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MaLchikovaNV\Desktop\Номенклатура\"/>
    </mc:Choice>
  </mc:AlternateContent>
  <bookViews>
    <workbookView xWindow="0" yWindow="0" windowWidth="28800" windowHeight="11835"/>
  </bookViews>
  <sheets>
    <sheet name="Лист1" sheetId="1" r:id="rId1"/>
    <sheet name="Лист2" sheetId="2" r:id="rId2"/>
  </sheets>
  <definedNames>
    <definedName name="_xlnm._FilterDatabase" localSheetId="0" hidden="1">Лист1!$B$2:$C$120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249" i="2" l="1"/>
  <c r="H10249" i="2"/>
  <c r="I10248" i="2"/>
  <c r="H10248" i="2"/>
  <c r="I10247" i="2"/>
  <c r="H10247" i="2"/>
  <c r="I10246" i="2"/>
  <c r="H10246" i="2"/>
  <c r="I10245" i="2"/>
  <c r="H10245" i="2"/>
  <c r="I10244" i="2"/>
  <c r="H10244" i="2"/>
  <c r="I10243" i="2"/>
  <c r="H10243" i="2"/>
  <c r="I10242" i="2"/>
  <c r="H10242" i="2"/>
  <c r="I10241" i="2"/>
  <c r="H10241" i="2"/>
  <c r="I10240" i="2"/>
  <c r="H10240" i="2"/>
  <c r="I10239" i="2"/>
  <c r="H10239" i="2"/>
  <c r="I10238" i="2"/>
  <c r="H10238" i="2"/>
  <c r="I10237" i="2"/>
  <c r="H10237" i="2"/>
  <c r="I10236" i="2"/>
  <c r="H10236" i="2"/>
  <c r="I10235" i="2"/>
  <c r="H10235" i="2"/>
  <c r="I10234" i="2"/>
  <c r="H10234" i="2"/>
  <c r="I10233" i="2"/>
  <c r="H10233" i="2"/>
  <c r="I10232" i="2"/>
  <c r="H10232" i="2"/>
  <c r="I10231" i="2"/>
  <c r="H10231" i="2"/>
  <c r="I10230" i="2"/>
  <c r="H10230" i="2"/>
  <c r="I10229" i="2"/>
  <c r="H10229" i="2"/>
  <c r="I10228" i="2"/>
  <c r="H10228" i="2"/>
  <c r="I10227" i="2"/>
  <c r="H10227" i="2"/>
  <c r="I10226" i="2"/>
  <c r="H10226" i="2"/>
  <c r="I10225" i="2"/>
  <c r="H10225" i="2"/>
  <c r="I10224" i="2"/>
  <c r="H10224" i="2"/>
  <c r="I10223" i="2"/>
  <c r="H10223" i="2"/>
  <c r="I10222" i="2"/>
  <c r="H10222" i="2"/>
  <c r="I10221" i="2"/>
  <c r="H10221" i="2"/>
  <c r="I10220" i="2"/>
  <c r="H10220" i="2"/>
  <c r="I10219" i="2"/>
  <c r="H10219" i="2"/>
  <c r="I10218" i="2"/>
  <c r="H10218" i="2"/>
  <c r="I10217" i="2"/>
  <c r="H10217" i="2"/>
  <c r="I10216" i="2"/>
  <c r="H10216" i="2"/>
  <c r="I10215" i="2"/>
  <c r="H10215" i="2"/>
  <c r="I10214" i="2"/>
  <c r="H10214" i="2"/>
  <c r="I10213" i="2"/>
  <c r="H10213" i="2"/>
  <c r="I10212" i="2"/>
  <c r="H10212" i="2"/>
  <c r="I10211" i="2"/>
  <c r="H10211" i="2"/>
  <c r="I10210" i="2"/>
  <c r="H10210" i="2"/>
  <c r="I10209" i="2"/>
  <c r="H10209" i="2"/>
  <c r="I10208" i="2"/>
  <c r="H10208" i="2"/>
  <c r="I10207" i="2"/>
  <c r="H10207" i="2"/>
  <c r="I10206" i="2"/>
  <c r="H10206" i="2"/>
  <c r="I10205" i="2"/>
  <c r="H10205" i="2"/>
  <c r="I10204" i="2"/>
  <c r="H10204" i="2"/>
  <c r="I10203" i="2"/>
  <c r="H10203" i="2"/>
  <c r="I10202" i="2"/>
  <c r="H10202" i="2"/>
  <c r="I10201" i="2"/>
  <c r="H10201" i="2"/>
  <c r="I10200" i="2"/>
  <c r="H10200" i="2"/>
  <c r="I10199" i="2"/>
  <c r="H10199" i="2"/>
  <c r="I10198" i="2"/>
  <c r="H10198" i="2"/>
  <c r="I10197" i="2"/>
  <c r="H10197" i="2"/>
  <c r="I10196" i="2"/>
  <c r="H10196" i="2"/>
  <c r="I10195" i="2"/>
  <c r="H10195" i="2"/>
  <c r="I10194" i="2"/>
  <c r="H10194" i="2"/>
  <c r="I10193" i="2"/>
  <c r="H10193" i="2"/>
  <c r="I10192" i="2"/>
  <c r="H10192" i="2"/>
  <c r="I10191" i="2"/>
  <c r="H10191" i="2"/>
  <c r="I10190" i="2"/>
  <c r="H10190" i="2"/>
  <c r="I10189" i="2"/>
  <c r="H10189" i="2"/>
  <c r="I10188" i="2"/>
  <c r="H10188" i="2"/>
  <c r="I10187" i="2"/>
  <c r="H10187" i="2"/>
  <c r="I10186" i="2"/>
  <c r="H10186" i="2"/>
  <c r="I10185" i="2"/>
  <c r="H10185" i="2"/>
  <c r="I10184" i="2"/>
  <c r="H10184" i="2"/>
  <c r="I10183" i="2"/>
  <c r="H10183" i="2"/>
  <c r="I10182" i="2"/>
  <c r="H10182" i="2"/>
  <c r="I10181" i="2"/>
  <c r="H10181" i="2"/>
  <c r="I10180" i="2"/>
  <c r="H10180" i="2"/>
  <c r="I10179" i="2"/>
  <c r="H10179" i="2"/>
  <c r="I10178" i="2"/>
  <c r="H10178" i="2"/>
  <c r="I10177" i="2"/>
  <c r="H10177" i="2"/>
  <c r="I10176" i="2"/>
  <c r="H10176" i="2"/>
  <c r="I10175" i="2"/>
  <c r="H10175" i="2"/>
  <c r="I10174" i="2"/>
  <c r="H10174" i="2"/>
  <c r="I10173" i="2"/>
  <c r="H10173" i="2"/>
  <c r="I10172" i="2"/>
  <c r="H10172" i="2"/>
  <c r="I10171" i="2"/>
  <c r="H10171" i="2"/>
  <c r="I10170" i="2"/>
  <c r="H10170" i="2"/>
  <c r="I10169" i="2"/>
  <c r="H10169" i="2"/>
  <c r="I10168" i="2"/>
  <c r="H10168" i="2"/>
  <c r="I10167" i="2"/>
  <c r="H10167" i="2"/>
  <c r="I10166" i="2"/>
  <c r="H10166" i="2"/>
  <c r="I10165" i="2"/>
  <c r="H10165" i="2"/>
  <c r="I10164" i="2"/>
  <c r="H10164" i="2"/>
  <c r="I10163" i="2"/>
  <c r="H10163" i="2"/>
  <c r="I10162" i="2"/>
  <c r="H10162" i="2"/>
  <c r="I10161" i="2"/>
  <c r="H10161" i="2"/>
  <c r="I10160" i="2"/>
  <c r="H10160" i="2"/>
  <c r="I10159" i="2"/>
  <c r="H10159" i="2"/>
  <c r="I10158" i="2"/>
  <c r="H10158" i="2"/>
  <c r="I10157" i="2"/>
  <c r="H10157" i="2"/>
  <c r="I10156" i="2"/>
  <c r="H10156" i="2"/>
  <c r="I10155" i="2"/>
  <c r="H10155" i="2"/>
  <c r="I10154" i="2"/>
  <c r="H10154" i="2"/>
  <c r="I10153" i="2"/>
  <c r="H10153" i="2"/>
  <c r="I10152" i="2"/>
  <c r="H10152" i="2"/>
  <c r="I10151" i="2"/>
  <c r="H10151" i="2"/>
  <c r="I10150" i="2"/>
  <c r="H10150" i="2"/>
  <c r="I10149" i="2"/>
  <c r="H10149" i="2"/>
  <c r="I10148" i="2"/>
  <c r="H10148" i="2"/>
  <c r="I10147" i="2"/>
  <c r="H10147" i="2"/>
  <c r="I10146" i="2"/>
  <c r="H10146" i="2"/>
  <c r="I10145" i="2"/>
  <c r="H10145" i="2"/>
  <c r="I10144" i="2"/>
  <c r="H10144" i="2"/>
  <c r="I10143" i="2"/>
  <c r="H10143" i="2"/>
  <c r="I10142" i="2"/>
  <c r="H10142" i="2"/>
  <c r="I10141" i="2"/>
  <c r="H10141" i="2"/>
  <c r="I10140" i="2"/>
  <c r="H10140" i="2"/>
  <c r="I10139" i="2"/>
  <c r="H10139" i="2"/>
  <c r="I10138" i="2"/>
  <c r="H10138" i="2"/>
  <c r="I10137" i="2"/>
  <c r="H10137" i="2"/>
  <c r="I10136" i="2"/>
  <c r="H10136" i="2"/>
  <c r="I10135" i="2"/>
  <c r="H10135" i="2"/>
  <c r="I10134" i="2"/>
  <c r="H10134" i="2"/>
  <c r="I10133" i="2"/>
  <c r="H10133" i="2"/>
  <c r="I10132" i="2"/>
  <c r="H10132" i="2"/>
  <c r="I10131" i="2"/>
  <c r="H10131" i="2"/>
  <c r="I10130" i="2"/>
  <c r="H10130" i="2"/>
  <c r="I10129" i="2"/>
  <c r="H10129" i="2"/>
  <c r="I10128" i="2"/>
  <c r="H10128" i="2"/>
  <c r="I10127" i="2"/>
  <c r="H10127" i="2"/>
  <c r="I10126" i="2"/>
  <c r="H10126" i="2"/>
  <c r="I10125" i="2"/>
  <c r="H10125" i="2"/>
  <c r="I10124" i="2"/>
  <c r="H10124" i="2"/>
  <c r="I10123" i="2"/>
  <c r="H10123" i="2"/>
  <c r="I10122" i="2"/>
  <c r="H10122" i="2"/>
  <c r="I10121" i="2"/>
  <c r="H10121" i="2"/>
  <c r="I10120" i="2"/>
  <c r="H10120" i="2"/>
  <c r="I10119" i="2"/>
  <c r="H10119" i="2"/>
  <c r="I10118" i="2"/>
  <c r="H10118" i="2"/>
  <c r="I10117" i="2"/>
  <c r="H10117" i="2"/>
  <c r="I10116" i="2"/>
  <c r="H10116" i="2"/>
  <c r="I10115" i="2"/>
  <c r="H10115" i="2"/>
  <c r="I10114" i="2"/>
  <c r="H10114" i="2"/>
  <c r="I10113" i="2"/>
  <c r="H10113" i="2"/>
  <c r="I10112" i="2"/>
  <c r="H10112" i="2"/>
  <c r="I10111" i="2"/>
  <c r="H10111" i="2"/>
  <c r="I10110" i="2"/>
  <c r="H10110" i="2"/>
  <c r="I10109" i="2"/>
  <c r="H10109" i="2"/>
  <c r="I10108" i="2"/>
  <c r="H10108" i="2"/>
  <c r="I10107" i="2"/>
  <c r="H10107" i="2"/>
  <c r="I10106" i="2"/>
  <c r="H10106" i="2"/>
  <c r="I10105" i="2"/>
  <c r="H10105" i="2"/>
  <c r="I10104" i="2"/>
  <c r="H10104" i="2"/>
  <c r="I10103" i="2"/>
  <c r="H10103" i="2"/>
  <c r="I10102" i="2"/>
  <c r="H10102" i="2"/>
  <c r="I10101" i="2"/>
  <c r="H10101" i="2"/>
  <c r="I10100" i="2"/>
  <c r="H10100" i="2"/>
  <c r="I10099" i="2"/>
  <c r="H10099" i="2"/>
  <c r="I10098" i="2"/>
  <c r="H10098" i="2"/>
  <c r="I10097" i="2"/>
  <c r="H10097" i="2"/>
  <c r="I10096" i="2"/>
  <c r="H10096" i="2"/>
  <c r="I10095" i="2"/>
  <c r="H10095" i="2"/>
  <c r="I10094" i="2"/>
  <c r="H10094" i="2"/>
  <c r="I10093" i="2"/>
  <c r="H10093" i="2"/>
  <c r="I10092" i="2"/>
  <c r="H10092" i="2"/>
  <c r="I10091" i="2"/>
  <c r="H10091" i="2"/>
  <c r="I10090" i="2"/>
  <c r="H10090" i="2"/>
  <c r="I10089" i="2"/>
  <c r="H10089" i="2"/>
  <c r="I10088" i="2"/>
  <c r="H10088" i="2"/>
  <c r="I10087" i="2"/>
  <c r="H10087" i="2"/>
  <c r="I10086" i="2"/>
  <c r="H10086" i="2"/>
  <c r="I10085" i="2"/>
  <c r="H10085" i="2"/>
  <c r="I10084" i="2"/>
  <c r="H10084" i="2"/>
  <c r="I10083" i="2"/>
  <c r="H10083" i="2"/>
  <c r="I10082" i="2"/>
  <c r="H10082" i="2"/>
  <c r="I10081" i="2"/>
  <c r="H10081" i="2"/>
  <c r="I10080" i="2"/>
  <c r="H10080" i="2"/>
  <c r="I10079" i="2"/>
  <c r="H10079" i="2"/>
  <c r="I10078" i="2"/>
  <c r="H10078" i="2"/>
  <c r="I10077" i="2"/>
  <c r="H10077" i="2"/>
  <c r="I10076" i="2"/>
  <c r="H10076" i="2"/>
  <c r="I10075" i="2"/>
  <c r="H10075" i="2"/>
  <c r="I10074" i="2"/>
  <c r="H10074" i="2"/>
  <c r="I10073" i="2"/>
  <c r="H10073" i="2"/>
  <c r="I10072" i="2"/>
  <c r="H10072" i="2"/>
  <c r="I10071" i="2"/>
  <c r="H10071" i="2"/>
  <c r="I10070" i="2"/>
  <c r="H10070" i="2"/>
  <c r="I10069" i="2"/>
  <c r="H10069" i="2"/>
  <c r="I10068" i="2"/>
  <c r="H10068" i="2"/>
  <c r="I10067" i="2"/>
  <c r="H10067" i="2"/>
  <c r="I10066" i="2"/>
  <c r="H10066" i="2"/>
  <c r="I10065" i="2"/>
  <c r="H10065" i="2"/>
  <c r="I10064" i="2"/>
  <c r="H10064" i="2"/>
  <c r="I10063" i="2"/>
  <c r="H10063" i="2"/>
  <c r="I10062" i="2"/>
  <c r="H10062" i="2"/>
  <c r="I10061" i="2"/>
  <c r="H10061" i="2"/>
  <c r="I10060" i="2"/>
  <c r="H10060" i="2"/>
  <c r="I10059" i="2"/>
  <c r="H10059" i="2"/>
  <c r="I10058" i="2"/>
  <c r="H10058" i="2"/>
  <c r="I10057" i="2"/>
  <c r="H10057" i="2"/>
  <c r="I10056" i="2"/>
  <c r="H10056" i="2"/>
  <c r="I10055" i="2"/>
  <c r="H10055" i="2"/>
  <c r="I10054" i="2"/>
  <c r="H10054" i="2"/>
  <c r="I10053" i="2"/>
  <c r="H10053" i="2"/>
  <c r="I10052" i="2"/>
  <c r="H10052" i="2"/>
  <c r="I10051" i="2"/>
  <c r="H10051" i="2"/>
  <c r="I10050" i="2"/>
  <c r="H10050" i="2"/>
  <c r="I10049" i="2"/>
  <c r="H10049" i="2"/>
  <c r="I10048" i="2"/>
  <c r="H10048" i="2"/>
  <c r="I10047" i="2"/>
  <c r="H10047" i="2"/>
  <c r="I10046" i="2"/>
  <c r="H10046" i="2"/>
  <c r="I10045" i="2"/>
  <c r="H10045" i="2"/>
  <c r="I10044" i="2"/>
  <c r="H10044" i="2"/>
  <c r="I10043" i="2"/>
  <c r="H10043" i="2"/>
  <c r="I10042" i="2"/>
  <c r="H10042" i="2"/>
  <c r="I10041" i="2"/>
  <c r="H10041" i="2"/>
  <c r="I10040" i="2"/>
  <c r="H10040" i="2"/>
  <c r="I10039" i="2"/>
  <c r="H10039" i="2"/>
  <c r="I10038" i="2"/>
  <c r="H10038" i="2"/>
  <c r="I10037" i="2"/>
  <c r="H10037" i="2"/>
  <c r="I10036" i="2"/>
  <c r="H10036" i="2"/>
  <c r="I10035" i="2"/>
  <c r="H10035" i="2"/>
  <c r="I10034" i="2"/>
  <c r="H10034" i="2"/>
  <c r="I10033" i="2"/>
  <c r="H10033" i="2"/>
  <c r="I10032" i="2"/>
  <c r="H10032" i="2"/>
  <c r="I10031" i="2"/>
  <c r="H10031" i="2"/>
  <c r="I10030" i="2"/>
  <c r="H10030" i="2"/>
  <c r="I10029" i="2"/>
  <c r="H10029" i="2"/>
  <c r="I10028" i="2"/>
  <c r="H10028" i="2"/>
  <c r="I10027" i="2"/>
  <c r="H10027" i="2"/>
  <c r="I10026" i="2"/>
  <c r="H10026" i="2"/>
  <c r="I10025" i="2"/>
  <c r="H10025" i="2"/>
  <c r="I10024" i="2"/>
  <c r="H10024" i="2"/>
  <c r="I10023" i="2"/>
  <c r="H10023" i="2"/>
  <c r="I10022" i="2"/>
  <c r="H10022" i="2"/>
  <c r="I10021" i="2"/>
  <c r="H10021" i="2"/>
  <c r="I10020" i="2"/>
  <c r="H10020" i="2"/>
  <c r="I10019" i="2"/>
  <c r="H10019" i="2"/>
  <c r="I10018" i="2"/>
  <c r="H10018" i="2"/>
  <c r="I10017" i="2"/>
  <c r="H10017" i="2"/>
  <c r="I10016" i="2"/>
  <c r="H10016" i="2"/>
  <c r="I10015" i="2"/>
  <c r="H10015" i="2"/>
  <c r="I10014" i="2"/>
  <c r="H10014" i="2"/>
  <c r="I10013" i="2"/>
  <c r="H10013" i="2"/>
  <c r="I10012" i="2"/>
  <c r="H10012" i="2"/>
  <c r="I10011" i="2"/>
  <c r="H10011" i="2"/>
  <c r="I10010" i="2"/>
  <c r="H10010" i="2"/>
  <c r="I10009" i="2"/>
  <c r="H10009" i="2"/>
  <c r="I10008" i="2"/>
  <c r="H10008" i="2"/>
  <c r="I10007" i="2"/>
  <c r="H10007" i="2"/>
  <c r="I10006" i="2"/>
  <c r="H10006" i="2"/>
  <c r="I10005" i="2"/>
  <c r="H10005" i="2"/>
  <c r="I10004" i="2"/>
  <c r="H10004" i="2"/>
  <c r="I10003" i="2"/>
  <c r="H10003" i="2"/>
  <c r="I10002" i="2"/>
  <c r="H10002" i="2"/>
  <c r="I10001" i="2"/>
  <c r="H10001" i="2"/>
  <c r="I10000" i="2"/>
  <c r="H10000" i="2"/>
  <c r="I9999" i="2"/>
  <c r="H9999" i="2"/>
  <c r="I9998" i="2"/>
  <c r="H9998" i="2"/>
  <c r="I9997" i="2"/>
  <c r="H9997" i="2"/>
  <c r="I9996" i="2"/>
  <c r="H9996" i="2"/>
  <c r="I9995" i="2"/>
  <c r="H9995" i="2"/>
  <c r="I9994" i="2"/>
  <c r="H9994" i="2"/>
  <c r="I9993" i="2"/>
  <c r="H9993" i="2"/>
  <c r="I9992" i="2"/>
  <c r="H9992" i="2"/>
  <c r="I9991" i="2"/>
  <c r="H9991" i="2"/>
  <c r="I9990" i="2"/>
  <c r="H9990" i="2"/>
  <c r="I9989" i="2"/>
  <c r="H9989" i="2"/>
  <c r="I9988" i="2"/>
  <c r="H9988" i="2"/>
  <c r="I9987" i="2"/>
  <c r="H9987" i="2"/>
  <c r="I9986" i="2"/>
  <c r="H9986" i="2"/>
  <c r="I9985" i="2"/>
  <c r="H9985" i="2"/>
  <c r="I9984" i="2"/>
  <c r="H9984" i="2"/>
  <c r="I9983" i="2"/>
  <c r="H9983" i="2"/>
  <c r="I9982" i="2"/>
  <c r="H9982" i="2"/>
  <c r="I9981" i="2"/>
  <c r="H9981" i="2"/>
  <c r="I9980" i="2"/>
  <c r="H9980" i="2"/>
  <c r="I9979" i="2"/>
  <c r="H9979" i="2"/>
  <c r="I9978" i="2"/>
  <c r="H9978" i="2"/>
  <c r="I9977" i="2"/>
  <c r="H9977" i="2"/>
  <c r="I9976" i="2"/>
  <c r="H9976" i="2"/>
  <c r="I9975" i="2"/>
  <c r="H9975" i="2"/>
  <c r="I9974" i="2"/>
  <c r="H9974" i="2"/>
  <c r="I9973" i="2"/>
  <c r="H9973" i="2"/>
  <c r="I9972" i="2"/>
  <c r="H9972" i="2"/>
  <c r="I9971" i="2"/>
  <c r="H9971" i="2"/>
  <c r="I9970" i="2"/>
  <c r="H9970" i="2"/>
  <c r="I9969" i="2"/>
  <c r="H9969" i="2"/>
  <c r="I9968" i="2"/>
  <c r="H9968" i="2"/>
  <c r="I9967" i="2"/>
  <c r="H9967" i="2"/>
  <c r="I9966" i="2"/>
  <c r="H9966" i="2"/>
  <c r="I9965" i="2"/>
  <c r="H9965" i="2"/>
  <c r="I9964" i="2"/>
  <c r="H9964" i="2"/>
  <c r="I9963" i="2"/>
  <c r="H9963" i="2"/>
  <c r="I9962" i="2"/>
  <c r="H9962" i="2"/>
  <c r="I9961" i="2"/>
  <c r="H9961" i="2"/>
  <c r="I9960" i="2"/>
  <c r="H9960" i="2"/>
  <c r="I9959" i="2"/>
  <c r="H9959" i="2"/>
  <c r="I9958" i="2"/>
  <c r="H9958" i="2"/>
  <c r="I9957" i="2"/>
  <c r="H9957" i="2"/>
  <c r="I9956" i="2"/>
  <c r="H9956" i="2"/>
  <c r="I9955" i="2"/>
  <c r="H9955" i="2"/>
  <c r="I9954" i="2"/>
  <c r="H9954" i="2"/>
  <c r="I9953" i="2"/>
  <c r="H9953" i="2"/>
  <c r="I9952" i="2"/>
  <c r="H9952" i="2"/>
  <c r="I9951" i="2"/>
  <c r="H9951" i="2"/>
  <c r="I9950" i="2"/>
  <c r="H9950" i="2"/>
  <c r="I9949" i="2"/>
  <c r="H9949" i="2"/>
  <c r="I9948" i="2"/>
  <c r="H9948" i="2"/>
  <c r="I9947" i="2"/>
  <c r="H9947" i="2"/>
  <c r="I9946" i="2"/>
  <c r="H9946" i="2"/>
  <c r="I9945" i="2"/>
  <c r="H9945" i="2"/>
  <c r="I9944" i="2"/>
  <c r="H9944" i="2"/>
  <c r="I9943" i="2"/>
  <c r="H9943" i="2"/>
  <c r="I9942" i="2"/>
  <c r="H9942" i="2"/>
  <c r="I9941" i="2"/>
  <c r="H9941" i="2"/>
  <c r="I9940" i="2"/>
  <c r="H9940" i="2"/>
  <c r="I9939" i="2"/>
  <c r="H9939" i="2"/>
  <c r="I9938" i="2"/>
  <c r="H9938" i="2"/>
  <c r="I9937" i="2"/>
  <c r="H9937" i="2"/>
  <c r="I9936" i="2"/>
  <c r="H9936" i="2"/>
  <c r="I9935" i="2"/>
  <c r="H9935" i="2"/>
  <c r="I9934" i="2"/>
  <c r="H9934" i="2"/>
  <c r="I9933" i="2"/>
  <c r="H9933" i="2"/>
  <c r="I9932" i="2"/>
  <c r="H9932" i="2"/>
  <c r="I9931" i="2"/>
  <c r="H9931" i="2"/>
  <c r="I9930" i="2"/>
  <c r="H9930" i="2"/>
  <c r="I9929" i="2"/>
  <c r="H9929" i="2"/>
  <c r="I9928" i="2"/>
  <c r="H9928" i="2"/>
  <c r="I9927" i="2"/>
  <c r="H9927" i="2"/>
  <c r="I9926" i="2"/>
  <c r="H9926" i="2"/>
  <c r="I9925" i="2"/>
  <c r="H9925" i="2"/>
  <c r="I9924" i="2"/>
  <c r="H9924" i="2"/>
  <c r="I9923" i="2"/>
  <c r="H9923" i="2"/>
  <c r="I9922" i="2"/>
  <c r="H9922" i="2"/>
  <c r="I9921" i="2"/>
  <c r="H9921" i="2"/>
  <c r="I9920" i="2"/>
  <c r="H9920" i="2"/>
  <c r="I9919" i="2"/>
  <c r="H9919" i="2"/>
  <c r="I9918" i="2"/>
  <c r="H9918" i="2"/>
  <c r="I9917" i="2"/>
  <c r="H9917" i="2"/>
  <c r="I9916" i="2"/>
  <c r="H9916" i="2"/>
  <c r="I9915" i="2"/>
  <c r="H9915" i="2"/>
  <c r="I9914" i="2"/>
  <c r="H9914" i="2"/>
  <c r="I9913" i="2"/>
  <c r="H9913" i="2"/>
  <c r="I9912" i="2"/>
  <c r="H9912" i="2"/>
  <c r="I9911" i="2"/>
  <c r="H9911" i="2"/>
  <c r="I9910" i="2"/>
  <c r="H9910" i="2"/>
  <c r="I9909" i="2"/>
  <c r="H9909" i="2"/>
  <c r="I9908" i="2"/>
  <c r="H9908" i="2"/>
  <c r="I9907" i="2"/>
  <c r="H9907" i="2"/>
  <c r="I9906" i="2"/>
  <c r="H9906" i="2"/>
  <c r="I9905" i="2"/>
  <c r="H9905" i="2"/>
  <c r="I9904" i="2"/>
  <c r="H9904" i="2"/>
  <c r="I9903" i="2"/>
  <c r="H9903" i="2"/>
  <c r="I9902" i="2"/>
  <c r="H9902" i="2"/>
  <c r="I9901" i="2"/>
  <c r="H9901" i="2"/>
  <c r="I9900" i="2"/>
  <c r="H9900" i="2"/>
  <c r="I9899" i="2"/>
  <c r="H9899" i="2"/>
  <c r="I9898" i="2"/>
  <c r="H9898" i="2"/>
  <c r="I9897" i="2"/>
  <c r="H9897" i="2"/>
  <c r="I9896" i="2"/>
  <c r="H9896" i="2"/>
  <c r="I9895" i="2"/>
  <c r="H9895" i="2"/>
  <c r="I9894" i="2"/>
  <c r="H9894" i="2"/>
  <c r="I9893" i="2"/>
  <c r="H9893" i="2"/>
  <c r="I9892" i="2"/>
  <c r="H9892" i="2"/>
  <c r="I9891" i="2"/>
  <c r="H9891" i="2"/>
  <c r="I9890" i="2"/>
  <c r="H9890" i="2"/>
  <c r="I9889" i="2"/>
  <c r="H9889" i="2"/>
  <c r="I9888" i="2"/>
  <c r="H9888" i="2"/>
  <c r="I9887" i="2"/>
  <c r="H9887" i="2"/>
  <c r="I9886" i="2"/>
  <c r="H9886" i="2"/>
  <c r="I9885" i="2"/>
  <c r="H9885" i="2"/>
  <c r="I9884" i="2"/>
  <c r="H9884" i="2"/>
  <c r="I9883" i="2"/>
  <c r="H9883" i="2"/>
  <c r="I9882" i="2"/>
  <c r="H9882" i="2"/>
  <c r="I9881" i="2"/>
  <c r="H9881" i="2"/>
  <c r="I9880" i="2"/>
  <c r="H9880" i="2"/>
  <c r="I9879" i="2"/>
  <c r="H9879" i="2"/>
  <c r="I9878" i="2"/>
  <c r="H9878" i="2"/>
  <c r="I9877" i="2"/>
  <c r="H9877" i="2"/>
  <c r="I9876" i="2"/>
  <c r="H9876" i="2"/>
  <c r="I9875" i="2"/>
  <c r="H9875" i="2"/>
  <c r="I9874" i="2"/>
  <c r="H9874" i="2"/>
  <c r="I9873" i="2"/>
  <c r="H9873" i="2"/>
  <c r="I9872" i="2"/>
  <c r="H9872" i="2"/>
  <c r="I9871" i="2"/>
  <c r="H9871" i="2"/>
  <c r="I9870" i="2"/>
  <c r="H9870" i="2"/>
  <c r="I9869" i="2"/>
  <c r="H9869" i="2"/>
  <c r="I9868" i="2"/>
  <c r="H9868" i="2"/>
  <c r="I9867" i="2"/>
  <c r="H9867" i="2"/>
  <c r="I9866" i="2"/>
  <c r="H9866" i="2"/>
  <c r="I9865" i="2"/>
  <c r="H9865" i="2"/>
  <c r="I9864" i="2"/>
  <c r="H9864" i="2"/>
  <c r="I9863" i="2"/>
  <c r="H9863" i="2"/>
  <c r="I9862" i="2"/>
  <c r="H9862" i="2"/>
  <c r="I9861" i="2"/>
  <c r="H9861" i="2"/>
  <c r="I9860" i="2"/>
  <c r="H9860" i="2"/>
  <c r="I9859" i="2"/>
  <c r="H9859" i="2"/>
  <c r="I9858" i="2"/>
  <c r="H9858" i="2"/>
  <c r="I9857" i="2"/>
  <c r="H9857" i="2"/>
  <c r="I9856" i="2"/>
  <c r="H9856" i="2"/>
  <c r="I9855" i="2"/>
  <c r="H9855" i="2"/>
  <c r="I9854" i="2"/>
  <c r="H9854" i="2"/>
  <c r="I9853" i="2"/>
  <c r="H9853" i="2"/>
  <c r="I9852" i="2"/>
  <c r="H9852" i="2"/>
  <c r="I9851" i="2"/>
  <c r="H9851" i="2"/>
  <c r="I9850" i="2"/>
  <c r="H9850" i="2"/>
  <c r="I9849" i="2"/>
  <c r="H9849" i="2"/>
  <c r="I9848" i="2"/>
  <c r="H9848" i="2"/>
  <c r="I9847" i="2"/>
  <c r="H9847" i="2"/>
  <c r="I9846" i="2"/>
  <c r="H9846" i="2"/>
  <c r="I9845" i="2"/>
  <c r="H9845" i="2"/>
  <c r="I9844" i="2"/>
  <c r="H9844" i="2"/>
  <c r="I9843" i="2"/>
  <c r="H9843" i="2"/>
  <c r="I9842" i="2"/>
  <c r="H9842" i="2"/>
  <c r="I9841" i="2"/>
  <c r="H9841" i="2"/>
  <c r="I9840" i="2"/>
  <c r="H9840" i="2"/>
  <c r="I9839" i="2"/>
  <c r="H9839" i="2"/>
  <c r="I9838" i="2"/>
  <c r="H9838" i="2"/>
  <c r="I9837" i="2"/>
  <c r="H9837" i="2"/>
  <c r="I9836" i="2"/>
  <c r="H9836" i="2"/>
  <c r="I9835" i="2"/>
  <c r="H9835" i="2"/>
  <c r="I9834" i="2"/>
  <c r="H9834" i="2"/>
  <c r="I9833" i="2"/>
  <c r="H9833" i="2"/>
  <c r="I9832" i="2"/>
  <c r="H9832" i="2"/>
  <c r="I9831" i="2"/>
  <c r="H9831" i="2"/>
  <c r="I9830" i="2"/>
  <c r="H9830" i="2"/>
  <c r="I9829" i="2"/>
  <c r="H9829" i="2"/>
  <c r="I9828" i="2"/>
  <c r="H9828" i="2"/>
  <c r="I9827" i="2"/>
  <c r="H9827" i="2"/>
  <c r="I9826" i="2"/>
  <c r="H9826" i="2"/>
  <c r="I9825" i="2"/>
  <c r="H9825" i="2"/>
  <c r="I9824" i="2"/>
  <c r="H9824" i="2"/>
  <c r="I9823" i="2"/>
  <c r="H9823" i="2"/>
  <c r="I9822" i="2"/>
  <c r="H9822" i="2"/>
  <c r="I9821" i="2"/>
  <c r="H9821" i="2"/>
  <c r="I9820" i="2"/>
  <c r="H9820" i="2"/>
  <c r="I9819" i="2"/>
  <c r="H9819" i="2"/>
  <c r="I9818" i="2"/>
  <c r="H9818" i="2"/>
  <c r="I9817" i="2"/>
  <c r="H9817" i="2"/>
  <c r="I9816" i="2"/>
  <c r="H9816" i="2"/>
  <c r="I9815" i="2"/>
  <c r="H9815" i="2"/>
  <c r="I9814" i="2"/>
  <c r="H9814" i="2"/>
  <c r="I9813" i="2"/>
  <c r="H9813" i="2"/>
  <c r="I9812" i="2"/>
  <c r="H9812" i="2"/>
  <c r="I9811" i="2"/>
  <c r="H9811" i="2"/>
  <c r="I9810" i="2"/>
  <c r="H9810" i="2"/>
  <c r="I9809" i="2"/>
  <c r="H9809" i="2"/>
  <c r="I9808" i="2"/>
  <c r="H9808" i="2"/>
  <c r="I9807" i="2"/>
  <c r="H9807" i="2"/>
  <c r="I9806" i="2"/>
  <c r="H9806" i="2"/>
  <c r="I9805" i="2"/>
  <c r="H9805" i="2"/>
  <c r="I9804" i="2"/>
  <c r="H9804" i="2"/>
  <c r="I9803" i="2"/>
  <c r="H9803" i="2"/>
  <c r="I9802" i="2"/>
  <c r="H9802" i="2"/>
  <c r="I9801" i="2"/>
  <c r="H9801" i="2"/>
  <c r="I9800" i="2"/>
  <c r="H9800" i="2"/>
  <c r="I9799" i="2"/>
  <c r="H9799" i="2"/>
  <c r="I9798" i="2"/>
  <c r="H9798" i="2"/>
  <c r="I9797" i="2"/>
  <c r="H9797" i="2"/>
  <c r="I9796" i="2"/>
  <c r="H9796" i="2"/>
  <c r="I9795" i="2"/>
  <c r="H9795" i="2"/>
  <c r="I9794" i="2"/>
  <c r="H9794" i="2"/>
  <c r="I9793" i="2"/>
  <c r="H9793" i="2"/>
  <c r="I9792" i="2"/>
  <c r="H9792" i="2"/>
  <c r="I9791" i="2"/>
  <c r="H9791" i="2"/>
  <c r="I9790" i="2"/>
  <c r="H9790" i="2"/>
  <c r="I9789" i="2"/>
  <c r="H9789" i="2"/>
  <c r="I9788" i="2"/>
  <c r="H9788" i="2"/>
  <c r="I9787" i="2"/>
  <c r="H9787" i="2"/>
  <c r="I9786" i="2"/>
  <c r="H9786" i="2"/>
  <c r="I9785" i="2"/>
  <c r="H9785" i="2"/>
  <c r="I9784" i="2"/>
  <c r="H9784" i="2"/>
  <c r="I9783" i="2"/>
  <c r="H9783" i="2"/>
  <c r="I9782" i="2"/>
  <c r="H9782" i="2"/>
  <c r="I9781" i="2"/>
  <c r="H9781" i="2"/>
  <c r="I9780" i="2"/>
  <c r="H9780" i="2"/>
  <c r="I9779" i="2"/>
  <c r="H9779" i="2"/>
  <c r="I9778" i="2"/>
  <c r="H9778" i="2"/>
  <c r="I9777" i="2"/>
  <c r="H9777" i="2"/>
  <c r="I9776" i="2"/>
  <c r="H9776" i="2"/>
  <c r="I9775" i="2"/>
  <c r="H9775" i="2"/>
  <c r="I9774" i="2"/>
  <c r="H9774" i="2"/>
  <c r="I9773" i="2"/>
  <c r="H9773" i="2"/>
  <c r="I9772" i="2"/>
  <c r="H9772" i="2"/>
  <c r="I9771" i="2"/>
  <c r="H9771" i="2"/>
  <c r="I9770" i="2"/>
  <c r="H9770" i="2"/>
  <c r="I9769" i="2"/>
  <c r="H9769" i="2"/>
  <c r="I9768" i="2"/>
  <c r="H9768" i="2"/>
  <c r="I9767" i="2"/>
  <c r="H9767" i="2"/>
  <c r="I9766" i="2"/>
  <c r="H9766" i="2"/>
  <c r="I9765" i="2"/>
  <c r="H9765" i="2"/>
  <c r="I9764" i="2"/>
  <c r="H9764" i="2"/>
  <c r="I9763" i="2"/>
  <c r="H9763" i="2"/>
  <c r="I9762" i="2"/>
  <c r="H9762" i="2"/>
  <c r="I9761" i="2"/>
  <c r="H9761" i="2"/>
  <c r="I9760" i="2"/>
  <c r="H9760" i="2"/>
  <c r="I9759" i="2"/>
  <c r="H9759" i="2"/>
  <c r="I9758" i="2"/>
  <c r="H9758" i="2"/>
  <c r="I9757" i="2"/>
  <c r="H9757" i="2"/>
  <c r="I9756" i="2"/>
  <c r="H9756" i="2"/>
  <c r="I9755" i="2"/>
  <c r="H9755" i="2"/>
  <c r="I9754" i="2"/>
  <c r="H9754" i="2"/>
  <c r="I9753" i="2"/>
  <c r="H9753" i="2"/>
  <c r="I9752" i="2"/>
  <c r="H9752" i="2"/>
  <c r="I9751" i="2"/>
  <c r="H9751" i="2"/>
  <c r="I9750" i="2"/>
  <c r="H9750" i="2"/>
  <c r="I9749" i="2"/>
  <c r="H9749" i="2"/>
  <c r="I9748" i="2"/>
  <c r="H9748" i="2"/>
  <c r="I9747" i="2"/>
  <c r="H9747" i="2"/>
  <c r="I9746" i="2"/>
  <c r="H9746" i="2"/>
  <c r="I9745" i="2"/>
  <c r="H9745" i="2"/>
  <c r="I9744" i="2"/>
  <c r="H9744" i="2"/>
  <c r="I9743" i="2"/>
  <c r="H9743" i="2"/>
  <c r="I9742" i="2"/>
  <c r="H9742" i="2"/>
  <c r="I9741" i="2"/>
  <c r="H9741" i="2"/>
  <c r="I9740" i="2"/>
  <c r="H9740" i="2"/>
  <c r="I9739" i="2"/>
  <c r="H9739" i="2"/>
  <c r="I9738" i="2"/>
  <c r="H9738" i="2"/>
  <c r="I9737" i="2"/>
  <c r="H9737" i="2"/>
  <c r="I9736" i="2"/>
  <c r="H9736" i="2"/>
  <c r="I9735" i="2"/>
  <c r="H9735" i="2"/>
  <c r="I9734" i="2"/>
  <c r="H9734" i="2"/>
  <c r="I9733" i="2"/>
  <c r="H9733" i="2"/>
  <c r="I9732" i="2"/>
  <c r="H9732" i="2"/>
  <c r="I9731" i="2"/>
  <c r="H9731" i="2"/>
  <c r="I9730" i="2"/>
  <c r="H9730" i="2"/>
  <c r="I9729" i="2"/>
  <c r="H9729" i="2"/>
  <c r="I9728" i="2"/>
  <c r="H9728" i="2"/>
  <c r="I9727" i="2"/>
  <c r="H9727" i="2"/>
  <c r="I9726" i="2"/>
  <c r="H9726" i="2"/>
  <c r="I9725" i="2"/>
  <c r="H9725" i="2"/>
  <c r="I9724" i="2"/>
  <c r="H9724" i="2"/>
  <c r="I9723" i="2"/>
  <c r="H9723" i="2"/>
  <c r="I9722" i="2"/>
  <c r="H9722" i="2"/>
  <c r="I9721" i="2"/>
  <c r="H9721" i="2"/>
  <c r="I9720" i="2"/>
  <c r="H9720" i="2"/>
  <c r="I9719" i="2"/>
  <c r="H9719" i="2"/>
  <c r="I9718" i="2"/>
  <c r="H9718" i="2"/>
  <c r="I9717" i="2"/>
  <c r="H9717" i="2"/>
  <c r="I9716" i="2"/>
  <c r="H9716" i="2"/>
  <c r="I9715" i="2"/>
  <c r="H9715" i="2"/>
  <c r="I9714" i="2"/>
  <c r="H9714" i="2"/>
  <c r="I9713" i="2"/>
  <c r="H9713" i="2"/>
  <c r="I9712" i="2"/>
  <c r="H9712" i="2"/>
  <c r="I9711" i="2"/>
  <c r="H9711" i="2"/>
  <c r="I9710" i="2"/>
  <c r="H9710" i="2"/>
  <c r="I9709" i="2"/>
  <c r="H9709" i="2"/>
  <c r="I9708" i="2"/>
  <c r="H9708" i="2"/>
  <c r="I9707" i="2"/>
  <c r="H9707" i="2"/>
  <c r="I9706" i="2"/>
  <c r="H9706" i="2"/>
  <c r="I9705" i="2"/>
  <c r="H9705" i="2"/>
  <c r="I9704" i="2"/>
  <c r="H9704" i="2"/>
  <c r="I9703" i="2"/>
  <c r="H9703" i="2"/>
  <c r="I9702" i="2"/>
  <c r="H9702" i="2"/>
  <c r="I9701" i="2"/>
  <c r="H9701" i="2"/>
  <c r="I9700" i="2"/>
  <c r="H9700" i="2"/>
  <c r="I9699" i="2"/>
  <c r="H9699" i="2"/>
  <c r="I9698" i="2"/>
  <c r="H9698" i="2"/>
  <c r="I9697" i="2"/>
  <c r="H9697" i="2"/>
  <c r="I9696" i="2"/>
  <c r="H9696" i="2"/>
  <c r="I9695" i="2"/>
  <c r="H9695" i="2"/>
  <c r="I9694" i="2"/>
  <c r="H9694" i="2"/>
  <c r="I9693" i="2"/>
  <c r="H9693" i="2"/>
  <c r="I9692" i="2"/>
  <c r="H9692" i="2"/>
  <c r="I9691" i="2"/>
  <c r="H9691" i="2"/>
  <c r="I9690" i="2"/>
  <c r="H9690" i="2"/>
  <c r="I9689" i="2"/>
  <c r="H9689" i="2"/>
  <c r="I9688" i="2"/>
  <c r="H9688" i="2"/>
  <c r="I9687" i="2"/>
  <c r="H9687" i="2"/>
  <c r="I9686" i="2"/>
  <c r="H9686" i="2"/>
  <c r="I9685" i="2"/>
  <c r="H9685" i="2"/>
  <c r="I9684" i="2"/>
  <c r="H9684" i="2"/>
  <c r="I9683" i="2"/>
  <c r="H9683" i="2"/>
  <c r="I9682" i="2"/>
  <c r="H9682" i="2"/>
  <c r="I9681" i="2"/>
  <c r="H9681" i="2"/>
  <c r="I9680" i="2"/>
  <c r="H9680" i="2"/>
  <c r="I9679" i="2"/>
  <c r="H9679" i="2"/>
  <c r="I9678" i="2"/>
  <c r="H9678" i="2"/>
  <c r="I9677" i="2"/>
  <c r="H9677" i="2"/>
  <c r="I9676" i="2"/>
  <c r="H9676" i="2"/>
  <c r="I9675" i="2"/>
  <c r="H9675" i="2"/>
  <c r="I9674" i="2"/>
  <c r="H9674" i="2"/>
  <c r="I9673" i="2"/>
  <c r="H9673" i="2"/>
  <c r="I9672" i="2"/>
  <c r="H9672" i="2"/>
  <c r="I9671" i="2"/>
  <c r="H9671" i="2"/>
  <c r="I9670" i="2"/>
  <c r="H9670" i="2"/>
  <c r="I9669" i="2"/>
  <c r="H9669" i="2"/>
  <c r="I9668" i="2"/>
  <c r="H9668" i="2"/>
  <c r="I9667" i="2"/>
  <c r="H9667" i="2"/>
  <c r="I9666" i="2"/>
  <c r="H9666" i="2"/>
  <c r="I9665" i="2"/>
  <c r="H9665" i="2"/>
  <c r="I9664" i="2"/>
  <c r="H9664" i="2"/>
  <c r="I9663" i="2"/>
  <c r="H9663" i="2"/>
  <c r="I9662" i="2"/>
  <c r="H9662" i="2"/>
  <c r="I9661" i="2"/>
  <c r="H9661" i="2"/>
  <c r="I9660" i="2"/>
  <c r="H9660" i="2"/>
  <c r="I9659" i="2"/>
  <c r="H9659" i="2"/>
  <c r="I9658" i="2"/>
  <c r="H9658" i="2"/>
  <c r="I9657" i="2"/>
  <c r="H9657" i="2"/>
  <c r="I9656" i="2"/>
  <c r="H9656" i="2"/>
  <c r="I9655" i="2"/>
  <c r="H9655" i="2"/>
  <c r="I9654" i="2"/>
  <c r="H9654" i="2"/>
  <c r="I9653" i="2"/>
  <c r="H9653" i="2"/>
  <c r="I9652" i="2"/>
  <c r="H9652" i="2"/>
  <c r="I9651" i="2"/>
  <c r="H9651" i="2"/>
  <c r="I9650" i="2"/>
  <c r="H9650" i="2"/>
  <c r="I9649" i="2"/>
  <c r="H9649" i="2"/>
  <c r="I9648" i="2"/>
  <c r="H9648" i="2"/>
  <c r="I9647" i="2"/>
  <c r="H9647" i="2"/>
  <c r="I9646" i="2"/>
  <c r="H9646" i="2"/>
  <c r="I9645" i="2"/>
  <c r="H9645" i="2"/>
  <c r="I9644" i="2"/>
  <c r="H9644" i="2"/>
  <c r="I9643" i="2"/>
  <c r="H9643" i="2"/>
  <c r="I9642" i="2"/>
  <c r="H9642" i="2"/>
  <c r="I9641" i="2"/>
  <c r="H9641" i="2"/>
  <c r="I9640" i="2"/>
  <c r="H9640" i="2"/>
  <c r="I9639" i="2"/>
  <c r="H9639" i="2"/>
  <c r="I9638" i="2"/>
  <c r="H9638" i="2"/>
  <c r="I9637" i="2"/>
  <c r="H9637" i="2"/>
  <c r="I9636" i="2"/>
  <c r="H9636" i="2"/>
  <c r="I9635" i="2"/>
  <c r="H9635" i="2"/>
  <c r="I9634" i="2"/>
  <c r="H9634" i="2"/>
  <c r="I9633" i="2"/>
  <c r="H9633" i="2"/>
  <c r="I9632" i="2"/>
  <c r="H9632" i="2"/>
  <c r="I9631" i="2"/>
  <c r="H9631" i="2"/>
  <c r="I9630" i="2"/>
  <c r="H9630" i="2"/>
  <c r="I9629" i="2"/>
  <c r="H9629" i="2"/>
  <c r="I9628" i="2"/>
  <c r="H9628" i="2"/>
  <c r="I9627" i="2"/>
  <c r="H9627" i="2"/>
  <c r="I9626" i="2"/>
  <c r="H9626" i="2"/>
  <c r="I9625" i="2"/>
  <c r="H9625" i="2"/>
  <c r="I9624" i="2"/>
  <c r="H9624" i="2"/>
  <c r="I9623" i="2"/>
  <c r="H9623" i="2"/>
  <c r="I9622" i="2"/>
  <c r="H9622" i="2"/>
  <c r="I9621" i="2"/>
  <c r="H9621" i="2"/>
  <c r="I9620" i="2"/>
  <c r="H9620" i="2"/>
  <c r="I9619" i="2"/>
  <c r="H9619" i="2"/>
  <c r="I9618" i="2"/>
  <c r="H9618" i="2"/>
  <c r="I9617" i="2"/>
  <c r="H9617" i="2"/>
  <c r="I9616" i="2"/>
  <c r="H9616" i="2"/>
  <c r="I9615" i="2"/>
  <c r="H9615" i="2"/>
  <c r="I9614" i="2"/>
  <c r="H9614" i="2"/>
  <c r="I9613" i="2"/>
  <c r="H9613" i="2"/>
  <c r="I9612" i="2"/>
  <c r="H9612" i="2"/>
  <c r="I9611" i="2"/>
  <c r="H9611" i="2"/>
  <c r="I9610" i="2"/>
  <c r="H9610" i="2"/>
  <c r="I9609" i="2"/>
  <c r="H9609" i="2"/>
  <c r="I9608" i="2"/>
  <c r="H9608" i="2"/>
  <c r="I9607" i="2"/>
  <c r="H9607" i="2"/>
  <c r="I9606" i="2"/>
  <c r="H9606" i="2"/>
  <c r="I9605" i="2"/>
  <c r="H9605" i="2"/>
  <c r="I9604" i="2"/>
  <c r="H9604" i="2"/>
  <c r="I9603" i="2"/>
  <c r="H9603" i="2"/>
  <c r="I9602" i="2"/>
  <c r="H9602" i="2"/>
  <c r="I9601" i="2"/>
  <c r="H9601" i="2"/>
  <c r="I9600" i="2"/>
  <c r="H9600" i="2"/>
  <c r="I9599" i="2"/>
  <c r="H9599" i="2"/>
  <c r="I9598" i="2"/>
  <c r="H9598" i="2"/>
  <c r="I9597" i="2"/>
  <c r="H9597" i="2"/>
  <c r="I9596" i="2"/>
  <c r="H9596" i="2"/>
  <c r="I9595" i="2"/>
  <c r="H9595" i="2"/>
  <c r="I9594" i="2"/>
  <c r="H9594" i="2"/>
  <c r="I9593" i="2"/>
  <c r="H9593" i="2"/>
  <c r="I9592" i="2"/>
  <c r="H9592" i="2"/>
  <c r="I9591" i="2"/>
  <c r="H9591" i="2"/>
  <c r="I9590" i="2"/>
  <c r="H9590" i="2"/>
  <c r="I9589" i="2"/>
  <c r="H9589" i="2"/>
  <c r="I9588" i="2"/>
  <c r="H9588" i="2"/>
  <c r="I9587" i="2"/>
  <c r="H9587" i="2"/>
  <c r="I9586" i="2"/>
  <c r="H9586" i="2"/>
  <c r="I9585" i="2"/>
  <c r="H9585" i="2"/>
  <c r="I9584" i="2"/>
  <c r="H9584" i="2"/>
  <c r="I9583" i="2"/>
  <c r="H9583" i="2"/>
  <c r="I9582" i="2"/>
  <c r="H9582" i="2"/>
  <c r="I9581" i="2"/>
  <c r="H9581" i="2"/>
  <c r="I9580" i="2"/>
  <c r="H9580" i="2"/>
  <c r="I9579" i="2"/>
  <c r="H9579" i="2"/>
  <c r="I9578" i="2"/>
  <c r="H9578" i="2"/>
  <c r="I9577" i="2"/>
  <c r="H9577" i="2"/>
  <c r="I9576" i="2"/>
  <c r="H9576" i="2"/>
  <c r="I9575" i="2"/>
  <c r="H9575" i="2"/>
  <c r="I9574" i="2"/>
  <c r="H9574" i="2"/>
  <c r="I9573" i="2"/>
  <c r="H9573" i="2"/>
  <c r="I9572" i="2"/>
  <c r="H9572" i="2"/>
  <c r="I9571" i="2"/>
  <c r="H9571" i="2"/>
  <c r="I9570" i="2"/>
  <c r="H9570" i="2"/>
  <c r="I9569" i="2"/>
  <c r="H9569" i="2"/>
  <c r="I9568" i="2"/>
  <c r="H9568" i="2"/>
  <c r="I9567" i="2"/>
  <c r="H9567" i="2"/>
  <c r="I9566" i="2"/>
  <c r="H9566" i="2"/>
  <c r="I9565" i="2"/>
  <c r="H9565" i="2"/>
  <c r="I9564" i="2"/>
  <c r="H9564" i="2"/>
  <c r="I9563" i="2"/>
  <c r="H9563" i="2"/>
  <c r="I9562" i="2"/>
  <c r="H9562" i="2"/>
  <c r="I9561" i="2"/>
  <c r="H9561" i="2"/>
  <c r="I9560" i="2"/>
  <c r="H9560" i="2"/>
  <c r="I9559" i="2"/>
  <c r="H9559" i="2"/>
  <c r="I9558" i="2"/>
  <c r="H9558" i="2"/>
  <c r="I9557" i="2"/>
  <c r="H9557" i="2"/>
  <c r="I9556" i="2"/>
  <c r="H9556" i="2"/>
  <c r="I9555" i="2"/>
  <c r="H9555" i="2"/>
  <c r="I9554" i="2"/>
  <c r="H9554" i="2"/>
  <c r="I9553" i="2"/>
  <c r="H9553" i="2"/>
  <c r="I9552" i="2"/>
  <c r="H9552" i="2"/>
  <c r="I9551" i="2"/>
  <c r="H9551" i="2"/>
  <c r="I9550" i="2"/>
  <c r="H9550" i="2"/>
  <c r="I9549" i="2"/>
  <c r="H9549" i="2"/>
  <c r="I9548" i="2"/>
  <c r="H9548" i="2"/>
  <c r="I9547" i="2"/>
  <c r="H9547" i="2"/>
  <c r="I9546" i="2"/>
  <c r="H9546" i="2"/>
  <c r="I9545" i="2"/>
  <c r="H9545" i="2"/>
  <c r="I9544" i="2"/>
  <c r="H9544" i="2"/>
  <c r="I9543" i="2"/>
  <c r="H9543" i="2"/>
  <c r="I9542" i="2"/>
  <c r="H9542" i="2"/>
  <c r="I9541" i="2"/>
  <c r="H9541" i="2"/>
  <c r="I9540" i="2"/>
  <c r="H9540" i="2"/>
  <c r="I9539" i="2"/>
  <c r="H9539" i="2"/>
  <c r="I9538" i="2"/>
  <c r="H9538" i="2"/>
  <c r="I9537" i="2"/>
  <c r="H9537" i="2"/>
  <c r="I9536" i="2"/>
  <c r="H9536" i="2"/>
  <c r="I9535" i="2"/>
  <c r="H9535" i="2"/>
  <c r="I9534" i="2"/>
  <c r="H9534" i="2"/>
  <c r="I9533" i="2"/>
  <c r="H9533" i="2"/>
  <c r="I9532" i="2"/>
  <c r="H9532" i="2"/>
  <c r="I9531" i="2"/>
  <c r="H9531" i="2"/>
  <c r="I9530" i="2"/>
  <c r="H9530" i="2"/>
  <c r="I9529" i="2"/>
  <c r="H9529" i="2"/>
  <c r="I9528" i="2"/>
  <c r="H9528" i="2"/>
  <c r="I9527" i="2"/>
  <c r="H9527" i="2"/>
  <c r="I9526" i="2"/>
  <c r="H9526" i="2"/>
  <c r="I9525" i="2"/>
  <c r="H9525" i="2"/>
  <c r="I9524" i="2"/>
  <c r="H9524" i="2"/>
  <c r="I9523" i="2"/>
  <c r="H9523" i="2"/>
  <c r="I9522" i="2"/>
  <c r="H9522" i="2"/>
  <c r="I9521" i="2"/>
  <c r="H9521" i="2"/>
  <c r="I9520" i="2"/>
  <c r="H9520" i="2"/>
  <c r="I9519" i="2"/>
  <c r="H9519" i="2"/>
  <c r="I9518" i="2"/>
  <c r="H9518" i="2"/>
  <c r="I9517" i="2"/>
  <c r="H9517" i="2"/>
  <c r="I9516" i="2"/>
  <c r="H9516" i="2"/>
  <c r="I9515" i="2"/>
  <c r="H9515" i="2"/>
  <c r="I9514" i="2"/>
  <c r="H9514" i="2"/>
  <c r="I9513" i="2"/>
  <c r="H9513" i="2"/>
  <c r="I9512" i="2"/>
  <c r="H9512" i="2"/>
  <c r="I9511" i="2"/>
  <c r="H9511" i="2"/>
  <c r="I9510" i="2"/>
  <c r="H9510" i="2"/>
  <c r="I9509" i="2"/>
  <c r="H9509" i="2"/>
  <c r="I9508" i="2"/>
  <c r="H9508" i="2"/>
  <c r="I9507" i="2"/>
  <c r="H9507" i="2"/>
  <c r="I9506" i="2"/>
  <c r="H9506" i="2"/>
  <c r="I9505" i="2"/>
  <c r="H9505" i="2"/>
  <c r="I9504" i="2"/>
  <c r="H9504" i="2"/>
  <c r="I9503" i="2"/>
  <c r="H9503" i="2"/>
  <c r="I9502" i="2"/>
  <c r="H9502" i="2"/>
  <c r="I9501" i="2"/>
  <c r="H9501" i="2"/>
  <c r="I9500" i="2"/>
  <c r="H9500" i="2"/>
  <c r="I9499" i="2"/>
  <c r="H9499" i="2"/>
  <c r="I9498" i="2"/>
  <c r="H9498" i="2"/>
  <c r="I9497" i="2"/>
  <c r="H9497" i="2"/>
  <c r="I9496" i="2"/>
  <c r="H9496" i="2"/>
  <c r="I9495" i="2"/>
  <c r="H9495" i="2"/>
  <c r="I9494" i="2"/>
  <c r="H9494" i="2"/>
  <c r="I9493" i="2"/>
  <c r="H9493" i="2"/>
  <c r="I9492" i="2"/>
  <c r="H9492" i="2"/>
  <c r="I9491" i="2"/>
  <c r="H9491" i="2"/>
  <c r="I9490" i="2"/>
  <c r="H9490" i="2"/>
  <c r="I9489" i="2"/>
  <c r="H9489" i="2"/>
  <c r="I9488" i="2"/>
  <c r="H9488" i="2"/>
  <c r="I9487" i="2"/>
  <c r="H9487" i="2"/>
  <c r="I9486" i="2"/>
  <c r="H9486" i="2"/>
  <c r="I9485" i="2"/>
  <c r="H9485" i="2"/>
  <c r="I9484" i="2"/>
  <c r="H9484" i="2"/>
  <c r="I9483" i="2"/>
  <c r="H9483" i="2"/>
  <c r="I9482" i="2"/>
  <c r="H9482" i="2"/>
  <c r="I9481" i="2"/>
  <c r="H9481" i="2"/>
  <c r="I9480" i="2"/>
  <c r="H9480" i="2"/>
  <c r="I9479" i="2"/>
  <c r="H9479" i="2"/>
  <c r="I9478" i="2"/>
  <c r="H9478" i="2"/>
  <c r="I9477" i="2"/>
  <c r="H9477" i="2"/>
  <c r="I9476" i="2"/>
  <c r="H9476" i="2"/>
  <c r="I9475" i="2"/>
  <c r="H9475" i="2"/>
  <c r="I9474" i="2"/>
  <c r="H9474" i="2"/>
  <c r="I9473" i="2"/>
  <c r="H9473" i="2"/>
  <c r="I9472" i="2"/>
  <c r="H9472" i="2"/>
  <c r="I9471" i="2"/>
  <c r="H9471" i="2"/>
  <c r="I9470" i="2"/>
  <c r="H9470" i="2"/>
  <c r="I9469" i="2"/>
  <c r="H9469" i="2"/>
  <c r="I9468" i="2"/>
  <c r="H9468" i="2"/>
  <c r="I9467" i="2"/>
  <c r="H9467" i="2"/>
  <c r="I9466" i="2"/>
  <c r="H9466" i="2"/>
  <c r="I9465" i="2"/>
  <c r="H9465" i="2"/>
  <c r="I9464" i="2"/>
  <c r="H9464" i="2"/>
  <c r="I9463" i="2"/>
  <c r="H9463" i="2"/>
  <c r="I9462" i="2"/>
  <c r="H9462" i="2"/>
  <c r="I9461" i="2"/>
  <c r="H9461" i="2"/>
  <c r="I9460" i="2"/>
  <c r="H9460" i="2"/>
  <c r="I9459" i="2"/>
  <c r="H9459" i="2"/>
  <c r="I9458" i="2"/>
  <c r="H9458" i="2"/>
  <c r="I9457" i="2"/>
  <c r="H9457" i="2"/>
  <c r="I9456" i="2"/>
  <c r="H9456" i="2"/>
  <c r="I9455" i="2"/>
  <c r="H9455" i="2"/>
  <c r="I9454" i="2"/>
  <c r="H9454" i="2"/>
  <c r="I9453" i="2"/>
  <c r="H9453" i="2"/>
  <c r="I9452" i="2"/>
  <c r="H9452" i="2"/>
  <c r="I9451" i="2"/>
  <c r="H9451" i="2"/>
  <c r="I9450" i="2"/>
  <c r="H9450" i="2"/>
  <c r="I9449" i="2"/>
  <c r="H9449" i="2"/>
  <c r="I9448" i="2"/>
  <c r="H9448" i="2"/>
  <c r="I9447" i="2"/>
  <c r="H9447" i="2"/>
  <c r="I9446" i="2"/>
  <c r="H9446" i="2"/>
  <c r="I9445" i="2"/>
  <c r="H9445" i="2"/>
  <c r="I9444" i="2"/>
  <c r="H9444" i="2"/>
  <c r="I9443" i="2"/>
  <c r="H9443" i="2"/>
  <c r="I9442" i="2"/>
  <c r="H9442" i="2"/>
  <c r="I9441" i="2"/>
  <c r="H9441" i="2"/>
  <c r="I9440" i="2"/>
  <c r="H9440" i="2"/>
  <c r="I9439" i="2"/>
  <c r="H9439" i="2"/>
  <c r="I9438" i="2"/>
  <c r="H9438" i="2"/>
  <c r="I9437" i="2"/>
  <c r="H9437" i="2"/>
  <c r="I9436" i="2"/>
  <c r="H9436" i="2"/>
  <c r="I9435" i="2"/>
  <c r="H9435" i="2"/>
  <c r="I9434" i="2"/>
  <c r="H9434" i="2"/>
  <c r="I9433" i="2"/>
  <c r="H9433" i="2"/>
  <c r="I9432" i="2"/>
  <c r="H9432" i="2"/>
  <c r="I9431" i="2"/>
  <c r="H9431" i="2"/>
  <c r="I9430" i="2"/>
  <c r="H9430" i="2"/>
  <c r="I9429" i="2"/>
  <c r="H9429" i="2"/>
  <c r="I9428" i="2"/>
  <c r="H9428" i="2"/>
  <c r="I9427" i="2"/>
  <c r="H9427" i="2"/>
  <c r="I9426" i="2"/>
  <c r="H9426" i="2"/>
  <c r="I9425" i="2"/>
  <c r="H9425" i="2"/>
  <c r="I9424" i="2"/>
  <c r="H9424" i="2"/>
  <c r="I9423" i="2"/>
  <c r="H9423" i="2"/>
  <c r="I9422" i="2"/>
  <c r="H9422" i="2"/>
  <c r="I9421" i="2"/>
  <c r="H9421" i="2"/>
  <c r="I9420" i="2"/>
  <c r="H9420" i="2"/>
  <c r="I9419" i="2"/>
  <c r="H9419" i="2"/>
  <c r="I9418" i="2"/>
  <c r="H9418" i="2"/>
  <c r="I9417" i="2"/>
  <c r="H9417" i="2"/>
  <c r="I9416" i="2"/>
  <c r="H9416" i="2"/>
  <c r="I9415" i="2"/>
  <c r="H9415" i="2"/>
  <c r="I9414" i="2"/>
  <c r="H9414" i="2"/>
  <c r="I9413" i="2"/>
  <c r="H9413" i="2"/>
  <c r="I9412" i="2"/>
  <c r="H9412" i="2"/>
  <c r="I9411" i="2"/>
  <c r="H9411" i="2"/>
  <c r="I9410" i="2"/>
  <c r="H9410" i="2"/>
  <c r="I9409" i="2"/>
  <c r="H9409" i="2"/>
  <c r="I9408" i="2"/>
  <c r="H9408" i="2"/>
  <c r="I9407" i="2"/>
  <c r="H9407" i="2"/>
  <c r="I9406" i="2"/>
  <c r="H9406" i="2"/>
  <c r="I9405" i="2"/>
  <c r="H9405" i="2"/>
  <c r="I9404" i="2"/>
  <c r="H9404" i="2"/>
  <c r="I9403" i="2"/>
  <c r="H9403" i="2"/>
  <c r="I9402" i="2"/>
  <c r="H9402" i="2"/>
  <c r="I9401" i="2"/>
  <c r="H9401" i="2"/>
  <c r="I9400" i="2"/>
  <c r="H9400" i="2"/>
  <c r="I9399" i="2"/>
  <c r="H9399" i="2"/>
  <c r="I9398" i="2"/>
  <c r="H9398" i="2"/>
  <c r="I9397" i="2"/>
  <c r="H9397" i="2"/>
  <c r="I9396" i="2"/>
  <c r="H9396" i="2"/>
  <c r="I9395" i="2"/>
  <c r="H9395" i="2"/>
  <c r="I9394" i="2"/>
  <c r="H9394" i="2"/>
  <c r="I9393" i="2"/>
  <c r="H9393" i="2"/>
  <c r="I9392" i="2"/>
  <c r="H9392" i="2"/>
  <c r="I9391" i="2"/>
  <c r="H9391" i="2"/>
  <c r="I9390" i="2"/>
  <c r="H9390" i="2"/>
  <c r="I9389" i="2"/>
  <c r="H9389" i="2"/>
  <c r="I9388" i="2"/>
  <c r="H9388" i="2"/>
  <c r="I9387" i="2"/>
  <c r="H9387" i="2"/>
  <c r="I9386" i="2"/>
  <c r="H9386" i="2"/>
  <c r="I9385" i="2"/>
  <c r="H9385" i="2"/>
  <c r="I9384" i="2"/>
  <c r="H9384" i="2"/>
  <c r="I9383" i="2"/>
  <c r="H9383" i="2"/>
  <c r="I9382" i="2"/>
  <c r="H9382" i="2"/>
  <c r="I9381" i="2"/>
  <c r="H9381" i="2"/>
  <c r="I9380" i="2"/>
  <c r="H9380" i="2"/>
  <c r="I9379" i="2"/>
  <c r="H9379" i="2"/>
  <c r="I9378" i="2"/>
  <c r="H9378" i="2"/>
  <c r="I9377" i="2"/>
  <c r="H9377" i="2"/>
  <c r="I9376" i="2"/>
  <c r="H9376" i="2"/>
  <c r="I9375" i="2"/>
  <c r="H9375" i="2"/>
  <c r="I9374" i="2"/>
  <c r="H9374" i="2"/>
  <c r="I9373" i="2"/>
  <c r="H9373" i="2"/>
  <c r="I9372" i="2"/>
  <c r="H9372" i="2"/>
  <c r="I9371" i="2"/>
  <c r="H9371" i="2"/>
  <c r="I9370" i="2"/>
  <c r="H9370" i="2"/>
  <c r="I9369" i="2"/>
  <c r="H9369" i="2"/>
  <c r="I9368" i="2"/>
  <c r="H9368" i="2"/>
  <c r="I9367" i="2"/>
  <c r="H9367" i="2"/>
  <c r="I9366" i="2"/>
  <c r="H9366" i="2"/>
  <c r="I9365" i="2"/>
  <c r="H9365" i="2"/>
  <c r="I9364" i="2"/>
  <c r="H9364" i="2"/>
  <c r="I9363" i="2"/>
  <c r="H9363" i="2"/>
  <c r="I9362" i="2"/>
  <c r="H9362" i="2"/>
  <c r="I9361" i="2"/>
  <c r="H9361" i="2"/>
  <c r="I9360" i="2"/>
  <c r="H9360" i="2"/>
  <c r="I9359" i="2"/>
  <c r="H9359" i="2"/>
  <c r="I9358" i="2"/>
  <c r="H9358" i="2"/>
  <c r="I9357" i="2"/>
  <c r="H9357" i="2"/>
  <c r="I9356" i="2"/>
  <c r="H9356" i="2"/>
  <c r="I9355" i="2"/>
  <c r="H9355" i="2"/>
  <c r="I9354" i="2"/>
  <c r="H9354" i="2"/>
  <c r="I9353" i="2"/>
  <c r="H9353" i="2"/>
  <c r="I9352" i="2"/>
  <c r="H9352" i="2"/>
  <c r="I9351" i="2"/>
  <c r="H9351" i="2"/>
  <c r="I9350" i="2"/>
  <c r="H9350" i="2"/>
  <c r="I9349" i="2"/>
  <c r="H9349" i="2"/>
  <c r="I9348" i="2"/>
  <c r="H9348" i="2"/>
  <c r="I9347" i="2"/>
  <c r="H9347" i="2"/>
  <c r="I9346" i="2"/>
  <c r="H9346" i="2"/>
  <c r="I9345" i="2"/>
  <c r="H9345" i="2"/>
  <c r="I9344" i="2"/>
  <c r="H9344" i="2"/>
  <c r="I9343" i="2"/>
  <c r="H9343" i="2"/>
  <c r="I9342" i="2"/>
  <c r="H9342" i="2"/>
  <c r="I9341" i="2"/>
  <c r="H9341" i="2"/>
  <c r="I9340" i="2"/>
  <c r="H9340" i="2"/>
  <c r="I9339" i="2"/>
  <c r="H9339" i="2"/>
  <c r="I9338" i="2"/>
  <c r="H9338" i="2"/>
  <c r="I9337" i="2"/>
  <c r="H9337" i="2"/>
  <c r="I9336" i="2"/>
  <c r="H9336" i="2"/>
  <c r="I9335" i="2"/>
  <c r="H9335" i="2"/>
  <c r="I9334" i="2"/>
  <c r="H9334" i="2"/>
  <c r="I9333" i="2"/>
  <c r="H9333" i="2"/>
  <c r="I9332" i="2"/>
  <c r="H9332" i="2"/>
  <c r="I9331" i="2"/>
  <c r="H9331" i="2"/>
  <c r="I9330" i="2"/>
  <c r="H9330" i="2"/>
  <c r="I9329" i="2"/>
  <c r="H9329" i="2"/>
  <c r="I9328" i="2"/>
  <c r="H9328" i="2"/>
  <c r="I9327" i="2"/>
  <c r="H9327" i="2"/>
  <c r="I9326" i="2"/>
  <c r="H9326" i="2"/>
  <c r="I9325" i="2"/>
  <c r="H9325" i="2"/>
  <c r="I9324" i="2"/>
  <c r="H9324" i="2"/>
  <c r="I9323" i="2"/>
  <c r="H9323" i="2"/>
  <c r="I9322" i="2"/>
  <c r="H9322" i="2"/>
  <c r="I9321" i="2"/>
  <c r="H9321" i="2"/>
  <c r="I9320" i="2"/>
  <c r="H9320" i="2"/>
  <c r="I9319" i="2"/>
  <c r="H9319" i="2"/>
  <c r="I9318" i="2"/>
  <c r="H9318" i="2"/>
  <c r="I9317" i="2"/>
  <c r="H9317" i="2"/>
  <c r="I9316" i="2"/>
  <c r="H9316" i="2"/>
  <c r="I9315" i="2"/>
  <c r="H9315" i="2"/>
  <c r="I9314" i="2"/>
  <c r="H9314" i="2"/>
  <c r="I9313" i="2"/>
  <c r="H9313" i="2"/>
  <c r="I9312" i="2"/>
  <c r="H9312" i="2"/>
  <c r="I9311" i="2"/>
  <c r="H9311" i="2"/>
  <c r="I9310" i="2"/>
  <c r="H9310" i="2"/>
  <c r="I9309" i="2"/>
  <c r="H9309" i="2"/>
  <c r="I9308" i="2"/>
  <c r="H9308" i="2"/>
  <c r="I9307" i="2"/>
  <c r="H9307" i="2"/>
  <c r="I9306" i="2"/>
  <c r="H9306" i="2"/>
  <c r="I9305" i="2"/>
  <c r="H9305" i="2"/>
  <c r="I9304" i="2"/>
  <c r="H9304" i="2"/>
  <c r="I9303" i="2"/>
  <c r="H9303" i="2"/>
  <c r="I9302" i="2"/>
  <c r="H9302" i="2"/>
  <c r="I9301" i="2"/>
  <c r="H9301" i="2"/>
  <c r="I9300" i="2"/>
  <c r="H9300" i="2"/>
  <c r="I9299" i="2"/>
  <c r="H9299" i="2"/>
  <c r="I9298" i="2"/>
  <c r="H9298" i="2"/>
  <c r="I9297" i="2"/>
  <c r="H9297" i="2"/>
  <c r="I9296" i="2"/>
  <c r="H9296" i="2"/>
  <c r="I9295" i="2"/>
  <c r="H9295" i="2"/>
  <c r="I9294" i="2"/>
  <c r="H9294" i="2"/>
  <c r="I9293" i="2"/>
  <c r="H9293" i="2"/>
  <c r="I9292" i="2"/>
  <c r="H9292" i="2"/>
  <c r="I9291" i="2"/>
  <c r="H9291" i="2"/>
  <c r="I9290" i="2"/>
  <c r="H9290" i="2"/>
  <c r="I9289" i="2"/>
  <c r="H9289" i="2"/>
  <c r="I9288" i="2"/>
  <c r="H9288" i="2"/>
  <c r="I9287" i="2"/>
  <c r="H9287" i="2"/>
  <c r="I9286" i="2"/>
  <c r="H9286" i="2"/>
  <c r="I9285" i="2"/>
  <c r="H9285" i="2"/>
  <c r="I9284" i="2"/>
  <c r="H9284" i="2"/>
  <c r="I9283" i="2"/>
  <c r="H9283" i="2"/>
  <c r="I9282" i="2"/>
  <c r="H9282" i="2"/>
  <c r="I9281" i="2"/>
  <c r="H9281" i="2"/>
  <c r="I9280" i="2"/>
  <c r="H9280" i="2"/>
  <c r="I9279" i="2"/>
  <c r="H9279" i="2"/>
  <c r="I9278" i="2"/>
  <c r="H9278" i="2"/>
  <c r="I9277" i="2"/>
  <c r="H9277" i="2"/>
  <c r="I9276" i="2"/>
  <c r="H9276" i="2"/>
  <c r="I9275" i="2"/>
  <c r="H9275" i="2"/>
  <c r="I9274" i="2"/>
  <c r="H9274" i="2"/>
  <c r="I9273" i="2"/>
  <c r="H9273" i="2"/>
  <c r="I9272" i="2"/>
  <c r="H9272" i="2"/>
  <c r="I9271" i="2"/>
  <c r="H9271" i="2"/>
  <c r="I9270" i="2"/>
  <c r="H9270" i="2"/>
  <c r="I9269" i="2"/>
  <c r="H9269" i="2"/>
  <c r="I9268" i="2"/>
  <c r="H9268" i="2"/>
  <c r="I9267" i="2"/>
  <c r="H9267" i="2"/>
  <c r="I9266" i="2"/>
  <c r="H9266" i="2"/>
  <c r="I9265" i="2"/>
  <c r="H9265" i="2"/>
  <c r="I9264" i="2"/>
  <c r="H9264" i="2"/>
  <c r="I9263" i="2"/>
  <c r="H9263" i="2"/>
  <c r="I9262" i="2"/>
  <c r="H9262" i="2"/>
  <c r="I9261" i="2"/>
  <c r="H9261" i="2"/>
  <c r="I9260" i="2"/>
  <c r="H9260" i="2"/>
  <c r="I9259" i="2"/>
  <c r="H9259" i="2"/>
  <c r="I9258" i="2"/>
  <c r="H9258" i="2"/>
  <c r="I9257" i="2"/>
  <c r="H9257" i="2"/>
  <c r="I9256" i="2"/>
  <c r="H9256" i="2"/>
  <c r="I9255" i="2"/>
  <c r="H9255" i="2"/>
  <c r="I9254" i="2"/>
  <c r="H9254" i="2"/>
  <c r="I9253" i="2"/>
  <c r="H9253" i="2"/>
  <c r="I9252" i="2"/>
  <c r="H9252" i="2"/>
  <c r="I9251" i="2"/>
  <c r="H9251" i="2"/>
  <c r="I9250" i="2"/>
  <c r="H9250" i="2"/>
  <c r="I9249" i="2"/>
  <c r="H9249" i="2"/>
  <c r="I9248" i="2"/>
  <c r="H9248" i="2"/>
  <c r="I9247" i="2"/>
  <c r="H9247" i="2"/>
  <c r="I9246" i="2"/>
  <c r="H9246" i="2"/>
  <c r="I9245" i="2"/>
  <c r="H9245" i="2"/>
  <c r="I9244" i="2"/>
  <c r="H9244" i="2"/>
  <c r="I9243" i="2"/>
  <c r="H9243" i="2"/>
  <c r="I9242" i="2"/>
  <c r="H9242" i="2"/>
  <c r="I9241" i="2"/>
  <c r="H9241" i="2"/>
  <c r="I9240" i="2"/>
  <c r="H9240" i="2"/>
  <c r="I9239" i="2"/>
  <c r="H9239" i="2"/>
  <c r="I9238" i="2"/>
  <c r="H9238" i="2"/>
  <c r="I9237" i="2"/>
  <c r="H9237" i="2"/>
  <c r="I9236" i="2"/>
  <c r="H9236" i="2"/>
  <c r="I9235" i="2"/>
  <c r="H9235" i="2"/>
  <c r="I9234" i="2"/>
  <c r="H9234" i="2"/>
  <c r="I9233" i="2"/>
  <c r="H9233" i="2"/>
  <c r="I9232" i="2"/>
  <c r="H9232" i="2"/>
  <c r="I9231" i="2"/>
  <c r="H9231" i="2"/>
  <c r="I9230" i="2"/>
  <c r="H9230" i="2"/>
  <c r="I9229" i="2"/>
  <c r="H9229" i="2"/>
  <c r="I9228" i="2"/>
  <c r="H9228" i="2"/>
  <c r="I9227" i="2"/>
  <c r="H9227" i="2"/>
  <c r="I9226" i="2"/>
  <c r="H9226" i="2"/>
  <c r="I9225" i="2"/>
  <c r="H9225" i="2"/>
  <c r="I9224" i="2"/>
  <c r="H9224" i="2"/>
  <c r="I9223" i="2"/>
  <c r="H9223" i="2"/>
  <c r="I9222" i="2"/>
  <c r="H9222" i="2"/>
  <c r="I9221" i="2"/>
  <c r="H9221" i="2"/>
  <c r="I9220" i="2"/>
  <c r="H9220" i="2"/>
  <c r="I9219" i="2"/>
  <c r="H9219" i="2"/>
  <c r="I9218" i="2"/>
  <c r="H9218" i="2"/>
  <c r="I9217" i="2"/>
  <c r="H9217" i="2"/>
  <c r="I9216" i="2"/>
  <c r="H9216" i="2"/>
  <c r="I9215" i="2"/>
  <c r="H9215" i="2"/>
  <c r="I9214" i="2"/>
  <c r="H9214" i="2"/>
  <c r="I9213" i="2"/>
  <c r="H9213" i="2"/>
  <c r="I9212" i="2"/>
  <c r="H9212" i="2"/>
  <c r="I9211" i="2"/>
  <c r="H9211" i="2"/>
  <c r="I9210" i="2"/>
  <c r="H9210" i="2"/>
  <c r="I9209" i="2"/>
  <c r="H9209" i="2"/>
  <c r="I9208" i="2"/>
  <c r="H9208" i="2"/>
  <c r="I9207" i="2"/>
  <c r="H9207" i="2"/>
  <c r="I9206" i="2"/>
  <c r="H9206" i="2"/>
  <c r="I9205" i="2"/>
  <c r="H9205" i="2"/>
  <c r="I9204" i="2"/>
  <c r="H9204" i="2"/>
  <c r="I9203" i="2"/>
  <c r="H9203" i="2"/>
  <c r="I9202" i="2"/>
  <c r="H9202" i="2"/>
  <c r="I9201" i="2"/>
  <c r="H9201" i="2"/>
  <c r="I9200" i="2"/>
  <c r="H9200" i="2"/>
  <c r="I9199" i="2"/>
  <c r="H9199" i="2"/>
  <c r="I9198" i="2"/>
  <c r="H9198" i="2"/>
  <c r="I9197" i="2"/>
  <c r="H9197" i="2"/>
  <c r="I9196" i="2"/>
  <c r="H9196" i="2"/>
  <c r="I9195" i="2"/>
  <c r="H9195" i="2"/>
  <c r="I9194" i="2"/>
  <c r="H9194" i="2"/>
  <c r="I9193" i="2"/>
  <c r="H9193" i="2"/>
  <c r="I9192" i="2"/>
  <c r="H9192" i="2"/>
  <c r="I9191" i="2"/>
  <c r="H9191" i="2"/>
  <c r="I9190" i="2"/>
  <c r="H9190" i="2"/>
  <c r="I9189" i="2"/>
  <c r="H9189" i="2"/>
  <c r="I9188" i="2"/>
  <c r="H9188" i="2"/>
  <c r="I9187" i="2"/>
  <c r="H9187" i="2"/>
  <c r="I9186" i="2"/>
  <c r="H9186" i="2"/>
  <c r="I9185" i="2"/>
  <c r="H9185" i="2"/>
  <c r="I9184" i="2"/>
  <c r="H9184" i="2"/>
  <c r="I9183" i="2"/>
  <c r="H9183" i="2"/>
  <c r="I9182" i="2"/>
  <c r="H9182" i="2"/>
  <c r="I9181" i="2"/>
  <c r="H9181" i="2"/>
  <c r="I9180" i="2"/>
  <c r="H9180" i="2"/>
  <c r="I9179" i="2"/>
  <c r="H9179" i="2"/>
  <c r="I9178" i="2"/>
  <c r="H9178" i="2"/>
  <c r="I9177" i="2"/>
  <c r="H9177" i="2"/>
  <c r="I9176" i="2"/>
  <c r="H9176" i="2"/>
  <c r="I9175" i="2"/>
  <c r="H9175" i="2"/>
  <c r="I9174" i="2"/>
  <c r="H9174" i="2"/>
  <c r="I9173" i="2"/>
  <c r="H9173" i="2"/>
  <c r="I9172" i="2"/>
  <c r="H9172" i="2"/>
  <c r="I9171" i="2"/>
  <c r="H9171" i="2"/>
  <c r="I9170" i="2"/>
  <c r="H9170" i="2"/>
  <c r="I9169" i="2"/>
  <c r="H9169" i="2"/>
  <c r="I9168" i="2"/>
  <c r="H9168" i="2"/>
  <c r="I9167" i="2"/>
  <c r="H9167" i="2"/>
  <c r="I9166" i="2"/>
  <c r="H9166" i="2"/>
  <c r="I9165" i="2"/>
  <c r="H9165" i="2"/>
  <c r="I9164" i="2"/>
  <c r="H9164" i="2"/>
  <c r="I9163" i="2"/>
  <c r="H9163" i="2"/>
  <c r="I9162" i="2"/>
  <c r="H9162" i="2"/>
  <c r="I9161" i="2"/>
  <c r="H9161" i="2"/>
  <c r="I9160" i="2"/>
  <c r="H9160" i="2"/>
  <c r="I9159" i="2"/>
  <c r="H9159" i="2"/>
  <c r="I9158" i="2"/>
  <c r="H9158" i="2"/>
  <c r="I9157" i="2"/>
  <c r="H9157" i="2"/>
  <c r="I9156" i="2"/>
  <c r="H9156" i="2"/>
  <c r="I9155" i="2"/>
  <c r="H9155" i="2"/>
  <c r="I9154" i="2"/>
  <c r="H9154" i="2"/>
  <c r="I9153" i="2"/>
  <c r="H9153" i="2"/>
  <c r="I9152" i="2"/>
  <c r="H9152" i="2"/>
  <c r="I9151" i="2"/>
  <c r="H9151" i="2"/>
  <c r="I9150" i="2"/>
  <c r="H9150" i="2"/>
  <c r="I9149" i="2"/>
  <c r="H9149" i="2"/>
  <c r="I9148" i="2"/>
  <c r="H9148" i="2"/>
  <c r="I9147" i="2"/>
  <c r="H9147" i="2"/>
  <c r="I9146" i="2"/>
  <c r="H9146" i="2"/>
  <c r="I9145" i="2"/>
  <c r="H9145" i="2"/>
  <c r="I9144" i="2"/>
  <c r="H9144" i="2"/>
  <c r="I9143" i="2"/>
  <c r="H9143" i="2"/>
  <c r="I9142" i="2"/>
  <c r="H9142" i="2"/>
  <c r="I9141" i="2"/>
  <c r="H9141" i="2"/>
  <c r="I9140" i="2"/>
  <c r="H9140" i="2"/>
  <c r="I9139" i="2"/>
  <c r="H9139" i="2"/>
  <c r="I9138" i="2"/>
  <c r="H9138" i="2"/>
  <c r="I9137" i="2"/>
  <c r="H9137" i="2"/>
  <c r="I9136" i="2"/>
  <c r="H9136" i="2"/>
  <c r="I9135" i="2"/>
  <c r="H9135" i="2"/>
  <c r="I9134" i="2"/>
  <c r="H9134" i="2"/>
  <c r="I9133" i="2"/>
  <c r="H9133" i="2"/>
  <c r="I9132" i="2"/>
  <c r="H9132" i="2"/>
  <c r="I9131" i="2"/>
  <c r="H9131" i="2"/>
  <c r="I9130" i="2"/>
  <c r="H9130" i="2"/>
  <c r="I9129" i="2"/>
  <c r="H9129" i="2"/>
  <c r="I9128" i="2"/>
  <c r="H9128" i="2"/>
  <c r="I9127" i="2"/>
  <c r="H9127" i="2"/>
  <c r="I9126" i="2"/>
  <c r="H9126" i="2"/>
  <c r="I9125" i="2"/>
  <c r="H9125" i="2"/>
  <c r="I9124" i="2"/>
  <c r="H9124" i="2"/>
  <c r="I9123" i="2"/>
  <c r="H9123" i="2"/>
  <c r="I9122" i="2"/>
  <c r="H9122" i="2"/>
  <c r="I9121" i="2"/>
  <c r="H9121" i="2"/>
  <c r="I9120" i="2"/>
  <c r="H9120" i="2"/>
  <c r="I9119" i="2"/>
  <c r="H9119" i="2"/>
  <c r="I9118" i="2"/>
  <c r="H9118" i="2"/>
  <c r="I9117" i="2"/>
  <c r="H9117" i="2"/>
  <c r="I9116" i="2"/>
  <c r="H9116" i="2"/>
  <c r="I9115" i="2"/>
  <c r="H9115" i="2"/>
  <c r="I9114" i="2"/>
  <c r="H9114" i="2"/>
  <c r="I9113" i="2"/>
  <c r="H9113" i="2"/>
  <c r="I9112" i="2"/>
  <c r="H9112" i="2"/>
  <c r="I9111" i="2"/>
  <c r="H9111" i="2"/>
  <c r="I9110" i="2"/>
  <c r="H9110" i="2"/>
  <c r="I9109" i="2"/>
  <c r="H9109" i="2"/>
  <c r="I9108" i="2"/>
  <c r="H9108" i="2"/>
  <c r="I9107" i="2"/>
  <c r="H9107" i="2"/>
  <c r="I9106" i="2"/>
  <c r="H9106" i="2"/>
  <c r="I9105" i="2"/>
  <c r="H9105" i="2"/>
  <c r="I9104" i="2"/>
  <c r="H9104" i="2"/>
  <c r="I9103" i="2"/>
  <c r="H9103" i="2"/>
  <c r="I9102" i="2"/>
  <c r="H9102" i="2"/>
  <c r="I9101" i="2"/>
  <c r="H9101" i="2"/>
  <c r="I9100" i="2"/>
  <c r="H9100" i="2"/>
  <c r="I9099" i="2"/>
  <c r="H9099" i="2"/>
  <c r="I9098" i="2"/>
  <c r="H9098" i="2"/>
  <c r="I9097" i="2"/>
  <c r="H9097" i="2"/>
  <c r="I9096" i="2"/>
  <c r="H9096" i="2"/>
  <c r="I9095" i="2"/>
  <c r="H9095" i="2"/>
  <c r="I9094" i="2"/>
  <c r="H9094" i="2"/>
  <c r="I9093" i="2"/>
  <c r="H9093" i="2"/>
  <c r="I9092" i="2"/>
  <c r="H9092" i="2"/>
  <c r="I9091" i="2"/>
  <c r="H9091" i="2"/>
  <c r="I9090" i="2"/>
  <c r="H9090" i="2"/>
  <c r="I9089" i="2"/>
  <c r="H9089" i="2"/>
  <c r="I9088" i="2"/>
  <c r="H9088" i="2"/>
  <c r="I9087" i="2"/>
  <c r="H9087" i="2"/>
  <c r="I9086" i="2"/>
  <c r="H9086" i="2"/>
  <c r="I9085" i="2"/>
  <c r="H9085" i="2"/>
  <c r="I9084" i="2"/>
  <c r="H9084" i="2"/>
  <c r="I9083" i="2"/>
  <c r="H9083" i="2"/>
  <c r="I9082" i="2"/>
  <c r="H9082" i="2"/>
  <c r="I9081" i="2"/>
  <c r="H9081" i="2"/>
  <c r="I9080" i="2"/>
  <c r="H9080" i="2"/>
  <c r="I9079" i="2"/>
  <c r="H9079" i="2"/>
  <c r="I9078" i="2"/>
  <c r="H9078" i="2"/>
  <c r="I9077" i="2"/>
  <c r="H9077" i="2"/>
  <c r="I9076" i="2"/>
  <c r="H9076" i="2"/>
  <c r="I9075" i="2"/>
  <c r="H9075" i="2"/>
  <c r="I9074" i="2"/>
  <c r="H9074" i="2"/>
  <c r="I9073" i="2"/>
  <c r="H9073" i="2"/>
  <c r="I9072" i="2"/>
  <c r="H9072" i="2"/>
  <c r="I9071" i="2"/>
  <c r="H9071" i="2"/>
  <c r="I9070" i="2"/>
  <c r="H9070" i="2"/>
  <c r="I9069" i="2"/>
  <c r="H9069" i="2"/>
  <c r="I9068" i="2"/>
  <c r="H9068" i="2"/>
  <c r="I9067" i="2"/>
  <c r="H9067" i="2"/>
  <c r="I9066" i="2"/>
  <c r="H9066" i="2"/>
  <c r="I9065" i="2"/>
  <c r="H9065" i="2"/>
  <c r="I9064" i="2"/>
  <c r="H9064" i="2"/>
  <c r="I9063" i="2"/>
  <c r="H9063" i="2"/>
  <c r="I9062" i="2"/>
  <c r="H9062" i="2"/>
  <c r="I9061" i="2"/>
  <c r="H9061" i="2"/>
  <c r="I9060" i="2"/>
  <c r="H9060" i="2"/>
  <c r="I9059" i="2"/>
  <c r="H9059" i="2"/>
  <c r="I9058" i="2"/>
  <c r="H9058" i="2"/>
  <c r="I9057" i="2"/>
  <c r="H9057" i="2"/>
  <c r="I9056" i="2"/>
  <c r="H9056" i="2"/>
  <c r="I9055" i="2"/>
  <c r="H9055" i="2"/>
  <c r="I9054" i="2"/>
  <c r="H9054" i="2"/>
  <c r="I9053" i="2"/>
  <c r="H9053" i="2"/>
  <c r="I9052" i="2"/>
  <c r="H9052" i="2"/>
  <c r="I9051" i="2"/>
  <c r="H9051" i="2"/>
  <c r="I9050" i="2"/>
  <c r="H9050" i="2"/>
  <c r="I9049" i="2"/>
  <c r="H9049" i="2"/>
  <c r="I9048" i="2"/>
  <c r="H9048" i="2"/>
  <c r="I9047" i="2"/>
  <c r="H9047" i="2"/>
  <c r="I9046" i="2"/>
  <c r="H9046" i="2"/>
  <c r="I9045" i="2"/>
  <c r="H9045" i="2"/>
  <c r="I9044" i="2"/>
  <c r="H9044" i="2"/>
  <c r="I9043" i="2"/>
  <c r="H9043" i="2"/>
  <c r="I9042" i="2"/>
  <c r="H9042" i="2"/>
  <c r="I9041" i="2"/>
  <c r="H9041" i="2"/>
  <c r="I9040" i="2"/>
  <c r="H9040" i="2"/>
  <c r="I9039" i="2"/>
  <c r="H9039" i="2"/>
  <c r="I9038" i="2"/>
  <c r="H9038" i="2"/>
  <c r="I9037" i="2"/>
  <c r="H9037" i="2"/>
  <c r="I9036" i="2"/>
  <c r="H9036" i="2"/>
  <c r="I9035" i="2"/>
  <c r="H9035" i="2"/>
  <c r="I9034" i="2"/>
  <c r="H9034" i="2"/>
  <c r="I9033" i="2"/>
  <c r="H9033" i="2"/>
  <c r="I9032" i="2"/>
  <c r="H9032" i="2"/>
  <c r="I9031" i="2"/>
  <c r="H9031" i="2"/>
  <c r="I9030" i="2"/>
  <c r="H9030" i="2"/>
  <c r="I9029" i="2"/>
  <c r="H9029" i="2"/>
  <c r="I9028" i="2"/>
  <c r="H9028" i="2"/>
  <c r="I9027" i="2"/>
  <c r="H9027" i="2"/>
  <c r="I9026" i="2"/>
  <c r="H9026" i="2"/>
  <c r="I9025" i="2"/>
  <c r="H9025" i="2"/>
  <c r="I9024" i="2"/>
  <c r="H9024" i="2"/>
  <c r="I9023" i="2"/>
  <c r="H9023" i="2"/>
  <c r="I9022" i="2"/>
  <c r="H9022" i="2"/>
  <c r="I9021" i="2"/>
  <c r="H9021" i="2"/>
  <c r="I9020" i="2"/>
  <c r="H9020" i="2"/>
  <c r="I9019" i="2"/>
  <c r="H9019" i="2"/>
  <c r="I9018" i="2"/>
  <c r="H9018" i="2"/>
  <c r="I9017" i="2"/>
  <c r="H9017" i="2"/>
  <c r="I9016" i="2"/>
  <c r="H9016" i="2"/>
  <c r="I9015" i="2"/>
  <c r="H9015" i="2"/>
  <c r="I9014" i="2"/>
  <c r="H9014" i="2"/>
  <c r="I9013" i="2"/>
  <c r="H9013" i="2"/>
  <c r="I9012" i="2"/>
  <c r="H9012" i="2"/>
  <c r="I9011" i="2"/>
  <c r="H9011" i="2"/>
  <c r="I9010" i="2"/>
  <c r="H9010" i="2"/>
  <c r="I9009" i="2"/>
  <c r="H9009" i="2"/>
  <c r="I9008" i="2"/>
  <c r="H9008" i="2"/>
  <c r="I9007" i="2"/>
  <c r="H9007" i="2"/>
  <c r="I9006" i="2"/>
  <c r="H9006" i="2"/>
  <c r="I9005" i="2"/>
  <c r="H9005" i="2"/>
  <c r="I9004" i="2"/>
  <c r="H9004" i="2"/>
  <c r="I9003" i="2"/>
  <c r="H9003" i="2"/>
  <c r="I9002" i="2"/>
  <c r="H9002" i="2"/>
  <c r="I9001" i="2"/>
  <c r="H9001" i="2"/>
  <c r="I9000" i="2"/>
  <c r="H9000" i="2"/>
  <c r="I8999" i="2"/>
  <c r="H8999" i="2"/>
  <c r="I8998" i="2"/>
  <c r="H8998" i="2"/>
  <c r="I8997" i="2"/>
  <c r="H8997" i="2"/>
  <c r="I8996" i="2"/>
  <c r="H8996" i="2"/>
  <c r="I8995" i="2"/>
  <c r="H8995" i="2"/>
  <c r="I8994" i="2"/>
  <c r="H8994" i="2"/>
  <c r="I8993" i="2"/>
  <c r="H8993" i="2"/>
  <c r="I8992" i="2"/>
  <c r="H8992" i="2"/>
  <c r="I8991" i="2"/>
  <c r="H8991" i="2"/>
  <c r="I8990" i="2"/>
  <c r="H8990" i="2"/>
  <c r="I8989" i="2"/>
  <c r="H8989" i="2"/>
  <c r="I8988" i="2"/>
  <c r="H8988" i="2"/>
  <c r="I8987" i="2"/>
  <c r="H8987" i="2"/>
  <c r="I8986" i="2"/>
  <c r="H8986" i="2"/>
  <c r="I8985" i="2"/>
  <c r="H8985" i="2"/>
  <c r="I8984" i="2"/>
  <c r="H8984" i="2"/>
  <c r="I8983" i="2"/>
  <c r="H8983" i="2"/>
  <c r="I8982" i="2"/>
  <c r="H8982" i="2"/>
  <c r="I8981" i="2"/>
  <c r="H8981" i="2"/>
  <c r="I8980" i="2"/>
  <c r="H8980" i="2"/>
  <c r="I8979" i="2"/>
  <c r="H8979" i="2"/>
  <c r="I8978" i="2"/>
  <c r="H8978" i="2"/>
  <c r="I8977" i="2"/>
  <c r="H8977" i="2"/>
  <c r="I8976" i="2"/>
  <c r="H8976" i="2"/>
  <c r="I8975" i="2"/>
  <c r="H8975" i="2"/>
  <c r="I8974" i="2"/>
  <c r="H8974" i="2"/>
  <c r="I8973" i="2"/>
  <c r="H8973" i="2"/>
  <c r="I8972" i="2"/>
  <c r="H8972" i="2"/>
  <c r="I8971" i="2"/>
  <c r="H8971" i="2"/>
  <c r="I8970" i="2"/>
  <c r="H8970" i="2"/>
  <c r="I8969" i="2"/>
  <c r="H8969" i="2"/>
  <c r="I8968" i="2"/>
  <c r="H8968" i="2"/>
  <c r="I8967" i="2"/>
  <c r="H8967" i="2"/>
  <c r="I8966" i="2"/>
  <c r="H8966" i="2"/>
  <c r="I8965" i="2"/>
  <c r="H8965" i="2"/>
  <c r="I8964" i="2"/>
  <c r="H8964" i="2"/>
  <c r="I8963" i="2"/>
  <c r="H8963" i="2"/>
  <c r="I8962" i="2"/>
  <c r="H8962" i="2"/>
  <c r="I8961" i="2"/>
  <c r="H8961" i="2"/>
  <c r="I8960" i="2"/>
  <c r="H8960" i="2"/>
  <c r="I8959" i="2"/>
  <c r="H8959" i="2"/>
  <c r="I8958" i="2"/>
  <c r="H8958" i="2"/>
  <c r="I8957" i="2"/>
  <c r="H8957" i="2"/>
  <c r="I8956" i="2"/>
  <c r="H8956" i="2"/>
  <c r="I8955" i="2"/>
  <c r="H8955" i="2"/>
  <c r="I8954" i="2"/>
  <c r="H8954" i="2"/>
  <c r="I8953" i="2"/>
  <c r="H8953" i="2"/>
  <c r="I8952" i="2"/>
  <c r="H8952" i="2"/>
  <c r="I8951" i="2"/>
  <c r="H8951" i="2"/>
  <c r="I8950" i="2"/>
  <c r="H8950" i="2"/>
  <c r="I8949" i="2"/>
  <c r="H8949" i="2"/>
  <c r="I8948" i="2"/>
  <c r="H8948" i="2"/>
  <c r="I8947" i="2"/>
  <c r="H8947" i="2"/>
  <c r="I8946" i="2"/>
  <c r="H8946" i="2"/>
  <c r="I8945" i="2"/>
  <c r="H8945" i="2"/>
  <c r="I8944" i="2"/>
  <c r="H8944" i="2"/>
  <c r="I8943" i="2"/>
  <c r="H8943" i="2"/>
  <c r="I8942" i="2"/>
  <c r="H8942" i="2"/>
  <c r="I8941" i="2"/>
  <c r="H8941" i="2"/>
  <c r="I8940" i="2"/>
  <c r="H8940" i="2"/>
  <c r="I8939" i="2"/>
  <c r="H8939" i="2"/>
  <c r="I8938" i="2"/>
  <c r="H8938" i="2"/>
  <c r="I8937" i="2"/>
  <c r="H8937" i="2"/>
  <c r="I8936" i="2"/>
  <c r="H8936" i="2"/>
  <c r="I8935" i="2"/>
  <c r="H8935" i="2"/>
  <c r="I8934" i="2"/>
  <c r="H8934" i="2"/>
  <c r="I8933" i="2"/>
  <c r="H8933" i="2"/>
  <c r="I8932" i="2"/>
  <c r="H8932" i="2"/>
  <c r="I8931" i="2"/>
  <c r="H8931" i="2"/>
  <c r="I8930" i="2"/>
  <c r="H8930" i="2"/>
  <c r="I8929" i="2"/>
  <c r="H8929" i="2"/>
  <c r="I8928" i="2"/>
  <c r="H8928" i="2"/>
  <c r="I8927" i="2"/>
  <c r="H8927" i="2"/>
  <c r="I8926" i="2"/>
  <c r="H8926" i="2"/>
  <c r="I8925" i="2"/>
  <c r="H8925" i="2"/>
  <c r="I8924" i="2"/>
  <c r="H8924" i="2"/>
  <c r="I8923" i="2"/>
  <c r="H8923" i="2"/>
  <c r="I8922" i="2"/>
  <c r="H8922" i="2"/>
  <c r="I8921" i="2"/>
  <c r="H8921" i="2"/>
  <c r="I8920" i="2"/>
  <c r="H8920" i="2"/>
  <c r="I8919" i="2"/>
  <c r="H8919" i="2"/>
  <c r="I8918" i="2"/>
  <c r="H8918" i="2"/>
  <c r="I8917" i="2"/>
  <c r="H8917" i="2"/>
  <c r="I8916" i="2"/>
  <c r="H8916" i="2"/>
  <c r="I8915" i="2"/>
  <c r="H8915" i="2"/>
  <c r="I8914" i="2"/>
  <c r="H8914" i="2"/>
  <c r="I8913" i="2"/>
  <c r="H8913" i="2"/>
  <c r="I8912" i="2"/>
  <c r="H8912" i="2"/>
  <c r="I8911" i="2"/>
  <c r="H8911" i="2"/>
  <c r="I8910" i="2"/>
  <c r="H8910" i="2"/>
  <c r="I8909" i="2"/>
  <c r="H8909" i="2"/>
  <c r="I8908" i="2"/>
  <c r="H8908" i="2"/>
  <c r="I8907" i="2"/>
  <c r="H8907" i="2"/>
  <c r="I8906" i="2"/>
  <c r="H8906" i="2"/>
  <c r="I8905" i="2"/>
  <c r="H8905" i="2"/>
  <c r="I8904" i="2"/>
  <c r="H8904" i="2"/>
  <c r="I8903" i="2"/>
  <c r="H8903" i="2"/>
  <c r="I8902" i="2"/>
  <c r="H8902" i="2"/>
  <c r="I8901" i="2"/>
  <c r="H8901" i="2"/>
  <c r="I8900" i="2"/>
  <c r="H8900" i="2"/>
  <c r="I8899" i="2"/>
  <c r="H8899" i="2"/>
  <c r="I8898" i="2"/>
  <c r="H8898" i="2"/>
  <c r="I8897" i="2"/>
  <c r="H8897" i="2"/>
  <c r="I8896" i="2"/>
  <c r="H8896" i="2"/>
  <c r="I8895" i="2"/>
  <c r="H8895" i="2"/>
  <c r="I8894" i="2"/>
  <c r="H8894" i="2"/>
  <c r="I8893" i="2"/>
  <c r="H8893" i="2"/>
  <c r="I8892" i="2"/>
  <c r="H8892" i="2"/>
  <c r="I8891" i="2"/>
  <c r="H8891" i="2"/>
  <c r="I8890" i="2"/>
  <c r="H8890" i="2"/>
  <c r="I8889" i="2"/>
  <c r="H8889" i="2"/>
  <c r="I8888" i="2"/>
  <c r="H8888" i="2"/>
  <c r="I8887" i="2"/>
  <c r="H8887" i="2"/>
  <c r="I8886" i="2"/>
  <c r="H8886" i="2"/>
  <c r="I8885" i="2"/>
  <c r="H8885" i="2"/>
  <c r="I8884" i="2"/>
  <c r="H8884" i="2"/>
  <c r="I8883" i="2"/>
  <c r="H8883" i="2"/>
  <c r="I8882" i="2"/>
  <c r="H8882" i="2"/>
  <c r="I8881" i="2"/>
  <c r="H8881" i="2"/>
  <c r="I8880" i="2"/>
  <c r="H8880" i="2"/>
  <c r="I8879" i="2"/>
  <c r="H8879" i="2"/>
  <c r="I8878" i="2"/>
  <c r="H8878" i="2"/>
  <c r="I8877" i="2"/>
  <c r="H8877" i="2"/>
  <c r="I8876" i="2"/>
  <c r="H8876" i="2"/>
  <c r="I8875" i="2"/>
  <c r="H8875" i="2"/>
  <c r="I8874" i="2"/>
  <c r="H8874" i="2"/>
  <c r="I8873" i="2"/>
  <c r="H8873" i="2"/>
  <c r="I8872" i="2"/>
  <c r="H8872" i="2"/>
  <c r="I8871" i="2"/>
  <c r="H8871" i="2"/>
  <c r="I8870" i="2"/>
  <c r="H8870" i="2"/>
  <c r="I8869" i="2"/>
  <c r="H8869" i="2"/>
  <c r="I8868" i="2"/>
  <c r="H8868" i="2"/>
  <c r="I8867" i="2"/>
  <c r="H8867" i="2"/>
  <c r="I8866" i="2"/>
  <c r="H8866" i="2"/>
  <c r="I8865" i="2"/>
  <c r="H8865" i="2"/>
  <c r="I8864" i="2"/>
  <c r="H8864" i="2"/>
  <c r="I8863" i="2"/>
  <c r="H8863" i="2"/>
  <c r="I8862" i="2"/>
  <c r="H8862" i="2"/>
  <c r="I8861" i="2"/>
  <c r="H8861" i="2"/>
  <c r="I8860" i="2"/>
  <c r="H8860" i="2"/>
  <c r="I8859" i="2"/>
  <c r="H8859" i="2"/>
  <c r="I8858" i="2"/>
  <c r="H8858" i="2"/>
  <c r="I8857" i="2"/>
  <c r="H8857" i="2"/>
  <c r="I8856" i="2"/>
  <c r="H8856" i="2"/>
  <c r="I8855" i="2"/>
  <c r="H8855" i="2"/>
  <c r="I8854" i="2"/>
  <c r="H8854" i="2"/>
  <c r="I8853" i="2"/>
  <c r="H8853" i="2"/>
  <c r="I8852" i="2"/>
  <c r="H8852" i="2"/>
  <c r="I8851" i="2"/>
  <c r="H8851" i="2"/>
  <c r="I8850" i="2"/>
  <c r="H8850" i="2"/>
  <c r="I8849" i="2"/>
  <c r="H8849" i="2"/>
  <c r="I8848" i="2"/>
  <c r="H8848" i="2"/>
  <c r="I8847" i="2"/>
  <c r="H8847" i="2"/>
  <c r="I8846" i="2"/>
  <c r="H8846" i="2"/>
  <c r="I8845" i="2"/>
  <c r="H8845" i="2"/>
  <c r="I8844" i="2"/>
  <c r="H8844" i="2"/>
  <c r="I8843" i="2"/>
  <c r="H8843" i="2"/>
  <c r="I8842" i="2"/>
  <c r="H8842" i="2"/>
  <c r="I8841" i="2"/>
  <c r="H8841" i="2"/>
  <c r="I8840" i="2"/>
  <c r="H8840" i="2"/>
  <c r="I8839" i="2"/>
  <c r="H8839" i="2"/>
  <c r="I8838" i="2"/>
  <c r="H8838" i="2"/>
  <c r="I8837" i="2"/>
  <c r="H8837" i="2"/>
  <c r="I8836" i="2"/>
  <c r="H8836" i="2"/>
  <c r="I8835" i="2"/>
  <c r="H8835" i="2"/>
  <c r="I8834" i="2"/>
  <c r="H8834" i="2"/>
  <c r="I8833" i="2"/>
  <c r="H8833" i="2"/>
  <c r="I8832" i="2"/>
  <c r="H8832" i="2"/>
  <c r="I8831" i="2"/>
  <c r="H8831" i="2"/>
  <c r="I8830" i="2"/>
  <c r="H8830" i="2"/>
  <c r="I8829" i="2"/>
  <c r="H8829" i="2"/>
  <c r="I8828" i="2"/>
  <c r="H8828" i="2"/>
  <c r="I8827" i="2"/>
  <c r="H8827" i="2"/>
  <c r="I8826" i="2"/>
  <c r="H8826" i="2"/>
  <c r="I8825" i="2"/>
  <c r="H8825" i="2"/>
  <c r="I8824" i="2"/>
  <c r="H8824" i="2"/>
  <c r="I8823" i="2"/>
  <c r="H8823" i="2"/>
  <c r="I8822" i="2"/>
  <c r="H8822" i="2"/>
  <c r="I8821" i="2"/>
  <c r="H8821" i="2"/>
  <c r="I8820" i="2"/>
  <c r="H8820" i="2"/>
  <c r="I8819" i="2"/>
  <c r="H8819" i="2"/>
  <c r="I8818" i="2"/>
  <c r="H8818" i="2"/>
  <c r="I8817" i="2"/>
  <c r="H8817" i="2"/>
  <c r="I8816" i="2"/>
  <c r="H8816" i="2"/>
  <c r="I8815" i="2"/>
  <c r="H8815" i="2"/>
  <c r="I8814" i="2"/>
  <c r="H8814" i="2"/>
  <c r="I8813" i="2"/>
  <c r="H8813" i="2"/>
  <c r="I8812" i="2"/>
  <c r="H8812" i="2"/>
  <c r="I8811" i="2"/>
  <c r="H8811" i="2"/>
  <c r="I8810" i="2"/>
  <c r="H8810" i="2"/>
  <c r="I8809" i="2"/>
  <c r="H8809" i="2"/>
  <c r="I8808" i="2"/>
  <c r="H8808" i="2"/>
  <c r="I8807" i="2"/>
  <c r="H8807" i="2"/>
  <c r="I8806" i="2"/>
  <c r="H8806" i="2"/>
  <c r="I8805" i="2"/>
  <c r="H8805" i="2"/>
  <c r="I8804" i="2"/>
  <c r="H8804" i="2"/>
  <c r="I8803" i="2"/>
  <c r="H8803" i="2"/>
  <c r="I8802" i="2"/>
  <c r="H8802" i="2"/>
  <c r="I8801" i="2"/>
  <c r="H8801" i="2"/>
  <c r="I8800" i="2"/>
  <c r="H8800" i="2"/>
  <c r="I8799" i="2"/>
  <c r="H8799" i="2"/>
  <c r="I8798" i="2"/>
  <c r="H8798" i="2"/>
  <c r="I8797" i="2"/>
  <c r="H8797" i="2"/>
  <c r="I8796" i="2"/>
  <c r="H8796" i="2"/>
  <c r="I8795" i="2"/>
  <c r="H8795" i="2"/>
  <c r="I8794" i="2"/>
  <c r="H8794" i="2"/>
  <c r="I8793" i="2"/>
  <c r="H8793" i="2"/>
  <c r="I8792" i="2"/>
  <c r="H8792" i="2"/>
  <c r="I8791" i="2"/>
  <c r="H8791" i="2"/>
  <c r="I8790" i="2"/>
  <c r="H8790" i="2"/>
  <c r="I8789" i="2"/>
  <c r="H8789" i="2"/>
  <c r="I8788" i="2"/>
  <c r="H8788" i="2"/>
  <c r="I8787" i="2"/>
  <c r="H8787" i="2"/>
  <c r="I8786" i="2"/>
  <c r="H8786" i="2"/>
  <c r="I8785" i="2"/>
  <c r="H8785" i="2"/>
  <c r="I8784" i="2"/>
  <c r="H8784" i="2"/>
  <c r="I8783" i="2"/>
  <c r="H8783" i="2"/>
  <c r="I8782" i="2"/>
  <c r="H8782" i="2"/>
  <c r="I8781" i="2"/>
  <c r="H8781" i="2"/>
  <c r="I8780" i="2"/>
  <c r="H8780" i="2"/>
  <c r="I8779" i="2"/>
  <c r="H8779" i="2"/>
  <c r="I8778" i="2"/>
  <c r="H8778" i="2"/>
  <c r="I8777" i="2"/>
  <c r="H8777" i="2"/>
  <c r="I8776" i="2"/>
  <c r="H8776" i="2"/>
  <c r="I8775" i="2"/>
  <c r="H8775" i="2"/>
  <c r="I8774" i="2"/>
  <c r="H8774" i="2"/>
  <c r="I8773" i="2"/>
  <c r="H8773" i="2"/>
  <c r="I8772" i="2"/>
  <c r="H8772" i="2"/>
  <c r="I8771" i="2"/>
  <c r="H8771" i="2"/>
  <c r="I8770" i="2"/>
  <c r="H8770" i="2"/>
  <c r="I8769" i="2"/>
  <c r="H8769" i="2"/>
  <c r="I8768" i="2"/>
  <c r="H8768" i="2"/>
  <c r="I8767" i="2"/>
  <c r="H8767" i="2"/>
  <c r="I8766" i="2"/>
  <c r="H8766" i="2"/>
  <c r="I8765" i="2"/>
  <c r="H8765" i="2"/>
  <c r="I8764" i="2"/>
  <c r="H8764" i="2"/>
  <c r="I8763" i="2"/>
  <c r="H8763" i="2"/>
  <c r="I8762" i="2"/>
  <c r="H8762" i="2"/>
  <c r="I8761" i="2"/>
  <c r="H8761" i="2"/>
  <c r="I8760" i="2"/>
  <c r="H8760" i="2"/>
  <c r="I8759" i="2"/>
  <c r="H8759" i="2"/>
  <c r="I8758" i="2"/>
  <c r="H8758" i="2"/>
  <c r="I8757" i="2"/>
  <c r="H8757" i="2"/>
  <c r="I8756" i="2"/>
  <c r="H8756" i="2"/>
  <c r="I8755" i="2"/>
  <c r="H8755" i="2"/>
  <c r="I8754" i="2"/>
  <c r="H8754" i="2"/>
  <c r="I8753" i="2"/>
  <c r="H8753" i="2"/>
  <c r="I8752" i="2"/>
  <c r="H8752" i="2"/>
  <c r="I8751" i="2"/>
  <c r="H8751" i="2"/>
  <c r="I8750" i="2"/>
  <c r="H8750" i="2"/>
  <c r="I8749" i="2"/>
  <c r="H8749" i="2"/>
  <c r="I8748" i="2"/>
  <c r="H8748" i="2"/>
  <c r="I8747" i="2"/>
  <c r="H8747" i="2"/>
  <c r="I8746" i="2"/>
  <c r="H8746" i="2"/>
  <c r="I8745" i="2"/>
  <c r="H8745" i="2"/>
  <c r="I8744" i="2"/>
  <c r="H8744" i="2"/>
  <c r="I8743" i="2"/>
  <c r="H8743" i="2"/>
  <c r="I8742" i="2"/>
  <c r="H8742" i="2"/>
  <c r="I8741" i="2"/>
  <c r="H8741" i="2"/>
  <c r="I8740" i="2"/>
  <c r="H8740" i="2"/>
  <c r="I8739" i="2"/>
  <c r="H8739" i="2"/>
  <c r="I8738" i="2"/>
  <c r="H8738" i="2"/>
  <c r="I8737" i="2"/>
  <c r="H8737" i="2"/>
  <c r="I8736" i="2"/>
  <c r="H8736" i="2"/>
  <c r="I8735" i="2"/>
  <c r="H8735" i="2"/>
  <c r="I8734" i="2"/>
  <c r="H8734" i="2"/>
  <c r="I8733" i="2"/>
  <c r="H8733" i="2"/>
  <c r="I8732" i="2"/>
  <c r="H8732" i="2"/>
  <c r="I8731" i="2"/>
  <c r="H8731" i="2"/>
  <c r="I8730" i="2"/>
  <c r="H8730" i="2"/>
  <c r="I8729" i="2"/>
  <c r="H8729" i="2"/>
  <c r="I8728" i="2"/>
  <c r="H8728" i="2"/>
  <c r="I8727" i="2"/>
  <c r="H8727" i="2"/>
  <c r="I8726" i="2"/>
  <c r="H8726" i="2"/>
  <c r="I8725" i="2"/>
  <c r="H8725" i="2"/>
  <c r="I8724" i="2"/>
  <c r="H8724" i="2"/>
  <c r="I8723" i="2"/>
  <c r="H8723" i="2"/>
  <c r="I8722" i="2"/>
  <c r="H8722" i="2"/>
  <c r="I8721" i="2"/>
  <c r="H8721" i="2"/>
  <c r="I8720" i="2"/>
  <c r="H8720" i="2"/>
  <c r="I8719" i="2"/>
  <c r="H8719" i="2"/>
  <c r="I8718" i="2"/>
  <c r="H8718" i="2"/>
  <c r="I8717" i="2"/>
  <c r="H8717" i="2"/>
  <c r="I8716" i="2"/>
  <c r="H8716" i="2"/>
  <c r="I8715" i="2"/>
  <c r="H8715" i="2"/>
  <c r="I8714" i="2"/>
  <c r="H8714" i="2"/>
  <c r="I8713" i="2"/>
  <c r="H8713" i="2"/>
  <c r="I8712" i="2"/>
  <c r="H8712" i="2"/>
  <c r="I8711" i="2"/>
  <c r="H8711" i="2"/>
  <c r="I8710" i="2"/>
  <c r="H8710" i="2"/>
  <c r="I8709" i="2"/>
  <c r="H8709" i="2"/>
  <c r="I8708" i="2"/>
  <c r="H8708" i="2"/>
  <c r="I8707" i="2"/>
  <c r="H8707" i="2"/>
  <c r="I8706" i="2"/>
  <c r="H8706" i="2"/>
  <c r="I8705" i="2"/>
  <c r="H8705" i="2"/>
  <c r="I8704" i="2"/>
  <c r="H8704" i="2"/>
  <c r="I8703" i="2"/>
  <c r="H8703" i="2"/>
  <c r="I8702" i="2"/>
  <c r="H8702" i="2"/>
  <c r="I8701" i="2"/>
  <c r="H8701" i="2"/>
  <c r="I8700" i="2"/>
  <c r="H8700" i="2"/>
  <c r="I8699" i="2"/>
  <c r="H8699" i="2"/>
  <c r="I8698" i="2"/>
  <c r="H8698" i="2"/>
  <c r="I8697" i="2"/>
  <c r="H8697" i="2"/>
  <c r="I8696" i="2"/>
  <c r="H8696" i="2"/>
  <c r="I8695" i="2"/>
  <c r="H8695" i="2"/>
  <c r="I8694" i="2"/>
  <c r="H8694" i="2"/>
  <c r="I8693" i="2"/>
  <c r="H8693" i="2"/>
  <c r="I8692" i="2"/>
  <c r="H8692" i="2"/>
  <c r="I8691" i="2"/>
  <c r="H8691" i="2"/>
  <c r="I8690" i="2"/>
  <c r="H8690" i="2"/>
  <c r="I8689" i="2"/>
  <c r="H8689" i="2"/>
  <c r="I8688" i="2"/>
  <c r="H8688" i="2"/>
  <c r="I8687" i="2"/>
  <c r="H8687" i="2"/>
  <c r="I8686" i="2"/>
  <c r="H8686" i="2"/>
  <c r="I8685" i="2"/>
  <c r="H8685" i="2"/>
  <c r="I8684" i="2"/>
  <c r="H8684" i="2"/>
  <c r="I8683" i="2"/>
  <c r="H8683" i="2"/>
  <c r="I8682" i="2"/>
  <c r="H8682" i="2"/>
  <c r="I8681" i="2"/>
  <c r="H8681" i="2"/>
  <c r="I8680" i="2"/>
  <c r="H8680" i="2"/>
  <c r="I8679" i="2"/>
  <c r="H8679" i="2"/>
  <c r="I8678" i="2"/>
  <c r="H8678" i="2"/>
  <c r="I8677" i="2"/>
  <c r="H8677" i="2"/>
  <c r="I8676" i="2"/>
  <c r="H8676" i="2"/>
  <c r="I8675" i="2"/>
  <c r="H8675" i="2"/>
  <c r="I8674" i="2"/>
  <c r="H8674" i="2"/>
  <c r="I8673" i="2"/>
  <c r="H8673" i="2"/>
  <c r="I8672" i="2"/>
  <c r="H8672" i="2"/>
  <c r="I8671" i="2"/>
  <c r="H8671" i="2"/>
  <c r="I8670" i="2"/>
  <c r="H8670" i="2"/>
  <c r="I8669" i="2"/>
  <c r="H8669" i="2"/>
  <c r="I8668" i="2"/>
  <c r="H8668" i="2"/>
  <c r="I8667" i="2"/>
  <c r="H8667" i="2"/>
  <c r="I8666" i="2"/>
  <c r="H8666" i="2"/>
  <c r="I8665" i="2"/>
  <c r="H8665" i="2"/>
  <c r="I8664" i="2"/>
  <c r="H8664" i="2"/>
  <c r="I8663" i="2"/>
  <c r="H8663" i="2"/>
  <c r="I8662" i="2"/>
  <c r="H8662" i="2"/>
  <c r="I8661" i="2"/>
  <c r="H8661" i="2"/>
  <c r="I8660" i="2"/>
  <c r="H8660" i="2"/>
  <c r="I8659" i="2"/>
  <c r="H8659" i="2"/>
  <c r="I8658" i="2"/>
  <c r="H8658" i="2"/>
  <c r="I8657" i="2"/>
  <c r="H8657" i="2"/>
  <c r="I8656" i="2"/>
  <c r="H8656" i="2"/>
  <c r="I8655" i="2"/>
  <c r="H8655" i="2"/>
  <c r="I8654" i="2"/>
  <c r="H8654" i="2"/>
  <c r="I8653" i="2"/>
  <c r="H8653" i="2"/>
  <c r="I8652" i="2"/>
  <c r="H8652" i="2"/>
  <c r="I8651" i="2"/>
  <c r="H8651" i="2"/>
  <c r="I8650" i="2"/>
  <c r="H8650" i="2"/>
  <c r="I8649" i="2"/>
  <c r="H8649" i="2"/>
  <c r="I8648" i="2"/>
  <c r="H8648" i="2"/>
  <c r="I8647" i="2"/>
  <c r="H8647" i="2"/>
  <c r="I8646" i="2"/>
  <c r="H8646" i="2"/>
  <c r="I8645" i="2"/>
  <c r="H8645" i="2"/>
  <c r="I8644" i="2"/>
  <c r="H8644" i="2"/>
  <c r="I8643" i="2"/>
  <c r="H8643" i="2"/>
  <c r="I8642" i="2"/>
  <c r="H8642" i="2"/>
  <c r="I8641" i="2"/>
  <c r="H8641" i="2"/>
  <c r="I8640" i="2"/>
  <c r="H8640" i="2"/>
  <c r="I8639" i="2"/>
  <c r="H8639" i="2"/>
  <c r="I8638" i="2"/>
  <c r="H8638" i="2"/>
  <c r="I8637" i="2"/>
  <c r="H8637" i="2"/>
  <c r="I8636" i="2"/>
  <c r="H8636" i="2"/>
  <c r="I8635" i="2"/>
  <c r="H8635" i="2"/>
  <c r="I8634" i="2"/>
  <c r="H8634" i="2"/>
  <c r="I8633" i="2"/>
  <c r="H8633" i="2"/>
  <c r="I8632" i="2"/>
  <c r="H8632" i="2"/>
  <c r="I8631" i="2"/>
  <c r="H8631" i="2"/>
  <c r="I8630" i="2"/>
  <c r="H8630" i="2"/>
  <c r="I8629" i="2"/>
  <c r="H8629" i="2"/>
  <c r="I8628" i="2"/>
  <c r="H8628" i="2"/>
  <c r="I8627" i="2"/>
  <c r="H8627" i="2"/>
  <c r="I8626" i="2"/>
  <c r="H8626" i="2"/>
  <c r="I8625" i="2"/>
  <c r="H8625" i="2"/>
  <c r="I8624" i="2"/>
  <c r="H8624" i="2"/>
  <c r="I8623" i="2"/>
  <c r="H8623" i="2"/>
  <c r="I8622" i="2"/>
  <c r="H8622" i="2"/>
  <c r="I8621" i="2"/>
  <c r="H8621" i="2"/>
  <c r="I8620" i="2"/>
  <c r="H8620" i="2"/>
  <c r="I8619" i="2"/>
  <c r="H8619" i="2"/>
  <c r="I8618" i="2"/>
  <c r="H8618" i="2"/>
  <c r="I8617" i="2"/>
  <c r="H8617" i="2"/>
  <c r="I8616" i="2"/>
  <c r="H8616" i="2"/>
  <c r="I8615" i="2"/>
  <c r="H8615" i="2"/>
  <c r="I8614" i="2"/>
  <c r="H8614" i="2"/>
  <c r="I8613" i="2"/>
  <c r="H8613" i="2"/>
  <c r="I8612" i="2"/>
  <c r="H8612" i="2"/>
  <c r="I8611" i="2"/>
  <c r="H8611" i="2"/>
  <c r="I8610" i="2"/>
  <c r="H8610" i="2"/>
  <c r="I8609" i="2"/>
  <c r="H8609" i="2"/>
  <c r="I8608" i="2"/>
  <c r="H8608" i="2"/>
  <c r="I8607" i="2"/>
  <c r="H8607" i="2"/>
  <c r="I8606" i="2"/>
  <c r="H8606" i="2"/>
  <c r="I8605" i="2"/>
  <c r="H8605" i="2"/>
  <c r="I8604" i="2"/>
  <c r="H8604" i="2"/>
  <c r="I8603" i="2"/>
  <c r="H8603" i="2"/>
  <c r="I8602" i="2"/>
  <c r="H8602" i="2"/>
  <c r="I8601" i="2"/>
  <c r="H8601" i="2"/>
  <c r="I8600" i="2"/>
  <c r="H8600" i="2"/>
  <c r="I8599" i="2"/>
  <c r="H8599" i="2"/>
  <c r="I8598" i="2"/>
  <c r="H8598" i="2"/>
  <c r="I8597" i="2"/>
  <c r="H8597" i="2"/>
  <c r="I8596" i="2"/>
  <c r="H8596" i="2"/>
  <c r="I8595" i="2"/>
  <c r="H8595" i="2"/>
  <c r="I8594" i="2"/>
  <c r="H8594" i="2"/>
  <c r="I8593" i="2"/>
  <c r="H8593" i="2"/>
  <c r="I8592" i="2"/>
  <c r="H8592" i="2"/>
  <c r="I8591" i="2"/>
  <c r="H8591" i="2"/>
  <c r="I8590" i="2"/>
  <c r="H8590" i="2"/>
  <c r="I8589" i="2"/>
  <c r="H8589" i="2"/>
  <c r="I8588" i="2"/>
  <c r="H8588" i="2"/>
  <c r="I8587" i="2"/>
  <c r="H8587" i="2"/>
  <c r="I8586" i="2"/>
  <c r="H8586" i="2"/>
  <c r="I8585" i="2"/>
  <c r="H8585" i="2"/>
  <c r="I8584" i="2"/>
  <c r="H8584" i="2"/>
  <c r="I8583" i="2"/>
  <c r="H8583" i="2"/>
  <c r="I8582" i="2"/>
  <c r="H8582" i="2"/>
  <c r="I8581" i="2"/>
  <c r="H8581" i="2"/>
  <c r="I8580" i="2"/>
  <c r="H8580" i="2"/>
  <c r="I8579" i="2"/>
  <c r="H8579" i="2"/>
  <c r="I8578" i="2"/>
  <c r="H8578" i="2"/>
  <c r="I8577" i="2"/>
  <c r="H8577" i="2"/>
  <c r="I8576" i="2"/>
  <c r="H8576" i="2"/>
  <c r="I8575" i="2"/>
  <c r="H8575" i="2"/>
  <c r="I8574" i="2"/>
  <c r="H8574" i="2"/>
  <c r="I8573" i="2"/>
  <c r="H8573" i="2"/>
  <c r="I8572" i="2"/>
  <c r="H8572" i="2"/>
  <c r="I8571" i="2"/>
  <c r="H8571" i="2"/>
  <c r="I8570" i="2"/>
  <c r="H8570" i="2"/>
  <c r="I8569" i="2"/>
  <c r="H8569" i="2"/>
  <c r="I8568" i="2"/>
  <c r="H8568" i="2"/>
  <c r="I8567" i="2"/>
  <c r="H8567" i="2"/>
  <c r="I8566" i="2"/>
  <c r="H8566" i="2"/>
  <c r="I8565" i="2"/>
  <c r="H8565" i="2"/>
  <c r="I8564" i="2"/>
  <c r="H8564" i="2"/>
  <c r="I8563" i="2"/>
  <c r="H8563" i="2"/>
  <c r="I8562" i="2"/>
  <c r="H8562" i="2"/>
  <c r="I8561" i="2"/>
  <c r="H8561" i="2"/>
  <c r="I8560" i="2"/>
  <c r="H8560" i="2"/>
  <c r="I8559" i="2"/>
  <c r="H8559" i="2"/>
  <c r="I8558" i="2"/>
  <c r="H8558" i="2"/>
  <c r="I8557" i="2"/>
  <c r="H8557" i="2"/>
  <c r="I8556" i="2"/>
  <c r="H8556" i="2"/>
  <c r="I8555" i="2"/>
  <c r="H8555" i="2"/>
  <c r="I8554" i="2"/>
  <c r="H8554" i="2"/>
  <c r="I8553" i="2"/>
  <c r="H8553" i="2"/>
  <c r="I8552" i="2"/>
  <c r="H8552" i="2"/>
  <c r="I8551" i="2"/>
  <c r="H8551" i="2"/>
  <c r="I8550" i="2"/>
  <c r="H8550" i="2"/>
  <c r="I8549" i="2"/>
  <c r="H8549" i="2"/>
  <c r="I8548" i="2"/>
  <c r="H8548" i="2"/>
  <c r="I8547" i="2"/>
  <c r="H8547" i="2"/>
  <c r="I8546" i="2"/>
  <c r="H8546" i="2"/>
  <c r="I8545" i="2"/>
  <c r="H8545" i="2"/>
  <c r="I8544" i="2"/>
  <c r="H8544" i="2"/>
  <c r="I8543" i="2"/>
  <c r="H8543" i="2"/>
  <c r="I8542" i="2"/>
  <c r="H8542" i="2"/>
  <c r="I8541" i="2"/>
  <c r="H8541" i="2"/>
  <c r="I8540" i="2"/>
  <c r="H8540" i="2"/>
  <c r="I8539" i="2"/>
  <c r="H8539" i="2"/>
  <c r="I8538" i="2"/>
  <c r="H8538" i="2"/>
  <c r="I8537" i="2"/>
  <c r="H8537" i="2"/>
  <c r="I8536" i="2"/>
  <c r="H8536" i="2"/>
  <c r="I8535" i="2"/>
  <c r="H8535" i="2"/>
  <c r="I8534" i="2"/>
  <c r="H8534" i="2"/>
  <c r="I8533" i="2"/>
  <c r="H8533" i="2"/>
  <c r="I8532" i="2"/>
  <c r="H8532" i="2"/>
  <c r="I8531" i="2"/>
  <c r="H8531" i="2"/>
  <c r="I8530" i="2"/>
  <c r="H8530" i="2"/>
  <c r="I8529" i="2"/>
  <c r="H8529" i="2"/>
  <c r="I8528" i="2"/>
  <c r="H8528" i="2"/>
  <c r="I8527" i="2"/>
  <c r="H8527" i="2"/>
  <c r="I8526" i="2"/>
  <c r="H8526" i="2"/>
  <c r="I8525" i="2"/>
  <c r="H8525" i="2"/>
  <c r="I8524" i="2"/>
  <c r="H8524" i="2"/>
  <c r="I8523" i="2"/>
  <c r="H8523" i="2"/>
  <c r="I8522" i="2"/>
  <c r="H8522" i="2"/>
  <c r="I8521" i="2"/>
  <c r="H8521" i="2"/>
  <c r="I8520" i="2"/>
  <c r="H8520" i="2"/>
  <c r="I8519" i="2"/>
  <c r="H8519" i="2"/>
  <c r="I8518" i="2"/>
  <c r="H8518" i="2"/>
  <c r="I8517" i="2"/>
  <c r="H8517" i="2"/>
  <c r="I8516" i="2"/>
  <c r="H8516" i="2"/>
  <c r="I8515" i="2"/>
  <c r="H8515" i="2"/>
  <c r="I8514" i="2"/>
  <c r="H8514" i="2"/>
  <c r="I8513" i="2"/>
  <c r="H8513" i="2"/>
  <c r="I8512" i="2"/>
  <c r="H8512" i="2"/>
  <c r="I8511" i="2"/>
  <c r="H8511" i="2"/>
  <c r="I8510" i="2"/>
  <c r="H8510" i="2"/>
  <c r="I8509" i="2"/>
  <c r="H8509" i="2"/>
  <c r="I8508" i="2"/>
  <c r="H8508" i="2"/>
  <c r="I8507" i="2"/>
  <c r="H8507" i="2"/>
  <c r="I8506" i="2"/>
  <c r="H8506" i="2"/>
  <c r="I8505" i="2"/>
  <c r="H8505" i="2"/>
  <c r="I8504" i="2"/>
  <c r="H8504" i="2"/>
  <c r="I8503" i="2"/>
  <c r="H8503" i="2"/>
  <c r="I8502" i="2"/>
  <c r="H8502" i="2"/>
  <c r="I8501" i="2"/>
  <c r="H8501" i="2"/>
  <c r="I8500" i="2"/>
  <c r="H8500" i="2"/>
  <c r="I8499" i="2"/>
  <c r="H8499" i="2"/>
  <c r="I8498" i="2"/>
  <c r="H8498" i="2"/>
  <c r="I8497" i="2"/>
  <c r="H8497" i="2"/>
  <c r="I8496" i="2"/>
  <c r="H8496" i="2"/>
  <c r="I8495" i="2"/>
  <c r="H8495" i="2"/>
  <c r="I8494" i="2"/>
  <c r="H8494" i="2"/>
  <c r="I8493" i="2"/>
  <c r="H8493" i="2"/>
  <c r="I8492" i="2"/>
  <c r="H8492" i="2"/>
  <c r="I8491" i="2"/>
  <c r="H8491" i="2"/>
  <c r="I8490" i="2"/>
  <c r="H8490" i="2"/>
  <c r="I8489" i="2"/>
  <c r="H8489" i="2"/>
  <c r="I8488" i="2"/>
  <c r="H8488" i="2"/>
  <c r="I8487" i="2"/>
  <c r="H8487" i="2"/>
  <c r="I8486" i="2"/>
  <c r="H8486" i="2"/>
  <c r="I8485" i="2"/>
  <c r="H8485" i="2"/>
  <c r="I8484" i="2"/>
  <c r="H8484" i="2"/>
  <c r="I8483" i="2"/>
  <c r="H8483" i="2"/>
  <c r="I8482" i="2"/>
  <c r="H8482" i="2"/>
  <c r="I8481" i="2"/>
  <c r="H8481" i="2"/>
  <c r="I8480" i="2"/>
  <c r="H8480" i="2"/>
  <c r="I8479" i="2"/>
  <c r="H8479" i="2"/>
  <c r="I8478" i="2"/>
  <c r="H8478" i="2"/>
  <c r="I8477" i="2"/>
  <c r="H8477" i="2"/>
  <c r="I8476" i="2"/>
  <c r="H8476" i="2"/>
  <c r="I8475" i="2"/>
  <c r="H8475" i="2"/>
  <c r="I8474" i="2"/>
  <c r="H8474" i="2"/>
  <c r="I8473" i="2"/>
  <c r="H8473" i="2"/>
  <c r="I8472" i="2"/>
  <c r="H8472" i="2"/>
  <c r="I8471" i="2"/>
  <c r="H8471" i="2"/>
  <c r="I8470" i="2"/>
  <c r="H8470" i="2"/>
  <c r="I8469" i="2"/>
  <c r="H8469" i="2"/>
  <c r="I8468" i="2"/>
  <c r="H8468" i="2"/>
  <c r="I8467" i="2"/>
  <c r="H8467" i="2"/>
  <c r="I8466" i="2"/>
  <c r="H8466" i="2"/>
  <c r="I8465" i="2"/>
  <c r="H8465" i="2"/>
  <c r="I8464" i="2"/>
  <c r="H8464" i="2"/>
  <c r="I8463" i="2"/>
  <c r="H8463" i="2"/>
  <c r="I8462" i="2"/>
  <c r="H8462" i="2"/>
  <c r="I8461" i="2"/>
  <c r="H8461" i="2"/>
  <c r="I8460" i="2"/>
  <c r="H8460" i="2"/>
  <c r="I8459" i="2"/>
  <c r="H8459" i="2"/>
  <c r="I8458" i="2"/>
  <c r="H8458" i="2"/>
  <c r="I8457" i="2"/>
  <c r="H8457" i="2"/>
  <c r="I8456" i="2"/>
  <c r="H8456" i="2"/>
  <c r="I8455" i="2"/>
  <c r="H8455" i="2"/>
  <c r="I8454" i="2"/>
  <c r="H8454" i="2"/>
  <c r="I8453" i="2"/>
  <c r="H8453" i="2"/>
  <c r="I8452" i="2"/>
  <c r="H8452" i="2"/>
  <c r="I8451" i="2"/>
  <c r="H8451" i="2"/>
  <c r="I8450" i="2"/>
  <c r="H8450" i="2"/>
  <c r="I8449" i="2"/>
  <c r="H8449" i="2"/>
  <c r="I8448" i="2"/>
  <c r="H8448" i="2"/>
  <c r="I8447" i="2"/>
  <c r="H8447" i="2"/>
  <c r="I8446" i="2"/>
  <c r="H8446" i="2"/>
  <c r="I8445" i="2"/>
  <c r="H8445" i="2"/>
  <c r="I8444" i="2"/>
  <c r="H8444" i="2"/>
  <c r="I8443" i="2"/>
  <c r="H8443" i="2"/>
  <c r="I8442" i="2"/>
  <c r="H8442" i="2"/>
  <c r="I8441" i="2"/>
  <c r="H8441" i="2"/>
  <c r="I8440" i="2"/>
  <c r="H8440" i="2"/>
  <c r="I8439" i="2"/>
  <c r="H8439" i="2"/>
  <c r="I8438" i="2"/>
  <c r="H8438" i="2"/>
  <c r="I8437" i="2"/>
  <c r="H8437" i="2"/>
  <c r="I8436" i="2"/>
  <c r="H8436" i="2"/>
  <c r="I8435" i="2"/>
  <c r="H8435" i="2"/>
  <c r="I8434" i="2"/>
  <c r="H8434" i="2"/>
  <c r="I8433" i="2"/>
  <c r="H8433" i="2"/>
  <c r="I8432" i="2"/>
  <c r="H8432" i="2"/>
  <c r="I8431" i="2"/>
  <c r="H8431" i="2"/>
  <c r="I8430" i="2"/>
  <c r="H8430" i="2"/>
  <c r="I8429" i="2"/>
  <c r="H8429" i="2"/>
  <c r="I8428" i="2"/>
  <c r="H8428" i="2"/>
  <c r="I8427" i="2"/>
  <c r="H8427" i="2"/>
  <c r="I8426" i="2"/>
  <c r="H8426" i="2"/>
  <c r="I8425" i="2"/>
  <c r="H8425" i="2"/>
  <c r="I8424" i="2"/>
  <c r="H8424" i="2"/>
  <c r="I8423" i="2"/>
  <c r="H8423" i="2"/>
  <c r="I8422" i="2"/>
  <c r="H8422" i="2"/>
  <c r="I8421" i="2"/>
  <c r="H8421" i="2"/>
  <c r="I8420" i="2"/>
  <c r="H8420" i="2"/>
  <c r="I8419" i="2"/>
  <c r="H8419" i="2"/>
  <c r="I8418" i="2"/>
  <c r="H8418" i="2"/>
  <c r="I8417" i="2"/>
  <c r="H8417" i="2"/>
  <c r="I8416" i="2"/>
  <c r="H8416" i="2"/>
  <c r="I8415" i="2"/>
  <c r="H8415" i="2"/>
  <c r="I8414" i="2"/>
  <c r="H8414" i="2"/>
  <c r="I8413" i="2"/>
  <c r="H8413" i="2"/>
  <c r="I8412" i="2"/>
  <c r="H8412" i="2"/>
  <c r="I8411" i="2"/>
  <c r="H8411" i="2"/>
  <c r="I8410" i="2"/>
  <c r="H8410" i="2"/>
  <c r="I8409" i="2"/>
  <c r="H8409" i="2"/>
  <c r="I8408" i="2"/>
  <c r="H8408" i="2"/>
  <c r="I8407" i="2"/>
  <c r="H8407" i="2"/>
  <c r="I8406" i="2"/>
  <c r="H8406" i="2"/>
  <c r="I8405" i="2"/>
  <c r="H8405" i="2"/>
  <c r="I8404" i="2"/>
  <c r="H8404" i="2"/>
  <c r="I8403" i="2"/>
  <c r="H8403" i="2"/>
  <c r="I8402" i="2"/>
  <c r="H8402" i="2"/>
  <c r="I8401" i="2"/>
  <c r="H8401" i="2"/>
  <c r="I8400" i="2"/>
  <c r="H8400" i="2"/>
  <c r="I8399" i="2"/>
  <c r="H8399" i="2"/>
  <c r="I8398" i="2"/>
  <c r="H8398" i="2"/>
  <c r="I8397" i="2"/>
  <c r="H8397" i="2"/>
  <c r="I8396" i="2"/>
  <c r="H8396" i="2"/>
  <c r="I8395" i="2"/>
  <c r="H8395" i="2"/>
  <c r="I8394" i="2"/>
  <c r="H8394" i="2"/>
  <c r="I8393" i="2"/>
  <c r="H8393" i="2"/>
  <c r="I8392" i="2"/>
  <c r="H8392" i="2"/>
  <c r="I8391" i="2"/>
  <c r="H8391" i="2"/>
  <c r="I8390" i="2"/>
  <c r="H8390" i="2"/>
  <c r="I8389" i="2"/>
  <c r="H8389" i="2"/>
  <c r="I8388" i="2"/>
  <c r="H8388" i="2"/>
  <c r="I8387" i="2"/>
  <c r="H8387" i="2"/>
  <c r="I8386" i="2"/>
  <c r="H8386" i="2"/>
  <c r="I8385" i="2"/>
  <c r="H8385" i="2"/>
  <c r="I8384" i="2"/>
  <c r="H8384" i="2"/>
  <c r="I8383" i="2"/>
  <c r="H8383" i="2"/>
  <c r="I8382" i="2"/>
  <c r="H8382" i="2"/>
  <c r="I8381" i="2"/>
  <c r="H8381" i="2"/>
  <c r="I8380" i="2"/>
  <c r="H8380" i="2"/>
  <c r="I8379" i="2"/>
  <c r="H8379" i="2"/>
  <c r="I8378" i="2"/>
  <c r="H8378" i="2"/>
  <c r="I8377" i="2"/>
  <c r="H8377" i="2"/>
  <c r="I8376" i="2"/>
  <c r="H8376" i="2"/>
  <c r="I8375" i="2"/>
  <c r="H8375" i="2"/>
  <c r="I8374" i="2"/>
  <c r="H8374" i="2"/>
  <c r="I8373" i="2"/>
  <c r="H8373" i="2"/>
  <c r="I8372" i="2"/>
  <c r="H8372" i="2"/>
  <c r="I8371" i="2"/>
  <c r="H8371" i="2"/>
  <c r="I8370" i="2"/>
  <c r="H8370" i="2"/>
  <c r="I8369" i="2"/>
  <c r="H8369" i="2"/>
  <c r="I8368" i="2"/>
  <c r="H8368" i="2"/>
  <c r="I8367" i="2"/>
  <c r="H8367" i="2"/>
  <c r="I8366" i="2"/>
  <c r="H8366" i="2"/>
  <c r="I8365" i="2"/>
  <c r="H8365" i="2"/>
  <c r="I8364" i="2"/>
  <c r="H8364" i="2"/>
  <c r="I8363" i="2"/>
  <c r="H8363" i="2"/>
  <c r="I8362" i="2"/>
  <c r="H8362" i="2"/>
  <c r="I8361" i="2"/>
  <c r="H8361" i="2"/>
  <c r="I8360" i="2"/>
  <c r="H8360" i="2"/>
  <c r="I8359" i="2"/>
  <c r="H8359" i="2"/>
  <c r="I8358" i="2"/>
  <c r="H8358" i="2"/>
  <c r="I8357" i="2"/>
  <c r="H8357" i="2"/>
  <c r="I8356" i="2"/>
  <c r="H8356" i="2"/>
  <c r="I8355" i="2"/>
  <c r="H8355" i="2"/>
  <c r="I8354" i="2"/>
  <c r="H8354" i="2"/>
  <c r="I8353" i="2"/>
  <c r="H8353" i="2"/>
  <c r="I8352" i="2"/>
  <c r="H8352" i="2"/>
  <c r="I8351" i="2"/>
  <c r="H8351" i="2"/>
  <c r="I8350" i="2"/>
  <c r="H8350" i="2"/>
  <c r="I8349" i="2"/>
  <c r="H8349" i="2"/>
  <c r="I8348" i="2"/>
  <c r="H8348" i="2"/>
  <c r="I8347" i="2"/>
  <c r="H8347" i="2"/>
  <c r="I8346" i="2"/>
  <c r="H8346" i="2"/>
  <c r="I8345" i="2"/>
  <c r="H8345" i="2"/>
  <c r="I8344" i="2"/>
  <c r="H8344" i="2"/>
  <c r="I8343" i="2"/>
  <c r="H8343" i="2"/>
  <c r="I8342" i="2"/>
  <c r="H8342" i="2"/>
  <c r="I8341" i="2"/>
  <c r="H8341" i="2"/>
  <c r="I8340" i="2"/>
  <c r="H8340" i="2"/>
  <c r="I8339" i="2"/>
  <c r="H8339" i="2"/>
  <c r="I8338" i="2"/>
  <c r="H8338" i="2"/>
  <c r="I8337" i="2"/>
  <c r="H8337" i="2"/>
  <c r="I8336" i="2"/>
  <c r="H8336" i="2"/>
  <c r="I8335" i="2"/>
  <c r="H8335" i="2"/>
  <c r="I8334" i="2"/>
  <c r="H8334" i="2"/>
  <c r="I8333" i="2"/>
  <c r="H8333" i="2"/>
  <c r="I8332" i="2"/>
  <c r="H8332" i="2"/>
  <c r="I8331" i="2"/>
  <c r="H8331" i="2"/>
  <c r="I8330" i="2"/>
  <c r="H8330" i="2"/>
  <c r="I8329" i="2"/>
  <c r="H8329" i="2"/>
  <c r="I8328" i="2"/>
  <c r="H8328" i="2"/>
  <c r="I8327" i="2"/>
  <c r="H8327" i="2"/>
  <c r="I8326" i="2"/>
  <c r="H8326" i="2"/>
  <c r="I8325" i="2"/>
  <c r="H8325" i="2"/>
  <c r="I8324" i="2"/>
  <c r="H8324" i="2"/>
  <c r="I8323" i="2"/>
  <c r="H8323" i="2"/>
  <c r="I8322" i="2"/>
  <c r="H8322" i="2"/>
  <c r="I8321" i="2"/>
  <c r="H8321" i="2"/>
  <c r="I8320" i="2"/>
  <c r="H8320" i="2"/>
  <c r="I8319" i="2"/>
  <c r="H8319" i="2"/>
  <c r="I8318" i="2"/>
  <c r="H8318" i="2"/>
  <c r="I8317" i="2"/>
  <c r="H8317" i="2"/>
  <c r="I8316" i="2"/>
  <c r="H8316" i="2"/>
  <c r="I8315" i="2"/>
  <c r="H8315" i="2"/>
  <c r="I8314" i="2"/>
  <c r="H8314" i="2"/>
  <c r="I8313" i="2"/>
  <c r="H8313" i="2"/>
  <c r="I8312" i="2"/>
  <c r="H8312" i="2"/>
  <c r="I8311" i="2"/>
  <c r="H8311" i="2"/>
  <c r="I8310" i="2"/>
  <c r="H8310" i="2"/>
  <c r="I8309" i="2"/>
  <c r="H8309" i="2"/>
  <c r="I8308" i="2"/>
  <c r="H8308" i="2"/>
  <c r="I8307" i="2"/>
  <c r="H8307" i="2"/>
  <c r="I8306" i="2"/>
  <c r="H8306" i="2"/>
  <c r="I8305" i="2"/>
  <c r="H8305" i="2"/>
  <c r="I8304" i="2"/>
  <c r="H8304" i="2"/>
  <c r="I8303" i="2"/>
  <c r="H8303" i="2"/>
  <c r="I8302" i="2"/>
  <c r="H8302" i="2"/>
  <c r="I8301" i="2"/>
  <c r="H8301" i="2"/>
  <c r="I8300" i="2"/>
  <c r="H8300" i="2"/>
  <c r="I8299" i="2"/>
  <c r="H8299" i="2"/>
  <c r="I8298" i="2"/>
  <c r="H8298" i="2"/>
  <c r="I8297" i="2"/>
  <c r="H8297" i="2"/>
  <c r="I8296" i="2"/>
  <c r="H8296" i="2"/>
  <c r="I8295" i="2"/>
  <c r="H8295" i="2"/>
  <c r="I8294" i="2"/>
  <c r="H8294" i="2"/>
  <c r="I8293" i="2"/>
  <c r="H8293" i="2"/>
  <c r="I8292" i="2"/>
  <c r="H8292" i="2"/>
  <c r="I8291" i="2"/>
  <c r="H8291" i="2"/>
  <c r="I8290" i="2"/>
  <c r="H8290" i="2"/>
  <c r="I8289" i="2"/>
  <c r="H8289" i="2"/>
  <c r="I8288" i="2"/>
  <c r="H8288" i="2"/>
  <c r="I8287" i="2"/>
  <c r="H8287" i="2"/>
  <c r="I8286" i="2"/>
  <c r="H8286" i="2"/>
  <c r="I8285" i="2"/>
  <c r="H8285" i="2"/>
  <c r="I8284" i="2"/>
  <c r="H8284" i="2"/>
  <c r="I8283" i="2"/>
  <c r="H8283" i="2"/>
  <c r="I8282" i="2"/>
  <c r="H8282" i="2"/>
  <c r="I8281" i="2"/>
  <c r="H8281" i="2"/>
  <c r="I8280" i="2"/>
  <c r="H8280" i="2"/>
  <c r="I8279" i="2"/>
  <c r="H8279" i="2"/>
  <c r="I8278" i="2"/>
  <c r="H8278" i="2"/>
  <c r="I8277" i="2"/>
  <c r="H8277" i="2"/>
  <c r="I8276" i="2"/>
  <c r="H8276" i="2"/>
  <c r="I8275" i="2"/>
  <c r="H8275" i="2"/>
  <c r="I8274" i="2"/>
  <c r="H8274" i="2"/>
  <c r="I8273" i="2"/>
  <c r="H8273" i="2"/>
  <c r="I8272" i="2"/>
  <c r="H8272" i="2"/>
  <c r="I8271" i="2"/>
  <c r="H8271" i="2"/>
  <c r="I8270" i="2"/>
  <c r="H8270" i="2"/>
  <c r="I8269" i="2"/>
  <c r="H8269" i="2"/>
  <c r="I8268" i="2"/>
  <c r="H8268" i="2"/>
  <c r="I8267" i="2"/>
  <c r="H8267" i="2"/>
  <c r="I8266" i="2"/>
  <c r="H8266" i="2"/>
  <c r="I8265" i="2"/>
  <c r="H8265" i="2"/>
  <c r="I8264" i="2"/>
  <c r="H8264" i="2"/>
  <c r="I8263" i="2"/>
  <c r="H8263" i="2"/>
  <c r="I8262" i="2"/>
  <c r="H8262" i="2"/>
  <c r="I8261" i="2"/>
  <c r="H8261" i="2"/>
  <c r="I8260" i="2"/>
  <c r="H8260" i="2"/>
  <c r="I8259" i="2"/>
  <c r="H8259" i="2"/>
  <c r="I8258" i="2"/>
  <c r="H8258" i="2"/>
  <c r="I8257" i="2"/>
  <c r="H8257" i="2"/>
  <c r="I8256" i="2"/>
  <c r="H8256" i="2"/>
  <c r="I8255" i="2"/>
  <c r="H8255" i="2"/>
  <c r="I8254" i="2"/>
  <c r="H8254" i="2"/>
  <c r="I8253" i="2"/>
  <c r="H8253" i="2"/>
  <c r="I8252" i="2"/>
  <c r="H8252" i="2"/>
  <c r="I8251" i="2"/>
  <c r="H8251" i="2"/>
  <c r="I8250" i="2"/>
  <c r="H8250" i="2"/>
  <c r="I8249" i="2"/>
  <c r="H8249" i="2"/>
  <c r="I8248" i="2"/>
  <c r="H8248" i="2"/>
  <c r="I8247" i="2"/>
  <c r="H8247" i="2"/>
  <c r="I8246" i="2"/>
  <c r="H8246" i="2"/>
  <c r="I8245" i="2"/>
  <c r="H8245" i="2"/>
  <c r="I8244" i="2"/>
  <c r="H8244" i="2"/>
  <c r="I8243" i="2"/>
  <c r="H8243" i="2"/>
  <c r="I8242" i="2"/>
  <c r="H8242" i="2"/>
  <c r="I8241" i="2"/>
  <c r="H8241" i="2"/>
  <c r="I8240" i="2"/>
  <c r="H8240" i="2"/>
  <c r="I8239" i="2"/>
  <c r="H8239" i="2"/>
  <c r="I8238" i="2"/>
  <c r="H8238" i="2"/>
  <c r="I8237" i="2"/>
  <c r="H8237" i="2"/>
  <c r="I8236" i="2"/>
  <c r="H8236" i="2"/>
  <c r="I8235" i="2"/>
  <c r="H8235" i="2"/>
  <c r="I8234" i="2"/>
  <c r="H8234" i="2"/>
  <c r="I8233" i="2"/>
  <c r="H8233" i="2"/>
  <c r="I8232" i="2"/>
  <c r="H8232" i="2"/>
  <c r="I8231" i="2"/>
  <c r="H8231" i="2"/>
  <c r="I8230" i="2"/>
  <c r="H8230" i="2"/>
  <c r="I8229" i="2"/>
  <c r="H8229" i="2"/>
  <c r="I8228" i="2"/>
  <c r="H8228" i="2"/>
  <c r="I8227" i="2"/>
  <c r="H8227" i="2"/>
  <c r="I8226" i="2"/>
  <c r="H8226" i="2"/>
  <c r="I8225" i="2"/>
  <c r="H8225" i="2"/>
  <c r="I8224" i="2"/>
  <c r="H8224" i="2"/>
  <c r="I8223" i="2"/>
  <c r="H8223" i="2"/>
  <c r="I8222" i="2"/>
  <c r="H8222" i="2"/>
  <c r="I8221" i="2"/>
  <c r="H8221" i="2"/>
  <c r="I8220" i="2"/>
  <c r="H8220" i="2"/>
  <c r="I8219" i="2"/>
  <c r="H8219" i="2"/>
  <c r="I8218" i="2"/>
  <c r="H8218" i="2"/>
  <c r="I8217" i="2"/>
  <c r="H8217" i="2"/>
  <c r="I8216" i="2"/>
  <c r="H8216" i="2"/>
  <c r="I8215" i="2"/>
  <c r="H8215" i="2"/>
  <c r="I8214" i="2"/>
  <c r="H8214" i="2"/>
  <c r="I8213" i="2"/>
  <c r="H8213" i="2"/>
  <c r="I8212" i="2"/>
  <c r="H8212" i="2"/>
  <c r="I8211" i="2"/>
  <c r="H8211" i="2"/>
  <c r="I8210" i="2"/>
  <c r="H8210" i="2"/>
  <c r="I8209" i="2"/>
  <c r="H8209" i="2"/>
  <c r="I8208" i="2"/>
  <c r="H8208" i="2"/>
  <c r="I8207" i="2"/>
  <c r="H8207" i="2"/>
  <c r="I8206" i="2"/>
  <c r="H8206" i="2"/>
  <c r="I8205" i="2"/>
  <c r="H8205" i="2"/>
  <c r="I8204" i="2"/>
  <c r="H8204" i="2"/>
  <c r="I8203" i="2"/>
  <c r="H8203" i="2"/>
  <c r="I8202" i="2"/>
  <c r="H8202" i="2"/>
  <c r="I8201" i="2"/>
  <c r="H8201" i="2"/>
  <c r="I8200" i="2"/>
  <c r="H8200" i="2"/>
  <c r="I8199" i="2"/>
  <c r="H8199" i="2"/>
  <c r="I8198" i="2"/>
  <c r="H8198" i="2"/>
  <c r="I8197" i="2"/>
  <c r="H8197" i="2"/>
  <c r="I8196" i="2"/>
  <c r="H8196" i="2"/>
  <c r="I8195" i="2"/>
  <c r="H8195" i="2"/>
  <c r="I8194" i="2"/>
  <c r="H8194" i="2"/>
  <c r="I8193" i="2"/>
  <c r="H8193" i="2"/>
  <c r="I8192" i="2"/>
  <c r="H8192" i="2"/>
  <c r="I8191" i="2"/>
  <c r="H8191" i="2"/>
  <c r="I8190" i="2"/>
  <c r="H8190" i="2"/>
  <c r="I8189" i="2"/>
  <c r="H8189" i="2"/>
  <c r="I8188" i="2"/>
  <c r="H8188" i="2"/>
  <c r="I8187" i="2"/>
  <c r="H8187" i="2"/>
  <c r="I8186" i="2"/>
  <c r="H8186" i="2"/>
  <c r="I8185" i="2"/>
  <c r="H8185" i="2"/>
  <c r="I8184" i="2"/>
  <c r="H8184" i="2"/>
  <c r="I8183" i="2"/>
  <c r="H8183" i="2"/>
  <c r="I8182" i="2"/>
  <c r="H8182" i="2"/>
  <c r="I8181" i="2"/>
  <c r="H8181" i="2"/>
  <c r="I8180" i="2"/>
  <c r="H8180" i="2"/>
  <c r="I8179" i="2"/>
  <c r="H8179" i="2"/>
  <c r="I8178" i="2"/>
  <c r="H8178" i="2"/>
  <c r="I8177" i="2"/>
  <c r="H8177" i="2"/>
  <c r="I8176" i="2"/>
  <c r="H8176" i="2"/>
  <c r="I8175" i="2"/>
  <c r="H8175" i="2"/>
  <c r="I8174" i="2"/>
  <c r="H8174" i="2"/>
  <c r="I8173" i="2"/>
  <c r="H8173" i="2"/>
  <c r="I8172" i="2"/>
  <c r="H8172" i="2"/>
  <c r="I8171" i="2"/>
  <c r="H8171" i="2"/>
  <c r="I8170" i="2"/>
  <c r="H8170" i="2"/>
  <c r="I8169" i="2"/>
  <c r="H8169" i="2"/>
  <c r="I8168" i="2"/>
  <c r="H8168" i="2"/>
  <c r="I8167" i="2"/>
  <c r="H8167" i="2"/>
  <c r="I8166" i="2"/>
  <c r="H8166" i="2"/>
  <c r="I8165" i="2"/>
  <c r="H8165" i="2"/>
  <c r="I8164" i="2"/>
  <c r="H8164" i="2"/>
  <c r="I8163" i="2"/>
  <c r="H8163" i="2"/>
  <c r="I8162" i="2"/>
  <c r="H8162" i="2"/>
  <c r="I8161" i="2"/>
  <c r="H8161" i="2"/>
  <c r="I8160" i="2"/>
  <c r="H8160" i="2"/>
  <c r="I8159" i="2"/>
  <c r="H8159" i="2"/>
  <c r="I8158" i="2"/>
  <c r="H8158" i="2"/>
  <c r="I8157" i="2"/>
  <c r="H8157" i="2"/>
  <c r="I8156" i="2"/>
  <c r="H8156" i="2"/>
  <c r="I8155" i="2"/>
  <c r="H8155" i="2"/>
  <c r="I8154" i="2"/>
  <c r="H8154" i="2"/>
  <c r="I8153" i="2"/>
  <c r="H8153" i="2"/>
  <c r="I8152" i="2"/>
  <c r="H8152" i="2"/>
  <c r="I8151" i="2"/>
  <c r="H8151" i="2"/>
  <c r="I8150" i="2"/>
  <c r="H8150" i="2"/>
  <c r="I8149" i="2"/>
  <c r="H8149" i="2"/>
  <c r="I8148" i="2"/>
  <c r="H8148" i="2"/>
  <c r="I8147" i="2"/>
  <c r="H8147" i="2"/>
  <c r="I8146" i="2"/>
  <c r="H8146" i="2"/>
  <c r="I8145" i="2"/>
  <c r="H8145" i="2"/>
  <c r="I8144" i="2"/>
  <c r="H8144" i="2"/>
  <c r="I8143" i="2"/>
  <c r="H8143" i="2"/>
  <c r="I8142" i="2"/>
  <c r="H8142" i="2"/>
  <c r="I8141" i="2"/>
  <c r="H8141" i="2"/>
  <c r="I8140" i="2"/>
  <c r="H8140" i="2"/>
  <c r="I8139" i="2"/>
  <c r="H8139" i="2"/>
  <c r="I8138" i="2"/>
  <c r="H8138" i="2"/>
  <c r="I8137" i="2"/>
  <c r="H8137" i="2"/>
  <c r="I8136" i="2"/>
  <c r="H8136" i="2"/>
  <c r="I8135" i="2"/>
  <c r="H8135" i="2"/>
  <c r="I8134" i="2"/>
  <c r="H8134" i="2"/>
  <c r="I8133" i="2"/>
  <c r="H8133" i="2"/>
  <c r="I8132" i="2"/>
  <c r="H8132" i="2"/>
  <c r="I8131" i="2"/>
  <c r="H8131" i="2"/>
  <c r="I8130" i="2"/>
  <c r="H8130" i="2"/>
  <c r="I8129" i="2"/>
  <c r="H8129" i="2"/>
  <c r="I8128" i="2"/>
  <c r="H8128" i="2"/>
  <c r="I8127" i="2"/>
  <c r="H8127" i="2"/>
  <c r="I8126" i="2"/>
  <c r="H8126" i="2"/>
  <c r="I8125" i="2"/>
  <c r="H8125" i="2"/>
  <c r="I8124" i="2"/>
  <c r="H8124" i="2"/>
  <c r="I8123" i="2"/>
  <c r="H8123" i="2"/>
  <c r="I8122" i="2"/>
  <c r="H8122" i="2"/>
  <c r="I8121" i="2"/>
  <c r="H8121" i="2"/>
  <c r="I8120" i="2"/>
  <c r="H8120" i="2"/>
  <c r="I8119" i="2"/>
  <c r="H8119" i="2"/>
  <c r="I8118" i="2"/>
  <c r="H8118" i="2"/>
  <c r="I8117" i="2"/>
  <c r="H8117" i="2"/>
  <c r="I8116" i="2"/>
  <c r="H8116" i="2"/>
  <c r="I8115" i="2"/>
  <c r="H8115" i="2"/>
  <c r="I8114" i="2"/>
  <c r="H8114" i="2"/>
  <c r="I8113" i="2"/>
  <c r="H8113" i="2"/>
  <c r="I8112" i="2"/>
  <c r="H8112" i="2"/>
  <c r="I8111" i="2"/>
  <c r="H8111" i="2"/>
  <c r="I8110" i="2"/>
  <c r="H8110" i="2"/>
  <c r="I8109" i="2"/>
  <c r="H8109" i="2"/>
  <c r="I8108" i="2"/>
  <c r="H8108" i="2"/>
  <c r="I8107" i="2"/>
  <c r="H8107" i="2"/>
  <c r="I8106" i="2"/>
  <c r="H8106" i="2"/>
  <c r="I8105" i="2"/>
  <c r="H8105" i="2"/>
  <c r="I8104" i="2"/>
  <c r="H8104" i="2"/>
  <c r="I8103" i="2"/>
  <c r="H8103" i="2"/>
  <c r="I8102" i="2"/>
  <c r="H8102" i="2"/>
  <c r="I8101" i="2"/>
  <c r="H8101" i="2"/>
  <c r="I8100" i="2"/>
  <c r="H8100" i="2"/>
  <c r="I8099" i="2"/>
  <c r="H8099" i="2"/>
  <c r="I8098" i="2"/>
  <c r="H8098" i="2"/>
  <c r="I8097" i="2"/>
  <c r="H8097" i="2"/>
  <c r="I8096" i="2"/>
  <c r="H8096" i="2"/>
  <c r="I8095" i="2"/>
  <c r="H8095" i="2"/>
  <c r="I8094" i="2"/>
  <c r="H8094" i="2"/>
  <c r="I8093" i="2"/>
  <c r="H8093" i="2"/>
  <c r="I8092" i="2"/>
  <c r="H8092" i="2"/>
  <c r="I8091" i="2"/>
  <c r="H8091" i="2"/>
  <c r="I8090" i="2"/>
  <c r="H8090" i="2"/>
  <c r="I8089" i="2"/>
  <c r="H8089" i="2"/>
  <c r="I8088" i="2"/>
  <c r="H8088" i="2"/>
  <c r="I8087" i="2"/>
  <c r="H8087" i="2"/>
  <c r="I8086" i="2"/>
  <c r="H8086" i="2"/>
  <c r="I8085" i="2"/>
  <c r="H8085" i="2"/>
  <c r="I8084" i="2"/>
  <c r="H8084" i="2"/>
  <c r="I8083" i="2"/>
  <c r="H8083" i="2"/>
  <c r="I8082" i="2"/>
  <c r="H8082" i="2"/>
  <c r="I8081" i="2"/>
  <c r="H8081" i="2"/>
  <c r="I8080" i="2"/>
  <c r="H8080" i="2"/>
  <c r="I8079" i="2"/>
  <c r="H8079" i="2"/>
  <c r="I8078" i="2"/>
  <c r="H8078" i="2"/>
  <c r="I8077" i="2"/>
  <c r="H8077" i="2"/>
  <c r="I8076" i="2"/>
  <c r="H8076" i="2"/>
  <c r="I8075" i="2"/>
  <c r="H8075" i="2"/>
  <c r="I8074" i="2"/>
  <c r="H8074" i="2"/>
  <c r="I8073" i="2"/>
  <c r="H8073" i="2"/>
  <c r="I8072" i="2"/>
  <c r="H8072" i="2"/>
  <c r="I8071" i="2"/>
  <c r="H8071" i="2"/>
  <c r="I8070" i="2"/>
  <c r="H8070" i="2"/>
  <c r="I8069" i="2"/>
  <c r="H8069" i="2"/>
  <c r="I8068" i="2"/>
  <c r="H8068" i="2"/>
  <c r="I8067" i="2"/>
  <c r="H8067" i="2"/>
  <c r="I8066" i="2"/>
  <c r="H8066" i="2"/>
  <c r="I8065" i="2"/>
  <c r="H8065" i="2"/>
  <c r="I8064" i="2"/>
  <c r="H8064" i="2"/>
  <c r="I8063" i="2"/>
  <c r="H8063" i="2"/>
  <c r="I8062" i="2"/>
  <c r="H8062" i="2"/>
  <c r="I8061" i="2"/>
  <c r="H8061" i="2"/>
  <c r="I8060" i="2"/>
  <c r="H8060" i="2"/>
  <c r="I8059" i="2"/>
  <c r="H8059" i="2"/>
  <c r="I8058" i="2"/>
  <c r="H8058" i="2"/>
  <c r="I8057" i="2"/>
  <c r="H8057" i="2"/>
  <c r="I8056" i="2"/>
  <c r="H8056" i="2"/>
  <c r="I8055" i="2"/>
  <c r="H8055" i="2"/>
  <c r="I8054" i="2"/>
  <c r="H8054" i="2"/>
  <c r="I8053" i="2"/>
  <c r="H8053" i="2"/>
  <c r="I8052" i="2"/>
  <c r="H8052" i="2"/>
  <c r="I8051" i="2"/>
  <c r="H8051" i="2"/>
  <c r="I8050" i="2"/>
  <c r="H8050" i="2"/>
  <c r="I8049" i="2"/>
  <c r="H8049" i="2"/>
  <c r="I8048" i="2"/>
  <c r="H8048" i="2"/>
  <c r="I8047" i="2"/>
  <c r="H8047" i="2"/>
  <c r="I8046" i="2"/>
  <c r="H8046" i="2"/>
  <c r="I8045" i="2"/>
  <c r="H8045" i="2"/>
  <c r="I8044" i="2"/>
  <c r="H8044" i="2"/>
  <c r="I8043" i="2"/>
  <c r="H8043" i="2"/>
  <c r="I8042" i="2"/>
  <c r="H8042" i="2"/>
  <c r="I8041" i="2"/>
  <c r="H8041" i="2"/>
  <c r="I8040" i="2"/>
  <c r="H8040" i="2"/>
  <c r="I8039" i="2"/>
  <c r="H8039" i="2"/>
  <c r="I8038" i="2"/>
  <c r="H8038" i="2"/>
  <c r="I8037" i="2"/>
  <c r="H8037" i="2"/>
  <c r="I8036" i="2"/>
  <c r="H8036" i="2"/>
  <c r="I8035" i="2"/>
  <c r="H8035" i="2"/>
  <c r="I8034" i="2"/>
  <c r="H8034" i="2"/>
  <c r="I8033" i="2"/>
  <c r="H8033" i="2"/>
  <c r="I8032" i="2"/>
  <c r="H8032" i="2"/>
  <c r="I8031" i="2"/>
  <c r="H8031" i="2"/>
  <c r="I8030" i="2"/>
  <c r="H8030" i="2"/>
  <c r="I8029" i="2"/>
  <c r="H8029" i="2"/>
  <c r="I8028" i="2"/>
  <c r="H8028" i="2"/>
  <c r="I8027" i="2"/>
  <c r="H8027" i="2"/>
  <c r="I8026" i="2"/>
  <c r="H8026" i="2"/>
  <c r="I8025" i="2"/>
  <c r="H8025" i="2"/>
  <c r="I8024" i="2"/>
  <c r="H8024" i="2"/>
  <c r="I8023" i="2"/>
  <c r="H8023" i="2"/>
  <c r="I8022" i="2"/>
  <c r="H8022" i="2"/>
  <c r="I8021" i="2"/>
  <c r="H8021" i="2"/>
  <c r="I8020" i="2"/>
  <c r="H8020" i="2"/>
  <c r="I8019" i="2"/>
  <c r="H8019" i="2"/>
  <c r="I8018" i="2"/>
  <c r="H8018" i="2"/>
  <c r="I8017" i="2"/>
  <c r="H8017" i="2"/>
  <c r="I8016" i="2"/>
  <c r="H8016" i="2"/>
  <c r="I8015" i="2"/>
  <c r="H8015" i="2"/>
  <c r="I8014" i="2"/>
  <c r="H8014" i="2"/>
  <c r="I8013" i="2"/>
  <c r="H8013" i="2"/>
  <c r="I8012" i="2"/>
  <c r="H8012" i="2"/>
  <c r="I8011" i="2"/>
  <c r="H8011" i="2"/>
  <c r="I8010" i="2"/>
  <c r="H8010" i="2"/>
  <c r="I8009" i="2"/>
  <c r="H8009" i="2"/>
  <c r="I8008" i="2"/>
  <c r="H8008" i="2"/>
  <c r="I8007" i="2"/>
  <c r="H8007" i="2"/>
  <c r="I8006" i="2"/>
  <c r="H8006" i="2"/>
  <c r="I8005" i="2"/>
  <c r="H8005" i="2"/>
  <c r="I8004" i="2"/>
  <c r="H8004" i="2"/>
  <c r="I8003" i="2"/>
  <c r="H8003" i="2"/>
  <c r="I8002" i="2"/>
  <c r="H8002" i="2"/>
  <c r="I8001" i="2"/>
  <c r="H8001" i="2"/>
  <c r="I8000" i="2"/>
  <c r="H8000" i="2"/>
  <c r="I7999" i="2"/>
  <c r="H7999" i="2"/>
  <c r="I7998" i="2"/>
  <c r="H7998" i="2"/>
  <c r="I7997" i="2"/>
  <c r="H7997" i="2"/>
  <c r="I7996" i="2"/>
  <c r="H7996" i="2"/>
  <c r="I7995" i="2"/>
  <c r="H7995" i="2"/>
  <c r="I7994" i="2"/>
  <c r="H7994" i="2"/>
  <c r="I7993" i="2"/>
  <c r="H7993" i="2"/>
  <c r="I7992" i="2"/>
  <c r="H7992" i="2"/>
  <c r="I7991" i="2"/>
  <c r="H7991" i="2"/>
  <c r="I7990" i="2"/>
  <c r="H7990" i="2"/>
  <c r="I7989" i="2"/>
  <c r="H7989" i="2"/>
  <c r="I7988" i="2"/>
  <c r="H7988" i="2"/>
  <c r="I7987" i="2"/>
  <c r="H7987" i="2"/>
  <c r="I7986" i="2"/>
  <c r="H7986" i="2"/>
  <c r="I7985" i="2"/>
  <c r="H7985" i="2"/>
  <c r="I7984" i="2"/>
  <c r="H7984" i="2"/>
  <c r="I7983" i="2"/>
  <c r="H7983" i="2"/>
  <c r="I7982" i="2"/>
  <c r="H7982" i="2"/>
  <c r="I7981" i="2"/>
  <c r="H7981" i="2"/>
  <c r="I7980" i="2"/>
  <c r="H7980" i="2"/>
  <c r="I7979" i="2"/>
  <c r="H7979" i="2"/>
  <c r="I7978" i="2"/>
  <c r="H7978" i="2"/>
  <c r="I7977" i="2"/>
  <c r="H7977" i="2"/>
  <c r="I7976" i="2"/>
  <c r="H7976" i="2"/>
  <c r="I7975" i="2"/>
  <c r="H7975" i="2"/>
  <c r="I7974" i="2"/>
  <c r="H7974" i="2"/>
  <c r="I7973" i="2"/>
  <c r="H7973" i="2"/>
  <c r="I7972" i="2"/>
  <c r="H7972" i="2"/>
  <c r="I7971" i="2"/>
  <c r="H7971" i="2"/>
  <c r="I7970" i="2"/>
  <c r="H7970" i="2"/>
  <c r="I7969" i="2"/>
  <c r="H7969" i="2"/>
  <c r="I7968" i="2"/>
  <c r="H7968" i="2"/>
  <c r="I7967" i="2"/>
  <c r="H7967" i="2"/>
  <c r="I7966" i="2"/>
  <c r="H7966" i="2"/>
  <c r="I7965" i="2"/>
  <c r="H7965" i="2"/>
  <c r="I7964" i="2"/>
  <c r="H7964" i="2"/>
  <c r="I7963" i="2"/>
  <c r="H7963" i="2"/>
  <c r="I7962" i="2"/>
  <c r="H7962" i="2"/>
  <c r="I7961" i="2"/>
  <c r="H7961" i="2"/>
  <c r="I7960" i="2"/>
  <c r="H7960" i="2"/>
  <c r="I7959" i="2"/>
  <c r="H7959" i="2"/>
  <c r="I7958" i="2"/>
  <c r="H7958" i="2"/>
  <c r="I7957" i="2"/>
  <c r="H7957" i="2"/>
  <c r="I7956" i="2"/>
  <c r="H7956" i="2"/>
  <c r="I7955" i="2"/>
  <c r="H7955" i="2"/>
  <c r="I7954" i="2"/>
  <c r="H7954" i="2"/>
  <c r="I7953" i="2"/>
  <c r="H7953" i="2"/>
  <c r="I7952" i="2"/>
  <c r="H7952" i="2"/>
  <c r="I7951" i="2"/>
  <c r="H7951" i="2"/>
  <c r="I7950" i="2"/>
  <c r="H7950" i="2"/>
  <c r="I7949" i="2"/>
  <c r="H7949" i="2"/>
  <c r="I7948" i="2"/>
  <c r="H7948" i="2"/>
  <c r="I7947" i="2"/>
  <c r="H7947" i="2"/>
  <c r="I7946" i="2"/>
  <c r="H7946" i="2"/>
  <c r="I7945" i="2"/>
  <c r="H7945" i="2"/>
  <c r="I7944" i="2"/>
  <c r="H7944" i="2"/>
  <c r="I7943" i="2"/>
  <c r="H7943" i="2"/>
  <c r="I7942" i="2"/>
  <c r="H7942" i="2"/>
  <c r="I7941" i="2"/>
  <c r="H7941" i="2"/>
  <c r="I7940" i="2"/>
  <c r="H7940" i="2"/>
  <c r="I7939" i="2"/>
  <c r="H7939" i="2"/>
  <c r="I7938" i="2"/>
  <c r="H7938" i="2"/>
  <c r="I7937" i="2"/>
  <c r="H7937" i="2"/>
  <c r="I7936" i="2"/>
  <c r="H7936" i="2"/>
  <c r="I7935" i="2"/>
  <c r="H7935" i="2"/>
  <c r="I7934" i="2"/>
  <c r="H7934" i="2"/>
  <c r="I7933" i="2"/>
  <c r="H7933" i="2"/>
  <c r="I7932" i="2"/>
  <c r="H7932" i="2"/>
  <c r="I7931" i="2"/>
  <c r="H7931" i="2"/>
  <c r="I7930" i="2"/>
  <c r="H7930" i="2"/>
  <c r="I7929" i="2"/>
  <c r="H7929" i="2"/>
  <c r="I7928" i="2"/>
  <c r="H7928" i="2"/>
  <c r="I7927" i="2"/>
  <c r="H7927" i="2"/>
  <c r="I7926" i="2"/>
  <c r="H7926" i="2"/>
  <c r="I7925" i="2"/>
  <c r="H7925" i="2"/>
  <c r="I7924" i="2"/>
  <c r="H7924" i="2"/>
  <c r="I7923" i="2"/>
  <c r="H7923" i="2"/>
  <c r="I7922" i="2"/>
  <c r="H7922" i="2"/>
  <c r="I7921" i="2"/>
  <c r="H7921" i="2"/>
  <c r="I7920" i="2"/>
  <c r="H7920" i="2"/>
  <c r="I7919" i="2"/>
  <c r="H7919" i="2"/>
  <c r="I7918" i="2"/>
  <c r="H7918" i="2"/>
  <c r="I7917" i="2"/>
  <c r="H7917" i="2"/>
  <c r="I7916" i="2"/>
  <c r="H7916" i="2"/>
  <c r="I7915" i="2"/>
  <c r="H7915" i="2"/>
  <c r="I7914" i="2"/>
  <c r="H7914" i="2"/>
  <c r="I7913" i="2"/>
  <c r="H7913" i="2"/>
  <c r="I7912" i="2"/>
  <c r="H7912" i="2"/>
  <c r="I7911" i="2"/>
  <c r="H7911" i="2"/>
  <c r="I7910" i="2"/>
  <c r="H7910" i="2"/>
  <c r="I7909" i="2"/>
  <c r="H7909" i="2"/>
  <c r="I7908" i="2"/>
  <c r="H7908" i="2"/>
  <c r="I7907" i="2"/>
  <c r="H7907" i="2"/>
  <c r="I7906" i="2"/>
  <c r="H7906" i="2"/>
  <c r="I7905" i="2"/>
  <c r="H7905" i="2"/>
  <c r="I7904" i="2"/>
  <c r="H7904" i="2"/>
  <c r="I7903" i="2"/>
  <c r="H7903" i="2"/>
  <c r="I7902" i="2"/>
  <c r="H7902" i="2"/>
  <c r="I7901" i="2"/>
  <c r="H7901" i="2"/>
  <c r="I7900" i="2"/>
  <c r="H7900" i="2"/>
  <c r="I7899" i="2"/>
  <c r="H7899" i="2"/>
  <c r="I7898" i="2"/>
  <c r="H7898" i="2"/>
  <c r="I7897" i="2"/>
  <c r="H7897" i="2"/>
  <c r="I7896" i="2"/>
  <c r="H7896" i="2"/>
  <c r="I7895" i="2"/>
  <c r="H7895" i="2"/>
  <c r="I7894" i="2"/>
  <c r="H7894" i="2"/>
  <c r="I7893" i="2"/>
  <c r="H7893" i="2"/>
  <c r="I7892" i="2"/>
  <c r="H7892" i="2"/>
  <c r="I7891" i="2"/>
  <c r="H7891" i="2"/>
  <c r="I7890" i="2"/>
  <c r="H7890" i="2"/>
  <c r="I7889" i="2"/>
  <c r="H7889" i="2"/>
  <c r="I7888" i="2"/>
  <c r="H7888" i="2"/>
  <c r="I7887" i="2"/>
  <c r="H7887" i="2"/>
  <c r="I7886" i="2"/>
  <c r="H7886" i="2"/>
  <c r="I7885" i="2"/>
  <c r="H7885" i="2"/>
  <c r="I7884" i="2"/>
  <c r="H7884" i="2"/>
  <c r="I7883" i="2"/>
  <c r="H7883" i="2"/>
  <c r="I7882" i="2"/>
  <c r="H7882" i="2"/>
  <c r="I7881" i="2"/>
  <c r="H7881" i="2"/>
  <c r="I7880" i="2"/>
  <c r="H7880" i="2"/>
  <c r="I7879" i="2"/>
  <c r="H7879" i="2"/>
  <c r="I7878" i="2"/>
  <c r="H7878" i="2"/>
  <c r="I7877" i="2"/>
  <c r="H7877" i="2"/>
  <c r="I7876" i="2"/>
  <c r="H7876" i="2"/>
  <c r="I7875" i="2"/>
  <c r="H7875" i="2"/>
  <c r="I7874" i="2"/>
  <c r="H7874" i="2"/>
  <c r="I7873" i="2"/>
  <c r="H7873" i="2"/>
  <c r="I7872" i="2"/>
  <c r="H7872" i="2"/>
  <c r="I7871" i="2"/>
  <c r="H7871" i="2"/>
  <c r="I7870" i="2"/>
  <c r="H7870" i="2"/>
  <c r="I7869" i="2"/>
  <c r="H7869" i="2"/>
  <c r="I7868" i="2"/>
  <c r="H7868" i="2"/>
  <c r="I7867" i="2"/>
  <c r="H7867" i="2"/>
  <c r="I7866" i="2"/>
  <c r="H7866" i="2"/>
  <c r="I7865" i="2"/>
  <c r="H7865" i="2"/>
  <c r="I7864" i="2"/>
  <c r="H7864" i="2"/>
  <c r="I7863" i="2"/>
  <c r="H7863" i="2"/>
  <c r="I7862" i="2"/>
  <c r="H7862" i="2"/>
  <c r="I7861" i="2"/>
  <c r="H7861" i="2"/>
  <c r="I7860" i="2"/>
  <c r="H7860" i="2"/>
  <c r="I7859" i="2"/>
  <c r="H7859" i="2"/>
  <c r="I7858" i="2"/>
  <c r="H7858" i="2"/>
  <c r="I7857" i="2"/>
  <c r="H7857" i="2"/>
  <c r="I7856" i="2"/>
  <c r="H7856" i="2"/>
  <c r="I7855" i="2"/>
  <c r="H7855" i="2"/>
  <c r="I7854" i="2"/>
  <c r="H7854" i="2"/>
  <c r="I7853" i="2"/>
  <c r="H7853" i="2"/>
  <c r="I7852" i="2"/>
  <c r="H7852" i="2"/>
  <c r="I7851" i="2"/>
  <c r="H7851" i="2"/>
  <c r="I7850" i="2"/>
  <c r="H7850" i="2"/>
  <c r="I7849" i="2"/>
  <c r="H7849" i="2"/>
  <c r="I7848" i="2"/>
  <c r="H7848" i="2"/>
  <c r="I7847" i="2"/>
  <c r="H7847" i="2"/>
  <c r="I7846" i="2"/>
  <c r="H7846" i="2"/>
  <c r="I7845" i="2"/>
  <c r="H7845" i="2"/>
  <c r="I7844" i="2"/>
  <c r="H7844" i="2"/>
  <c r="I7843" i="2"/>
  <c r="H7843" i="2"/>
  <c r="I7842" i="2"/>
  <c r="H7842" i="2"/>
  <c r="I7841" i="2"/>
  <c r="H7841" i="2"/>
  <c r="I7840" i="2"/>
  <c r="H7840" i="2"/>
  <c r="I7839" i="2"/>
  <c r="H7839" i="2"/>
  <c r="I7838" i="2"/>
  <c r="H7838" i="2"/>
  <c r="I7837" i="2"/>
  <c r="H7837" i="2"/>
  <c r="I7836" i="2"/>
  <c r="H7836" i="2"/>
  <c r="I7835" i="2"/>
  <c r="H7835" i="2"/>
  <c r="I7834" i="2"/>
  <c r="H7834" i="2"/>
  <c r="I7833" i="2"/>
  <c r="H7833" i="2"/>
  <c r="I7832" i="2"/>
  <c r="H7832" i="2"/>
  <c r="I7831" i="2"/>
  <c r="H7831" i="2"/>
  <c r="I7830" i="2"/>
  <c r="H7830" i="2"/>
  <c r="I7829" i="2"/>
  <c r="H7829" i="2"/>
  <c r="I7828" i="2"/>
  <c r="H7828" i="2"/>
  <c r="I7827" i="2"/>
  <c r="H7827" i="2"/>
  <c r="I7826" i="2"/>
  <c r="H7826" i="2"/>
  <c r="I7825" i="2"/>
  <c r="H7825" i="2"/>
  <c r="I7824" i="2"/>
  <c r="H7824" i="2"/>
  <c r="I7823" i="2"/>
  <c r="H7823" i="2"/>
  <c r="I7822" i="2"/>
  <c r="H7822" i="2"/>
  <c r="I7821" i="2"/>
  <c r="H7821" i="2"/>
  <c r="I7820" i="2"/>
  <c r="H7820" i="2"/>
  <c r="I7819" i="2"/>
  <c r="H7819" i="2"/>
  <c r="I7818" i="2"/>
  <c r="H7818" i="2"/>
  <c r="I7817" i="2"/>
  <c r="H7817" i="2"/>
  <c r="I7816" i="2"/>
  <c r="H7816" i="2"/>
  <c r="I7815" i="2"/>
  <c r="H7815" i="2"/>
  <c r="I7814" i="2"/>
  <c r="H7814" i="2"/>
  <c r="I7813" i="2"/>
  <c r="H7813" i="2"/>
  <c r="I7812" i="2"/>
  <c r="H7812" i="2"/>
  <c r="I7811" i="2"/>
  <c r="H7811" i="2"/>
  <c r="I7810" i="2"/>
  <c r="H7810" i="2"/>
  <c r="I7809" i="2"/>
  <c r="H7809" i="2"/>
  <c r="I7808" i="2"/>
  <c r="H7808" i="2"/>
  <c r="I7807" i="2"/>
  <c r="H7807" i="2"/>
  <c r="I7806" i="2"/>
  <c r="H7806" i="2"/>
  <c r="I7805" i="2"/>
  <c r="H7805" i="2"/>
  <c r="I7804" i="2"/>
  <c r="H7804" i="2"/>
  <c r="I7803" i="2"/>
  <c r="H7803" i="2"/>
  <c r="I7802" i="2"/>
  <c r="H7802" i="2"/>
  <c r="I7801" i="2"/>
  <c r="H7801" i="2"/>
  <c r="I7800" i="2"/>
  <c r="H7800" i="2"/>
  <c r="I7799" i="2"/>
  <c r="H7799" i="2"/>
  <c r="I7798" i="2"/>
  <c r="H7798" i="2"/>
  <c r="I7797" i="2"/>
  <c r="H7797" i="2"/>
  <c r="I7796" i="2"/>
  <c r="H7796" i="2"/>
  <c r="I7795" i="2"/>
  <c r="H7795" i="2"/>
  <c r="I7794" i="2"/>
  <c r="H7794" i="2"/>
  <c r="I7793" i="2"/>
  <c r="H7793" i="2"/>
  <c r="I7792" i="2"/>
  <c r="H7792" i="2"/>
  <c r="I7791" i="2"/>
  <c r="H7791" i="2"/>
  <c r="I7790" i="2"/>
  <c r="H7790" i="2"/>
  <c r="I7789" i="2"/>
  <c r="H7789" i="2"/>
  <c r="I7788" i="2"/>
  <c r="H7788" i="2"/>
  <c r="I7787" i="2"/>
  <c r="H7787" i="2"/>
  <c r="I7786" i="2"/>
  <c r="H7786" i="2"/>
  <c r="I7785" i="2"/>
  <c r="H7785" i="2"/>
  <c r="I7784" i="2"/>
  <c r="H7784" i="2"/>
  <c r="I7783" i="2"/>
  <c r="H7783" i="2"/>
  <c r="I7782" i="2"/>
  <c r="H7782" i="2"/>
  <c r="I7781" i="2"/>
  <c r="H7781" i="2"/>
  <c r="I7780" i="2"/>
  <c r="H7780" i="2"/>
  <c r="I7779" i="2"/>
  <c r="H7779" i="2"/>
  <c r="I7778" i="2"/>
  <c r="H7778" i="2"/>
  <c r="I7777" i="2"/>
  <c r="H7777" i="2"/>
  <c r="I7776" i="2"/>
  <c r="H7776" i="2"/>
  <c r="I7775" i="2"/>
  <c r="H7775" i="2"/>
  <c r="I7774" i="2"/>
  <c r="H7774" i="2"/>
  <c r="I7773" i="2"/>
  <c r="H7773" i="2"/>
  <c r="I7772" i="2"/>
  <c r="H7772" i="2"/>
  <c r="I7771" i="2"/>
  <c r="H7771" i="2"/>
  <c r="I7770" i="2"/>
  <c r="H7770" i="2"/>
  <c r="I7769" i="2"/>
  <c r="H7769" i="2"/>
  <c r="I7768" i="2"/>
  <c r="H7768" i="2"/>
  <c r="I7767" i="2"/>
  <c r="H7767" i="2"/>
  <c r="I7766" i="2"/>
  <c r="H7766" i="2"/>
  <c r="I7765" i="2"/>
  <c r="H7765" i="2"/>
  <c r="I7764" i="2"/>
  <c r="H7764" i="2"/>
  <c r="I7763" i="2"/>
  <c r="H7763" i="2"/>
  <c r="I7762" i="2"/>
  <c r="H7762" i="2"/>
  <c r="I7761" i="2"/>
  <c r="H7761" i="2"/>
  <c r="I7760" i="2"/>
  <c r="H7760" i="2"/>
  <c r="I7759" i="2"/>
  <c r="H7759" i="2"/>
  <c r="I7758" i="2"/>
  <c r="H7758" i="2"/>
  <c r="I7757" i="2"/>
  <c r="H7757" i="2"/>
  <c r="I7756" i="2"/>
  <c r="H7756" i="2"/>
  <c r="I7755" i="2"/>
  <c r="H7755" i="2"/>
  <c r="I7754" i="2"/>
  <c r="H7754" i="2"/>
  <c r="I7753" i="2"/>
  <c r="H7753" i="2"/>
  <c r="I7752" i="2"/>
  <c r="H7752" i="2"/>
  <c r="I7751" i="2"/>
  <c r="H7751" i="2"/>
  <c r="I7750" i="2"/>
  <c r="H7750" i="2"/>
  <c r="I7749" i="2"/>
  <c r="H7749" i="2"/>
  <c r="I7748" i="2"/>
  <c r="H7748" i="2"/>
  <c r="I7747" i="2"/>
  <c r="H7747" i="2"/>
  <c r="I7746" i="2"/>
  <c r="H7746" i="2"/>
  <c r="I7745" i="2"/>
  <c r="H7745" i="2"/>
  <c r="I7744" i="2"/>
  <c r="H7744" i="2"/>
  <c r="I7743" i="2"/>
  <c r="H7743" i="2"/>
  <c r="I7742" i="2"/>
  <c r="H7742" i="2"/>
  <c r="I7741" i="2"/>
  <c r="H7741" i="2"/>
  <c r="I7740" i="2"/>
  <c r="H7740" i="2"/>
  <c r="I7739" i="2"/>
  <c r="H7739" i="2"/>
  <c r="I7738" i="2"/>
  <c r="H7738" i="2"/>
  <c r="I7737" i="2"/>
  <c r="H7737" i="2"/>
  <c r="I7736" i="2"/>
  <c r="H7736" i="2"/>
  <c r="I7735" i="2"/>
  <c r="H7735" i="2"/>
  <c r="I7734" i="2"/>
  <c r="H7734" i="2"/>
  <c r="I7733" i="2"/>
  <c r="H7733" i="2"/>
  <c r="I7732" i="2"/>
  <c r="H7732" i="2"/>
  <c r="I7731" i="2"/>
  <c r="H7731" i="2"/>
  <c r="I7730" i="2"/>
  <c r="H7730" i="2"/>
  <c r="I7729" i="2"/>
  <c r="H7729" i="2"/>
  <c r="I7728" i="2"/>
  <c r="H7728" i="2"/>
  <c r="I7727" i="2"/>
  <c r="H7727" i="2"/>
  <c r="I7726" i="2"/>
  <c r="H7726" i="2"/>
  <c r="I7725" i="2"/>
  <c r="H7725" i="2"/>
  <c r="I7724" i="2"/>
  <c r="H7724" i="2"/>
  <c r="I7723" i="2"/>
  <c r="H7723" i="2"/>
  <c r="I7722" i="2"/>
  <c r="H7722" i="2"/>
  <c r="I7721" i="2"/>
  <c r="H7721" i="2"/>
  <c r="I7720" i="2"/>
  <c r="H7720" i="2"/>
  <c r="I7719" i="2"/>
  <c r="H7719" i="2"/>
  <c r="I7718" i="2"/>
  <c r="H7718" i="2"/>
  <c r="I7717" i="2"/>
  <c r="H7717" i="2"/>
  <c r="I7716" i="2"/>
  <c r="H7716" i="2"/>
  <c r="I7715" i="2"/>
  <c r="H7715" i="2"/>
  <c r="I7714" i="2"/>
  <c r="H7714" i="2"/>
  <c r="I7713" i="2"/>
  <c r="H7713" i="2"/>
  <c r="I7712" i="2"/>
  <c r="H7712" i="2"/>
  <c r="I7711" i="2"/>
  <c r="H7711" i="2"/>
  <c r="I7710" i="2"/>
  <c r="H7710" i="2"/>
  <c r="I7709" i="2"/>
  <c r="H7709" i="2"/>
  <c r="I7708" i="2"/>
  <c r="H7708" i="2"/>
  <c r="I7707" i="2"/>
  <c r="H7707" i="2"/>
  <c r="I7706" i="2"/>
  <c r="H7706" i="2"/>
  <c r="I7705" i="2"/>
  <c r="H7705" i="2"/>
  <c r="I7704" i="2"/>
  <c r="H7704" i="2"/>
  <c r="I7703" i="2"/>
  <c r="H7703" i="2"/>
  <c r="I7702" i="2"/>
  <c r="H7702" i="2"/>
  <c r="I7701" i="2"/>
  <c r="H7701" i="2"/>
  <c r="I7700" i="2"/>
  <c r="H7700" i="2"/>
  <c r="I7699" i="2"/>
  <c r="H7699" i="2"/>
  <c r="I7698" i="2"/>
  <c r="H7698" i="2"/>
  <c r="I7697" i="2"/>
  <c r="H7697" i="2"/>
  <c r="I7696" i="2"/>
  <c r="H7696" i="2"/>
  <c r="I7695" i="2"/>
  <c r="H7695" i="2"/>
  <c r="I7694" i="2"/>
  <c r="H7694" i="2"/>
  <c r="I7693" i="2"/>
  <c r="H7693" i="2"/>
  <c r="I7692" i="2"/>
  <c r="H7692" i="2"/>
  <c r="I7691" i="2"/>
  <c r="H7691" i="2"/>
  <c r="I7690" i="2"/>
  <c r="H7690" i="2"/>
  <c r="I7689" i="2"/>
  <c r="H7689" i="2"/>
  <c r="I7688" i="2"/>
  <c r="H7688" i="2"/>
  <c r="I7687" i="2"/>
  <c r="H7687" i="2"/>
  <c r="I7686" i="2"/>
  <c r="H7686" i="2"/>
  <c r="I7685" i="2"/>
  <c r="H7685" i="2"/>
  <c r="I7684" i="2"/>
  <c r="H7684" i="2"/>
  <c r="I7683" i="2"/>
  <c r="H7683" i="2"/>
  <c r="I7682" i="2"/>
  <c r="H7682" i="2"/>
  <c r="I7681" i="2"/>
  <c r="H7681" i="2"/>
  <c r="I7680" i="2"/>
  <c r="H7680" i="2"/>
  <c r="I7679" i="2"/>
  <c r="H7679" i="2"/>
  <c r="I7678" i="2"/>
  <c r="H7678" i="2"/>
  <c r="I7677" i="2"/>
  <c r="H7677" i="2"/>
  <c r="I7676" i="2"/>
  <c r="H7676" i="2"/>
  <c r="I7675" i="2"/>
  <c r="H7675" i="2"/>
  <c r="I7674" i="2"/>
  <c r="H7674" i="2"/>
  <c r="I7673" i="2"/>
  <c r="H7673" i="2"/>
  <c r="I7672" i="2"/>
  <c r="H7672" i="2"/>
  <c r="I7671" i="2"/>
  <c r="H7671" i="2"/>
  <c r="I7670" i="2"/>
  <c r="H7670" i="2"/>
  <c r="I7669" i="2"/>
  <c r="H7669" i="2"/>
  <c r="I7668" i="2"/>
  <c r="H7668" i="2"/>
  <c r="I7667" i="2"/>
  <c r="H7667" i="2"/>
  <c r="I7666" i="2"/>
  <c r="H7666" i="2"/>
  <c r="I7665" i="2"/>
  <c r="H7665" i="2"/>
  <c r="I7664" i="2"/>
  <c r="H7664" i="2"/>
  <c r="I7663" i="2"/>
  <c r="H7663" i="2"/>
  <c r="I7662" i="2"/>
  <c r="H7662" i="2"/>
  <c r="I7661" i="2"/>
  <c r="H7661" i="2"/>
  <c r="I7660" i="2"/>
  <c r="H7660" i="2"/>
  <c r="I7659" i="2"/>
  <c r="H7659" i="2"/>
  <c r="I7658" i="2"/>
  <c r="H7658" i="2"/>
  <c r="I7657" i="2"/>
  <c r="H7657" i="2"/>
  <c r="I7656" i="2"/>
  <c r="H7656" i="2"/>
  <c r="I7655" i="2"/>
  <c r="H7655" i="2"/>
  <c r="I7654" i="2"/>
  <c r="H7654" i="2"/>
  <c r="I7653" i="2"/>
  <c r="H7653" i="2"/>
  <c r="I7652" i="2"/>
  <c r="H7652" i="2"/>
  <c r="I7651" i="2"/>
  <c r="H7651" i="2"/>
  <c r="I7650" i="2"/>
  <c r="H7650" i="2"/>
  <c r="I7649" i="2"/>
  <c r="H7649" i="2"/>
  <c r="I7648" i="2"/>
  <c r="H7648" i="2"/>
  <c r="I7647" i="2"/>
  <c r="H7647" i="2"/>
  <c r="I7646" i="2"/>
  <c r="H7646" i="2"/>
  <c r="I7645" i="2"/>
  <c r="H7645" i="2"/>
  <c r="I7644" i="2"/>
  <c r="H7644" i="2"/>
  <c r="I7643" i="2"/>
  <c r="H7643" i="2"/>
  <c r="I7642" i="2"/>
  <c r="H7642" i="2"/>
  <c r="I7641" i="2"/>
  <c r="H7641" i="2"/>
  <c r="I7640" i="2"/>
  <c r="H7640" i="2"/>
  <c r="I7639" i="2"/>
  <c r="H7639" i="2"/>
  <c r="I7638" i="2"/>
  <c r="H7638" i="2"/>
  <c r="I7637" i="2"/>
  <c r="H7637" i="2"/>
  <c r="I7636" i="2"/>
  <c r="H7636" i="2"/>
  <c r="I7635" i="2"/>
  <c r="H7635" i="2"/>
  <c r="I7634" i="2"/>
  <c r="H7634" i="2"/>
  <c r="I7633" i="2"/>
  <c r="H7633" i="2"/>
  <c r="I7632" i="2"/>
  <c r="H7632" i="2"/>
  <c r="I7631" i="2"/>
  <c r="H7631" i="2"/>
  <c r="I7630" i="2"/>
  <c r="H7630" i="2"/>
  <c r="I7629" i="2"/>
  <c r="H7629" i="2"/>
  <c r="I7628" i="2"/>
  <c r="H7628" i="2"/>
  <c r="I7627" i="2"/>
  <c r="H7627" i="2"/>
  <c r="I7626" i="2"/>
  <c r="H7626" i="2"/>
  <c r="I7625" i="2"/>
  <c r="H7625" i="2"/>
  <c r="I7624" i="2"/>
  <c r="H7624" i="2"/>
  <c r="I7623" i="2"/>
  <c r="H7623" i="2"/>
  <c r="I7622" i="2"/>
  <c r="H7622" i="2"/>
  <c r="I7621" i="2"/>
  <c r="H7621" i="2"/>
  <c r="I7620" i="2"/>
  <c r="H7620" i="2"/>
  <c r="I7619" i="2"/>
  <c r="H7619" i="2"/>
  <c r="I7618" i="2"/>
  <c r="H7618" i="2"/>
  <c r="I7617" i="2"/>
  <c r="H7617" i="2"/>
  <c r="I7616" i="2"/>
  <c r="H7616" i="2"/>
  <c r="I7615" i="2"/>
  <c r="H7615" i="2"/>
  <c r="I7614" i="2"/>
  <c r="H7614" i="2"/>
  <c r="I7613" i="2"/>
  <c r="H7613" i="2"/>
  <c r="I7612" i="2"/>
  <c r="H7612" i="2"/>
  <c r="I7611" i="2"/>
  <c r="H7611" i="2"/>
  <c r="I7610" i="2"/>
  <c r="H7610" i="2"/>
  <c r="I7609" i="2"/>
  <c r="H7609" i="2"/>
  <c r="I7608" i="2"/>
  <c r="H7608" i="2"/>
  <c r="I7607" i="2"/>
  <c r="H7607" i="2"/>
  <c r="I7606" i="2"/>
  <c r="H7606" i="2"/>
  <c r="I7605" i="2"/>
  <c r="H7605" i="2"/>
  <c r="I7604" i="2"/>
  <c r="H7604" i="2"/>
  <c r="I7603" i="2"/>
  <c r="H7603" i="2"/>
  <c r="I7602" i="2"/>
  <c r="H7602" i="2"/>
  <c r="I7601" i="2"/>
  <c r="H7601" i="2"/>
  <c r="I7600" i="2"/>
  <c r="H7600" i="2"/>
  <c r="I7599" i="2"/>
  <c r="H7599" i="2"/>
  <c r="I7598" i="2"/>
  <c r="H7598" i="2"/>
  <c r="I7597" i="2"/>
  <c r="H7597" i="2"/>
  <c r="I7596" i="2"/>
  <c r="H7596" i="2"/>
  <c r="I7595" i="2"/>
  <c r="H7595" i="2"/>
  <c r="I7594" i="2"/>
  <c r="H7594" i="2"/>
  <c r="I7593" i="2"/>
  <c r="H7593" i="2"/>
  <c r="I7592" i="2"/>
  <c r="H7592" i="2"/>
  <c r="I7591" i="2"/>
  <c r="H7591" i="2"/>
  <c r="I7590" i="2"/>
  <c r="H7590" i="2"/>
  <c r="I7589" i="2"/>
  <c r="H7589" i="2"/>
  <c r="I7588" i="2"/>
  <c r="H7588" i="2"/>
  <c r="I7587" i="2"/>
  <c r="H7587" i="2"/>
  <c r="I7586" i="2"/>
  <c r="H7586" i="2"/>
  <c r="I7585" i="2"/>
  <c r="H7585" i="2"/>
  <c r="I7584" i="2"/>
  <c r="H7584" i="2"/>
  <c r="I7583" i="2"/>
  <c r="H7583" i="2"/>
  <c r="I7582" i="2"/>
  <c r="H7582" i="2"/>
  <c r="I7581" i="2"/>
  <c r="H7581" i="2"/>
  <c r="I7580" i="2"/>
  <c r="H7580" i="2"/>
  <c r="I7579" i="2"/>
  <c r="H7579" i="2"/>
  <c r="I7578" i="2"/>
  <c r="H7578" i="2"/>
  <c r="I7577" i="2"/>
  <c r="H7577" i="2"/>
  <c r="I7576" i="2"/>
  <c r="H7576" i="2"/>
  <c r="I7575" i="2"/>
  <c r="H7575" i="2"/>
  <c r="I7574" i="2"/>
  <c r="H7574" i="2"/>
  <c r="I7573" i="2"/>
  <c r="H7573" i="2"/>
  <c r="I7572" i="2"/>
  <c r="H7572" i="2"/>
  <c r="I7571" i="2"/>
  <c r="H7571" i="2"/>
  <c r="I7570" i="2"/>
  <c r="H7570" i="2"/>
  <c r="I7569" i="2"/>
  <c r="H7569" i="2"/>
  <c r="I7568" i="2"/>
  <c r="H7568" i="2"/>
  <c r="I7567" i="2"/>
  <c r="H7567" i="2"/>
  <c r="I7566" i="2"/>
  <c r="H7566" i="2"/>
  <c r="I7565" i="2"/>
  <c r="H7565" i="2"/>
  <c r="I7564" i="2"/>
  <c r="H7564" i="2"/>
  <c r="I7563" i="2"/>
  <c r="H7563" i="2"/>
  <c r="I7562" i="2"/>
  <c r="H7562" i="2"/>
  <c r="I7561" i="2"/>
  <c r="H7561" i="2"/>
  <c r="I7560" i="2"/>
  <c r="H7560" i="2"/>
  <c r="I7559" i="2"/>
  <c r="H7559" i="2"/>
  <c r="I7558" i="2"/>
  <c r="H7558" i="2"/>
  <c r="I7557" i="2"/>
  <c r="H7557" i="2"/>
  <c r="I7556" i="2"/>
  <c r="H7556" i="2"/>
  <c r="I7555" i="2"/>
  <c r="H7555" i="2"/>
  <c r="I7554" i="2"/>
  <c r="H7554" i="2"/>
  <c r="I7553" i="2"/>
  <c r="H7553" i="2"/>
  <c r="I7552" i="2"/>
  <c r="H7552" i="2"/>
  <c r="I7551" i="2"/>
  <c r="H7551" i="2"/>
  <c r="I7550" i="2"/>
  <c r="H7550" i="2"/>
  <c r="I7549" i="2"/>
  <c r="H7549" i="2"/>
  <c r="I7548" i="2"/>
  <c r="H7548" i="2"/>
  <c r="I7547" i="2"/>
  <c r="H7547" i="2"/>
  <c r="I7546" i="2"/>
  <c r="H7546" i="2"/>
  <c r="I7545" i="2"/>
  <c r="H7545" i="2"/>
  <c r="I7544" i="2"/>
  <c r="H7544" i="2"/>
  <c r="I7543" i="2"/>
  <c r="H7543" i="2"/>
  <c r="I7542" i="2"/>
  <c r="H7542" i="2"/>
  <c r="I7541" i="2"/>
  <c r="H7541" i="2"/>
  <c r="I7540" i="2"/>
  <c r="H7540" i="2"/>
  <c r="I7539" i="2"/>
  <c r="H7539" i="2"/>
  <c r="I7538" i="2"/>
  <c r="H7538" i="2"/>
  <c r="I7537" i="2"/>
  <c r="H7537" i="2"/>
  <c r="I7536" i="2"/>
  <c r="H7536" i="2"/>
  <c r="I7535" i="2"/>
  <c r="H7535" i="2"/>
  <c r="I7534" i="2"/>
  <c r="H7534" i="2"/>
  <c r="I7533" i="2"/>
  <c r="H7533" i="2"/>
  <c r="I7532" i="2"/>
  <c r="H7532" i="2"/>
  <c r="I7531" i="2"/>
  <c r="H7531" i="2"/>
  <c r="I7530" i="2"/>
  <c r="H7530" i="2"/>
  <c r="I7529" i="2"/>
  <c r="H7529" i="2"/>
  <c r="I7528" i="2"/>
  <c r="H7528" i="2"/>
  <c r="I7527" i="2"/>
  <c r="H7527" i="2"/>
  <c r="I7526" i="2"/>
  <c r="H7526" i="2"/>
  <c r="I7525" i="2"/>
  <c r="H7525" i="2"/>
  <c r="I7524" i="2"/>
  <c r="H7524" i="2"/>
  <c r="I7523" i="2"/>
  <c r="H7523" i="2"/>
  <c r="I7522" i="2"/>
  <c r="H7522" i="2"/>
  <c r="I7521" i="2"/>
  <c r="H7521" i="2"/>
  <c r="I7520" i="2"/>
  <c r="H7520" i="2"/>
  <c r="I7519" i="2"/>
  <c r="H7519" i="2"/>
  <c r="I7518" i="2"/>
  <c r="H7518" i="2"/>
  <c r="I7517" i="2"/>
  <c r="H7517" i="2"/>
  <c r="I7516" i="2"/>
  <c r="H7516" i="2"/>
  <c r="I7515" i="2"/>
  <c r="H7515" i="2"/>
  <c r="I7514" i="2"/>
  <c r="H7514" i="2"/>
  <c r="I7513" i="2"/>
  <c r="H7513" i="2"/>
  <c r="I7512" i="2"/>
  <c r="H7512" i="2"/>
  <c r="I7511" i="2"/>
  <c r="H7511" i="2"/>
  <c r="I7510" i="2"/>
  <c r="H7510" i="2"/>
  <c r="I7509" i="2"/>
  <c r="H7509" i="2"/>
  <c r="I7508" i="2"/>
  <c r="H7508" i="2"/>
  <c r="I7507" i="2"/>
  <c r="H7507" i="2"/>
  <c r="I7506" i="2"/>
  <c r="H7506" i="2"/>
  <c r="I7505" i="2"/>
  <c r="H7505" i="2"/>
  <c r="I7504" i="2"/>
  <c r="H7504" i="2"/>
  <c r="I7503" i="2"/>
  <c r="H7503" i="2"/>
  <c r="I7502" i="2"/>
  <c r="H7502" i="2"/>
  <c r="I7501" i="2"/>
  <c r="H7501" i="2"/>
  <c r="I7500" i="2"/>
  <c r="H7500" i="2"/>
  <c r="I7499" i="2"/>
  <c r="H7499" i="2"/>
  <c r="I7498" i="2"/>
  <c r="H7498" i="2"/>
  <c r="I7497" i="2"/>
  <c r="H7497" i="2"/>
  <c r="I7496" i="2"/>
  <c r="H7496" i="2"/>
  <c r="I7495" i="2"/>
  <c r="H7495" i="2"/>
  <c r="I7494" i="2"/>
  <c r="H7494" i="2"/>
  <c r="I7493" i="2"/>
  <c r="H7493" i="2"/>
  <c r="I7492" i="2"/>
  <c r="H7492" i="2"/>
  <c r="I7491" i="2"/>
  <c r="H7491" i="2"/>
  <c r="I7490" i="2"/>
  <c r="H7490" i="2"/>
  <c r="I7489" i="2"/>
  <c r="H7489" i="2"/>
  <c r="I7488" i="2"/>
  <c r="H7488" i="2"/>
  <c r="I7487" i="2"/>
  <c r="H7487" i="2"/>
  <c r="I7486" i="2"/>
  <c r="H7486" i="2"/>
  <c r="I7485" i="2"/>
  <c r="H7485" i="2"/>
  <c r="I7484" i="2"/>
  <c r="H7484" i="2"/>
  <c r="I7483" i="2"/>
  <c r="H7483" i="2"/>
  <c r="I7482" i="2"/>
  <c r="H7482" i="2"/>
  <c r="I7481" i="2"/>
  <c r="H7481" i="2"/>
  <c r="I7480" i="2"/>
  <c r="H7480" i="2"/>
  <c r="I7479" i="2"/>
  <c r="H7479" i="2"/>
  <c r="I7478" i="2"/>
  <c r="H7478" i="2"/>
  <c r="I7477" i="2"/>
  <c r="H7477" i="2"/>
  <c r="I7476" i="2"/>
  <c r="H7476" i="2"/>
  <c r="I7475" i="2"/>
  <c r="H7475" i="2"/>
  <c r="I7474" i="2"/>
  <c r="H7474" i="2"/>
  <c r="I7473" i="2"/>
  <c r="H7473" i="2"/>
  <c r="I7472" i="2"/>
  <c r="H7472" i="2"/>
  <c r="I7471" i="2"/>
  <c r="H7471" i="2"/>
  <c r="I7470" i="2"/>
  <c r="H7470" i="2"/>
  <c r="I7469" i="2"/>
  <c r="H7469" i="2"/>
  <c r="I7468" i="2"/>
  <c r="H7468" i="2"/>
  <c r="I7467" i="2"/>
  <c r="H7467" i="2"/>
  <c r="I7466" i="2"/>
  <c r="H7466" i="2"/>
  <c r="I7465" i="2"/>
  <c r="H7465" i="2"/>
  <c r="I7464" i="2"/>
  <c r="H7464" i="2"/>
  <c r="I7463" i="2"/>
  <c r="H7463" i="2"/>
  <c r="I7462" i="2"/>
  <c r="H7462" i="2"/>
  <c r="I7461" i="2"/>
  <c r="H7461" i="2"/>
  <c r="I7460" i="2"/>
  <c r="H7460" i="2"/>
  <c r="I7459" i="2"/>
  <c r="H7459" i="2"/>
  <c r="I7458" i="2"/>
  <c r="H7458" i="2"/>
  <c r="I7457" i="2"/>
  <c r="H7457" i="2"/>
  <c r="I7456" i="2"/>
  <c r="H7456" i="2"/>
  <c r="I7455" i="2"/>
  <c r="H7455" i="2"/>
  <c r="I7454" i="2"/>
  <c r="H7454" i="2"/>
  <c r="I7453" i="2"/>
  <c r="H7453" i="2"/>
  <c r="I7452" i="2"/>
  <c r="H7452" i="2"/>
  <c r="I7451" i="2"/>
  <c r="H7451" i="2"/>
  <c r="I7450" i="2"/>
  <c r="H7450" i="2"/>
  <c r="I7449" i="2"/>
  <c r="H7449" i="2"/>
  <c r="I7448" i="2"/>
  <c r="H7448" i="2"/>
  <c r="I7447" i="2"/>
  <c r="H7447" i="2"/>
  <c r="I7446" i="2"/>
  <c r="H7446" i="2"/>
  <c r="I7445" i="2"/>
  <c r="H7445" i="2"/>
  <c r="I7444" i="2"/>
  <c r="H7444" i="2"/>
  <c r="I7443" i="2"/>
  <c r="H7443" i="2"/>
  <c r="I7442" i="2"/>
  <c r="H7442" i="2"/>
  <c r="I7441" i="2"/>
  <c r="H7441" i="2"/>
  <c r="I7440" i="2"/>
  <c r="H7440" i="2"/>
  <c r="I7439" i="2"/>
  <c r="H7439" i="2"/>
  <c r="I7438" i="2"/>
  <c r="H7438" i="2"/>
  <c r="I7437" i="2"/>
  <c r="H7437" i="2"/>
  <c r="I7436" i="2"/>
  <c r="H7436" i="2"/>
  <c r="I7435" i="2"/>
  <c r="H7435" i="2"/>
  <c r="I7434" i="2"/>
  <c r="H7434" i="2"/>
  <c r="I7433" i="2"/>
  <c r="H7433" i="2"/>
  <c r="I7432" i="2"/>
  <c r="H7432" i="2"/>
  <c r="I7431" i="2"/>
  <c r="H7431" i="2"/>
  <c r="I7430" i="2"/>
  <c r="H7430" i="2"/>
  <c r="I7429" i="2"/>
  <c r="H7429" i="2"/>
  <c r="I7428" i="2"/>
  <c r="H7428" i="2"/>
  <c r="I7427" i="2"/>
  <c r="H7427" i="2"/>
  <c r="I7426" i="2"/>
  <c r="H7426" i="2"/>
  <c r="I7425" i="2"/>
  <c r="H7425" i="2"/>
  <c r="I7424" i="2"/>
  <c r="H7424" i="2"/>
  <c r="I7423" i="2"/>
  <c r="H7423" i="2"/>
  <c r="I7422" i="2"/>
  <c r="H7422" i="2"/>
  <c r="I7421" i="2"/>
  <c r="H7421" i="2"/>
  <c r="I7420" i="2"/>
  <c r="H7420" i="2"/>
  <c r="I7419" i="2"/>
  <c r="H7419" i="2"/>
  <c r="I7418" i="2"/>
  <c r="H7418" i="2"/>
  <c r="I7417" i="2"/>
  <c r="H7417" i="2"/>
  <c r="I7416" i="2"/>
  <c r="H7416" i="2"/>
  <c r="I7415" i="2"/>
  <c r="H7415" i="2"/>
  <c r="I7414" i="2"/>
  <c r="H7414" i="2"/>
  <c r="I7413" i="2"/>
  <c r="H7413" i="2"/>
  <c r="I7412" i="2"/>
  <c r="H7412" i="2"/>
  <c r="I7411" i="2"/>
  <c r="H7411" i="2"/>
  <c r="I7410" i="2"/>
  <c r="H7410" i="2"/>
  <c r="I7409" i="2"/>
  <c r="H7409" i="2"/>
  <c r="I7408" i="2"/>
  <c r="H7408" i="2"/>
  <c r="I7407" i="2"/>
  <c r="H7407" i="2"/>
  <c r="I7406" i="2"/>
  <c r="H7406" i="2"/>
  <c r="I7405" i="2"/>
  <c r="H7405" i="2"/>
  <c r="I7404" i="2"/>
  <c r="H7404" i="2"/>
  <c r="I7403" i="2"/>
  <c r="H7403" i="2"/>
  <c r="I7402" i="2"/>
  <c r="H7402" i="2"/>
  <c r="I7401" i="2"/>
  <c r="H7401" i="2"/>
  <c r="I7400" i="2"/>
  <c r="H7400" i="2"/>
  <c r="I7399" i="2"/>
  <c r="H7399" i="2"/>
  <c r="I7398" i="2"/>
  <c r="H7398" i="2"/>
  <c r="I7397" i="2"/>
  <c r="H7397" i="2"/>
  <c r="I7396" i="2"/>
  <c r="H7396" i="2"/>
  <c r="I7395" i="2"/>
  <c r="H7395" i="2"/>
  <c r="I7394" i="2"/>
  <c r="H7394" i="2"/>
  <c r="I7393" i="2"/>
  <c r="H7393" i="2"/>
  <c r="I7392" i="2"/>
  <c r="H7392" i="2"/>
  <c r="I7391" i="2"/>
  <c r="H7391" i="2"/>
  <c r="I7390" i="2"/>
  <c r="H7390" i="2"/>
  <c r="I7389" i="2"/>
  <c r="H7389" i="2"/>
  <c r="I7388" i="2"/>
  <c r="H7388" i="2"/>
  <c r="I7387" i="2"/>
  <c r="H7387" i="2"/>
  <c r="I7386" i="2"/>
  <c r="H7386" i="2"/>
  <c r="I7385" i="2"/>
  <c r="H7385" i="2"/>
  <c r="I7384" i="2"/>
  <c r="H7384" i="2"/>
  <c r="I7383" i="2"/>
  <c r="H7383" i="2"/>
  <c r="I7382" i="2"/>
  <c r="H7382" i="2"/>
  <c r="I7381" i="2"/>
  <c r="H7381" i="2"/>
  <c r="I7380" i="2"/>
  <c r="H7380" i="2"/>
  <c r="I7379" i="2"/>
  <c r="H7379" i="2"/>
  <c r="I7378" i="2"/>
  <c r="H7378" i="2"/>
  <c r="I7377" i="2"/>
  <c r="H7377" i="2"/>
  <c r="I7376" i="2"/>
  <c r="H7376" i="2"/>
  <c r="I7375" i="2"/>
  <c r="H7375" i="2"/>
  <c r="I7374" i="2"/>
  <c r="H7374" i="2"/>
  <c r="I7373" i="2"/>
  <c r="H7373" i="2"/>
  <c r="I7372" i="2"/>
  <c r="H7372" i="2"/>
  <c r="I7371" i="2"/>
  <c r="H7371" i="2"/>
  <c r="I7370" i="2"/>
  <c r="H7370" i="2"/>
  <c r="I7369" i="2"/>
  <c r="H7369" i="2"/>
  <c r="I7368" i="2"/>
  <c r="H7368" i="2"/>
  <c r="I7367" i="2"/>
  <c r="H7367" i="2"/>
  <c r="I7366" i="2"/>
  <c r="H7366" i="2"/>
  <c r="I7365" i="2"/>
  <c r="H7365" i="2"/>
  <c r="I7364" i="2"/>
  <c r="H7364" i="2"/>
  <c r="I7363" i="2"/>
  <c r="H7363" i="2"/>
  <c r="I7362" i="2"/>
  <c r="H7362" i="2"/>
  <c r="I7361" i="2"/>
  <c r="H7361" i="2"/>
  <c r="I7360" i="2"/>
  <c r="H7360" i="2"/>
  <c r="I7359" i="2"/>
  <c r="H7359" i="2"/>
  <c r="I7358" i="2"/>
  <c r="H7358" i="2"/>
  <c r="I7357" i="2"/>
  <c r="H7357" i="2"/>
  <c r="I7356" i="2"/>
  <c r="H7356" i="2"/>
  <c r="I7355" i="2"/>
  <c r="H7355" i="2"/>
  <c r="I7354" i="2"/>
  <c r="H7354" i="2"/>
  <c r="I7353" i="2"/>
  <c r="H7353" i="2"/>
  <c r="I7352" i="2"/>
  <c r="H7352" i="2"/>
  <c r="I7351" i="2"/>
  <c r="H7351" i="2"/>
  <c r="I7350" i="2"/>
  <c r="H7350" i="2"/>
  <c r="I7349" i="2"/>
  <c r="H7349" i="2"/>
  <c r="I7348" i="2"/>
  <c r="H7348" i="2"/>
  <c r="I7347" i="2"/>
  <c r="H7347" i="2"/>
  <c r="I7346" i="2"/>
  <c r="H7346" i="2"/>
  <c r="I7345" i="2"/>
  <c r="H7345" i="2"/>
  <c r="I7344" i="2"/>
  <c r="H7344" i="2"/>
  <c r="I7343" i="2"/>
  <c r="H7343" i="2"/>
  <c r="I7342" i="2"/>
  <c r="H7342" i="2"/>
  <c r="I7341" i="2"/>
  <c r="H7341" i="2"/>
  <c r="I7340" i="2"/>
  <c r="H7340" i="2"/>
  <c r="I7339" i="2"/>
  <c r="H7339" i="2"/>
  <c r="I7338" i="2"/>
  <c r="H7338" i="2"/>
  <c r="I7337" i="2"/>
  <c r="H7337" i="2"/>
  <c r="I7336" i="2"/>
  <c r="H7336" i="2"/>
  <c r="I7335" i="2"/>
  <c r="H7335" i="2"/>
  <c r="I7334" i="2"/>
  <c r="H7334" i="2"/>
  <c r="I7333" i="2"/>
  <c r="H7333" i="2"/>
  <c r="I7332" i="2"/>
  <c r="H7332" i="2"/>
  <c r="I7331" i="2"/>
  <c r="H7331" i="2"/>
  <c r="I7330" i="2"/>
  <c r="H7330" i="2"/>
  <c r="I7329" i="2"/>
  <c r="H7329" i="2"/>
  <c r="I7328" i="2"/>
  <c r="H7328" i="2"/>
  <c r="I7327" i="2"/>
  <c r="H7327" i="2"/>
  <c r="I7326" i="2"/>
  <c r="H7326" i="2"/>
  <c r="I7325" i="2"/>
  <c r="H7325" i="2"/>
  <c r="I7324" i="2"/>
  <c r="H7324" i="2"/>
  <c r="I7323" i="2"/>
  <c r="H7323" i="2"/>
  <c r="I7322" i="2"/>
  <c r="H7322" i="2"/>
  <c r="I7321" i="2"/>
  <c r="H7321" i="2"/>
  <c r="I7320" i="2"/>
  <c r="H7320" i="2"/>
  <c r="I7319" i="2"/>
  <c r="H7319" i="2"/>
  <c r="I7318" i="2"/>
  <c r="H7318" i="2"/>
  <c r="I7317" i="2"/>
  <c r="H7317" i="2"/>
  <c r="I7316" i="2"/>
  <c r="H7316" i="2"/>
  <c r="I7315" i="2"/>
  <c r="H7315" i="2"/>
  <c r="I7314" i="2"/>
  <c r="H7314" i="2"/>
  <c r="I7313" i="2"/>
  <c r="H7313" i="2"/>
  <c r="I7312" i="2"/>
  <c r="H7312" i="2"/>
  <c r="I7311" i="2"/>
  <c r="H7311" i="2"/>
  <c r="I7310" i="2"/>
  <c r="H7310" i="2"/>
  <c r="I7309" i="2"/>
  <c r="H7309" i="2"/>
  <c r="I7308" i="2"/>
  <c r="H7308" i="2"/>
  <c r="I7307" i="2"/>
  <c r="H7307" i="2"/>
  <c r="I7306" i="2"/>
  <c r="H7306" i="2"/>
  <c r="I7305" i="2"/>
  <c r="H7305" i="2"/>
  <c r="I7304" i="2"/>
  <c r="H7304" i="2"/>
  <c r="I7303" i="2"/>
  <c r="H7303" i="2"/>
  <c r="I7302" i="2"/>
  <c r="H7302" i="2"/>
  <c r="I7301" i="2"/>
  <c r="H7301" i="2"/>
  <c r="I7300" i="2"/>
  <c r="H7300" i="2"/>
  <c r="I7299" i="2"/>
  <c r="H7299" i="2"/>
  <c r="I7298" i="2"/>
  <c r="H7298" i="2"/>
  <c r="I7297" i="2"/>
  <c r="H7297" i="2"/>
  <c r="I7296" i="2"/>
  <c r="H7296" i="2"/>
  <c r="I7295" i="2"/>
  <c r="H7295" i="2"/>
  <c r="I7294" i="2"/>
  <c r="H7294" i="2"/>
  <c r="I7293" i="2"/>
  <c r="H7293" i="2"/>
  <c r="I7292" i="2"/>
  <c r="H7292" i="2"/>
  <c r="I7291" i="2"/>
  <c r="H7291" i="2"/>
  <c r="I7290" i="2"/>
  <c r="H7290" i="2"/>
  <c r="I7289" i="2"/>
  <c r="H7289" i="2"/>
  <c r="I7288" i="2"/>
  <c r="H7288" i="2"/>
  <c r="I7287" i="2"/>
  <c r="H7287" i="2"/>
  <c r="I7286" i="2"/>
  <c r="H7286" i="2"/>
  <c r="I7285" i="2"/>
  <c r="H7285" i="2"/>
  <c r="I7284" i="2"/>
  <c r="H7284" i="2"/>
  <c r="I7283" i="2"/>
  <c r="H7283" i="2"/>
  <c r="I7282" i="2"/>
  <c r="H7282" i="2"/>
  <c r="I7281" i="2"/>
  <c r="H7281" i="2"/>
  <c r="I7280" i="2"/>
  <c r="H7280" i="2"/>
  <c r="I7279" i="2"/>
  <c r="H7279" i="2"/>
  <c r="I7278" i="2"/>
  <c r="H7278" i="2"/>
  <c r="I7277" i="2"/>
  <c r="H7277" i="2"/>
  <c r="I7276" i="2"/>
  <c r="H7276" i="2"/>
  <c r="I7275" i="2"/>
  <c r="H7275" i="2"/>
  <c r="I7274" i="2"/>
  <c r="H7274" i="2"/>
  <c r="I7273" i="2"/>
  <c r="H7273" i="2"/>
  <c r="I7272" i="2"/>
  <c r="H7272" i="2"/>
  <c r="I7271" i="2"/>
  <c r="H7271" i="2"/>
  <c r="I7270" i="2"/>
  <c r="H7270" i="2"/>
  <c r="I7269" i="2"/>
  <c r="H7269" i="2"/>
  <c r="I7268" i="2"/>
  <c r="H7268" i="2"/>
  <c r="I7267" i="2"/>
  <c r="H7267" i="2"/>
  <c r="I7266" i="2"/>
  <c r="H7266" i="2"/>
  <c r="I7265" i="2"/>
  <c r="H7265" i="2"/>
  <c r="I7264" i="2"/>
  <c r="H7264" i="2"/>
  <c r="I7263" i="2"/>
  <c r="H7263" i="2"/>
  <c r="I7262" i="2"/>
  <c r="H7262" i="2"/>
  <c r="I7261" i="2"/>
  <c r="H7261" i="2"/>
  <c r="I7260" i="2"/>
  <c r="H7260" i="2"/>
  <c r="I7259" i="2"/>
  <c r="H7259" i="2"/>
  <c r="I7258" i="2"/>
  <c r="H7258" i="2"/>
  <c r="I7257" i="2"/>
  <c r="H7257" i="2"/>
  <c r="I7256" i="2"/>
  <c r="H7256" i="2"/>
  <c r="I7255" i="2"/>
  <c r="H7255" i="2"/>
  <c r="I7254" i="2"/>
  <c r="H7254" i="2"/>
  <c r="I7253" i="2"/>
  <c r="H7253" i="2"/>
  <c r="I7252" i="2"/>
  <c r="H7252" i="2"/>
  <c r="I7251" i="2"/>
  <c r="H7251" i="2"/>
  <c r="I7250" i="2"/>
  <c r="H7250" i="2"/>
  <c r="I7249" i="2"/>
  <c r="H7249" i="2"/>
  <c r="I7248" i="2"/>
  <c r="H7248" i="2"/>
  <c r="I7247" i="2"/>
  <c r="H7247" i="2"/>
  <c r="I7246" i="2"/>
  <c r="H7246" i="2"/>
  <c r="I7245" i="2"/>
  <c r="H7245" i="2"/>
  <c r="I7244" i="2"/>
  <c r="H7244" i="2"/>
  <c r="I7243" i="2"/>
  <c r="H7243" i="2"/>
  <c r="I7242" i="2"/>
  <c r="H7242" i="2"/>
  <c r="I7241" i="2"/>
  <c r="H7241" i="2"/>
  <c r="I7240" i="2"/>
  <c r="H7240" i="2"/>
  <c r="I7239" i="2"/>
  <c r="H7239" i="2"/>
  <c r="I7238" i="2"/>
  <c r="H7238" i="2"/>
  <c r="I7237" i="2"/>
  <c r="H7237" i="2"/>
  <c r="I7236" i="2"/>
  <c r="H7236" i="2"/>
  <c r="I7235" i="2"/>
  <c r="H7235" i="2"/>
  <c r="I7234" i="2"/>
  <c r="H7234" i="2"/>
  <c r="I7233" i="2"/>
  <c r="H7233" i="2"/>
  <c r="I7232" i="2"/>
  <c r="H7232" i="2"/>
  <c r="I7231" i="2"/>
  <c r="H7231" i="2"/>
  <c r="I7230" i="2"/>
  <c r="H7230" i="2"/>
  <c r="I7229" i="2"/>
  <c r="H7229" i="2"/>
  <c r="I7228" i="2"/>
  <c r="H7228" i="2"/>
  <c r="I7227" i="2"/>
  <c r="H7227" i="2"/>
  <c r="I7226" i="2"/>
  <c r="H7226" i="2"/>
  <c r="I7225" i="2"/>
  <c r="H7225" i="2"/>
  <c r="I7224" i="2"/>
  <c r="H7224" i="2"/>
  <c r="I7223" i="2"/>
  <c r="H7223" i="2"/>
  <c r="I7222" i="2"/>
  <c r="H7222" i="2"/>
  <c r="I7221" i="2"/>
  <c r="H7221" i="2"/>
  <c r="I7220" i="2"/>
  <c r="H7220" i="2"/>
  <c r="I7219" i="2"/>
  <c r="H7219" i="2"/>
  <c r="I7218" i="2"/>
  <c r="H7218" i="2"/>
  <c r="I7217" i="2"/>
  <c r="H7217" i="2"/>
  <c r="I7216" i="2"/>
  <c r="H7216" i="2"/>
  <c r="I7215" i="2"/>
  <c r="H7215" i="2"/>
  <c r="I7214" i="2"/>
  <c r="H7214" i="2"/>
  <c r="I7213" i="2"/>
  <c r="H7213" i="2"/>
  <c r="I7212" i="2"/>
  <c r="H7212" i="2"/>
  <c r="I7211" i="2"/>
  <c r="H7211" i="2"/>
  <c r="I7210" i="2"/>
  <c r="H7210" i="2"/>
  <c r="I7209" i="2"/>
  <c r="H7209" i="2"/>
  <c r="I7208" i="2"/>
  <c r="H7208" i="2"/>
  <c r="I7207" i="2"/>
  <c r="H7207" i="2"/>
  <c r="I7206" i="2"/>
  <c r="H7206" i="2"/>
  <c r="I7205" i="2"/>
  <c r="H7205" i="2"/>
  <c r="I7204" i="2"/>
  <c r="H7204" i="2"/>
  <c r="I7203" i="2"/>
  <c r="H7203" i="2"/>
  <c r="I7202" i="2"/>
  <c r="H7202" i="2"/>
  <c r="I7201" i="2"/>
  <c r="H7201" i="2"/>
  <c r="I7200" i="2"/>
  <c r="H7200" i="2"/>
  <c r="I7199" i="2"/>
  <c r="H7199" i="2"/>
  <c r="I7198" i="2"/>
  <c r="H7198" i="2"/>
  <c r="I7197" i="2"/>
  <c r="H7197" i="2"/>
  <c r="I7196" i="2"/>
  <c r="H7196" i="2"/>
  <c r="I7195" i="2"/>
  <c r="H7195" i="2"/>
  <c r="I7194" i="2"/>
  <c r="H7194" i="2"/>
  <c r="I7193" i="2"/>
  <c r="H7193" i="2"/>
  <c r="I7192" i="2"/>
  <c r="H7192" i="2"/>
  <c r="I7191" i="2"/>
  <c r="H7191" i="2"/>
  <c r="I7190" i="2"/>
  <c r="H7190" i="2"/>
  <c r="I7189" i="2"/>
  <c r="H7189" i="2"/>
  <c r="I7188" i="2"/>
  <c r="H7188" i="2"/>
  <c r="I7187" i="2"/>
  <c r="H7187" i="2"/>
  <c r="I7186" i="2"/>
  <c r="H7186" i="2"/>
  <c r="I7185" i="2"/>
  <c r="H7185" i="2"/>
  <c r="I7184" i="2"/>
  <c r="H7184" i="2"/>
  <c r="I7183" i="2"/>
  <c r="H7183" i="2"/>
  <c r="I7182" i="2"/>
  <c r="H7182" i="2"/>
  <c r="I7181" i="2"/>
  <c r="H7181" i="2"/>
  <c r="I7180" i="2"/>
  <c r="H7180" i="2"/>
  <c r="I7179" i="2"/>
  <c r="H7179" i="2"/>
  <c r="I7178" i="2"/>
  <c r="H7178" i="2"/>
  <c r="I7177" i="2"/>
  <c r="H7177" i="2"/>
  <c r="I7176" i="2"/>
  <c r="H7176" i="2"/>
  <c r="I7175" i="2"/>
  <c r="H7175" i="2"/>
  <c r="I7174" i="2"/>
  <c r="H7174" i="2"/>
  <c r="I7173" i="2"/>
  <c r="H7173" i="2"/>
  <c r="I7172" i="2"/>
  <c r="H7172" i="2"/>
  <c r="I7171" i="2"/>
  <c r="H7171" i="2"/>
  <c r="I7170" i="2"/>
  <c r="H7170" i="2"/>
  <c r="I7169" i="2"/>
  <c r="H7169" i="2"/>
  <c r="I7168" i="2"/>
  <c r="H7168" i="2"/>
  <c r="I7167" i="2"/>
  <c r="H7167" i="2"/>
  <c r="I7166" i="2"/>
  <c r="H7166" i="2"/>
  <c r="I7165" i="2"/>
  <c r="H7165" i="2"/>
  <c r="I7164" i="2"/>
  <c r="H7164" i="2"/>
  <c r="I7163" i="2"/>
  <c r="H7163" i="2"/>
  <c r="I7162" i="2"/>
  <c r="H7162" i="2"/>
  <c r="I7161" i="2"/>
  <c r="H7161" i="2"/>
  <c r="I7160" i="2"/>
  <c r="H7160" i="2"/>
  <c r="I7159" i="2"/>
  <c r="H7159" i="2"/>
  <c r="I7158" i="2"/>
  <c r="H7158" i="2"/>
  <c r="I7157" i="2"/>
  <c r="H7157" i="2"/>
  <c r="I7156" i="2"/>
  <c r="H7156" i="2"/>
  <c r="I7155" i="2"/>
  <c r="H7155" i="2"/>
  <c r="I7154" i="2"/>
  <c r="H7154" i="2"/>
  <c r="I7153" i="2"/>
  <c r="H7153" i="2"/>
  <c r="I7152" i="2"/>
  <c r="H7152" i="2"/>
  <c r="I7151" i="2"/>
  <c r="H7151" i="2"/>
  <c r="I7150" i="2"/>
  <c r="H7150" i="2"/>
  <c r="I7149" i="2"/>
  <c r="H7149" i="2"/>
  <c r="I7148" i="2"/>
  <c r="H7148" i="2"/>
  <c r="I7147" i="2"/>
  <c r="H7147" i="2"/>
  <c r="I7146" i="2"/>
  <c r="H7146" i="2"/>
  <c r="I7145" i="2"/>
  <c r="H7145" i="2"/>
  <c r="I7144" i="2"/>
  <c r="H7144" i="2"/>
  <c r="I7143" i="2"/>
  <c r="H7143" i="2"/>
  <c r="I7142" i="2"/>
  <c r="H7142" i="2"/>
  <c r="I7141" i="2"/>
  <c r="H7141" i="2"/>
  <c r="I7140" i="2"/>
  <c r="H7140" i="2"/>
  <c r="I7139" i="2"/>
  <c r="H7139" i="2"/>
  <c r="I7138" i="2"/>
  <c r="H7138" i="2"/>
  <c r="I7137" i="2"/>
  <c r="H7137" i="2"/>
  <c r="I7136" i="2"/>
  <c r="H7136" i="2"/>
  <c r="I7135" i="2"/>
  <c r="H7135" i="2"/>
  <c r="I7134" i="2"/>
  <c r="H7134" i="2"/>
  <c r="I7133" i="2"/>
  <c r="H7133" i="2"/>
  <c r="I7132" i="2"/>
  <c r="H7132" i="2"/>
  <c r="I7131" i="2"/>
  <c r="H7131" i="2"/>
  <c r="I7130" i="2"/>
  <c r="H7130" i="2"/>
  <c r="I7129" i="2"/>
  <c r="H7129" i="2"/>
  <c r="I7128" i="2"/>
  <c r="H7128" i="2"/>
  <c r="I7127" i="2"/>
  <c r="H7127" i="2"/>
  <c r="I7126" i="2"/>
  <c r="H7126" i="2"/>
  <c r="I7125" i="2"/>
  <c r="H7125" i="2"/>
  <c r="I7124" i="2"/>
  <c r="H7124" i="2"/>
  <c r="I7123" i="2"/>
  <c r="H7123" i="2"/>
  <c r="I7122" i="2"/>
  <c r="H7122" i="2"/>
  <c r="I7121" i="2"/>
  <c r="H7121" i="2"/>
  <c r="I7120" i="2"/>
  <c r="H7120" i="2"/>
  <c r="I7119" i="2"/>
  <c r="H7119" i="2"/>
  <c r="I7118" i="2"/>
  <c r="H7118" i="2"/>
  <c r="I7117" i="2"/>
  <c r="H7117" i="2"/>
  <c r="I7116" i="2"/>
  <c r="H7116" i="2"/>
  <c r="I7115" i="2"/>
  <c r="H7115" i="2"/>
  <c r="I7114" i="2"/>
  <c r="H7114" i="2"/>
  <c r="I7113" i="2"/>
  <c r="H7113" i="2"/>
  <c r="I7112" i="2"/>
  <c r="H7112" i="2"/>
  <c r="I7111" i="2"/>
  <c r="H7111" i="2"/>
  <c r="I7110" i="2"/>
  <c r="H7110" i="2"/>
  <c r="I7109" i="2"/>
  <c r="H7109" i="2"/>
  <c r="I7108" i="2"/>
  <c r="H7108" i="2"/>
  <c r="I7107" i="2"/>
  <c r="H7107" i="2"/>
  <c r="I7106" i="2"/>
  <c r="H7106" i="2"/>
  <c r="I7105" i="2"/>
  <c r="H7105" i="2"/>
  <c r="I7104" i="2"/>
  <c r="H7104" i="2"/>
  <c r="I7103" i="2"/>
  <c r="H7103" i="2"/>
  <c r="I7102" i="2"/>
  <c r="H7102" i="2"/>
  <c r="I7101" i="2"/>
  <c r="H7101" i="2"/>
  <c r="I7100" i="2"/>
  <c r="H7100" i="2"/>
  <c r="I7099" i="2"/>
  <c r="H7099" i="2"/>
  <c r="I7098" i="2"/>
  <c r="H7098" i="2"/>
  <c r="I7097" i="2"/>
  <c r="H7097" i="2"/>
  <c r="I7096" i="2"/>
  <c r="H7096" i="2"/>
  <c r="I7095" i="2"/>
  <c r="H7095" i="2"/>
  <c r="I7094" i="2"/>
  <c r="H7094" i="2"/>
  <c r="I7093" i="2"/>
  <c r="H7093" i="2"/>
  <c r="I7092" i="2"/>
  <c r="H7092" i="2"/>
  <c r="I7091" i="2"/>
  <c r="H7091" i="2"/>
  <c r="I7090" i="2"/>
  <c r="H7090" i="2"/>
  <c r="I7089" i="2"/>
  <c r="H7089" i="2"/>
  <c r="I7088" i="2"/>
  <c r="H7088" i="2"/>
  <c r="I7087" i="2"/>
  <c r="H7087" i="2"/>
  <c r="I7086" i="2"/>
  <c r="H7086" i="2"/>
  <c r="I7085" i="2"/>
  <c r="H7085" i="2"/>
  <c r="I7084" i="2"/>
  <c r="H7084" i="2"/>
  <c r="I7083" i="2"/>
  <c r="H7083" i="2"/>
  <c r="I7082" i="2"/>
  <c r="H7082" i="2"/>
  <c r="I7081" i="2"/>
  <c r="H7081" i="2"/>
  <c r="I7080" i="2"/>
  <c r="H7080" i="2"/>
  <c r="I7079" i="2"/>
  <c r="H7079" i="2"/>
  <c r="I7078" i="2"/>
  <c r="H7078" i="2"/>
  <c r="I7077" i="2"/>
  <c r="H7077" i="2"/>
  <c r="I7076" i="2"/>
  <c r="H7076" i="2"/>
  <c r="I7075" i="2"/>
  <c r="H7075" i="2"/>
  <c r="I7074" i="2"/>
  <c r="H7074" i="2"/>
  <c r="I7073" i="2"/>
  <c r="H7073" i="2"/>
  <c r="I7072" i="2"/>
  <c r="H7072" i="2"/>
  <c r="I7071" i="2"/>
  <c r="H7071" i="2"/>
  <c r="I7070" i="2"/>
  <c r="H7070" i="2"/>
  <c r="I7069" i="2"/>
  <c r="H7069" i="2"/>
  <c r="I7068" i="2"/>
  <c r="H7068" i="2"/>
  <c r="I7067" i="2"/>
  <c r="H7067" i="2"/>
  <c r="I7066" i="2"/>
  <c r="H7066" i="2"/>
  <c r="I7065" i="2"/>
  <c r="H7065" i="2"/>
  <c r="I7064" i="2"/>
  <c r="H7064" i="2"/>
  <c r="I7063" i="2"/>
  <c r="H7063" i="2"/>
  <c r="I7062" i="2"/>
  <c r="H7062" i="2"/>
  <c r="I7061" i="2"/>
  <c r="H7061" i="2"/>
  <c r="I7060" i="2"/>
  <c r="H7060" i="2"/>
  <c r="I7059" i="2"/>
  <c r="H7059" i="2"/>
  <c r="I7058" i="2"/>
  <c r="H7058" i="2"/>
  <c r="I7057" i="2"/>
  <c r="H7057" i="2"/>
  <c r="I7056" i="2"/>
  <c r="H7056" i="2"/>
  <c r="I7055" i="2"/>
  <c r="H7055" i="2"/>
  <c r="I7054" i="2"/>
  <c r="H7054" i="2"/>
  <c r="I7053" i="2"/>
  <c r="H7053" i="2"/>
  <c r="I7052" i="2"/>
  <c r="H7052" i="2"/>
  <c r="I7051" i="2"/>
  <c r="H7051" i="2"/>
  <c r="I7050" i="2"/>
  <c r="H7050" i="2"/>
  <c r="I7049" i="2"/>
  <c r="H7049" i="2"/>
  <c r="I7048" i="2"/>
  <c r="H7048" i="2"/>
  <c r="I7047" i="2"/>
  <c r="H7047" i="2"/>
  <c r="I7046" i="2"/>
  <c r="H7046" i="2"/>
  <c r="I7045" i="2"/>
  <c r="H7045" i="2"/>
  <c r="I7044" i="2"/>
  <c r="H7044" i="2"/>
  <c r="I7043" i="2"/>
  <c r="H7043" i="2"/>
  <c r="I7042" i="2"/>
  <c r="H7042" i="2"/>
  <c r="I7041" i="2"/>
  <c r="H7041" i="2"/>
  <c r="I7040" i="2"/>
  <c r="H7040" i="2"/>
  <c r="I7039" i="2"/>
  <c r="H7039" i="2"/>
  <c r="I7038" i="2"/>
  <c r="H7038" i="2"/>
  <c r="I7037" i="2"/>
  <c r="H7037" i="2"/>
  <c r="I7036" i="2"/>
  <c r="H7036" i="2"/>
  <c r="I7035" i="2"/>
  <c r="H7035" i="2"/>
  <c r="I7034" i="2"/>
  <c r="H7034" i="2"/>
  <c r="I7033" i="2"/>
  <c r="H7033" i="2"/>
  <c r="I7032" i="2"/>
  <c r="H7032" i="2"/>
  <c r="I7031" i="2"/>
  <c r="H7031" i="2"/>
  <c r="I7030" i="2"/>
  <c r="H7030" i="2"/>
  <c r="I7029" i="2"/>
  <c r="H7029" i="2"/>
  <c r="I7028" i="2"/>
  <c r="H7028" i="2"/>
  <c r="I7027" i="2"/>
  <c r="H7027" i="2"/>
  <c r="I7026" i="2"/>
  <c r="H7026" i="2"/>
  <c r="I7025" i="2"/>
  <c r="H7025" i="2"/>
  <c r="I7024" i="2"/>
  <c r="H7024" i="2"/>
  <c r="I7023" i="2"/>
  <c r="H7023" i="2"/>
  <c r="I7022" i="2"/>
  <c r="H7022" i="2"/>
  <c r="I7021" i="2"/>
  <c r="H7021" i="2"/>
  <c r="I7020" i="2"/>
  <c r="H7020" i="2"/>
  <c r="I7019" i="2"/>
  <c r="H7019" i="2"/>
  <c r="I7018" i="2"/>
  <c r="H7018" i="2"/>
  <c r="I7017" i="2"/>
  <c r="H7017" i="2"/>
  <c r="I7016" i="2"/>
  <c r="H7016" i="2"/>
  <c r="I7015" i="2"/>
  <c r="H7015" i="2"/>
  <c r="I7014" i="2"/>
  <c r="H7014" i="2"/>
  <c r="I7013" i="2"/>
  <c r="H7013" i="2"/>
  <c r="I7012" i="2"/>
  <c r="H7012" i="2"/>
  <c r="I7011" i="2"/>
  <c r="H7011" i="2"/>
  <c r="I7010" i="2"/>
  <c r="H7010" i="2"/>
  <c r="I7009" i="2"/>
  <c r="H7009" i="2"/>
  <c r="I7008" i="2"/>
  <c r="H7008" i="2"/>
  <c r="I7007" i="2"/>
  <c r="H7007" i="2"/>
  <c r="I7006" i="2"/>
  <c r="H7006" i="2"/>
  <c r="I7005" i="2"/>
  <c r="H7005" i="2"/>
  <c r="I7004" i="2"/>
  <c r="H7004" i="2"/>
  <c r="I7003" i="2"/>
  <c r="H7003" i="2"/>
  <c r="I7002" i="2"/>
  <c r="H7002" i="2"/>
  <c r="I7001" i="2"/>
  <c r="H7001" i="2"/>
  <c r="I7000" i="2"/>
  <c r="H7000" i="2"/>
  <c r="I6999" i="2"/>
  <c r="H6999" i="2"/>
  <c r="I6998" i="2"/>
  <c r="H6998" i="2"/>
  <c r="I6997" i="2"/>
  <c r="H6997" i="2"/>
  <c r="I6996" i="2"/>
  <c r="H6996" i="2"/>
  <c r="I6995" i="2"/>
  <c r="H6995" i="2"/>
  <c r="I6994" i="2"/>
  <c r="H6994" i="2"/>
  <c r="I6993" i="2"/>
  <c r="H6993" i="2"/>
  <c r="I6992" i="2"/>
  <c r="H6992" i="2"/>
  <c r="I6991" i="2"/>
  <c r="H6991" i="2"/>
  <c r="I6990" i="2"/>
  <c r="H6990" i="2"/>
  <c r="I6989" i="2"/>
  <c r="H6989" i="2"/>
  <c r="I6988" i="2"/>
  <c r="H6988" i="2"/>
  <c r="I6987" i="2"/>
  <c r="H6987" i="2"/>
  <c r="I6986" i="2"/>
  <c r="H6986" i="2"/>
  <c r="I6985" i="2"/>
  <c r="H6985" i="2"/>
  <c r="I6984" i="2"/>
  <c r="H6984" i="2"/>
  <c r="I6983" i="2"/>
  <c r="H6983" i="2"/>
  <c r="I6982" i="2"/>
  <c r="H6982" i="2"/>
  <c r="I6981" i="2"/>
  <c r="H6981" i="2"/>
  <c r="I6980" i="2"/>
  <c r="H6980" i="2"/>
  <c r="I6979" i="2"/>
  <c r="H6979" i="2"/>
  <c r="I6978" i="2"/>
  <c r="H6978" i="2"/>
  <c r="I6977" i="2"/>
  <c r="H6977" i="2"/>
  <c r="I6976" i="2"/>
  <c r="H6976" i="2"/>
  <c r="I6975" i="2"/>
  <c r="H6975" i="2"/>
  <c r="I6974" i="2"/>
  <c r="H6974" i="2"/>
  <c r="I6973" i="2"/>
  <c r="H6973" i="2"/>
  <c r="I6972" i="2"/>
  <c r="H6972" i="2"/>
  <c r="I6971" i="2"/>
  <c r="H6971" i="2"/>
  <c r="I6970" i="2"/>
  <c r="H6970" i="2"/>
  <c r="I6969" i="2"/>
  <c r="H6969" i="2"/>
  <c r="I6968" i="2"/>
  <c r="H6968" i="2"/>
  <c r="I6967" i="2"/>
  <c r="H6967" i="2"/>
  <c r="I6966" i="2"/>
  <c r="H6966" i="2"/>
  <c r="I6965" i="2"/>
  <c r="H6965" i="2"/>
  <c r="I6964" i="2"/>
  <c r="H6964" i="2"/>
  <c r="I6963" i="2"/>
  <c r="H6963" i="2"/>
  <c r="I6962" i="2"/>
  <c r="H6962" i="2"/>
  <c r="I6961" i="2"/>
  <c r="H6961" i="2"/>
  <c r="I6960" i="2"/>
  <c r="H6960" i="2"/>
  <c r="I6959" i="2"/>
  <c r="H6959" i="2"/>
  <c r="I6958" i="2"/>
  <c r="H6958" i="2"/>
  <c r="I6957" i="2"/>
  <c r="H6957" i="2"/>
  <c r="I6956" i="2"/>
  <c r="H6956" i="2"/>
  <c r="I6955" i="2"/>
  <c r="H6955" i="2"/>
  <c r="I6954" i="2"/>
  <c r="H6954" i="2"/>
  <c r="I6953" i="2"/>
  <c r="H6953" i="2"/>
  <c r="I6952" i="2"/>
  <c r="H6952" i="2"/>
  <c r="I6951" i="2"/>
  <c r="H6951" i="2"/>
  <c r="I6950" i="2"/>
  <c r="H6950" i="2"/>
  <c r="I6949" i="2"/>
  <c r="H6949" i="2"/>
  <c r="I6948" i="2"/>
  <c r="H6948" i="2"/>
  <c r="I6947" i="2"/>
  <c r="H6947" i="2"/>
  <c r="I6946" i="2"/>
  <c r="H6946" i="2"/>
  <c r="I6945" i="2"/>
  <c r="H6945" i="2"/>
  <c r="I6944" i="2"/>
  <c r="H6944" i="2"/>
  <c r="I6943" i="2"/>
  <c r="H6943" i="2"/>
  <c r="I6942" i="2"/>
  <c r="H6942" i="2"/>
  <c r="I6941" i="2"/>
  <c r="H6941" i="2"/>
  <c r="I6940" i="2"/>
  <c r="H6940" i="2"/>
  <c r="I6939" i="2"/>
  <c r="H6939" i="2"/>
  <c r="I6938" i="2"/>
  <c r="H6938" i="2"/>
  <c r="I6937" i="2"/>
  <c r="H6937" i="2"/>
  <c r="I6936" i="2"/>
  <c r="H6936" i="2"/>
  <c r="I6935" i="2"/>
  <c r="H6935" i="2"/>
  <c r="I6934" i="2"/>
  <c r="H6934" i="2"/>
  <c r="I6933" i="2"/>
  <c r="H6933" i="2"/>
  <c r="I6932" i="2"/>
  <c r="H6932" i="2"/>
  <c r="I6931" i="2"/>
  <c r="H6931" i="2"/>
  <c r="I6930" i="2"/>
  <c r="H6930" i="2"/>
  <c r="I6929" i="2"/>
  <c r="H6929" i="2"/>
  <c r="I6928" i="2"/>
  <c r="H6928" i="2"/>
  <c r="I6927" i="2"/>
  <c r="H6927" i="2"/>
  <c r="I6926" i="2"/>
  <c r="H6926" i="2"/>
  <c r="I6925" i="2"/>
  <c r="H6925" i="2"/>
  <c r="I6924" i="2"/>
  <c r="H6924" i="2"/>
  <c r="I6923" i="2"/>
  <c r="H6923" i="2"/>
  <c r="I6922" i="2"/>
  <c r="H6922" i="2"/>
  <c r="I6921" i="2"/>
  <c r="H6921" i="2"/>
  <c r="I6920" i="2"/>
  <c r="H6920" i="2"/>
  <c r="I6919" i="2"/>
  <c r="H6919" i="2"/>
  <c r="I6918" i="2"/>
  <c r="H6918" i="2"/>
  <c r="I6917" i="2"/>
  <c r="H6917" i="2"/>
  <c r="I6916" i="2"/>
  <c r="H6916" i="2"/>
  <c r="I6915" i="2"/>
  <c r="H6915" i="2"/>
  <c r="I6914" i="2"/>
  <c r="H6914" i="2"/>
  <c r="I6913" i="2"/>
  <c r="H6913" i="2"/>
  <c r="I6912" i="2"/>
  <c r="H6912" i="2"/>
  <c r="I6911" i="2"/>
  <c r="H6911" i="2"/>
  <c r="I6910" i="2"/>
  <c r="H6910" i="2"/>
  <c r="I6909" i="2"/>
  <c r="H6909" i="2"/>
  <c r="I6908" i="2"/>
  <c r="H6908" i="2"/>
  <c r="I6907" i="2"/>
  <c r="H6907" i="2"/>
  <c r="I6906" i="2"/>
  <c r="H6906" i="2"/>
  <c r="I6905" i="2"/>
  <c r="H6905" i="2"/>
  <c r="I6904" i="2"/>
  <c r="H6904" i="2"/>
  <c r="I6903" i="2"/>
  <c r="H6903" i="2"/>
  <c r="I6902" i="2"/>
  <c r="H6902" i="2"/>
  <c r="I6901" i="2"/>
  <c r="H6901" i="2"/>
  <c r="I6900" i="2"/>
  <c r="H6900" i="2"/>
  <c r="I6899" i="2"/>
  <c r="H6899" i="2"/>
  <c r="I6898" i="2"/>
  <c r="H6898" i="2"/>
  <c r="I6897" i="2"/>
  <c r="H6897" i="2"/>
  <c r="I6896" i="2"/>
  <c r="H6896" i="2"/>
  <c r="I6895" i="2"/>
  <c r="H6895" i="2"/>
  <c r="I6894" i="2"/>
  <c r="H6894" i="2"/>
  <c r="I6893" i="2"/>
  <c r="H6893" i="2"/>
  <c r="I6892" i="2"/>
  <c r="H6892" i="2"/>
  <c r="I6891" i="2"/>
  <c r="H6891" i="2"/>
  <c r="I6890" i="2"/>
  <c r="H6890" i="2"/>
  <c r="I6889" i="2"/>
  <c r="H6889" i="2"/>
  <c r="I6888" i="2"/>
  <c r="H6888" i="2"/>
  <c r="I6887" i="2"/>
  <c r="H6887" i="2"/>
  <c r="I6886" i="2"/>
  <c r="H6886" i="2"/>
  <c r="I6885" i="2"/>
  <c r="H6885" i="2"/>
  <c r="I6884" i="2"/>
  <c r="H6884" i="2"/>
  <c r="I6883" i="2"/>
  <c r="H6883" i="2"/>
  <c r="I6882" i="2"/>
  <c r="H6882" i="2"/>
  <c r="I6881" i="2"/>
  <c r="H6881" i="2"/>
  <c r="I6880" i="2"/>
  <c r="H6880" i="2"/>
  <c r="I6879" i="2"/>
  <c r="H6879" i="2"/>
  <c r="I6878" i="2"/>
  <c r="H6878" i="2"/>
  <c r="I6877" i="2"/>
  <c r="H6877" i="2"/>
  <c r="I6876" i="2"/>
  <c r="H6876" i="2"/>
  <c r="I6875" i="2"/>
  <c r="H6875" i="2"/>
  <c r="I6874" i="2"/>
  <c r="H6874" i="2"/>
  <c r="I6873" i="2"/>
  <c r="H6873" i="2"/>
  <c r="I6872" i="2"/>
  <c r="H6872" i="2"/>
  <c r="I6871" i="2"/>
  <c r="H6871" i="2"/>
  <c r="I6870" i="2"/>
  <c r="H6870" i="2"/>
  <c r="I6869" i="2"/>
  <c r="H6869" i="2"/>
  <c r="I6868" i="2"/>
  <c r="H6868" i="2"/>
  <c r="I6867" i="2"/>
  <c r="H6867" i="2"/>
  <c r="I6866" i="2"/>
  <c r="H6866" i="2"/>
  <c r="I6865" i="2"/>
  <c r="H6865" i="2"/>
  <c r="I6864" i="2"/>
  <c r="H6864" i="2"/>
  <c r="I6863" i="2"/>
  <c r="H6863" i="2"/>
  <c r="I6862" i="2"/>
  <c r="H6862" i="2"/>
  <c r="I6861" i="2"/>
  <c r="H6861" i="2"/>
  <c r="I6860" i="2"/>
  <c r="H6860" i="2"/>
  <c r="I6859" i="2"/>
  <c r="H6859" i="2"/>
  <c r="I6858" i="2"/>
  <c r="H6858" i="2"/>
  <c r="I6857" i="2"/>
  <c r="H6857" i="2"/>
  <c r="I6856" i="2"/>
  <c r="H6856" i="2"/>
  <c r="I6855" i="2"/>
  <c r="H6855" i="2"/>
  <c r="I6854" i="2"/>
  <c r="H6854" i="2"/>
  <c r="I6853" i="2"/>
  <c r="H6853" i="2"/>
  <c r="I6852" i="2"/>
  <c r="H6852" i="2"/>
  <c r="I6851" i="2"/>
  <c r="H6851" i="2"/>
  <c r="I6850" i="2"/>
  <c r="H6850" i="2"/>
  <c r="I6849" i="2"/>
  <c r="H6849" i="2"/>
  <c r="I6848" i="2"/>
  <c r="H6848" i="2"/>
  <c r="I6847" i="2"/>
  <c r="H6847" i="2"/>
  <c r="I6846" i="2"/>
  <c r="H6846" i="2"/>
  <c r="I6845" i="2"/>
  <c r="H6845" i="2"/>
  <c r="I6844" i="2"/>
  <c r="H6844" i="2"/>
  <c r="I6843" i="2"/>
  <c r="H6843" i="2"/>
  <c r="I6842" i="2"/>
  <c r="H6842" i="2"/>
  <c r="I6841" i="2"/>
  <c r="H6841" i="2"/>
  <c r="I6840" i="2"/>
  <c r="H6840" i="2"/>
  <c r="I6839" i="2"/>
  <c r="H6839" i="2"/>
  <c r="I6838" i="2"/>
  <c r="H6838" i="2"/>
  <c r="I6837" i="2"/>
  <c r="H6837" i="2"/>
  <c r="I6836" i="2"/>
  <c r="H6836" i="2"/>
  <c r="I6835" i="2"/>
  <c r="H6835" i="2"/>
  <c r="I6834" i="2"/>
  <c r="H6834" i="2"/>
  <c r="I6833" i="2"/>
  <c r="H6833" i="2"/>
  <c r="I6832" i="2"/>
  <c r="H6832" i="2"/>
  <c r="I6831" i="2"/>
  <c r="H6831" i="2"/>
  <c r="I6830" i="2"/>
  <c r="H6830" i="2"/>
  <c r="I6829" i="2"/>
  <c r="H6829" i="2"/>
  <c r="I6828" i="2"/>
  <c r="H6828" i="2"/>
  <c r="I6827" i="2"/>
  <c r="H6827" i="2"/>
  <c r="I6826" i="2"/>
  <c r="H6826" i="2"/>
  <c r="I6825" i="2"/>
  <c r="H6825" i="2"/>
  <c r="I6824" i="2"/>
  <c r="H6824" i="2"/>
  <c r="I6823" i="2"/>
  <c r="H6823" i="2"/>
  <c r="I6822" i="2"/>
  <c r="H6822" i="2"/>
  <c r="I6821" i="2"/>
  <c r="H6821" i="2"/>
  <c r="I6820" i="2"/>
  <c r="H6820" i="2"/>
  <c r="I6819" i="2"/>
  <c r="H6819" i="2"/>
  <c r="I6818" i="2"/>
  <c r="H6818" i="2"/>
  <c r="I6817" i="2"/>
  <c r="H6817" i="2"/>
  <c r="I6816" i="2"/>
  <c r="H6816" i="2"/>
  <c r="I6815" i="2"/>
  <c r="H6815" i="2"/>
  <c r="I6814" i="2"/>
  <c r="H6814" i="2"/>
  <c r="I6813" i="2"/>
  <c r="H6813" i="2"/>
  <c r="I6812" i="2"/>
  <c r="H6812" i="2"/>
  <c r="I6811" i="2"/>
  <c r="H6811" i="2"/>
  <c r="I6810" i="2"/>
  <c r="H6810" i="2"/>
  <c r="I6809" i="2"/>
  <c r="H6809" i="2"/>
  <c r="I6808" i="2"/>
  <c r="H6808" i="2"/>
  <c r="I6807" i="2"/>
  <c r="H6807" i="2"/>
  <c r="I6806" i="2"/>
  <c r="H6806" i="2"/>
  <c r="I6805" i="2"/>
  <c r="H6805" i="2"/>
  <c r="I6804" i="2"/>
  <c r="H6804" i="2"/>
  <c r="I6803" i="2"/>
  <c r="H6803" i="2"/>
  <c r="I6802" i="2"/>
  <c r="H6802" i="2"/>
  <c r="I6801" i="2"/>
  <c r="H6801" i="2"/>
  <c r="I6800" i="2"/>
  <c r="H6800" i="2"/>
  <c r="I6799" i="2"/>
  <c r="H6799" i="2"/>
  <c r="I6798" i="2"/>
  <c r="H6798" i="2"/>
  <c r="I6797" i="2"/>
  <c r="H6797" i="2"/>
  <c r="I6796" i="2"/>
  <c r="H6796" i="2"/>
  <c r="I6795" i="2"/>
  <c r="H6795" i="2"/>
  <c r="I6794" i="2"/>
  <c r="H6794" i="2"/>
  <c r="I6793" i="2"/>
  <c r="H6793" i="2"/>
  <c r="I6792" i="2"/>
  <c r="H6792" i="2"/>
  <c r="I6791" i="2"/>
  <c r="H6791" i="2"/>
  <c r="I6790" i="2"/>
  <c r="H6790" i="2"/>
  <c r="I6789" i="2"/>
  <c r="H6789" i="2"/>
  <c r="I6788" i="2"/>
  <c r="H6788" i="2"/>
  <c r="I6787" i="2"/>
  <c r="H6787" i="2"/>
  <c r="I6786" i="2"/>
  <c r="H6786" i="2"/>
  <c r="I6785" i="2"/>
  <c r="H6785" i="2"/>
  <c r="I6784" i="2"/>
  <c r="H6784" i="2"/>
  <c r="I6783" i="2"/>
  <c r="H6783" i="2"/>
  <c r="I6782" i="2"/>
  <c r="H6782" i="2"/>
  <c r="I6781" i="2"/>
  <c r="H6781" i="2"/>
  <c r="I6780" i="2"/>
  <c r="H6780" i="2"/>
  <c r="I6779" i="2"/>
  <c r="H6779" i="2"/>
  <c r="I6778" i="2"/>
  <c r="H6778" i="2"/>
  <c r="I6777" i="2"/>
  <c r="H6777" i="2"/>
  <c r="I6776" i="2"/>
  <c r="H6776" i="2"/>
  <c r="I6775" i="2"/>
  <c r="H6775" i="2"/>
  <c r="I6774" i="2"/>
  <c r="H6774" i="2"/>
  <c r="I6773" i="2"/>
  <c r="H6773" i="2"/>
  <c r="I6772" i="2"/>
  <c r="H6772" i="2"/>
  <c r="I6771" i="2"/>
  <c r="H6771" i="2"/>
  <c r="I6770" i="2"/>
  <c r="H6770" i="2"/>
  <c r="I6769" i="2"/>
  <c r="H6769" i="2"/>
  <c r="I6768" i="2"/>
  <c r="H6768" i="2"/>
  <c r="I6767" i="2"/>
  <c r="H6767" i="2"/>
  <c r="I6766" i="2"/>
  <c r="H6766" i="2"/>
  <c r="I6765" i="2"/>
  <c r="H6765" i="2"/>
  <c r="I6764" i="2"/>
  <c r="H6764" i="2"/>
  <c r="I6763" i="2"/>
  <c r="H6763" i="2"/>
  <c r="I6762" i="2"/>
  <c r="H6762" i="2"/>
  <c r="I6761" i="2"/>
  <c r="H6761" i="2"/>
  <c r="I6760" i="2"/>
  <c r="H6760" i="2"/>
  <c r="I6759" i="2"/>
  <c r="H6759" i="2"/>
  <c r="I6758" i="2"/>
  <c r="H6758" i="2"/>
  <c r="I6757" i="2"/>
  <c r="H6757" i="2"/>
  <c r="I6756" i="2"/>
  <c r="H6756" i="2"/>
  <c r="I6755" i="2"/>
  <c r="H6755" i="2"/>
  <c r="I6754" i="2"/>
  <c r="H6754" i="2"/>
  <c r="I6753" i="2"/>
  <c r="H6753" i="2"/>
  <c r="I6752" i="2"/>
  <c r="H6752" i="2"/>
  <c r="I6751" i="2"/>
  <c r="H6751" i="2"/>
  <c r="I6750" i="2"/>
  <c r="H6750" i="2"/>
  <c r="I6749" i="2"/>
  <c r="H6749" i="2"/>
  <c r="I6748" i="2"/>
  <c r="H6748" i="2"/>
  <c r="I6747" i="2"/>
  <c r="H6747" i="2"/>
  <c r="I6746" i="2"/>
  <c r="H6746" i="2"/>
  <c r="I6745" i="2"/>
  <c r="H6745" i="2"/>
  <c r="I6744" i="2"/>
  <c r="H6744" i="2"/>
  <c r="I6743" i="2"/>
  <c r="H6743" i="2"/>
  <c r="I6742" i="2"/>
  <c r="H6742" i="2"/>
  <c r="I6741" i="2"/>
  <c r="H6741" i="2"/>
  <c r="I6740" i="2"/>
  <c r="H6740" i="2"/>
  <c r="I6739" i="2"/>
  <c r="H6739" i="2"/>
  <c r="I6738" i="2"/>
  <c r="H6738" i="2"/>
  <c r="I6737" i="2"/>
  <c r="H6737" i="2"/>
  <c r="I6736" i="2"/>
  <c r="H6736" i="2"/>
  <c r="I6735" i="2"/>
  <c r="H6735" i="2"/>
  <c r="I6734" i="2"/>
  <c r="H6734" i="2"/>
  <c r="I6733" i="2"/>
  <c r="H6733" i="2"/>
  <c r="I6732" i="2"/>
  <c r="H6732" i="2"/>
  <c r="I6731" i="2"/>
  <c r="H6731" i="2"/>
  <c r="I6730" i="2"/>
  <c r="H6730" i="2"/>
  <c r="I6729" i="2"/>
  <c r="H6729" i="2"/>
  <c r="I6728" i="2"/>
  <c r="H6728" i="2"/>
  <c r="I6727" i="2"/>
  <c r="H6727" i="2"/>
  <c r="I6726" i="2"/>
  <c r="H6726" i="2"/>
  <c r="I6725" i="2"/>
  <c r="H6725" i="2"/>
  <c r="I6724" i="2"/>
  <c r="H6724" i="2"/>
  <c r="I6723" i="2"/>
  <c r="H6723" i="2"/>
  <c r="I6722" i="2"/>
  <c r="H6722" i="2"/>
  <c r="I6721" i="2"/>
  <c r="H6721" i="2"/>
  <c r="I6720" i="2"/>
  <c r="H6720" i="2"/>
  <c r="I6719" i="2"/>
  <c r="H6719" i="2"/>
  <c r="I6718" i="2"/>
  <c r="H6718" i="2"/>
  <c r="I6717" i="2"/>
  <c r="H6717" i="2"/>
  <c r="I6716" i="2"/>
  <c r="H6716" i="2"/>
  <c r="I6715" i="2"/>
  <c r="H6715" i="2"/>
  <c r="I6714" i="2"/>
  <c r="H6714" i="2"/>
  <c r="I6713" i="2"/>
  <c r="H6713" i="2"/>
  <c r="I6712" i="2"/>
  <c r="H6712" i="2"/>
  <c r="I6711" i="2"/>
  <c r="H6711" i="2"/>
  <c r="I6710" i="2"/>
  <c r="H6710" i="2"/>
  <c r="I6709" i="2"/>
  <c r="H6709" i="2"/>
  <c r="I6708" i="2"/>
  <c r="H6708" i="2"/>
  <c r="I6707" i="2"/>
  <c r="H6707" i="2"/>
  <c r="I6706" i="2"/>
  <c r="H6706" i="2"/>
  <c r="I6705" i="2"/>
  <c r="H6705" i="2"/>
  <c r="I6704" i="2"/>
  <c r="H6704" i="2"/>
  <c r="I6703" i="2"/>
  <c r="H6703" i="2"/>
  <c r="I6702" i="2"/>
  <c r="H6702" i="2"/>
  <c r="I6701" i="2"/>
  <c r="H6701" i="2"/>
  <c r="I6700" i="2"/>
  <c r="H6700" i="2"/>
  <c r="I6699" i="2"/>
  <c r="H6699" i="2"/>
  <c r="I6698" i="2"/>
  <c r="H6698" i="2"/>
  <c r="I6697" i="2"/>
  <c r="H6697" i="2"/>
  <c r="I6696" i="2"/>
  <c r="H6696" i="2"/>
  <c r="I6695" i="2"/>
  <c r="H6695" i="2"/>
  <c r="I6694" i="2"/>
  <c r="H6694" i="2"/>
  <c r="I6693" i="2"/>
  <c r="H6693" i="2"/>
  <c r="I6692" i="2"/>
  <c r="H6692" i="2"/>
  <c r="I6691" i="2"/>
  <c r="H6691" i="2"/>
  <c r="I6690" i="2"/>
  <c r="H6690" i="2"/>
  <c r="I6689" i="2"/>
  <c r="H6689" i="2"/>
  <c r="I6688" i="2"/>
  <c r="H6688" i="2"/>
  <c r="I6687" i="2"/>
  <c r="H6687" i="2"/>
  <c r="I6686" i="2"/>
  <c r="H6686" i="2"/>
  <c r="I6685" i="2"/>
  <c r="H6685" i="2"/>
  <c r="I6684" i="2"/>
  <c r="H6684" i="2"/>
  <c r="I6683" i="2"/>
  <c r="H6683" i="2"/>
  <c r="I6682" i="2"/>
  <c r="H6682" i="2"/>
  <c r="I6681" i="2"/>
  <c r="H6681" i="2"/>
  <c r="I6680" i="2"/>
  <c r="H6680" i="2"/>
  <c r="I6679" i="2"/>
  <c r="H6679" i="2"/>
  <c r="I6678" i="2"/>
  <c r="H6678" i="2"/>
  <c r="I6677" i="2"/>
  <c r="H6677" i="2"/>
  <c r="I6676" i="2"/>
  <c r="H6676" i="2"/>
  <c r="I6675" i="2"/>
  <c r="H6675" i="2"/>
  <c r="I6674" i="2"/>
  <c r="H6674" i="2"/>
  <c r="I6673" i="2"/>
  <c r="H6673" i="2"/>
  <c r="I6672" i="2"/>
  <c r="H6672" i="2"/>
  <c r="I6671" i="2"/>
  <c r="H6671" i="2"/>
  <c r="I6670" i="2"/>
  <c r="H6670" i="2"/>
  <c r="I6669" i="2"/>
  <c r="H6669" i="2"/>
  <c r="I6668" i="2"/>
  <c r="H6668" i="2"/>
  <c r="I6667" i="2"/>
  <c r="H6667" i="2"/>
  <c r="I6666" i="2"/>
  <c r="H6666" i="2"/>
  <c r="I6665" i="2"/>
  <c r="H6665" i="2"/>
  <c r="I6664" i="2"/>
  <c r="H6664" i="2"/>
  <c r="I6663" i="2"/>
  <c r="H6663" i="2"/>
  <c r="I6662" i="2"/>
  <c r="H6662" i="2"/>
  <c r="I6661" i="2"/>
  <c r="H6661" i="2"/>
  <c r="I6660" i="2"/>
  <c r="H6660" i="2"/>
  <c r="I6659" i="2"/>
  <c r="H6659" i="2"/>
  <c r="I6658" i="2"/>
  <c r="H6658" i="2"/>
  <c r="I6657" i="2"/>
  <c r="H6657" i="2"/>
  <c r="I6656" i="2"/>
  <c r="H6656" i="2"/>
  <c r="I6655" i="2"/>
  <c r="H6655" i="2"/>
  <c r="I6654" i="2"/>
  <c r="H6654" i="2"/>
  <c r="I6653" i="2"/>
  <c r="H6653" i="2"/>
  <c r="I6652" i="2"/>
  <c r="H6652" i="2"/>
  <c r="I6651" i="2"/>
  <c r="H6651" i="2"/>
  <c r="I6650" i="2"/>
  <c r="H6650" i="2"/>
  <c r="I6649" i="2"/>
  <c r="H6649" i="2"/>
  <c r="I6648" i="2"/>
  <c r="H6648" i="2"/>
  <c r="I6647" i="2"/>
  <c r="H6647" i="2"/>
  <c r="I6646" i="2"/>
  <c r="H6646" i="2"/>
  <c r="I6645" i="2"/>
  <c r="H6645" i="2"/>
  <c r="I6644" i="2"/>
  <c r="H6644" i="2"/>
  <c r="I6643" i="2"/>
  <c r="H6643" i="2"/>
  <c r="I6642" i="2"/>
  <c r="H6642" i="2"/>
  <c r="I6641" i="2"/>
  <c r="H6641" i="2"/>
  <c r="I6640" i="2"/>
  <c r="H6640" i="2"/>
  <c r="I6639" i="2"/>
  <c r="H6639" i="2"/>
  <c r="I6638" i="2"/>
  <c r="H6638" i="2"/>
  <c r="I6637" i="2"/>
  <c r="H6637" i="2"/>
  <c r="I6636" i="2"/>
  <c r="H6636" i="2"/>
  <c r="I6635" i="2"/>
  <c r="H6635" i="2"/>
  <c r="I6634" i="2"/>
  <c r="H6634" i="2"/>
  <c r="I6633" i="2"/>
  <c r="H6633" i="2"/>
  <c r="I6632" i="2"/>
  <c r="H6632" i="2"/>
  <c r="I6631" i="2"/>
  <c r="H6631" i="2"/>
  <c r="I6630" i="2"/>
  <c r="H6630" i="2"/>
  <c r="I6629" i="2"/>
  <c r="H6629" i="2"/>
  <c r="I6628" i="2"/>
  <c r="H6628" i="2"/>
  <c r="I6627" i="2"/>
  <c r="H6627" i="2"/>
  <c r="I6626" i="2"/>
  <c r="H6626" i="2"/>
  <c r="I6625" i="2"/>
  <c r="H6625" i="2"/>
  <c r="I6624" i="2"/>
  <c r="H6624" i="2"/>
  <c r="I6623" i="2"/>
  <c r="H6623" i="2"/>
  <c r="I6622" i="2"/>
  <c r="H6622" i="2"/>
  <c r="I6621" i="2"/>
  <c r="H6621" i="2"/>
  <c r="I6620" i="2"/>
  <c r="H6620" i="2"/>
  <c r="I6619" i="2"/>
  <c r="H6619" i="2"/>
  <c r="I6618" i="2"/>
  <c r="H6618" i="2"/>
  <c r="I6617" i="2"/>
  <c r="H6617" i="2"/>
  <c r="I6616" i="2"/>
  <c r="H6616" i="2"/>
  <c r="I6615" i="2"/>
  <c r="H6615" i="2"/>
  <c r="I6614" i="2"/>
  <c r="H6614" i="2"/>
  <c r="I6613" i="2"/>
  <c r="H6613" i="2"/>
  <c r="I6612" i="2"/>
  <c r="H6612" i="2"/>
  <c r="I6611" i="2"/>
  <c r="H6611" i="2"/>
  <c r="I6610" i="2"/>
  <c r="H6610" i="2"/>
  <c r="I6609" i="2"/>
  <c r="H6609" i="2"/>
  <c r="I6608" i="2"/>
  <c r="H6608" i="2"/>
  <c r="I6607" i="2"/>
  <c r="H6607" i="2"/>
  <c r="I6606" i="2"/>
  <c r="H6606" i="2"/>
  <c r="I6605" i="2"/>
  <c r="H6605" i="2"/>
  <c r="I6604" i="2"/>
  <c r="H6604" i="2"/>
  <c r="I6603" i="2"/>
  <c r="H6603" i="2"/>
  <c r="I6602" i="2"/>
  <c r="H6602" i="2"/>
  <c r="I6601" i="2"/>
  <c r="H6601" i="2"/>
  <c r="I6600" i="2"/>
  <c r="H6600" i="2"/>
  <c r="I6599" i="2"/>
  <c r="H6599" i="2"/>
  <c r="I6598" i="2"/>
  <c r="H6598" i="2"/>
  <c r="I6597" i="2"/>
  <c r="H6597" i="2"/>
  <c r="I6596" i="2"/>
  <c r="H6596" i="2"/>
  <c r="I6595" i="2"/>
  <c r="H6595" i="2"/>
  <c r="I6594" i="2"/>
  <c r="H6594" i="2"/>
  <c r="I6593" i="2"/>
  <c r="H6593" i="2"/>
  <c r="I6592" i="2"/>
  <c r="H6592" i="2"/>
  <c r="I6591" i="2"/>
  <c r="H6591" i="2"/>
  <c r="I6590" i="2"/>
  <c r="H6590" i="2"/>
  <c r="I6589" i="2"/>
  <c r="H6589" i="2"/>
  <c r="I6588" i="2"/>
  <c r="H6588" i="2"/>
  <c r="I6587" i="2"/>
  <c r="H6587" i="2"/>
  <c r="I6586" i="2"/>
  <c r="H6586" i="2"/>
  <c r="I6585" i="2"/>
  <c r="H6585" i="2"/>
  <c r="I6584" i="2"/>
  <c r="H6584" i="2"/>
  <c r="I6583" i="2"/>
  <c r="H6583" i="2"/>
  <c r="I6582" i="2"/>
  <c r="H6582" i="2"/>
  <c r="I6581" i="2"/>
  <c r="H6581" i="2"/>
  <c r="I6580" i="2"/>
  <c r="H6580" i="2"/>
  <c r="I6579" i="2"/>
  <c r="H6579" i="2"/>
  <c r="I6578" i="2"/>
  <c r="H6578" i="2"/>
  <c r="I6577" i="2"/>
  <c r="H6577" i="2"/>
  <c r="I6576" i="2"/>
  <c r="H6576" i="2"/>
  <c r="I6575" i="2"/>
  <c r="H6575" i="2"/>
  <c r="I6574" i="2"/>
  <c r="H6574" i="2"/>
  <c r="I6573" i="2"/>
  <c r="H6573" i="2"/>
  <c r="I6572" i="2"/>
  <c r="H6572" i="2"/>
  <c r="I6571" i="2"/>
  <c r="H6571" i="2"/>
  <c r="I6570" i="2"/>
  <c r="H6570" i="2"/>
  <c r="I6569" i="2"/>
  <c r="H6569" i="2"/>
  <c r="I6568" i="2"/>
  <c r="H6568" i="2"/>
  <c r="I6567" i="2"/>
  <c r="H6567" i="2"/>
  <c r="I6566" i="2"/>
  <c r="H6566" i="2"/>
  <c r="I6565" i="2"/>
  <c r="H6565" i="2"/>
  <c r="I6564" i="2"/>
  <c r="H6564" i="2"/>
  <c r="I6563" i="2"/>
  <c r="H6563" i="2"/>
  <c r="I6562" i="2"/>
  <c r="H6562" i="2"/>
  <c r="I6561" i="2"/>
  <c r="H6561" i="2"/>
  <c r="I6560" i="2"/>
  <c r="H6560" i="2"/>
  <c r="I6559" i="2"/>
  <c r="H6559" i="2"/>
  <c r="I6558" i="2"/>
  <c r="H6558" i="2"/>
  <c r="I6557" i="2"/>
  <c r="H6557" i="2"/>
  <c r="I6556" i="2"/>
  <c r="H6556" i="2"/>
  <c r="I6555" i="2"/>
  <c r="H6555" i="2"/>
  <c r="I6554" i="2"/>
  <c r="H6554" i="2"/>
  <c r="I6553" i="2"/>
  <c r="H6553" i="2"/>
  <c r="I6552" i="2"/>
  <c r="H6552" i="2"/>
  <c r="I6551" i="2"/>
  <c r="H6551" i="2"/>
  <c r="I6550" i="2"/>
  <c r="H6550" i="2"/>
  <c r="I6549" i="2"/>
  <c r="H6549" i="2"/>
  <c r="I6548" i="2"/>
  <c r="H6548" i="2"/>
  <c r="I6547" i="2"/>
  <c r="H6547" i="2"/>
  <c r="I6546" i="2"/>
  <c r="H6546" i="2"/>
  <c r="I6545" i="2"/>
  <c r="H6545" i="2"/>
  <c r="I6544" i="2"/>
  <c r="H6544" i="2"/>
  <c r="I6543" i="2"/>
  <c r="H6543" i="2"/>
  <c r="I6542" i="2"/>
  <c r="H6542" i="2"/>
  <c r="I6541" i="2"/>
  <c r="H6541" i="2"/>
  <c r="I6540" i="2"/>
  <c r="H6540" i="2"/>
  <c r="I6539" i="2"/>
  <c r="H6539" i="2"/>
  <c r="I6538" i="2"/>
  <c r="H6538" i="2"/>
  <c r="I6537" i="2"/>
  <c r="H6537" i="2"/>
  <c r="I6536" i="2"/>
  <c r="H6536" i="2"/>
  <c r="I6535" i="2"/>
  <c r="H6535" i="2"/>
  <c r="I6534" i="2"/>
  <c r="H6534" i="2"/>
  <c r="I6533" i="2"/>
  <c r="H6533" i="2"/>
  <c r="I6532" i="2"/>
  <c r="H6532" i="2"/>
  <c r="I6531" i="2"/>
  <c r="H6531" i="2"/>
  <c r="I6530" i="2"/>
  <c r="H6530" i="2"/>
  <c r="I6529" i="2"/>
  <c r="H6529" i="2"/>
  <c r="I6528" i="2"/>
  <c r="H6528" i="2"/>
  <c r="I6527" i="2"/>
  <c r="H6527" i="2"/>
  <c r="I6526" i="2"/>
  <c r="H6526" i="2"/>
  <c r="I6525" i="2"/>
  <c r="H6525" i="2"/>
  <c r="I6524" i="2"/>
  <c r="H6524" i="2"/>
  <c r="I6523" i="2"/>
  <c r="H6523" i="2"/>
  <c r="I6522" i="2"/>
  <c r="H6522" i="2"/>
  <c r="I6521" i="2"/>
  <c r="H6521" i="2"/>
  <c r="I6520" i="2"/>
  <c r="H6520" i="2"/>
  <c r="I6519" i="2"/>
  <c r="H6519" i="2"/>
  <c r="I6518" i="2"/>
  <c r="H6518" i="2"/>
  <c r="I6517" i="2"/>
  <c r="H6517" i="2"/>
  <c r="I6516" i="2"/>
  <c r="H6516" i="2"/>
  <c r="I6515" i="2"/>
  <c r="H6515" i="2"/>
  <c r="I6514" i="2"/>
  <c r="H6514" i="2"/>
  <c r="I6513" i="2"/>
  <c r="H6513" i="2"/>
  <c r="I6512" i="2"/>
  <c r="H6512" i="2"/>
  <c r="I6511" i="2"/>
  <c r="H6511" i="2"/>
  <c r="I6510" i="2"/>
  <c r="H6510" i="2"/>
  <c r="I6509" i="2"/>
  <c r="H6509" i="2"/>
  <c r="I6508" i="2"/>
  <c r="H6508" i="2"/>
  <c r="I6507" i="2"/>
  <c r="H6507" i="2"/>
  <c r="I6506" i="2"/>
  <c r="H6506" i="2"/>
  <c r="I6505" i="2"/>
  <c r="H6505" i="2"/>
  <c r="I6504" i="2"/>
  <c r="H6504" i="2"/>
  <c r="I6503" i="2"/>
  <c r="H6503" i="2"/>
  <c r="I6502" i="2"/>
  <c r="H6502" i="2"/>
  <c r="I6501" i="2"/>
  <c r="H6501" i="2"/>
  <c r="I6500" i="2"/>
  <c r="H6500" i="2"/>
  <c r="I6499" i="2"/>
  <c r="H6499" i="2"/>
  <c r="I6498" i="2"/>
  <c r="H6498" i="2"/>
  <c r="I6497" i="2"/>
  <c r="H6497" i="2"/>
  <c r="I6496" i="2"/>
  <c r="H6496" i="2"/>
  <c r="I6495" i="2"/>
  <c r="H6495" i="2"/>
  <c r="I6494" i="2"/>
  <c r="H6494" i="2"/>
  <c r="I6493" i="2"/>
  <c r="H6493" i="2"/>
  <c r="I6492" i="2"/>
  <c r="H6492" i="2"/>
  <c r="I6491" i="2"/>
  <c r="H6491" i="2"/>
  <c r="I6490" i="2"/>
  <c r="H6490" i="2"/>
  <c r="I6489" i="2"/>
  <c r="H6489" i="2"/>
  <c r="I6488" i="2"/>
  <c r="H6488" i="2"/>
  <c r="I6487" i="2"/>
  <c r="H6487" i="2"/>
  <c r="I6486" i="2"/>
  <c r="H6486" i="2"/>
  <c r="I6485" i="2"/>
  <c r="H6485" i="2"/>
  <c r="I6484" i="2"/>
  <c r="H6484" i="2"/>
  <c r="I6483" i="2"/>
  <c r="H6483" i="2"/>
  <c r="I6482" i="2"/>
  <c r="H6482" i="2"/>
  <c r="I6481" i="2"/>
  <c r="H6481" i="2"/>
  <c r="I6480" i="2"/>
  <c r="H6480" i="2"/>
  <c r="I6479" i="2"/>
  <c r="H6479" i="2"/>
  <c r="I6478" i="2"/>
  <c r="H6478" i="2"/>
  <c r="I6477" i="2"/>
  <c r="H6477" i="2"/>
  <c r="I6476" i="2"/>
  <c r="H6476" i="2"/>
  <c r="I6475" i="2"/>
  <c r="H6475" i="2"/>
  <c r="I6474" i="2"/>
  <c r="H6474" i="2"/>
  <c r="I6473" i="2"/>
  <c r="H6473" i="2"/>
  <c r="I6472" i="2"/>
  <c r="H6472" i="2"/>
  <c r="I6471" i="2"/>
  <c r="H6471" i="2"/>
  <c r="I6470" i="2"/>
  <c r="H6470" i="2"/>
  <c r="I6469" i="2"/>
  <c r="H6469" i="2"/>
  <c r="I6468" i="2"/>
  <c r="H6468" i="2"/>
  <c r="I6467" i="2"/>
  <c r="H6467" i="2"/>
  <c r="I6466" i="2"/>
  <c r="H6466" i="2"/>
  <c r="I6465" i="2"/>
  <c r="H6465" i="2"/>
  <c r="I6464" i="2"/>
  <c r="H6464" i="2"/>
  <c r="I6463" i="2"/>
  <c r="H6463" i="2"/>
  <c r="I6462" i="2"/>
  <c r="H6462" i="2"/>
  <c r="I6461" i="2"/>
  <c r="H6461" i="2"/>
  <c r="I6460" i="2"/>
  <c r="H6460" i="2"/>
  <c r="I6459" i="2"/>
  <c r="H6459" i="2"/>
  <c r="I6458" i="2"/>
  <c r="H6458" i="2"/>
  <c r="I6457" i="2"/>
  <c r="H6457" i="2"/>
  <c r="I6456" i="2"/>
  <c r="H6456" i="2"/>
  <c r="I6455" i="2"/>
  <c r="H6455" i="2"/>
  <c r="I6454" i="2"/>
  <c r="H6454" i="2"/>
  <c r="I6453" i="2"/>
  <c r="H6453" i="2"/>
  <c r="I6452" i="2"/>
  <c r="H6452" i="2"/>
  <c r="I6451" i="2"/>
  <c r="H6451" i="2"/>
  <c r="I6450" i="2"/>
  <c r="H6450" i="2"/>
  <c r="I6449" i="2"/>
  <c r="H6449" i="2"/>
  <c r="I6448" i="2"/>
  <c r="H6448" i="2"/>
  <c r="I6447" i="2"/>
  <c r="H6447" i="2"/>
  <c r="I6446" i="2"/>
  <c r="H6446" i="2"/>
  <c r="I6445" i="2"/>
  <c r="H6445" i="2"/>
  <c r="I6444" i="2"/>
  <c r="H6444" i="2"/>
  <c r="I6443" i="2"/>
  <c r="H6443" i="2"/>
  <c r="I6442" i="2"/>
  <c r="H6442" i="2"/>
  <c r="I6441" i="2"/>
  <c r="H6441" i="2"/>
  <c r="I6440" i="2"/>
  <c r="H6440" i="2"/>
  <c r="I6439" i="2"/>
  <c r="H6439" i="2"/>
  <c r="I6438" i="2"/>
  <c r="H6438" i="2"/>
  <c r="I6437" i="2"/>
  <c r="H6437" i="2"/>
  <c r="I6436" i="2"/>
  <c r="H6436" i="2"/>
  <c r="I6435" i="2"/>
  <c r="H6435" i="2"/>
  <c r="I6434" i="2"/>
  <c r="H6434" i="2"/>
  <c r="I6433" i="2"/>
  <c r="H6433" i="2"/>
  <c r="I6432" i="2"/>
  <c r="H6432" i="2"/>
  <c r="I6431" i="2"/>
  <c r="H6431" i="2"/>
  <c r="I6430" i="2"/>
  <c r="H6430" i="2"/>
  <c r="I6429" i="2"/>
  <c r="H6429" i="2"/>
  <c r="I6428" i="2"/>
  <c r="H6428" i="2"/>
  <c r="I6427" i="2"/>
  <c r="H6427" i="2"/>
  <c r="I6426" i="2"/>
  <c r="H6426" i="2"/>
  <c r="I6425" i="2"/>
  <c r="H6425" i="2"/>
  <c r="I6424" i="2"/>
  <c r="H6424" i="2"/>
  <c r="I6423" i="2"/>
  <c r="H6423" i="2"/>
  <c r="I6422" i="2"/>
  <c r="H6422" i="2"/>
  <c r="I6421" i="2"/>
  <c r="H6421" i="2"/>
  <c r="I6420" i="2"/>
  <c r="H6420" i="2"/>
  <c r="I6419" i="2"/>
  <c r="H6419" i="2"/>
  <c r="I6418" i="2"/>
  <c r="H6418" i="2"/>
  <c r="I6417" i="2"/>
  <c r="H6417" i="2"/>
  <c r="I6416" i="2"/>
  <c r="H6416" i="2"/>
  <c r="I6415" i="2"/>
  <c r="H6415" i="2"/>
  <c r="I6414" i="2"/>
  <c r="H6414" i="2"/>
  <c r="I6413" i="2"/>
  <c r="H6413" i="2"/>
  <c r="I6412" i="2"/>
  <c r="H6412" i="2"/>
  <c r="I6411" i="2"/>
  <c r="H6411" i="2"/>
  <c r="I6410" i="2"/>
  <c r="H6410" i="2"/>
  <c r="I6409" i="2"/>
  <c r="H6409" i="2"/>
  <c r="I6408" i="2"/>
  <c r="H6408" i="2"/>
  <c r="I6407" i="2"/>
  <c r="H6407" i="2"/>
  <c r="I6406" i="2"/>
  <c r="H6406" i="2"/>
  <c r="I6405" i="2"/>
  <c r="H6405" i="2"/>
  <c r="I6404" i="2"/>
  <c r="H6404" i="2"/>
  <c r="I6403" i="2"/>
  <c r="H6403" i="2"/>
  <c r="I6402" i="2"/>
  <c r="H6402" i="2"/>
  <c r="I6401" i="2"/>
  <c r="H6401" i="2"/>
  <c r="I6400" i="2"/>
  <c r="H6400" i="2"/>
  <c r="I6399" i="2"/>
  <c r="H6399" i="2"/>
  <c r="I6398" i="2"/>
  <c r="H6398" i="2"/>
  <c r="I6397" i="2"/>
  <c r="H6397" i="2"/>
  <c r="I6396" i="2"/>
  <c r="H6396" i="2"/>
  <c r="I6395" i="2"/>
  <c r="H6395" i="2"/>
  <c r="I6394" i="2"/>
  <c r="H6394" i="2"/>
  <c r="I6393" i="2"/>
  <c r="H6393" i="2"/>
  <c r="I6392" i="2"/>
  <c r="H6392" i="2"/>
  <c r="I6391" i="2"/>
  <c r="H6391" i="2"/>
  <c r="I6390" i="2"/>
  <c r="H6390" i="2"/>
  <c r="I6389" i="2"/>
  <c r="H6389" i="2"/>
  <c r="I6388" i="2"/>
  <c r="H6388" i="2"/>
  <c r="I6387" i="2"/>
  <c r="H6387" i="2"/>
  <c r="I6386" i="2"/>
  <c r="H6386" i="2"/>
  <c r="I6385" i="2"/>
  <c r="H6385" i="2"/>
  <c r="I6384" i="2"/>
  <c r="H6384" i="2"/>
  <c r="I6383" i="2"/>
  <c r="H6383" i="2"/>
  <c r="I6382" i="2"/>
  <c r="H6382" i="2"/>
  <c r="I6381" i="2"/>
  <c r="H6381" i="2"/>
  <c r="I6380" i="2"/>
  <c r="H6380" i="2"/>
  <c r="I6379" i="2"/>
  <c r="H6379" i="2"/>
  <c r="I6378" i="2"/>
  <c r="H6378" i="2"/>
  <c r="I6377" i="2"/>
  <c r="H6377" i="2"/>
  <c r="I6376" i="2"/>
  <c r="H6376" i="2"/>
  <c r="I6375" i="2"/>
  <c r="H6375" i="2"/>
  <c r="I6374" i="2"/>
  <c r="H6374" i="2"/>
  <c r="I6373" i="2"/>
  <c r="H6373" i="2"/>
  <c r="I6372" i="2"/>
  <c r="H6372" i="2"/>
  <c r="I6371" i="2"/>
  <c r="H6371" i="2"/>
  <c r="I6370" i="2"/>
  <c r="H6370" i="2"/>
  <c r="I6369" i="2"/>
  <c r="H6369" i="2"/>
  <c r="I6368" i="2"/>
  <c r="H6368" i="2"/>
  <c r="I6367" i="2"/>
  <c r="H6367" i="2"/>
  <c r="I6366" i="2"/>
  <c r="H6366" i="2"/>
  <c r="I6365" i="2"/>
  <c r="H6365" i="2"/>
  <c r="I6364" i="2"/>
  <c r="H6364" i="2"/>
  <c r="I6363" i="2"/>
  <c r="H6363" i="2"/>
  <c r="I6362" i="2"/>
  <c r="H6362" i="2"/>
  <c r="I6361" i="2"/>
  <c r="H6361" i="2"/>
  <c r="I6360" i="2"/>
  <c r="H6360" i="2"/>
  <c r="I6359" i="2"/>
  <c r="H6359" i="2"/>
  <c r="I6358" i="2"/>
  <c r="H6358" i="2"/>
  <c r="I6357" i="2"/>
  <c r="H6357" i="2"/>
  <c r="I6356" i="2"/>
  <c r="H6356" i="2"/>
  <c r="I6355" i="2"/>
  <c r="H6355" i="2"/>
  <c r="I6354" i="2"/>
  <c r="H6354" i="2"/>
  <c r="I6353" i="2"/>
  <c r="H6353" i="2"/>
  <c r="I6352" i="2"/>
  <c r="H6352" i="2"/>
  <c r="I6351" i="2"/>
  <c r="H6351" i="2"/>
  <c r="I6350" i="2"/>
  <c r="H6350" i="2"/>
  <c r="I6349" i="2"/>
  <c r="H6349" i="2"/>
  <c r="I6348" i="2"/>
  <c r="H6348" i="2"/>
  <c r="I6347" i="2"/>
  <c r="H6347" i="2"/>
  <c r="I6346" i="2"/>
  <c r="H6346" i="2"/>
  <c r="I6345" i="2"/>
  <c r="H6345" i="2"/>
  <c r="I6344" i="2"/>
  <c r="H6344" i="2"/>
  <c r="I6343" i="2"/>
  <c r="H6343" i="2"/>
  <c r="I6342" i="2"/>
  <c r="H6342" i="2"/>
  <c r="I6341" i="2"/>
  <c r="H6341" i="2"/>
  <c r="I6340" i="2"/>
  <c r="H6340" i="2"/>
  <c r="I6339" i="2"/>
  <c r="H6339" i="2"/>
  <c r="I6338" i="2"/>
  <c r="H6338" i="2"/>
  <c r="I6337" i="2"/>
  <c r="H6337" i="2"/>
  <c r="I6336" i="2"/>
  <c r="H6336" i="2"/>
  <c r="I6335" i="2"/>
  <c r="H6335" i="2"/>
  <c r="I6334" i="2"/>
  <c r="H6334" i="2"/>
  <c r="I6333" i="2"/>
  <c r="H6333" i="2"/>
  <c r="I6332" i="2"/>
  <c r="H6332" i="2"/>
  <c r="I6331" i="2"/>
  <c r="H6331" i="2"/>
  <c r="I6330" i="2"/>
  <c r="H6330" i="2"/>
  <c r="I6329" i="2"/>
  <c r="H6329" i="2"/>
  <c r="I6328" i="2"/>
  <c r="H6328" i="2"/>
  <c r="I6327" i="2"/>
  <c r="H6327" i="2"/>
  <c r="I6326" i="2"/>
  <c r="H6326" i="2"/>
  <c r="I6325" i="2"/>
  <c r="H6325" i="2"/>
  <c r="I6324" i="2"/>
  <c r="H6324" i="2"/>
  <c r="I6323" i="2"/>
  <c r="H6323" i="2"/>
  <c r="I6322" i="2"/>
  <c r="H6322" i="2"/>
  <c r="I6321" i="2"/>
  <c r="H6321" i="2"/>
  <c r="I6320" i="2"/>
  <c r="H6320" i="2"/>
  <c r="I6319" i="2"/>
  <c r="H6319" i="2"/>
  <c r="I6318" i="2"/>
  <c r="H6318" i="2"/>
  <c r="I6317" i="2"/>
  <c r="H6317" i="2"/>
  <c r="I6316" i="2"/>
  <c r="H6316" i="2"/>
  <c r="I6315" i="2"/>
  <c r="H6315" i="2"/>
  <c r="I6314" i="2"/>
  <c r="H6314" i="2"/>
  <c r="I6313" i="2"/>
  <c r="H6313" i="2"/>
  <c r="I6312" i="2"/>
  <c r="H6312" i="2"/>
  <c r="I6311" i="2"/>
  <c r="H6311" i="2"/>
  <c r="I6310" i="2"/>
  <c r="H6310" i="2"/>
  <c r="I6309" i="2"/>
  <c r="H6309" i="2"/>
  <c r="I6308" i="2"/>
  <c r="H6308" i="2"/>
  <c r="I6307" i="2"/>
  <c r="H6307" i="2"/>
  <c r="I6306" i="2"/>
  <c r="H6306" i="2"/>
  <c r="I6305" i="2"/>
  <c r="H6305" i="2"/>
  <c r="I6304" i="2"/>
  <c r="H6304" i="2"/>
  <c r="I6303" i="2"/>
  <c r="H6303" i="2"/>
  <c r="I6302" i="2"/>
  <c r="H6302" i="2"/>
  <c r="I6301" i="2"/>
  <c r="H6301" i="2"/>
  <c r="I6300" i="2"/>
  <c r="H6300" i="2"/>
  <c r="I6299" i="2"/>
  <c r="H6299" i="2"/>
  <c r="I6298" i="2"/>
  <c r="H6298" i="2"/>
  <c r="I6297" i="2"/>
  <c r="H6297" i="2"/>
  <c r="I6296" i="2"/>
  <c r="H6296" i="2"/>
  <c r="I6295" i="2"/>
  <c r="H6295" i="2"/>
  <c r="I6294" i="2"/>
  <c r="H6294" i="2"/>
  <c r="I6293" i="2"/>
  <c r="H6293" i="2"/>
  <c r="I6292" i="2"/>
  <c r="H6292" i="2"/>
  <c r="I6291" i="2"/>
  <c r="H6291" i="2"/>
  <c r="I6290" i="2"/>
  <c r="H6290" i="2"/>
  <c r="I6289" i="2"/>
  <c r="H6289" i="2"/>
  <c r="I6288" i="2"/>
  <c r="H6288" i="2"/>
  <c r="I6287" i="2"/>
  <c r="H6287" i="2"/>
  <c r="I6286" i="2"/>
  <c r="H6286" i="2"/>
  <c r="I6285" i="2"/>
  <c r="H6285" i="2"/>
  <c r="I6284" i="2"/>
  <c r="H6284" i="2"/>
  <c r="I6283" i="2"/>
  <c r="H6283" i="2"/>
  <c r="I6282" i="2"/>
  <c r="H6282" i="2"/>
  <c r="I6281" i="2"/>
  <c r="H6281" i="2"/>
  <c r="I6280" i="2"/>
  <c r="H6280" i="2"/>
  <c r="I6279" i="2"/>
  <c r="H6279" i="2"/>
  <c r="I6278" i="2"/>
  <c r="H6278" i="2"/>
  <c r="I6277" i="2"/>
  <c r="H6277" i="2"/>
  <c r="I6276" i="2"/>
  <c r="H6276" i="2"/>
  <c r="I6275" i="2"/>
  <c r="H6275" i="2"/>
  <c r="I6274" i="2"/>
  <c r="H6274" i="2"/>
  <c r="I6273" i="2"/>
  <c r="H6273" i="2"/>
  <c r="I6272" i="2"/>
  <c r="H6272" i="2"/>
  <c r="I6271" i="2"/>
  <c r="H6271" i="2"/>
  <c r="I6270" i="2"/>
  <c r="H6270" i="2"/>
  <c r="I6269" i="2"/>
  <c r="H6269" i="2"/>
  <c r="I6268" i="2"/>
  <c r="H6268" i="2"/>
  <c r="I6267" i="2"/>
  <c r="H6267" i="2"/>
  <c r="I6266" i="2"/>
  <c r="H6266" i="2"/>
  <c r="I6265" i="2"/>
  <c r="H6265" i="2"/>
  <c r="I6264" i="2"/>
  <c r="H6264" i="2"/>
  <c r="I6263" i="2"/>
  <c r="H6263" i="2"/>
  <c r="I6262" i="2"/>
  <c r="H6262" i="2"/>
  <c r="I6261" i="2"/>
  <c r="H6261" i="2"/>
  <c r="I6260" i="2"/>
  <c r="H6260" i="2"/>
  <c r="I6259" i="2"/>
  <c r="H6259" i="2"/>
  <c r="I6258" i="2"/>
  <c r="H6258" i="2"/>
  <c r="I6257" i="2"/>
  <c r="H6257" i="2"/>
  <c r="I6256" i="2"/>
  <c r="H6256" i="2"/>
  <c r="I6255" i="2"/>
  <c r="H6255" i="2"/>
  <c r="I6254" i="2"/>
  <c r="H6254" i="2"/>
  <c r="I6253" i="2"/>
  <c r="H6253" i="2"/>
  <c r="I6252" i="2"/>
  <c r="H6252" i="2"/>
  <c r="I6251" i="2"/>
  <c r="H6251" i="2"/>
  <c r="I6250" i="2"/>
  <c r="H6250" i="2"/>
  <c r="I6249" i="2"/>
  <c r="H6249" i="2"/>
  <c r="I6248" i="2"/>
  <c r="H6248" i="2"/>
  <c r="I6247" i="2"/>
  <c r="H6247" i="2"/>
  <c r="I6246" i="2"/>
  <c r="H6246" i="2"/>
  <c r="I6245" i="2"/>
  <c r="H6245" i="2"/>
  <c r="I6244" i="2"/>
  <c r="H6244" i="2"/>
  <c r="I6243" i="2"/>
  <c r="H6243" i="2"/>
  <c r="I6242" i="2"/>
  <c r="H6242" i="2"/>
  <c r="I6241" i="2"/>
  <c r="H6241" i="2"/>
  <c r="I6240" i="2"/>
  <c r="H6240" i="2"/>
  <c r="I6239" i="2"/>
  <c r="H6239" i="2"/>
  <c r="I6238" i="2"/>
  <c r="H6238" i="2"/>
  <c r="I6237" i="2"/>
  <c r="H6237" i="2"/>
  <c r="I6236" i="2"/>
  <c r="H6236" i="2"/>
  <c r="I6235" i="2"/>
  <c r="H6235" i="2"/>
  <c r="I6234" i="2"/>
  <c r="H6234" i="2"/>
  <c r="I6233" i="2"/>
  <c r="H6233" i="2"/>
  <c r="I6232" i="2"/>
  <c r="H6232" i="2"/>
  <c r="I6231" i="2"/>
  <c r="H6231" i="2"/>
  <c r="I6230" i="2"/>
  <c r="H6230" i="2"/>
  <c r="I6229" i="2"/>
  <c r="H6229" i="2"/>
  <c r="I6228" i="2"/>
  <c r="H6228" i="2"/>
  <c r="I6227" i="2"/>
  <c r="H6227" i="2"/>
  <c r="I6226" i="2"/>
  <c r="H6226" i="2"/>
  <c r="I6225" i="2"/>
  <c r="H6225" i="2"/>
  <c r="I6224" i="2"/>
  <c r="H6224" i="2"/>
  <c r="I6223" i="2"/>
  <c r="H6223" i="2"/>
  <c r="I6222" i="2"/>
  <c r="H6222" i="2"/>
  <c r="I6221" i="2"/>
  <c r="H6221" i="2"/>
  <c r="I6220" i="2"/>
  <c r="H6220" i="2"/>
  <c r="I6219" i="2"/>
  <c r="H6219" i="2"/>
  <c r="I6218" i="2"/>
  <c r="H6218" i="2"/>
  <c r="I6217" i="2"/>
  <c r="H6217" i="2"/>
  <c r="I6216" i="2"/>
  <c r="H6216" i="2"/>
  <c r="I6215" i="2"/>
  <c r="H6215" i="2"/>
  <c r="I6214" i="2"/>
  <c r="H6214" i="2"/>
  <c r="I6213" i="2"/>
  <c r="H6213" i="2"/>
  <c r="I6212" i="2"/>
  <c r="H6212" i="2"/>
  <c r="I6211" i="2"/>
  <c r="H6211" i="2"/>
  <c r="I6210" i="2"/>
  <c r="H6210" i="2"/>
  <c r="I6209" i="2"/>
  <c r="H6209" i="2"/>
  <c r="I6208" i="2"/>
  <c r="H6208" i="2"/>
  <c r="I6207" i="2"/>
  <c r="H6207" i="2"/>
  <c r="I6206" i="2"/>
  <c r="H6206" i="2"/>
  <c r="I6205" i="2"/>
  <c r="H6205" i="2"/>
  <c r="I6204" i="2"/>
  <c r="H6204" i="2"/>
  <c r="I6203" i="2"/>
  <c r="H6203" i="2"/>
  <c r="I6202" i="2"/>
  <c r="H6202" i="2"/>
  <c r="I6201" i="2"/>
  <c r="H6201" i="2"/>
  <c r="I6200" i="2"/>
  <c r="H6200" i="2"/>
  <c r="I6199" i="2"/>
  <c r="H6199" i="2"/>
  <c r="I6198" i="2"/>
  <c r="H6198" i="2"/>
  <c r="I6197" i="2"/>
  <c r="H6197" i="2"/>
  <c r="I6196" i="2"/>
  <c r="H6196" i="2"/>
  <c r="I6195" i="2"/>
  <c r="H6195" i="2"/>
  <c r="I6194" i="2"/>
  <c r="H6194" i="2"/>
  <c r="I6193" i="2"/>
  <c r="H6193" i="2"/>
  <c r="I6192" i="2"/>
  <c r="H6192" i="2"/>
  <c r="I6191" i="2"/>
  <c r="H6191" i="2"/>
  <c r="I6190" i="2"/>
  <c r="H6190" i="2"/>
  <c r="I6189" i="2"/>
  <c r="H6189" i="2"/>
  <c r="I6188" i="2"/>
  <c r="H6188" i="2"/>
  <c r="I6187" i="2"/>
  <c r="H6187" i="2"/>
  <c r="I6186" i="2"/>
  <c r="H6186" i="2"/>
  <c r="I6185" i="2"/>
  <c r="H6185" i="2"/>
  <c r="I6184" i="2"/>
  <c r="H6184" i="2"/>
  <c r="I6183" i="2"/>
  <c r="H6183" i="2"/>
  <c r="I6182" i="2"/>
  <c r="H6182" i="2"/>
  <c r="I6181" i="2"/>
  <c r="H6181" i="2"/>
  <c r="I6180" i="2"/>
  <c r="H6180" i="2"/>
  <c r="I6179" i="2"/>
  <c r="H6179" i="2"/>
  <c r="I6178" i="2"/>
  <c r="H6178" i="2"/>
  <c r="I6177" i="2"/>
  <c r="H6177" i="2"/>
  <c r="I6176" i="2"/>
  <c r="H6176" i="2"/>
  <c r="I6175" i="2"/>
  <c r="H6175" i="2"/>
  <c r="I6174" i="2"/>
  <c r="H6174" i="2"/>
  <c r="I6173" i="2"/>
  <c r="H6173" i="2"/>
  <c r="I6172" i="2"/>
  <c r="H6172" i="2"/>
  <c r="I6171" i="2"/>
  <c r="H6171" i="2"/>
  <c r="I6170" i="2"/>
  <c r="H6170" i="2"/>
  <c r="I6169" i="2"/>
  <c r="H6169" i="2"/>
  <c r="I6168" i="2"/>
  <c r="H6168" i="2"/>
  <c r="I6167" i="2"/>
  <c r="H6167" i="2"/>
  <c r="I6166" i="2"/>
  <c r="H6166" i="2"/>
  <c r="I6165" i="2"/>
  <c r="H6165" i="2"/>
  <c r="I6164" i="2"/>
  <c r="H6164" i="2"/>
  <c r="I6163" i="2"/>
  <c r="H6163" i="2"/>
  <c r="I6162" i="2"/>
  <c r="H6162" i="2"/>
  <c r="I6161" i="2"/>
  <c r="H6161" i="2"/>
  <c r="I6160" i="2"/>
  <c r="H6160" i="2"/>
  <c r="I6159" i="2"/>
  <c r="H6159" i="2"/>
  <c r="I6158" i="2"/>
  <c r="H6158" i="2"/>
  <c r="I6157" i="2"/>
  <c r="H6157" i="2"/>
  <c r="I6156" i="2"/>
  <c r="H6156" i="2"/>
  <c r="I6155" i="2"/>
  <c r="H6155" i="2"/>
  <c r="I6154" i="2"/>
  <c r="H6154" i="2"/>
  <c r="I6153" i="2"/>
  <c r="H6153" i="2"/>
  <c r="I6152" i="2"/>
  <c r="H6152" i="2"/>
  <c r="I6151" i="2"/>
  <c r="H6151" i="2"/>
  <c r="I6150" i="2"/>
  <c r="H6150" i="2"/>
  <c r="I6149" i="2"/>
  <c r="H6149" i="2"/>
  <c r="I6148" i="2"/>
  <c r="H6148" i="2"/>
  <c r="I6147" i="2"/>
  <c r="H6147" i="2"/>
  <c r="I6146" i="2"/>
  <c r="H6146" i="2"/>
  <c r="I6145" i="2"/>
  <c r="H6145" i="2"/>
  <c r="I6144" i="2"/>
  <c r="H6144" i="2"/>
  <c r="I6143" i="2"/>
  <c r="H6143" i="2"/>
  <c r="I6142" i="2"/>
  <c r="H6142" i="2"/>
  <c r="I6141" i="2"/>
  <c r="H6141" i="2"/>
  <c r="I6140" i="2"/>
  <c r="H6140" i="2"/>
  <c r="I6139" i="2"/>
  <c r="H6139" i="2"/>
  <c r="I6138" i="2"/>
  <c r="H6138" i="2"/>
  <c r="I6137" i="2"/>
  <c r="H6137" i="2"/>
  <c r="I6136" i="2"/>
  <c r="H6136" i="2"/>
  <c r="I6135" i="2"/>
  <c r="H6135" i="2"/>
  <c r="I6134" i="2"/>
  <c r="H6134" i="2"/>
  <c r="I6133" i="2"/>
  <c r="H6133" i="2"/>
  <c r="I6132" i="2"/>
  <c r="H6132" i="2"/>
  <c r="I6131" i="2"/>
  <c r="H6131" i="2"/>
  <c r="I6130" i="2"/>
  <c r="H6130" i="2"/>
  <c r="I6129" i="2"/>
  <c r="H6129" i="2"/>
  <c r="I6128" i="2"/>
  <c r="H6128" i="2"/>
  <c r="I6127" i="2"/>
  <c r="H6127" i="2"/>
  <c r="I6126" i="2"/>
  <c r="H6126" i="2"/>
  <c r="I6125" i="2"/>
  <c r="H6125" i="2"/>
  <c r="I6124" i="2"/>
  <c r="H6124" i="2"/>
  <c r="I6123" i="2"/>
  <c r="H6123" i="2"/>
  <c r="I6122" i="2"/>
  <c r="H6122" i="2"/>
  <c r="I6121" i="2"/>
  <c r="H6121" i="2"/>
  <c r="I6120" i="2"/>
  <c r="H6120" i="2"/>
  <c r="I6119" i="2"/>
  <c r="H6119" i="2"/>
  <c r="I6118" i="2"/>
  <c r="H6118" i="2"/>
  <c r="I6117" i="2"/>
  <c r="H6117" i="2"/>
  <c r="I6116" i="2"/>
  <c r="H6116" i="2"/>
  <c r="I6115" i="2"/>
  <c r="H6115" i="2"/>
  <c r="I6114" i="2"/>
  <c r="H6114" i="2"/>
  <c r="I6113" i="2"/>
  <c r="H6113" i="2"/>
  <c r="I6112" i="2"/>
  <c r="H6112" i="2"/>
  <c r="I6111" i="2"/>
  <c r="H6111" i="2"/>
  <c r="I6110" i="2"/>
  <c r="H6110" i="2"/>
  <c r="I6109" i="2"/>
  <c r="H6109" i="2"/>
  <c r="I6108" i="2"/>
  <c r="H6108" i="2"/>
  <c r="I6107" i="2"/>
  <c r="H6107" i="2"/>
  <c r="I6106" i="2"/>
  <c r="H6106" i="2"/>
  <c r="I6105" i="2"/>
  <c r="H6105" i="2"/>
  <c r="I6104" i="2"/>
  <c r="H6104" i="2"/>
  <c r="I6103" i="2"/>
  <c r="H6103" i="2"/>
  <c r="I6102" i="2"/>
  <c r="H6102" i="2"/>
  <c r="I6101" i="2"/>
  <c r="H6101" i="2"/>
  <c r="I6100" i="2"/>
  <c r="H6100" i="2"/>
  <c r="I6099" i="2"/>
  <c r="H6099" i="2"/>
  <c r="I6098" i="2"/>
  <c r="H6098" i="2"/>
  <c r="I6097" i="2"/>
  <c r="H6097" i="2"/>
  <c r="I6096" i="2"/>
  <c r="H6096" i="2"/>
  <c r="I6095" i="2"/>
  <c r="H6095" i="2"/>
  <c r="I6094" i="2"/>
  <c r="H6094" i="2"/>
  <c r="I6093" i="2"/>
  <c r="H6093" i="2"/>
  <c r="I6092" i="2"/>
  <c r="H6092" i="2"/>
  <c r="I6091" i="2"/>
  <c r="H6091" i="2"/>
  <c r="I6090" i="2"/>
  <c r="H6090" i="2"/>
  <c r="I6089" i="2"/>
  <c r="H6089" i="2"/>
  <c r="I6088" i="2"/>
  <c r="H6088" i="2"/>
  <c r="I6087" i="2"/>
  <c r="H6087" i="2"/>
  <c r="I6086" i="2"/>
  <c r="H6086" i="2"/>
  <c r="I6085" i="2"/>
  <c r="H6085" i="2"/>
  <c r="I6084" i="2"/>
  <c r="H6084" i="2"/>
  <c r="I6083" i="2"/>
  <c r="H6083" i="2"/>
  <c r="I6082" i="2"/>
  <c r="H6082" i="2"/>
  <c r="I6081" i="2"/>
  <c r="H6081" i="2"/>
  <c r="I6080" i="2"/>
  <c r="H6080" i="2"/>
  <c r="I6079" i="2"/>
  <c r="H6079" i="2"/>
  <c r="I6078" i="2"/>
  <c r="H6078" i="2"/>
  <c r="I6077" i="2"/>
  <c r="H6077" i="2"/>
  <c r="I6076" i="2"/>
  <c r="H6076" i="2"/>
  <c r="I6075" i="2"/>
  <c r="H6075" i="2"/>
  <c r="I6074" i="2"/>
  <c r="H6074" i="2"/>
  <c r="I6073" i="2"/>
  <c r="H6073" i="2"/>
  <c r="I6072" i="2"/>
  <c r="H6072" i="2"/>
  <c r="I6071" i="2"/>
  <c r="H6071" i="2"/>
  <c r="I6070" i="2"/>
  <c r="H6070" i="2"/>
  <c r="I6069" i="2"/>
  <c r="H6069" i="2"/>
  <c r="I6068" i="2"/>
  <c r="H6068" i="2"/>
  <c r="I6067" i="2"/>
  <c r="H6067" i="2"/>
  <c r="I6066" i="2"/>
  <c r="H6066" i="2"/>
  <c r="I6065" i="2"/>
  <c r="H6065" i="2"/>
  <c r="I6064" i="2"/>
  <c r="H6064" i="2"/>
  <c r="I6063" i="2"/>
  <c r="H6063" i="2"/>
  <c r="I6062" i="2"/>
  <c r="H6062" i="2"/>
  <c r="I6061" i="2"/>
  <c r="H6061" i="2"/>
  <c r="I6060" i="2"/>
  <c r="H6060" i="2"/>
  <c r="I6059" i="2"/>
  <c r="H6059" i="2"/>
  <c r="I6058" i="2"/>
  <c r="H6058" i="2"/>
  <c r="I6057" i="2"/>
  <c r="H6057" i="2"/>
  <c r="I6056" i="2"/>
  <c r="H6056" i="2"/>
  <c r="I6055" i="2"/>
  <c r="H6055" i="2"/>
  <c r="I6054" i="2"/>
  <c r="H6054" i="2"/>
  <c r="I6053" i="2"/>
  <c r="H6053" i="2"/>
  <c r="I6052" i="2"/>
  <c r="H6052" i="2"/>
  <c r="I6051" i="2"/>
  <c r="H6051" i="2"/>
  <c r="I6050" i="2"/>
  <c r="H6050" i="2"/>
  <c r="I6049" i="2"/>
  <c r="H6049" i="2"/>
  <c r="I6048" i="2"/>
  <c r="H6048" i="2"/>
  <c r="I6047" i="2"/>
  <c r="H6047" i="2"/>
  <c r="I6046" i="2"/>
  <c r="H6046" i="2"/>
  <c r="I6045" i="2"/>
  <c r="H6045" i="2"/>
  <c r="I6044" i="2"/>
  <c r="H6044" i="2"/>
  <c r="I6043" i="2"/>
  <c r="H6043" i="2"/>
  <c r="I6042" i="2"/>
  <c r="H6042" i="2"/>
  <c r="I6041" i="2"/>
  <c r="H6041" i="2"/>
  <c r="I6040" i="2"/>
  <c r="H6040" i="2"/>
  <c r="I6039" i="2"/>
  <c r="H6039" i="2"/>
  <c r="I6038" i="2"/>
  <c r="H6038" i="2"/>
  <c r="I6037" i="2"/>
  <c r="H6037" i="2"/>
  <c r="I6036" i="2"/>
  <c r="H6036" i="2"/>
  <c r="I6035" i="2"/>
  <c r="H6035" i="2"/>
  <c r="I6034" i="2"/>
  <c r="H6034" i="2"/>
  <c r="I6033" i="2"/>
  <c r="H6033" i="2"/>
  <c r="I6032" i="2"/>
  <c r="H6032" i="2"/>
  <c r="I6031" i="2"/>
  <c r="H6031" i="2"/>
  <c r="I6030" i="2"/>
  <c r="H6030" i="2"/>
  <c r="I6029" i="2"/>
  <c r="H6029" i="2"/>
  <c r="I6028" i="2"/>
  <c r="H6028" i="2"/>
  <c r="I6027" i="2"/>
  <c r="H6027" i="2"/>
  <c r="I6026" i="2"/>
  <c r="H6026" i="2"/>
  <c r="I6025" i="2"/>
  <c r="H6025" i="2"/>
  <c r="I6024" i="2"/>
  <c r="H6024" i="2"/>
  <c r="I6023" i="2"/>
  <c r="H6023" i="2"/>
  <c r="I6022" i="2"/>
  <c r="H6022" i="2"/>
  <c r="I6021" i="2"/>
  <c r="H6021" i="2"/>
  <c r="I6020" i="2"/>
  <c r="H6020" i="2"/>
  <c r="I6019" i="2"/>
  <c r="H6019" i="2"/>
  <c r="I6018" i="2"/>
  <c r="H6018" i="2"/>
  <c r="I6017" i="2"/>
  <c r="H6017" i="2"/>
  <c r="I6016" i="2"/>
  <c r="H6016" i="2"/>
  <c r="I6015" i="2"/>
  <c r="H6015" i="2"/>
  <c r="I6014" i="2"/>
  <c r="H6014" i="2"/>
  <c r="I6013" i="2"/>
  <c r="H6013" i="2"/>
  <c r="I6012" i="2"/>
  <c r="H6012" i="2"/>
  <c r="I6011" i="2"/>
  <c r="H6011" i="2"/>
  <c r="I6010" i="2"/>
  <c r="H6010" i="2"/>
  <c r="I6009" i="2"/>
  <c r="H6009" i="2"/>
  <c r="I6008" i="2"/>
  <c r="H6008" i="2"/>
  <c r="I6007" i="2"/>
  <c r="H6007" i="2"/>
  <c r="I6006" i="2"/>
  <c r="H6006" i="2"/>
  <c r="I6005" i="2"/>
  <c r="H6005" i="2"/>
  <c r="I6004" i="2"/>
  <c r="H6004" i="2"/>
  <c r="I6003" i="2"/>
  <c r="H6003" i="2"/>
  <c r="I6002" i="2"/>
  <c r="H6002" i="2"/>
  <c r="I6001" i="2"/>
  <c r="H6001" i="2"/>
  <c r="I6000" i="2"/>
  <c r="H6000" i="2"/>
  <c r="I5999" i="2"/>
  <c r="H5999" i="2"/>
  <c r="I5998" i="2"/>
  <c r="H5998" i="2"/>
  <c r="I5997" i="2"/>
  <c r="H5997" i="2"/>
  <c r="I5996" i="2"/>
  <c r="H5996" i="2"/>
  <c r="I5995" i="2"/>
  <c r="H5995" i="2"/>
  <c r="I5994" i="2"/>
  <c r="H5994" i="2"/>
  <c r="I5993" i="2"/>
  <c r="H5993" i="2"/>
  <c r="I5992" i="2"/>
  <c r="H5992" i="2"/>
  <c r="I5991" i="2"/>
  <c r="H5991" i="2"/>
  <c r="I5990" i="2"/>
  <c r="H5990" i="2"/>
  <c r="I5989" i="2"/>
  <c r="H5989" i="2"/>
  <c r="I5988" i="2"/>
  <c r="H5988" i="2"/>
  <c r="I5987" i="2"/>
  <c r="H5987" i="2"/>
  <c r="I5986" i="2"/>
  <c r="H5986" i="2"/>
  <c r="I5985" i="2"/>
  <c r="H5985" i="2"/>
  <c r="I5984" i="2"/>
  <c r="H5984" i="2"/>
  <c r="I5983" i="2"/>
  <c r="H5983" i="2"/>
  <c r="I5982" i="2"/>
  <c r="H5982" i="2"/>
  <c r="I5981" i="2"/>
  <c r="H5981" i="2"/>
  <c r="I5980" i="2"/>
  <c r="H5980" i="2"/>
  <c r="I5979" i="2"/>
  <c r="H5979" i="2"/>
  <c r="I5978" i="2"/>
  <c r="H5978" i="2"/>
  <c r="I5977" i="2"/>
  <c r="H5977" i="2"/>
  <c r="I5976" i="2"/>
  <c r="H5976" i="2"/>
  <c r="I5975" i="2"/>
  <c r="H5975" i="2"/>
  <c r="I5974" i="2"/>
  <c r="H5974" i="2"/>
  <c r="I5973" i="2"/>
  <c r="H5973" i="2"/>
  <c r="I5972" i="2"/>
  <c r="H5972" i="2"/>
  <c r="I5971" i="2"/>
  <c r="H5971" i="2"/>
  <c r="I5970" i="2"/>
  <c r="H5970" i="2"/>
  <c r="I5969" i="2"/>
  <c r="H5969" i="2"/>
  <c r="I5968" i="2"/>
  <c r="H5968" i="2"/>
  <c r="I5967" i="2"/>
  <c r="H5967" i="2"/>
  <c r="I5966" i="2"/>
  <c r="H5966" i="2"/>
  <c r="I5965" i="2"/>
  <c r="H5965" i="2"/>
  <c r="I5964" i="2"/>
  <c r="H5964" i="2"/>
  <c r="I5963" i="2"/>
  <c r="H5963" i="2"/>
  <c r="I5962" i="2"/>
  <c r="H5962" i="2"/>
  <c r="I5961" i="2"/>
  <c r="H5961" i="2"/>
  <c r="I5960" i="2"/>
  <c r="H5960" i="2"/>
  <c r="I5959" i="2"/>
  <c r="H5959" i="2"/>
  <c r="I5958" i="2"/>
  <c r="H5958" i="2"/>
  <c r="I5957" i="2"/>
  <c r="H5957" i="2"/>
  <c r="I5956" i="2"/>
  <c r="H5956" i="2"/>
  <c r="I5955" i="2"/>
  <c r="H5955" i="2"/>
  <c r="I5954" i="2"/>
  <c r="H5954" i="2"/>
  <c r="I5953" i="2"/>
  <c r="H5953" i="2"/>
  <c r="I5952" i="2"/>
  <c r="H5952" i="2"/>
  <c r="I5951" i="2"/>
  <c r="H5951" i="2"/>
  <c r="I5950" i="2"/>
  <c r="H5950" i="2"/>
  <c r="I5949" i="2"/>
  <c r="H5949" i="2"/>
  <c r="I5948" i="2"/>
  <c r="H5948" i="2"/>
  <c r="I5947" i="2"/>
  <c r="H5947" i="2"/>
  <c r="I5946" i="2"/>
  <c r="H5946" i="2"/>
  <c r="I5945" i="2"/>
  <c r="H5945" i="2"/>
  <c r="I5944" i="2"/>
  <c r="H5944" i="2"/>
  <c r="I5943" i="2"/>
  <c r="H5943" i="2"/>
  <c r="I5942" i="2"/>
  <c r="H5942" i="2"/>
  <c r="I5941" i="2"/>
  <c r="H5941" i="2"/>
  <c r="I5940" i="2"/>
  <c r="H5940" i="2"/>
  <c r="I5939" i="2"/>
  <c r="H5939" i="2"/>
  <c r="I5938" i="2"/>
  <c r="H5938" i="2"/>
  <c r="I5937" i="2"/>
  <c r="H5937" i="2"/>
  <c r="I5936" i="2"/>
  <c r="H5936" i="2"/>
  <c r="I5935" i="2"/>
  <c r="H5935" i="2"/>
  <c r="I5934" i="2"/>
  <c r="H5934" i="2"/>
  <c r="I5933" i="2"/>
  <c r="H5933" i="2"/>
  <c r="I5932" i="2"/>
  <c r="H5932" i="2"/>
  <c r="I5931" i="2"/>
  <c r="H5931" i="2"/>
  <c r="I5930" i="2"/>
  <c r="H5930" i="2"/>
  <c r="I5929" i="2"/>
  <c r="H5929" i="2"/>
  <c r="I5928" i="2"/>
  <c r="H5928" i="2"/>
  <c r="I5927" i="2"/>
  <c r="H5927" i="2"/>
  <c r="I5926" i="2"/>
  <c r="H5926" i="2"/>
  <c r="I5925" i="2"/>
  <c r="H5925" i="2"/>
  <c r="I5924" i="2"/>
  <c r="H5924" i="2"/>
  <c r="I5923" i="2"/>
  <c r="H5923" i="2"/>
  <c r="I5922" i="2"/>
  <c r="H5922" i="2"/>
  <c r="I5921" i="2"/>
  <c r="H5921" i="2"/>
  <c r="I5920" i="2"/>
  <c r="H5920" i="2"/>
  <c r="I5919" i="2"/>
  <c r="H5919" i="2"/>
  <c r="I5918" i="2"/>
  <c r="H5918" i="2"/>
  <c r="I5917" i="2"/>
  <c r="H5917" i="2"/>
  <c r="I5916" i="2"/>
  <c r="H5916" i="2"/>
  <c r="I5915" i="2"/>
  <c r="H5915" i="2"/>
  <c r="I5914" i="2"/>
  <c r="H5914" i="2"/>
  <c r="I5913" i="2"/>
  <c r="H5913" i="2"/>
  <c r="I5912" i="2"/>
  <c r="H5912" i="2"/>
  <c r="I5911" i="2"/>
  <c r="H5911" i="2"/>
  <c r="I5910" i="2"/>
  <c r="H5910" i="2"/>
  <c r="I5909" i="2"/>
  <c r="H5909" i="2"/>
  <c r="I5908" i="2"/>
  <c r="H5908" i="2"/>
  <c r="I5907" i="2"/>
  <c r="H5907" i="2"/>
  <c r="I5906" i="2"/>
  <c r="H5906" i="2"/>
  <c r="I5905" i="2"/>
  <c r="H5905" i="2"/>
  <c r="I5904" i="2"/>
  <c r="H5904" i="2"/>
  <c r="I5903" i="2"/>
  <c r="H5903" i="2"/>
  <c r="I5902" i="2"/>
  <c r="H5902" i="2"/>
  <c r="I5901" i="2"/>
  <c r="H5901" i="2"/>
  <c r="I5900" i="2"/>
  <c r="H5900" i="2"/>
  <c r="I5899" i="2"/>
  <c r="H5899" i="2"/>
  <c r="I5898" i="2"/>
  <c r="H5898" i="2"/>
  <c r="I5897" i="2"/>
  <c r="H5897" i="2"/>
  <c r="I5896" i="2"/>
  <c r="H5896" i="2"/>
  <c r="I5895" i="2"/>
  <c r="H5895" i="2"/>
  <c r="I5894" i="2"/>
  <c r="H5894" i="2"/>
  <c r="I5893" i="2"/>
  <c r="H5893" i="2"/>
  <c r="I5892" i="2"/>
  <c r="H5892" i="2"/>
  <c r="I5891" i="2"/>
  <c r="H5891" i="2"/>
  <c r="I5890" i="2"/>
  <c r="H5890" i="2"/>
  <c r="I5889" i="2"/>
  <c r="H5889" i="2"/>
  <c r="I5888" i="2"/>
  <c r="H5888" i="2"/>
  <c r="I5887" i="2"/>
  <c r="H5887" i="2"/>
  <c r="I5886" i="2"/>
  <c r="H5886" i="2"/>
  <c r="I5885" i="2"/>
  <c r="H5885" i="2"/>
  <c r="I5884" i="2"/>
  <c r="H5884" i="2"/>
  <c r="I5883" i="2"/>
  <c r="H5883" i="2"/>
  <c r="I5882" i="2"/>
  <c r="H5882" i="2"/>
  <c r="I5881" i="2"/>
  <c r="H5881" i="2"/>
  <c r="I5880" i="2"/>
  <c r="H5880" i="2"/>
  <c r="I5879" i="2"/>
  <c r="H5879" i="2"/>
  <c r="I5878" i="2"/>
  <c r="H5878" i="2"/>
  <c r="I5877" i="2"/>
  <c r="H5877" i="2"/>
  <c r="I5876" i="2"/>
  <c r="H5876" i="2"/>
  <c r="I5875" i="2"/>
  <c r="H5875" i="2"/>
  <c r="I5874" i="2"/>
  <c r="H5874" i="2"/>
  <c r="I5873" i="2"/>
  <c r="H5873" i="2"/>
  <c r="I5872" i="2"/>
  <c r="H5872" i="2"/>
  <c r="I5871" i="2"/>
  <c r="H5871" i="2"/>
  <c r="I5870" i="2"/>
  <c r="H5870" i="2"/>
  <c r="I5869" i="2"/>
  <c r="H5869" i="2"/>
  <c r="I5868" i="2"/>
  <c r="H5868" i="2"/>
  <c r="I5867" i="2"/>
  <c r="H5867" i="2"/>
  <c r="I5866" i="2"/>
  <c r="H5866" i="2"/>
  <c r="I5865" i="2"/>
  <c r="H5865" i="2"/>
  <c r="I5864" i="2"/>
  <c r="H5864" i="2"/>
  <c r="I5863" i="2"/>
  <c r="H5863" i="2"/>
  <c r="I5862" i="2"/>
  <c r="H5862" i="2"/>
  <c r="I5861" i="2"/>
  <c r="H5861" i="2"/>
  <c r="I5860" i="2"/>
  <c r="H5860" i="2"/>
  <c r="I5859" i="2"/>
  <c r="H5859" i="2"/>
  <c r="I5858" i="2"/>
  <c r="H5858" i="2"/>
  <c r="I5857" i="2"/>
  <c r="H5857" i="2"/>
  <c r="I5856" i="2"/>
  <c r="H5856" i="2"/>
  <c r="I5855" i="2"/>
  <c r="H5855" i="2"/>
  <c r="I5854" i="2"/>
  <c r="H5854" i="2"/>
  <c r="I5853" i="2"/>
  <c r="H5853" i="2"/>
  <c r="I5852" i="2"/>
  <c r="H5852" i="2"/>
  <c r="I5851" i="2"/>
  <c r="H5851" i="2"/>
  <c r="I5850" i="2"/>
  <c r="H5850" i="2"/>
  <c r="I5849" i="2"/>
  <c r="H5849" i="2"/>
  <c r="I5848" i="2"/>
  <c r="H5848" i="2"/>
  <c r="I5847" i="2"/>
  <c r="H5847" i="2"/>
  <c r="I5846" i="2"/>
  <c r="H5846" i="2"/>
  <c r="I5845" i="2"/>
  <c r="H5845" i="2"/>
  <c r="I5844" i="2"/>
  <c r="H5844" i="2"/>
  <c r="I5843" i="2"/>
  <c r="H5843" i="2"/>
  <c r="I5842" i="2"/>
  <c r="H5842" i="2"/>
  <c r="I5841" i="2"/>
  <c r="H5841" i="2"/>
  <c r="I5840" i="2"/>
  <c r="H5840" i="2"/>
  <c r="I5839" i="2"/>
  <c r="H5839" i="2"/>
  <c r="I5838" i="2"/>
  <c r="H5838" i="2"/>
  <c r="I5837" i="2"/>
  <c r="H5837" i="2"/>
  <c r="I5836" i="2"/>
  <c r="H5836" i="2"/>
  <c r="I5835" i="2"/>
  <c r="H5835" i="2"/>
  <c r="I5834" i="2"/>
  <c r="H5834" i="2"/>
  <c r="I5833" i="2"/>
  <c r="H5833" i="2"/>
  <c r="I5832" i="2"/>
  <c r="H5832" i="2"/>
  <c r="I5831" i="2"/>
  <c r="H5831" i="2"/>
  <c r="I5830" i="2"/>
  <c r="H5830" i="2"/>
  <c r="I5829" i="2"/>
  <c r="H5829" i="2"/>
  <c r="I5828" i="2"/>
  <c r="H5828" i="2"/>
  <c r="I5827" i="2"/>
  <c r="H5827" i="2"/>
  <c r="I5826" i="2"/>
  <c r="H5826" i="2"/>
  <c r="I5825" i="2"/>
  <c r="H5825" i="2"/>
  <c r="I5824" i="2"/>
  <c r="H5824" i="2"/>
  <c r="I5823" i="2"/>
  <c r="H5823" i="2"/>
  <c r="I5822" i="2"/>
  <c r="H5822" i="2"/>
  <c r="I5821" i="2"/>
  <c r="H5821" i="2"/>
  <c r="I5820" i="2"/>
  <c r="H5820" i="2"/>
  <c r="I5819" i="2"/>
  <c r="H5819" i="2"/>
  <c r="I5818" i="2"/>
  <c r="H5818" i="2"/>
  <c r="I5817" i="2"/>
  <c r="H5817" i="2"/>
  <c r="I5816" i="2"/>
  <c r="H5816" i="2"/>
  <c r="I5815" i="2"/>
  <c r="H5815" i="2"/>
  <c r="I5814" i="2"/>
  <c r="H5814" i="2"/>
  <c r="I5813" i="2"/>
  <c r="H5813" i="2"/>
  <c r="I5812" i="2"/>
  <c r="H5812" i="2"/>
  <c r="I5811" i="2"/>
  <c r="H5811" i="2"/>
  <c r="I5810" i="2"/>
  <c r="H5810" i="2"/>
  <c r="I5809" i="2"/>
  <c r="H5809" i="2"/>
  <c r="I5808" i="2"/>
  <c r="H5808" i="2"/>
  <c r="I5807" i="2"/>
  <c r="H5807" i="2"/>
  <c r="I5806" i="2"/>
  <c r="H5806" i="2"/>
  <c r="I5805" i="2"/>
  <c r="H5805" i="2"/>
  <c r="I5804" i="2"/>
  <c r="H5804" i="2"/>
  <c r="I5803" i="2"/>
  <c r="H5803" i="2"/>
  <c r="I5802" i="2"/>
  <c r="H5802" i="2"/>
  <c r="I5801" i="2"/>
  <c r="H5801" i="2"/>
  <c r="I5800" i="2"/>
  <c r="H5800" i="2"/>
  <c r="I5799" i="2"/>
  <c r="H5799" i="2"/>
  <c r="I5798" i="2"/>
  <c r="H5798" i="2"/>
  <c r="I5797" i="2"/>
  <c r="H5797" i="2"/>
  <c r="I5796" i="2"/>
  <c r="H5796" i="2"/>
  <c r="I5795" i="2"/>
  <c r="H5795" i="2"/>
  <c r="I5794" i="2"/>
  <c r="H5794" i="2"/>
  <c r="I5793" i="2"/>
  <c r="H5793" i="2"/>
  <c r="I5792" i="2"/>
  <c r="H5792" i="2"/>
  <c r="I5791" i="2"/>
  <c r="H5791" i="2"/>
  <c r="I5790" i="2"/>
  <c r="H5790" i="2"/>
  <c r="I5789" i="2"/>
  <c r="H5789" i="2"/>
  <c r="I5788" i="2"/>
  <c r="H5788" i="2"/>
  <c r="I5787" i="2"/>
  <c r="H5787" i="2"/>
  <c r="I5786" i="2"/>
  <c r="H5786" i="2"/>
  <c r="I5785" i="2"/>
  <c r="H5785" i="2"/>
  <c r="I5784" i="2"/>
  <c r="H5784" i="2"/>
  <c r="I5783" i="2"/>
  <c r="H5783" i="2"/>
  <c r="I5782" i="2"/>
  <c r="H5782" i="2"/>
  <c r="I5781" i="2"/>
  <c r="H5781" i="2"/>
  <c r="I5780" i="2"/>
  <c r="H5780" i="2"/>
  <c r="I5779" i="2"/>
  <c r="H5779" i="2"/>
  <c r="I5778" i="2"/>
  <c r="H5778" i="2"/>
  <c r="I5777" i="2"/>
  <c r="H5777" i="2"/>
  <c r="I5776" i="2"/>
  <c r="H5776" i="2"/>
  <c r="I5775" i="2"/>
  <c r="H5775" i="2"/>
  <c r="I5774" i="2"/>
  <c r="H5774" i="2"/>
  <c r="I5773" i="2"/>
  <c r="H5773" i="2"/>
  <c r="I5772" i="2"/>
  <c r="H5772" i="2"/>
  <c r="I5771" i="2"/>
  <c r="H5771" i="2"/>
  <c r="I5770" i="2"/>
  <c r="H5770" i="2"/>
  <c r="I5769" i="2"/>
  <c r="H5769" i="2"/>
  <c r="I5768" i="2"/>
  <c r="H5768" i="2"/>
  <c r="I5767" i="2"/>
  <c r="H5767" i="2"/>
  <c r="I5766" i="2"/>
  <c r="H5766" i="2"/>
  <c r="I5765" i="2"/>
  <c r="H5765" i="2"/>
  <c r="I5764" i="2"/>
  <c r="H5764" i="2"/>
  <c r="I5763" i="2"/>
  <c r="H5763" i="2"/>
  <c r="I5762" i="2"/>
  <c r="H5762" i="2"/>
  <c r="I5761" i="2"/>
  <c r="H5761" i="2"/>
  <c r="I5760" i="2"/>
  <c r="H5760" i="2"/>
  <c r="I5759" i="2"/>
  <c r="H5759" i="2"/>
  <c r="I5758" i="2"/>
  <c r="H5758" i="2"/>
  <c r="I5757" i="2"/>
  <c r="H5757" i="2"/>
  <c r="I5756" i="2"/>
  <c r="H5756" i="2"/>
  <c r="I5755" i="2"/>
  <c r="H5755" i="2"/>
  <c r="I5754" i="2"/>
  <c r="H5754" i="2"/>
  <c r="I5753" i="2"/>
  <c r="H5753" i="2"/>
  <c r="I5752" i="2"/>
  <c r="H5752" i="2"/>
  <c r="I5751" i="2"/>
  <c r="H5751" i="2"/>
  <c r="I5750" i="2"/>
  <c r="H5750" i="2"/>
  <c r="I5749" i="2"/>
  <c r="H5749" i="2"/>
  <c r="I5748" i="2"/>
  <c r="H5748" i="2"/>
  <c r="I5747" i="2"/>
  <c r="H5747" i="2"/>
  <c r="I5746" i="2"/>
  <c r="H5746" i="2"/>
  <c r="I5745" i="2"/>
  <c r="H5745" i="2"/>
  <c r="I5744" i="2"/>
  <c r="H5744" i="2"/>
  <c r="I5743" i="2"/>
  <c r="H5743" i="2"/>
  <c r="I5742" i="2"/>
  <c r="H5742" i="2"/>
  <c r="I5741" i="2"/>
  <c r="H5741" i="2"/>
  <c r="I5740" i="2"/>
  <c r="H5740" i="2"/>
  <c r="I5739" i="2"/>
  <c r="H5739" i="2"/>
  <c r="I5738" i="2"/>
  <c r="H5738" i="2"/>
  <c r="I5737" i="2"/>
  <c r="H5737" i="2"/>
  <c r="I5736" i="2"/>
  <c r="H5736" i="2"/>
  <c r="I5735" i="2"/>
  <c r="H5735" i="2"/>
  <c r="I5734" i="2"/>
  <c r="H5734" i="2"/>
  <c r="I5733" i="2"/>
  <c r="H5733" i="2"/>
  <c r="I5732" i="2"/>
  <c r="H5732" i="2"/>
  <c r="I5731" i="2"/>
  <c r="H5731" i="2"/>
  <c r="I5730" i="2"/>
  <c r="H5730" i="2"/>
  <c r="I5729" i="2"/>
  <c r="H5729" i="2"/>
  <c r="I5728" i="2"/>
  <c r="H5728" i="2"/>
  <c r="I5727" i="2"/>
  <c r="H5727" i="2"/>
  <c r="I5726" i="2"/>
  <c r="H5726" i="2"/>
  <c r="I5725" i="2"/>
  <c r="H5725" i="2"/>
  <c r="I5724" i="2"/>
  <c r="H5724" i="2"/>
  <c r="I5723" i="2"/>
  <c r="H5723" i="2"/>
  <c r="I5722" i="2"/>
  <c r="H5722" i="2"/>
  <c r="I5721" i="2"/>
  <c r="H5721" i="2"/>
  <c r="I5720" i="2"/>
  <c r="H5720" i="2"/>
  <c r="I5719" i="2"/>
  <c r="H5719" i="2"/>
  <c r="I5718" i="2"/>
  <c r="H5718" i="2"/>
  <c r="I5717" i="2"/>
  <c r="H5717" i="2"/>
  <c r="I5716" i="2"/>
  <c r="H5716" i="2"/>
  <c r="I5715" i="2"/>
  <c r="H5715" i="2"/>
  <c r="I5714" i="2"/>
  <c r="H5714" i="2"/>
  <c r="I5713" i="2"/>
  <c r="H5713" i="2"/>
  <c r="I5712" i="2"/>
  <c r="H5712" i="2"/>
  <c r="I5711" i="2"/>
  <c r="H5711" i="2"/>
  <c r="I5710" i="2"/>
  <c r="H5710" i="2"/>
  <c r="I5709" i="2"/>
  <c r="H5709" i="2"/>
  <c r="I5708" i="2"/>
  <c r="H5708" i="2"/>
  <c r="I5707" i="2"/>
  <c r="H5707" i="2"/>
  <c r="I5706" i="2"/>
  <c r="H5706" i="2"/>
  <c r="I5705" i="2"/>
  <c r="H5705" i="2"/>
  <c r="I5704" i="2"/>
  <c r="H5704" i="2"/>
  <c r="I5703" i="2"/>
  <c r="H5703" i="2"/>
  <c r="I5702" i="2"/>
  <c r="H5702" i="2"/>
  <c r="I5701" i="2"/>
  <c r="H5701" i="2"/>
  <c r="I5700" i="2"/>
  <c r="H5700" i="2"/>
  <c r="I5699" i="2"/>
  <c r="H5699" i="2"/>
  <c r="I5698" i="2"/>
  <c r="H5698" i="2"/>
  <c r="I5697" i="2"/>
  <c r="H5697" i="2"/>
  <c r="I5696" i="2"/>
  <c r="H5696" i="2"/>
  <c r="I5695" i="2"/>
  <c r="H5695" i="2"/>
  <c r="I5694" i="2"/>
  <c r="H5694" i="2"/>
  <c r="I5693" i="2"/>
  <c r="H5693" i="2"/>
  <c r="I5692" i="2"/>
  <c r="H5692" i="2"/>
  <c r="I5691" i="2"/>
  <c r="H5691" i="2"/>
  <c r="I5690" i="2"/>
  <c r="H5690" i="2"/>
  <c r="I5689" i="2"/>
  <c r="H5689" i="2"/>
  <c r="I5688" i="2"/>
  <c r="H5688" i="2"/>
  <c r="I5687" i="2"/>
  <c r="H5687" i="2"/>
  <c r="I5686" i="2"/>
  <c r="H5686" i="2"/>
  <c r="I5685" i="2"/>
  <c r="H5685" i="2"/>
  <c r="I5684" i="2"/>
  <c r="H5684" i="2"/>
  <c r="I5683" i="2"/>
  <c r="H5683" i="2"/>
  <c r="I5682" i="2"/>
  <c r="H5682" i="2"/>
  <c r="I5681" i="2"/>
  <c r="H5681" i="2"/>
  <c r="I5680" i="2"/>
  <c r="H5680" i="2"/>
  <c r="I5679" i="2"/>
  <c r="H5679" i="2"/>
  <c r="I5678" i="2"/>
  <c r="H5678" i="2"/>
  <c r="I5677" i="2"/>
  <c r="H5677" i="2"/>
  <c r="I5676" i="2"/>
  <c r="H5676" i="2"/>
  <c r="I5675" i="2"/>
  <c r="H5675" i="2"/>
  <c r="I5674" i="2"/>
  <c r="H5674" i="2"/>
  <c r="I5673" i="2"/>
  <c r="H5673" i="2"/>
  <c r="I5672" i="2"/>
  <c r="H5672" i="2"/>
  <c r="I5671" i="2"/>
  <c r="H5671" i="2"/>
  <c r="I5670" i="2"/>
  <c r="H5670" i="2"/>
  <c r="I5669" i="2"/>
  <c r="H5669" i="2"/>
  <c r="I5668" i="2"/>
  <c r="H5668" i="2"/>
  <c r="I5667" i="2"/>
  <c r="H5667" i="2"/>
  <c r="I5666" i="2"/>
  <c r="H5666" i="2"/>
  <c r="I5665" i="2"/>
  <c r="H5665" i="2"/>
  <c r="I5664" i="2"/>
  <c r="H5664" i="2"/>
  <c r="I5663" i="2"/>
  <c r="H5663" i="2"/>
  <c r="I5662" i="2"/>
  <c r="H5662" i="2"/>
  <c r="I5661" i="2"/>
  <c r="H5661" i="2"/>
  <c r="I5660" i="2"/>
  <c r="H5660" i="2"/>
  <c r="I5659" i="2"/>
  <c r="H5659" i="2"/>
  <c r="I5658" i="2"/>
  <c r="H5658" i="2"/>
  <c r="I5657" i="2"/>
  <c r="H5657" i="2"/>
  <c r="I5656" i="2"/>
  <c r="H5656" i="2"/>
  <c r="I5655" i="2"/>
  <c r="H5655" i="2"/>
  <c r="I5654" i="2"/>
  <c r="H5654" i="2"/>
  <c r="I5653" i="2"/>
  <c r="H5653" i="2"/>
  <c r="I5652" i="2"/>
  <c r="H5652" i="2"/>
  <c r="I5651" i="2"/>
  <c r="H5651" i="2"/>
  <c r="I5650" i="2"/>
  <c r="H5650" i="2"/>
  <c r="I5649" i="2"/>
  <c r="H5649" i="2"/>
  <c r="I5648" i="2"/>
  <c r="H5648" i="2"/>
  <c r="I5647" i="2"/>
  <c r="H5647" i="2"/>
  <c r="I5646" i="2"/>
  <c r="H5646" i="2"/>
  <c r="I5645" i="2"/>
  <c r="H5645" i="2"/>
  <c r="I5644" i="2"/>
  <c r="H5644" i="2"/>
  <c r="I5643" i="2"/>
  <c r="H5643" i="2"/>
  <c r="I5642" i="2"/>
  <c r="H5642" i="2"/>
  <c r="I5641" i="2"/>
  <c r="H5641" i="2"/>
  <c r="I5640" i="2"/>
  <c r="H5640" i="2"/>
  <c r="I5639" i="2"/>
  <c r="H5639" i="2"/>
  <c r="I5638" i="2"/>
  <c r="H5638" i="2"/>
  <c r="I5637" i="2"/>
  <c r="H5637" i="2"/>
  <c r="I5636" i="2"/>
  <c r="H5636" i="2"/>
  <c r="I5635" i="2"/>
  <c r="H5635" i="2"/>
  <c r="I5634" i="2"/>
  <c r="H5634" i="2"/>
  <c r="I5633" i="2"/>
  <c r="H5633" i="2"/>
  <c r="I5632" i="2"/>
  <c r="H5632" i="2"/>
  <c r="I5631" i="2"/>
  <c r="H5631" i="2"/>
  <c r="I5630" i="2"/>
  <c r="H5630" i="2"/>
  <c r="I5629" i="2"/>
  <c r="H5629" i="2"/>
  <c r="I5628" i="2"/>
  <c r="H5628" i="2"/>
  <c r="I5627" i="2"/>
  <c r="H5627" i="2"/>
  <c r="I5626" i="2"/>
  <c r="H5626" i="2"/>
  <c r="I5625" i="2"/>
  <c r="H5625" i="2"/>
  <c r="I5624" i="2"/>
  <c r="H5624" i="2"/>
  <c r="I5623" i="2"/>
  <c r="H5623" i="2"/>
  <c r="I5622" i="2"/>
  <c r="H5622" i="2"/>
  <c r="I5621" i="2"/>
  <c r="H5621" i="2"/>
  <c r="I5620" i="2"/>
  <c r="H5620" i="2"/>
  <c r="I5619" i="2"/>
  <c r="H5619" i="2"/>
  <c r="I5618" i="2"/>
  <c r="H5618" i="2"/>
  <c r="I5617" i="2"/>
  <c r="H5617" i="2"/>
  <c r="I5616" i="2"/>
  <c r="H5616" i="2"/>
  <c r="I5615" i="2"/>
  <c r="H5615" i="2"/>
  <c r="I5614" i="2"/>
  <c r="H5614" i="2"/>
  <c r="I5613" i="2"/>
  <c r="H5613" i="2"/>
  <c r="I5612" i="2"/>
  <c r="H5612" i="2"/>
  <c r="I5611" i="2"/>
  <c r="H5611" i="2"/>
  <c r="I5610" i="2"/>
  <c r="H5610" i="2"/>
  <c r="I5609" i="2"/>
  <c r="H5609" i="2"/>
  <c r="I5608" i="2"/>
  <c r="H5608" i="2"/>
  <c r="I5607" i="2"/>
  <c r="H5607" i="2"/>
  <c r="I5606" i="2"/>
  <c r="H5606" i="2"/>
  <c r="I5605" i="2"/>
  <c r="H5605" i="2"/>
  <c r="I5604" i="2"/>
  <c r="H5604" i="2"/>
  <c r="I5603" i="2"/>
  <c r="H5603" i="2"/>
  <c r="I5602" i="2"/>
  <c r="H5602" i="2"/>
  <c r="I5601" i="2"/>
  <c r="H5601" i="2"/>
  <c r="I5600" i="2"/>
  <c r="H5600" i="2"/>
  <c r="I5599" i="2"/>
  <c r="H5599" i="2"/>
  <c r="I5598" i="2"/>
  <c r="H5598" i="2"/>
  <c r="I5597" i="2"/>
  <c r="H5597" i="2"/>
  <c r="I5596" i="2"/>
  <c r="H5596" i="2"/>
  <c r="I5595" i="2"/>
  <c r="H5595" i="2"/>
  <c r="I5594" i="2"/>
  <c r="H5594" i="2"/>
  <c r="I5593" i="2"/>
  <c r="H5593" i="2"/>
  <c r="I5592" i="2"/>
  <c r="H5592" i="2"/>
  <c r="I5591" i="2"/>
  <c r="H5591" i="2"/>
  <c r="I5590" i="2"/>
  <c r="H5590" i="2"/>
  <c r="I5589" i="2"/>
  <c r="H5589" i="2"/>
  <c r="I5588" i="2"/>
  <c r="H5588" i="2"/>
  <c r="I5587" i="2"/>
  <c r="H5587" i="2"/>
  <c r="I5586" i="2"/>
  <c r="H5586" i="2"/>
  <c r="I5585" i="2"/>
  <c r="H5585" i="2"/>
  <c r="I5584" i="2"/>
  <c r="H5584" i="2"/>
  <c r="I5583" i="2"/>
  <c r="H5583" i="2"/>
  <c r="I5582" i="2"/>
  <c r="H5582" i="2"/>
  <c r="I5581" i="2"/>
  <c r="H5581" i="2"/>
  <c r="I5580" i="2"/>
  <c r="H5580" i="2"/>
  <c r="I5579" i="2"/>
  <c r="H5579" i="2"/>
  <c r="I5578" i="2"/>
  <c r="H5578" i="2"/>
  <c r="I5577" i="2"/>
  <c r="H5577" i="2"/>
  <c r="I5576" i="2"/>
  <c r="H5576" i="2"/>
  <c r="I5575" i="2"/>
  <c r="H5575" i="2"/>
  <c r="I5574" i="2"/>
  <c r="H5574" i="2"/>
  <c r="I5573" i="2"/>
  <c r="H5573" i="2"/>
  <c r="I5572" i="2"/>
  <c r="H5572" i="2"/>
  <c r="I5571" i="2"/>
  <c r="H5571" i="2"/>
  <c r="I5570" i="2"/>
  <c r="H5570" i="2"/>
  <c r="I5569" i="2"/>
  <c r="H5569" i="2"/>
  <c r="I5568" i="2"/>
  <c r="H5568" i="2"/>
  <c r="I5567" i="2"/>
  <c r="H5567" i="2"/>
  <c r="I5566" i="2"/>
  <c r="H5566" i="2"/>
  <c r="I5565" i="2"/>
  <c r="H5565" i="2"/>
  <c r="I5564" i="2"/>
  <c r="H5564" i="2"/>
  <c r="I5563" i="2"/>
  <c r="H5563" i="2"/>
  <c r="I5562" i="2"/>
  <c r="H5562" i="2"/>
  <c r="I5561" i="2"/>
  <c r="H5561" i="2"/>
  <c r="I5560" i="2"/>
  <c r="H5560" i="2"/>
  <c r="I5559" i="2"/>
  <c r="H5559" i="2"/>
  <c r="I5558" i="2"/>
  <c r="H5558" i="2"/>
  <c r="I5557" i="2"/>
  <c r="H5557" i="2"/>
  <c r="I5556" i="2"/>
  <c r="H5556" i="2"/>
  <c r="I5555" i="2"/>
  <c r="H5555" i="2"/>
  <c r="I5554" i="2"/>
  <c r="H5554" i="2"/>
  <c r="I5553" i="2"/>
  <c r="H5553" i="2"/>
  <c r="I5552" i="2"/>
  <c r="H5552" i="2"/>
  <c r="I5551" i="2"/>
  <c r="H5551" i="2"/>
  <c r="I5550" i="2"/>
  <c r="H5550" i="2"/>
  <c r="I5549" i="2"/>
  <c r="H5549" i="2"/>
  <c r="I5548" i="2"/>
  <c r="H5548" i="2"/>
  <c r="I5547" i="2"/>
  <c r="H5547" i="2"/>
  <c r="I5546" i="2"/>
  <c r="H5546" i="2"/>
  <c r="I5545" i="2"/>
  <c r="H5545" i="2"/>
  <c r="I5544" i="2"/>
  <c r="H5544" i="2"/>
  <c r="I5543" i="2"/>
  <c r="H5543" i="2"/>
  <c r="I5542" i="2"/>
  <c r="H5542" i="2"/>
  <c r="I5541" i="2"/>
  <c r="H5541" i="2"/>
  <c r="I5540" i="2"/>
  <c r="H5540" i="2"/>
  <c r="I5539" i="2"/>
  <c r="H5539" i="2"/>
  <c r="I5538" i="2"/>
  <c r="H5538" i="2"/>
  <c r="I5537" i="2"/>
  <c r="H5537" i="2"/>
  <c r="I5536" i="2"/>
  <c r="H5536" i="2"/>
  <c r="I5535" i="2"/>
  <c r="H5535" i="2"/>
  <c r="I5534" i="2"/>
  <c r="H5534" i="2"/>
  <c r="I5533" i="2"/>
  <c r="H5533" i="2"/>
  <c r="I5532" i="2"/>
  <c r="H5532" i="2"/>
  <c r="I5531" i="2"/>
  <c r="H5531" i="2"/>
  <c r="I5530" i="2"/>
  <c r="H5530" i="2"/>
  <c r="I5529" i="2"/>
  <c r="H5529" i="2"/>
  <c r="I5528" i="2"/>
  <c r="H5528" i="2"/>
  <c r="I5527" i="2"/>
  <c r="H5527" i="2"/>
  <c r="I5526" i="2"/>
  <c r="H5526" i="2"/>
  <c r="I5525" i="2"/>
  <c r="H5525" i="2"/>
  <c r="I5524" i="2"/>
  <c r="H5524" i="2"/>
  <c r="I5523" i="2"/>
  <c r="H5523" i="2"/>
  <c r="I5522" i="2"/>
  <c r="H5522" i="2"/>
  <c r="I5521" i="2"/>
  <c r="H5521" i="2"/>
  <c r="I5520" i="2"/>
  <c r="H5520" i="2"/>
  <c r="I5519" i="2"/>
  <c r="H5519" i="2"/>
  <c r="I5518" i="2"/>
  <c r="H5518" i="2"/>
  <c r="I5517" i="2"/>
  <c r="H5517" i="2"/>
  <c r="I5516" i="2"/>
  <c r="H5516" i="2"/>
  <c r="I5515" i="2"/>
  <c r="H5515" i="2"/>
  <c r="I5514" i="2"/>
  <c r="H5514" i="2"/>
  <c r="I5513" i="2"/>
  <c r="H5513" i="2"/>
  <c r="I5512" i="2"/>
  <c r="H5512" i="2"/>
  <c r="I5511" i="2"/>
  <c r="H5511" i="2"/>
  <c r="I5510" i="2"/>
  <c r="H5510" i="2"/>
  <c r="I5509" i="2"/>
  <c r="H5509" i="2"/>
  <c r="I5508" i="2"/>
  <c r="H5508" i="2"/>
  <c r="I5507" i="2"/>
  <c r="H5507" i="2"/>
  <c r="I5506" i="2"/>
  <c r="H5506" i="2"/>
  <c r="I5505" i="2"/>
  <c r="H5505" i="2"/>
  <c r="I5504" i="2"/>
  <c r="H5504" i="2"/>
  <c r="I5503" i="2"/>
  <c r="H5503" i="2"/>
  <c r="I5502" i="2"/>
  <c r="H5502" i="2"/>
  <c r="I5501" i="2"/>
  <c r="H5501" i="2"/>
  <c r="I5500" i="2"/>
  <c r="H5500" i="2"/>
  <c r="I5499" i="2"/>
  <c r="H5499" i="2"/>
  <c r="I5498" i="2"/>
  <c r="H5498" i="2"/>
  <c r="I5497" i="2"/>
  <c r="H5497" i="2"/>
  <c r="I5496" i="2"/>
  <c r="H5496" i="2"/>
  <c r="I5495" i="2"/>
  <c r="H5495" i="2"/>
  <c r="I5494" i="2"/>
  <c r="H5494" i="2"/>
  <c r="I5493" i="2"/>
  <c r="H5493" i="2"/>
  <c r="I5492" i="2"/>
  <c r="H5492" i="2"/>
  <c r="I5491" i="2"/>
  <c r="H5491" i="2"/>
  <c r="I5490" i="2"/>
  <c r="H5490" i="2"/>
  <c r="I5489" i="2"/>
  <c r="H5489" i="2"/>
  <c r="I5488" i="2"/>
  <c r="H5488" i="2"/>
  <c r="I5487" i="2"/>
  <c r="H5487" i="2"/>
  <c r="I5486" i="2"/>
  <c r="H5486" i="2"/>
  <c r="I5485" i="2"/>
  <c r="H5485" i="2"/>
  <c r="I5484" i="2"/>
  <c r="H5484" i="2"/>
  <c r="I5483" i="2"/>
  <c r="H5483" i="2"/>
  <c r="I5482" i="2"/>
  <c r="H5482" i="2"/>
  <c r="I5481" i="2"/>
  <c r="H5481" i="2"/>
  <c r="I5480" i="2"/>
  <c r="H5480" i="2"/>
  <c r="I5479" i="2"/>
  <c r="H5479" i="2"/>
  <c r="I5478" i="2"/>
  <c r="H5478" i="2"/>
  <c r="I5477" i="2"/>
  <c r="H5477" i="2"/>
  <c r="I5476" i="2"/>
  <c r="H5476" i="2"/>
  <c r="I5475" i="2"/>
  <c r="H5475" i="2"/>
  <c r="I5474" i="2"/>
  <c r="H5474" i="2"/>
  <c r="I5473" i="2"/>
  <c r="H5473" i="2"/>
  <c r="I5472" i="2"/>
  <c r="H5472" i="2"/>
  <c r="I5471" i="2"/>
  <c r="H5471" i="2"/>
  <c r="I5470" i="2"/>
  <c r="H5470" i="2"/>
  <c r="I5469" i="2"/>
  <c r="H5469" i="2"/>
  <c r="I5468" i="2"/>
  <c r="H5468" i="2"/>
  <c r="I5467" i="2"/>
  <c r="H5467" i="2"/>
  <c r="I5466" i="2"/>
  <c r="H5466" i="2"/>
  <c r="I5465" i="2"/>
  <c r="H5465" i="2"/>
  <c r="I5464" i="2"/>
  <c r="H5464" i="2"/>
  <c r="I5463" i="2"/>
  <c r="H5463" i="2"/>
  <c r="I5462" i="2"/>
  <c r="H5462" i="2"/>
  <c r="I5461" i="2"/>
  <c r="H5461" i="2"/>
  <c r="I5460" i="2"/>
  <c r="H5460" i="2"/>
  <c r="I5459" i="2"/>
  <c r="H5459" i="2"/>
  <c r="I5458" i="2"/>
  <c r="H5458" i="2"/>
  <c r="I5457" i="2"/>
  <c r="H5457" i="2"/>
  <c r="I5456" i="2"/>
  <c r="H5456" i="2"/>
  <c r="I5455" i="2"/>
  <c r="H5455" i="2"/>
  <c r="I5454" i="2"/>
  <c r="H5454" i="2"/>
  <c r="I5453" i="2"/>
  <c r="H5453" i="2"/>
  <c r="I5452" i="2"/>
  <c r="H5452" i="2"/>
  <c r="I5451" i="2"/>
  <c r="H5451" i="2"/>
  <c r="I5450" i="2"/>
  <c r="H5450" i="2"/>
  <c r="I5449" i="2"/>
  <c r="H5449" i="2"/>
  <c r="I5448" i="2"/>
  <c r="H5448" i="2"/>
  <c r="I5447" i="2"/>
  <c r="H5447" i="2"/>
  <c r="I5446" i="2"/>
  <c r="H5446" i="2"/>
  <c r="I5445" i="2"/>
  <c r="H5445" i="2"/>
  <c r="I5444" i="2"/>
  <c r="H5444" i="2"/>
  <c r="I5443" i="2"/>
  <c r="H5443" i="2"/>
  <c r="I5442" i="2"/>
  <c r="H5442" i="2"/>
  <c r="I5441" i="2"/>
  <c r="H5441" i="2"/>
  <c r="I5440" i="2"/>
  <c r="H5440" i="2"/>
  <c r="I5439" i="2"/>
  <c r="H5439" i="2"/>
  <c r="I5438" i="2"/>
  <c r="H5438" i="2"/>
  <c r="I5437" i="2"/>
  <c r="H5437" i="2"/>
  <c r="I5436" i="2"/>
  <c r="H5436" i="2"/>
  <c r="I5435" i="2"/>
  <c r="H5435" i="2"/>
  <c r="I5434" i="2"/>
  <c r="H5434" i="2"/>
  <c r="I5433" i="2"/>
  <c r="H5433" i="2"/>
  <c r="I5432" i="2"/>
  <c r="H5432" i="2"/>
  <c r="I5431" i="2"/>
  <c r="H5431" i="2"/>
  <c r="I5430" i="2"/>
  <c r="H5430" i="2"/>
  <c r="I5429" i="2"/>
  <c r="H5429" i="2"/>
  <c r="I5428" i="2"/>
  <c r="H5428" i="2"/>
  <c r="I5427" i="2"/>
  <c r="H5427" i="2"/>
  <c r="I5426" i="2"/>
  <c r="H5426" i="2"/>
  <c r="I5425" i="2"/>
  <c r="H5425" i="2"/>
  <c r="I5424" i="2"/>
  <c r="H5424" i="2"/>
  <c r="I5423" i="2"/>
  <c r="H5423" i="2"/>
  <c r="I5422" i="2"/>
  <c r="H5422" i="2"/>
  <c r="I5421" i="2"/>
  <c r="H5421" i="2"/>
  <c r="I5420" i="2"/>
  <c r="H5420" i="2"/>
  <c r="I5419" i="2"/>
  <c r="H5419" i="2"/>
  <c r="I5418" i="2"/>
  <c r="H5418" i="2"/>
  <c r="I5417" i="2"/>
  <c r="H5417" i="2"/>
  <c r="I5416" i="2"/>
  <c r="H5416" i="2"/>
  <c r="I5415" i="2"/>
  <c r="H5415" i="2"/>
  <c r="I5414" i="2"/>
  <c r="H5414" i="2"/>
  <c r="I5413" i="2"/>
  <c r="H5413" i="2"/>
  <c r="I5412" i="2"/>
  <c r="H5412" i="2"/>
  <c r="I5411" i="2"/>
  <c r="H5411" i="2"/>
  <c r="I5410" i="2"/>
  <c r="H5410" i="2"/>
  <c r="I5409" i="2"/>
  <c r="H5409" i="2"/>
  <c r="I5408" i="2"/>
  <c r="H5408" i="2"/>
  <c r="I5407" i="2"/>
  <c r="H5407" i="2"/>
  <c r="I5406" i="2"/>
  <c r="H5406" i="2"/>
  <c r="I5405" i="2"/>
  <c r="H5405" i="2"/>
  <c r="I5404" i="2"/>
  <c r="H5404" i="2"/>
  <c r="I5403" i="2"/>
  <c r="H5403" i="2"/>
  <c r="I5402" i="2"/>
  <c r="H5402" i="2"/>
  <c r="I5401" i="2"/>
  <c r="H5401" i="2"/>
  <c r="I5400" i="2"/>
  <c r="H5400" i="2"/>
  <c r="I5399" i="2"/>
  <c r="H5399" i="2"/>
  <c r="I5398" i="2"/>
  <c r="H5398" i="2"/>
  <c r="I5397" i="2"/>
  <c r="H5397" i="2"/>
  <c r="I5396" i="2"/>
  <c r="H5396" i="2"/>
  <c r="I5395" i="2"/>
  <c r="H5395" i="2"/>
  <c r="I5394" i="2"/>
  <c r="H5394" i="2"/>
  <c r="I5393" i="2"/>
  <c r="H5393" i="2"/>
  <c r="I5392" i="2"/>
  <c r="H5392" i="2"/>
  <c r="I5391" i="2"/>
  <c r="H5391" i="2"/>
  <c r="I5390" i="2"/>
  <c r="H5390" i="2"/>
  <c r="I5389" i="2"/>
  <c r="H5389" i="2"/>
  <c r="I5388" i="2"/>
  <c r="H5388" i="2"/>
  <c r="I5387" i="2"/>
  <c r="H5387" i="2"/>
  <c r="I5386" i="2"/>
  <c r="H5386" i="2"/>
  <c r="I5385" i="2"/>
  <c r="H5385" i="2"/>
  <c r="I5384" i="2"/>
  <c r="H5384" i="2"/>
  <c r="I5383" i="2"/>
  <c r="H5383" i="2"/>
  <c r="I5382" i="2"/>
  <c r="H5382" i="2"/>
  <c r="I5381" i="2"/>
  <c r="H5381" i="2"/>
  <c r="I5380" i="2"/>
  <c r="H5380" i="2"/>
  <c r="I5379" i="2"/>
  <c r="H5379" i="2"/>
  <c r="I5378" i="2"/>
  <c r="H5378" i="2"/>
  <c r="I5377" i="2"/>
  <c r="H5377" i="2"/>
  <c r="I5376" i="2"/>
  <c r="H5376" i="2"/>
  <c r="I5375" i="2"/>
  <c r="H5375" i="2"/>
  <c r="I5374" i="2"/>
  <c r="H5374" i="2"/>
  <c r="I5373" i="2"/>
  <c r="H5373" i="2"/>
  <c r="I5372" i="2"/>
  <c r="H5372" i="2"/>
  <c r="I5371" i="2"/>
  <c r="H5371" i="2"/>
  <c r="I5370" i="2"/>
  <c r="H5370" i="2"/>
  <c r="I5369" i="2"/>
  <c r="H5369" i="2"/>
  <c r="I5368" i="2"/>
  <c r="H5368" i="2"/>
  <c r="I5367" i="2"/>
  <c r="H5367" i="2"/>
  <c r="I5366" i="2"/>
  <c r="H5366" i="2"/>
  <c r="I5365" i="2"/>
  <c r="H5365" i="2"/>
  <c r="I5364" i="2"/>
  <c r="H5364" i="2"/>
  <c r="I5363" i="2"/>
  <c r="H5363" i="2"/>
  <c r="I5362" i="2"/>
  <c r="H5362" i="2"/>
  <c r="I5361" i="2"/>
  <c r="H5361" i="2"/>
  <c r="I5360" i="2"/>
  <c r="H5360" i="2"/>
  <c r="I5359" i="2"/>
  <c r="H5359" i="2"/>
  <c r="I5358" i="2"/>
  <c r="H5358" i="2"/>
  <c r="I5357" i="2"/>
  <c r="H5357" i="2"/>
  <c r="I5356" i="2"/>
  <c r="H5356" i="2"/>
  <c r="I5355" i="2"/>
  <c r="H5355" i="2"/>
  <c r="I5354" i="2"/>
  <c r="H5354" i="2"/>
  <c r="I5353" i="2"/>
  <c r="H5353" i="2"/>
  <c r="I5352" i="2"/>
  <c r="H5352" i="2"/>
  <c r="I5351" i="2"/>
  <c r="H5351" i="2"/>
  <c r="I5350" i="2"/>
  <c r="H5350" i="2"/>
  <c r="I5349" i="2"/>
  <c r="H5349" i="2"/>
  <c r="I5348" i="2"/>
  <c r="H5348" i="2"/>
  <c r="I5347" i="2"/>
  <c r="H5347" i="2"/>
  <c r="I5346" i="2"/>
  <c r="H5346" i="2"/>
  <c r="I5345" i="2"/>
  <c r="H5345" i="2"/>
  <c r="I5344" i="2"/>
  <c r="H5344" i="2"/>
  <c r="I5343" i="2"/>
  <c r="H5343" i="2"/>
  <c r="I5342" i="2"/>
  <c r="H5342" i="2"/>
  <c r="I5341" i="2"/>
  <c r="H5341" i="2"/>
  <c r="I5340" i="2"/>
  <c r="H5340" i="2"/>
  <c r="I5339" i="2"/>
  <c r="H5339" i="2"/>
  <c r="I5338" i="2"/>
  <c r="H5338" i="2"/>
  <c r="I5337" i="2"/>
  <c r="H5337" i="2"/>
  <c r="I5336" i="2"/>
  <c r="H5336" i="2"/>
  <c r="I5335" i="2"/>
  <c r="H5335" i="2"/>
  <c r="I5334" i="2"/>
  <c r="H5334" i="2"/>
  <c r="I5333" i="2"/>
  <c r="H5333" i="2"/>
  <c r="I5332" i="2"/>
  <c r="H5332" i="2"/>
  <c r="I5331" i="2"/>
  <c r="H5331" i="2"/>
  <c r="I5330" i="2"/>
  <c r="H5330" i="2"/>
  <c r="I5329" i="2"/>
  <c r="H5329" i="2"/>
  <c r="I5328" i="2"/>
  <c r="H5328" i="2"/>
  <c r="I5327" i="2"/>
  <c r="H5327" i="2"/>
  <c r="I5326" i="2"/>
  <c r="H5326" i="2"/>
  <c r="I5325" i="2"/>
  <c r="H5325" i="2"/>
  <c r="I5324" i="2"/>
  <c r="H5324" i="2"/>
  <c r="I5323" i="2"/>
  <c r="H5323" i="2"/>
  <c r="I5322" i="2"/>
  <c r="H5322" i="2"/>
  <c r="I5321" i="2"/>
  <c r="H5321" i="2"/>
  <c r="I5320" i="2"/>
  <c r="H5320" i="2"/>
  <c r="I5319" i="2"/>
  <c r="H5319" i="2"/>
  <c r="I5318" i="2"/>
  <c r="H5318" i="2"/>
  <c r="I5317" i="2"/>
  <c r="H5317" i="2"/>
  <c r="I5316" i="2"/>
  <c r="H5316" i="2"/>
  <c r="I5315" i="2"/>
  <c r="H5315" i="2"/>
  <c r="I5314" i="2"/>
  <c r="H5314" i="2"/>
  <c r="I5313" i="2"/>
  <c r="H5313" i="2"/>
  <c r="I5312" i="2"/>
  <c r="H5312" i="2"/>
  <c r="I5311" i="2"/>
  <c r="H5311" i="2"/>
  <c r="I5310" i="2"/>
  <c r="H5310" i="2"/>
  <c r="I5309" i="2"/>
  <c r="H5309" i="2"/>
  <c r="I5308" i="2"/>
  <c r="H5308" i="2"/>
  <c r="I5307" i="2"/>
  <c r="H5307" i="2"/>
  <c r="I5306" i="2"/>
  <c r="H5306" i="2"/>
  <c r="I5305" i="2"/>
  <c r="H5305" i="2"/>
  <c r="I5304" i="2"/>
  <c r="H5304" i="2"/>
  <c r="I5303" i="2"/>
  <c r="H5303" i="2"/>
  <c r="I5302" i="2"/>
  <c r="H5302" i="2"/>
  <c r="I5301" i="2"/>
  <c r="H5301" i="2"/>
  <c r="I5300" i="2"/>
  <c r="H5300" i="2"/>
  <c r="I5299" i="2"/>
  <c r="H5299" i="2"/>
  <c r="I5298" i="2"/>
  <c r="H5298" i="2"/>
  <c r="I5297" i="2"/>
  <c r="H5297" i="2"/>
  <c r="I5296" i="2"/>
  <c r="H5296" i="2"/>
  <c r="I5295" i="2"/>
  <c r="H5295" i="2"/>
  <c r="I5294" i="2"/>
  <c r="H5294" i="2"/>
  <c r="I5293" i="2"/>
  <c r="H5293" i="2"/>
  <c r="I5292" i="2"/>
  <c r="H5292" i="2"/>
  <c r="I5291" i="2"/>
  <c r="H5291" i="2"/>
  <c r="I5290" i="2"/>
  <c r="H5290" i="2"/>
  <c r="I5289" i="2"/>
  <c r="H5289" i="2"/>
  <c r="I5288" i="2"/>
  <c r="H5288" i="2"/>
  <c r="I5287" i="2"/>
  <c r="H5287" i="2"/>
  <c r="I5286" i="2"/>
  <c r="H5286" i="2"/>
  <c r="I5285" i="2"/>
  <c r="H5285" i="2"/>
  <c r="I5284" i="2"/>
  <c r="H5284" i="2"/>
  <c r="I5283" i="2"/>
  <c r="H5283" i="2"/>
  <c r="I5282" i="2"/>
  <c r="H5282" i="2"/>
  <c r="I5281" i="2"/>
  <c r="H5281" i="2"/>
  <c r="I5280" i="2"/>
  <c r="H5280" i="2"/>
  <c r="I5279" i="2"/>
  <c r="H5279" i="2"/>
  <c r="I5278" i="2"/>
  <c r="H5278" i="2"/>
  <c r="I5277" i="2"/>
  <c r="H5277" i="2"/>
  <c r="I5276" i="2"/>
  <c r="H5276" i="2"/>
  <c r="I5275" i="2"/>
  <c r="H5275" i="2"/>
  <c r="I5274" i="2"/>
  <c r="H5274" i="2"/>
  <c r="I5273" i="2"/>
  <c r="H5273" i="2"/>
  <c r="I5272" i="2"/>
  <c r="H5272" i="2"/>
  <c r="I5271" i="2"/>
  <c r="H5271" i="2"/>
  <c r="I5270" i="2"/>
  <c r="H5270" i="2"/>
  <c r="I5269" i="2"/>
  <c r="H5269" i="2"/>
  <c r="I5268" i="2"/>
  <c r="H5268" i="2"/>
  <c r="I5267" i="2"/>
  <c r="H5267" i="2"/>
  <c r="I5266" i="2"/>
  <c r="H5266" i="2"/>
  <c r="I5265" i="2"/>
  <c r="H5265" i="2"/>
  <c r="I5264" i="2"/>
  <c r="H5264" i="2"/>
  <c r="I5263" i="2"/>
  <c r="H5263" i="2"/>
  <c r="I5262" i="2"/>
  <c r="H5262" i="2"/>
  <c r="I5261" i="2"/>
  <c r="H5261" i="2"/>
  <c r="I5260" i="2"/>
  <c r="H5260" i="2"/>
  <c r="I5259" i="2"/>
  <c r="H5259" i="2"/>
  <c r="I5258" i="2"/>
  <c r="H5258" i="2"/>
  <c r="I5257" i="2"/>
  <c r="H5257" i="2"/>
  <c r="I5256" i="2"/>
  <c r="H5256" i="2"/>
  <c r="I5255" i="2"/>
  <c r="H5255" i="2"/>
  <c r="I5254" i="2"/>
  <c r="H5254" i="2"/>
  <c r="I5253" i="2"/>
  <c r="H5253" i="2"/>
  <c r="I5252" i="2"/>
  <c r="H5252" i="2"/>
  <c r="I5251" i="2"/>
  <c r="H5251" i="2"/>
  <c r="I5250" i="2"/>
  <c r="H5250" i="2"/>
  <c r="I5249" i="2"/>
  <c r="H5249" i="2"/>
  <c r="I5248" i="2"/>
  <c r="H5248" i="2"/>
  <c r="I5247" i="2"/>
  <c r="H5247" i="2"/>
  <c r="I5246" i="2"/>
  <c r="H5246" i="2"/>
  <c r="I5245" i="2"/>
  <c r="H5245" i="2"/>
  <c r="I5244" i="2"/>
  <c r="H5244" i="2"/>
  <c r="I5243" i="2"/>
  <c r="H5243" i="2"/>
  <c r="I5242" i="2"/>
  <c r="H5242" i="2"/>
  <c r="I5241" i="2"/>
  <c r="H5241" i="2"/>
  <c r="I5240" i="2"/>
  <c r="H5240" i="2"/>
  <c r="I5239" i="2"/>
  <c r="H5239" i="2"/>
  <c r="I5238" i="2"/>
  <c r="H5238" i="2"/>
  <c r="I5237" i="2"/>
  <c r="H5237" i="2"/>
  <c r="I5236" i="2"/>
  <c r="H5236" i="2"/>
  <c r="I5235" i="2"/>
  <c r="H5235" i="2"/>
  <c r="I5234" i="2"/>
  <c r="H5234" i="2"/>
  <c r="I5233" i="2"/>
  <c r="H5233" i="2"/>
  <c r="I5232" i="2"/>
  <c r="H5232" i="2"/>
  <c r="I5231" i="2"/>
  <c r="H5231" i="2"/>
  <c r="I5230" i="2"/>
  <c r="H5230" i="2"/>
  <c r="I5229" i="2"/>
  <c r="H5229" i="2"/>
  <c r="I5228" i="2"/>
  <c r="H5228" i="2"/>
  <c r="I5227" i="2"/>
  <c r="H5227" i="2"/>
  <c r="I5226" i="2"/>
  <c r="H5226" i="2"/>
  <c r="I5225" i="2"/>
  <c r="H5225" i="2"/>
  <c r="I5224" i="2"/>
  <c r="H5224" i="2"/>
  <c r="I5223" i="2"/>
  <c r="H5223" i="2"/>
  <c r="I5222" i="2"/>
  <c r="H5222" i="2"/>
  <c r="I5221" i="2"/>
  <c r="H5221" i="2"/>
  <c r="I5220" i="2"/>
  <c r="H5220" i="2"/>
  <c r="I5219" i="2"/>
  <c r="H5219" i="2"/>
  <c r="I5218" i="2"/>
  <c r="H5218" i="2"/>
  <c r="I5217" i="2"/>
  <c r="H5217" i="2"/>
  <c r="I5216" i="2"/>
  <c r="H5216" i="2"/>
  <c r="I5215" i="2"/>
  <c r="H5215" i="2"/>
  <c r="I5214" i="2"/>
  <c r="H5214" i="2"/>
  <c r="I5213" i="2"/>
  <c r="H5213" i="2"/>
  <c r="I5212" i="2"/>
  <c r="H5212" i="2"/>
  <c r="I5211" i="2"/>
  <c r="H5211" i="2"/>
  <c r="I5210" i="2"/>
  <c r="H5210" i="2"/>
  <c r="I5209" i="2"/>
  <c r="H5209" i="2"/>
  <c r="I5208" i="2"/>
  <c r="H5208" i="2"/>
  <c r="I5207" i="2"/>
  <c r="H5207" i="2"/>
  <c r="I5206" i="2"/>
  <c r="H5206" i="2"/>
  <c r="I5205" i="2"/>
  <c r="H5205" i="2"/>
  <c r="I5204" i="2"/>
  <c r="H5204" i="2"/>
  <c r="I5203" i="2"/>
  <c r="H5203" i="2"/>
  <c r="I5202" i="2"/>
  <c r="H5202" i="2"/>
  <c r="I5201" i="2"/>
  <c r="H5201" i="2"/>
  <c r="I5200" i="2"/>
  <c r="H5200" i="2"/>
  <c r="I5199" i="2"/>
  <c r="H5199" i="2"/>
  <c r="I5198" i="2"/>
  <c r="H5198" i="2"/>
  <c r="I5197" i="2"/>
  <c r="H5197" i="2"/>
  <c r="I5196" i="2"/>
  <c r="H5196" i="2"/>
  <c r="I5195" i="2"/>
  <c r="H5195" i="2"/>
  <c r="I5194" i="2"/>
  <c r="H5194" i="2"/>
  <c r="I5193" i="2"/>
  <c r="H5193" i="2"/>
  <c r="I5192" i="2"/>
  <c r="H5192" i="2"/>
  <c r="I5191" i="2"/>
  <c r="H5191" i="2"/>
  <c r="I5190" i="2"/>
  <c r="H5190" i="2"/>
  <c r="I5189" i="2"/>
  <c r="H5189" i="2"/>
  <c r="I5188" i="2"/>
  <c r="H5188" i="2"/>
  <c r="I5187" i="2"/>
  <c r="H5187" i="2"/>
  <c r="I5186" i="2"/>
  <c r="H5186" i="2"/>
  <c r="I5185" i="2"/>
  <c r="H5185" i="2"/>
  <c r="I5184" i="2"/>
  <c r="H5184" i="2"/>
  <c r="I5183" i="2"/>
  <c r="H5183" i="2"/>
  <c r="I5182" i="2"/>
  <c r="H5182" i="2"/>
  <c r="I5181" i="2"/>
  <c r="H5181" i="2"/>
  <c r="I5180" i="2"/>
  <c r="H5180" i="2"/>
  <c r="I5179" i="2"/>
  <c r="H5179" i="2"/>
  <c r="I5178" i="2"/>
  <c r="H5178" i="2"/>
  <c r="I5177" i="2"/>
  <c r="H5177" i="2"/>
  <c r="I5176" i="2"/>
  <c r="H5176" i="2"/>
  <c r="I5175" i="2"/>
  <c r="H5175" i="2"/>
  <c r="I5174" i="2"/>
  <c r="H5174" i="2"/>
  <c r="I5173" i="2"/>
  <c r="H5173" i="2"/>
  <c r="I5172" i="2"/>
  <c r="H5172" i="2"/>
  <c r="I5171" i="2"/>
  <c r="H5171" i="2"/>
  <c r="I5170" i="2"/>
  <c r="H5170" i="2"/>
  <c r="I5169" i="2"/>
  <c r="H5169" i="2"/>
  <c r="I5168" i="2"/>
  <c r="H5168" i="2"/>
  <c r="I5167" i="2"/>
  <c r="H5167" i="2"/>
  <c r="I5166" i="2"/>
  <c r="H5166" i="2"/>
  <c r="I5165" i="2"/>
  <c r="H5165" i="2"/>
  <c r="I5164" i="2"/>
  <c r="H5164" i="2"/>
  <c r="I5163" i="2"/>
  <c r="H5163" i="2"/>
  <c r="I5162" i="2"/>
  <c r="H5162" i="2"/>
  <c r="I5161" i="2"/>
  <c r="H5161" i="2"/>
  <c r="I5160" i="2"/>
  <c r="H5160" i="2"/>
  <c r="I5159" i="2"/>
  <c r="H5159" i="2"/>
  <c r="I5158" i="2"/>
  <c r="H5158" i="2"/>
  <c r="I5157" i="2"/>
  <c r="H5157" i="2"/>
  <c r="I5156" i="2"/>
  <c r="H5156" i="2"/>
  <c r="I5155" i="2"/>
  <c r="H5155" i="2"/>
  <c r="I5154" i="2"/>
  <c r="H5154" i="2"/>
  <c r="I5153" i="2"/>
  <c r="H5153" i="2"/>
  <c r="I5152" i="2"/>
  <c r="H5152" i="2"/>
  <c r="I5151" i="2"/>
  <c r="H5151" i="2"/>
  <c r="I5150" i="2"/>
  <c r="H5150" i="2"/>
  <c r="I5149" i="2"/>
  <c r="H5149" i="2"/>
  <c r="I5148" i="2"/>
  <c r="H5148" i="2"/>
  <c r="I5147" i="2"/>
  <c r="H5147" i="2"/>
  <c r="I5146" i="2"/>
  <c r="H5146" i="2"/>
  <c r="I5145" i="2"/>
  <c r="H5145" i="2"/>
  <c r="I5144" i="2"/>
  <c r="H5144" i="2"/>
  <c r="I5143" i="2"/>
  <c r="H5143" i="2"/>
  <c r="I5142" i="2"/>
  <c r="H5142" i="2"/>
  <c r="I5141" i="2"/>
  <c r="H5141" i="2"/>
  <c r="I5140" i="2"/>
  <c r="H5140" i="2"/>
  <c r="I5139" i="2"/>
  <c r="H5139" i="2"/>
  <c r="I5138" i="2"/>
  <c r="H5138" i="2"/>
  <c r="I5137" i="2"/>
  <c r="H5137" i="2"/>
  <c r="I5136" i="2"/>
  <c r="H5136" i="2"/>
  <c r="I5135" i="2"/>
  <c r="H5135" i="2"/>
  <c r="I5134" i="2"/>
  <c r="H5134" i="2"/>
  <c r="I5133" i="2"/>
  <c r="H5133" i="2"/>
  <c r="I5132" i="2"/>
  <c r="H5132" i="2"/>
  <c r="I5131" i="2"/>
  <c r="H5131" i="2"/>
  <c r="I5130" i="2"/>
  <c r="H5130" i="2"/>
  <c r="I5129" i="2"/>
  <c r="H5129" i="2"/>
  <c r="I5128" i="2"/>
  <c r="H5128" i="2"/>
  <c r="I5127" i="2"/>
  <c r="H5127" i="2"/>
  <c r="I5126" i="2"/>
  <c r="H5126" i="2"/>
  <c r="I5125" i="2"/>
  <c r="H5125" i="2"/>
  <c r="I5124" i="2"/>
  <c r="H5124" i="2"/>
  <c r="I5123" i="2"/>
  <c r="H5123" i="2"/>
  <c r="I5122" i="2"/>
  <c r="H5122" i="2"/>
  <c r="I5121" i="2"/>
  <c r="H5121" i="2"/>
  <c r="I5120" i="2"/>
  <c r="H5120" i="2"/>
  <c r="I5119" i="2"/>
  <c r="H5119" i="2"/>
  <c r="I5118" i="2"/>
  <c r="H5118" i="2"/>
  <c r="I5117" i="2"/>
  <c r="H5117" i="2"/>
  <c r="I5116" i="2"/>
  <c r="H5116" i="2"/>
  <c r="I5115" i="2"/>
  <c r="H5115" i="2"/>
  <c r="I5114" i="2"/>
  <c r="H5114" i="2"/>
  <c r="I5113" i="2"/>
  <c r="H5113" i="2"/>
  <c r="I5112" i="2"/>
  <c r="H5112" i="2"/>
  <c r="I5111" i="2"/>
  <c r="H5111" i="2"/>
  <c r="I5110" i="2"/>
  <c r="H5110" i="2"/>
  <c r="I5109" i="2"/>
  <c r="H5109" i="2"/>
  <c r="I5108" i="2"/>
  <c r="H5108" i="2"/>
  <c r="I5107" i="2"/>
  <c r="H5107" i="2"/>
  <c r="I5106" i="2"/>
  <c r="H5106" i="2"/>
  <c r="I5105" i="2"/>
  <c r="H5105" i="2"/>
  <c r="I5104" i="2"/>
  <c r="H5104" i="2"/>
  <c r="I5103" i="2"/>
  <c r="H5103" i="2"/>
  <c r="I5102" i="2"/>
  <c r="H5102" i="2"/>
  <c r="I5101" i="2"/>
  <c r="H5101" i="2"/>
  <c r="I5100" i="2"/>
  <c r="H5100" i="2"/>
  <c r="I5099" i="2"/>
  <c r="H5099" i="2"/>
  <c r="I5098" i="2"/>
  <c r="H5098" i="2"/>
  <c r="I5097" i="2"/>
  <c r="H5097" i="2"/>
  <c r="I5096" i="2"/>
  <c r="H5096" i="2"/>
  <c r="I5095" i="2"/>
  <c r="H5095" i="2"/>
  <c r="I5094" i="2"/>
  <c r="H5094" i="2"/>
  <c r="I5093" i="2"/>
  <c r="H5093" i="2"/>
  <c r="I5092" i="2"/>
  <c r="H5092" i="2"/>
  <c r="I5091" i="2"/>
  <c r="H5091" i="2"/>
  <c r="I5090" i="2"/>
  <c r="H5090" i="2"/>
  <c r="I5089" i="2"/>
  <c r="H5089" i="2"/>
  <c r="I5088" i="2"/>
  <c r="H5088" i="2"/>
  <c r="I5087" i="2"/>
  <c r="H5087" i="2"/>
  <c r="I5086" i="2"/>
  <c r="H5086" i="2"/>
  <c r="I5085" i="2"/>
  <c r="H5085" i="2"/>
  <c r="I5084" i="2"/>
  <c r="H5084" i="2"/>
  <c r="I5083" i="2"/>
  <c r="H5083" i="2"/>
  <c r="I5082" i="2"/>
  <c r="H5082" i="2"/>
  <c r="I5081" i="2"/>
  <c r="H5081" i="2"/>
  <c r="I5080" i="2"/>
  <c r="H5080" i="2"/>
  <c r="I5079" i="2"/>
  <c r="H5079" i="2"/>
  <c r="I5078" i="2"/>
  <c r="H5078" i="2"/>
  <c r="I5077" i="2"/>
  <c r="H5077" i="2"/>
  <c r="I5076" i="2"/>
  <c r="H5076" i="2"/>
  <c r="I5075" i="2"/>
  <c r="H5075" i="2"/>
  <c r="I5074" i="2"/>
  <c r="H5074" i="2"/>
  <c r="I5073" i="2"/>
  <c r="H5073" i="2"/>
  <c r="I5072" i="2"/>
  <c r="H5072" i="2"/>
  <c r="I5071" i="2"/>
  <c r="H5071" i="2"/>
  <c r="I5070" i="2"/>
  <c r="H5070" i="2"/>
  <c r="I5069" i="2"/>
  <c r="H5069" i="2"/>
  <c r="I5068" i="2"/>
  <c r="H5068" i="2"/>
  <c r="I5067" i="2"/>
  <c r="H5067" i="2"/>
  <c r="I5066" i="2"/>
  <c r="H5066" i="2"/>
  <c r="I5065" i="2"/>
  <c r="H5065" i="2"/>
  <c r="I5064" i="2"/>
  <c r="H5064" i="2"/>
  <c r="I5063" i="2"/>
  <c r="H5063" i="2"/>
  <c r="I5062" i="2"/>
  <c r="H5062" i="2"/>
  <c r="I5061" i="2"/>
  <c r="H5061" i="2"/>
  <c r="I5060" i="2"/>
  <c r="H5060" i="2"/>
  <c r="I5059" i="2"/>
  <c r="H5059" i="2"/>
  <c r="I5058" i="2"/>
  <c r="H5058" i="2"/>
  <c r="I5057" i="2"/>
  <c r="H5057" i="2"/>
  <c r="I5056" i="2"/>
  <c r="H5056" i="2"/>
  <c r="I5055" i="2"/>
  <c r="H5055" i="2"/>
  <c r="I5054" i="2"/>
  <c r="H5054" i="2"/>
  <c r="I5053" i="2"/>
  <c r="H5053" i="2"/>
  <c r="I5052" i="2"/>
  <c r="H5052" i="2"/>
  <c r="I5051" i="2"/>
  <c r="H5051" i="2"/>
  <c r="I5050" i="2"/>
  <c r="H5050" i="2"/>
  <c r="I5049" i="2"/>
  <c r="H5049" i="2"/>
  <c r="I5048" i="2"/>
  <c r="H5048" i="2"/>
  <c r="I5047" i="2"/>
  <c r="H5047" i="2"/>
  <c r="I5046" i="2"/>
  <c r="H5046" i="2"/>
  <c r="I5045" i="2"/>
  <c r="H5045" i="2"/>
  <c r="I5044" i="2"/>
  <c r="H5044" i="2"/>
  <c r="I5043" i="2"/>
  <c r="H5043" i="2"/>
  <c r="I5042" i="2"/>
  <c r="H5042" i="2"/>
  <c r="I5041" i="2"/>
  <c r="H5041" i="2"/>
  <c r="I5040" i="2"/>
  <c r="H5040" i="2"/>
  <c r="I5039" i="2"/>
  <c r="H5039" i="2"/>
  <c r="I5038" i="2"/>
  <c r="H5038" i="2"/>
  <c r="I5037" i="2"/>
  <c r="H5037" i="2"/>
  <c r="I5036" i="2"/>
  <c r="H5036" i="2"/>
  <c r="I5035" i="2"/>
  <c r="H5035" i="2"/>
  <c r="I5034" i="2"/>
  <c r="H5034" i="2"/>
  <c r="I5033" i="2"/>
  <c r="H5033" i="2"/>
  <c r="I5032" i="2"/>
  <c r="H5032" i="2"/>
  <c r="I5031" i="2"/>
  <c r="H5031" i="2"/>
  <c r="I5030" i="2"/>
  <c r="H5030" i="2"/>
  <c r="I5029" i="2"/>
  <c r="H5029" i="2"/>
  <c r="I5028" i="2"/>
  <c r="H5028" i="2"/>
  <c r="I5027" i="2"/>
  <c r="H5027" i="2"/>
  <c r="I5026" i="2"/>
  <c r="H5026" i="2"/>
  <c r="I5025" i="2"/>
  <c r="H5025" i="2"/>
  <c r="I5024" i="2"/>
  <c r="H5024" i="2"/>
  <c r="I5023" i="2"/>
  <c r="H5023" i="2"/>
  <c r="I5022" i="2"/>
  <c r="H5022" i="2"/>
  <c r="I5021" i="2"/>
  <c r="H5021" i="2"/>
  <c r="I5020" i="2"/>
  <c r="H5020" i="2"/>
  <c r="I5019" i="2"/>
  <c r="H5019" i="2"/>
  <c r="I5018" i="2"/>
  <c r="H5018" i="2"/>
  <c r="I5017" i="2"/>
  <c r="H5017" i="2"/>
  <c r="I5016" i="2"/>
  <c r="H5016" i="2"/>
  <c r="I5015" i="2"/>
  <c r="H5015" i="2"/>
  <c r="I5014" i="2"/>
  <c r="H5014" i="2"/>
  <c r="I5013" i="2"/>
  <c r="H5013" i="2"/>
  <c r="I5012" i="2"/>
  <c r="H5012" i="2"/>
  <c r="I5011" i="2"/>
  <c r="H5011" i="2"/>
  <c r="I5010" i="2"/>
  <c r="H5010" i="2"/>
  <c r="I5009" i="2"/>
  <c r="H5009" i="2"/>
  <c r="I5008" i="2"/>
  <c r="H5008" i="2"/>
  <c r="I5007" i="2"/>
  <c r="H5007" i="2"/>
  <c r="I5006" i="2"/>
  <c r="H5006" i="2"/>
  <c r="I5005" i="2"/>
  <c r="H5005" i="2"/>
  <c r="I5004" i="2"/>
  <c r="H5004" i="2"/>
  <c r="I5003" i="2"/>
  <c r="H5003" i="2"/>
  <c r="I5002" i="2"/>
  <c r="H5002" i="2"/>
  <c r="I5001" i="2"/>
  <c r="H5001" i="2"/>
  <c r="I5000" i="2"/>
  <c r="H5000" i="2"/>
  <c r="I4999" i="2"/>
  <c r="H4999" i="2"/>
  <c r="I4998" i="2"/>
  <c r="H4998" i="2"/>
  <c r="I4997" i="2"/>
  <c r="H4997" i="2"/>
  <c r="I4996" i="2"/>
  <c r="H4996" i="2"/>
  <c r="I4995" i="2"/>
  <c r="H4995" i="2"/>
  <c r="I4994" i="2"/>
  <c r="H4994" i="2"/>
  <c r="I4993" i="2"/>
  <c r="H4993" i="2"/>
  <c r="I4992" i="2"/>
  <c r="H4992" i="2"/>
  <c r="I4991" i="2"/>
  <c r="H4991" i="2"/>
  <c r="I4990" i="2"/>
  <c r="H4990" i="2"/>
  <c r="I4989" i="2"/>
  <c r="H4989" i="2"/>
  <c r="I4988" i="2"/>
  <c r="H4988" i="2"/>
  <c r="I4987" i="2"/>
  <c r="H4987" i="2"/>
  <c r="I4986" i="2"/>
  <c r="H4986" i="2"/>
  <c r="I4985" i="2"/>
  <c r="H4985" i="2"/>
  <c r="I4984" i="2"/>
  <c r="H4984" i="2"/>
  <c r="I4983" i="2"/>
  <c r="H4983" i="2"/>
  <c r="I4982" i="2"/>
  <c r="H4982" i="2"/>
  <c r="I4981" i="2"/>
  <c r="H4981" i="2"/>
  <c r="I4980" i="2"/>
  <c r="H4980" i="2"/>
  <c r="I4979" i="2"/>
  <c r="H4979" i="2"/>
  <c r="I4978" i="2"/>
  <c r="H4978" i="2"/>
  <c r="I4977" i="2"/>
  <c r="H4977" i="2"/>
  <c r="I4976" i="2"/>
  <c r="H4976" i="2"/>
  <c r="I4975" i="2"/>
  <c r="H4975" i="2"/>
  <c r="I4974" i="2"/>
  <c r="H4974" i="2"/>
  <c r="I4973" i="2"/>
  <c r="H4973" i="2"/>
  <c r="I4972" i="2"/>
  <c r="H4972" i="2"/>
  <c r="I4971" i="2"/>
  <c r="H4971" i="2"/>
  <c r="I4970" i="2"/>
  <c r="H4970" i="2"/>
  <c r="I4969" i="2"/>
  <c r="H4969" i="2"/>
  <c r="I4968" i="2"/>
  <c r="H4968" i="2"/>
  <c r="I4967" i="2"/>
  <c r="H4967" i="2"/>
  <c r="I4966" i="2"/>
  <c r="H4966" i="2"/>
  <c r="I4965" i="2"/>
  <c r="H4965" i="2"/>
  <c r="I4964" i="2"/>
  <c r="H4964" i="2"/>
  <c r="I4963" i="2"/>
  <c r="H4963" i="2"/>
  <c r="I4962" i="2"/>
  <c r="H4962" i="2"/>
  <c r="I4961" i="2"/>
  <c r="H4961" i="2"/>
  <c r="I4960" i="2"/>
  <c r="H4960" i="2"/>
  <c r="I4959" i="2"/>
  <c r="H4959" i="2"/>
  <c r="I4958" i="2"/>
  <c r="H4958" i="2"/>
  <c r="I4957" i="2"/>
  <c r="H4957" i="2"/>
  <c r="I4956" i="2"/>
  <c r="H4956" i="2"/>
  <c r="I4955" i="2"/>
  <c r="H4955" i="2"/>
  <c r="I4954" i="2"/>
  <c r="H4954" i="2"/>
  <c r="I4953" i="2"/>
  <c r="H4953" i="2"/>
  <c r="I4952" i="2"/>
  <c r="H4952" i="2"/>
  <c r="I4951" i="2"/>
  <c r="H4951" i="2"/>
  <c r="I4950" i="2"/>
  <c r="H4950" i="2"/>
  <c r="I4949" i="2"/>
  <c r="H4949" i="2"/>
  <c r="I4948" i="2"/>
  <c r="H4948" i="2"/>
  <c r="I4947" i="2"/>
  <c r="H4947" i="2"/>
  <c r="I4946" i="2"/>
  <c r="H4946" i="2"/>
  <c r="I4945" i="2"/>
  <c r="H4945" i="2"/>
  <c r="I4944" i="2"/>
  <c r="H4944" i="2"/>
  <c r="I4943" i="2"/>
  <c r="H4943" i="2"/>
  <c r="I4942" i="2"/>
  <c r="H4942" i="2"/>
  <c r="I4941" i="2"/>
  <c r="H4941" i="2"/>
  <c r="I4940" i="2"/>
  <c r="H4940" i="2"/>
  <c r="I4939" i="2"/>
  <c r="H4939" i="2"/>
  <c r="I4938" i="2"/>
  <c r="H4938" i="2"/>
  <c r="I4937" i="2"/>
  <c r="H4937" i="2"/>
  <c r="I4936" i="2"/>
  <c r="H4936" i="2"/>
  <c r="I4935" i="2"/>
  <c r="H4935" i="2"/>
  <c r="I4934" i="2"/>
  <c r="H4934" i="2"/>
  <c r="I4933" i="2"/>
  <c r="H4933" i="2"/>
  <c r="I4932" i="2"/>
  <c r="H4932" i="2"/>
  <c r="I4931" i="2"/>
  <c r="H4931" i="2"/>
  <c r="I4930" i="2"/>
  <c r="H4930" i="2"/>
  <c r="I4929" i="2"/>
  <c r="H4929" i="2"/>
  <c r="I4928" i="2"/>
  <c r="H4928" i="2"/>
  <c r="I4927" i="2"/>
  <c r="H4927" i="2"/>
  <c r="I4926" i="2"/>
  <c r="H4926" i="2"/>
  <c r="I4925" i="2"/>
  <c r="H4925" i="2"/>
  <c r="I4924" i="2"/>
  <c r="H4924" i="2"/>
  <c r="I4923" i="2"/>
  <c r="H4923" i="2"/>
  <c r="I4922" i="2"/>
  <c r="H4922" i="2"/>
  <c r="I4921" i="2"/>
  <c r="H4921" i="2"/>
  <c r="I4920" i="2"/>
  <c r="H4920" i="2"/>
  <c r="I4919" i="2"/>
  <c r="H4919" i="2"/>
  <c r="I4918" i="2"/>
  <c r="H4918" i="2"/>
  <c r="I4917" i="2"/>
  <c r="H4917" i="2"/>
  <c r="I4916" i="2"/>
  <c r="H4916" i="2"/>
  <c r="I4915" i="2"/>
  <c r="H4915" i="2"/>
  <c r="I4914" i="2"/>
  <c r="H4914" i="2"/>
  <c r="I4913" i="2"/>
  <c r="H4913" i="2"/>
  <c r="I4912" i="2"/>
  <c r="H4912" i="2"/>
  <c r="I4911" i="2"/>
  <c r="H4911" i="2"/>
  <c r="I4910" i="2"/>
  <c r="H4910" i="2"/>
  <c r="I4909" i="2"/>
  <c r="H4909" i="2"/>
  <c r="I4908" i="2"/>
  <c r="H4908" i="2"/>
  <c r="I4907" i="2"/>
  <c r="H4907" i="2"/>
  <c r="I4906" i="2"/>
  <c r="H4906" i="2"/>
  <c r="I4905" i="2"/>
  <c r="H4905" i="2"/>
  <c r="I4904" i="2"/>
  <c r="H4904" i="2"/>
  <c r="I4903" i="2"/>
  <c r="H4903" i="2"/>
  <c r="I4902" i="2"/>
  <c r="H4902" i="2"/>
  <c r="I4901" i="2"/>
  <c r="H4901" i="2"/>
  <c r="I4900" i="2"/>
  <c r="H4900" i="2"/>
  <c r="I4899" i="2"/>
  <c r="H4899" i="2"/>
  <c r="I4898" i="2"/>
  <c r="H4898" i="2"/>
  <c r="I4897" i="2"/>
  <c r="H4897" i="2"/>
  <c r="I4896" i="2"/>
  <c r="H4896" i="2"/>
  <c r="I4895" i="2"/>
  <c r="H4895" i="2"/>
  <c r="I4894" i="2"/>
  <c r="H4894" i="2"/>
  <c r="I4893" i="2"/>
  <c r="H4893" i="2"/>
  <c r="I4892" i="2"/>
  <c r="H4892" i="2"/>
  <c r="I4891" i="2"/>
  <c r="H4891" i="2"/>
  <c r="I4890" i="2"/>
  <c r="H4890" i="2"/>
  <c r="I4889" i="2"/>
  <c r="H4889" i="2"/>
  <c r="I4888" i="2"/>
  <c r="H4888" i="2"/>
  <c r="I4887" i="2"/>
  <c r="H4887" i="2"/>
  <c r="I4886" i="2"/>
  <c r="H4886" i="2"/>
  <c r="I4885" i="2"/>
  <c r="H4885" i="2"/>
  <c r="I4884" i="2"/>
  <c r="H4884" i="2"/>
  <c r="I4883" i="2"/>
  <c r="H4883" i="2"/>
  <c r="I4882" i="2"/>
  <c r="H4882" i="2"/>
  <c r="I4881" i="2"/>
  <c r="H4881" i="2"/>
  <c r="I4880" i="2"/>
  <c r="H4880" i="2"/>
  <c r="I4879" i="2"/>
  <c r="H4879" i="2"/>
  <c r="I4878" i="2"/>
  <c r="H4878" i="2"/>
  <c r="I4877" i="2"/>
  <c r="H4877" i="2"/>
  <c r="I4876" i="2"/>
  <c r="H4876" i="2"/>
  <c r="I4875" i="2"/>
  <c r="H4875" i="2"/>
  <c r="I4874" i="2"/>
  <c r="H4874" i="2"/>
  <c r="I4873" i="2"/>
  <c r="H4873" i="2"/>
  <c r="I4872" i="2"/>
  <c r="H4872" i="2"/>
  <c r="I4871" i="2"/>
  <c r="H4871" i="2"/>
  <c r="I4870" i="2"/>
  <c r="H4870" i="2"/>
  <c r="I4869" i="2"/>
  <c r="H4869" i="2"/>
  <c r="I4868" i="2"/>
  <c r="H4868" i="2"/>
  <c r="I4867" i="2"/>
  <c r="H4867" i="2"/>
  <c r="I4866" i="2"/>
  <c r="H4866" i="2"/>
  <c r="I4865" i="2"/>
  <c r="H4865" i="2"/>
  <c r="I4864" i="2"/>
  <c r="H4864" i="2"/>
  <c r="I4863" i="2"/>
  <c r="H4863" i="2"/>
  <c r="I4862" i="2"/>
  <c r="H4862" i="2"/>
  <c r="I4861" i="2"/>
  <c r="H4861" i="2"/>
  <c r="I4860" i="2"/>
  <c r="H4860" i="2"/>
  <c r="I4859" i="2"/>
  <c r="H4859" i="2"/>
  <c r="I4858" i="2"/>
  <c r="H4858" i="2"/>
  <c r="I4857" i="2"/>
  <c r="H4857" i="2"/>
  <c r="I4856" i="2"/>
  <c r="H4856" i="2"/>
  <c r="I4855" i="2"/>
  <c r="H4855" i="2"/>
  <c r="I4854" i="2"/>
  <c r="H4854" i="2"/>
  <c r="I4853" i="2"/>
  <c r="H4853" i="2"/>
  <c r="I4852" i="2"/>
  <c r="H4852" i="2"/>
  <c r="I4851" i="2"/>
  <c r="H4851" i="2"/>
  <c r="I4850" i="2"/>
  <c r="H4850" i="2"/>
  <c r="I4849" i="2"/>
  <c r="H4849" i="2"/>
  <c r="I4848" i="2"/>
  <c r="H4848" i="2"/>
  <c r="I4847" i="2"/>
  <c r="H4847" i="2"/>
  <c r="I4846" i="2"/>
  <c r="H4846" i="2"/>
  <c r="I4845" i="2"/>
  <c r="H4845" i="2"/>
  <c r="I4844" i="2"/>
  <c r="H4844" i="2"/>
  <c r="I4843" i="2"/>
  <c r="H4843" i="2"/>
  <c r="I4842" i="2"/>
  <c r="H4842" i="2"/>
  <c r="I4841" i="2"/>
  <c r="H4841" i="2"/>
  <c r="I4840" i="2"/>
  <c r="H4840" i="2"/>
  <c r="I4839" i="2"/>
  <c r="H4839" i="2"/>
  <c r="I4838" i="2"/>
  <c r="H4838" i="2"/>
  <c r="I4837" i="2"/>
  <c r="H4837" i="2"/>
  <c r="I4836" i="2"/>
  <c r="H4836" i="2"/>
  <c r="I4835" i="2"/>
  <c r="H4835" i="2"/>
  <c r="I4834" i="2"/>
  <c r="H4834" i="2"/>
  <c r="I4833" i="2"/>
  <c r="H4833" i="2"/>
  <c r="I4832" i="2"/>
  <c r="H4832" i="2"/>
  <c r="I4831" i="2"/>
  <c r="H4831" i="2"/>
  <c r="I4830" i="2"/>
  <c r="H4830" i="2"/>
  <c r="I4829" i="2"/>
  <c r="H4829" i="2"/>
  <c r="I4828" i="2"/>
  <c r="H4828" i="2"/>
  <c r="I4827" i="2"/>
  <c r="H4827" i="2"/>
  <c r="I4826" i="2"/>
  <c r="H4826" i="2"/>
  <c r="I4825" i="2"/>
  <c r="H4825" i="2"/>
  <c r="I4824" i="2"/>
  <c r="H4824" i="2"/>
  <c r="I4823" i="2"/>
  <c r="H4823" i="2"/>
  <c r="I4822" i="2"/>
  <c r="H4822" i="2"/>
  <c r="I4821" i="2"/>
  <c r="H4821" i="2"/>
  <c r="I4820" i="2"/>
  <c r="H4820" i="2"/>
  <c r="I4819" i="2"/>
  <c r="H4819" i="2"/>
  <c r="I4818" i="2"/>
  <c r="H4818" i="2"/>
  <c r="I4817" i="2"/>
  <c r="H4817" i="2"/>
  <c r="I4816" i="2"/>
  <c r="H4816" i="2"/>
  <c r="I4815" i="2"/>
  <c r="H4815" i="2"/>
  <c r="I4814" i="2"/>
  <c r="H4814" i="2"/>
  <c r="I4813" i="2"/>
  <c r="H4813" i="2"/>
  <c r="I4812" i="2"/>
  <c r="H4812" i="2"/>
  <c r="I4811" i="2"/>
  <c r="H4811" i="2"/>
  <c r="I4810" i="2"/>
  <c r="H4810" i="2"/>
  <c r="I4809" i="2"/>
  <c r="H4809" i="2"/>
  <c r="I4808" i="2"/>
  <c r="H4808" i="2"/>
  <c r="I4807" i="2"/>
  <c r="H4807" i="2"/>
  <c r="I4806" i="2"/>
  <c r="H4806" i="2"/>
  <c r="I4805" i="2"/>
  <c r="H4805" i="2"/>
  <c r="I4804" i="2"/>
  <c r="H4804" i="2"/>
  <c r="I4803" i="2"/>
  <c r="H4803" i="2"/>
  <c r="I4802" i="2"/>
  <c r="H4802" i="2"/>
  <c r="I4801" i="2"/>
  <c r="H4801" i="2"/>
  <c r="I4800" i="2"/>
  <c r="H4800" i="2"/>
  <c r="I4799" i="2"/>
  <c r="H4799" i="2"/>
  <c r="I4798" i="2"/>
  <c r="H4798" i="2"/>
  <c r="I4797" i="2"/>
  <c r="H4797" i="2"/>
  <c r="I4796" i="2"/>
  <c r="H4796" i="2"/>
  <c r="I4795" i="2"/>
  <c r="H4795" i="2"/>
  <c r="I4794" i="2"/>
  <c r="H4794" i="2"/>
  <c r="I4793" i="2"/>
  <c r="H4793" i="2"/>
  <c r="I4792" i="2"/>
  <c r="H4792" i="2"/>
  <c r="I4791" i="2"/>
  <c r="H4791" i="2"/>
  <c r="I4790" i="2"/>
  <c r="H4790" i="2"/>
  <c r="I4789" i="2"/>
  <c r="H4789" i="2"/>
  <c r="I4788" i="2"/>
  <c r="H4788" i="2"/>
  <c r="I4787" i="2"/>
  <c r="H4787" i="2"/>
  <c r="I4786" i="2"/>
  <c r="H4786" i="2"/>
  <c r="I4785" i="2"/>
  <c r="H4785" i="2"/>
  <c r="I4784" i="2"/>
  <c r="H4784" i="2"/>
  <c r="I4783" i="2"/>
  <c r="H4783" i="2"/>
  <c r="I4782" i="2"/>
  <c r="H4782" i="2"/>
  <c r="I4781" i="2"/>
  <c r="H4781" i="2"/>
  <c r="I4780" i="2"/>
  <c r="H4780" i="2"/>
  <c r="I4779" i="2"/>
  <c r="H4779" i="2"/>
  <c r="I4778" i="2"/>
  <c r="H4778" i="2"/>
  <c r="I4777" i="2"/>
  <c r="H4777" i="2"/>
  <c r="I4776" i="2"/>
  <c r="H4776" i="2"/>
  <c r="I4775" i="2"/>
  <c r="H4775" i="2"/>
  <c r="I4774" i="2"/>
  <c r="H4774" i="2"/>
  <c r="I4773" i="2"/>
  <c r="H4773" i="2"/>
  <c r="I4772" i="2"/>
  <c r="H4772" i="2"/>
  <c r="I4771" i="2"/>
  <c r="H4771" i="2"/>
  <c r="I4770" i="2"/>
  <c r="H4770" i="2"/>
  <c r="I4769" i="2"/>
  <c r="H4769" i="2"/>
  <c r="I4768" i="2"/>
  <c r="H4768" i="2"/>
  <c r="I4767" i="2"/>
  <c r="H4767" i="2"/>
  <c r="I4766" i="2"/>
  <c r="H4766" i="2"/>
  <c r="I4765" i="2"/>
  <c r="H4765" i="2"/>
  <c r="I4764" i="2"/>
  <c r="H4764" i="2"/>
  <c r="I4763" i="2"/>
  <c r="H4763" i="2"/>
  <c r="I4762" i="2"/>
  <c r="H4762" i="2"/>
  <c r="I4761" i="2"/>
  <c r="H4761" i="2"/>
  <c r="I4760" i="2"/>
  <c r="H4760" i="2"/>
  <c r="I4759" i="2"/>
  <c r="H4759" i="2"/>
  <c r="I4758" i="2"/>
  <c r="H4758" i="2"/>
  <c r="I4757" i="2"/>
  <c r="H4757" i="2"/>
  <c r="I4756" i="2"/>
  <c r="H4756" i="2"/>
  <c r="I4755" i="2"/>
  <c r="H4755" i="2"/>
  <c r="I4754" i="2"/>
  <c r="H4754" i="2"/>
  <c r="I4753" i="2"/>
  <c r="H4753" i="2"/>
  <c r="I4752" i="2"/>
  <c r="H4752" i="2"/>
  <c r="I4751" i="2"/>
  <c r="H4751" i="2"/>
  <c r="I4750" i="2"/>
  <c r="H4750" i="2"/>
  <c r="I4749" i="2"/>
  <c r="H4749" i="2"/>
  <c r="I4748" i="2"/>
  <c r="H4748" i="2"/>
  <c r="I4747" i="2"/>
  <c r="H4747" i="2"/>
  <c r="I4746" i="2"/>
  <c r="H4746" i="2"/>
  <c r="I4745" i="2"/>
  <c r="H4745" i="2"/>
  <c r="I4744" i="2"/>
  <c r="H4744" i="2"/>
  <c r="I4743" i="2"/>
  <c r="H4743" i="2"/>
  <c r="I4742" i="2"/>
  <c r="H4742" i="2"/>
  <c r="I4741" i="2"/>
  <c r="H4741" i="2"/>
  <c r="I4740" i="2"/>
  <c r="H4740" i="2"/>
  <c r="I4739" i="2"/>
  <c r="H4739" i="2"/>
  <c r="I4738" i="2"/>
  <c r="H4738" i="2"/>
  <c r="I4737" i="2"/>
  <c r="H4737" i="2"/>
  <c r="I4736" i="2"/>
  <c r="H4736" i="2"/>
  <c r="I4735" i="2"/>
  <c r="H4735" i="2"/>
  <c r="I4734" i="2"/>
  <c r="H4734" i="2"/>
  <c r="I4733" i="2"/>
  <c r="H4733" i="2"/>
  <c r="I4732" i="2"/>
  <c r="H4732" i="2"/>
  <c r="I4731" i="2"/>
  <c r="H4731" i="2"/>
  <c r="I4730" i="2"/>
  <c r="H4730" i="2"/>
  <c r="I4729" i="2"/>
  <c r="H4729" i="2"/>
  <c r="I4728" i="2"/>
  <c r="H4728" i="2"/>
  <c r="I4727" i="2"/>
  <c r="H4727" i="2"/>
  <c r="I4726" i="2"/>
  <c r="H4726" i="2"/>
  <c r="I4725" i="2"/>
  <c r="H4725" i="2"/>
  <c r="I4724" i="2"/>
  <c r="H4724" i="2"/>
  <c r="I4723" i="2"/>
  <c r="H4723" i="2"/>
  <c r="I4722" i="2"/>
  <c r="H4722" i="2"/>
  <c r="I4721" i="2"/>
  <c r="H4721" i="2"/>
  <c r="I4720" i="2"/>
  <c r="H4720" i="2"/>
  <c r="I4719" i="2"/>
  <c r="H4719" i="2"/>
  <c r="I4718" i="2"/>
  <c r="H4718" i="2"/>
  <c r="I4717" i="2"/>
  <c r="H4717" i="2"/>
  <c r="I4716" i="2"/>
  <c r="H4716" i="2"/>
  <c r="I4715" i="2"/>
  <c r="H4715" i="2"/>
  <c r="I4714" i="2"/>
  <c r="H4714" i="2"/>
  <c r="I4713" i="2"/>
  <c r="H4713" i="2"/>
  <c r="I4712" i="2"/>
  <c r="H4712" i="2"/>
  <c r="I4711" i="2"/>
  <c r="H4711" i="2"/>
  <c r="I4710" i="2"/>
  <c r="H4710" i="2"/>
  <c r="I4709" i="2"/>
  <c r="H4709" i="2"/>
  <c r="I4708" i="2"/>
  <c r="H4708" i="2"/>
  <c r="I4707" i="2"/>
  <c r="H4707" i="2"/>
  <c r="I4706" i="2"/>
  <c r="H4706" i="2"/>
  <c r="I4705" i="2"/>
  <c r="H4705" i="2"/>
  <c r="I4704" i="2"/>
  <c r="H4704" i="2"/>
  <c r="I4703" i="2"/>
  <c r="H4703" i="2"/>
  <c r="I4702" i="2"/>
  <c r="H4702" i="2"/>
  <c r="I4701" i="2"/>
  <c r="H4701" i="2"/>
  <c r="I4700" i="2"/>
  <c r="H4700" i="2"/>
  <c r="I4699" i="2"/>
  <c r="H4699" i="2"/>
  <c r="I4698" i="2"/>
  <c r="H4698" i="2"/>
  <c r="I4697" i="2"/>
  <c r="H4697" i="2"/>
  <c r="I4696" i="2"/>
  <c r="H4696" i="2"/>
  <c r="I4695" i="2"/>
  <c r="H4695" i="2"/>
  <c r="I4694" i="2"/>
  <c r="H4694" i="2"/>
  <c r="I4693" i="2"/>
  <c r="H4693" i="2"/>
  <c r="I4692" i="2"/>
  <c r="H4692" i="2"/>
  <c r="I4691" i="2"/>
  <c r="H4691" i="2"/>
  <c r="I4690" i="2"/>
  <c r="H4690" i="2"/>
  <c r="I4689" i="2"/>
  <c r="H4689" i="2"/>
  <c r="I4688" i="2"/>
  <c r="H4688" i="2"/>
  <c r="I4687" i="2"/>
  <c r="H4687" i="2"/>
  <c r="I4686" i="2"/>
  <c r="H4686" i="2"/>
  <c r="I4685" i="2"/>
  <c r="H4685" i="2"/>
  <c r="I4684" i="2"/>
  <c r="H4684" i="2"/>
  <c r="I4683" i="2"/>
  <c r="H4683" i="2"/>
  <c r="I4682" i="2"/>
  <c r="H4682" i="2"/>
  <c r="I4681" i="2"/>
  <c r="H4681" i="2"/>
  <c r="I4680" i="2"/>
  <c r="H4680" i="2"/>
  <c r="I4679" i="2"/>
  <c r="H4679" i="2"/>
  <c r="I4678" i="2"/>
  <c r="H4678" i="2"/>
  <c r="I4677" i="2"/>
  <c r="H4677" i="2"/>
  <c r="I4676" i="2"/>
  <c r="H4676" i="2"/>
  <c r="I4675" i="2"/>
  <c r="H4675" i="2"/>
  <c r="I4674" i="2"/>
  <c r="H4674" i="2"/>
  <c r="I4673" i="2"/>
  <c r="H4673" i="2"/>
  <c r="I4672" i="2"/>
  <c r="H4672" i="2"/>
  <c r="I4671" i="2"/>
  <c r="H4671" i="2"/>
  <c r="I4670" i="2"/>
  <c r="H4670" i="2"/>
  <c r="I4669" i="2"/>
  <c r="H4669" i="2"/>
  <c r="I4668" i="2"/>
  <c r="H4668" i="2"/>
  <c r="I4667" i="2"/>
  <c r="H4667" i="2"/>
  <c r="I4666" i="2"/>
  <c r="H4666" i="2"/>
  <c r="I4665" i="2"/>
  <c r="H4665" i="2"/>
  <c r="I4664" i="2"/>
  <c r="H4664" i="2"/>
  <c r="I4663" i="2"/>
  <c r="H4663" i="2"/>
  <c r="I4662" i="2"/>
  <c r="H4662" i="2"/>
  <c r="I4661" i="2"/>
  <c r="H4661" i="2"/>
  <c r="I4660" i="2"/>
  <c r="H4660" i="2"/>
  <c r="I4659" i="2"/>
  <c r="H4659" i="2"/>
  <c r="I4658" i="2"/>
  <c r="H4658" i="2"/>
  <c r="I4657" i="2"/>
  <c r="H4657" i="2"/>
  <c r="I4656" i="2"/>
  <c r="H4656" i="2"/>
  <c r="I4655" i="2"/>
  <c r="H4655" i="2"/>
  <c r="I4654" i="2"/>
  <c r="H4654" i="2"/>
  <c r="I4653" i="2"/>
  <c r="H4653" i="2"/>
  <c r="I4652" i="2"/>
  <c r="H4652" i="2"/>
  <c r="I4651" i="2"/>
  <c r="H4651" i="2"/>
  <c r="I4650" i="2"/>
  <c r="H4650" i="2"/>
  <c r="I4649" i="2"/>
  <c r="H4649" i="2"/>
  <c r="I4648" i="2"/>
  <c r="H4648" i="2"/>
  <c r="I4647" i="2"/>
  <c r="H4647" i="2"/>
  <c r="I4646" i="2"/>
  <c r="H4646" i="2"/>
  <c r="I4645" i="2"/>
  <c r="H4645" i="2"/>
  <c r="I4644" i="2"/>
  <c r="H4644" i="2"/>
  <c r="I4643" i="2"/>
  <c r="H4643" i="2"/>
  <c r="I4642" i="2"/>
  <c r="H4642" i="2"/>
  <c r="I4641" i="2"/>
  <c r="H4641" i="2"/>
  <c r="I4640" i="2"/>
  <c r="H4640" i="2"/>
  <c r="I4639" i="2"/>
  <c r="H4639" i="2"/>
  <c r="I4638" i="2"/>
  <c r="H4638" i="2"/>
  <c r="I4637" i="2"/>
  <c r="H4637" i="2"/>
  <c r="I4636" i="2"/>
  <c r="H4636" i="2"/>
  <c r="I4635" i="2"/>
  <c r="H4635" i="2"/>
  <c r="I4634" i="2"/>
  <c r="H4634" i="2"/>
  <c r="I4633" i="2"/>
  <c r="H4633" i="2"/>
  <c r="I4632" i="2"/>
  <c r="H4632" i="2"/>
  <c r="I4631" i="2"/>
  <c r="H4631" i="2"/>
  <c r="I4630" i="2"/>
  <c r="H4630" i="2"/>
  <c r="I4629" i="2"/>
  <c r="H4629" i="2"/>
  <c r="I4628" i="2"/>
  <c r="H4628" i="2"/>
  <c r="I4627" i="2"/>
  <c r="H4627" i="2"/>
  <c r="I4626" i="2"/>
  <c r="H4626" i="2"/>
  <c r="I4625" i="2"/>
  <c r="H4625" i="2"/>
  <c r="I4624" i="2"/>
  <c r="H4624" i="2"/>
  <c r="I4623" i="2"/>
  <c r="H4623" i="2"/>
  <c r="I4622" i="2"/>
  <c r="H4622" i="2"/>
  <c r="I4621" i="2"/>
  <c r="H4621" i="2"/>
  <c r="I4620" i="2"/>
  <c r="H4620" i="2"/>
  <c r="I4619" i="2"/>
  <c r="H4619" i="2"/>
  <c r="I4618" i="2"/>
  <c r="H4618" i="2"/>
  <c r="I4617" i="2"/>
  <c r="H4617" i="2"/>
  <c r="I4616" i="2"/>
  <c r="H4616" i="2"/>
  <c r="I4615" i="2"/>
  <c r="H4615" i="2"/>
  <c r="I4614" i="2"/>
  <c r="H4614" i="2"/>
  <c r="I4613" i="2"/>
  <c r="H4613" i="2"/>
  <c r="I4612" i="2"/>
  <c r="H4612" i="2"/>
  <c r="I4611" i="2"/>
  <c r="H4611" i="2"/>
  <c r="I4610" i="2"/>
  <c r="H4610" i="2"/>
  <c r="I4609" i="2"/>
  <c r="H4609" i="2"/>
  <c r="I4608" i="2"/>
  <c r="H4608" i="2"/>
  <c r="I4607" i="2"/>
  <c r="H4607" i="2"/>
  <c r="I4606" i="2"/>
  <c r="H4606" i="2"/>
  <c r="I4605" i="2"/>
  <c r="H4605" i="2"/>
  <c r="I4604" i="2"/>
  <c r="H4604" i="2"/>
  <c r="I4603" i="2"/>
  <c r="H4603" i="2"/>
  <c r="I4602" i="2"/>
  <c r="H4602" i="2"/>
  <c r="I4601" i="2"/>
  <c r="H4601" i="2"/>
  <c r="I4600" i="2"/>
  <c r="H4600" i="2"/>
  <c r="I4599" i="2"/>
  <c r="H4599" i="2"/>
  <c r="I4598" i="2"/>
  <c r="H4598" i="2"/>
  <c r="I4597" i="2"/>
  <c r="H4597" i="2"/>
  <c r="I4596" i="2"/>
  <c r="H4596" i="2"/>
  <c r="I4595" i="2"/>
  <c r="H4595" i="2"/>
  <c r="I4594" i="2"/>
  <c r="H4594" i="2"/>
  <c r="I4593" i="2"/>
  <c r="H4593" i="2"/>
  <c r="I4592" i="2"/>
  <c r="H4592" i="2"/>
  <c r="I4591" i="2"/>
  <c r="H4591" i="2"/>
  <c r="I4590" i="2"/>
  <c r="H4590" i="2"/>
  <c r="I4589" i="2"/>
  <c r="H4589" i="2"/>
  <c r="I4588" i="2"/>
  <c r="H4588" i="2"/>
  <c r="I4587" i="2"/>
  <c r="H4587" i="2"/>
  <c r="I4586" i="2"/>
  <c r="H4586" i="2"/>
  <c r="I4585" i="2"/>
  <c r="H4585" i="2"/>
  <c r="I4584" i="2"/>
  <c r="H4584" i="2"/>
  <c r="I4583" i="2"/>
  <c r="H4583" i="2"/>
  <c r="I4582" i="2"/>
  <c r="H4582" i="2"/>
  <c r="I4581" i="2"/>
  <c r="H4581" i="2"/>
  <c r="I4580" i="2"/>
  <c r="H4580" i="2"/>
  <c r="I4579" i="2"/>
  <c r="H4579" i="2"/>
  <c r="I4578" i="2"/>
  <c r="H4578" i="2"/>
  <c r="I4577" i="2"/>
  <c r="H4577" i="2"/>
  <c r="I4576" i="2"/>
  <c r="H4576" i="2"/>
  <c r="I4575" i="2"/>
  <c r="H4575" i="2"/>
  <c r="I4574" i="2"/>
  <c r="H4574" i="2"/>
  <c r="I4573" i="2"/>
  <c r="H4573" i="2"/>
  <c r="I4572" i="2"/>
  <c r="H4572" i="2"/>
  <c r="I4571" i="2"/>
  <c r="H4571" i="2"/>
  <c r="I4570" i="2"/>
  <c r="H4570" i="2"/>
  <c r="I4569" i="2"/>
  <c r="H4569" i="2"/>
  <c r="I4568" i="2"/>
  <c r="H4568" i="2"/>
  <c r="I4567" i="2"/>
  <c r="H4567" i="2"/>
  <c r="I4566" i="2"/>
  <c r="H4566" i="2"/>
  <c r="I4565" i="2"/>
  <c r="H4565" i="2"/>
  <c r="I4564" i="2"/>
  <c r="H4564" i="2"/>
  <c r="I4563" i="2"/>
  <c r="H4563" i="2"/>
  <c r="I4562" i="2"/>
  <c r="H4562" i="2"/>
  <c r="I4561" i="2"/>
  <c r="H4561" i="2"/>
  <c r="I4560" i="2"/>
  <c r="H4560" i="2"/>
  <c r="I4559" i="2"/>
  <c r="H4559" i="2"/>
  <c r="I4558" i="2"/>
  <c r="H4558" i="2"/>
  <c r="I4557" i="2"/>
  <c r="H4557" i="2"/>
  <c r="I4556" i="2"/>
  <c r="H4556" i="2"/>
  <c r="I4555" i="2"/>
  <c r="H4555" i="2"/>
  <c r="I4554" i="2"/>
  <c r="H4554" i="2"/>
  <c r="I4553" i="2"/>
  <c r="H4553" i="2"/>
  <c r="I4552" i="2"/>
  <c r="H4552" i="2"/>
  <c r="I4551" i="2"/>
  <c r="H4551" i="2"/>
  <c r="I4550" i="2"/>
  <c r="H4550" i="2"/>
  <c r="I4549" i="2"/>
  <c r="H4549" i="2"/>
  <c r="I4548" i="2"/>
  <c r="H4548" i="2"/>
  <c r="I4547" i="2"/>
  <c r="H4547" i="2"/>
  <c r="I4546" i="2"/>
  <c r="H4546" i="2"/>
  <c r="I4545" i="2"/>
  <c r="H4545" i="2"/>
  <c r="I4544" i="2"/>
  <c r="H4544" i="2"/>
  <c r="I4543" i="2"/>
  <c r="H4543" i="2"/>
  <c r="I4542" i="2"/>
  <c r="H4542" i="2"/>
  <c r="I4541" i="2"/>
  <c r="H4541" i="2"/>
  <c r="I4540" i="2"/>
  <c r="H4540" i="2"/>
  <c r="I4539" i="2"/>
  <c r="H4539" i="2"/>
  <c r="I4538" i="2"/>
  <c r="H4538" i="2"/>
  <c r="I4537" i="2"/>
  <c r="H4537" i="2"/>
  <c r="I4536" i="2"/>
  <c r="H4536" i="2"/>
  <c r="I4535" i="2"/>
  <c r="H4535" i="2"/>
  <c r="I4534" i="2"/>
  <c r="H4534" i="2"/>
  <c r="I4533" i="2"/>
  <c r="H4533" i="2"/>
  <c r="I4532" i="2"/>
  <c r="H4532" i="2"/>
  <c r="I4531" i="2"/>
  <c r="H4531" i="2"/>
  <c r="I4530" i="2"/>
  <c r="H4530" i="2"/>
  <c r="I4529" i="2"/>
  <c r="H4529" i="2"/>
  <c r="I4528" i="2"/>
  <c r="H4528" i="2"/>
  <c r="I4527" i="2"/>
  <c r="H4527" i="2"/>
  <c r="I4526" i="2"/>
  <c r="H4526" i="2"/>
  <c r="I4525" i="2"/>
  <c r="H4525" i="2"/>
  <c r="I4524" i="2"/>
  <c r="H4524" i="2"/>
  <c r="I4523" i="2"/>
  <c r="H4523" i="2"/>
  <c r="I4522" i="2"/>
  <c r="H4522" i="2"/>
  <c r="I4521" i="2"/>
  <c r="H4521" i="2"/>
  <c r="I4520" i="2"/>
  <c r="H4520" i="2"/>
  <c r="I4519" i="2"/>
  <c r="H4519" i="2"/>
  <c r="I4518" i="2"/>
  <c r="H4518" i="2"/>
  <c r="I4517" i="2"/>
  <c r="H4517" i="2"/>
  <c r="I4516" i="2"/>
  <c r="H4516" i="2"/>
  <c r="I4515" i="2"/>
  <c r="H4515" i="2"/>
  <c r="I4514" i="2"/>
  <c r="H4514" i="2"/>
  <c r="I4513" i="2"/>
  <c r="H4513" i="2"/>
  <c r="I4512" i="2"/>
  <c r="H4512" i="2"/>
  <c r="I4511" i="2"/>
  <c r="H4511" i="2"/>
  <c r="I4510" i="2"/>
  <c r="H4510" i="2"/>
  <c r="I4509" i="2"/>
  <c r="H4509" i="2"/>
  <c r="I4508" i="2"/>
  <c r="H4508" i="2"/>
  <c r="I4507" i="2"/>
  <c r="H4507" i="2"/>
  <c r="I4506" i="2"/>
  <c r="H4506" i="2"/>
  <c r="I4505" i="2"/>
  <c r="H4505" i="2"/>
  <c r="I4504" i="2"/>
  <c r="H4504" i="2"/>
  <c r="I4503" i="2"/>
  <c r="H4503" i="2"/>
  <c r="I4502" i="2"/>
  <c r="H4502" i="2"/>
  <c r="I4501" i="2"/>
  <c r="H4501" i="2"/>
  <c r="I4500" i="2"/>
  <c r="H4500" i="2"/>
  <c r="I4499" i="2"/>
  <c r="H4499" i="2"/>
  <c r="I4498" i="2"/>
  <c r="H4498" i="2"/>
  <c r="I4497" i="2"/>
  <c r="H4497" i="2"/>
  <c r="I4496" i="2"/>
  <c r="H4496" i="2"/>
  <c r="I4495" i="2"/>
  <c r="H4495" i="2"/>
  <c r="I4494" i="2"/>
  <c r="H4494" i="2"/>
  <c r="I4493" i="2"/>
  <c r="H4493" i="2"/>
  <c r="I4492" i="2"/>
  <c r="H4492" i="2"/>
  <c r="I4491" i="2"/>
  <c r="H4491" i="2"/>
  <c r="I4490" i="2"/>
  <c r="H4490" i="2"/>
  <c r="I4489" i="2"/>
  <c r="H4489" i="2"/>
  <c r="I4488" i="2"/>
  <c r="H4488" i="2"/>
  <c r="I4487" i="2"/>
  <c r="H4487" i="2"/>
  <c r="I4486" i="2"/>
  <c r="H4486" i="2"/>
  <c r="I4485" i="2"/>
  <c r="H4485" i="2"/>
  <c r="I4484" i="2"/>
  <c r="H4484" i="2"/>
  <c r="I4483" i="2"/>
  <c r="H4483" i="2"/>
  <c r="I4482" i="2"/>
  <c r="H4482" i="2"/>
  <c r="I4481" i="2"/>
  <c r="H4481" i="2"/>
  <c r="I4480" i="2"/>
  <c r="H4480" i="2"/>
  <c r="I4479" i="2"/>
  <c r="H4479" i="2"/>
  <c r="I4478" i="2"/>
  <c r="H4478" i="2"/>
  <c r="I4477" i="2"/>
  <c r="H4477" i="2"/>
  <c r="I4476" i="2"/>
  <c r="H4476" i="2"/>
  <c r="I4475" i="2"/>
  <c r="H4475" i="2"/>
  <c r="I4474" i="2"/>
  <c r="H4474" i="2"/>
  <c r="I4473" i="2"/>
  <c r="H4473" i="2"/>
  <c r="I4472" i="2"/>
  <c r="H4472" i="2"/>
  <c r="I4471" i="2"/>
  <c r="H4471" i="2"/>
  <c r="I4470" i="2"/>
  <c r="H4470" i="2"/>
  <c r="I4469" i="2"/>
  <c r="H4469" i="2"/>
  <c r="I4468" i="2"/>
  <c r="H4468" i="2"/>
  <c r="I4467" i="2"/>
  <c r="H4467" i="2"/>
  <c r="I4466" i="2"/>
  <c r="H4466" i="2"/>
  <c r="I4465" i="2"/>
  <c r="H4465" i="2"/>
  <c r="I4464" i="2"/>
  <c r="H4464" i="2"/>
  <c r="I4463" i="2"/>
  <c r="H4463" i="2"/>
  <c r="I4462" i="2"/>
  <c r="H4462" i="2"/>
  <c r="I4461" i="2"/>
  <c r="H4461" i="2"/>
  <c r="I4460" i="2"/>
  <c r="H4460" i="2"/>
  <c r="I4459" i="2"/>
  <c r="H4459" i="2"/>
  <c r="I4458" i="2"/>
  <c r="H4458" i="2"/>
  <c r="I4457" i="2"/>
  <c r="H4457" i="2"/>
  <c r="I4456" i="2"/>
  <c r="H4456" i="2"/>
  <c r="I4455" i="2"/>
  <c r="H4455" i="2"/>
  <c r="I4454" i="2"/>
  <c r="H4454" i="2"/>
  <c r="I4453" i="2"/>
  <c r="H4453" i="2"/>
  <c r="I4452" i="2"/>
  <c r="H4452" i="2"/>
  <c r="I4451" i="2"/>
  <c r="H4451" i="2"/>
  <c r="I4450" i="2"/>
  <c r="H4450" i="2"/>
  <c r="I4449" i="2"/>
  <c r="H4449" i="2"/>
  <c r="I4448" i="2"/>
  <c r="H4448" i="2"/>
  <c r="I4447" i="2"/>
  <c r="H4447" i="2"/>
  <c r="I4446" i="2"/>
  <c r="H4446" i="2"/>
  <c r="I4445" i="2"/>
  <c r="H4445" i="2"/>
  <c r="I4444" i="2"/>
  <c r="H4444" i="2"/>
  <c r="I4443" i="2"/>
  <c r="H4443" i="2"/>
  <c r="I4442" i="2"/>
  <c r="H4442" i="2"/>
  <c r="I4441" i="2"/>
  <c r="H4441" i="2"/>
  <c r="I4440" i="2"/>
  <c r="H4440" i="2"/>
  <c r="I4439" i="2"/>
  <c r="H4439" i="2"/>
  <c r="I4438" i="2"/>
  <c r="H4438" i="2"/>
  <c r="I4437" i="2"/>
  <c r="H4437" i="2"/>
  <c r="I4436" i="2"/>
  <c r="H4436" i="2"/>
  <c r="I4435" i="2"/>
  <c r="H4435" i="2"/>
  <c r="I4434" i="2"/>
  <c r="H4434" i="2"/>
  <c r="I4433" i="2"/>
  <c r="H4433" i="2"/>
  <c r="I4432" i="2"/>
  <c r="H4432" i="2"/>
  <c r="I4431" i="2"/>
  <c r="H4431" i="2"/>
  <c r="I4430" i="2"/>
  <c r="H4430" i="2"/>
  <c r="I4429" i="2"/>
  <c r="H4429" i="2"/>
  <c r="I4428" i="2"/>
  <c r="H4428" i="2"/>
  <c r="I4427" i="2"/>
  <c r="H4427" i="2"/>
  <c r="I4426" i="2"/>
  <c r="H4426" i="2"/>
  <c r="I4425" i="2"/>
  <c r="H4425" i="2"/>
  <c r="I4424" i="2"/>
  <c r="H4424" i="2"/>
  <c r="I4423" i="2"/>
  <c r="H4423" i="2"/>
  <c r="I4422" i="2"/>
  <c r="H4422" i="2"/>
  <c r="I4421" i="2"/>
  <c r="H4421" i="2"/>
  <c r="I4420" i="2"/>
  <c r="H4420" i="2"/>
  <c r="I4419" i="2"/>
  <c r="H4419" i="2"/>
  <c r="I4418" i="2"/>
  <c r="H4418" i="2"/>
  <c r="I4417" i="2"/>
  <c r="H4417" i="2"/>
  <c r="I4416" i="2"/>
  <c r="H4416" i="2"/>
  <c r="I4415" i="2"/>
  <c r="H4415" i="2"/>
  <c r="I4414" i="2"/>
  <c r="H4414" i="2"/>
  <c r="I4413" i="2"/>
  <c r="H4413" i="2"/>
  <c r="I4412" i="2"/>
  <c r="H4412" i="2"/>
  <c r="I4411" i="2"/>
  <c r="H4411" i="2"/>
  <c r="I4410" i="2"/>
  <c r="H4410" i="2"/>
  <c r="I4409" i="2"/>
  <c r="H4409" i="2"/>
  <c r="I4408" i="2"/>
  <c r="H4408" i="2"/>
  <c r="I4407" i="2"/>
  <c r="H4407" i="2"/>
  <c r="I4406" i="2"/>
  <c r="H4406" i="2"/>
  <c r="I4405" i="2"/>
  <c r="H4405" i="2"/>
  <c r="I4404" i="2"/>
  <c r="H4404" i="2"/>
  <c r="I4403" i="2"/>
  <c r="H4403" i="2"/>
  <c r="I4402" i="2"/>
  <c r="H4402" i="2"/>
  <c r="I4401" i="2"/>
  <c r="H4401" i="2"/>
  <c r="I4400" i="2"/>
  <c r="H4400" i="2"/>
  <c r="I4399" i="2"/>
  <c r="H4399" i="2"/>
  <c r="I4398" i="2"/>
  <c r="H4398" i="2"/>
  <c r="I4397" i="2"/>
  <c r="H4397" i="2"/>
  <c r="I4396" i="2"/>
  <c r="H4396" i="2"/>
  <c r="I4395" i="2"/>
  <c r="H4395" i="2"/>
  <c r="I4394" i="2"/>
  <c r="H4394" i="2"/>
  <c r="I4393" i="2"/>
  <c r="H4393" i="2"/>
  <c r="I4392" i="2"/>
  <c r="H4392" i="2"/>
  <c r="I4391" i="2"/>
  <c r="H4391" i="2"/>
  <c r="I4390" i="2"/>
  <c r="H4390" i="2"/>
  <c r="I4389" i="2"/>
  <c r="H4389" i="2"/>
  <c r="I4388" i="2"/>
  <c r="H4388" i="2"/>
  <c r="I4387" i="2"/>
  <c r="H4387" i="2"/>
  <c r="I4386" i="2"/>
  <c r="H4386" i="2"/>
  <c r="I4385" i="2"/>
  <c r="H4385" i="2"/>
  <c r="I4384" i="2"/>
  <c r="H4384" i="2"/>
  <c r="I4383" i="2"/>
  <c r="H4383" i="2"/>
  <c r="I4382" i="2"/>
  <c r="H4382" i="2"/>
  <c r="I4381" i="2"/>
  <c r="H4381" i="2"/>
  <c r="I4380" i="2"/>
  <c r="H4380" i="2"/>
  <c r="I4379" i="2"/>
  <c r="H4379" i="2"/>
  <c r="I4378" i="2"/>
  <c r="H4378" i="2"/>
  <c r="I4377" i="2"/>
  <c r="H4377" i="2"/>
  <c r="I4376" i="2"/>
  <c r="H4376" i="2"/>
  <c r="I4375" i="2"/>
  <c r="H4375" i="2"/>
  <c r="I4374" i="2"/>
  <c r="H4374" i="2"/>
  <c r="I4373" i="2"/>
  <c r="H4373" i="2"/>
  <c r="I4372" i="2"/>
  <c r="H4372" i="2"/>
  <c r="I4371" i="2"/>
  <c r="H4371" i="2"/>
  <c r="I4370" i="2"/>
  <c r="H4370" i="2"/>
  <c r="I4369" i="2"/>
  <c r="H4369" i="2"/>
  <c r="I4368" i="2"/>
  <c r="H4368" i="2"/>
  <c r="I4367" i="2"/>
  <c r="H4367" i="2"/>
  <c r="I4366" i="2"/>
  <c r="H4366" i="2"/>
  <c r="I4365" i="2"/>
  <c r="H4365" i="2"/>
  <c r="I4364" i="2"/>
  <c r="H4364" i="2"/>
  <c r="I4363" i="2"/>
  <c r="H4363" i="2"/>
  <c r="I4362" i="2"/>
  <c r="H4362" i="2"/>
  <c r="I4361" i="2"/>
  <c r="H4361" i="2"/>
  <c r="I4360" i="2"/>
  <c r="H4360" i="2"/>
  <c r="I4359" i="2"/>
  <c r="H4359" i="2"/>
  <c r="I4358" i="2"/>
  <c r="H4358" i="2"/>
  <c r="I4357" i="2"/>
  <c r="H4357" i="2"/>
  <c r="I4356" i="2"/>
  <c r="H4356" i="2"/>
  <c r="I4355" i="2"/>
  <c r="H4355" i="2"/>
  <c r="I4354" i="2"/>
  <c r="H4354" i="2"/>
  <c r="I4353" i="2"/>
  <c r="H4353" i="2"/>
  <c r="I4352" i="2"/>
  <c r="H4352" i="2"/>
  <c r="I4351" i="2"/>
  <c r="H4351" i="2"/>
  <c r="I4350" i="2"/>
  <c r="H4350" i="2"/>
  <c r="I4349" i="2"/>
  <c r="H4349" i="2"/>
  <c r="I4348" i="2"/>
  <c r="H4348" i="2"/>
  <c r="I4347" i="2"/>
  <c r="H4347" i="2"/>
  <c r="I4346" i="2"/>
  <c r="H4346" i="2"/>
  <c r="I4345" i="2"/>
  <c r="H4345" i="2"/>
  <c r="I4344" i="2"/>
  <c r="H4344" i="2"/>
  <c r="I4343" i="2"/>
  <c r="H4343" i="2"/>
  <c r="I4342" i="2"/>
  <c r="H4342" i="2"/>
  <c r="I4341" i="2"/>
  <c r="H4341" i="2"/>
  <c r="I4340" i="2"/>
  <c r="H4340" i="2"/>
  <c r="I4339" i="2"/>
  <c r="H4339" i="2"/>
  <c r="I4338" i="2"/>
  <c r="H4338" i="2"/>
  <c r="I4337" i="2"/>
  <c r="H4337" i="2"/>
  <c r="I4336" i="2"/>
  <c r="H4336" i="2"/>
  <c r="I4335" i="2"/>
  <c r="H4335" i="2"/>
  <c r="I4334" i="2"/>
  <c r="H4334" i="2"/>
  <c r="I4333" i="2"/>
  <c r="H4333" i="2"/>
  <c r="I4332" i="2"/>
  <c r="H4332" i="2"/>
  <c r="I4331" i="2"/>
  <c r="H4331" i="2"/>
  <c r="I4330" i="2"/>
  <c r="H4330" i="2"/>
  <c r="I4329" i="2"/>
  <c r="H4329" i="2"/>
  <c r="I4328" i="2"/>
  <c r="H4328" i="2"/>
  <c r="I4327" i="2"/>
  <c r="H4327" i="2"/>
  <c r="I4326" i="2"/>
  <c r="H4326" i="2"/>
  <c r="I4325" i="2"/>
  <c r="H4325" i="2"/>
  <c r="I4324" i="2"/>
  <c r="H4324" i="2"/>
  <c r="I4323" i="2"/>
  <c r="H4323" i="2"/>
  <c r="I4322" i="2"/>
  <c r="H4322" i="2"/>
  <c r="I4321" i="2"/>
  <c r="H4321" i="2"/>
  <c r="I4320" i="2"/>
  <c r="H4320" i="2"/>
  <c r="I4319" i="2"/>
  <c r="H4319" i="2"/>
  <c r="I4318" i="2"/>
  <c r="H4318" i="2"/>
  <c r="I4317" i="2"/>
  <c r="H4317" i="2"/>
  <c r="I4316" i="2"/>
  <c r="H4316" i="2"/>
  <c r="I4315" i="2"/>
  <c r="H4315" i="2"/>
  <c r="I4314" i="2"/>
  <c r="H4314" i="2"/>
  <c r="I4313" i="2"/>
  <c r="H4313" i="2"/>
  <c r="I4312" i="2"/>
  <c r="H4312" i="2"/>
  <c r="I4311" i="2"/>
  <c r="H4311" i="2"/>
  <c r="I4310" i="2"/>
  <c r="H4310" i="2"/>
  <c r="I4309" i="2"/>
  <c r="H4309" i="2"/>
  <c r="I4308" i="2"/>
  <c r="H4308" i="2"/>
  <c r="I4307" i="2"/>
  <c r="H4307" i="2"/>
  <c r="I4306" i="2"/>
  <c r="H4306" i="2"/>
  <c r="I4305" i="2"/>
  <c r="H4305" i="2"/>
  <c r="I4304" i="2"/>
  <c r="H4304" i="2"/>
  <c r="I4303" i="2"/>
  <c r="H4303" i="2"/>
  <c r="I4302" i="2"/>
  <c r="H4302" i="2"/>
  <c r="I4301" i="2"/>
  <c r="H4301" i="2"/>
  <c r="I4300" i="2"/>
  <c r="H4300" i="2"/>
  <c r="I4299" i="2"/>
  <c r="H4299" i="2"/>
  <c r="I4298" i="2"/>
  <c r="H4298" i="2"/>
  <c r="I4297" i="2"/>
  <c r="H4297" i="2"/>
  <c r="I4296" i="2"/>
  <c r="H4296" i="2"/>
  <c r="I4295" i="2"/>
  <c r="H4295" i="2"/>
  <c r="I4294" i="2"/>
  <c r="H4294" i="2"/>
  <c r="I4293" i="2"/>
  <c r="H4293" i="2"/>
  <c r="I4292" i="2"/>
  <c r="H4292" i="2"/>
  <c r="I4291" i="2"/>
  <c r="H4291" i="2"/>
  <c r="I4290" i="2"/>
  <c r="H4290" i="2"/>
  <c r="I4289" i="2"/>
  <c r="H4289" i="2"/>
  <c r="I4288" i="2"/>
  <c r="H4288" i="2"/>
  <c r="I4287" i="2"/>
  <c r="H4287" i="2"/>
  <c r="I4286" i="2"/>
  <c r="H4286" i="2"/>
  <c r="I4285" i="2"/>
  <c r="H4285" i="2"/>
  <c r="I4284" i="2"/>
  <c r="H4284" i="2"/>
  <c r="I4283" i="2"/>
  <c r="H4283" i="2"/>
  <c r="I4282" i="2"/>
  <c r="H4282" i="2"/>
  <c r="I4281" i="2"/>
  <c r="H4281" i="2"/>
  <c r="I4280" i="2"/>
  <c r="H4280" i="2"/>
  <c r="I4279" i="2"/>
  <c r="H4279" i="2"/>
  <c r="I4278" i="2"/>
  <c r="H4278" i="2"/>
  <c r="I4277" i="2"/>
  <c r="H4277" i="2"/>
  <c r="I4276" i="2"/>
  <c r="H4276" i="2"/>
  <c r="I4275" i="2"/>
  <c r="H4275" i="2"/>
  <c r="I4274" i="2"/>
  <c r="H4274" i="2"/>
  <c r="I4273" i="2"/>
  <c r="H4273" i="2"/>
  <c r="I4272" i="2"/>
  <c r="H4272" i="2"/>
  <c r="I4271" i="2"/>
  <c r="H4271" i="2"/>
  <c r="I4270" i="2"/>
  <c r="H4270" i="2"/>
  <c r="I4269" i="2"/>
  <c r="H4269" i="2"/>
  <c r="I4268" i="2"/>
  <c r="H4268" i="2"/>
  <c r="I4267" i="2"/>
  <c r="H4267" i="2"/>
  <c r="I4266" i="2"/>
  <c r="H4266" i="2"/>
  <c r="I4265" i="2"/>
  <c r="H4265" i="2"/>
  <c r="I4264" i="2"/>
  <c r="H4264" i="2"/>
  <c r="I4263" i="2"/>
  <c r="H4263" i="2"/>
  <c r="I4262" i="2"/>
  <c r="H4262" i="2"/>
  <c r="I4261" i="2"/>
  <c r="H4261" i="2"/>
  <c r="I4260" i="2"/>
  <c r="H4260" i="2"/>
  <c r="I4259" i="2"/>
  <c r="H4259" i="2"/>
  <c r="I4258" i="2"/>
  <c r="H4258" i="2"/>
  <c r="I4257" i="2"/>
  <c r="H4257" i="2"/>
  <c r="I4256" i="2"/>
  <c r="H4256" i="2"/>
  <c r="I4255" i="2"/>
  <c r="H4255" i="2"/>
  <c r="I4254" i="2"/>
  <c r="H4254" i="2"/>
  <c r="I4253" i="2"/>
  <c r="H4253" i="2"/>
  <c r="I4252" i="2"/>
  <c r="H4252" i="2"/>
  <c r="I4251" i="2"/>
  <c r="H4251" i="2"/>
  <c r="I4250" i="2"/>
  <c r="H4250" i="2"/>
  <c r="I4249" i="2"/>
  <c r="H4249" i="2"/>
  <c r="I4248" i="2"/>
  <c r="H4248" i="2"/>
  <c r="I4247" i="2"/>
  <c r="H4247" i="2"/>
  <c r="I4246" i="2"/>
  <c r="H4246" i="2"/>
  <c r="I4245" i="2"/>
  <c r="H4245" i="2"/>
  <c r="I4244" i="2"/>
  <c r="H4244" i="2"/>
  <c r="I4243" i="2"/>
  <c r="H4243" i="2"/>
  <c r="I4242" i="2"/>
  <c r="H4242" i="2"/>
  <c r="I4241" i="2"/>
  <c r="H4241" i="2"/>
  <c r="I4240" i="2"/>
  <c r="H4240" i="2"/>
  <c r="I4239" i="2"/>
  <c r="H4239" i="2"/>
  <c r="I4238" i="2"/>
  <c r="H4238" i="2"/>
  <c r="I4237" i="2"/>
  <c r="H4237" i="2"/>
  <c r="I4236" i="2"/>
  <c r="H4236" i="2"/>
  <c r="I4235" i="2"/>
  <c r="H4235" i="2"/>
  <c r="I4234" i="2"/>
  <c r="H4234" i="2"/>
  <c r="I4233" i="2"/>
  <c r="H4233" i="2"/>
  <c r="I4232" i="2"/>
  <c r="H4232" i="2"/>
  <c r="I4231" i="2"/>
  <c r="H4231" i="2"/>
  <c r="I4230" i="2"/>
  <c r="H4230" i="2"/>
  <c r="I4229" i="2"/>
  <c r="H4229" i="2"/>
  <c r="I4228" i="2"/>
  <c r="H4228" i="2"/>
  <c r="I4227" i="2"/>
  <c r="H4227" i="2"/>
  <c r="I4226" i="2"/>
  <c r="H4226" i="2"/>
  <c r="I4225" i="2"/>
  <c r="H4225" i="2"/>
  <c r="I4224" i="2"/>
  <c r="H4224" i="2"/>
  <c r="I4223" i="2"/>
  <c r="H4223" i="2"/>
  <c r="I4222" i="2"/>
  <c r="H4222" i="2"/>
  <c r="I4221" i="2"/>
  <c r="H4221" i="2"/>
  <c r="I4220" i="2"/>
  <c r="H4220" i="2"/>
  <c r="I4219" i="2"/>
  <c r="H4219" i="2"/>
  <c r="I4218" i="2"/>
  <c r="H4218" i="2"/>
  <c r="I4217" i="2"/>
  <c r="H4217" i="2"/>
  <c r="I4216" i="2"/>
  <c r="H4216" i="2"/>
  <c r="I4215" i="2"/>
  <c r="H4215" i="2"/>
  <c r="I4214" i="2"/>
  <c r="H4214" i="2"/>
  <c r="I4213" i="2"/>
  <c r="H4213" i="2"/>
  <c r="I4212" i="2"/>
  <c r="H4212" i="2"/>
  <c r="I4211" i="2"/>
  <c r="H4211" i="2"/>
  <c r="I4210" i="2"/>
  <c r="H4210" i="2"/>
  <c r="I4209" i="2"/>
  <c r="H4209" i="2"/>
  <c r="I4208" i="2"/>
  <c r="H4208" i="2"/>
  <c r="I4207" i="2"/>
  <c r="H4207" i="2"/>
  <c r="I4206" i="2"/>
  <c r="H4206" i="2"/>
  <c r="I4205" i="2"/>
  <c r="H4205" i="2"/>
  <c r="I4204" i="2"/>
  <c r="H4204" i="2"/>
  <c r="I4203" i="2"/>
  <c r="H4203" i="2"/>
  <c r="I4202" i="2"/>
  <c r="H4202" i="2"/>
  <c r="I4201" i="2"/>
  <c r="H4201" i="2"/>
  <c r="I4200" i="2"/>
  <c r="H4200" i="2"/>
  <c r="I4199" i="2"/>
  <c r="H4199" i="2"/>
  <c r="I4198" i="2"/>
  <c r="H4198" i="2"/>
  <c r="I4197" i="2"/>
  <c r="H4197" i="2"/>
  <c r="I4196" i="2"/>
  <c r="H4196" i="2"/>
  <c r="I4195" i="2"/>
  <c r="H4195" i="2"/>
  <c r="I4194" i="2"/>
  <c r="H4194" i="2"/>
  <c r="I4193" i="2"/>
  <c r="H4193" i="2"/>
  <c r="I4192" i="2"/>
  <c r="H4192" i="2"/>
  <c r="I4191" i="2"/>
  <c r="H4191" i="2"/>
  <c r="I4190" i="2"/>
  <c r="H4190" i="2"/>
  <c r="I4189" i="2"/>
  <c r="H4189" i="2"/>
  <c r="I4188" i="2"/>
  <c r="H4188" i="2"/>
  <c r="I4187" i="2"/>
  <c r="H4187" i="2"/>
  <c r="I4186" i="2"/>
  <c r="H4186" i="2"/>
  <c r="I4185" i="2"/>
  <c r="H4185" i="2"/>
  <c r="I4184" i="2"/>
  <c r="H4184" i="2"/>
  <c r="I4183" i="2"/>
  <c r="H4183" i="2"/>
  <c r="I4182" i="2"/>
  <c r="H4182" i="2"/>
  <c r="I4181" i="2"/>
  <c r="H4181" i="2"/>
  <c r="I4180" i="2"/>
  <c r="H4180" i="2"/>
  <c r="I4179" i="2"/>
  <c r="H4179" i="2"/>
  <c r="I4178" i="2"/>
  <c r="H4178" i="2"/>
  <c r="I4177" i="2"/>
  <c r="H4177" i="2"/>
  <c r="I4176" i="2"/>
  <c r="H4176" i="2"/>
  <c r="I4175" i="2"/>
  <c r="H4175" i="2"/>
  <c r="I4174" i="2"/>
  <c r="H4174" i="2"/>
  <c r="I4173" i="2"/>
  <c r="H4173" i="2"/>
  <c r="I4172" i="2"/>
  <c r="H4172" i="2"/>
  <c r="I4171" i="2"/>
  <c r="H4171" i="2"/>
  <c r="I4170" i="2"/>
  <c r="H4170" i="2"/>
  <c r="I4169" i="2"/>
  <c r="H4169" i="2"/>
  <c r="I4168" i="2"/>
  <c r="H4168" i="2"/>
  <c r="I4167" i="2"/>
  <c r="H4167" i="2"/>
  <c r="I4166" i="2"/>
  <c r="H4166" i="2"/>
  <c r="I4165" i="2"/>
  <c r="H4165" i="2"/>
  <c r="I4164" i="2"/>
  <c r="H4164" i="2"/>
  <c r="I4163" i="2"/>
  <c r="H4163" i="2"/>
  <c r="I4162" i="2"/>
  <c r="H4162" i="2"/>
  <c r="I4161" i="2"/>
  <c r="H4161" i="2"/>
  <c r="I4160" i="2"/>
  <c r="H4160" i="2"/>
  <c r="I4159" i="2"/>
  <c r="H4159" i="2"/>
  <c r="I4158" i="2"/>
  <c r="H4158" i="2"/>
  <c r="I4157" i="2"/>
  <c r="H4157" i="2"/>
  <c r="I4156" i="2"/>
  <c r="H4156" i="2"/>
  <c r="I4155" i="2"/>
  <c r="H4155" i="2"/>
  <c r="I4154" i="2"/>
  <c r="H4154" i="2"/>
  <c r="I4153" i="2"/>
  <c r="H4153" i="2"/>
  <c r="I4152" i="2"/>
  <c r="H4152" i="2"/>
  <c r="I4151" i="2"/>
  <c r="H4151" i="2"/>
  <c r="I4150" i="2"/>
  <c r="H4150" i="2"/>
  <c r="I4149" i="2"/>
  <c r="H4149" i="2"/>
  <c r="I4148" i="2"/>
  <c r="H4148" i="2"/>
  <c r="I4147" i="2"/>
  <c r="H4147" i="2"/>
  <c r="I4146" i="2"/>
  <c r="H4146" i="2"/>
  <c r="I4145" i="2"/>
  <c r="H4145" i="2"/>
  <c r="I4144" i="2"/>
  <c r="H4144" i="2"/>
  <c r="I4143" i="2"/>
  <c r="H4143" i="2"/>
  <c r="I4142" i="2"/>
  <c r="H4142" i="2"/>
  <c r="I4141" i="2"/>
  <c r="H4141" i="2"/>
  <c r="I4140" i="2"/>
  <c r="H4140" i="2"/>
  <c r="I4139" i="2"/>
  <c r="H4139" i="2"/>
  <c r="I4138" i="2"/>
  <c r="H4138" i="2"/>
  <c r="I4137" i="2"/>
  <c r="H4137" i="2"/>
  <c r="I4136" i="2"/>
  <c r="H4136" i="2"/>
  <c r="I4135" i="2"/>
  <c r="H4135" i="2"/>
  <c r="I4134" i="2"/>
  <c r="H4134" i="2"/>
  <c r="I4133" i="2"/>
  <c r="H4133" i="2"/>
  <c r="I4132" i="2"/>
  <c r="H4132" i="2"/>
  <c r="I4131" i="2"/>
  <c r="H4131" i="2"/>
  <c r="I4130" i="2"/>
  <c r="H4130" i="2"/>
  <c r="I4129" i="2"/>
  <c r="H4129" i="2"/>
  <c r="I4128" i="2"/>
  <c r="H4128" i="2"/>
  <c r="I4127" i="2"/>
  <c r="H4127" i="2"/>
  <c r="I4126" i="2"/>
  <c r="H4126" i="2"/>
  <c r="I4125" i="2"/>
  <c r="H4125" i="2"/>
  <c r="I4124" i="2"/>
  <c r="H4124" i="2"/>
  <c r="I4123" i="2"/>
  <c r="H4123" i="2"/>
  <c r="I4122" i="2"/>
  <c r="H4122" i="2"/>
  <c r="I4121" i="2"/>
  <c r="H4121" i="2"/>
  <c r="I4120" i="2"/>
  <c r="H4120" i="2"/>
  <c r="I4119" i="2"/>
  <c r="H4119" i="2"/>
  <c r="I4118" i="2"/>
  <c r="H4118" i="2"/>
  <c r="I4117" i="2"/>
  <c r="H4117" i="2"/>
  <c r="I4116" i="2"/>
  <c r="H4116" i="2"/>
  <c r="I4115" i="2"/>
  <c r="H4115" i="2"/>
  <c r="I4114" i="2"/>
  <c r="H4114" i="2"/>
  <c r="I4113" i="2"/>
  <c r="H4113" i="2"/>
  <c r="I4112" i="2"/>
  <c r="H4112" i="2"/>
  <c r="I4111" i="2"/>
  <c r="H4111" i="2"/>
  <c r="I4110" i="2"/>
  <c r="H4110" i="2"/>
  <c r="I4109" i="2"/>
  <c r="H4109" i="2"/>
  <c r="I4108" i="2"/>
  <c r="H4108" i="2"/>
  <c r="I4107" i="2"/>
  <c r="H4107" i="2"/>
  <c r="I4106" i="2"/>
  <c r="H4106" i="2"/>
  <c r="I4105" i="2"/>
  <c r="H4105" i="2"/>
  <c r="I4104" i="2"/>
  <c r="H4104" i="2"/>
  <c r="I4103" i="2"/>
  <c r="H4103" i="2"/>
  <c r="I4102" i="2"/>
  <c r="H4102" i="2"/>
  <c r="I4101" i="2"/>
  <c r="H4101" i="2"/>
  <c r="I4100" i="2"/>
  <c r="H4100" i="2"/>
  <c r="I4099" i="2"/>
  <c r="H4099" i="2"/>
  <c r="I4098" i="2"/>
  <c r="H4098" i="2"/>
  <c r="I4097" i="2"/>
  <c r="H4097" i="2"/>
  <c r="I4096" i="2"/>
  <c r="H4096" i="2"/>
  <c r="I4095" i="2"/>
  <c r="H4095" i="2"/>
  <c r="I4094" i="2"/>
  <c r="H4094" i="2"/>
  <c r="I4093" i="2"/>
  <c r="H4093" i="2"/>
  <c r="I4092" i="2"/>
  <c r="H4092" i="2"/>
  <c r="I4091" i="2"/>
  <c r="H4091" i="2"/>
  <c r="I4090" i="2"/>
  <c r="H4090" i="2"/>
  <c r="I4089" i="2"/>
  <c r="H4089" i="2"/>
  <c r="I4088" i="2"/>
  <c r="H4088" i="2"/>
  <c r="I4087" i="2"/>
  <c r="H4087" i="2"/>
  <c r="I4086" i="2"/>
  <c r="H4086" i="2"/>
  <c r="I4085" i="2"/>
  <c r="H4085" i="2"/>
  <c r="I4084" i="2"/>
  <c r="H4084" i="2"/>
  <c r="I4083" i="2"/>
  <c r="H4083" i="2"/>
  <c r="I4082" i="2"/>
  <c r="H4082" i="2"/>
  <c r="I4081" i="2"/>
  <c r="H4081" i="2"/>
  <c r="I4080" i="2"/>
  <c r="H4080" i="2"/>
  <c r="I4079" i="2"/>
  <c r="H4079" i="2"/>
  <c r="I4078" i="2"/>
  <c r="H4078" i="2"/>
  <c r="I4077" i="2"/>
  <c r="H4077" i="2"/>
  <c r="I4076" i="2"/>
  <c r="H4076" i="2"/>
  <c r="I4075" i="2"/>
  <c r="H4075" i="2"/>
  <c r="I4074" i="2"/>
  <c r="H4074" i="2"/>
  <c r="I4073" i="2"/>
  <c r="H4073" i="2"/>
  <c r="I4072" i="2"/>
  <c r="H4072" i="2"/>
  <c r="I4071" i="2"/>
  <c r="H4071" i="2"/>
  <c r="I4070" i="2"/>
  <c r="H4070" i="2"/>
  <c r="I4069" i="2"/>
  <c r="H4069" i="2"/>
  <c r="I4068" i="2"/>
  <c r="H4068" i="2"/>
  <c r="I4067" i="2"/>
  <c r="H4067" i="2"/>
  <c r="I4066" i="2"/>
  <c r="H4066" i="2"/>
  <c r="I4065" i="2"/>
  <c r="H4065" i="2"/>
  <c r="I4064" i="2"/>
  <c r="H4064" i="2"/>
  <c r="I4063" i="2"/>
  <c r="H4063" i="2"/>
  <c r="I4062" i="2"/>
  <c r="H4062" i="2"/>
  <c r="I4061" i="2"/>
  <c r="H4061" i="2"/>
  <c r="I4060" i="2"/>
  <c r="H4060" i="2"/>
  <c r="I4059" i="2"/>
  <c r="H4059" i="2"/>
  <c r="I4058" i="2"/>
  <c r="H4058" i="2"/>
  <c r="I4057" i="2"/>
  <c r="H4057" i="2"/>
  <c r="I4056" i="2"/>
  <c r="H4056" i="2"/>
  <c r="I4055" i="2"/>
  <c r="H4055" i="2"/>
  <c r="I4054" i="2"/>
  <c r="H4054" i="2"/>
  <c r="I4053" i="2"/>
  <c r="H4053" i="2"/>
  <c r="I4052" i="2"/>
  <c r="H4052" i="2"/>
  <c r="I4051" i="2"/>
  <c r="H4051" i="2"/>
  <c r="I4050" i="2"/>
  <c r="H4050" i="2"/>
  <c r="I4049" i="2"/>
  <c r="H4049" i="2"/>
  <c r="I4048" i="2"/>
  <c r="H4048" i="2"/>
  <c r="I4047" i="2"/>
  <c r="H4047" i="2"/>
  <c r="I4046" i="2"/>
  <c r="H4046" i="2"/>
  <c r="I4045" i="2"/>
  <c r="H4045" i="2"/>
  <c r="I4044" i="2"/>
  <c r="H4044" i="2"/>
  <c r="I4043" i="2"/>
  <c r="H4043" i="2"/>
  <c r="I4042" i="2"/>
  <c r="H4042" i="2"/>
  <c r="I4041" i="2"/>
  <c r="H4041" i="2"/>
  <c r="I4040" i="2"/>
  <c r="H4040" i="2"/>
  <c r="I4039" i="2"/>
  <c r="H4039" i="2"/>
  <c r="I4038" i="2"/>
  <c r="H4038" i="2"/>
  <c r="I4037" i="2"/>
  <c r="H4037" i="2"/>
  <c r="I4036" i="2"/>
  <c r="H4036" i="2"/>
  <c r="I4035" i="2"/>
  <c r="H4035" i="2"/>
  <c r="I4034" i="2"/>
  <c r="H4034" i="2"/>
  <c r="I4033" i="2"/>
  <c r="H4033" i="2"/>
  <c r="I4032" i="2"/>
  <c r="H4032" i="2"/>
  <c r="I4031" i="2"/>
  <c r="H4031" i="2"/>
  <c r="I4030" i="2"/>
  <c r="H4030" i="2"/>
  <c r="I4029" i="2"/>
  <c r="H4029" i="2"/>
  <c r="I4028" i="2"/>
  <c r="H4028" i="2"/>
  <c r="I4027" i="2"/>
  <c r="H4027" i="2"/>
  <c r="I4026" i="2"/>
  <c r="H4026" i="2"/>
  <c r="I4025" i="2"/>
  <c r="H4025" i="2"/>
  <c r="I4024" i="2"/>
  <c r="H4024" i="2"/>
  <c r="I4023" i="2"/>
  <c r="H4023" i="2"/>
  <c r="I4022" i="2"/>
  <c r="H4022" i="2"/>
  <c r="I4021" i="2"/>
  <c r="H4021" i="2"/>
  <c r="I4020" i="2"/>
  <c r="H4020" i="2"/>
  <c r="I4019" i="2"/>
  <c r="H4019" i="2"/>
  <c r="I4018" i="2"/>
  <c r="H4018" i="2"/>
  <c r="I4017" i="2"/>
  <c r="H4017" i="2"/>
  <c r="I4016" i="2"/>
  <c r="H4016" i="2"/>
  <c r="I4015" i="2"/>
  <c r="H4015" i="2"/>
  <c r="I4014" i="2"/>
  <c r="H4014" i="2"/>
  <c r="I4013" i="2"/>
  <c r="H4013" i="2"/>
  <c r="I4012" i="2"/>
  <c r="H4012" i="2"/>
  <c r="I4011" i="2"/>
  <c r="H4011" i="2"/>
  <c r="I4010" i="2"/>
  <c r="H4010" i="2"/>
  <c r="I4009" i="2"/>
  <c r="H4009" i="2"/>
  <c r="I4008" i="2"/>
  <c r="H4008" i="2"/>
  <c r="I4007" i="2"/>
  <c r="H4007" i="2"/>
  <c r="I4006" i="2"/>
  <c r="H4006" i="2"/>
  <c r="I4005" i="2"/>
  <c r="H4005" i="2"/>
  <c r="I4004" i="2"/>
  <c r="H4004" i="2"/>
  <c r="I4003" i="2"/>
  <c r="H4003" i="2"/>
  <c r="I4002" i="2"/>
  <c r="H4002" i="2"/>
  <c r="I4001" i="2"/>
  <c r="H4001" i="2"/>
  <c r="I4000" i="2"/>
  <c r="H4000" i="2"/>
  <c r="I3999" i="2"/>
  <c r="H3999" i="2"/>
  <c r="I3998" i="2"/>
  <c r="H3998" i="2"/>
  <c r="I3997" i="2"/>
  <c r="H3997" i="2"/>
  <c r="I3996" i="2"/>
  <c r="H3996" i="2"/>
  <c r="I3995" i="2"/>
  <c r="H3995" i="2"/>
  <c r="I3994" i="2"/>
  <c r="H3994" i="2"/>
  <c r="I3993" i="2"/>
  <c r="H3993" i="2"/>
  <c r="I3992" i="2"/>
  <c r="H3992" i="2"/>
  <c r="I3991" i="2"/>
  <c r="H3991" i="2"/>
  <c r="I3990" i="2"/>
  <c r="H3990" i="2"/>
  <c r="I3989" i="2"/>
  <c r="H3989" i="2"/>
  <c r="I3988" i="2"/>
  <c r="H3988" i="2"/>
  <c r="I3987" i="2"/>
  <c r="H3987" i="2"/>
  <c r="I3986" i="2"/>
  <c r="H3986" i="2"/>
  <c r="I3985" i="2"/>
  <c r="H3985" i="2"/>
  <c r="I3984" i="2"/>
  <c r="H3984" i="2"/>
  <c r="I3983" i="2"/>
  <c r="H3983" i="2"/>
  <c r="I3982" i="2"/>
  <c r="H3982" i="2"/>
  <c r="I3981" i="2"/>
  <c r="H3981" i="2"/>
  <c r="I3980" i="2"/>
  <c r="H3980" i="2"/>
  <c r="I3979" i="2"/>
  <c r="H3979" i="2"/>
  <c r="I3978" i="2"/>
  <c r="H3978" i="2"/>
  <c r="I3977" i="2"/>
  <c r="H3977" i="2"/>
  <c r="I3976" i="2"/>
  <c r="H3976" i="2"/>
  <c r="I3975" i="2"/>
  <c r="H3975" i="2"/>
  <c r="I3974" i="2"/>
  <c r="H3974" i="2"/>
  <c r="I3973" i="2"/>
  <c r="H3973" i="2"/>
  <c r="I3972" i="2"/>
  <c r="H3972" i="2"/>
  <c r="I3971" i="2"/>
  <c r="H3971" i="2"/>
  <c r="I3970" i="2"/>
  <c r="H3970" i="2"/>
  <c r="I3969" i="2"/>
  <c r="H3969" i="2"/>
  <c r="I3968" i="2"/>
  <c r="H3968" i="2"/>
  <c r="I3967" i="2"/>
  <c r="H3967" i="2"/>
  <c r="I3966" i="2"/>
  <c r="H3966" i="2"/>
  <c r="I3965" i="2"/>
  <c r="H3965" i="2"/>
  <c r="I3964" i="2"/>
  <c r="H3964" i="2"/>
  <c r="I3963" i="2"/>
  <c r="H3963" i="2"/>
  <c r="I3962" i="2"/>
  <c r="H3962" i="2"/>
  <c r="I3961" i="2"/>
  <c r="H3961" i="2"/>
  <c r="I3960" i="2"/>
  <c r="H3960" i="2"/>
  <c r="I3959" i="2"/>
  <c r="H3959" i="2"/>
  <c r="I3958" i="2"/>
  <c r="H3958" i="2"/>
  <c r="I3957" i="2"/>
  <c r="H3957" i="2"/>
  <c r="I3956" i="2"/>
  <c r="H3956" i="2"/>
  <c r="I3955" i="2"/>
  <c r="H3955" i="2"/>
  <c r="I3954" i="2"/>
  <c r="H3954" i="2"/>
  <c r="I3953" i="2"/>
  <c r="H3953" i="2"/>
  <c r="I3952" i="2"/>
  <c r="H3952" i="2"/>
  <c r="I3951" i="2"/>
  <c r="H3951" i="2"/>
  <c r="I3950" i="2"/>
  <c r="H3950" i="2"/>
  <c r="I3949" i="2"/>
  <c r="H3949" i="2"/>
  <c r="I3948" i="2"/>
  <c r="H3948" i="2"/>
  <c r="I3947" i="2"/>
  <c r="H3947" i="2"/>
  <c r="I3946" i="2"/>
  <c r="H3946" i="2"/>
  <c r="I3945" i="2"/>
  <c r="H3945" i="2"/>
  <c r="I3944" i="2"/>
  <c r="H3944" i="2"/>
  <c r="I3943" i="2"/>
  <c r="H3943" i="2"/>
  <c r="I3942" i="2"/>
  <c r="H3942" i="2"/>
  <c r="I3941" i="2"/>
  <c r="H3941" i="2"/>
  <c r="I3940" i="2"/>
  <c r="H3940" i="2"/>
  <c r="I3939" i="2"/>
  <c r="H3939" i="2"/>
  <c r="I3938" i="2"/>
  <c r="H3938" i="2"/>
  <c r="I3937" i="2"/>
  <c r="H3937" i="2"/>
  <c r="I3936" i="2"/>
  <c r="H3936" i="2"/>
  <c r="I3935" i="2"/>
  <c r="H3935" i="2"/>
  <c r="I3934" i="2"/>
  <c r="H3934" i="2"/>
  <c r="I3933" i="2"/>
  <c r="H3933" i="2"/>
  <c r="I3932" i="2"/>
  <c r="H3932" i="2"/>
  <c r="I3931" i="2"/>
  <c r="H3931" i="2"/>
  <c r="I3930" i="2"/>
  <c r="H3930" i="2"/>
  <c r="I3929" i="2"/>
  <c r="H3929" i="2"/>
  <c r="I3928" i="2"/>
  <c r="H3928" i="2"/>
  <c r="I3927" i="2"/>
  <c r="H3927" i="2"/>
  <c r="I3926" i="2"/>
  <c r="H3926" i="2"/>
  <c r="I3925" i="2"/>
  <c r="H3925" i="2"/>
  <c r="I3924" i="2"/>
  <c r="H3924" i="2"/>
  <c r="I3923" i="2"/>
  <c r="H3923" i="2"/>
  <c r="I3922" i="2"/>
  <c r="H3922" i="2"/>
  <c r="I3921" i="2"/>
  <c r="H3921" i="2"/>
  <c r="I3920" i="2"/>
  <c r="H3920" i="2"/>
  <c r="I3919" i="2"/>
  <c r="H3919" i="2"/>
  <c r="I3918" i="2"/>
  <c r="H3918" i="2"/>
  <c r="I3917" i="2"/>
  <c r="H3917" i="2"/>
  <c r="I3916" i="2"/>
  <c r="H3916" i="2"/>
  <c r="I3915" i="2"/>
  <c r="H3915" i="2"/>
  <c r="I3914" i="2"/>
  <c r="H3914" i="2"/>
  <c r="I3913" i="2"/>
  <c r="H3913" i="2"/>
  <c r="I3912" i="2"/>
  <c r="H3912" i="2"/>
  <c r="I3911" i="2"/>
  <c r="H3911" i="2"/>
  <c r="I3910" i="2"/>
  <c r="H3910" i="2"/>
  <c r="I3909" i="2"/>
  <c r="H3909" i="2"/>
  <c r="I3908" i="2"/>
  <c r="H3908" i="2"/>
  <c r="I3907" i="2"/>
  <c r="H3907" i="2"/>
  <c r="I3906" i="2"/>
  <c r="H3906" i="2"/>
  <c r="I3905" i="2"/>
  <c r="H3905" i="2"/>
  <c r="I3904" i="2"/>
  <c r="H3904" i="2"/>
  <c r="I3903" i="2"/>
  <c r="H3903" i="2"/>
  <c r="I3902" i="2"/>
  <c r="H3902" i="2"/>
  <c r="I3901" i="2"/>
  <c r="H3901" i="2"/>
  <c r="I3900" i="2"/>
  <c r="H3900" i="2"/>
  <c r="I3899" i="2"/>
  <c r="H3899" i="2"/>
  <c r="I3898" i="2"/>
  <c r="H3898" i="2"/>
  <c r="I3897" i="2"/>
  <c r="H3897" i="2"/>
  <c r="I3896" i="2"/>
  <c r="H3896" i="2"/>
  <c r="I3895" i="2"/>
  <c r="H3895" i="2"/>
  <c r="I3894" i="2"/>
  <c r="H3894" i="2"/>
  <c r="I3893" i="2"/>
  <c r="H3893" i="2"/>
  <c r="I3892" i="2"/>
  <c r="H3892" i="2"/>
  <c r="I3891" i="2"/>
  <c r="H3891" i="2"/>
  <c r="I3890" i="2"/>
  <c r="H3890" i="2"/>
  <c r="I3889" i="2"/>
  <c r="H3889" i="2"/>
  <c r="I3888" i="2"/>
  <c r="H3888" i="2"/>
  <c r="I3887" i="2"/>
  <c r="H3887" i="2"/>
  <c r="I3886" i="2"/>
  <c r="H3886" i="2"/>
  <c r="I3885" i="2"/>
  <c r="H3885" i="2"/>
  <c r="I3884" i="2"/>
  <c r="H3884" i="2"/>
  <c r="I3883" i="2"/>
  <c r="H3883" i="2"/>
  <c r="I3882" i="2"/>
  <c r="H3882" i="2"/>
  <c r="I3881" i="2"/>
  <c r="H3881" i="2"/>
  <c r="I3880" i="2"/>
  <c r="H3880" i="2"/>
  <c r="I3879" i="2"/>
  <c r="H3879" i="2"/>
  <c r="I3878" i="2"/>
  <c r="H3878" i="2"/>
  <c r="I3877" i="2"/>
  <c r="H3877" i="2"/>
  <c r="I3876" i="2"/>
  <c r="H3876" i="2"/>
  <c r="I3875" i="2"/>
  <c r="H3875" i="2"/>
  <c r="I3874" i="2"/>
  <c r="H3874" i="2"/>
  <c r="I3873" i="2"/>
  <c r="H3873" i="2"/>
  <c r="I3872" i="2"/>
  <c r="H3872" i="2"/>
  <c r="I3871" i="2"/>
  <c r="H3871" i="2"/>
  <c r="I3870" i="2"/>
  <c r="H3870" i="2"/>
  <c r="I3869" i="2"/>
  <c r="H3869" i="2"/>
  <c r="I3868" i="2"/>
  <c r="H3868" i="2"/>
  <c r="I3867" i="2"/>
  <c r="H3867" i="2"/>
  <c r="I3866" i="2"/>
  <c r="H3866" i="2"/>
  <c r="I3865" i="2"/>
  <c r="H3865" i="2"/>
  <c r="I3864" i="2"/>
  <c r="H3864" i="2"/>
  <c r="I3863" i="2"/>
  <c r="H3863" i="2"/>
  <c r="I3862" i="2"/>
  <c r="H3862" i="2"/>
  <c r="I3861" i="2"/>
  <c r="H3861" i="2"/>
  <c r="I3860" i="2"/>
  <c r="H3860" i="2"/>
  <c r="I3859" i="2"/>
  <c r="H3859" i="2"/>
  <c r="I3858" i="2"/>
  <c r="H3858" i="2"/>
  <c r="I3857" i="2"/>
  <c r="H3857" i="2"/>
  <c r="I3856" i="2"/>
  <c r="H3856" i="2"/>
  <c r="I3855" i="2"/>
  <c r="H3855" i="2"/>
  <c r="I3854" i="2"/>
  <c r="H3854" i="2"/>
  <c r="I3853" i="2"/>
  <c r="H3853" i="2"/>
  <c r="I3852" i="2"/>
  <c r="H3852" i="2"/>
  <c r="I3851" i="2"/>
  <c r="H3851" i="2"/>
  <c r="I3850" i="2"/>
  <c r="H3850" i="2"/>
  <c r="I3849" i="2"/>
  <c r="H3849" i="2"/>
  <c r="I3848" i="2"/>
  <c r="H3848" i="2"/>
  <c r="I3847" i="2"/>
  <c r="H3847" i="2"/>
  <c r="I3846" i="2"/>
  <c r="H3846" i="2"/>
  <c r="I3845" i="2"/>
  <c r="H3845" i="2"/>
  <c r="I3844" i="2"/>
  <c r="H3844" i="2"/>
  <c r="I3843" i="2"/>
  <c r="H3843" i="2"/>
  <c r="I3842" i="2"/>
  <c r="H3842" i="2"/>
  <c r="I3841" i="2"/>
  <c r="H3841" i="2"/>
  <c r="I3840" i="2"/>
  <c r="H3840" i="2"/>
  <c r="I3839" i="2"/>
  <c r="H3839" i="2"/>
  <c r="I3838" i="2"/>
  <c r="H3838" i="2"/>
  <c r="I3837" i="2"/>
  <c r="H3837" i="2"/>
  <c r="I3836" i="2"/>
  <c r="H3836" i="2"/>
  <c r="I3835" i="2"/>
  <c r="H3835" i="2"/>
  <c r="I3834" i="2"/>
  <c r="H3834" i="2"/>
  <c r="I3833" i="2"/>
  <c r="H3833" i="2"/>
  <c r="I3832" i="2"/>
  <c r="H3832" i="2"/>
  <c r="I3831" i="2"/>
  <c r="H3831" i="2"/>
  <c r="I3830" i="2"/>
  <c r="H3830" i="2"/>
  <c r="I3829" i="2"/>
  <c r="H3829" i="2"/>
  <c r="I3828" i="2"/>
  <c r="H3828" i="2"/>
  <c r="I3827" i="2"/>
  <c r="H3827" i="2"/>
  <c r="I3826" i="2"/>
  <c r="H3826" i="2"/>
  <c r="I3825" i="2"/>
  <c r="H3825" i="2"/>
  <c r="I3824" i="2"/>
  <c r="H3824" i="2"/>
  <c r="I3823" i="2"/>
  <c r="H3823" i="2"/>
  <c r="I3822" i="2"/>
  <c r="H3822" i="2"/>
  <c r="I3821" i="2"/>
  <c r="H3821" i="2"/>
  <c r="I3820" i="2"/>
  <c r="H3820" i="2"/>
  <c r="I3819" i="2"/>
  <c r="H3819" i="2"/>
  <c r="I3818" i="2"/>
  <c r="H3818" i="2"/>
  <c r="I3817" i="2"/>
  <c r="H3817" i="2"/>
  <c r="I3816" i="2"/>
  <c r="H3816" i="2"/>
  <c r="I3815" i="2"/>
  <c r="H3815" i="2"/>
  <c r="I3814" i="2"/>
  <c r="H3814" i="2"/>
  <c r="I3813" i="2"/>
  <c r="H3813" i="2"/>
  <c r="I3812" i="2"/>
  <c r="H3812" i="2"/>
  <c r="I3811" i="2"/>
  <c r="H3811" i="2"/>
  <c r="I3810" i="2"/>
  <c r="H3810" i="2"/>
  <c r="I3809" i="2"/>
  <c r="H3809" i="2"/>
  <c r="I3808" i="2"/>
  <c r="H3808" i="2"/>
  <c r="I3807" i="2"/>
  <c r="H3807" i="2"/>
  <c r="I3806" i="2"/>
  <c r="H3806" i="2"/>
  <c r="I3805" i="2"/>
  <c r="H3805" i="2"/>
  <c r="I3804" i="2"/>
  <c r="H3804" i="2"/>
  <c r="I3803" i="2"/>
  <c r="H3803" i="2"/>
  <c r="I3802" i="2"/>
  <c r="H3802" i="2"/>
  <c r="I3801" i="2"/>
  <c r="H3801" i="2"/>
  <c r="I3800" i="2"/>
  <c r="H3800" i="2"/>
  <c r="I3799" i="2"/>
  <c r="H3799" i="2"/>
  <c r="I3798" i="2"/>
  <c r="H3798" i="2"/>
  <c r="I3797" i="2"/>
  <c r="H3797" i="2"/>
  <c r="I3796" i="2"/>
  <c r="H3796" i="2"/>
  <c r="I3795" i="2"/>
  <c r="H3795" i="2"/>
  <c r="I3794" i="2"/>
  <c r="H3794" i="2"/>
  <c r="I3793" i="2"/>
  <c r="H3793" i="2"/>
  <c r="I3792" i="2"/>
  <c r="H3792" i="2"/>
  <c r="I3791" i="2"/>
  <c r="H3791" i="2"/>
  <c r="I3790" i="2"/>
  <c r="H3790" i="2"/>
  <c r="I3789" i="2"/>
  <c r="H3789" i="2"/>
  <c r="I3788" i="2"/>
  <c r="H3788" i="2"/>
  <c r="I3787" i="2"/>
  <c r="H3787" i="2"/>
  <c r="I3786" i="2"/>
  <c r="H3786" i="2"/>
  <c r="I3785" i="2"/>
  <c r="H3785" i="2"/>
  <c r="I3784" i="2"/>
  <c r="H3784" i="2"/>
  <c r="I3783" i="2"/>
  <c r="H3783" i="2"/>
  <c r="I3782" i="2"/>
  <c r="H3782" i="2"/>
  <c r="I3781" i="2"/>
  <c r="H3781" i="2"/>
  <c r="I3780" i="2"/>
  <c r="H3780" i="2"/>
  <c r="I3779" i="2"/>
  <c r="H3779" i="2"/>
  <c r="I3778" i="2"/>
  <c r="H3778" i="2"/>
  <c r="I3777" i="2"/>
  <c r="H3777" i="2"/>
  <c r="I3776" i="2"/>
  <c r="H3776" i="2"/>
  <c r="I3775" i="2"/>
  <c r="H3775" i="2"/>
  <c r="I3774" i="2"/>
  <c r="H3774" i="2"/>
  <c r="I3773" i="2"/>
  <c r="H3773" i="2"/>
  <c r="I3772" i="2"/>
  <c r="H3772" i="2"/>
  <c r="I3771" i="2"/>
  <c r="H3771" i="2"/>
  <c r="I3770" i="2"/>
  <c r="H3770" i="2"/>
  <c r="I3769" i="2"/>
  <c r="H3769" i="2"/>
  <c r="I3768" i="2"/>
  <c r="H3768" i="2"/>
  <c r="I3767" i="2"/>
  <c r="H3767" i="2"/>
  <c r="I3766" i="2"/>
  <c r="H3766" i="2"/>
  <c r="I3765" i="2"/>
  <c r="H3765" i="2"/>
  <c r="I3764" i="2"/>
  <c r="H3764" i="2"/>
  <c r="I3763" i="2"/>
  <c r="H3763" i="2"/>
  <c r="I3762" i="2"/>
  <c r="H3762" i="2"/>
  <c r="I3761" i="2"/>
  <c r="H3761" i="2"/>
  <c r="I3760" i="2"/>
  <c r="H3760" i="2"/>
  <c r="I3759" i="2"/>
  <c r="H3759" i="2"/>
  <c r="I3758" i="2"/>
  <c r="H3758" i="2"/>
  <c r="I3757" i="2"/>
  <c r="H3757" i="2"/>
  <c r="I3756" i="2"/>
  <c r="H3756" i="2"/>
  <c r="I3755" i="2"/>
  <c r="H3755" i="2"/>
  <c r="I3754" i="2"/>
  <c r="H3754" i="2"/>
  <c r="I3753" i="2"/>
  <c r="H3753" i="2"/>
  <c r="I3752" i="2"/>
  <c r="H3752" i="2"/>
  <c r="I3751" i="2"/>
  <c r="H3751" i="2"/>
  <c r="I3750" i="2"/>
  <c r="H3750" i="2"/>
  <c r="I3749" i="2"/>
  <c r="H3749" i="2"/>
  <c r="I3748" i="2"/>
  <c r="H3748" i="2"/>
  <c r="I3747" i="2"/>
  <c r="H3747" i="2"/>
  <c r="I3746" i="2"/>
  <c r="H3746" i="2"/>
  <c r="I3745" i="2"/>
  <c r="H3745" i="2"/>
  <c r="I3744" i="2"/>
  <c r="H3744" i="2"/>
  <c r="I3743" i="2"/>
  <c r="H3743" i="2"/>
  <c r="I3742" i="2"/>
  <c r="H3742" i="2"/>
  <c r="I3741" i="2"/>
  <c r="H3741" i="2"/>
  <c r="I3740" i="2"/>
  <c r="H3740" i="2"/>
  <c r="I3739" i="2"/>
  <c r="H3739" i="2"/>
  <c r="I3738" i="2"/>
  <c r="H3738" i="2"/>
  <c r="I3737" i="2"/>
  <c r="H3737" i="2"/>
  <c r="I3736" i="2"/>
  <c r="H3736" i="2"/>
  <c r="I3735" i="2"/>
  <c r="H3735" i="2"/>
  <c r="I3734" i="2"/>
  <c r="H3734" i="2"/>
  <c r="I3733" i="2"/>
  <c r="H3733" i="2"/>
  <c r="I3732" i="2"/>
  <c r="H3732" i="2"/>
  <c r="I3731" i="2"/>
  <c r="H3731" i="2"/>
  <c r="I3730" i="2"/>
  <c r="H3730" i="2"/>
  <c r="I3729" i="2"/>
  <c r="H3729" i="2"/>
  <c r="I3728" i="2"/>
  <c r="H3728" i="2"/>
  <c r="I3727" i="2"/>
  <c r="H3727" i="2"/>
  <c r="I3726" i="2"/>
  <c r="H3726" i="2"/>
  <c r="I3725" i="2"/>
  <c r="H3725" i="2"/>
  <c r="I3724" i="2"/>
  <c r="H3724" i="2"/>
  <c r="I3723" i="2"/>
  <c r="H3723" i="2"/>
  <c r="I3722" i="2"/>
  <c r="H3722" i="2"/>
  <c r="I3721" i="2"/>
  <c r="H3721" i="2"/>
  <c r="I3720" i="2"/>
  <c r="H3720" i="2"/>
  <c r="I3719" i="2"/>
  <c r="H3719" i="2"/>
  <c r="I3718" i="2"/>
  <c r="H3718" i="2"/>
  <c r="I3717" i="2"/>
  <c r="H3717" i="2"/>
  <c r="I3716" i="2"/>
  <c r="H3716" i="2"/>
  <c r="I3715" i="2"/>
  <c r="H3715" i="2"/>
  <c r="I3714" i="2"/>
  <c r="H3714" i="2"/>
  <c r="I3713" i="2"/>
  <c r="H3713" i="2"/>
  <c r="I3712" i="2"/>
  <c r="H3712" i="2"/>
  <c r="I3711" i="2"/>
  <c r="H3711" i="2"/>
  <c r="I3710" i="2"/>
  <c r="H3710" i="2"/>
  <c r="I3709" i="2"/>
  <c r="H3709" i="2"/>
  <c r="I3708" i="2"/>
  <c r="H3708" i="2"/>
  <c r="I3707" i="2"/>
  <c r="H3707" i="2"/>
  <c r="I3706" i="2"/>
  <c r="H3706" i="2"/>
  <c r="I3705" i="2"/>
  <c r="H3705" i="2"/>
  <c r="I3704" i="2"/>
  <c r="H3704" i="2"/>
  <c r="I3703" i="2"/>
  <c r="H3703" i="2"/>
  <c r="I3702" i="2"/>
  <c r="H3702" i="2"/>
  <c r="I3701" i="2"/>
  <c r="H3701" i="2"/>
  <c r="I3700" i="2"/>
  <c r="H3700" i="2"/>
  <c r="I3699" i="2"/>
  <c r="H3699" i="2"/>
  <c r="I3698" i="2"/>
  <c r="H3698" i="2"/>
  <c r="I3697" i="2"/>
  <c r="H3697" i="2"/>
  <c r="I3696" i="2"/>
  <c r="H3696" i="2"/>
  <c r="I3695" i="2"/>
  <c r="H3695" i="2"/>
  <c r="I3694" i="2"/>
  <c r="H3694" i="2"/>
  <c r="I3693" i="2"/>
  <c r="H3693" i="2"/>
  <c r="I3692" i="2"/>
  <c r="H3692" i="2"/>
  <c r="I3691" i="2"/>
  <c r="H3691" i="2"/>
  <c r="I3690" i="2"/>
  <c r="H3690" i="2"/>
  <c r="I3689" i="2"/>
  <c r="H3689" i="2"/>
  <c r="I3688" i="2"/>
  <c r="H3688" i="2"/>
  <c r="I3687" i="2"/>
  <c r="H3687" i="2"/>
  <c r="I3686" i="2"/>
  <c r="H3686" i="2"/>
  <c r="I3685" i="2"/>
  <c r="H3685" i="2"/>
  <c r="I3684" i="2"/>
  <c r="H3684" i="2"/>
  <c r="I3683" i="2"/>
  <c r="H3683" i="2"/>
  <c r="I3682" i="2"/>
  <c r="H3682" i="2"/>
  <c r="I3681" i="2"/>
  <c r="H3681" i="2"/>
  <c r="I3680" i="2"/>
  <c r="H3680" i="2"/>
  <c r="I3679" i="2"/>
  <c r="H3679" i="2"/>
  <c r="I3678" i="2"/>
  <c r="H3678" i="2"/>
  <c r="I3677" i="2"/>
  <c r="H3677" i="2"/>
  <c r="I3676" i="2"/>
  <c r="H3676" i="2"/>
  <c r="I3675" i="2"/>
  <c r="H3675" i="2"/>
  <c r="I3674" i="2"/>
  <c r="H3674" i="2"/>
  <c r="I3673" i="2"/>
  <c r="H3673" i="2"/>
  <c r="I3672" i="2"/>
  <c r="H3672" i="2"/>
  <c r="I3671" i="2"/>
  <c r="H3671" i="2"/>
  <c r="I3670" i="2"/>
  <c r="H3670" i="2"/>
  <c r="I3669" i="2"/>
  <c r="H3669" i="2"/>
  <c r="I3668" i="2"/>
  <c r="H3668" i="2"/>
  <c r="I3667" i="2"/>
  <c r="H3667" i="2"/>
  <c r="I3666" i="2"/>
  <c r="H3666" i="2"/>
  <c r="I3665" i="2"/>
  <c r="H3665" i="2"/>
  <c r="I3664" i="2"/>
  <c r="H3664" i="2"/>
  <c r="I3663" i="2"/>
  <c r="H3663" i="2"/>
  <c r="I3662" i="2"/>
  <c r="H3662" i="2"/>
  <c r="I3661" i="2"/>
  <c r="H3661" i="2"/>
  <c r="I3660" i="2"/>
  <c r="H3660" i="2"/>
  <c r="I3659" i="2"/>
  <c r="H3659" i="2"/>
  <c r="I3658" i="2"/>
  <c r="H3658" i="2"/>
  <c r="I3657" i="2"/>
  <c r="H3657" i="2"/>
  <c r="I3656" i="2"/>
  <c r="H3656" i="2"/>
  <c r="I3655" i="2"/>
  <c r="H3655" i="2"/>
  <c r="I3654" i="2"/>
  <c r="H3654" i="2"/>
  <c r="I3653" i="2"/>
  <c r="H3653" i="2"/>
  <c r="I3652" i="2"/>
  <c r="H3652" i="2"/>
  <c r="I3651" i="2"/>
  <c r="H3651" i="2"/>
  <c r="I3650" i="2"/>
  <c r="H3650" i="2"/>
  <c r="I3649" i="2"/>
  <c r="H3649" i="2"/>
  <c r="I3648" i="2"/>
  <c r="H3648" i="2"/>
  <c r="I3647" i="2"/>
  <c r="H3647" i="2"/>
  <c r="I3646" i="2"/>
  <c r="H3646" i="2"/>
  <c r="I3645" i="2"/>
  <c r="H3645" i="2"/>
  <c r="I3644" i="2"/>
  <c r="H3644" i="2"/>
  <c r="I3643" i="2"/>
  <c r="H3643" i="2"/>
  <c r="I3642" i="2"/>
  <c r="H3642" i="2"/>
  <c r="I3641" i="2"/>
  <c r="H3641" i="2"/>
  <c r="I3640" i="2"/>
  <c r="H3640" i="2"/>
  <c r="I3639" i="2"/>
  <c r="H3639" i="2"/>
  <c r="I3638" i="2"/>
  <c r="H3638" i="2"/>
  <c r="I3637" i="2"/>
  <c r="H3637" i="2"/>
  <c r="I3636" i="2"/>
  <c r="H3636" i="2"/>
  <c r="I3635" i="2"/>
  <c r="H3635" i="2"/>
  <c r="I3634" i="2"/>
  <c r="H3634" i="2"/>
  <c r="I3633" i="2"/>
  <c r="H3633" i="2"/>
  <c r="I3632" i="2"/>
  <c r="H3632" i="2"/>
  <c r="I3631" i="2"/>
  <c r="H3631" i="2"/>
  <c r="I3630" i="2"/>
  <c r="H3630" i="2"/>
  <c r="I3629" i="2"/>
  <c r="H3629" i="2"/>
  <c r="I3628" i="2"/>
  <c r="H3628" i="2"/>
  <c r="I3627" i="2"/>
  <c r="H3627" i="2"/>
  <c r="I3626" i="2"/>
  <c r="H3626" i="2"/>
  <c r="I3625" i="2"/>
  <c r="H3625" i="2"/>
  <c r="I3624" i="2"/>
  <c r="H3624" i="2"/>
  <c r="I3623" i="2"/>
  <c r="H3623" i="2"/>
  <c r="I3622" i="2"/>
  <c r="H3622" i="2"/>
  <c r="I3621" i="2"/>
  <c r="H3621" i="2"/>
  <c r="I3620" i="2"/>
  <c r="H3620" i="2"/>
  <c r="I3619" i="2"/>
  <c r="H3619" i="2"/>
  <c r="I3618" i="2"/>
  <c r="H3618" i="2"/>
  <c r="I3617" i="2"/>
  <c r="H3617" i="2"/>
  <c r="I3616" i="2"/>
  <c r="H3616" i="2"/>
  <c r="I3615" i="2"/>
  <c r="H3615" i="2"/>
  <c r="I3614" i="2"/>
  <c r="H3614" i="2"/>
  <c r="I3613" i="2"/>
  <c r="H3613" i="2"/>
  <c r="I3612" i="2"/>
  <c r="H3612" i="2"/>
  <c r="I3611" i="2"/>
  <c r="H3611" i="2"/>
  <c r="I3610" i="2"/>
  <c r="H3610" i="2"/>
  <c r="I3609" i="2"/>
  <c r="H3609" i="2"/>
  <c r="I3608" i="2"/>
  <c r="H3608" i="2"/>
  <c r="I3607" i="2"/>
  <c r="H3607" i="2"/>
  <c r="I3606" i="2"/>
  <c r="H3606" i="2"/>
  <c r="I3605" i="2"/>
  <c r="H3605" i="2"/>
  <c r="I3604" i="2"/>
  <c r="H3604" i="2"/>
  <c r="I3603" i="2"/>
  <c r="H3603" i="2"/>
  <c r="I3602" i="2"/>
  <c r="H3602" i="2"/>
  <c r="I3601" i="2"/>
  <c r="H3601" i="2"/>
  <c r="I3600" i="2"/>
  <c r="H3600" i="2"/>
  <c r="I3599" i="2"/>
  <c r="H3599" i="2"/>
  <c r="I3598" i="2"/>
  <c r="H3598" i="2"/>
  <c r="I3597" i="2"/>
  <c r="H3597" i="2"/>
  <c r="I3596" i="2"/>
  <c r="H3596" i="2"/>
  <c r="I3595" i="2"/>
  <c r="H3595" i="2"/>
  <c r="I3594" i="2"/>
  <c r="H3594" i="2"/>
  <c r="I3593" i="2"/>
  <c r="H3593" i="2"/>
  <c r="I3592" i="2"/>
  <c r="H3592" i="2"/>
  <c r="I3591" i="2"/>
  <c r="H3591" i="2"/>
  <c r="I3590" i="2"/>
  <c r="H3590" i="2"/>
  <c r="I3589" i="2"/>
  <c r="H3589" i="2"/>
  <c r="I3588" i="2"/>
  <c r="H3588" i="2"/>
  <c r="I3587" i="2"/>
  <c r="H3587" i="2"/>
  <c r="I3586" i="2"/>
  <c r="H3586" i="2"/>
  <c r="I3585" i="2"/>
  <c r="H3585" i="2"/>
  <c r="I3584" i="2"/>
  <c r="H3584" i="2"/>
  <c r="I3583" i="2"/>
  <c r="H3583" i="2"/>
  <c r="I3582" i="2"/>
  <c r="H3582" i="2"/>
  <c r="I3581" i="2"/>
  <c r="H3581" i="2"/>
  <c r="I3580" i="2"/>
  <c r="H3580" i="2"/>
  <c r="I3579" i="2"/>
  <c r="H3579" i="2"/>
  <c r="I3578" i="2"/>
  <c r="H3578" i="2"/>
  <c r="I3577" i="2"/>
  <c r="H3577" i="2"/>
  <c r="I3576" i="2"/>
  <c r="H3576" i="2"/>
  <c r="I3575" i="2"/>
  <c r="H3575" i="2"/>
  <c r="I3574" i="2"/>
  <c r="H3574" i="2"/>
  <c r="I3573" i="2"/>
  <c r="H3573" i="2"/>
  <c r="I3572" i="2"/>
  <c r="H3572" i="2"/>
  <c r="I3571" i="2"/>
  <c r="H3571" i="2"/>
  <c r="I3570" i="2"/>
  <c r="H3570" i="2"/>
  <c r="I3569" i="2"/>
  <c r="H3569" i="2"/>
  <c r="I3568" i="2"/>
  <c r="H3568" i="2"/>
  <c r="I3567" i="2"/>
  <c r="H3567" i="2"/>
  <c r="I3566" i="2"/>
  <c r="H3566" i="2"/>
  <c r="I3565" i="2"/>
  <c r="H3565" i="2"/>
  <c r="I3564" i="2"/>
  <c r="H3564" i="2"/>
  <c r="I3563" i="2"/>
  <c r="H3563" i="2"/>
  <c r="I3562" i="2"/>
  <c r="H3562" i="2"/>
  <c r="I3561" i="2"/>
  <c r="H3561" i="2"/>
  <c r="I3560" i="2"/>
  <c r="H3560" i="2"/>
  <c r="I3559" i="2"/>
  <c r="H3559" i="2"/>
  <c r="I3558" i="2"/>
  <c r="H3558" i="2"/>
  <c r="I3557" i="2"/>
  <c r="H3557" i="2"/>
  <c r="I3556" i="2"/>
  <c r="H3556" i="2"/>
  <c r="I3555" i="2"/>
  <c r="H3555" i="2"/>
  <c r="I3554" i="2"/>
  <c r="H3554" i="2"/>
  <c r="I3553" i="2"/>
  <c r="H3553" i="2"/>
  <c r="I3552" i="2"/>
  <c r="H3552" i="2"/>
  <c r="I3551" i="2"/>
  <c r="H3551" i="2"/>
  <c r="I3550" i="2"/>
  <c r="H3550" i="2"/>
  <c r="I3549" i="2"/>
  <c r="H3549" i="2"/>
  <c r="I3548" i="2"/>
  <c r="H3548" i="2"/>
  <c r="I3547" i="2"/>
  <c r="H3547" i="2"/>
  <c r="I3546" i="2"/>
  <c r="H3546" i="2"/>
  <c r="I3545" i="2"/>
  <c r="H3545" i="2"/>
  <c r="I3544" i="2"/>
  <c r="H3544" i="2"/>
  <c r="I3543" i="2"/>
  <c r="H3543" i="2"/>
  <c r="I3542" i="2"/>
  <c r="H3542" i="2"/>
  <c r="I3541" i="2"/>
  <c r="H3541" i="2"/>
  <c r="I3540" i="2"/>
  <c r="H3540" i="2"/>
  <c r="I3539" i="2"/>
  <c r="H3539" i="2"/>
  <c r="I3538" i="2"/>
  <c r="H3538" i="2"/>
  <c r="I3537" i="2"/>
  <c r="H3537" i="2"/>
  <c r="I3536" i="2"/>
  <c r="H3536" i="2"/>
  <c r="I3535" i="2"/>
  <c r="H3535" i="2"/>
  <c r="I3534" i="2"/>
  <c r="H3534" i="2"/>
  <c r="I3533" i="2"/>
  <c r="H3533" i="2"/>
  <c r="I3532" i="2"/>
  <c r="H3532" i="2"/>
  <c r="I3531" i="2"/>
  <c r="H3531" i="2"/>
  <c r="I3530" i="2"/>
  <c r="H3530" i="2"/>
  <c r="I3529" i="2"/>
  <c r="H3529" i="2"/>
  <c r="I3528" i="2"/>
  <c r="H3528" i="2"/>
  <c r="I3527" i="2"/>
  <c r="H3527" i="2"/>
  <c r="I3526" i="2"/>
  <c r="H3526" i="2"/>
  <c r="I3525" i="2"/>
  <c r="H3525" i="2"/>
  <c r="I3524" i="2"/>
  <c r="H3524" i="2"/>
  <c r="I3523" i="2"/>
  <c r="H3523" i="2"/>
  <c r="I3522" i="2"/>
  <c r="H3522" i="2"/>
  <c r="I3521" i="2"/>
  <c r="H3521" i="2"/>
  <c r="I3520" i="2"/>
  <c r="H3520" i="2"/>
  <c r="I3519" i="2"/>
  <c r="H3519" i="2"/>
  <c r="I3518" i="2"/>
  <c r="H3518" i="2"/>
  <c r="I3517" i="2"/>
  <c r="H3517" i="2"/>
  <c r="I3516" i="2"/>
  <c r="H3516" i="2"/>
  <c r="I3515" i="2"/>
  <c r="H3515" i="2"/>
  <c r="I3514" i="2"/>
  <c r="H3514" i="2"/>
  <c r="I3513" i="2"/>
  <c r="H3513" i="2"/>
  <c r="I3512" i="2"/>
  <c r="H3512" i="2"/>
  <c r="I3511" i="2"/>
  <c r="H3511" i="2"/>
  <c r="I3510" i="2"/>
  <c r="H3510" i="2"/>
  <c r="I3509" i="2"/>
  <c r="H3509" i="2"/>
  <c r="I3508" i="2"/>
  <c r="H3508" i="2"/>
  <c r="I3507" i="2"/>
  <c r="H3507" i="2"/>
  <c r="I3506" i="2"/>
  <c r="H3506" i="2"/>
  <c r="I3505" i="2"/>
  <c r="H3505" i="2"/>
  <c r="I3504" i="2"/>
  <c r="H3504" i="2"/>
  <c r="I3503" i="2"/>
  <c r="H3503" i="2"/>
  <c r="I3502" i="2"/>
  <c r="H3502" i="2"/>
  <c r="I3501" i="2"/>
  <c r="H3501" i="2"/>
  <c r="I3500" i="2"/>
  <c r="H3500" i="2"/>
  <c r="I3499" i="2"/>
  <c r="H3499" i="2"/>
  <c r="I3498" i="2"/>
  <c r="H3498" i="2"/>
  <c r="I3497" i="2"/>
  <c r="H3497" i="2"/>
  <c r="I3496" i="2"/>
  <c r="H3496" i="2"/>
  <c r="I3495" i="2"/>
  <c r="H3495" i="2"/>
  <c r="I3494" i="2"/>
  <c r="H3494" i="2"/>
  <c r="I3493" i="2"/>
  <c r="H3493" i="2"/>
  <c r="I3492" i="2"/>
  <c r="H3492" i="2"/>
  <c r="I3491" i="2"/>
  <c r="H3491" i="2"/>
  <c r="I3490" i="2"/>
  <c r="H3490" i="2"/>
  <c r="I3489" i="2"/>
  <c r="H3489" i="2"/>
  <c r="I3488" i="2"/>
  <c r="H3488" i="2"/>
  <c r="I3487" i="2"/>
  <c r="H3487" i="2"/>
  <c r="I3486" i="2"/>
  <c r="H3486" i="2"/>
  <c r="I3485" i="2"/>
  <c r="H3485" i="2"/>
  <c r="I3484" i="2"/>
  <c r="H3484" i="2"/>
  <c r="I3483" i="2"/>
  <c r="H3483" i="2"/>
  <c r="I3482" i="2"/>
  <c r="H3482" i="2"/>
  <c r="I3481" i="2"/>
  <c r="H3481" i="2"/>
  <c r="I3480" i="2"/>
  <c r="H3480" i="2"/>
  <c r="I3479" i="2"/>
  <c r="H3479" i="2"/>
  <c r="I3478" i="2"/>
  <c r="H3478" i="2"/>
  <c r="I3477" i="2"/>
  <c r="H3477" i="2"/>
  <c r="I3476" i="2"/>
  <c r="H3476" i="2"/>
  <c r="I3475" i="2"/>
  <c r="H3475" i="2"/>
  <c r="I3474" i="2"/>
  <c r="H3474" i="2"/>
  <c r="I3473" i="2"/>
  <c r="H3473" i="2"/>
  <c r="I3472" i="2"/>
  <c r="H3472" i="2"/>
  <c r="I3471" i="2"/>
  <c r="H3471" i="2"/>
  <c r="I3470" i="2"/>
  <c r="H3470" i="2"/>
  <c r="I3469" i="2"/>
  <c r="H3469" i="2"/>
  <c r="I3468" i="2"/>
  <c r="H3468" i="2"/>
  <c r="I3467" i="2"/>
  <c r="H3467" i="2"/>
  <c r="I3466" i="2"/>
  <c r="H3466" i="2"/>
  <c r="I3465" i="2"/>
  <c r="H3465" i="2"/>
  <c r="I3464" i="2"/>
  <c r="H3464" i="2"/>
  <c r="I3463" i="2"/>
  <c r="H3463" i="2"/>
  <c r="I3462" i="2"/>
  <c r="H3462" i="2"/>
  <c r="I3461" i="2"/>
  <c r="H3461" i="2"/>
  <c r="I3460" i="2"/>
  <c r="H3460" i="2"/>
  <c r="I3459" i="2"/>
  <c r="H3459" i="2"/>
  <c r="I3458" i="2"/>
  <c r="H3458" i="2"/>
  <c r="I3457" i="2"/>
  <c r="H3457" i="2"/>
  <c r="I3456" i="2"/>
  <c r="H3456" i="2"/>
  <c r="I3455" i="2"/>
  <c r="H3455" i="2"/>
  <c r="I3454" i="2"/>
  <c r="H3454" i="2"/>
  <c r="I3453" i="2"/>
  <c r="H3453" i="2"/>
  <c r="I3452" i="2"/>
  <c r="H3452" i="2"/>
  <c r="I3451" i="2"/>
  <c r="H3451" i="2"/>
  <c r="I3450" i="2"/>
  <c r="H3450" i="2"/>
  <c r="I3449" i="2"/>
  <c r="H3449" i="2"/>
  <c r="I3448" i="2"/>
  <c r="H3448" i="2"/>
  <c r="I3447" i="2"/>
  <c r="H3447" i="2"/>
  <c r="I3446" i="2"/>
  <c r="H3446" i="2"/>
  <c r="I3445" i="2"/>
  <c r="H3445" i="2"/>
  <c r="I3444" i="2"/>
  <c r="H3444" i="2"/>
  <c r="I3443" i="2"/>
  <c r="H3443" i="2"/>
  <c r="I3442" i="2"/>
  <c r="H3442" i="2"/>
  <c r="I3441" i="2"/>
  <c r="H3441" i="2"/>
  <c r="I3440" i="2"/>
  <c r="H3440" i="2"/>
  <c r="I3439" i="2"/>
  <c r="H3439" i="2"/>
  <c r="I3438" i="2"/>
  <c r="H3438" i="2"/>
  <c r="I3437" i="2"/>
  <c r="H3437" i="2"/>
  <c r="I3436" i="2"/>
  <c r="H3436" i="2"/>
  <c r="I3435" i="2"/>
  <c r="H3435" i="2"/>
  <c r="I3434" i="2"/>
  <c r="H3434" i="2"/>
  <c r="I3433" i="2"/>
  <c r="H3433" i="2"/>
  <c r="I3432" i="2"/>
  <c r="H3432" i="2"/>
  <c r="I3431" i="2"/>
  <c r="H3431" i="2"/>
  <c r="I3430" i="2"/>
  <c r="H3430" i="2"/>
  <c r="I3429" i="2"/>
  <c r="H3429" i="2"/>
  <c r="I3428" i="2"/>
  <c r="H3428" i="2"/>
  <c r="I3427" i="2"/>
  <c r="H3427" i="2"/>
  <c r="I3426" i="2"/>
  <c r="H3426" i="2"/>
  <c r="I3425" i="2"/>
  <c r="H3425" i="2"/>
  <c r="I3424" i="2"/>
  <c r="H3424" i="2"/>
  <c r="I3423" i="2"/>
  <c r="H3423" i="2"/>
  <c r="I3422" i="2"/>
  <c r="H3422" i="2"/>
  <c r="I3421" i="2"/>
  <c r="H3421" i="2"/>
  <c r="I3420" i="2"/>
  <c r="H3420" i="2"/>
  <c r="I3419" i="2"/>
  <c r="H3419" i="2"/>
  <c r="I3418" i="2"/>
  <c r="H3418" i="2"/>
  <c r="I3417" i="2"/>
  <c r="H3417" i="2"/>
  <c r="I3416" i="2"/>
  <c r="H3416" i="2"/>
  <c r="I3415" i="2"/>
  <c r="H3415" i="2"/>
  <c r="I3414" i="2"/>
  <c r="H3414" i="2"/>
  <c r="I3413" i="2"/>
  <c r="H3413" i="2"/>
  <c r="I3412" i="2"/>
  <c r="H3412" i="2"/>
  <c r="I3411" i="2"/>
  <c r="H3411" i="2"/>
  <c r="I3410" i="2"/>
  <c r="H3410" i="2"/>
  <c r="I3409" i="2"/>
  <c r="H3409" i="2"/>
  <c r="I3408" i="2"/>
  <c r="H3408" i="2"/>
  <c r="I3407" i="2"/>
  <c r="H3407" i="2"/>
  <c r="I3406" i="2"/>
  <c r="H3406" i="2"/>
  <c r="I3405" i="2"/>
  <c r="H3405" i="2"/>
  <c r="I3404" i="2"/>
  <c r="H3404" i="2"/>
  <c r="I3403" i="2"/>
  <c r="H3403" i="2"/>
  <c r="I3402" i="2"/>
  <c r="H3402" i="2"/>
  <c r="I3401" i="2"/>
  <c r="H3401" i="2"/>
  <c r="I3400" i="2"/>
  <c r="H3400" i="2"/>
  <c r="I3399" i="2"/>
  <c r="H3399" i="2"/>
  <c r="I3398" i="2"/>
  <c r="H3398" i="2"/>
  <c r="I3397" i="2"/>
  <c r="H3397" i="2"/>
  <c r="I3396" i="2"/>
  <c r="H3396" i="2"/>
  <c r="I3395" i="2"/>
  <c r="H3395" i="2"/>
  <c r="I3394" i="2"/>
  <c r="H3394" i="2"/>
  <c r="I3393" i="2"/>
  <c r="H3393" i="2"/>
  <c r="I3392" i="2"/>
  <c r="H3392" i="2"/>
  <c r="I3391" i="2"/>
  <c r="H3391" i="2"/>
  <c r="I3390" i="2"/>
  <c r="H3390" i="2"/>
  <c r="I3389" i="2"/>
  <c r="H3389" i="2"/>
  <c r="I3388" i="2"/>
  <c r="H3388" i="2"/>
  <c r="I3387" i="2"/>
  <c r="H3387" i="2"/>
  <c r="I3386" i="2"/>
  <c r="H3386" i="2"/>
  <c r="I3385" i="2"/>
  <c r="H3385" i="2"/>
  <c r="I3384" i="2"/>
  <c r="H3384" i="2"/>
  <c r="I3383" i="2"/>
  <c r="H3383" i="2"/>
  <c r="I3382" i="2"/>
  <c r="H3382" i="2"/>
  <c r="I3381" i="2"/>
  <c r="H3381" i="2"/>
  <c r="I3380" i="2"/>
  <c r="H3380" i="2"/>
  <c r="I3379" i="2"/>
  <c r="H3379" i="2"/>
  <c r="I3378" i="2"/>
  <c r="H3378" i="2"/>
  <c r="I3377" i="2"/>
  <c r="H3377" i="2"/>
  <c r="I3376" i="2"/>
  <c r="H3376" i="2"/>
  <c r="I3375" i="2"/>
  <c r="H3375" i="2"/>
  <c r="I3374" i="2"/>
  <c r="H3374" i="2"/>
  <c r="I3373" i="2"/>
  <c r="H3373" i="2"/>
  <c r="I3372" i="2"/>
  <c r="H3372" i="2"/>
  <c r="I3371" i="2"/>
  <c r="H3371" i="2"/>
  <c r="I3370" i="2"/>
  <c r="H3370" i="2"/>
  <c r="I3369" i="2"/>
  <c r="H3369" i="2"/>
  <c r="I3368" i="2"/>
  <c r="H3368" i="2"/>
  <c r="I3367" i="2"/>
  <c r="H3367" i="2"/>
  <c r="I3366" i="2"/>
  <c r="H3366" i="2"/>
  <c r="I3365" i="2"/>
  <c r="H3365" i="2"/>
  <c r="I3364" i="2"/>
  <c r="H3364" i="2"/>
  <c r="I3363" i="2"/>
  <c r="H3363" i="2"/>
  <c r="I3362" i="2"/>
  <c r="H3362" i="2"/>
  <c r="I3361" i="2"/>
  <c r="H3361" i="2"/>
  <c r="I3360" i="2"/>
  <c r="H3360" i="2"/>
  <c r="I3359" i="2"/>
  <c r="H3359" i="2"/>
  <c r="I3358" i="2"/>
  <c r="H3358" i="2"/>
  <c r="I3357" i="2"/>
  <c r="H3357" i="2"/>
  <c r="I3356" i="2"/>
  <c r="H3356" i="2"/>
  <c r="I3355" i="2"/>
  <c r="H3355" i="2"/>
  <c r="I3354" i="2"/>
  <c r="H3354" i="2"/>
  <c r="I3353" i="2"/>
  <c r="H3353" i="2"/>
  <c r="I3352" i="2"/>
  <c r="H3352" i="2"/>
  <c r="I3351" i="2"/>
  <c r="H3351" i="2"/>
  <c r="I3350" i="2"/>
  <c r="H3350" i="2"/>
  <c r="I3349" i="2"/>
  <c r="H3349" i="2"/>
  <c r="I3348" i="2"/>
  <c r="H3348" i="2"/>
  <c r="I3347" i="2"/>
  <c r="H3347" i="2"/>
  <c r="I3346" i="2"/>
  <c r="H3346" i="2"/>
  <c r="I3345" i="2"/>
  <c r="H3345" i="2"/>
  <c r="I3344" i="2"/>
  <c r="H3344" i="2"/>
  <c r="I3343" i="2"/>
  <c r="H3343" i="2"/>
  <c r="I3342" i="2"/>
  <c r="H3342" i="2"/>
  <c r="I3341" i="2"/>
  <c r="H3341" i="2"/>
  <c r="I3340" i="2"/>
  <c r="H3340" i="2"/>
  <c r="I3339" i="2"/>
  <c r="H3339" i="2"/>
  <c r="I3338" i="2"/>
  <c r="H3338" i="2"/>
  <c r="I3337" i="2"/>
  <c r="H3337" i="2"/>
  <c r="I3336" i="2"/>
  <c r="H3336" i="2"/>
  <c r="I3335" i="2"/>
  <c r="H3335" i="2"/>
  <c r="I3334" i="2"/>
  <c r="H3334" i="2"/>
  <c r="I3333" i="2"/>
  <c r="H3333" i="2"/>
  <c r="I3332" i="2"/>
  <c r="H3332" i="2"/>
  <c r="I3331" i="2"/>
  <c r="H3331" i="2"/>
  <c r="I3330" i="2"/>
  <c r="H3330" i="2"/>
  <c r="I3329" i="2"/>
  <c r="H3329" i="2"/>
  <c r="I3328" i="2"/>
  <c r="H3328" i="2"/>
  <c r="I3327" i="2"/>
  <c r="H3327" i="2"/>
  <c r="I3326" i="2"/>
  <c r="H3326" i="2"/>
  <c r="I3325" i="2"/>
  <c r="H3325" i="2"/>
  <c r="I3324" i="2"/>
  <c r="H3324" i="2"/>
  <c r="I3323" i="2"/>
  <c r="H3323" i="2"/>
  <c r="I3322" i="2"/>
  <c r="H3322" i="2"/>
  <c r="I3321" i="2"/>
  <c r="H3321" i="2"/>
  <c r="I3320" i="2"/>
  <c r="H3320" i="2"/>
  <c r="I3319" i="2"/>
  <c r="H3319" i="2"/>
  <c r="I3318" i="2"/>
  <c r="H3318" i="2"/>
  <c r="I3317" i="2"/>
  <c r="H3317" i="2"/>
  <c r="I3316" i="2"/>
  <c r="H3316" i="2"/>
  <c r="I3315" i="2"/>
  <c r="H3315" i="2"/>
  <c r="I3314" i="2"/>
  <c r="H3314" i="2"/>
  <c r="I3313" i="2"/>
  <c r="H3313" i="2"/>
  <c r="I3312" i="2"/>
  <c r="H3312" i="2"/>
  <c r="I3311" i="2"/>
  <c r="H3311" i="2"/>
  <c r="I3310" i="2"/>
  <c r="H3310" i="2"/>
  <c r="I3309" i="2"/>
  <c r="H3309" i="2"/>
  <c r="I3308" i="2"/>
  <c r="H3308" i="2"/>
  <c r="I3307" i="2"/>
  <c r="H3307" i="2"/>
  <c r="I3306" i="2"/>
  <c r="H3306" i="2"/>
  <c r="I3305" i="2"/>
  <c r="H3305" i="2"/>
  <c r="I3304" i="2"/>
  <c r="H3304" i="2"/>
  <c r="I3303" i="2"/>
  <c r="H3303" i="2"/>
  <c r="I3302" i="2"/>
  <c r="H3302" i="2"/>
  <c r="I3301" i="2"/>
  <c r="H3301" i="2"/>
  <c r="I3300" i="2"/>
  <c r="H3300" i="2"/>
  <c r="I3299" i="2"/>
  <c r="H3299" i="2"/>
  <c r="I3298" i="2"/>
  <c r="H3298" i="2"/>
  <c r="I3297" i="2"/>
  <c r="H3297" i="2"/>
  <c r="I3296" i="2"/>
  <c r="H3296" i="2"/>
  <c r="I3295" i="2"/>
  <c r="H3295" i="2"/>
  <c r="I3294" i="2"/>
  <c r="H3294" i="2"/>
  <c r="I3293" i="2"/>
  <c r="H3293" i="2"/>
  <c r="I3292" i="2"/>
  <c r="H3292" i="2"/>
  <c r="I3291" i="2"/>
  <c r="H3291" i="2"/>
  <c r="I3290" i="2"/>
  <c r="H3290" i="2"/>
  <c r="I3289" i="2"/>
  <c r="H3289" i="2"/>
  <c r="I3288" i="2"/>
  <c r="H3288" i="2"/>
  <c r="I3287" i="2"/>
  <c r="H3287" i="2"/>
  <c r="I3286" i="2"/>
  <c r="H3286" i="2"/>
  <c r="I3285" i="2"/>
  <c r="H3285" i="2"/>
  <c r="I3284" i="2"/>
  <c r="H3284" i="2"/>
  <c r="I3283" i="2"/>
  <c r="H3283" i="2"/>
  <c r="I3282" i="2"/>
  <c r="H3282" i="2"/>
  <c r="I3281" i="2"/>
  <c r="H3281" i="2"/>
  <c r="I3280" i="2"/>
  <c r="H3280" i="2"/>
  <c r="I3279" i="2"/>
  <c r="H3279" i="2"/>
  <c r="I3278" i="2"/>
  <c r="H3278" i="2"/>
  <c r="I3277" i="2"/>
  <c r="H3277" i="2"/>
  <c r="I3276" i="2"/>
  <c r="H3276" i="2"/>
  <c r="I3275" i="2"/>
  <c r="H3275" i="2"/>
  <c r="I3274" i="2"/>
  <c r="H3274" i="2"/>
  <c r="I3273" i="2"/>
  <c r="H3273" i="2"/>
  <c r="I3272" i="2"/>
  <c r="H3272" i="2"/>
  <c r="I3271" i="2"/>
  <c r="H3271" i="2"/>
  <c r="I3270" i="2"/>
  <c r="H3270" i="2"/>
  <c r="I3269" i="2"/>
  <c r="H3269" i="2"/>
  <c r="I3268" i="2"/>
  <c r="H3268" i="2"/>
  <c r="I3267" i="2"/>
  <c r="H3267" i="2"/>
  <c r="I3266" i="2"/>
  <c r="H3266" i="2"/>
  <c r="I3265" i="2"/>
  <c r="H3265" i="2"/>
  <c r="I3264" i="2"/>
  <c r="H3264" i="2"/>
  <c r="I3263" i="2"/>
  <c r="H3263" i="2"/>
  <c r="I3262" i="2"/>
  <c r="H3262" i="2"/>
  <c r="I3261" i="2"/>
  <c r="H3261" i="2"/>
  <c r="I3260" i="2"/>
  <c r="H3260" i="2"/>
  <c r="I3259" i="2"/>
  <c r="H3259" i="2"/>
  <c r="I3258" i="2"/>
  <c r="H3258" i="2"/>
  <c r="I3257" i="2"/>
  <c r="H3257" i="2"/>
  <c r="I3256" i="2"/>
  <c r="H3256" i="2"/>
  <c r="I3255" i="2"/>
  <c r="H3255" i="2"/>
  <c r="I3254" i="2"/>
  <c r="H3254" i="2"/>
  <c r="I3253" i="2"/>
  <c r="H3253" i="2"/>
  <c r="I3252" i="2"/>
  <c r="H3252" i="2"/>
  <c r="I3251" i="2"/>
  <c r="H3251" i="2"/>
  <c r="I3250" i="2"/>
  <c r="H3250" i="2"/>
  <c r="I3249" i="2"/>
  <c r="H3249" i="2"/>
  <c r="I3248" i="2"/>
  <c r="H3248" i="2"/>
  <c r="I3247" i="2"/>
  <c r="H3247" i="2"/>
  <c r="I3246" i="2"/>
  <c r="H3246" i="2"/>
  <c r="I3245" i="2"/>
  <c r="H3245" i="2"/>
  <c r="I3244" i="2"/>
  <c r="H3244" i="2"/>
  <c r="I3243" i="2"/>
  <c r="H3243" i="2"/>
  <c r="I3242" i="2"/>
  <c r="H3242" i="2"/>
  <c r="I3241" i="2"/>
  <c r="H3241" i="2"/>
  <c r="I3240" i="2"/>
  <c r="H3240" i="2"/>
  <c r="I3239" i="2"/>
  <c r="H3239" i="2"/>
  <c r="I3238" i="2"/>
  <c r="H3238" i="2"/>
  <c r="I3237" i="2"/>
  <c r="H3237" i="2"/>
  <c r="I3236" i="2"/>
  <c r="H3236" i="2"/>
  <c r="I3235" i="2"/>
  <c r="H3235" i="2"/>
  <c r="I3234" i="2"/>
  <c r="H3234" i="2"/>
  <c r="I3233" i="2"/>
  <c r="H3233" i="2"/>
  <c r="I3232" i="2"/>
  <c r="H3232" i="2"/>
  <c r="I3231" i="2"/>
  <c r="H3231" i="2"/>
  <c r="I3230" i="2"/>
  <c r="H3230" i="2"/>
  <c r="I3229" i="2"/>
  <c r="H3229" i="2"/>
  <c r="I3228" i="2"/>
  <c r="H3228" i="2"/>
  <c r="I3227" i="2"/>
  <c r="H3227" i="2"/>
  <c r="I3226" i="2"/>
  <c r="H3226" i="2"/>
  <c r="I3225" i="2"/>
  <c r="H3225" i="2"/>
  <c r="I3224" i="2"/>
  <c r="H3224" i="2"/>
  <c r="I3223" i="2"/>
  <c r="H3223" i="2"/>
  <c r="I3222" i="2"/>
  <c r="H3222" i="2"/>
  <c r="I3221" i="2"/>
  <c r="H3221" i="2"/>
  <c r="I3220" i="2"/>
  <c r="H3220" i="2"/>
  <c r="I3219" i="2"/>
  <c r="H3219" i="2"/>
  <c r="I3218" i="2"/>
  <c r="H3218" i="2"/>
  <c r="I3217" i="2"/>
  <c r="H3217" i="2"/>
  <c r="I3216" i="2"/>
  <c r="H3216" i="2"/>
  <c r="I3215" i="2"/>
  <c r="H3215" i="2"/>
  <c r="I3214" i="2"/>
  <c r="H3214" i="2"/>
  <c r="I3213" i="2"/>
  <c r="H3213" i="2"/>
  <c r="I3212" i="2"/>
  <c r="H3212" i="2"/>
  <c r="I3211" i="2"/>
  <c r="H3211" i="2"/>
  <c r="I3210" i="2"/>
  <c r="H3210" i="2"/>
  <c r="I3209" i="2"/>
  <c r="H3209" i="2"/>
  <c r="I3208" i="2"/>
  <c r="H3208" i="2"/>
  <c r="I3207" i="2"/>
  <c r="H3207" i="2"/>
  <c r="I3206" i="2"/>
  <c r="H3206" i="2"/>
  <c r="I3205" i="2"/>
  <c r="H3205" i="2"/>
  <c r="I3204" i="2"/>
  <c r="H3204" i="2"/>
  <c r="I3203" i="2"/>
  <c r="H3203" i="2"/>
  <c r="I3202" i="2"/>
  <c r="H3202" i="2"/>
  <c r="I3201" i="2"/>
  <c r="H3201" i="2"/>
  <c r="I3200" i="2"/>
  <c r="H3200" i="2"/>
  <c r="I3199" i="2"/>
  <c r="H3199" i="2"/>
  <c r="I3198" i="2"/>
  <c r="H3198" i="2"/>
  <c r="I3197" i="2"/>
  <c r="H3197" i="2"/>
  <c r="I3196" i="2"/>
  <c r="H3196" i="2"/>
  <c r="I3195" i="2"/>
  <c r="H3195" i="2"/>
  <c r="I3194" i="2"/>
  <c r="H3194" i="2"/>
  <c r="I3193" i="2"/>
  <c r="H3193" i="2"/>
  <c r="I3192" i="2"/>
  <c r="H3192" i="2"/>
  <c r="I3191" i="2"/>
  <c r="H3191" i="2"/>
  <c r="I3190" i="2"/>
  <c r="H3190" i="2"/>
  <c r="I3189" i="2"/>
  <c r="H3189" i="2"/>
  <c r="I3188" i="2"/>
  <c r="H3188" i="2"/>
  <c r="I3187" i="2"/>
  <c r="H3187" i="2"/>
  <c r="I3186" i="2"/>
  <c r="H3186" i="2"/>
  <c r="I3185" i="2"/>
  <c r="H3185" i="2"/>
  <c r="I3184" i="2"/>
  <c r="H3184" i="2"/>
  <c r="I3183" i="2"/>
  <c r="H3183" i="2"/>
  <c r="I3182" i="2"/>
  <c r="H3182" i="2"/>
  <c r="I3181" i="2"/>
  <c r="H3181" i="2"/>
  <c r="I3180" i="2"/>
  <c r="H3180" i="2"/>
  <c r="I3179" i="2"/>
  <c r="H3179" i="2"/>
  <c r="I3178" i="2"/>
  <c r="H3178" i="2"/>
  <c r="I3177" i="2"/>
  <c r="H3177" i="2"/>
  <c r="I3176" i="2"/>
  <c r="H3176" i="2"/>
  <c r="I3175" i="2"/>
  <c r="H3175" i="2"/>
  <c r="I3174" i="2"/>
  <c r="H3174" i="2"/>
  <c r="I3173" i="2"/>
  <c r="H3173" i="2"/>
  <c r="I3172" i="2"/>
  <c r="H3172" i="2"/>
  <c r="I3171" i="2"/>
  <c r="H3171" i="2"/>
  <c r="I3170" i="2"/>
  <c r="H3170" i="2"/>
  <c r="I3169" i="2"/>
  <c r="H3169" i="2"/>
  <c r="I3168" i="2"/>
  <c r="H3168" i="2"/>
  <c r="I3167" i="2"/>
  <c r="H3167" i="2"/>
  <c r="I3166" i="2"/>
  <c r="H3166" i="2"/>
  <c r="I3165" i="2"/>
  <c r="H3165" i="2"/>
  <c r="I3164" i="2"/>
  <c r="H3164" i="2"/>
  <c r="I3163" i="2"/>
  <c r="H3163" i="2"/>
  <c r="I3162" i="2"/>
  <c r="H3162" i="2"/>
  <c r="I3161" i="2"/>
  <c r="H3161" i="2"/>
  <c r="I3160" i="2"/>
  <c r="H3160" i="2"/>
  <c r="I3159" i="2"/>
  <c r="H3159" i="2"/>
  <c r="I3158" i="2"/>
  <c r="H3158" i="2"/>
  <c r="I3157" i="2"/>
  <c r="H3157" i="2"/>
  <c r="I3156" i="2"/>
  <c r="H3156" i="2"/>
  <c r="I3155" i="2"/>
  <c r="H3155" i="2"/>
  <c r="I3154" i="2"/>
  <c r="H3154" i="2"/>
  <c r="I3153" i="2"/>
  <c r="H3153" i="2"/>
  <c r="I3152" i="2"/>
  <c r="H3152" i="2"/>
  <c r="I3151" i="2"/>
  <c r="H3151" i="2"/>
  <c r="I3150" i="2"/>
  <c r="H3150" i="2"/>
  <c r="I3149" i="2"/>
  <c r="H3149" i="2"/>
  <c r="I3148" i="2"/>
  <c r="H3148" i="2"/>
  <c r="I3147" i="2"/>
  <c r="H3147" i="2"/>
  <c r="I3146" i="2"/>
  <c r="H3146" i="2"/>
  <c r="I3145" i="2"/>
  <c r="H3145" i="2"/>
  <c r="I3144" i="2"/>
  <c r="H3144" i="2"/>
  <c r="I3143" i="2"/>
  <c r="H3143" i="2"/>
  <c r="I3142" i="2"/>
  <c r="H3142" i="2"/>
  <c r="I3141" i="2"/>
  <c r="H3141" i="2"/>
  <c r="I3140" i="2"/>
  <c r="H3140" i="2"/>
  <c r="I3139" i="2"/>
  <c r="H3139" i="2"/>
  <c r="I3138" i="2"/>
  <c r="H3138" i="2"/>
  <c r="I3137" i="2"/>
  <c r="H3137" i="2"/>
  <c r="I3136" i="2"/>
  <c r="H3136" i="2"/>
  <c r="I3135" i="2"/>
  <c r="H3135" i="2"/>
  <c r="I3134" i="2"/>
  <c r="H3134" i="2"/>
  <c r="I3133" i="2"/>
  <c r="H3133" i="2"/>
  <c r="I3132" i="2"/>
  <c r="H3132" i="2"/>
  <c r="I3131" i="2"/>
  <c r="H3131" i="2"/>
  <c r="I3130" i="2"/>
  <c r="H3130" i="2"/>
  <c r="I3129" i="2"/>
  <c r="H3129" i="2"/>
  <c r="I3128" i="2"/>
  <c r="H3128" i="2"/>
  <c r="I3127" i="2"/>
  <c r="H3127" i="2"/>
  <c r="I3126" i="2"/>
  <c r="H3126" i="2"/>
  <c r="I3125" i="2"/>
  <c r="H3125" i="2"/>
  <c r="I3124" i="2"/>
  <c r="H3124" i="2"/>
  <c r="I3123" i="2"/>
  <c r="H3123" i="2"/>
  <c r="I3122" i="2"/>
  <c r="H3122" i="2"/>
  <c r="I3121" i="2"/>
  <c r="H3121" i="2"/>
  <c r="I3120" i="2"/>
  <c r="H3120" i="2"/>
  <c r="I3119" i="2"/>
  <c r="H3119" i="2"/>
  <c r="I3118" i="2"/>
  <c r="H3118" i="2"/>
  <c r="I3117" i="2"/>
  <c r="H3117" i="2"/>
  <c r="I3116" i="2"/>
  <c r="H3116" i="2"/>
  <c r="I3115" i="2"/>
  <c r="H3115" i="2"/>
  <c r="I3114" i="2"/>
  <c r="H3114" i="2"/>
  <c r="I3113" i="2"/>
  <c r="H3113" i="2"/>
  <c r="I3112" i="2"/>
  <c r="H3112" i="2"/>
  <c r="I3111" i="2"/>
  <c r="H3111" i="2"/>
  <c r="I3110" i="2"/>
  <c r="H3110" i="2"/>
  <c r="I3109" i="2"/>
  <c r="H3109" i="2"/>
  <c r="I3108" i="2"/>
  <c r="H3108" i="2"/>
  <c r="I3107" i="2"/>
  <c r="H3107" i="2"/>
  <c r="I3106" i="2"/>
  <c r="H3106" i="2"/>
  <c r="I3105" i="2"/>
  <c r="H3105" i="2"/>
  <c r="I3104" i="2"/>
  <c r="H3104" i="2"/>
  <c r="I3103" i="2"/>
  <c r="H3103" i="2"/>
  <c r="I3102" i="2"/>
  <c r="H3102" i="2"/>
  <c r="I3101" i="2"/>
  <c r="H3101" i="2"/>
  <c r="I3100" i="2"/>
  <c r="H3100" i="2"/>
  <c r="I3099" i="2"/>
  <c r="H3099" i="2"/>
  <c r="I3098" i="2"/>
  <c r="H3098" i="2"/>
  <c r="I3097" i="2"/>
  <c r="H3097" i="2"/>
  <c r="I3096" i="2"/>
  <c r="H3096" i="2"/>
  <c r="I3095" i="2"/>
  <c r="H3095" i="2"/>
  <c r="I3094" i="2"/>
  <c r="H3094" i="2"/>
  <c r="I3093" i="2"/>
  <c r="H3093" i="2"/>
  <c r="I3092" i="2"/>
  <c r="H3092" i="2"/>
  <c r="I3091" i="2"/>
  <c r="H3091" i="2"/>
  <c r="I3090" i="2"/>
  <c r="H3090" i="2"/>
  <c r="I3089" i="2"/>
  <c r="H3089" i="2"/>
  <c r="I3088" i="2"/>
  <c r="H3088" i="2"/>
  <c r="I3087" i="2"/>
  <c r="H3087" i="2"/>
  <c r="I3086" i="2"/>
  <c r="H3086" i="2"/>
  <c r="I3085" i="2"/>
  <c r="H3085" i="2"/>
  <c r="I3084" i="2"/>
  <c r="H3084" i="2"/>
  <c r="I3083" i="2"/>
  <c r="H3083" i="2"/>
  <c r="I3082" i="2"/>
  <c r="H3082" i="2"/>
  <c r="I3081" i="2"/>
  <c r="H3081" i="2"/>
  <c r="I3080" i="2"/>
  <c r="H3080" i="2"/>
  <c r="I3079" i="2"/>
  <c r="H3079" i="2"/>
  <c r="I3078" i="2"/>
  <c r="H3078" i="2"/>
  <c r="I3077" i="2"/>
  <c r="H3077" i="2"/>
  <c r="I3076" i="2"/>
  <c r="H3076" i="2"/>
  <c r="I3075" i="2"/>
  <c r="H3075" i="2"/>
  <c r="I3074" i="2"/>
  <c r="H3074" i="2"/>
  <c r="I3073" i="2"/>
  <c r="H3073" i="2"/>
  <c r="I3072" i="2"/>
  <c r="H3072" i="2"/>
  <c r="I3071" i="2"/>
  <c r="H3071" i="2"/>
  <c r="I3070" i="2"/>
  <c r="H3070" i="2"/>
  <c r="I3069" i="2"/>
  <c r="H3069" i="2"/>
  <c r="I3068" i="2"/>
  <c r="H3068" i="2"/>
  <c r="I3067" i="2"/>
  <c r="H3067" i="2"/>
  <c r="I3066" i="2"/>
  <c r="H3066" i="2"/>
  <c r="I3065" i="2"/>
  <c r="H3065" i="2"/>
  <c r="I3064" i="2"/>
  <c r="H3064" i="2"/>
  <c r="I3063" i="2"/>
  <c r="H3063" i="2"/>
  <c r="I3062" i="2"/>
  <c r="H3062" i="2"/>
  <c r="I3061" i="2"/>
  <c r="H3061" i="2"/>
  <c r="I3060" i="2"/>
  <c r="H3060" i="2"/>
  <c r="I3059" i="2"/>
  <c r="H3059" i="2"/>
  <c r="I3058" i="2"/>
  <c r="H3058" i="2"/>
  <c r="I3057" i="2"/>
  <c r="H3057" i="2"/>
  <c r="I3056" i="2"/>
  <c r="H3056" i="2"/>
  <c r="I3055" i="2"/>
  <c r="H3055" i="2"/>
  <c r="I3054" i="2"/>
  <c r="H3054" i="2"/>
  <c r="I3053" i="2"/>
  <c r="H3053" i="2"/>
  <c r="I3052" i="2"/>
  <c r="H3052" i="2"/>
  <c r="I3051" i="2"/>
  <c r="H3051" i="2"/>
  <c r="I3050" i="2"/>
  <c r="H3050" i="2"/>
  <c r="I3049" i="2"/>
  <c r="H3049" i="2"/>
  <c r="I3048" i="2"/>
  <c r="H3048" i="2"/>
  <c r="I3047" i="2"/>
  <c r="H3047" i="2"/>
  <c r="I3046" i="2"/>
  <c r="H3046" i="2"/>
  <c r="I3045" i="2"/>
  <c r="H3045" i="2"/>
  <c r="I3044" i="2"/>
  <c r="H3044" i="2"/>
  <c r="I3043" i="2"/>
  <c r="H3043" i="2"/>
  <c r="I3042" i="2"/>
  <c r="H3042" i="2"/>
  <c r="I3041" i="2"/>
  <c r="H3041" i="2"/>
  <c r="I3040" i="2"/>
  <c r="H3040" i="2"/>
  <c r="I3039" i="2"/>
  <c r="H3039" i="2"/>
  <c r="I3038" i="2"/>
  <c r="H3038" i="2"/>
  <c r="I3037" i="2"/>
  <c r="H3037" i="2"/>
  <c r="I3036" i="2"/>
  <c r="H3036" i="2"/>
  <c r="I3035" i="2"/>
  <c r="H3035" i="2"/>
  <c r="I3034" i="2"/>
  <c r="H3034" i="2"/>
  <c r="I3033" i="2"/>
  <c r="H3033" i="2"/>
  <c r="I3032" i="2"/>
  <c r="H3032" i="2"/>
  <c r="I3031" i="2"/>
  <c r="H3031" i="2"/>
  <c r="I3030" i="2"/>
  <c r="H3030" i="2"/>
  <c r="I3029" i="2"/>
  <c r="H3029" i="2"/>
  <c r="I3028" i="2"/>
  <c r="H3028" i="2"/>
  <c r="I3027" i="2"/>
  <c r="H3027" i="2"/>
  <c r="I3026" i="2"/>
  <c r="H3026" i="2"/>
  <c r="I3025" i="2"/>
  <c r="H3025" i="2"/>
  <c r="I3024" i="2"/>
  <c r="H3024" i="2"/>
  <c r="I3023" i="2"/>
  <c r="H3023" i="2"/>
  <c r="I3022" i="2"/>
  <c r="H3022" i="2"/>
  <c r="I3021" i="2"/>
  <c r="H3021" i="2"/>
  <c r="I3020" i="2"/>
  <c r="H3020" i="2"/>
  <c r="I3019" i="2"/>
  <c r="H3019" i="2"/>
  <c r="I3018" i="2"/>
  <c r="H3018" i="2"/>
  <c r="I3017" i="2"/>
  <c r="H3017" i="2"/>
  <c r="I3016" i="2"/>
  <c r="H3016" i="2"/>
  <c r="I3015" i="2"/>
  <c r="H3015" i="2"/>
  <c r="I3014" i="2"/>
  <c r="H3014" i="2"/>
  <c r="I3013" i="2"/>
  <c r="H3013" i="2"/>
  <c r="I3012" i="2"/>
  <c r="H3012" i="2"/>
  <c r="I3011" i="2"/>
  <c r="H3011" i="2"/>
  <c r="I3010" i="2"/>
  <c r="H3010" i="2"/>
  <c r="I3009" i="2"/>
  <c r="H3009" i="2"/>
  <c r="I3008" i="2"/>
  <c r="H3008" i="2"/>
  <c r="I3007" i="2"/>
  <c r="H3007" i="2"/>
  <c r="I3006" i="2"/>
  <c r="H3006" i="2"/>
  <c r="I3005" i="2"/>
  <c r="H3005" i="2"/>
  <c r="I3004" i="2"/>
  <c r="H3004" i="2"/>
  <c r="I3003" i="2"/>
  <c r="H3003" i="2"/>
  <c r="I3002" i="2"/>
  <c r="H3002" i="2"/>
  <c r="I3001" i="2"/>
  <c r="H3001" i="2"/>
  <c r="I3000" i="2"/>
  <c r="H3000" i="2"/>
  <c r="I2999" i="2"/>
  <c r="H2999" i="2"/>
  <c r="I2998" i="2"/>
  <c r="H2998" i="2"/>
  <c r="I2997" i="2"/>
  <c r="H2997" i="2"/>
  <c r="I2996" i="2"/>
  <c r="H2996" i="2"/>
  <c r="I2995" i="2"/>
  <c r="H2995" i="2"/>
  <c r="I2994" i="2"/>
  <c r="H2994" i="2"/>
  <c r="I2993" i="2"/>
  <c r="H2993" i="2"/>
  <c r="I2992" i="2"/>
  <c r="H2992" i="2"/>
  <c r="I2991" i="2"/>
  <c r="H2991" i="2"/>
  <c r="I2990" i="2"/>
  <c r="H2990" i="2"/>
  <c r="I2989" i="2"/>
  <c r="H2989" i="2"/>
  <c r="I2988" i="2"/>
  <c r="H2988" i="2"/>
  <c r="I2987" i="2"/>
  <c r="H2987" i="2"/>
  <c r="I2986" i="2"/>
  <c r="H2986" i="2"/>
  <c r="I2985" i="2"/>
  <c r="H2985" i="2"/>
  <c r="I2984" i="2"/>
  <c r="H2984" i="2"/>
  <c r="I2983" i="2"/>
  <c r="H2983" i="2"/>
  <c r="I2982" i="2"/>
  <c r="H2982" i="2"/>
  <c r="I2981" i="2"/>
  <c r="H2981" i="2"/>
  <c r="I2980" i="2"/>
  <c r="H2980" i="2"/>
  <c r="I2979" i="2"/>
  <c r="H2979" i="2"/>
  <c r="I2978" i="2"/>
  <c r="H2978" i="2"/>
  <c r="I2977" i="2"/>
  <c r="H2977" i="2"/>
  <c r="I2976" i="2"/>
  <c r="H2976" i="2"/>
  <c r="I2975" i="2"/>
  <c r="H2975" i="2"/>
  <c r="I2974" i="2"/>
  <c r="H2974" i="2"/>
  <c r="I2973" i="2"/>
  <c r="H2973" i="2"/>
  <c r="I2972" i="2"/>
  <c r="H2972" i="2"/>
  <c r="I2971" i="2"/>
  <c r="H2971" i="2"/>
  <c r="I2970" i="2"/>
  <c r="H2970" i="2"/>
  <c r="I2969" i="2"/>
  <c r="H2969" i="2"/>
  <c r="I2968" i="2"/>
  <c r="H2968" i="2"/>
  <c r="I2967" i="2"/>
  <c r="H2967" i="2"/>
  <c r="I2966" i="2"/>
  <c r="H2966" i="2"/>
  <c r="I2965" i="2"/>
  <c r="H2965" i="2"/>
  <c r="I2964" i="2"/>
  <c r="H2964" i="2"/>
  <c r="I2963" i="2"/>
  <c r="H2963" i="2"/>
  <c r="I2962" i="2"/>
  <c r="H2962" i="2"/>
  <c r="I2961" i="2"/>
  <c r="H2961" i="2"/>
  <c r="I2960" i="2"/>
  <c r="H2960" i="2"/>
  <c r="I2959" i="2"/>
  <c r="H2959" i="2"/>
  <c r="I2958" i="2"/>
  <c r="H2958" i="2"/>
  <c r="I2957" i="2"/>
  <c r="H2957" i="2"/>
  <c r="I2956" i="2"/>
  <c r="H2956" i="2"/>
  <c r="I2955" i="2"/>
  <c r="H2955" i="2"/>
  <c r="I2954" i="2"/>
  <c r="H2954" i="2"/>
  <c r="I2953" i="2"/>
  <c r="H2953" i="2"/>
  <c r="I2952" i="2"/>
  <c r="H2952" i="2"/>
  <c r="I2951" i="2"/>
  <c r="H2951" i="2"/>
  <c r="I2950" i="2"/>
  <c r="H2950" i="2"/>
  <c r="I2949" i="2"/>
  <c r="H2949" i="2"/>
  <c r="I2948" i="2"/>
  <c r="H2948" i="2"/>
  <c r="I2947" i="2"/>
  <c r="H2947" i="2"/>
  <c r="I2946" i="2"/>
  <c r="H2946" i="2"/>
  <c r="I2945" i="2"/>
  <c r="H2945" i="2"/>
  <c r="I2944" i="2"/>
  <c r="H2944" i="2"/>
  <c r="I2943" i="2"/>
  <c r="H2943" i="2"/>
  <c r="I2942" i="2"/>
  <c r="H2942" i="2"/>
  <c r="I2941" i="2"/>
  <c r="H2941" i="2"/>
  <c r="I2940" i="2"/>
  <c r="H2940" i="2"/>
  <c r="I2939" i="2"/>
  <c r="H2939" i="2"/>
  <c r="I2938" i="2"/>
  <c r="H2938" i="2"/>
  <c r="I2937" i="2"/>
  <c r="H2937" i="2"/>
  <c r="I2936" i="2"/>
  <c r="H2936" i="2"/>
  <c r="I2935" i="2"/>
  <c r="H2935" i="2"/>
  <c r="I2934" i="2"/>
  <c r="H2934" i="2"/>
  <c r="I2933" i="2"/>
  <c r="H2933" i="2"/>
  <c r="I2932" i="2"/>
  <c r="H2932" i="2"/>
  <c r="I2931" i="2"/>
  <c r="H2931" i="2"/>
  <c r="I2930" i="2"/>
  <c r="H2930" i="2"/>
  <c r="I2929" i="2"/>
  <c r="H2929" i="2"/>
  <c r="I2928" i="2"/>
  <c r="H2928" i="2"/>
  <c r="I2927" i="2"/>
  <c r="H2927" i="2"/>
  <c r="I2926" i="2"/>
  <c r="H2926" i="2"/>
  <c r="I2925" i="2"/>
  <c r="H2925" i="2"/>
  <c r="I2924" i="2"/>
  <c r="H2924" i="2"/>
  <c r="I2923" i="2"/>
  <c r="H2923" i="2"/>
  <c r="I2922" i="2"/>
  <c r="H2922" i="2"/>
  <c r="I2921" i="2"/>
  <c r="H2921" i="2"/>
  <c r="I2920" i="2"/>
  <c r="H2920" i="2"/>
  <c r="I2919" i="2"/>
  <c r="H2919" i="2"/>
  <c r="I2918" i="2"/>
  <c r="H2918" i="2"/>
  <c r="I2917" i="2"/>
  <c r="H2917" i="2"/>
  <c r="I2916" i="2"/>
  <c r="H2916" i="2"/>
  <c r="I2915" i="2"/>
  <c r="H2915" i="2"/>
  <c r="I2914" i="2"/>
  <c r="H2914" i="2"/>
  <c r="I2913" i="2"/>
  <c r="H2913" i="2"/>
  <c r="I2912" i="2"/>
  <c r="H2912" i="2"/>
  <c r="I2911" i="2"/>
  <c r="H2911" i="2"/>
  <c r="I2910" i="2"/>
  <c r="H2910" i="2"/>
  <c r="I2909" i="2"/>
  <c r="H2909" i="2"/>
  <c r="I2908" i="2"/>
  <c r="H2908" i="2"/>
  <c r="I2907" i="2"/>
  <c r="H2907" i="2"/>
  <c r="I2906" i="2"/>
  <c r="H2906" i="2"/>
  <c r="I2905" i="2"/>
  <c r="H2905" i="2"/>
  <c r="I2904" i="2"/>
  <c r="H2904" i="2"/>
  <c r="I2903" i="2"/>
  <c r="H2903" i="2"/>
  <c r="I2902" i="2"/>
  <c r="H2902" i="2"/>
  <c r="I2901" i="2"/>
  <c r="H2901" i="2"/>
  <c r="I2900" i="2"/>
  <c r="H2900" i="2"/>
  <c r="I2899" i="2"/>
  <c r="H2899" i="2"/>
  <c r="I2898" i="2"/>
  <c r="H2898" i="2"/>
  <c r="I2897" i="2"/>
  <c r="H2897" i="2"/>
  <c r="I2896" i="2"/>
  <c r="H2896" i="2"/>
  <c r="I2895" i="2"/>
  <c r="H2895" i="2"/>
  <c r="I2894" i="2"/>
  <c r="H2894" i="2"/>
  <c r="I2893" i="2"/>
  <c r="H2893" i="2"/>
  <c r="I2892" i="2"/>
  <c r="H2892" i="2"/>
  <c r="I2891" i="2"/>
  <c r="H2891" i="2"/>
  <c r="I2890" i="2"/>
  <c r="H2890" i="2"/>
  <c r="I2889" i="2"/>
  <c r="H2889" i="2"/>
  <c r="I2888" i="2"/>
  <c r="H2888" i="2"/>
  <c r="I2887" i="2"/>
  <c r="H2887" i="2"/>
  <c r="I2886" i="2"/>
  <c r="H2886" i="2"/>
  <c r="I2885" i="2"/>
  <c r="H2885" i="2"/>
  <c r="I2884" i="2"/>
  <c r="H2884" i="2"/>
  <c r="I2883" i="2"/>
  <c r="H2883" i="2"/>
  <c r="I2882" i="2"/>
  <c r="H2882" i="2"/>
  <c r="I2881" i="2"/>
  <c r="H2881" i="2"/>
  <c r="I2880" i="2"/>
  <c r="H2880" i="2"/>
  <c r="I2879" i="2"/>
  <c r="H2879" i="2"/>
  <c r="I2878" i="2"/>
  <c r="H2878" i="2"/>
  <c r="I2877" i="2"/>
  <c r="H2877" i="2"/>
  <c r="I2876" i="2"/>
  <c r="H2876" i="2"/>
  <c r="I2875" i="2"/>
  <c r="H2875" i="2"/>
  <c r="I2874" i="2"/>
  <c r="H2874" i="2"/>
  <c r="I2873" i="2"/>
  <c r="H2873" i="2"/>
  <c r="I2872" i="2"/>
  <c r="H2872" i="2"/>
  <c r="I2871" i="2"/>
  <c r="H2871" i="2"/>
  <c r="I2870" i="2"/>
  <c r="H2870" i="2"/>
  <c r="I2869" i="2"/>
  <c r="H2869" i="2"/>
  <c r="I2868" i="2"/>
  <c r="H2868" i="2"/>
  <c r="I2867" i="2"/>
  <c r="H2867" i="2"/>
  <c r="I2866" i="2"/>
  <c r="H2866" i="2"/>
  <c r="I2865" i="2"/>
  <c r="H2865" i="2"/>
  <c r="I2864" i="2"/>
  <c r="H2864" i="2"/>
  <c r="I2863" i="2"/>
  <c r="H2863" i="2"/>
  <c r="I2862" i="2"/>
  <c r="H2862" i="2"/>
  <c r="I2861" i="2"/>
  <c r="H2861" i="2"/>
  <c r="I2860" i="2"/>
  <c r="H2860" i="2"/>
  <c r="I2859" i="2"/>
  <c r="H2859" i="2"/>
  <c r="I2858" i="2"/>
  <c r="H2858" i="2"/>
  <c r="I2857" i="2"/>
  <c r="H2857" i="2"/>
  <c r="I2856" i="2"/>
  <c r="H2856" i="2"/>
  <c r="I2855" i="2"/>
  <c r="H2855" i="2"/>
  <c r="I2854" i="2"/>
  <c r="H2854" i="2"/>
  <c r="I2853" i="2"/>
  <c r="H2853" i="2"/>
  <c r="I2852" i="2"/>
  <c r="H2852" i="2"/>
  <c r="I2851" i="2"/>
  <c r="H2851" i="2"/>
  <c r="I2850" i="2"/>
  <c r="H2850" i="2"/>
  <c r="I2849" i="2"/>
  <c r="H2849" i="2"/>
  <c r="I2848" i="2"/>
  <c r="H2848" i="2"/>
  <c r="I2847" i="2"/>
  <c r="H2847" i="2"/>
  <c r="I2846" i="2"/>
  <c r="H2846" i="2"/>
  <c r="I2845" i="2"/>
  <c r="H2845" i="2"/>
  <c r="I2844" i="2"/>
  <c r="H2844" i="2"/>
  <c r="I2843" i="2"/>
  <c r="H2843" i="2"/>
  <c r="I2842" i="2"/>
  <c r="H2842" i="2"/>
  <c r="I2841" i="2"/>
  <c r="H2841" i="2"/>
  <c r="I2840" i="2"/>
  <c r="H2840" i="2"/>
  <c r="I2839" i="2"/>
  <c r="H2839" i="2"/>
  <c r="I2838" i="2"/>
  <c r="H2838" i="2"/>
  <c r="I2837" i="2"/>
  <c r="H2837" i="2"/>
  <c r="I2836" i="2"/>
  <c r="H2836" i="2"/>
  <c r="I2835" i="2"/>
  <c r="H2835" i="2"/>
  <c r="I2834" i="2"/>
  <c r="H2834" i="2"/>
  <c r="I2833" i="2"/>
  <c r="H2833" i="2"/>
  <c r="I2832" i="2"/>
  <c r="H2832" i="2"/>
  <c r="I2831" i="2"/>
  <c r="H2831" i="2"/>
  <c r="I2830" i="2"/>
  <c r="H2830" i="2"/>
  <c r="I2829" i="2"/>
  <c r="H2829" i="2"/>
  <c r="I2828" i="2"/>
  <c r="H2828" i="2"/>
  <c r="I2827" i="2"/>
  <c r="H2827" i="2"/>
  <c r="I2826" i="2"/>
  <c r="H2826" i="2"/>
  <c r="I2825" i="2"/>
  <c r="H2825" i="2"/>
  <c r="I2824" i="2"/>
  <c r="H2824" i="2"/>
  <c r="I2823" i="2"/>
  <c r="H2823" i="2"/>
  <c r="I2822" i="2"/>
  <c r="H2822" i="2"/>
  <c r="I2821" i="2"/>
  <c r="H2821" i="2"/>
  <c r="I2820" i="2"/>
  <c r="H2820" i="2"/>
  <c r="I2819" i="2"/>
  <c r="H2819" i="2"/>
  <c r="I2818" i="2"/>
  <c r="H2818" i="2"/>
  <c r="I2817" i="2"/>
  <c r="H2817" i="2"/>
  <c r="I2816" i="2"/>
  <c r="H2816" i="2"/>
  <c r="I2815" i="2"/>
  <c r="H2815" i="2"/>
  <c r="I2814" i="2"/>
  <c r="H2814" i="2"/>
  <c r="I2813" i="2"/>
  <c r="H2813" i="2"/>
  <c r="I2812" i="2"/>
  <c r="H2812" i="2"/>
  <c r="I2811" i="2"/>
  <c r="H2811" i="2"/>
  <c r="I2810" i="2"/>
  <c r="H2810" i="2"/>
  <c r="I2809" i="2"/>
  <c r="H2809" i="2"/>
  <c r="I2808" i="2"/>
  <c r="H2808" i="2"/>
  <c r="I2807" i="2"/>
  <c r="H2807" i="2"/>
  <c r="I2806" i="2"/>
  <c r="H2806" i="2"/>
  <c r="I2805" i="2"/>
  <c r="H2805" i="2"/>
  <c r="I2804" i="2"/>
  <c r="H2804" i="2"/>
  <c r="I2803" i="2"/>
  <c r="H2803" i="2"/>
  <c r="I2802" i="2"/>
  <c r="H2802" i="2"/>
  <c r="I2801" i="2"/>
  <c r="H2801" i="2"/>
  <c r="I2800" i="2"/>
  <c r="H2800" i="2"/>
  <c r="I2799" i="2"/>
  <c r="H2799" i="2"/>
  <c r="I2798" i="2"/>
  <c r="H2798" i="2"/>
  <c r="I2797" i="2"/>
  <c r="H2797" i="2"/>
  <c r="I2796" i="2"/>
  <c r="H2796" i="2"/>
  <c r="I2795" i="2"/>
  <c r="H2795" i="2"/>
  <c r="I2794" i="2"/>
  <c r="H2794" i="2"/>
  <c r="I2793" i="2"/>
  <c r="H2793" i="2"/>
  <c r="I2792" i="2"/>
  <c r="H2792" i="2"/>
  <c r="I2791" i="2"/>
  <c r="H2791" i="2"/>
  <c r="I2790" i="2"/>
  <c r="H2790" i="2"/>
  <c r="I2789" i="2"/>
  <c r="H2789" i="2"/>
  <c r="I2788" i="2"/>
  <c r="H2788" i="2"/>
  <c r="I2787" i="2"/>
  <c r="H2787" i="2"/>
  <c r="I2786" i="2"/>
  <c r="H2786" i="2"/>
  <c r="I2785" i="2"/>
  <c r="H2785" i="2"/>
  <c r="I2784" i="2"/>
  <c r="H2784" i="2"/>
  <c r="I2783" i="2"/>
  <c r="H2783" i="2"/>
  <c r="I2782" i="2"/>
  <c r="H2782" i="2"/>
  <c r="I2781" i="2"/>
  <c r="H2781" i="2"/>
  <c r="I2780" i="2"/>
  <c r="H2780" i="2"/>
  <c r="I2779" i="2"/>
  <c r="H2779" i="2"/>
  <c r="I2778" i="2"/>
  <c r="H2778" i="2"/>
  <c r="I2777" i="2"/>
  <c r="H2777" i="2"/>
  <c r="I2776" i="2"/>
  <c r="H2776" i="2"/>
  <c r="I2775" i="2"/>
  <c r="H2775" i="2"/>
  <c r="I2774" i="2"/>
  <c r="H2774" i="2"/>
  <c r="I2773" i="2"/>
  <c r="H2773" i="2"/>
  <c r="I2772" i="2"/>
  <c r="H2772" i="2"/>
  <c r="I2771" i="2"/>
  <c r="H2771" i="2"/>
  <c r="I2770" i="2"/>
  <c r="H2770" i="2"/>
  <c r="I2769" i="2"/>
  <c r="H2769" i="2"/>
  <c r="I2768" i="2"/>
  <c r="H2768" i="2"/>
  <c r="I2767" i="2"/>
  <c r="H2767" i="2"/>
  <c r="I2766" i="2"/>
  <c r="H2766" i="2"/>
  <c r="I2765" i="2"/>
  <c r="H2765" i="2"/>
  <c r="I2764" i="2"/>
  <c r="H2764" i="2"/>
  <c r="I2763" i="2"/>
  <c r="H2763" i="2"/>
  <c r="I2762" i="2"/>
  <c r="H2762" i="2"/>
  <c r="I2761" i="2"/>
  <c r="H2761" i="2"/>
  <c r="I2760" i="2"/>
  <c r="H2760" i="2"/>
  <c r="I2759" i="2"/>
  <c r="H2759" i="2"/>
  <c r="I2758" i="2"/>
  <c r="H2758" i="2"/>
  <c r="I2757" i="2"/>
  <c r="H2757" i="2"/>
  <c r="I2756" i="2"/>
  <c r="H2756" i="2"/>
  <c r="I2755" i="2"/>
  <c r="H2755" i="2"/>
  <c r="I2754" i="2"/>
  <c r="H2754" i="2"/>
  <c r="I2753" i="2"/>
  <c r="H2753" i="2"/>
  <c r="I2752" i="2"/>
  <c r="H2752" i="2"/>
  <c r="I2751" i="2"/>
  <c r="H2751" i="2"/>
  <c r="I2750" i="2"/>
  <c r="H2750" i="2"/>
  <c r="I2749" i="2"/>
  <c r="H2749" i="2"/>
  <c r="I2748" i="2"/>
  <c r="H2748" i="2"/>
  <c r="I2747" i="2"/>
  <c r="H2747" i="2"/>
  <c r="I2746" i="2"/>
  <c r="H2746" i="2"/>
  <c r="I2745" i="2"/>
  <c r="H2745" i="2"/>
  <c r="I2744" i="2"/>
  <c r="H2744" i="2"/>
  <c r="I2743" i="2"/>
  <c r="H2743" i="2"/>
  <c r="I2742" i="2"/>
  <c r="H2742" i="2"/>
  <c r="I2741" i="2"/>
  <c r="H2741" i="2"/>
  <c r="I2740" i="2"/>
  <c r="H2740" i="2"/>
  <c r="I2739" i="2"/>
  <c r="H2739" i="2"/>
  <c r="I2738" i="2"/>
  <c r="H2738" i="2"/>
  <c r="I2737" i="2"/>
  <c r="H2737" i="2"/>
  <c r="I2736" i="2"/>
  <c r="H2736" i="2"/>
  <c r="I2735" i="2"/>
  <c r="H2735" i="2"/>
  <c r="I2734" i="2"/>
  <c r="H2734" i="2"/>
  <c r="I2733" i="2"/>
  <c r="H2733" i="2"/>
  <c r="I2732" i="2"/>
  <c r="H2732" i="2"/>
  <c r="I2731" i="2"/>
  <c r="H2731" i="2"/>
  <c r="I2730" i="2"/>
  <c r="H2730" i="2"/>
  <c r="I2729" i="2"/>
  <c r="H2729" i="2"/>
  <c r="I2728" i="2"/>
  <c r="H2728" i="2"/>
  <c r="I2727" i="2"/>
  <c r="H2727" i="2"/>
  <c r="I2726" i="2"/>
  <c r="H2726" i="2"/>
  <c r="I2725" i="2"/>
  <c r="H2725" i="2"/>
  <c r="I2724" i="2"/>
  <c r="H2724" i="2"/>
  <c r="I2723" i="2"/>
  <c r="H2723" i="2"/>
  <c r="I2722" i="2"/>
  <c r="H2722" i="2"/>
  <c r="I2721" i="2"/>
  <c r="H2721" i="2"/>
  <c r="I2720" i="2"/>
  <c r="H2720" i="2"/>
  <c r="I2719" i="2"/>
  <c r="H2719" i="2"/>
  <c r="I2718" i="2"/>
  <c r="H2718" i="2"/>
  <c r="I2717" i="2"/>
  <c r="H2717" i="2"/>
  <c r="I2716" i="2"/>
  <c r="H2716" i="2"/>
  <c r="I2715" i="2"/>
  <c r="H2715" i="2"/>
  <c r="I2714" i="2"/>
  <c r="H2714" i="2"/>
  <c r="I2713" i="2"/>
  <c r="H2713" i="2"/>
  <c r="I2712" i="2"/>
  <c r="H2712" i="2"/>
  <c r="I2711" i="2"/>
  <c r="H2711" i="2"/>
  <c r="I2710" i="2"/>
  <c r="H2710" i="2"/>
  <c r="I2709" i="2"/>
  <c r="H2709" i="2"/>
  <c r="I2708" i="2"/>
  <c r="H2708" i="2"/>
  <c r="I2707" i="2"/>
  <c r="H2707" i="2"/>
  <c r="I2706" i="2"/>
  <c r="H2706" i="2"/>
  <c r="I2705" i="2"/>
  <c r="H2705" i="2"/>
  <c r="I2704" i="2"/>
  <c r="H2704" i="2"/>
  <c r="I2703" i="2"/>
  <c r="H2703" i="2"/>
  <c r="I2702" i="2"/>
  <c r="H2702" i="2"/>
  <c r="I2701" i="2"/>
  <c r="H2701" i="2"/>
  <c r="I2700" i="2"/>
  <c r="H2700" i="2"/>
  <c r="I2699" i="2"/>
  <c r="H2699" i="2"/>
  <c r="I2698" i="2"/>
  <c r="H2698" i="2"/>
  <c r="I2697" i="2"/>
  <c r="H2697" i="2"/>
  <c r="I2696" i="2"/>
  <c r="H2696" i="2"/>
  <c r="I2695" i="2"/>
  <c r="H2695" i="2"/>
  <c r="I2694" i="2"/>
  <c r="H2694" i="2"/>
  <c r="I2693" i="2"/>
  <c r="H2693" i="2"/>
  <c r="I2692" i="2"/>
  <c r="H2692" i="2"/>
  <c r="I2691" i="2"/>
  <c r="H2691" i="2"/>
  <c r="I2690" i="2"/>
  <c r="H2690" i="2"/>
  <c r="I2689" i="2"/>
  <c r="H2689" i="2"/>
  <c r="I2688" i="2"/>
  <c r="H2688" i="2"/>
  <c r="I2687" i="2"/>
  <c r="H2687" i="2"/>
  <c r="I2686" i="2"/>
  <c r="H2686" i="2"/>
  <c r="I2685" i="2"/>
  <c r="H2685" i="2"/>
  <c r="I2684" i="2"/>
  <c r="H2684" i="2"/>
  <c r="I2683" i="2"/>
  <c r="H2683" i="2"/>
  <c r="I2682" i="2"/>
  <c r="H2682" i="2"/>
  <c r="I2681" i="2"/>
  <c r="H2681" i="2"/>
  <c r="I2680" i="2"/>
  <c r="H2680" i="2"/>
  <c r="I2679" i="2"/>
  <c r="H2679" i="2"/>
  <c r="I2678" i="2"/>
  <c r="H2678" i="2"/>
  <c r="I2677" i="2"/>
  <c r="H2677" i="2"/>
  <c r="I2676" i="2"/>
  <c r="H2676" i="2"/>
  <c r="I2675" i="2"/>
  <c r="H2675" i="2"/>
  <c r="I2674" i="2"/>
  <c r="H2674" i="2"/>
  <c r="I2673" i="2"/>
  <c r="H2673" i="2"/>
  <c r="I2672" i="2"/>
  <c r="H2672" i="2"/>
  <c r="I2671" i="2"/>
  <c r="H2671" i="2"/>
  <c r="I2670" i="2"/>
  <c r="H2670" i="2"/>
  <c r="I2669" i="2"/>
  <c r="H2669" i="2"/>
  <c r="I2668" i="2"/>
  <c r="H2668" i="2"/>
  <c r="I2667" i="2"/>
  <c r="H2667" i="2"/>
  <c r="I2666" i="2"/>
  <c r="H2666" i="2"/>
  <c r="I2665" i="2"/>
  <c r="H2665" i="2"/>
  <c r="I2664" i="2"/>
  <c r="H2664" i="2"/>
  <c r="I2663" i="2"/>
  <c r="H2663" i="2"/>
  <c r="I2662" i="2"/>
  <c r="H2662" i="2"/>
  <c r="I2661" i="2"/>
  <c r="H2661" i="2"/>
  <c r="I2660" i="2"/>
  <c r="H2660" i="2"/>
  <c r="I2659" i="2"/>
  <c r="H2659" i="2"/>
  <c r="I2658" i="2"/>
  <c r="H2658" i="2"/>
  <c r="I2657" i="2"/>
  <c r="H2657" i="2"/>
  <c r="I2656" i="2"/>
  <c r="H2656" i="2"/>
  <c r="I2655" i="2"/>
  <c r="H2655" i="2"/>
  <c r="I2654" i="2"/>
  <c r="H2654" i="2"/>
  <c r="I2653" i="2"/>
  <c r="H2653" i="2"/>
  <c r="I2652" i="2"/>
  <c r="H2652" i="2"/>
  <c r="I2651" i="2"/>
  <c r="H2651" i="2"/>
  <c r="I2650" i="2"/>
  <c r="H2650" i="2"/>
  <c r="I2649" i="2"/>
  <c r="H2649" i="2"/>
  <c r="I2648" i="2"/>
  <c r="H2648" i="2"/>
  <c r="I2647" i="2"/>
  <c r="H2647" i="2"/>
  <c r="I2646" i="2"/>
  <c r="H2646" i="2"/>
  <c r="I2645" i="2"/>
  <c r="H2645" i="2"/>
  <c r="I2644" i="2"/>
  <c r="H2644" i="2"/>
  <c r="I2643" i="2"/>
  <c r="H2643" i="2"/>
  <c r="I2642" i="2"/>
  <c r="H2642" i="2"/>
  <c r="I2641" i="2"/>
  <c r="H2641" i="2"/>
  <c r="I2640" i="2"/>
  <c r="H2640" i="2"/>
  <c r="I2639" i="2"/>
  <c r="H2639" i="2"/>
  <c r="I2638" i="2"/>
  <c r="H2638" i="2"/>
  <c r="I2637" i="2"/>
  <c r="H2637" i="2"/>
  <c r="I2636" i="2"/>
  <c r="H2636" i="2"/>
  <c r="I2635" i="2"/>
  <c r="H2635" i="2"/>
  <c r="I2634" i="2"/>
  <c r="H2634" i="2"/>
  <c r="I2633" i="2"/>
  <c r="H2633" i="2"/>
  <c r="I2632" i="2"/>
  <c r="H2632" i="2"/>
  <c r="I2631" i="2"/>
  <c r="H2631" i="2"/>
  <c r="I2630" i="2"/>
  <c r="H2630" i="2"/>
  <c r="I2629" i="2"/>
  <c r="H2629" i="2"/>
  <c r="I2628" i="2"/>
  <c r="H2628" i="2"/>
  <c r="I2627" i="2"/>
  <c r="H2627" i="2"/>
  <c r="I2626" i="2"/>
  <c r="H2626" i="2"/>
  <c r="I2625" i="2"/>
  <c r="H2625" i="2"/>
  <c r="I2624" i="2"/>
  <c r="H2624" i="2"/>
  <c r="I2623" i="2"/>
  <c r="H2623" i="2"/>
  <c r="I2622" i="2"/>
  <c r="H2622" i="2"/>
  <c r="I2621" i="2"/>
  <c r="H2621" i="2"/>
  <c r="I2620" i="2"/>
  <c r="H2620" i="2"/>
  <c r="I2619" i="2"/>
  <c r="H2619" i="2"/>
  <c r="I2618" i="2"/>
  <c r="H2618" i="2"/>
  <c r="I2617" i="2"/>
  <c r="H2617" i="2"/>
  <c r="I2616" i="2"/>
  <c r="H2616" i="2"/>
  <c r="I2615" i="2"/>
  <c r="H2615" i="2"/>
  <c r="I2614" i="2"/>
  <c r="H2614" i="2"/>
  <c r="I2613" i="2"/>
  <c r="H2613" i="2"/>
  <c r="I2612" i="2"/>
  <c r="H2612" i="2"/>
  <c r="I2611" i="2"/>
  <c r="H2611" i="2"/>
  <c r="I2610" i="2"/>
  <c r="H2610" i="2"/>
  <c r="I2609" i="2"/>
  <c r="H2609" i="2"/>
  <c r="I2608" i="2"/>
  <c r="H2608" i="2"/>
  <c r="I2607" i="2"/>
  <c r="H2607" i="2"/>
  <c r="I2606" i="2"/>
  <c r="H2606" i="2"/>
  <c r="I2605" i="2"/>
  <c r="H2605" i="2"/>
  <c r="I2604" i="2"/>
  <c r="H2604" i="2"/>
  <c r="I2603" i="2"/>
  <c r="H2603" i="2"/>
  <c r="I2602" i="2"/>
  <c r="H2602" i="2"/>
  <c r="I2601" i="2"/>
  <c r="H2601" i="2"/>
  <c r="I2600" i="2"/>
  <c r="H2600" i="2"/>
  <c r="I2599" i="2"/>
  <c r="H2599" i="2"/>
  <c r="I2598" i="2"/>
  <c r="H2598" i="2"/>
  <c r="I2597" i="2"/>
  <c r="H2597" i="2"/>
  <c r="I2596" i="2"/>
  <c r="H2596" i="2"/>
  <c r="I2595" i="2"/>
  <c r="H2595" i="2"/>
  <c r="I2594" i="2"/>
  <c r="H2594" i="2"/>
  <c r="I2593" i="2"/>
  <c r="H2593" i="2"/>
  <c r="I2592" i="2"/>
  <c r="H2592" i="2"/>
  <c r="I2591" i="2"/>
  <c r="H2591" i="2"/>
  <c r="I2590" i="2"/>
  <c r="H2590" i="2"/>
  <c r="I2589" i="2"/>
  <c r="H2589" i="2"/>
  <c r="I2588" i="2"/>
  <c r="H2588" i="2"/>
  <c r="I2587" i="2"/>
  <c r="H2587" i="2"/>
  <c r="I2586" i="2"/>
  <c r="H2586" i="2"/>
  <c r="I2585" i="2"/>
  <c r="H2585" i="2"/>
  <c r="I2584" i="2"/>
  <c r="H2584" i="2"/>
  <c r="I2583" i="2"/>
  <c r="H2583" i="2"/>
  <c r="I2582" i="2"/>
  <c r="H2582" i="2"/>
  <c r="I2581" i="2"/>
  <c r="H2581" i="2"/>
  <c r="I2580" i="2"/>
  <c r="H2580" i="2"/>
  <c r="I2579" i="2"/>
  <c r="H2579" i="2"/>
  <c r="I2578" i="2"/>
  <c r="H2578" i="2"/>
  <c r="I2577" i="2"/>
  <c r="H2577" i="2"/>
  <c r="I2576" i="2"/>
  <c r="H2576" i="2"/>
  <c r="I2575" i="2"/>
  <c r="H2575" i="2"/>
  <c r="I2574" i="2"/>
  <c r="H2574" i="2"/>
  <c r="I2573" i="2"/>
  <c r="H2573" i="2"/>
  <c r="I2572" i="2"/>
  <c r="H2572" i="2"/>
  <c r="I2571" i="2"/>
  <c r="H2571" i="2"/>
  <c r="I2570" i="2"/>
  <c r="H2570" i="2"/>
  <c r="I2569" i="2"/>
  <c r="H2569" i="2"/>
  <c r="I2568" i="2"/>
  <c r="H2568" i="2"/>
  <c r="I2567" i="2"/>
  <c r="H2567" i="2"/>
  <c r="I2566" i="2"/>
  <c r="H2566" i="2"/>
  <c r="I2565" i="2"/>
  <c r="H2565" i="2"/>
  <c r="I2564" i="2"/>
  <c r="H2564" i="2"/>
  <c r="I2563" i="2"/>
  <c r="H2563" i="2"/>
  <c r="I2562" i="2"/>
  <c r="H2562" i="2"/>
  <c r="I2561" i="2"/>
  <c r="H2561" i="2"/>
  <c r="I2560" i="2"/>
  <c r="H2560" i="2"/>
  <c r="I2559" i="2"/>
  <c r="H2559" i="2"/>
  <c r="I2558" i="2"/>
  <c r="H2558" i="2"/>
  <c r="I2557" i="2"/>
  <c r="H2557" i="2"/>
  <c r="I2556" i="2"/>
  <c r="H2556" i="2"/>
  <c r="I2555" i="2"/>
  <c r="H2555" i="2"/>
  <c r="I2554" i="2"/>
  <c r="H2554" i="2"/>
  <c r="I2553" i="2"/>
  <c r="H2553" i="2"/>
  <c r="I2552" i="2"/>
  <c r="H2552" i="2"/>
  <c r="I2551" i="2"/>
  <c r="H2551" i="2"/>
  <c r="I2550" i="2"/>
  <c r="H2550" i="2"/>
  <c r="I2549" i="2"/>
  <c r="H2549" i="2"/>
  <c r="I2548" i="2"/>
  <c r="H2548" i="2"/>
  <c r="I2547" i="2"/>
  <c r="H2547" i="2"/>
  <c r="I2546" i="2"/>
  <c r="H2546" i="2"/>
  <c r="I2545" i="2"/>
  <c r="H2545" i="2"/>
  <c r="I2544" i="2"/>
  <c r="H2544" i="2"/>
  <c r="I2543" i="2"/>
  <c r="H2543" i="2"/>
  <c r="I2542" i="2"/>
  <c r="H2542" i="2"/>
  <c r="I2541" i="2"/>
  <c r="H2541" i="2"/>
  <c r="I2540" i="2"/>
  <c r="H2540" i="2"/>
  <c r="I2539" i="2"/>
  <c r="H2539" i="2"/>
  <c r="I2538" i="2"/>
  <c r="H2538" i="2"/>
  <c r="I2537" i="2"/>
  <c r="H2537" i="2"/>
  <c r="I2536" i="2"/>
  <c r="H2536" i="2"/>
  <c r="I2535" i="2"/>
  <c r="H2535" i="2"/>
  <c r="I2534" i="2"/>
  <c r="H2534" i="2"/>
  <c r="I2533" i="2"/>
  <c r="H2533" i="2"/>
  <c r="I2532" i="2"/>
  <c r="H2532" i="2"/>
  <c r="I2531" i="2"/>
  <c r="H2531" i="2"/>
  <c r="I2530" i="2"/>
  <c r="H2530" i="2"/>
  <c r="I2529" i="2"/>
  <c r="H2529" i="2"/>
  <c r="I2528" i="2"/>
  <c r="H2528" i="2"/>
  <c r="I2527" i="2"/>
  <c r="H2527" i="2"/>
  <c r="I2526" i="2"/>
  <c r="H2526" i="2"/>
  <c r="I2525" i="2"/>
  <c r="H2525" i="2"/>
  <c r="I2524" i="2"/>
  <c r="H2524" i="2"/>
  <c r="I2523" i="2"/>
  <c r="H2523" i="2"/>
  <c r="I2522" i="2"/>
  <c r="H2522" i="2"/>
  <c r="I2521" i="2"/>
  <c r="H2521" i="2"/>
  <c r="I2520" i="2"/>
  <c r="H2520" i="2"/>
  <c r="I2519" i="2"/>
  <c r="H2519" i="2"/>
  <c r="I2518" i="2"/>
  <c r="H2518" i="2"/>
  <c r="I2517" i="2"/>
  <c r="H2517" i="2"/>
  <c r="I2516" i="2"/>
  <c r="H2516" i="2"/>
  <c r="I2515" i="2"/>
  <c r="H2515" i="2"/>
  <c r="I2514" i="2"/>
  <c r="H2514" i="2"/>
  <c r="I2513" i="2"/>
  <c r="H2513" i="2"/>
  <c r="I2512" i="2"/>
  <c r="H2512" i="2"/>
  <c r="I2511" i="2"/>
  <c r="H2511" i="2"/>
  <c r="I2510" i="2"/>
  <c r="H2510" i="2"/>
  <c r="I2509" i="2"/>
  <c r="H2509" i="2"/>
  <c r="I2508" i="2"/>
  <c r="H2508" i="2"/>
  <c r="I2507" i="2"/>
  <c r="H2507" i="2"/>
  <c r="I2506" i="2"/>
  <c r="H2506" i="2"/>
  <c r="I2505" i="2"/>
  <c r="H2505" i="2"/>
  <c r="I2504" i="2"/>
  <c r="H2504" i="2"/>
  <c r="I2503" i="2"/>
  <c r="H2503" i="2"/>
  <c r="I2502" i="2"/>
  <c r="H2502" i="2"/>
  <c r="I2501" i="2"/>
  <c r="H2501" i="2"/>
  <c r="I2500" i="2"/>
  <c r="H2500" i="2"/>
  <c r="I2499" i="2"/>
  <c r="H2499" i="2"/>
  <c r="I2498" i="2"/>
  <c r="H2498" i="2"/>
  <c r="I2497" i="2"/>
  <c r="H2497" i="2"/>
  <c r="I2496" i="2"/>
  <c r="H2496" i="2"/>
  <c r="I2495" i="2"/>
  <c r="H2495" i="2"/>
  <c r="I2494" i="2"/>
  <c r="H2494" i="2"/>
  <c r="I2493" i="2"/>
  <c r="H2493" i="2"/>
  <c r="I2492" i="2"/>
  <c r="H2492" i="2"/>
  <c r="I2491" i="2"/>
  <c r="H2491" i="2"/>
  <c r="I2490" i="2"/>
  <c r="H2490" i="2"/>
  <c r="I2489" i="2"/>
  <c r="H2489" i="2"/>
  <c r="I2488" i="2"/>
  <c r="H2488" i="2"/>
  <c r="I2487" i="2"/>
  <c r="H2487" i="2"/>
  <c r="I2486" i="2"/>
  <c r="H2486" i="2"/>
  <c r="I2485" i="2"/>
  <c r="H2485" i="2"/>
  <c r="I2484" i="2"/>
  <c r="H2484" i="2"/>
  <c r="I2483" i="2"/>
  <c r="H2483" i="2"/>
  <c r="I2482" i="2"/>
  <c r="H2482" i="2"/>
  <c r="I2481" i="2"/>
  <c r="H2481" i="2"/>
  <c r="I2480" i="2"/>
  <c r="H2480" i="2"/>
  <c r="I2479" i="2"/>
  <c r="H2479" i="2"/>
  <c r="I2478" i="2"/>
  <c r="H2478" i="2"/>
  <c r="I2477" i="2"/>
  <c r="H2477" i="2"/>
  <c r="I2476" i="2"/>
  <c r="H2476" i="2"/>
  <c r="I2475" i="2"/>
  <c r="H2475" i="2"/>
  <c r="I2474" i="2"/>
  <c r="H2474" i="2"/>
  <c r="I2473" i="2"/>
  <c r="H2473" i="2"/>
  <c r="I2472" i="2"/>
  <c r="H2472" i="2"/>
  <c r="I2471" i="2"/>
  <c r="H2471" i="2"/>
  <c r="I2470" i="2"/>
  <c r="H2470" i="2"/>
  <c r="I2469" i="2"/>
  <c r="H2469" i="2"/>
  <c r="I2468" i="2"/>
  <c r="H2468" i="2"/>
  <c r="I2467" i="2"/>
  <c r="H2467" i="2"/>
  <c r="I2466" i="2"/>
  <c r="H2466" i="2"/>
  <c r="I2465" i="2"/>
  <c r="H2465" i="2"/>
  <c r="I2464" i="2"/>
  <c r="H2464" i="2"/>
  <c r="I2463" i="2"/>
  <c r="H2463" i="2"/>
  <c r="I2462" i="2"/>
  <c r="H2462" i="2"/>
  <c r="I2461" i="2"/>
  <c r="H2461" i="2"/>
  <c r="I2460" i="2"/>
  <c r="H2460" i="2"/>
  <c r="I2459" i="2"/>
  <c r="H2459" i="2"/>
  <c r="I2458" i="2"/>
  <c r="H2458" i="2"/>
  <c r="I2457" i="2"/>
  <c r="H2457" i="2"/>
  <c r="I2456" i="2"/>
  <c r="H2456" i="2"/>
  <c r="I2455" i="2"/>
  <c r="H2455" i="2"/>
  <c r="I2454" i="2"/>
  <c r="H2454" i="2"/>
  <c r="I2453" i="2"/>
  <c r="H2453" i="2"/>
  <c r="I2452" i="2"/>
  <c r="H2452" i="2"/>
  <c r="I2451" i="2"/>
  <c r="H2451" i="2"/>
  <c r="I2450" i="2"/>
  <c r="H2450" i="2"/>
  <c r="I2449" i="2"/>
  <c r="H2449" i="2"/>
  <c r="I2448" i="2"/>
  <c r="H2448" i="2"/>
  <c r="I2447" i="2"/>
  <c r="H2447" i="2"/>
  <c r="I2446" i="2"/>
  <c r="H2446" i="2"/>
  <c r="I2445" i="2"/>
  <c r="H2445" i="2"/>
  <c r="I2444" i="2"/>
  <c r="H2444" i="2"/>
  <c r="I2443" i="2"/>
  <c r="H2443" i="2"/>
  <c r="I2442" i="2"/>
  <c r="H2442" i="2"/>
  <c r="I2441" i="2"/>
  <c r="H2441" i="2"/>
  <c r="I2440" i="2"/>
  <c r="H2440" i="2"/>
  <c r="I2439" i="2"/>
  <c r="H2439" i="2"/>
  <c r="I2438" i="2"/>
  <c r="H2438" i="2"/>
  <c r="I2437" i="2"/>
  <c r="H2437" i="2"/>
  <c r="I2436" i="2"/>
  <c r="H2436" i="2"/>
  <c r="I2435" i="2"/>
  <c r="H2435" i="2"/>
  <c r="I2434" i="2"/>
  <c r="H2434" i="2"/>
  <c r="I2433" i="2"/>
  <c r="H2433" i="2"/>
  <c r="I2432" i="2"/>
  <c r="H2432" i="2"/>
  <c r="I2431" i="2"/>
  <c r="H2431" i="2"/>
  <c r="I2430" i="2"/>
  <c r="H2430" i="2"/>
  <c r="I2429" i="2"/>
  <c r="H2429" i="2"/>
  <c r="I2428" i="2"/>
  <c r="H2428" i="2"/>
  <c r="I2427" i="2"/>
  <c r="H2427" i="2"/>
  <c r="I2426" i="2"/>
  <c r="H2426" i="2"/>
  <c r="I2425" i="2"/>
  <c r="H2425" i="2"/>
  <c r="I2424" i="2"/>
  <c r="H2424" i="2"/>
  <c r="I2423" i="2"/>
  <c r="H2423" i="2"/>
  <c r="I2422" i="2"/>
  <c r="H2422" i="2"/>
  <c r="I2421" i="2"/>
  <c r="H2421" i="2"/>
  <c r="I2420" i="2"/>
  <c r="H2420" i="2"/>
  <c r="I2419" i="2"/>
  <c r="H2419" i="2"/>
  <c r="I2418" i="2"/>
  <c r="H2418" i="2"/>
  <c r="I2417" i="2"/>
  <c r="H2417" i="2"/>
  <c r="I2416" i="2"/>
  <c r="H2416" i="2"/>
  <c r="I2415" i="2"/>
  <c r="H2415" i="2"/>
  <c r="I2414" i="2"/>
  <c r="H2414" i="2"/>
  <c r="I2413" i="2"/>
  <c r="H2413" i="2"/>
  <c r="I2412" i="2"/>
  <c r="H2412" i="2"/>
  <c r="I2411" i="2"/>
  <c r="H2411" i="2"/>
  <c r="I2410" i="2"/>
  <c r="H2410" i="2"/>
  <c r="I2409" i="2"/>
  <c r="H2409" i="2"/>
  <c r="I2408" i="2"/>
  <c r="H2408" i="2"/>
  <c r="I2407" i="2"/>
  <c r="H2407" i="2"/>
  <c r="I2406" i="2"/>
  <c r="H2406" i="2"/>
  <c r="I2405" i="2"/>
  <c r="H2405" i="2"/>
  <c r="I2404" i="2"/>
  <c r="H2404" i="2"/>
  <c r="I2403" i="2"/>
  <c r="H2403" i="2"/>
  <c r="I2402" i="2"/>
  <c r="H2402" i="2"/>
  <c r="I2401" i="2"/>
  <c r="H2401" i="2"/>
  <c r="I2400" i="2"/>
  <c r="H2400" i="2"/>
  <c r="I2399" i="2"/>
  <c r="H2399" i="2"/>
  <c r="I2398" i="2"/>
  <c r="H2398" i="2"/>
  <c r="I2397" i="2"/>
  <c r="H2397" i="2"/>
  <c r="I2396" i="2"/>
  <c r="H2396" i="2"/>
  <c r="I2395" i="2"/>
  <c r="H2395" i="2"/>
  <c r="I2394" i="2"/>
  <c r="H2394" i="2"/>
  <c r="I2393" i="2"/>
  <c r="H2393" i="2"/>
  <c r="I2392" i="2"/>
  <c r="H2392" i="2"/>
  <c r="I2391" i="2"/>
  <c r="H2391" i="2"/>
  <c r="I2390" i="2"/>
  <c r="H2390" i="2"/>
  <c r="I2389" i="2"/>
  <c r="H2389" i="2"/>
  <c r="I2388" i="2"/>
  <c r="H2388" i="2"/>
  <c r="I2387" i="2"/>
  <c r="H2387" i="2"/>
  <c r="I2386" i="2"/>
  <c r="H2386" i="2"/>
  <c r="I2385" i="2"/>
  <c r="H2385" i="2"/>
  <c r="I2384" i="2"/>
  <c r="H2384" i="2"/>
  <c r="I2383" i="2"/>
  <c r="H2383" i="2"/>
  <c r="I2382" i="2"/>
  <c r="H2382" i="2"/>
  <c r="I2381" i="2"/>
  <c r="H2381" i="2"/>
  <c r="I2380" i="2"/>
  <c r="H2380" i="2"/>
  <c r="I2379" i="2"/>
  <c r="H2379" i="2"/>
  <c r="I2378" i="2"/>
  <c r="H2378" i="2"/>
  <c r="I2377" i="2"/>
  <c r="H2377" i="2"/>
  <c r="I2376" i="2"/>
  <c r="H2376" i="2"/>
  <c r="I2375" i="2"/>
  <c r="H2375" i="2"/>
  <c r="I2374" i="2"/>
  <c r="H2374" i="2"/>
  <c r="I2373" i="2"/>
  <c r="H2373" i="2"/>
  <c r="I2372" i="2"/>
  <c r="H2372" i="2"/>
  <c r="I2371" i="2"/>
  <c r="H2371" i="2"/>
  <c r="I2370" i="2"/>
  <c r="H2370" i="2"/>
  <c r="I2369" i="2"/>
  <c r="H2369" i="2"/>
  <c r="I2368" i="2"/>
  <c r="H2368" i="2"/>
  <c r="I2367" i="2"/>
  <c r="H2367" i="2"/>
  <c r="I2366" i="2"/>
  <c r="H2366" i="2"/>
  <c r="I2365" i="2"/>
  <c r="H2365" i="2"/>
  <c r="I2364" i="2"/>
  <c r="H2364" i="2"/>
  <c r="I2363" i="2"/>
  <c r="H2363" i="2"/>
  <c r="I2362" i="2"/>
  <c r="H2362" i="2"/>
  <c r="I2361" i="2"/>
  <c r="H2361" i="2"/>
  <c r="I2360" i="2"/>
  <c r="H2360" i="2"/>
  <c r="I2359" i="2"/>
  <c r="H2359" i="2"/>
  <c r="I2358" i="2"/>
  <c r="H2358" i="2"/>
  <c r="I2357" i="2"/>
  <c r="H2357" i="2"/>
  <c r="I2356" i="2"/>
  <c r="H2356" i="2"/>
  <c r="I2355" i="2"/>
  <c r="H2355" i="2"/>
  <c r="I2354" i="2"/>
  <c r="H2354" i="2"/>
  <c r="I2353" i="2"/>
  <c r="H2353" i="2"/>
  <c r="I2352" i="2"/>
  <c r="H2352" i="2"/>
  <c r="I2351" i="2"/>
  <c r="H2351" i="2"/>
  <c r="I2350" i="2"/>
  <c r="H2350" i="2"/>
  <c r="I2349" i="2"/>
  <c r="H2349" i="2"/>
  <c r="I2348" i="2"/>
  <c r="H2348" i="2"/>
  <c r="I2347" i="2"/>
  <c r="H2347" i="2"/>
  <c r="I2346" i="2"/>
  <c r="H2346" i="2"/>
  <c r="I2345" i="2"/>
  <c r="H2345" i="2"/>
  <c r="I2344" i="2"/>
  <c r="H2344" i="2"/>
  <c r="I2343" i="2"/>
  <c r="H2343" i="2"/>
  <c r="I2342" i="2"/>
  <c r="H2342" i="2"/>
  <c r="I2341" i="2"/>
  <c r="H2341" i="2"/>
  <c r="I2340" i="2"/>
  <c r="H2340" i="2"/>
  <c r="I2339" i="2"/>
  <c r="H2339" i="2"/>
  <c r="I2338" i="2"/>
  <c r="H2338" i="2"/>
  <c r="I2337" i="2"/>
  <c r="H2337" i="2"/>
  <c r="I2336" i="2"/>
  <c r="H2336" i="2"/>
  <c r="I2335" i="2"/>
  <c r="H2335" i="2"/>
  <c r="I2334" i="2"/>
  <c r="H2334" i="2"/>
  <c r="I2333" i="2"/>
  <c r="H2333" i="2"/>
  <c r="I2332" i="2"/>
  <c r="H2332" i="2"/>
  <c r="I2331" i="2"/>
  <c r="H2331" i="2"/>
  <c r="I2330" i="2"/>
  <c r="H2330" i="2"/>
  <c r="I2329" i="2"/>
  <c r="H2329" i="2"/>
  <c r="I2328" i="2"/>
  <c r="H2328" i="2"/>
  <c r="I2327" i="2"/>
  <c r="H2327" i="2"/>
  <c r="I2326" i="2"/>
  <c r="H2326" i="2"/>
  <c r="I2325" i="2"/>
  <c r="H2325" i="2"/>
  <c r="I2324" i="2"/>
  <c r="H2324" i="2"/>
  <c r="I2323" i="2"/>
  <c r="H2323" i="2"/>
  <c r="I2322" i="2"/>
  <c r="H2322" i="2"/>
  <c r="I2321" i="2"/>
  <c r="H2321" i="2"/>
  <c r="I2320" i="2"/>
  <c r="H2320" i="2"/>
  <c r="I2319" i="2"/>
  <c r="H2319" i="2"/>
  <c r="I2318" i="2"/>
  <c r="H2318" i="2"/>
  <c r="I2317" i="2"/>
  <c r="H2317" i="2"/>
  <c r="I2316" i="2"/>
  <c r="H2316" i="2"/>
  <c r="I2315" i="2"/>
  <c r="H2315" i="2"/>
  <c r="I2314" i="2"/>
  <c r="H2314" i="2"/>
  <c r="I2313" i="2"/>
  <c r="H2313" i="2"/>
  <c r="I2312" i="2"/>
  <c r="H2312" i="2"/>
  <c r="I2311" i="2"/>
  <c r="H2311" i="2"/>
  <c r="I2310" i="2"/>
  <c r="H2310" i="2"/>
  <c r="I2309" i="2"/>
  <c r="H2309" i="2"/>
  <c r="I2308" i="2"/>
  <c r="H2308" i="2"/>
  <c r="I2307" i="2"/>
  <c r="H2307" i="2"/>
  <c r="I2306" i="2"/>
  <c r="H2306" i="2"/>
  <c r="I2305" i="2"/>
  <c r="H2305" i="2"/>
  <c r="I2304" i="2"/>
  <c r="H2304" i="2"/>
  <c r="I2303" i="2"/>
  <c r="H2303" i="2"/>
  <c r="I2302" i="2"/>
  <c r="H2302" i="2"/>
  <c r="I2301" i="2"/>
  <c r="H2301" i="2"/>
  <c r="I2300" i="2"/>
  <c r="H2300" i="2"/>
  <c r="I2299" i="2"/>
  <c r="H2299" i="2"/>
  <c r="I2298" i="2"/>
  <c r="H2298" i="2"/>
  <c r="I2297" i="2"/>
  <c r="H2297" i="2"/>
  <c r="I2296" i="2"/>
  <c r="H2296" i="2"/>
  <c r="I2295" i="2"/>
  <c r="H2295" i="2"/>
  <c r="I2294" i="2"/>
  <c r="H2294" i="2"/>
  <c r="I2293" i="2"/>
  <c r="H2293" i="2"/>
  <c r="I2292" i="2"/>
  <c r="H2292" i="2"/>
  <c r="I2291" i="2"/>
  <c r="H2291" i="2"/>
  <c r="I2290" i="2"/>
  <c r="H2290" i="2"/>
  <c r="I2289" i="2"/>
  <c r="H2289" i="2"/>
  <c r="I2288" i="2"/>
  <c r="H2288" i="2"/>
  <c r="I2287" i="2"/>
  <c r="H2287" i="2"/>
  <c r="I2286" i="2"/>
  <c r="H2286" i="2"/>
  <c r="I2285" i="2"/>
  <c r="H2285" i="2"/>
  <c r="I2284" i="2"/>
  <c r="H2284" i="2"/>
  <c r="I2283" i="2"/>
  <c r="H2283" i="2"/>
  <c r="I2282" i="2"/>
  <c r="H2282" i="2"/>
  <c r="I2281" i="2"/>
  <c r="H2281" i="2"/>
  <c r="I2280" i="2"/>
  <c r="H2280" i="2"/>
  <c r="I2279" i="2"/>
  <c r="H2279" i="2"/>
  <c r="I2278" i="2"/>
  <c r="H2278" i="2"/>
  <c r="I2277" i="2"/>
  <c r="H2277" i="2"/>
  <c r="I2276" i="2"/>
  <c r="H2276" i="2"/>
  <c r="I2275" i="2"/>
  <c r="H2275" i="2"/>
  <c r="I2274" i="2"/>
  <c r="H2274" i="2"/>
  <c r="I2273" i="2"/>
  <c r="H2273" i="2"/>
  <c r="I2272" i="2"/>
  <c r="H2272" i="2"/>
  <c r="I2271" i="2"/>
  <c r="H2271" i="2"/>
  <c r="I2270" i="2"/>
  <c r="H2270" i="2"/>
  <c r="I2269" i="2"/>
  <c r="H2269" i="2"/>
  <c r="I2268" i="2"/>
  <c r="H2268" i="2"/>
  <c r="I2267" i="2"/>
  <c r="H2267" i="2"/>
  <c r="I2266" i="2"/>
  <c r="H2266" i="2"/>
  <c r="I2265" i="2"/>
  <c r="H2265" i="2"/>
  <c r="I2264" i="2"/>
  <c r="H2264" i="2"/>
  <c r="I2263" i="2"/>
  <c r="H2263" i="2"/>
  <c r="I2262" i="2"/>
  <c r="H2262" i="2"/>
  <c r="I2261" i="2"/>
  <c r="H2261" i="2"/>
  <c r="I2260" i="2"/>
  <c r="H2260" i="2"/>
  <c r="I2259" i="2"/>
  <c r="H2259" i="2"/>
  <c r="I2258" i="2"/>
  <c r="H2258" i="2"/>
  <c r="I2257" i="2"/>
  <c r="H2257" i="2"/>
  <c r="I2256" i="2"/>
  <c r="H2256" i="2"/>
  <c r="I2255" i="2"/>
  <c r="H2255" i="2"/>
  <c r="I2254" i="2"/>
  <c r="H2254" i="2"/>
  <c r="I2253" i="2"/>
  <c r="H2253" i="2"/>
  <c r="I2252" i="2"/>
  <c r="H2252" i="2"/>
  <c r="I2251" i="2"/>
  <c r="H2251" i="2"/>
  <c r="I2250" i="2"/>
  <c r="H2250" i="2"/>
  <c r="I2249" i="2"/>
  <c r="H2249" i="2"/>
  <c r="I2248" i="2"/>
  <c r="H2248" i="2"/>
  <c r="I2247" i="2"/>
  <c r="H2247" i="2"/>
  <c r="I2246" i="2"/>
  <c r="H2246" i="2"/>
  <c r="I2245" i="2"/>
  <c r="H2245" i="2"/>
  <c r="I2244" i="2"/>
  <c r="H2244" i="2"/>
  <c r="I2243" i="2"/>
  <c r="H2243" i="2"/>
  <c r="I2242" i="2"/>
  <c r="H2242" i="2"/>
  <c r="I2241" i="2"/>
  <c r="H2241" i="2"/>
  <c r="I2240" i="2"/>
  <c r="H2240" i="2"/>
  <c r="I2239" i="2"/>
  <c r="H2239" i="2"/>
  <c r="I2238" i="2"/>
  <c r="H2238" i="2"/>
  <c r="I2237" i="2"/>
  <c r="H2237" i="2"/>
  <c r="I2236" i="2"/>
  <c r="H2236" i="2"/>
  <c r="I2235" i="2"/>
  <c r="H2235" i="2"/>
  <c r="I2234" i="2"/>
  <c r="H2234" i="2"/>
  <c r="I2233" i="2"/>
  <c r="H2233" i="2"/>
  <c r="I2232" i="2"/>
  <c r="H2232" i="2"/>
  <c r="I2231" i="2"/>
  <c r="H2231" i="2"/>
  <c r="I2230" i="2"/>
  <c r="H2230" i="2"/>
  <c r="I2229" i="2"/>
  <c r="H2229" i="2"/>
  <c r="I2228" i="2"/>
  <c r="H2228" i="2"/>
  <c r="I2227" i="2"/>
  <c r="H2227" i="2"/>
  <c r="I2226" i="2"/>
  <c r="H2226" i="2"/>
  <c r="I2225" i="2"/>
  <c r="H2225" i="2"/>
  <c r="I2224" i="2"/>
  <c r="H2224" i="2"/>
  <c r="I2223" i="2"/>
  <c r="H2223" i="2"/>
  <c r="I2222" i="2"/>
  <c r="H2222" i="2"/>
  <c r="I2221" i="2"/>
  <c r="H2221" i="2"/>
  <c r="I2220" i="2"/>
  <c r="H2220" i="2"/>
  <c r="I2219" i="2"/>
  <c r="H2219" i="2"/>
  <c r="I2218" i="2"/>
  <c r="H2218" i="2"/>
  <c r="I2217" i="2"/>
  <c r="H2217" i="2"/>
  <c r="I2216" i="2"/>
  <c r="H2216" i="2"/>
  <c r="I2215" i="2"/>
  <c r="H2215" i="2"/>
  <c r="I2214" i="2"/>
  <c r="H2214" i="2"/>
  <c r="I2213" i="2"/>
  <c r="H2213" i="2"/>
  <c r="I2212" i="2"/>
  <c r="H2212" i="2"/>
  <c r="I2211" i="2"/>
  <c r="H2211" i="2"/>
  <c r="I2210" i="2"/>
  <c r="H2210" i="2"/>
  <c r="I2209" i="2"/>
  <c r="H2209" i="2"/>
  <c r="I2208" i="2"/>
  <c r="H2208" i="2"/>
  <c r="I2207" i="2"/>
  <c r="H2207" i="2"/>
  <c r="I2206" i="2"/>
  <c r="H2206" i="2"/>
  <c r="I2205" i="2"/>
  <c r="H2205" i="2"/>
  <c r="I2204" i="2"/>
  <c r="H2204" i="2"/>
  <c r="I2203" i="2"/>
  <c r="H2203" i="2"/>
  <c r="I2202" i="2"/>
  <c r="H2202" i="2"/>
  <c r="I2201" i="2"/>
  <c r="H2201" i="2"/>
  <c r="I2200" i="2"/>
  <c r="H2200" i="2"/>
  <c r="I2199" i="2"/>
  <c r="H2199" i="2"/>
  <c r="I2198" i="2"/>
  <c r="H2198" i="2"/>
  <c r="I2197" i="2"/>
  <c r="H2197" i="2"/>
  <c r="I2196" i="2"/>
  <c r="H2196" i="2"/>
  <c r="I2195" i="2"/>
  <c r="H2195" i="2"/>
  <c r="I2194" i="2"/>
  <c r="H2194" i="2"/>
  <c r="I2193" i="2"/>
  <c r="H2193" i="2"/>
  <c r="I2192" i="2"/>
  <c r="H2192" i="2"/>
  <c r="I2191" i="2"/>
  <c r="H2191" i="2"/>
  <c r="I2190" i="2"/>
  <c r="H2190" i="2"/>
  <c r="I2189" i="2"/>
  <c r="H2189" i="2"/>
  <c r="I2188" i="2"/>
  <c r="H2188" i="2"/>
  <c r="I2187" i="2"/>
  <c r="H2187" i="2"/>
  <c r="I2186" i="2"/>
  <c r="H2186" i="2"/>
  <c r="I2185" i="2"/>
  <c r="H2185" i="2"/>
  <c r="I2184" i="2"/>
  <c r="H2184" i="2"/>
  <c r="I2183" i="2"/>
  <c r="H2183" i="2"/>
  <c r="I2182" i="2"/>
  <c r="H2182" i="2"/>
  <c r="I2181" i="2"/>
  <c r="H2181" i="2"/>
  <c r="I2180" i="2"/>
  <c r="H2180" i="2"/>
  <c r="I2179" i="2"/>
  <c r="H2179" i="2"/>
  <c r="I2178" i="2"/>
  <c r="H2178" i="2"/>
  <c r="I2177" i="2"/>
  <c r="H2177" i="2"/>
  <c r="I2176" i="2"/>
  <c r="H2176" i="2"/>
  <c r="I2175" i="2"/>
  <c r="H2175" i="2"/>
  <c r="I2174" i="2"/>
  <c r="H2174" i="2"/>
  <c r="I2173" i="2"/>
  <c r="H2173" i="2"/>
  <c r="I2172" i="2"/>
  <c r="H2172" i="2"/>
  <c r="I2171" i="2"/>
  <c r="H2171" i="2"/>
  <c r="I2170" i="2"/>
  <c r="H2170" i="2"/>
  <c r="I2169" i="2"/>
  <c r="H2169" i="2"/>
  <c r="I2168" i="2"/>
  <c r="H2168" i="2"/>
  <c r="I2167" i="2"/>
  <c r="H2167" i="2"/>
  <c r="I2166" i="2"/>
  <c r="H2166" i="2"/>
  <c r="I2165" i="2"/>
  <c r="H2165" i="2"/>
  <c r="I2164" i="2"/>
  <c r="H2164" i="2"/>
  <c r="I2163" i="2"/>
  <c r="H2163" i="2"/>
  <c r="I2162" i="2"/>
  <c r="H2162" i="2"/>
  <c r="I2161" i="2"/>
  <c r="H2161" i="2"/>
  <c r="I2160" i="2"/>
  <c r="H2160" i="2"/>
  <c r="I2159" i="2"/>
  <c r="H2159" i="2"/>
  <c r="I2158" i="2"/>
  <c r="H2158" i="2"/>
  <c r="I2157" i="2"/>
  <c r="H2157" i="2"/>
  <c r="I2156" i="2"/>
  <c r="H2156" i="2"/>
  <c r="I2155" i="2"/>
  <c r="H2155" i="2"/>
  <c r="I2154" i="2"/>
  <c r="H2154" i="2"/>
  <c r="I2153" i="2"/>
  <c r="H2153" i="2"/>
  <c r="I2152" i="2"/>
  <c r="H2152" i="2"/>
  <c r="I2151" i="2"/>
  <c r="H2151" i="2"/>
  <c r="I2150" i="2"/>
  <c r="H2150" i="2"/>
  <c r="I2149" i="2"/>
  <c r="H2149" i="2"/>
  <c r="I2148" i="2"/>
  <c r="H2148" i="2"/>
  <c r="I2147" i="2"/>
  <c r="H2147" i="2"/>
  <c r="I2146" i="2"/>
  <c r="H2146" i="2"/>
  <c r="I2145" i="2"/>
  <c r="H2145" i="2"/>
  <c r="I2144" i="2"/>
  <c r="H2144" i="2"/>
  <c r="I2143" i="2"/>
  <c r="H2143" i="2"/>
  <c r="I2142" i="2"/>
  <c r="H2142" i="2"/>
  <c r="I2141" i="2"/>
  <c r="H2141" i="2"/>
  <c r="I2140" i="2"/>
  <c r="H2140" i="2"/>
  <c r="I2139" i="2"/>
  <c r="H2139" i="2"/>
  <c r="I2138" i="2"/>
  <c r="H2138" i="2"/>
  <c r="I2137" i="2"/>
  <c r="H2137" i="2"/>
  <c r="I2136" i="2"/>
  <c r="H2136" i="2"/>
  <c r="I2135" i="2"/>
  <c r="H2135" i="2"/>
  <c r="I2134" i="2"/>
  <c r="H2134" i="2"/>
  <c r="I2133" i="2"/>
  <c r="H2133" i="2"/>
  <c r="I2132" i="2"/>
  <c r="H2132" i="2"/>
  <c r="I2131" i="2"/>
  <c r="H2131" i="2"/>
  <c r="I2130" i="2"/>
  <c r="H2130" i="2"/>
  <c r="I2129" i="2"/>
  <c r="H2129" i="2"/>
  <c r="I2128" i="2"/>
  <c r="H2128" i="2"/>
  <c r="I2127" i="2"/>
  <c r="H2127" i="2"/>
  <c r="I2126" i="2"/>
  <c r="H2126" i="2"/>
  <c r="I2125" i="2"/>
  <c r="H2125" i="2"/>
  <c r="I2124" i="2"/>
  <c r="H2124" i="2"/>
  <c r="I2123" i="2"/>
  <c r="H2123" i="2"/>
  <c r="I2122" i="2"/>
  <c r="H2122" i="2"/>
  <c r="I2121" i="2"/>
  <c r="H2121" i="2"/>
  <c r="I2120" i="2"/>
  <c r="H2120" i="2"/>
  <c r="I2119" i="2"/>
  <c r="H2119" i="2"/>
  <c r="I2118" i="2"/>
  <c r="H2118" i="2"/>
  <c r="I2117" i="2"/>
  <c r="H2117" i="2"/>
  <c r="I2116" i="2"/>
  <c r="H2116" i="2"/>
  <c r="I2115" i="2"/>
  <c r="H2115" i="2"/>
  <c r="I2114" i="2"/>
  <c r="H2114" i="2"/>
  <c r="I2113" i="2"/>
  <c r="H2113" i="2"/>
  <c r="I2112" i="2"/>
  <c r="H2112" i="2"/>
  <c r="I2111" i="2"/>
  <c r="H2111" i="2"/>
  <c r="I2110" i="2"/>
  <c r="H2110" i="2"/>
  <c r="I2109" i="2"/>
  <c r="H2109" i="2"/>
  <c r="I2108" i="2"/>
  <c r="H2108" i="2"/>
  <c r="I2107" i="2"/>
  <c r="H2107" i="2"/>
  <c r="I2106" i="2"/>
  <c r="H2106" i="2"/>
  <c r="I2105" i="2"/>
  <c r="H2105" i="2"/>
  <c r="I2104" i="2"/>
  <c r="H2104" i="2"/>
  <c r="I2103" i="2"/>
  <c r="H2103" i="2"/>
  <c r="I2102" i="2"/>
  <c r="H2102" i="2"/>
  <c r="I2101" i="2"/>
  <c r="H2101" i="2"/>
  <c r="I2100" i="2"/>
  <c r="H2100" i="2"/>
  <c r="I2099" i="2"/>
  <c r="H2099" i="2"/>
  <c r="I2098" i="2"/>
  <c r="H2098" i="2"/>
  <c r="I2097" i="2"/>
  <c r="H2097" i="2"/>
  <c r="I2096" i="2"/>
  <c r="H2096" i="2"/>
  <c r="I2095" i="2"/>
  <c r="H2095" i="2"/>
  <c r="I2094" i="2"/>
  <c r="H2094" i="2"/>
  <c r="I2093" i="2"/>
  <c r="H2093" i="2"/>
  <c r="I2092" i="2"/>
  <c r="H2092" i="2"/>
  <c r="I2091" i="2"/>
  <c r="H2091" i="2"/>
  <c r="I2090" i="2"/>
  <c r="H2090" i="2"/>
  <c r="I2089" i="2"/>
  <c r="H2089" i="2"/>
  <c r="I2088" i="2"/>
  <c r="H2088" i="2"/>
  <c r="I2087" i="2"/>
  <c r="H2087" i="2"/>
  <c r="I2086" i="2"/>
  <c r="H2086" i="2"/>
  <c r="I2085" i="2"/>
  <c r="H2085" i="2"/>
  <c r="I2084" i="2"/>
  <c r="H2084" i="2"/>
  <c r="I2083" i="2"/>
  <c r="H2083" i="2"/>
  <c r="I2082" i="2"/>
  <c r="H2082" i="2"/>
  <c r="I2081" i="2"/>
  <c r="H2081" i="2"/>
  <c r="I2080" i="2"/>
  <c r="H2080" i="2"/>
  <c r="I2079" i="2"/>
  <c r="H2079" i="2"/>
  <c r="I2078" i="2"/>
  <c r="H2078" i="2"/>
  <c r="I2077" i="2"/>
  <c r="H2077" i="2"/>
  <c r="I2076" i="2"/>
  <c r="H2076" i="2"/>
  <c r="I2075" i="2"/>
  <c r="H2075" i="2"/>
  <c r="I2074" i="2"/>
  <c r="H2074" i="2"/>
  <c r="I2073" i="2"/>
  <c r="H2073" i="2"/>
  <c r="I2072" i="2"/>
  <c r="H2072" i="2"/>
  <c r="I2071" i="2"/>
  <c r="H2071" i="2"/>
  <c r="I2070" i="2"/>
  <c r="H2070" i="2"/>
  <c r="I2069" i="2"/>
  <c r="H2069" i="2"/>
  <c r="I2068" i="2"/>
  <c r="H2068" i="2"/>
  <c r="I2067" i="2"/>
  <c r="H2067" i="2"/>
  <c r="I2066" i="2"/>
  <c r="H2066" i="2"/>
  <c r="I2065" i="2"/>
  <c r="H2065" i="2"/>
  <c r="I2064" i="2"/>
  <c r="H2064" i="2"/>
  <c r="I2063" i="2"/>
  <c r="H2063" i="2"/>
  <c r="I2062" i="2"/>
  <c r="H2062" i="2"/>
  <c r="I2061" i="2"/>
  <c r="H2061" i="2"/>
  <c r="I2060" i="2"/>
  <c r="H2060" i="2"/>
  <c r="I2059" i="2"/>
  <c r="H2059" i="2"/>
  <c r="I2058" i="2"/>
  <c r="H2058" i="2"/>
  <c r="I2057" i="2"/>
  <c r="H2057" i="2"/>
  <c r="I2056" i="2"/>
  <c r="H2056" i="2"/>
  <c r="I2055" i="2"/>
  <c r="H2055" i="2"/>
  <c r="I2054" i="2"/>
  <c r="H2054" i="2"/>
  <c r="I2053" i="2"/>
  <c r="H2053" i="2"/>
  <c r="I2052" i="2"/>
  <c r="H2052" i="2"/>
  <c r="I2051" i="2"/>
  <c r="H2051" i="2"/>
  <c r="I2050" i="2"/>
  <c r="H2050" i="2"/>
  <c r="I2049" i="2"/>
  <c r="H2049" i="2"/>
  <c r="I2048" i="2"/>
  <c r="H2048" i="2"/>
  <c r="I2047" i="2"/>
  <c r="H2047" i="2"/>
  <c r="I2046" i="2"/>
  <c r="H2046" i="2"/>
  <c r="I2045" i="2"/>
  <c r="H2045" i="2"/>
  <c r="I2044" i="2"/>
  <c r="H2044" i="2"/>
  <c r="I2043" i="2"/>
  <c r="H2043" i="2"/>
  <c r="I2042" i="2"/>
  <c r="H2042" i="2"/>
  <c r="I2041" i="2"/>
  <c r="H2041" i="2"/>
  <c r="I2040" i="2"/>
  <c r="H2040" i="2"/>
  <c r="I2039" i="2"/>
  <c r="H2039" i="2"/>
  <c r="I2038" i="2"/>
  <c r="H2038" i="2"/>
  <c r="I2037" i="2"/>
  <c r="H2037" i="2"/>
  <c r="I2036" i="2"/>
  <c r="H2036" i="2"/>
  <c r="I2035" i="2"/>
  <c r="H2035" i="2"/>
  <c r="I2034" i="2"/>
  <c r="H2034" i="2"/>
  <c r="I2033" i="2"/>
  <c r="H2033" i="2"/>
  <c r="I2032" i="2"/>
  <c r="H2032" i="2"/>
  <c r="I2031" i="2"/>
  <c r="H2031" i="2"/>
  <c r="I2030" i="2"/>
  <c r="H2030" i="2"/>
  <c r="I2029" i="2"/>
  <c r="H2029" i="2"/>
  <c r="I2028" i="2"/>
  <c r="H2028" i="2"/>
  <c r="I2027" i="2"/>
  <c r="H2027" i="2"/>
  <c r="I2026" i="2"/>
  <c r="H2026" i="2"/>
  <c r="I2025" i="2"/>
  <c r="H2025" i="2"/>
  <c r="I2024" i="2"/>
  <c r="H2024" i="2"/>
  <c r="I2023" i="2"/>
  <c r="H2023" i="2"/>
  <c r="I2022" i="2"/>
  <c r="H2022" i="2"/>
  <c r="I2021" i="2"/>
  <c r="H2021" i="2"/>
  <c r="I2020" i="2"/>
  <c r="H2020" i="2"/>
  <c r="I2019" i="2"/>
  <c r="H2019" i="2"/>
  <c r="I2018" i="2"/>
  <c r="H2018" i="2"/>
  <c r="I2017" i="2"/>
  <c r="H2017" i="2"/>
  <c r="I2016" i="2"/>
  <c r="H2016" i="2"/>
  <c r="I2015" i="2"/>
  <c r="H2015" i="2"/>
  <c r="I2014" i="2"/>
  <c r="H2014" i="2"/>
  <c r="I2013" i="2"/>
  <c r="H2013" i="2"/>
  <c r="I2012" i="2"/>
  <c r="H2012" i="2"/>
  <c r="I2011" i="2"/>
  <c r="H2011" i="2"/>
  <c r="I2010" i="2"/>
  <c r="H2010" i="2"/>
  <c r="I2009" i="2"/>
  <c r="H2009" i="2"/>
  <c r="I2008" i="2"/>
  <c r="H2008" i="2"/>
  <c r="I2007" i="2"/>
  <c r="H2007" i="2"/>
  <c r="I2006" i="2"/>
  <c r="H2006" i="2"/>
  <c r="I2005" i="2"/>
  <c r="H2005" i="2"/>
  <c r="I2004" i="2"/>
  <c r="H2004" i="2"/>
  <c r="I2003" i="2"/>
  <c r="H2003" i="2"/>
  <c r="I2002" i="2"/>
  <c r="H2002" i="2"/>
  <c r="I2001" i="2"/>
  <c r="H2001" i="2"/>
  <c r="I2000" i="2"/>
  <c r="H2000" i="2"/>
  <c r="I1999" i="2"/>
  <c r="H1999" i="2"/>
  <c r="I1998" i="2"/>
  <c r="H1998" i="2"/>
  <c r="I1997" i="2"/>
  <c r="H1997" i="2"/>
  <c r="I1996" i="2"/>
  <c r="H1996" i="2"/>
  <c r="I1995" i="2"/>
  <c r="H1995" i="2"/>
  <c r="I1994" i="2"/>
  <c r="H1994" i="2"/>
  <c r="I1993" i="2"/>
  <c r="H1993" i="2"/>
  <c r="I1992" i="2"/>
  <c r="H1992" i="2"/>
  <c r="I1991" i="2"/>
  <c r="H1991" i="2"/>
  <c r="I1990" i="2"/>
  <c r="H1990" i="2"/>
  <c r="I1989" i="2"/>
  <c r="H1989" i="2"/>
  <c r="I1988" i="2"/>
  <c r="H1988" i="2"/>
  <c r="I1987" i="2"/>
  <c r="H1987" i="2"/>
  <c r="I1986" i="2"/>
  <c r="H1986" i="2"/>
  <c r="I1985" i="2"/>
  <c r="H1985" i="2"/>
  <c r="I1984" i="2"/>
  <c r="H1984" i="2"/>
  <c r="I1983" i="2"/>
  <c r="H1983" i="2"/>
  <c r="I1982" i="2"/>
  <c r="H1982" i="2"/>
  <c r="I1981" i="2"/>
  <c r="H1981" i="2"/>
  <c r="I1980" i="2"/>
  <c r="H1980" i="2"/>
  <c r="I1979" i="2"/>
  <c r="H1979" i="2"/>
  <c r="I1978" i="2"/>
  <c r="H1978" i="2"/>
  <c r="I1977" i="2"/>
  <c r="H1977" i="2"/>
  <c r="I1976" i="2"/>
  <c r="H1976" i="2"/>
  <c r="I1975" i="2"/>
  <c r="H1975" i="2"/>
  <c r="I1974" i="2"/>
  <c r="H1974" i="2"/>
  <c r="I1973" i="2"/>
  <c r="H1973" i="2"/>
  <c r="I1972" i="2"/>
  <c r="H1972" i="2"/>
  <c r="I1971" i="2"/>
  <c r="H1971" i="2"/>
  <c r="I1970" i="2"/>
  <c r="H1970" i="2"/>
  <c r="I1969" i="2"/>
  <c r="H1969" i="2"/>
  <c r="I1968" i="2"/>
  <c r="H1968" i="2"/>
  <c r="I1967" i="2"/>
  <c r="H1967" i="2"/>
  <c r="I1966" i="2"/>
  <c r="H1966" i="2"/>
  <c r="I1965" i="2"/>
  <c r="H1965" i="2"/>
  <c r="I1964" i="2"/>
  <c r="H1964" i="2"/>
  <c r="I1963" i="2"/>
  <c r="H1963" i="2"/>
  <c r="I1962" i="2"/>
  <c r="H1962" i="2"/>
  <c r="I1961" i="2"/>
  <c r="H1961" i="2"/>
  <c r="I1960" i="2"/>
  <c r="H1960" i="2"/>
  <c r="I1959" i="2"/>
  <c r="H1959" i="2"/>
  <c r="I1958" i="2"/>
  <c r="H1958" i="2"/>
  <c r="I1957" i="2"/>
  <c r="H1957" i="2"/>
  <c r="I1956" i="2"/>
  <c r="H1956" i="2"/>
  <c r="I1955" i="2"/>
  <c r="H1955" i="2"/>
  <c r="I1954" i="2"/>
  <c r="H1954" i="2"/>
  <c r="I1953" i="2"/>
  <c r="H1953" i="2"/>
  <c r="I1952" i="2"/>
  <c r="H1952" i="2"/>
  <c r="I1951" i="2"/>
  <c r="H1951" i="2"/>
  <c r="I1950" i="2"/>
  <c r="H1950" i="2"/>
  <c r="I1949" i="2"/>
  <c r="H1949" i="2"/>
  <c r="I1948" i="2"/>
  <c r="H1948" i="2"/>
  <c r="I1947" i="2"/>
  <c r="H1947" i="2"/>
  <c r="I1946" i="2"/>
  <c r="H1946" i="2"/>
  <c r="I1945" i="2"/>
  <c r="H1945" i="2"/>
  <c r="I1944" i="2"/>
  <c r="H1944" i="2"/>
  <c r="I1943" i="2"/>
  <c r="H1943" i="2"/>
  <c r="I1942" i="2"/>
  <c r="H1942" i="2"/>
  <c r="I1941" i="2"/>
  <c r="H1941" i="2"/>
  <c r="I1940" i="2"/>
  <c r="H1940" i="2"/>
  <c r="I1939" i="2"/>
  <c r="H1939" i="2"/>
  <c r="I1938" i="2"/>
  <c r="H1938" i="2"/>
  <c r="I1937" i="2"/>
  <c r="H1937" i="2"/>
  <c r="I1936" i="2"/>
  <c r="H1936" i="2"/>
  <c r="I1935" i="2"/>
  <c r="H1935" i="2"/>
  <c r="I1934" i="2"/>
  <c r="H1934" i="2"/>
  <c r="I1933" i="2"/>
  <c r="H1933" i="2"/>
  <c r="I1932" i="2"/>
  <c r="H1932" i="2"/>
  <c r="I1931" i="2"/>
  <c r="H1931" i="2"/>
  <c r="I1930" i="2"/>
  <c r="H1930" i="2"/>
  <c r="I1929" i="2"/>
  <c r="H1929" i="2"/>
  <c r="I1928" i="2"/>
  <c r="H1928" i="2"/>
  <c r="I1927" i="2"/>
  <c r="H1927" i="2"/>
  <c r="I1926" i="2"/>
  <c r="H1926" i="2"/>
  <c r="I1925" i="2"/>
  <c r="H1925" i="2"/>
  <c r="I1924" i="2"/>
  <c r="H1924" i="2"/>
  <c r="I1923" i="2"/>
  <c r="H1923" i="2"/>
  <c r="I1922" i="2"/>
  <c r="H1922" i="2"/>
  <c r="I1921" i="2"/>
  <c r="H1921" i="2"/>
  <c r="I1920" i="2"/>
  <c r="H1920" i="2"/>
  <c r="I1919" i="2"/>
  <c r="H1919" i="2"/>
  <c r="I1918" i="2"/>
  <c r="H1918" i="2"/>
  <c r="I1917" i="2"/>
  <c r="H1917" i="2"/>
  <c r="I1916" i="2"/>
  <c r="H1916" i="2"/>
  <c r="I1915" i="2"/>
  <c r="H1915" i="2"/>
  <c r="I1914" i="2"/>
  <c r="H1914" i="2"/>
  <c r="I1913" i="2"/>
  <c r="H1913" i="2"/>
  <c r="I1912" i="2"/>
  <c r="H1912" i="2"/>
  <c r="I1911" i="2"/>
  <c r="H1911" i="2"/>
  <c r="I1910" i="2"/>
  <c r="H1910" i="2"/>
  <c r="I1909" i="2"/>
  <c r="H1909" i="2"/>
  <c r="I1908" i="2"/>
  <c r="H1908" i="2"/>
  <c r="I1907" i="2"/>
  <c r="H1907" i="2"/>
  <c r="I1906" i="2"/>
  <c r="H1906" i="2"/>
  <c r="I1905" i="2"/>
  <c r="H1905" i="2"/>
  <c r="I1904" i="2"/>
  <c r="H1904" i="2"/>
  <c r="I1903" i="2"/>
  <c r="H1903" i="2"/>
  <c r="I1902" i="2"/>
  <c r="H1902" i="2"/>
  <c r="I1901" i="2"/>
  <c r="H1901" i="2"/>
  <c r="I1900" i="2"/>
  <c r="H1900" i="2"/>
  <c r="I1899" i="2"/>
  <c r="H1899" i="2"/>
  <c r="I1898" i="2"/>
  <c r="H1898" i="2"/>
  <c r="I1897" i="2"/>
  <c r="H1897" i="2"/>
  <c r="I1896" i="2"/>
  <c r="H1896" i="2"/>
  <c r="I1895" i="2"/>
  <c r="H1895" i="2"/>
  <c r="I1894" i="2"/>
  <c r="H1894" i="2"/>
  <c r="I1893" i="2"/>
  <c r="H1893" i="2"/>
  <c r="I1892" i="2"/>
  <c r="H1892" i="2"/>
  <c r="I1891" i="2"/>
  <c r="H1891" i="2"/>
  <c r="I1890" i="2"/>
  <c r="H1890" i="2"/>
  <c r="I1889" i="2"/>
  <c r="H1889" i="2"/>
  <c r="I1888" i="2"/>
  <c r="H1888" i="2"/>
  <c r="I1887" i="2"/>
  <c r="H1887" i="2"/>
  <c r="I1886" i="2"/>
  <c r="H1886" i="2"/>
  <c r="I1885" i="2"/>
  <c r="H1885" i="2"/>
  <c r="I1884" i="2"/>
  <c r="H1884" i="2"/>
  <c r="I1883" i="2"/>
  <c r="H1883" i="2"/>
  <c r="I1882" i="2"/>
  <c r="H1882" i="2"/>
  <c r="I1881" i="2"/>
  <c r="H1881" i="2"/>
  <c r="I1880" i="2"/>
  <c r="H1880" i="2"/>
  <c r="I1879" i="2"/>
  <c r="H1879" i="2"/>
  <c r="I1878" i="2"/>
  <c r="H1878" i="2"/>
  <c r="I1877" i="2"/>
  <c r="H1877" i="2"/>
  <c r="I1876" i="2"/>
  <c r="H1876" i="2"/>
  <c r="I1875" i="2"/>
  <c r="H1875" i="2"/>
  <c r="I1874" i="2"/>
  <c r="H1874" i="2"/>
  <c r="I1873" i="2"/>
  <c r="H1873" i="2"/>
  <c r="I1872" i="2"/>
  <c r="H1872" i="2"/>
  <c r="I1871" i="2"/>
  <c r="H1871" i="2"/>
  <c r="I1870" i="2"/>
  <c r="H1870" i="2"/>
  <c r="I1869" i="2"/>
  <c r="H1869" i="2"/>
  <c r="I1868" i="2"/>
  <c r="H1868" i="2"/>
  <c r="I1867" i="2"/>
  <c r="H1867" i="2"/>
  <c r="I1866" i="2"/>
  <c r="H1866" i="2"/>
  <c r="I1865" i="2"/>
  <c r="H1865" i="2"/>
  <c r="I1864" i="2"/>
  <c r="H1864" i="2"/>
  <c r="I1863" i="2"/>
  <c r="H1863" i="2"/>
  <c r="I1862" i="2"/>
  <c r="H1862" i="2"/>
  <c r="I1861" i="2"/>
  <c r="H1861" i="2"/>
  <c r="I1860" i="2"/>
  <c r="H1860" i="2"/>
  <c r="I1859" i="2"/>
  <c r="H1859" i="2"/>
  <c r="I1858" i="2"/>
  <c r="H1858" i="2"/>
  <c r="I1857" i="2"/>
  <c r="H1857" i="2"/>
  <c r="I1856" i="2"/>
  <c r="H1856" i="2"/>
  <c r="I1855" i="2"/>
  <c r="H1855" i="2"/>
  <c r="I1854" i="2"/>
  <c r="H1854" i="2"/>
  <c r="I1853" i="2"/>
  <c r="H1853" i="2"/>
  <c r="I1852" i="2"/>
  <c r="H1852" i="2"/>
  <c r="I1851" i="2"/>
  <c r="H1851" i="2"/>
  <c r="I1850" i="2"/>
  <c r="H1850" i="2"/>
  <c r="I1849" i="2"/>
  <c r="H1849" i="2"/>
  <c r="I1848" i="2"/>
  <c r="H1848" i="2"/>
  <c r="I1847" i="2"/>
  <c r="H1847" i="2"/>
  <c r="I1846" i="2"/>
  <c r="H1846" i="2"/>
  <c r="I1845" i="2"/>
  <c r="H1845" i="2"/>
  <c r="I1844" i="2"/>
  <c r="H1844" i="2"/>
  <c r="I1843" i="2"/>
  <c r="H1843" i="2"/>
  <c r="I1842" i="2"/>
  <c r="H1842" i="2"/>
  <c r="I1841" i="2"/>
  <c r="H1841" i="2"/>
  <c r="I1840" i="2"/>
  <c r="H1840" i="2"/>
  <c r="I1839" i="2"/>
  <c r="H1839" i="2"/>
  <c r="I1838" i="2"/>
  <c r="H1838" i="2"/>
  <c r="I1837" i="2"/>
  <c r="H1837" i="2"/>
  <c r="I1836" i="2"/>
  <c r="H1836" i="2"/>
  <c r="I1835" i="2"/>
  <c r="H1835" i="2"/>
  <c r="I1834" i="2"/>
  <c r="H1834" i="2"/>
  <c r="I1833" i="2"/>
  <c r="H1833" i="2"/>
  <c r="I1832" i="2"/>
  <c r="H1832" i="2"/>
  <c r="I1831" i="2"/>
  <c r="H1831" i="2"/>
  <c r="I1830" i="2"/>
  <c r="H1830" i="2"/>
  <c r="I1829" i="2"/>
  <c r="H1829" i="2"/>
  <c r="I1828" i="2"/>
  <c r="H1828" i="2"/>
  <c r="I1827" i="2"/>
  <c r="H1827" i="2"/>
  <c r="I1826" i="2"/>
  <c r="H1826" i="2"/>
  <c r="I1825" i="2"/>
  <c r="H1825" i="2"/>
  <c r="I1824" i="2"/>
  <c r="H1824" i="2"/>
  <c r="I1823" i="2"/>
  <c r="H1823" i="2"/>
  <c r="I1822" i="2"/>
  <c r="H1822" i="2"/>
  <c r="I1821" i="2"/>
  <c r="H1821" i="2"/>
  <c r="I1820" i="2"/>
  <c r="H1820" i="2"/>
  <c r="I1819" i="2"/>
  <c r="H1819" i="2"/>
  <c r="I1818" i="2"/>
  <c r="H1818" i="2"/>
  <c r="I1817" i="2"/>
  <c r="H1817" i="2"/>
  <c r="I1816" i="2"/>
  <c r="H1816" i="2"/>
  <c r="I1815" i="2"/>
  <c r="H1815" i="2"/>
  <c r="I1814" i="2"/>
  <c r="H1814" i="2"/>
  <c r="I1813" i="2"/>
  <c r="H1813" i="2"/>
  <c r="I1812" i="2"/>
  <c r="H1812" i="2"/>
  <c r="I1811" i="2"/>
  <c r="H1811" i="2"/>
  <c r="I1810" i="2"/>
  <c r="H1810" i="2"/>
  <c r="I1809" i="2"/>
  <c r="H1809" i="2"/>
  <c r="I1808" i="2"/>
  <c r="H1808" i="2"/>
  <c r="I1807" i="2"/>
  <c r="H1807" i="2"/>
  <c r="I1806" i="2"/>
  <c r="H1806" i="2"/>
  <c r="I1805" i="2"/>
  <c r="H1805" i="2"/>
  <c r="I1804" i="2"/>
  <c r="H1804" i="2"/>
  <c r="I1803" i="2"/>
  <c r="H1803" i="2"/>
  <c r="I1802" i="2"/>
  <c r="H1802" i="2"/>
  <c r="I1801" i="2"/>
  <c r="H1801" i="2"/>
  <c r="I1800" i="2"/>
  <c r="H1800" i="2"/>
  <c r="I1799" i="2"/>
  <c r="H1799" i="2"/>
  <c r="I1798" i="2"/>
  <c r="H1798" i="2"/>
  <c r="I1797" i="2"/>
  <c r="H1797" i="2"/>
  <c r="I1796" i="2"/>
  <c r="H1796" i="2"/>
  <c r="I1795" i="2"/>
  <c r="H1795" i="2"/>
  <c r="I1794" i="2"/>
  <c r="H1794" i="2"/>
  <c r="I1793" i="2"/>
  <c r="H1793" i="2"/>
  <c r="I1792" i="2"/>
  <c r="H1792" i="2"/>
  <c r="I1791" i="2"/>
  <c r="H1791" i="2"/>
  <c r="I1790" i="2"/>
  <c r="H1790" i="2"/>
  <c r="I1789" i="2"/>
  <c r="H1789" i="2"/>
  <c r="I1788" i="2"/>
  <c r="H1788" i="2"/>
  <c r="I1787" i="2"/>
  <c r="H1787" i="2"/>
  <c r="I1786" i="2"/>
  <c r="H1786" i="2"/>
  <c r="I1785" i="2"/>
  <c r="H1785" i="2"/>
  <c r="I1784" i="2"/>
  <c r="H1784" i="2"/>
  <c r="I1783" i="2"/>
  <c r="H1783" i="2"/>
  <c r="I1782" i="2"/>
  <c r="H1782" i="2"/>
  <c r="I1781" i="2"/>
  <c r="H1781" i="2"/>
  <c r="I1780" i="2"/>
  <c r="H1780" i="2"/>
  <c r="I1779" i="2"/>
  <c r="H1779" i="2"/>
  <c r="I1778" i="2"/>
  <c r="H1778" i="2"/>
  <c r="I1777" i="2"/>
  <c r="H1777" i="2"/>
  <c r="I1776" i="2"/>
  <c r="H1776" i="2"/>
  <c r="I1775" i="2"/>
  <c r="H1775" i="2"/>
  <c r="I1774" i="2"/>
  <c r="H1774" i="2"/>
  <c r="I1773" i="2"/>
  <c r="H1773" i="2"/>
  <c r="I1772" i="2"/>
  <c r="H1772" i="2"/>
  <c r="I1771" i="2"/>
  <c r="H1771" i="2"/>
  <c r="I1770" i="2"/>
  <c r="H1770" i="2"/>
  <c r="I1769" i="2"/>
  <c r="H1769" i="2"/>
  <c r="I1768" i="2"/>
  <c r="H1768" i="2"/>
  <c r="I1767" i="2"/>
  <c r="H1767" i="2"/>
  <c r="I1766" i="2"/>
  <c r="H1766" i="2"/>
  <c r="I1765" i="2"/>
  <c r="H1765" i="2"/>
  <c r="I1764" i="2"/>
  <c r="H1764" i="2"/>
  <c r="I1763" i="2"/>
  <c r="H1763" i="2"/>
  <c r="I1762" i="2"/>
  <c r="H1762" i="2"/>
  <c r="I1761" i="2"/>
  <c r="H1761" i="2"/>
  <c r="I1760" i="2"/>
  <c r="H1760" i="2"/>
  <c r="I1759" i="2"/>
  <c r="H1759" i="2"/>
  <c r="I1758" i="2"/>
  <c r="H1758" i="2"/>
  <c r="I1757" i="2"/>
  <c r="H1757" i="2"/>
  <c r="I1756" i="2"/>
  <c r="H1756" i="2"/>
  <c r="I1755" i="2"/>
  <c r="H1755" i="2"/>
  <c r="I1754" i="2"/>
  <c r="H1754" i="2"/>
  <c r="I1753" i="2"/>
  <c r="H1753" i="2"/>
  <c r="I1752" i="2"/>
  <c r="H1752" i="2"/>
  <c r="I1751" i="2"/>
  <c r="H1751" i="2"/>
  <c r="I1750" i="2"/>
  <c r="H1750" i="2"/>
  <c r="I1749" i="2"/>
  <c r="H1749" i="2"/>
  <c r="I1748" i="2"/>
  <c r="H1748" i="2"/>
  <c r="I1747" i="2"/>
  <c r="H1747" i="2"/>
  <c r="I1746" i="2"/>
  <c r="H1746" i="2"/>
  <c r="I1745" i="2"/>
  <c r="H1745" i="2"/>
  <c r="I1744" i="2"/>
  <c r="H1744" i="2"/>
  <c r="I1743" i="2"/>
  <c r="H1743" i="2"/>
  <c r="I1742" i="2"/>
  <c r="H1742" i="2"/>
  <c r="I1741" i="2"/>
  <c r="H1741" i="2"/>
  <c r="I1740" i="2"/>
  <c r="H1740" i="2"/>
  <c r="I1739" i="2"/>
  <c r="H1739" i="2"/>
  <c r="I1738" i="2"/>
  <c r="H1738" i="2"/>
  <c r="I1737" i="2"/>
  <c r="H1737" i="2"/>
  <c r="I1736" i="2"/>
  <c r="H1736" i="2"/>
  <c r="I1735" i="2"/>
  <c r="H1735" i="2"/>
  <c r="I1734" i="2"/>
  <c r="H1734" i="2"/>
  <c r="I1733" i="2"/>
  <c r="H1733" i="2"/>
  <c r="I1732" i="2"/>
  <c r="H1732" i="2"/>
  <c r="I1731" i="2"/>
  <c r="H1731" i="2"/>
  <c r="I1730" i="2"/>
  <c r="H1730" i="2"/>
  <c r="I1729" i="2"/>
  <c r="H1729" i="2"/>
  <c r="I1728" i="2"/>
  <c r="H1728" i="2"/>
  <c r="I1727" i="2"/>
  <c r="H1727" i="2"/>
  <c r="I1726" i="2"/>
  <c r="H1726" i="2"/>
  <c r="I1725" i="2"/>
  <c r="H1725" i="2"/>
  <c r="I1724" i="2"/>
  <c r="H1724" i="2"/>
  <c r="I1723" i="2"/>
  <c r="H1723" i="2"/>
  <c r="I1722" i="2"/>
  <c r="H1722" i="2"/>
  <c r="I1721" i="2"/>
  <c r="H1721" i="2"/>
  <c r="I1720" i="2"/>
  <c r="H1720" i="2"/>
  <c r="I1719" i="2"/>
  <c r="H1719" i="2"/>
  <c r="I1718" i="2"/>
  <c r="H1718" i="2"/>
  <c r="I1717" i="2"/>
  <c r="H1717" i="2"/>
  <c r="I1716" i="2"/>
  <c r="H1716" i="2"/>
  <c r="I1715" i="2"/>
  <c r="H1715" i="2"/>
  <c r="I1714" i="2"/>
  <c r="H1714" i="2"/>
  <c r="I1713" i="2"/>
  <c r="H1713" i="2"/>
  <c r="I1712" i="2"/>
  <c r="H1712" i="2"/>
  <c r="I1711" i="2"/>
  <c r="H1711" i="2"/>
  <c r="I1710" i="2"/>
  <c r="H1710" i="2"/>
  <c r="I1709" i="2"/>
  <c r="H1709" i="2"/>
  <c r="I1708" i="2"/>
  <c r="H1708" i="2"/>
  <c r="I1707" i="2"/>
  <c r="H1707" i="2"/>
  <c r="I1706" i="2"/>
  <c r="H1706" i="2"/>
  <c r="I1705" i="2"/>
  <c r="H1705" i="2"/>
  <c r="I1704" i="2"/>
  <c r="H1704" i="2"/>
  <c r="I1703" i="2"/>
  <c r="H1703" i="2"/>
  <c r="I1702" i="2"/>
  <c r="H1702" i="2"/>
  <c r="I1701" i="2"/>
  <c r="H1701" i="2"/>
  <c r="I1700" i="2"/>
  <c r="H1700" i="2"/>
  <c r="I1699" i="2"/>
  <c r="H1699" i="2"/>
  <c r="I1698" i="2"/>
  <c r="H1698" i="2"/>
  <c r="I1697" i="2"/>
  <c r="H1697" i="2"/>
  <c r="I1696" i="2"/>
  <c r="H1696" i="2"/>
  <c r="I1695" i="2"/>
  <c r="H1695" i="2"/>
  <c r="I1694" i="2"/>
  <c r="H1694" i="2"/>
  <c r="I1693" i="2"/>
  <c r="H1693" i="2"/>
  <c r="I1692" i="2"/>
  <c r="H1692" i="2"/>
  <c r="I1691" i="2"/>
  <c r="H1691" i="2"/>
  <c r="I1690" i="2"/>
  <c r="H1690" i="2"/>
  <c r="I1689" i="2"/>
  <c r="H1689" i="2"/>
  <c r="I1688" i="2"/>
  <c r="H1688" i="2"/>
  <c r="I1687" i="2"/>
  <c r="H1687" i="2"/>
  <c r="I1686" i="2"/>
  <c r="H1686" i="2"/>
  <c r="I1685" i="2"/>
  <c r="H1685" i="2"/>
  <c r="I1684" i="2"/>
  <c r="H1684" i="2"/>
  <c r="I1683" i="2"/>
  <c r="H1683" i="2"/>
  <c r="I1682" i="2"/>
  <c r="H1682" i="2"/>
  <c r="I1681" i="2"/>
  <c r="H1681" i="2"/>
  <c r="I1680" i="2"/>
  <c r="H1680" i="2"/>
  <c r="I1679" i="2"/>
  <c r="H1679" i="2"/>
  <c r="I1678" i="2"/>
  <c r="H1678" i="2"/>
  <c r="I1677" i="2"/>
  <c r="H1677" i="2"/>
  <c r="I1676" i="2"/>
  <c r="H1676" i="2"/>
  <c r="I1675" i="2"/>
  <c r="H1675" i="2"/>
  <c r="I1674" i="2"/>
  <c r="H1674" i="2"/>
  <c r="I1673" i="2"/>
  <c r="H1673" i="2"/>
  <c r="I1672" i="2"/>
  <c r="H1672" i="2"/>
  <c r="I1671" i="2"/>
  <c r="H1671" i="2"/>
  <c r="I1670" i="2"/>
  <c r="H1670" i="2"/>
  <c r="I1669" i="2"/>
  <c r="H1669" i="2"/>
  <c r="I1668" i="2"/>
  <c r="H1668" i="2"/>
  <c r="I1667" i="2"/>
  <c r="H1667" i="2"/>
  <c r="I1666" i="2"/>
  <c r="H1666" i="2"/>
  <c r="I1665" i="2"/>
  <c r="H1665" i="2"/>
  <c r="I1664" i="2"/>
  <c r="H1664" i="2"/>
  <c r="I1663" i="2"/>
  <c r="H1663" i="2"/>
  <c r="I1662" i="2"/>
  <c r="H1662" i="2"/>
  <c r="I1661" i="2"/>
  <c r="H1661" i="2"/>
  <c r="I1660" i="2"/>
  <c r="H1660" i="2"/>
  <c r="I1659" i="2"/>
  <c r="H1659" i="2"/>
  <c r="I1658" i="2"/>
  <c r="H1658" i="2"/>
  <c r="I1657" i="2"/>
  <c r="H1657" i="2"/>
  <c r="I1656" i="2"/>
  <c r="H1656" i="2"/>
  <c r="I1655" i="2"/>
  <c r="H1655" i="2"/>
  <c r="I1654" i="2"/>
  <c r="H1654" i="2"/>
  <c r="I1653" i="2"/>
  <c r="H1653" i="2"/>
  <c r="I1652" i="2"/>
  <c r="H1652" i="2"/>
  <c r="I1651" i="2"/>
  <c r="H1651" i="2"/>
  <c r="I1650" i="2"/>
  <c r="H1650" i="2"/>
  <c r="I1649" i="2"/>
  <c r="H1649" i="2"/>
  <c r="I1648" i="2"/>
  <c r="H1648" i="2"/>
  <c r="I1647" i="2"/>
  <c r="H1647" i="2"/>
  <c r="I1646" i="2"/>
  <c r="H1646" i="2"/>
  <c r="I1645" i="2"/>
  <c r="H1645" i="2"/>
  <c r="I1644" i="2"/>
  <c r="H1644" i="2"/>
  <c r="I1643" i="2"/>
  <c r="H1643" i="2"/>
  <c r="I1642" i="2"/>
  <c r="H1642" i="2"/>
  <c r="I1641" i="2"/>
  <c r="H1641" i="2"/>
  <c r="I1640" i="2"/>
  <c r="H1640" i="2"/>
  <c r="I1639" i="2"/>
  <c r="H1639" i="2"/>
  <c r="I1638" i="2"/>
  <c r="H1638" i="2"/>
  <c r="I1637" i="2"/>
  <c r="H1637" i="2"/>
  <c r="I1636" i="2"/>
  <c r="H1636" i="2"/>
  <c r="I1635" i="2"/>
  <c r="H1635" i="2"/>
  <c r="I1634" i="2"/>
  <c r="H1634" i="2"/>
  <c r="I1633" i="2"/>
  <c r="H1633" i="2"/>
  <c r="I1632" i="2"/>
  <c r="H1632" i="2"/>
  <c r="I1631" i="2"/>
  <c r="H1631" i="2"/>
  <c r="I1630" i="2"/>
  <c r="H1630" i="2"/>
  <c r="I1629" i="2"/>
  <c r="H1629" i="2"/>
  <c r="I1628" i="2"/>
  <c r="H1628" i="2"/>
  <c r="I1627" i="2"/>
  <c r="H1627" i="2"/>
  <c r="I1626" i="2"/>
  <c r="H1626" i="2"/>
  <c r="I1625" i="2"/>
  <c r="H1625" i="2"/>
  <c r="I1624" i="2"/>
  <c r="H1624" i="2"/>
  <c r="I1623" i="2"/>
  <c r="H1623" i="2"/>
  <c r="I1622" i="2"/>
  <c r="H1622" i="2"/>
  <c r="I1621" i="2"/>
  <c r="H1621" i="2"/>
  <c r="I1620" i="2"/>
  <c r="H1620" i="2"/>
  <c r="I1619" i="2"/>
  <c r="H1619" i="2"/>
  <c r="I1618" i="2"/>
  <c r="H1618" i="2"/>
  <c r="I1617" i="2"/>
  <c r="H1617" i="2"/>
  <c r="I1616" i="2"/>
  <c r="H1616" i="2"/>
  <c r="I1615" i="2"/>
  <c r="H1615" i="2"/>
  <c r="I1614" i="2"/>
  <c r="H1614" i="2"/>
  <c r="I1613" i="2"/>
  <c r="H1613" i="2"/>
  <c r="I1612" i="2"/>
  <c r="H1612" i="2"/>
  <c r="I1611" i="2"/>
  <c r="H1611" i="2"/>
  <c r="I1610" i="2"/>
  <c r="H1610" i="2"/>
  <c r="I1609" i="2"/>
  <c r="H1609" i="2"/>
  <c r="I1608" i="2"/>
  <c r="H1608" i="2"/>
  <c r="I1607" i="2"/>
  <c r="H1607" i="2"/>
  <c r="I1606" i="2"/>
  <c r="H1606" i="2"/>
  <c r="I1605" i="2"/>
  <c r="H1605" i="2"/>
  <c r="I1604" i="2"/>
  <c r="H1604" i="2"/>
  <c r="I1603" i="2"/>
  <c r="H1603" i="2"/>
  <c r="I1602" i="2"/>
  <c r="H1602" i="2"/>
  <c r="I1601" i="2"/>
  <c r="H1601" i="2"/>
  <c r="I1600" i="2"/>
  <c r="H1600" i="2"/>
  <c r="I1599" i="2"/>
  <c r="H1599" i="2"/>
  <c r="I1598" i="2"/>
  <c r="H1598" i="2"/>
  <c r="I1597" i="2"/>
  <c r="H1597" i="2"/>
  <c r="I1596" i="2"/>
  <c r="H1596" i="2"/>
  <c r="I1595" i="2"/>
  <c r="H1595" i="2"/>
  <c r="I1594" i="2"/>
  <c r="H1594" i="2"/>
  <c r="I1593" i="2"/>
  <c r="H1593" i="2"/>
  <c r="I1592" i="2"/>
  <c r="H1592" i="2"/>
  <c r="I1591" i="2"/>
  <c r="H1591" i="2"/>
  <c r="I1590" i="2"/>
  <c r="H1590" i="2"/>
  <c r="I1589" i="2"/>
  <c r="H1589" i="2"/>
  <c r="I1588" i="2"/>
  <c r="H1588" i="2"/>
  <c r="I1587" i="2"/>
  <c r="H1587" i="2"/>
  <c r="I1586" i="2"/>
  <c r="H1586" i="2"/>
  <c r="I1585" i="2"/>
  <c r="H1585" i="2"/>
  <c r="I1584" i="2"/>
  <c r="H1584" i="2"/>
  <c r="I1583" i="2"/>
  <c r="H1583" i="2"/>
  <c r="I1582" i="2"/>
  <c r="H1582" i="2"/>
  <c r="I1581" i="2"/>
  <c r="H1581" i="2"/>
  <c r="I1580" i="2"/>
  <c r="H1580" i="2"/>
  <c r="I1579" i="2"/>
  <c r="H1579" i="2"/>
  <c r="I1578" i="2"/>
  <c r="H1578" i="2"/>
  <c r="I1577" i="2"/>
  <c r="H1577" i="2"/>
  <c r="I1576" i="2"/>
  <c r="H1576" i="2"/>
  <c r="I1575" i="2"/>
  <c r="H1575" i="2"/>
  <c r="I1574" i="2"/>
  <c r="H1574" i="2"/>
  <c r="I1573" i="2"/>
  <c r="H1573" i="2"/>
  <c r="I1572" i="2"/>
  <c r="H1572" i="2"/>
  <c r="I1571" i="2"/>
  <c r="H1571" i="2"/>
  <c r="I1570" i="2"/>
  <c r="H1570" i="2"/>
  <c r="I1569" i="2"/>
  <c r="H1569" i="2"/>
  <c r="I1568" i="2"/>
  <c r="H1568" i="2"/>
  <c r="I1567" i="2"/>
  <c r="H1567" i="2"/>
  <c r="I1566" i="2"/>
  <c r="H1566" i="2"/>
  <c r="I1565" i="2"/>
  <c r="H1565" i="2"/>
  <c r="I1564" i="2"/>
  <c r="H1564" i="2"/>
  <c r="I1563" i="2"/>
  <c r="H1563" i="2"/>
  <c r="I1562" i="2"/>
  <c r="H1562" i="2"/>
  <c r="I1561" i="2"/>
  <c r="H1561" i="2"/>
  <c r="I1560" i="2"/>
  <c r="H1560" i="2"/>
  <c r="I1559" i="2"/>
  <c r="H1559" i="2"/>
  <c r="I1558" i="2"/>
  <c r="H1558" i="2"/>
  <c r="I1557" i="2"/>
  <c r="H1557" i="2"/>
  <c r="I1556" i="2"/>
  <c r="H1556" i="2"/>
  <c r="I1555" i="2"/>
  <c r="H1555" i="2"/>
  <c r="I1554" i="2"/>
  <c r="H1554" i="2"/>
  <c r="I1553" i="2"/>
  <c r="H1553" i="2"/>
  <c r="I1552" i="2"/>
  <c r="H1552" i="2"/>
  <c r="I1551" i="2"/>
  <c r="H1551" i="2"/>
  <c r="I1550" i="2"/>
  <c r="H1550" i="2"/>
  <c r="I1549" i="2"/>
  <c r="H1549" i="2"/>
  <c r="I1548" i="2"/>
  <c r="H1548" i="2"/>
  <c r="I1547" i="2"/>
  <c r="H1547" i="2"/>
  <c r="I1546" i="2"/>
  <c r="H1546" i="2"/>
  <c r="I1545" i="2"/>
  <c r="H1545" i="2"/>
  <c r="I1544" i="2"/>
  <c r="H1544" i="2"/>
  <c r="I1543" i="2"/>
  <c r="H1543" i="2"/>
  <c r="I1542" i="2"/>
  <c r="H1542" i="2"/>
  <c r="I1541" i="2"/>
  <c r="H1541" i="2"/>
  <c r="I1540" i="2"/>
  <c r="H1540" i="2"/>
  <c r="I1539" i="2"/>
  <c r="H1539" i="2"/>
  <c r="I1538" i="2"/>
  <c r="H1538" i="2"/>
  <c r="I1537" i="2"/>
  <c r="H1537" i="2"/>
  <c r="I1536" i="2"/>
  <c r="H1536" i="2"/>
  <c r="I1535" i="2"/>
  <c r="H1535" i="2"/>
  <c r="I1534" i="2"/>
  <c r="H1534" i="2"/>
  <c r="I1533" i="2"/>
  <c r="H1533" i="2"/>
  <c r="I1532" i="2"/>
  <c r="H1532" i="2"/>
  <c r="I1531" i="2"/>
  <c r="H1531" i="2"/>
  <c r="I1530" i="2"/>
  <c r="H1530" i="2"/>
  <c r="I1529" i="2"/>
  <c r="H1529" i="2"/>
  <c r="I1528" i="2"/>
  <c r="H1528" i="2"/>
  <c r="I1527" i="2"/>
  <c r="H1527" i="2"/>
  <c r="I1526" i="2"/>
  <c r="H1526" i="2"/>
  <c r="I1525" i="2"/>
  <c r="H1525" i="2"/>
  <c r="I1524" i="2"/>
  <c r="H1524" i="2"/>
  <c r="I1523" i="2"/>
  <c r="H1523" i="2"/>
  <c r="I1522" i="2"/>
  <c r="H1522" i="2"/>
  <c r="I1521" i="2"/>
  <c r="H1521" i="2"/>
  <c r="I1520" i="2"/>
  <c r="H1520" i="2"/>
  <c r="I1519" i="2"/>
  <c r="H1519" i="2"/>
  <c r="I1518" i="2"/>
  <c r="H1518" i="2"/>
  <c r="I1517" i="2"/>
  <c r="H1517" i="2"/>
  <c r="I1516" i="2"/>
  <c r="H1516" i="2"/>
  <c r="I1515" i="2"/>
  <c r="H1515" i="2"/>
  <c r="I1514" i="2"/>
  <c r="H1514" i="2"/>
  <c r="I1513" i="2"/>
  <c r="H1513" i="2"/>
  <c r="I1512" i="2"/>
  <c r="H1512" i="2"/>
  <c r="I1511" i="2"/>
  <c r="H1511" i="2"/>
  <c r="I1510" i="2"/>
  <c r="H1510" i="2"/>
  <c r="I1509" i="2"/>
  <c r="H1509" i="2"/>
  <c r="I1508" i="2"/>
  <c r="H1508" i="2"/>
  <c r="I1507" i="2"/>
  <c r="H1507" i="2"/>
  <c r="I1506" i="2"/>
  <c r="H1506" i="2"/>
  <c r="I1505" i="2"/>
  <c r="H1505" i="2"/>
  <c r="I1504" i="2"/>
  <c r="H1504" i="2"/>
  <c r="I1503" i="2"/>
  <c r="H1503" i="2"/>
  <c r="I1502" i="2"/>
  <c r="H1502" i="2"/>
  <c r="I1501" i="2"/>
  <c r="H1501" i="2"/>
  <c r="I1500" i="2"/>
  <c r="H1500" i="2"/>
  <c r="I1499" i="2"/>
  <c r="H1499" i="2"/>
  <c r="I1498" i="2"/>
  <c r="H1498" i="2"/>
  <c r="I1497" i="2"/>
  <c r="H1497" i="2"/>
  <c r="I1496" i="2"/>
  <c r="H1496" i="2"/>
  <c r="I1495" i="2"/>
  <c r="H1495" i="2"/>
  <c r="I1494" i="2"/>
  <c r="H1494" i="2"/>
  <c r="I1493" i="2"/>
  <c r="H1493" i="2"/>
  <c r="I1492" i="2"/>
  <c r="H1492" i="2"/>
  <c r="I1491" i="2"/>
  <c r="H1491" i="2"/>
  <c r="I1490" i="2"/>
  <c r="H1490" i="2"/>
  <c r="I1489" i="2"/>
  <c r="H1489" i="2"/>
  <c r="I1488" i="2"/>
  <c r="H1488" i="2"/>
  <c r="I1487" i="2"/>
  <c r="H1487" i="2"/>
  <c r="I1486" i="2"/>
  <c r="H1486" i="2"/>
  <c r="I1485" i="2"/>
  <c r="H1485" i="2"/>
  <c r="I1484" i="2"/>
  <c r="H1484" i="2"/>
  <c r="I1483" i="2"/>
  <c r="H1483" i="2"/>
  <c r="I1482" i="2"/>
  <c r="H1482" i="2"/>
  <c r="I1481" i="2"/>
  <c r="H1481" i="2"/>
  <c r="I1480" i="2"/>
  <c r="H1480" i="2"/>
  <c r="I1479" i="2"/>
  <c r="H1479" i="2"/>
  <c r="I1478" i="2"/>
  <c r="H1478" i="2"/>
  <c r="I1477" i="2"/>
  <c r="H1477" i="2"/>
  <c r="I1476" i="2"/>
  <c r="H1476" i="2"/>
  <c r="I1475" i="2"/>
  <c r="H1475" i="2"/>
  <c r="I1474" i="2"/>
  <c r="H1474" i="2"/>
  <c r="I1473" i="2"/>
  <c r="H1473" i="2"/>
  <c r="I1472" i="2"/>
  <c r="H1472" i="2"/>
  <c r="I1471" i="2"/>
  <c r="H1471" i="2"/>
  <c r="I1470" i="2"/>
  <c r="H1470" i="2"/>
  <c r="I1469" i="2"/>
  <c r="H1469" i="2"/>
  <c r="I1468" i="2"/>
  <c r="H1468" i="2"/>
  <c r="I1467" i="2"/>
  <c r="H1467" i="2"/>
  <c r="I1466" i="2"/>
  <c r="H1466" i="2"/>
  <c r="I1465" i="2"/>
  <c r="H1465" i="2"/>
  <c r="I1464" i="2"/>
  <c r="H1464" i="2"/>
  <c r="I1463" i="2"/>
  <c r="H1463" i="2"/>
  <c r="I1462" i="2"/>
  <c r="H1462" i="2"/>
  <c r="I1461" i="2"/>
  <c r="H1461" i="2"/>
  <c r="I1460" i="2"/>
  <c r="H1460" i="2"/>
  <c r="I1459" i="2"/>
  <c r="H1459" i="2"/>
  <c r="I1458" i="2"/>
  <c r="H1458" i="2"/>
  <c r="I1457" i="2"/>
  <c r="H1457" i="2"/>
  <c r="I1456" i="2"/>
  <c r="H1456" i="2"/>
  <c r="I1455" i="2"/>
  <c r="H1455" i="2"/>
  <c r="I1454" i="2"/>
  <c r="H1454" i="2"/>
  <c r="I1453" i="2"/>
  <c r="H1453" i="2"/>
  <c r="I1452" i="2"/>
  <c r="H1452" i="2"/>
  <c r="I1451" i="2"/>
  <c r="H1451" i="2"/>
  <c r="I1450" i="2"/>
  <c r="H1450" i="2"/>
  <c r="I1449" i="2"/>
  <c r="H1449" i="2"/>
  <c r="I1448" i="2"/>
  <c r="H1448" i="2"/>
  <c r="I1447" i="2"/>
  <c r="H1447" i="2"/>
  <c r="I1446" i="2"/>
  <c r="H1446" i="2"/>
  <c r="I1445" i="2"/>
  <c r="H1445" i="2"/>
  <c r="I1444" i="2"/>
  <c r="H1444" i="2"/>
  <c r="I1443" i="2"/>
  <c r="H1443" i="2"/>
  <c r="I1442" i="2"/>
  <c r="H1442" i="2"/>
  <c r="I1441" i="2"/>
  <c r="H1441" i="2"/>
  <c r="I1440" i="2"/>
  <c r="H1440" i="2"/>
  <c r="I1439" i="2"/>
  <c r="H1439" i="2"/>
  <c r="I1438" i="2"/>
  <c r="H1438" i="2"/>
  <c r="I1437" i="2"/>
  <c r="H1437" i="2"/>
  <c r="I1436" i="2"/>
  <c r="H1436" i="2"/>
  <c r="I1435" i="2"/>
  <c r="H1435" i="2"/>
  <c r="I1434" i="2"/>
  <c r="H1434" i="2"/>
  <c r="I1433" i="2"/>
  <c r="H1433" i="2"/>
  <c r="I1432" i="2"/>
  <c r="H1432" i="2"/>
  <c r="I1431" i="2"/>
  <c r="H1431" i="2"/>
  <c r="I1430" i="2"/>
  <c r="H1430" i="2"/>
  <c r="I1429" i="2"/>
  <c r="H1429" i="2"/>
  <c r="I1428" i="2"/>
  <c r="H1428" i="2"/>
  <c r="I1427" i="2"/>
  <c r="H1427" i="2"/>
  <c r="I1426" i="2"/>
  <c r="H1426" i="2"/>
  <c r="I1425" i="2"/>
  <c r="H1425" i="2"/>
  <c r="I1424" i="2"/>
  <c r="H1424" i="2"/>
  <c r="I1423" i="2"/>
  <c r="H1423" i="2"/>
  <c r="I1422" i="2"/>
  <c r="H1422" i="2"/>
  <c r="I1421" i="2"/>
  <c r="H1421" i="2"/>
  <c r="I1420" i="2"/>
  <c r="H1420" i="2"/>
  <c r="I1419" i="2"/>
  <c r="H1419" i="2"/>
  <c r="I1418" i="2"/>
  <c r="H1418" i="2"/>
  <c r="I1417" i="2"/>
  <c r="H1417" i="2"/>
  <c r="I1416" i="2"/>
  <c r="H1416" i="2"/>
  <c r="I1415" i="2"/>
  <c r="H1415" i="2"/>
  <c r="I1414" i="2"/>
  <c r="H1414" i="2"/>
  <c r="I1413" i="2"/>
  <c r="H1413" i="2"/>
  <c r="I1412" i="2"/>
  <c r="H1412" i="2"/>
  <c r="I1411" i="2"/>
  <c r="H1411" i="2"/>
  <c r="I1410" i="2"/>
  <c r="H1410" i="2"/>
  <c r="I1409" i="2"/>
  <c r="H1409" i="2"/>
  <c r="I1408" i="2"/>
  <c r="H1408" i="2"/>
  <c r="I1407" i="2"/>
  <c r="H1407" i="2"/>
  <c r="I1406" i="2"/>
  <c r="H1406" i="2"/>
  <c r="I1405" i="2"/>
  <c r="H1405" i="2"/>
  <c r="I1404" i="2"/>
  <c r="H1404" i="2"/>
  <c r="I1403" i="2"/>
  <c r="H1403" i="2"/>
  <c r="I1402" i="2"/>
  <c r="H1402" i="2"/>
  <c r="I1401" i="2"/>
  <c r="H1401" i="2"/>
  <c r="I1400" i="2"/>
  <c r="H1400" i="2"/>
  <c r="I1399" i="2"/>
  <c r="H1399" i="2"/>
  <c r="I1398" i="2"/>
  <c r="H1398" i="2"/>
  <c r="I1397" i="2"/>
  <c r="H1397" i="2"/>
  <c r="I1396" i="2"/>
  <c r="H1396" i="2"/>
  <c r="I1395" i="2"/>
  <c r="H1395" i="2"/>
  <c r="I1394" i="2"/>
  <c r="H1394" i="2"/>
  <c r="I1393" i="2"/>
  <c r="H1393" i="2"/>
  <c r="I1392" i="2"/>
  <c r="H1392" i="2"/>
  <c r="I1391" i="2"/>
  <c r="H1391" i="2"/>
  <c r="I1390" i="2"/>
  <c r="H1390" i="2"/>
  <c r="I1389" i="2"/>
  <c r="H1389" i="2"/>
  <c r="I1388" i="2"/>
  <c r="H1388" i="2"/>
  <c r="I1387" i="2"/>
  <c r="H1387" i="2"/>
  <c r="I1386" i="2"/>
  <c r="H1386" i="2"/>
  <c r="I1385" i="2"/>
  <c r="H1385" i="2"/>
  <c r="I1384" i="2"/>
  <c r="H1384" i="2"/>
  <c r="I1383" i="2"/>
  <c r="H1383" i="2"/>
  <c r="I1382" i="2"/>
  <c r="H1382" i="2"/>
  <c r="I1381" i="2"/>
  <c r="H1381" i="2"/>
  <c r="I1380" i="2"/>
  <c r="H1380" i="2"/>
  <c r="I1379" i="2"/>
  <c r="H1379" i="2"/>
  <c r="I1378" i="2"/>
  <c r="H1378" i="2"/>
  <c r="I1377" i="2"/>
  <c r="H1377" i="2"/>
  <c r="I1376" i="2"/>
  <c r="H1376" i="2"/>
  <c r="I1375" i="2"/>
  <c r="H1375" i="2"/>
  <c r="I1374" i="2"/>
  <c r="H1374" i="2"/>
  <c r="I1373" i="2"/>
  <c r="H1373" i="2"/>
  <c r="I1372" i="2"/>
  <c r="H1372" i="2"/>
  <c r="I1371" i="2"/>
  <c r="H1371" i="2"/>
  <c r="I1370" i="2"/>
  <c r="H1370" i="2"/>
  <c r="I1369" i="2"/>
  <c r="H1369" i="2"/>
  <c r="I1368" i="2"/>
  <c r="H1368" i="2"/>
  <c r="I1367" i="2"/>
  <c r="H1367" i="2"/>
  <c r="I1366" i="2"/>
  <c r="H1366" i="2"/>
  <c r="I1365" i="2"/>
  <c r="H1365" i="2"/>
  <c r="I1364" i="2"/>
  <c r="H1364" i="2"/>
  <c r="I1363" i="2"/>
  <c r="H1363" i="2"/>
  <c r="I1362" i="2"/>
  <c r="H1362" i="2"/>
  <c r="I1361" i="2"/>
  <c r="H1361" i="2"/>
  <c r="I1360" i="2"/>
  <c r="H1360" i="2"/>
  <c r="I1359" i="2"/>
  <c r="H1359" i="2"/>
  <c r="I1358" i="2"/>
  <c r="H1358" i="2"/>
  <c r="I1357" i="2"/>
  <c r="H1357" i="2"/>
  <c r="I1356" i="2"/>
  <c r="H1356" i="2"/>
  <c r="I1355" i="2"/>
  <c r="H1355" i="2"/>
  <c r="I1354" i="2"/>
  <c r="H1354" i="2"/>
  <c r="I1353" i="2"/>
  <c r="H1353" i="2"/>
  <c r="I1352" i="2"/>
  <c r="H1352" i="2"/>
  <c r="I1351" i="2"/>
  <c r="H1351" i="2"/>
  <c r="I1350" i="2"/>
  <c r="H1350" i="2"/>
  <c r="I1349" i="2"/>
  <c r="H1349" i="2"/>
  <c r="I1348" i="2"/>
  <c r="H1348" i="2"/>
  <c r="I1347" i="2"/>
  <c r="H1347" i="2"/>
  <c r="I1346" i="2"/>
  <c r="H1346" i="2"/>
  <c r="I1345" i="2"/>
  <c r="H1345" i="2"/>
  <c r="I1344" i="2"/>
  <c r="H1344" i="2"/>
  <c r="I1343" i="2"/>
  <c r="H1343" i="2"/>
  <c r="I1342" i="2"/>
  <c r="H1342" i="2"/>
  <c r="I1341" i="2"/>
  <c r="H1341" i="2"/>
  <c r="I1340" i="2"/>
  <c r="H1340" i="2"/>
  <c r="I1339" i="2"/>
  <c r="H1339" i="2"/>
  <c r="I1338" i="2"/>
  <c r="H1338" i="2"/>
  <c r="I1337" i="2"/>
  <c r="H1337" i="2"/>
  <c r="I1336" i="2"/>
  <c r="H1336" i="2"/>
  <c r="I1335" i="2"/>
  <c r="H1335" i="2"/>
  <c r="I1334" i="2"/>
  <c r="H1334" i="2"/>
  <c r="I1333" i="2"/>
  <c r="H1333" i="2"/>
  <c r="I1332" i="2"/>
  <c r="H1332" i="2"/>
  <c r="I1331" i="2"/>
  <c r="H1331" i="2"/>
  <c r="I1330" i="2"/>
  <c r="H1330" i="2"/>
  <c r="I1329" i="2"/>
  <c r="H1329" i="2"/>
  <c r="I1328" i="2"/>
  <c r="H1328" i="2"/>
  <c r="I1327" i="2"/>
  <c r="H1327" i="2"/>
  <c r="I1326" i="2"/>
  <c r="H1326" i="2"/>
  <c r="I1325" i="2"/>
  <c r="H1325" i="2"/>
  <c r="I1324" i="2"/>
  <c r="H1324" i="2"/>
  <c r="I1323" i="2"/>
  <c r="H1323" i="2"/>
  <c r="I1322" i="2"/>
  <c r="H1322" i="2"/>
  <c r="I1321" i="2"/>
  <c r="H1321" i="2"/>
  <c r="I1320" i="2"/>
  <c r="H1320" i="2"/>
  <c r="I1319" i="2"/>
  <c r="H1319" i="2"/>
  <c r="I1318" i="2"/>
  <c r="H1318" i="2"/>
  <c r="I1317" i="2"/>
  <c r="H1317" i="2"/>
  <c r="I1316" i="2"/>
  <c r="H1316" i="2"/>
  <c r="I1315" i="2"/>
  <c r="H1315" i="2"/>
  <c r="I1314" i="2"/>
  <c r="H1314" i="2"/>
  <c r="I1313" i="2"/>
  <c r="H1313" i="2"/>
  <c r="I1312" i="2"/>
  <c r="H1312" i="2"/>
  <c r="I1311" i="2"/>
  <c r="H1311" i="2"/>
  <c r="I1310" i="2"/>
  <c r="H1310" i="2"/>
  <c r="I1309" i="2"/>
  <c r="H1309" i="2"/>
  <c r="I1308" i="2"/>
  <c r="H1308" i="2"/>
  <c r="I1307" i="2"/>
  <c r="H1307" i="2"/>
  <c r="I1306" i="2"/>
  <c r="H1306" i="2"/>
  <c r="I1305" i="2"/>
  <c r="H1305" i="2"/>
  <c r="I1304" i="2"/>
  <c r="H1304" i="2"/>
  <c r="I1303" i="2"/>
  <c r="H1303" i="2"/>
  <c r="I1302" i="2"/>
  <c r="H1302" i="2"/>
  <c r="I1301" i="2"/>
  <c r="H1301" i="2"/>
  <c r="I1300" i="2"/>
  <c r="H1300" i="2"/>
  <c r="I1299" i="2"/>
  <c r="H1299" i="2"/>
  <c r="I1298" i="2"/>
  <c r="H1298" i="2"/>
  <c r="I1297" i="2"/>
  <c r="H1297" i="2"/>
  <c r="I1296" i="2"/>
  <c r="H1296" i="2"/>
  <c r="I1295" i="2"/>
  <c r="H1295" i="2"/>
  <c r="I1294" i="2"/>
  <c r="H1294" i="2"/>
  <c r="I1293" i="2"/>
  <c r="H1293" i="2"/>
  <c r="I1292" i="2"/>
  <c r="H1292" i="2"/>
  <c r="I1291" i="2"/>
  <c r="H1291" i="2"/>
  <c r="I1290" i="2"/>
  <c r="H1290" i="2"/>
  <c r="I1289" i="2"/>
  <c r="H1289" i="2"/>
  <c r="I1288" i="2"/>
  <c r="H1288" i="2"/>
  <c r="I1287" i="2"/>
  <c r="H1287" i="2"/>
  <c r="I1286" i="2"/>
  <c r="H1286" i="2"/>
  <c r="I1285" i="2"/>
  <c r="H1285" i="2"/>
  <c r="I1284" i="2"/>
  <c r="H1284" i="2"/>
  <c r="I1283" i="2"/>
  <c r="H1283" i="2"/>
  <c r="I1282" i="2"/>
  <c r="H1282" i="2"/>
  <c r="I1281" i="2"/>
  <c r="H1281" i="2"/>
  <c r="I1280" i="2"/>
  <c r="H1280" i="2"/>
  <c r="I1279" i="2"/>
  <c r="H1279" i="2"/>
  <c r="I1278" i="2"/>
  <c r="H1278" i="2"/>
  <c r="I1277" i="2"/>
  <c r="H1277" i="2"/>
  <c r="I1276" i="2"/>
  <c r="H1276" i="2"/>
  <c r="I1275" i="2"/>
  <c r="H1275" i="2"/>
  <c r="I1274" i="2"/>
  <c r="H1274" i="2"/>
  <c r="I1273" i="2"/>
  <c r="H1273" i="2"/>
  <c r="I1272" i="2"/>
  <c r="H1272" i="2"/>
  <c r="I1271" i="2"/>
  <c r="H1271" i="2"/>
  <c r="I1270" i="2"/>
  <c r="H1270" i="2"/>
  <c r="I1269" i="2"/>
  <c r="H1269" i="2"/>
  <c r="I1268" i="2"/>
  <c r="H1268" i="2"/>
  <c r="I1267" i="2"/>
  <c r="H1267" i="2"/>
  <c r="I1266" i="2"/>
  <c r="H1266" i="2"/>
  <c r="I1265" i="2"/>
  <c r="H1265" i="2"/>
  <c r="I1264" i="2"/>
  <c r="H1264" i="2"/>
  <c r="I1263" i="2"/>
  <c r="H1263" i="2"/>
  <c r="I1262" i="2"/>
  <c r="H1262" i="2"/>
  <c r="I1261" i="2"/>
  <c r="H1261" i="2"/>
  <c r="I1260" i="2"/>
  <c r="H1260" i="2"/>
  <c r="I1259" i="2"/>
  <c r="H1259" i="2"/>
  <c r="I1258" i="2"/>
  <c r="H1258" i="2"/>
  <c r="I1257" i="2"/>
  <c r="H1257" i="2"/>
  <c r="I1256" i="2"/>
  <c r="H1256" i="2"/>
  <c r="I1255" i="2"/>
  <c r="H1255" i="2"/>
  <c r="I1254" i="2"/>
  <c r="H1254" i="2"/>
  <c r="I1253" i="2"/>
  <c r="H1253" i="2"/>
  <c r="I1252" i="2"/>
  <c r="H1252" i="2"/>
  <c r="I1251" i="2"/>
  <c r="H1251" i="2"/>
  <c r="I1250" i="2"/>
  <c r="H1250" i="2"/>
  <c r="I1249" i="2"/>
  <c r="H1249" i="2"/>
  <c r="I1248" i="2"/>
  <c r="H1248" i="2"/>
  <c r="I1247" i="2"/>
  <c r="H1247" i="2"/>
  <c r="I1246" i="2"/>
  <c r="H1246" i="2"/>
  <c r="I1245" i="2"/>
  <c r="H1245" i="2"/>
  <c r="I1244" i="2"/>
  <c r="H1244" i="2"/>
  <c r="I1243" i="2"/>
  <c r="H1243" i="2"/>
  <c r="I1242" i="2"/>
  <c r="H1242" i="2"/>
  <c r="I1241" i="2"/>
  <c r="H1241" i="2"/>
  <c r="I1240" i="2"/>
  <c r="H1240" i="2"/>
  <c r="I1239" i="2"/>
  <c r="H1239" i="2"/>
  <c r="I1238" i="2"/>
  <c r="H1238" i="2"/>
  <c r="I1237" i="2"/>
  <c r="H1237" i="2"/>
  <c r="I1236" i="2"/>
  <c r="H1236" i="2"/>
  <c r="I1235" i="2"/>
  <c r="H1235" i="2"/>
  <c r="I1234" i="2"/>
  <c r="H1234" i="2"/>
  <c r="I1233" i="2"/>
  <c r="H1233" i="2"/>
  <c r="I1232" i="2"/>
  <c r="H1232" i="2"/>
  <c r="I1231" i="2"/>
  <c r="H1231" i="2"/>
  <c r="I1230" i="2"/>
  <c r="H1230" i="2"/>
  <c r="I1229" i="2"/>
  <c r="H1229" i="2"/>
  <c r="I1228" i="2"/>
  <c r="H1228" i="2"/>
  <c r="I1227" i="2"/>
  <c r="H1227" i="2"/>
  <c r="I1226" i="2"/>
  <c r="H1226" i="2"/>
  <c r="I1225" i="2"/>
  <c r="H1225" i="2"/>
  <c r="I1224" i="2"/>
  <c r="H1224" i="2"/>
  <c r="I1223" i="2"/>
  <c r="H1223" i="2"/>
  <c r="I1222" i="2"/>
  <c r="H1222" i="2"/>
  <c r="I1221" i="2"/>
  <c r="H1221" i="2"/>
  <c r="I1220" i="2"/>
  <c r="H1220" i="2"/>
  <c r="I1219" i="2"/>
  <c r="H1219" i="2"/>
  <c r="I1218" i="2"/>
  <c r="H1218" i="2"/>
  <c r="I1217" i="2"/>
  <c r="H1217" i="2"/>
  <c r="I1216" i="2"/>
  <c r="H1216" i="2"/>
  <c r="I1215" i="2"/>
  <c r="H1215" i="2"/>
  <c r="I1214" i="2"/>
  <c r="H1214" i="2"/>
  <c r="I1213" i="2"/>
  <c r="H1213" i="2"/>
  <c r="I1212" i="2"/>
  <c r="H1212" i="2"/>
  <c r="I1211" i="2"/>
  <c r="H1211" i="2"/>
  <c r="I1210" i="2"/>
  <c r="H1210" i="2"/>
  <c r="I1209" i="2"/>
  <c r="H1209" i="2"/>
  <c r="I1208" i="2"/>
  <c r="H1208" i="2"/>
  <c r="I1207" i="2"/>
  <c r="H1207" i="2"/>
  <c r="I1206" i="2"/>
  <c r="H1206" i="2"/>
  <c r="I1205" i="2"/>
  <c r="H1205" i="2"/>
  <c r="I1204" i="2"/>
  <c r="H1204" i="2"/>
  <c r="I1203" i="2"/>
  <c r="H1203" i="2"/>
  <c r="I1202" i="2"/>
  <c r="H1202" i="2"/>
  <c r="I1201" i="2"/>
  <c r="H1201" i="2"/>
  <c r="I1200" i="2"/>
  <c r="H1200" i="2"/>
  <c r="I1199" i="2"/>
  <c r="H1199" i="2"/>
  <c r="I1198" i="2"/>
  <c r="H1198" i="2"/>
  <c r="I1197" i="2"/>
  <c r="H1197" i="2"/>
  <c r="I1196" i="2"/>
  <c r="H1196" i="2"/>
  <c r="I1195" i="2"/>
  <c r="H1195" i="2"/>
  <c r="I1194" i="2"/>
  <c r="H1194" i="2"/>
  <c r="I1193" i="2"/>
  <c r="H1193" i="2"/>
  <c r="I1192" i="2"/>
  <c r="H1192" i="2"/>
  <c r="I1191" i="2"/>
  <c r="H1191" i="2"/>
  <c r="I1190" i="2"/>
  <c r="H1190" i="2"/>
  <c r="I1189" i="2"/>
  <c r="H1189" i="2"/>
  <c r="I1188" i="2"/>
  <c r="H1188" i="2"/>
  <c r="I1187" i="2"/>
  <c r="H1187" i="2"/>
  <c r="I1186" i="2"/>
  <c r="H1186" i="2"/>
  <c r="I1185" i="2"/>
  <c r="H1185" i="2"/>
  <c r="I1184" i="2"/>
  <c r="H1184" i="2"/>
  <c r="I1183" i="2"/>
  <c r="H1183" i="2"/>
  <c r="I1182" i="2"/>
  <c r="H1182" i="2"/>
  <c r="I1181" i="2"/>
  <c r="H1181" i="2"/>
  <c r="I1180" i="2"/>
  <c r="H1180" i="2"/>
  <c r="I1179" i="2"/>
  <c r="H1179" i="2"/>
  <c r="I1178" i="2"/>
  <c r="H1178" i="2"/>
  <c r="I1177" i="2"/>
  <c r="H1177" i="2"/>
  <c r="I1176" i="2"/>
  <c r="H1176" i="2"/>
  <c r="I1175" i="2"/>
  <c r="H1175" i="2"/>
  <c r="I1174" i="2"/>
  <c r="H1174" i="2"/>
  <c r="I1173" i="2"/>
  <c r="H1173" i="2"/>
  <c r="I1172" i="2"/>
  <c r="H1172" i="2"/>
  <c r="I1171" i="2"/>
  <c r="H1171" i="2"/>
  <c r="I1170" i="2"/>
  <c r="H1170" i="2"/>
  <c r="I1169" i="2"/>
  <c r="H1169" i="2"/>
  <c r="I1168" i="2"/>
  <c r="H1168" i="2"/>
  <c r="I1167" i="2"/>
  <c r="H1167" i="2"/>
  <c r="I1166" i="2"/>
  <c r="H1166" i="2"/>
  <c r="I1165" i="2"/>
  <c r="H1165" i="2"/>
  <c r="I1164" i="2"/>
  <c r="H1164" i="2"/>
  <c r="I1163" i="2"/>
  <c r="H1163" i="2"/>
  <c r="I1162" i="2"/>
  <c r="H1162" i="2"/>
  <c r="I1161" i="2"/>
  <c r="H1161" i="2"/>
  <c r="I1160" i="2"/>
  <c r="H1160" i="2"/>
  <c r="I1159" i="2"/>
  <c r="H1159" i="2"/>
  <c r="I1158" i="2"/>
  <c r="H1158" i="2"/>
  <c r="I1157" i="2"/>
  <c r="H1157" i="2"/>
  <c r="I1156" i="2"/>
  <c r="H1156" i="2"/>
  <c r="I1155" i="2"/>
  <c r="H1155" i="2"/>
  <c r="I1154" i="2"/>
  <c r="H1154" i="2"/>
  <c r="I1153" i="2"/>
  <c r="H1153" i="2"/>
  <c r="I1152" i="2"/>
  <c r="H1152" i="2"/>
  <c r="I1151" i="2"/>
  <c r="H1151" i="2"/>
  <c r="I1150" i="2"/>
  <c r="H1150" i="2"/>
  <c r="I1149" i="2"/>
  <c r="H1149" i="2"/>
  <c r="I1148" i="2"/>
  <c r="H1148" i="2"/>
  <c r="I1147" i="2"/>
  <c r="H1147" i="2"/>
  <c r="I1146" i="2"/>
  <c r="H1146" i="2"/>
  <c r="I1145" i="2"/>
  <c r="H1145" i="2"/>
  <c r="I1144" i="2"/>
  <c r="H1144" i="2"/>
  <c r="I1143" i="2"/>
  <c r="H1143" i="2"/>
  <c r="I1142" i="2"/>
  <c r="H1142" i="2"/>
  <c r="I1141" i="2"/>
  <c r="H1141" i="2"/>
  <c r="I1140" i="2"/>
  <c r="H1140" i="2"/>
  <c r="I1139" i="2"/>
  <c r="H1139" i="2"/>
  <c r="I1138" i="2"/>
  <c r="H1138" i="2"/>
  <c r="I1137" i="2"/>
  <c r="H1137" i="2"/>
  <c r="I1136" i="2"/>
  <c r="H1136" i="2"/>
  <c r="I1135" i="2"/>
  <c r="H1135" i="2"/>
  <c r="I1134" i="2"/>
  <c r="H1134" i="2"/>
  <c r="I1133" i="2"/>
  <c r="H1133" i="2"/>
  <c r="I1132" i="2"/>
  <c r="H1132" i="2"/>
  <c r="I1131" i="2"/>
  <c r="H1131" i="2"/>
  <c r="I1130" i="2"/>
  <c r="H1130" i="2"/>
  <c r="I1129" i="2"/>
  <c r="H1129" i="2"/>
  <c r="I1128" i="2"/>
  <c r="H1128" i="2"/>
  <c r="I1127" i="2"/>
  <c r="H1127" i="2"/>
  <c r="I1126" i="2"/>
  <c r="H1126" i="2"/>
  <c r="I1125" i="2"/>
  <c r="H1125" i="2"/>
  <c r="I1124" i="2"/>
  <c r="H1124" i="2"/>
  <c r="I1123" i="2"/>
  <c r="H1123" i="2"/>
  <c r="I1122" i="2"/>
  <c r="H1122" i="2"/>
  <c r="I1121" i="2"/>
  <c r="H1121" i="2"/>
  <c r="I1120" i="2"/>
  <c r="H1120" i="2"/>
  <c r="I1119" i="2"/>
  <c r="H1119" i="2"/>
  <c r="I1118" i="2"/>
  <c r="H1118" i="2"/>
  <c r="I1117" i="2"/>
  <c r="H1117" i="2"/>
  <c r="I1116" i="2"/>
  <c r="H1116" i="2"/>
  <c r="I1115" i="2"/>
  <c r="H1115" i="2"/>
  <c r="I1114" i="2"/>
  <c r="H1114" i="2"/>
  <c r="I1113" i="2"/>
  <c r="H1113" i="2"/>
  <c r="I1112" i="2"/>
  <c r="H1112" i="2"/>
  <c r="I1111" i="2"/>
  <c r="H1111" i="2"/>
  <c r="I1110" i="2"/>
  <c r="H1110" i="2"/>
  <c r="I1109" i="2"/>
  <c r="H1109" i="2"/>
  <c r="I1108" i="2"/>
  <c r="H1108" i="2"/>
  <c r="I1107" i="2"/>
  <c r="H1107" i="2"/>
  <c r="I1106" i="2"/>
  <c r="H1106" i="2"/>
  <c r="I1105" i="2"/>
  <c r="H1105" i="2"/>
  <c r="I1104" i="2"/>
  <c r="H1104" i="2"/>
  <c r="I1103" i="2"/>
  <c r="H1103" i="2"/>
  <c r="I1102" i="2"/>
  <c r="H1102" i="2"/>
  <c r="I1101" i="2"/>
  <c r="H1101" i="2"/>
  <c r="I1100" i="2"/>
  <c r="H1100" i="2"/>
  <c r="I1099" i="2"/>
  <c r="H1099" i="2"/>
  <c r="I1098" i="2"/>
  <c r="H1098" i="2"/>
  <c r="I1097" i="2"/>
  <c r="H1097" i="2"/>
  <c r="I1096" i="2"/>
  <c r="H1096" i="2"/>
  <c r="I1095" i="2"/>
  <c r="H1095" i="2"/>
  <c r="I1094" i="2"/>
  <c r="H1094" i="2"/>
  <c r="I1093" i="2"/>
  <c r="H1093" i="2"/>
  <c r="I1092" i="2"/>
  <c r="H1092" i="2"/>
  <c r="I1091" i="2"/>
  <c r="H1091" i="2"/>
  <c r="I1090" i="2"/>
  <c r="H1090" i="2"/>
  <c r="I1089" i="2"/>
  <c r="H1089" i="2"/>
  <c r="I1088" i="2"/>
  <c r="H1088" i="2"/>
  <c r="I1087" i="2"/>
  <c r="H1087" i="2"/>
  <c r="I1086" i="2"/>
  <c r="H1086" i="2"/>
  <c r="I1085" i="2"/>
  <c r="H1085" i="2"/>
  <c r="I1084" i="2"/>
  <c r="H1084" i="2"/>
  <c r="I1083" i="2"/>
  <c r="H1083" i="2"/>
  <c r="I1082" i="2"/>
  <c r="H1082" i="2"/>
  <c r="I1081" i="2"/>
  <c r="H1081" i="2"/>
  <c r="I1080" i="2"/>
  <c r="H1080" i="2"/>
  <c r="I1079" i="2"/>
  <c r="H1079" i="2"/>
  <c r="I1078" i="2"/>
  <c r="H1078" i="2"/>
  <c r="I1077" i="2"/>
  <c r="H1077" i="2"/>
  <c r="I1076" i="2"/>
  <c r="H1076" i="2"/>
  <c r="I1075" i="2"/>
  <c r="H1075" i="2"/>
  <c r="I1074" i="2"/>
  <c r="H1074" i="2"/>
  <c r="I1073" i="2"/>
  <c r="H1073" i="2"/>
  <c r="I1072" i="2"/>
  <c r="H1072" i="2"/>
  <c r="I1071" i="2"/>
  <c r="H1071" i="2"/>
  <c r="I1070" i="2"/>
  <c r="H1070" i="2"/>
  <c r="I1069" i="2"/>
  <c r="H1069" i="2"/>
  <c r="I1068" i="2"/>
  <c r="H1068" i="2"/>
  <c r="I1067" i="2"/>
  <c r="H1067" i="2"/>
  <c r="I1066" i="2"/>
  <c r="H1066" i="2"/>
  <c r="I1065" i="2"/>
  <c r="H1065" i="2"/>
  <c r="I1064" i="2"/>
  <c r="H1064" i="2"/>
  <c r="I1063" i="2"/>
  <c r="H1063" i="2"/>
  <c r="I1062" i="2"/>
  <c r="H1062" i="2"/>
  <c r="I1061" i="2"/>
  <c r="H1061" i="2"/>
  <c r="I1060" i="2"/>
  <c r="H1060" i="2"/>
  <c r="I1059" i="2"/>
  <c r="H1059" i="2"/>
  <c r="I1058" i="2"/>
  <c r="H1058" i="2"/>
  <c r="I1057" i="2"/>
  <c r="H1057" i="2"/>
  <c r="I1056" i="2"/>
  <c r="H1056" i="2"/>
  <c r="I1055" i="2"/>
  <c r="H1055" i="2"/>
  <c r="I1054" i="2"/>
  <c r="H1054" i="2"/>
  <c r="I1053" i="2"/>
  <c r="H1053" i="2"/>
  <c r="I1052" i="2"/>
  <c r="H1052" i="2"/>
  <c r="I1051" i="2"/>
  <c r="H1051" i="2"/>
  <c r="I1050" i="2"/>
  <c r="H1050" i="2"/>
  <c r="I1049" i="2"/>
  <c r="H1049" i="2"/>
  <c r="I1048" i="2"/>
  <c r="H1048" i="2"/>
  <c r="I1047" i="2"/>
  <c r="H1047" i="2"/>
  <c r="I1046" i="2"/>
  <c r="H1046" i="2"/>
  <c r="I1045" i="2"/>
  <c r="H1045" i="2"/>
  <c r="I1044" i="2"/>
  <c r="H1044" i="2"/>
  <c r="I1043" i="2"/>
  <c r="H1043" i="2"/>
  <c r="I1042" i="2"/>
  <c r="H1042" i="2"/>
  <c r="I1041" i="2"/>
  <c r="H1041" i="2"/>
  <c r="I1040" i="2"/>
  <c r="H1040" i="2"/>
  <c r="I1039" i="2"/>
  <c r="H1039" i="2"/>
  <c r="I1038" i="2"/>
  <c r="H1038" i="2"/>
  <c r="I1037" i="2"/>
  <c r="H1037" i="2"/>
  <c r="I1036" i="2"/>
  <c r="H1036" i="2"/>
  <c r="I1035" i="2"/>
  <c r="H1035" i="2"/>
  <c r="I1034" i="2"/>
  <c r="H1034" i="2"/>
  <c r="I1033" i="2"/>
  <c r="H1033" i="2"/>
  <c r="I1032" i="2"/>
  <c r="H1032" i="2"/>
  <c r="I1031" i="2"/>
  <c r="H1031" i="2"/>
  <c r="I1030" i="2"/>
  <c r="H1030" i="2"/>
  <c r="I1029" i="2"/>
  <c r="H1029" i="2"/>
  <c r="I1028" i="2"/>
  <c r="H1028" i="2"/>
  <c r="I1027" i="2"/>
  <c r="H1027" i="2"/>
  <c r="I1026" i="2"/>
  <c r="H1026" i="2"/>
  <c r="I1025" i="2"/>
  <c r="H1025" i="2"/>
  <c r="I1024" i="2"/>
  <c r="H1024" i="2"/>
  <c r="I1023" i="2"/>
  <c r="H1023" i="2"/>
  <c r="I1022" i="2"/>
  <c r="H1022" i="2"/>
  <c r="I1021" i="2"/>
  <c r="H1021" i="2"/>
  <c r="I1020" i="2"/>
  <c r="H1020" i="2"/>
  <c r="I1019" i="2"/>
  <c r="H1019" i="2"/>
  <c r="I1018" i="2"/>
  <c r="H1018" i="2"/>
  <c r="I1017" i="2"/>
  <c r="H1017" i="2"/>
  <c r="I1016" i="2"/>
  <c r="H1016" i="2"/>
  <c r="I1015" i="2"/>
  <c r="H1015" i="2"/>
  <c r="I1014" i="2"/>
  <c r="H1014" i="2"/>
  <c r="I1013" i="2"/>
  <c r="H1013" i="2"/>
  <c r="I1012" i="2"/>
  <c r="H1012" i="2"/>
  <c r="I1011" i="2"/>
  <c r="H1011" i="2"/>
  <c r="I1010" i="2"/>
  <c r="H1010" i="2"/>
  <c r="I1009" i="2"/>
  <c r="H1009" i="2"/>
  <c r="I1008" i="2"/>
  <c r="H1008" i="2"/>
  <c r="I1007" i="2"/>
  <c r="H1007" i="2"/>
  <c r="I1006" i="2"/>
  <c r="H1006" i="2"/>
  <c r="I1005" i="2"/>
  <c r="H1005" i="2"/>
  <c r="I1004" i="2"/>
  <c r="H1004" i="2"/>
  <c r="I1003" i="2"/>
  <c r="H1003" i="2"/>
  <c r="I1002" i="2"/>
  <c r="H1002" i="2"/>
  <c r="I1001" i="2"/>
  <c r="H1001" i="2"/>
  <c r="I1000" i="2"/>
  <c r="H1000" i="2"/>
  <c r="I999" i="2"/>
  <c r="H999" i="2"/>
  <c r="I998" i="2"/>
  <c r="H998" i="2"/>
  <c r="I997" i="2"/>
  <c r="H997" i="2"/>
  <c r="I996" i="2"/>
  <c r="H996" i="2"/>
  <c r="I995" i="2"/>
  <c r="H995" i="2"/>
  <c r="I994" i="2"/>
  <c r="H994" i="2"/>
  <c r="I993" i="2"/>
  <c r="H993" i="2"/>
  <c r="I992" i="2"/>
  <c r="H992" i="2"/>
  <c r="I991" i="2"/>
  <c r="H991" i="2"/>
  <c r="I990" i="2"/>
  <c r="H990" i="2"/>
  <c r="I989" i="2"/>
  <c r="H989" i="2"/>
  <c r="I988" i="2"/>
  <c r="H988" i="2"/>
  <c r="I987" i="2"/>
  <c r="H987" i="2"/>
  <c r="I986" i="2"/>
  <c r="H986" i="2"/>
  <c r="I985" i="2"/>
  <c r="H985" i="2"/>
  <c r="I984" i="2"/>
  <c r="H984" i="2"/>
  <c r="I983" i="2"/>
  <c r="H983" i="2"/>
  <c r="I982" i="2"/>
  <c r="H982" i="2"/>
  <c r="I981" i="2"/>
  <c r="H981" i="2"/>
  <c r="I980" i="2"/>
  <c r="H980" i="2"/>
  <c r="I979" i="2"/>
  <c r="H979" i="2"/>
  <c r="I978" i="2"/>
  <c r="H978" i="2"/>
  <c r="I977" i="2"/>
  <c r="H977" i="2"/>
  <c r="I976" i="2"/>
  <c r="H976" i="2"/>
  <c r="I975" i="2"/>
  <c r="H975" i="2"/>
  <c r="I974" i="2"/>
  <c r="H974" i="2"/>
  <c r="I973" i="2"/>
  <c r="H973" i="2"/>
  <c r="I972" i="2"/>
  <c r="H972" i="2"/>
  <c r="I971" i="2"/>
  <c r="H971" i="2"/>
  <c r="I970" i="2"/>
  <c r="H970" i="2"/>
  <c r="I969" i="2"/>
  <c r="H969" i="2"/>
  <c r="I968" i="2"/>
  <c r="H968" i="2"/>
  <c r="I967" i="2"/>
  <c r="H967" i="2"/>
  <c r="I966" i="2"/>
  <c r="H966" i="2"/>
  <c r="I965" i="2"/>
  <c r="H965" i="2"/>
  <c r="I964" i="2"/>
  <c r="H964" i="2"/>
  <c r="I963" i="2"/>
  <c r="H963" i="2"/>
  <c r="I962" i="2"/>
  <c r="H962" i="2"/>
  <c r="I961" i="2"/>
  <c r="H961" i="2"/>
  <c r="I960" i="2"/>
  <c r="H960" i="2"/>
  <c r="I959" i="2"/>
  <c r="H959" i="2"/>
  <c r="I958" i="2"/>
  <c r="H958" i="2"/>
  <c r="I957" i="2"/>
  <c r="H957" i="2"/>
  <c r="I956" i="2"/>
  <c r="H956" i="2"/>
  <c r="I955" i="2"/>
  <c r="H955" i="2"/>
  <c r="I954" i="2"/>
  <c r="H954" i="2"/>
  <c r="I953" i="2"/>
  <c r="H953" i="2"/>
  <c r="I952" i="2"/>
  <c r="H952" i="2"/>
  <c r="I951" i="2"/>
  <c r="H951" i="2"/>
  <c r="I950" i="2"/>
  <c r="H950" i="2"/>
  <c r="I949" i="2"/>
  <c r="H949" i="2"/>
  <c r="I948" i="2"/>
  <c r="H948" i="2"/>
  <c r="I947" i="2"/>
  <c r="H947" i="2"/>
  <c r="I946" i="2"/>
  <c r="H946" i="2"/>
  <c r="I945" i="2"/>
  <c r="H945" i="2"/>
  <c r="I944" i="2"/>
  <c r="H944" i="2"/>
  <c r="I943" i="2"/>
  <c r="H943" i="2"/>
  <c r="I942" i="2"/>
  <c r="H942" i="2"/>
  <c r="I941" i="2"/>
  <c r="H941" i="2"/>
  <c r="I940" i="2"/>
  <c r="H940" i="2"/>
  <c r="I939" i="2"/>
  <c r="H939" i="2"/>
  <c r="I938" i="2"/>
  <c r="H938" i="2"/>
  <c r="I937" i="2"/>
  <c r="H937" i="2"/>
  <c r="I936" i="2"/>
  <c r="H936" i="2"/>
  <c r="I935" i="2"/>
  <c r="H935" i="2"/>
  <c r="I934" i="2"/>
  <c r="H934" i="2"/>
  <c r="I933" i="2"/>
  <c r="H933" i="2"/>
  <c r="I932" i="2"/>
  <c r="H932" i="2"/>
  <c r="I931" i="2"/>
  <c r="H931" i="2"/>
  <c r="I930" i="2"/>
  <c r="H930" i="2"/>
  <c r="I929" i="2"/>
  <c r="H929" i="2"/>
  <c r="I928" i="2"/>
  <c r="H928" i="2"/>
  <c r="I927" i="2"/>
  <c r="H927" i="2"/>
  <c r="I926" i="2"/>
  <c r="H926" i="2"/>
  <c r="I925" i="2"/>
  <c r="H925" i="2"/>
  <c r="I924" i="2"/>
  <c r="H924" i="2"/>
  <c r="I923" i="2"/>
  <c r="H923" i="2"/>
  <c r="I922" i="2"/>
  <c r="H922" i="2"/>
  <c r="I921" i="2"/>
  <c r="H921" i="2"/>
  <c r="I920" i="2"/>
  <c r="H920" i="2"/>
  <c r="I919" i="2"/>
  <c r="H919" i="2"/>
  <c r="I918" i="2"/>
  <c r="H918" i="2"/>
  <c r="I917" i="2"/>
  <c r="H917" i="2"/>
  <c r="I916" i="2"/>
  <c r="H916" i="2"/>
  <c r="I915" i="2"/>
  <c r="H915" i="2"/>
  <c r="I914" i="2"/>
  <c r="H914" i="2"/>
  <c r="I913" i="2"/>
  <c r="H913" i="2"/>
  <c r="I912" i="2"/>
  <c r="H912" i="2"/>
  <c r="I911" i="2"/>
  <c r="H911" i="2"/>
  <c r="I910" i="2"/>
  <c r="H910" i="2"/>
  <c r="I909" i="2"/>
  <c r="H909" i="2"/>
  <c r="I908" i="2"/>
  <c r="H908" i="2"/>
  <c r="I907" i="2"/>
  <c r="H907" i="2"/>
  <c r="I906" i="2"/>
  <c r="H906" i="2"/>
  <c r="I905" i="2"/>
  <c r="H905" i="2"/>
  <c r="I904" i="2"/>
  <c r="H904" i="2"/>
  <c r="I903" i="2"/>
  <c r="H903" i="2"/>
  <c r="I902" i="2"/>
  <c r="H902" i="2"/>
  <c r="I901" i="2"/>
  <c r="H901" i="2"/>
  <c r="I900" i="2"/>
  <c r="H900" i="2"/>
  <c r="I899" i="2"/>
  <c r="H899" i="2"/>
  <c r="I898" i="2"/>
  <c r="H898" i="2"/>
  <c r="I897" i="2"/>
  <c r="H897" i="2"/>
  <c r="I896" i="2"/>
  <c r="H896" i="2"/>
  <c r="I895" i="2"/>
  <c r="H895" i="2"/>
  <c r="I894" i="2"/>
  <c r="H894" i="2"/>
  <c r="I893" i="2"/>
  <c r="H893" i="2"/>
  <c r="I892" i="2"/>
  <c r="H892" i="2"/>
  <c r="I891" i="2"/>
  <c r="H891" i="2"/>
  <c r="I890" i="2"/>
  <c r="H890" i="2"/>
  <c r="I889" i="2"/>
  <c r="H889" i="2"/>
  <c r="I888" i="2"/>
  <c r="H888" i="2"/>
  <c r="I887" i="2"/>
  <c r="H887" i="2"/>
  <c r="I886" i="2"/>
  <c r="H886" i="2"/>
  <c r="I885" i="2"/>
  <c r="H885" i="2"/>
  <c r="I884" i="2"/>
  <c r="H884" i="2"/>
  <c r="I883" i="2"/>
  <c r="H883" i="2"/>
  <c r="I882" i="2"/>
  <c r="H882" i="2"/>
  <c r="I881" i="2"/>
  <c r="H881" i="2"/>
  <c r="I880" i="2"/>
  <c r="H880" i="2"/>
  <c r="I879" i="2"/>
  <c r="H879" i="2"/>
  <c r="I878" i="2"/>
  <c r="H878" i="2"/>
  <c r="I877" i="2"/>
  <c r="H877" i="2"/>
  <c r="I876" i="2"/>
  <c r="H876" i="2"/>
  <c r="I875" i="2"/>
  <c r="H875" i="2"/>
  <c r="I874" i="2"/>
  <c r="H874" i="2"/>
  <c r="I873" i="2"/>
  <c r="H873" i="2"/>
  <c r="I872" i="2"/>
  <c r="H872" i="2"/>
  <c r="I871" i="2"/>
  <c r="H871" i="2"/>
  <c r="I870" i="2"/>
  <c r="H870" i="2"/>
  <c r="I869" i="2"/>
  <c r="H869" i="2"/>
  <c r="I868" i="2"/>
  <c r="H868" i="2"/>
  <c r="I867" i="2"/>
  <c r="H867" i="2"/>
  <c r="I866" i="2"/>
  <c r="H866" i="2"/>
  <c r="I865" i="2"/>
  <c r="H865" i="2"/>
  <c r="I864" i="2"/>
  <c r="H864" i="2"/>
  <c r="I863" i="2"/>
  <c r="H863" i="2"/>
  <c r="I862" i="2"/>
  <c r="H862" i="2"/>
  <c r="I861" i="2"/>
  <c r="H861" i="2"/>
  <c r="I860" i="2"/>
  <c r="H860" i="2"/>
  <c r="I859" i="2"/>
  <c r="H859" i="2"/>
  <c r="I858" i="2"/>
  <c r="H858" i="2"/>
  <c r="I857" i="2"/>
  <c r="H857" i="2"/>
  <c r="I856" i="2"/>
  <c r="H856" i="2"/>
  <c r="I855" i="2"/>
  <c r="H855" i="2"/>
  <c r="I854" i="2"/>
  <c r="H854" i="2"/>
  <c r="I853" i="2"/>
  <c r="H853" i="2"/>
  <c r="I852" i="2"/>
  <c r="H852" i="2"/>
  <c r="I851" i="2"/>
  <c r="H851" i="2"/>
  <c r="I850" i="2"/>
  <c r="H850" i="2"/>
  <c r="I849" i="2"/>
  <c r="H849" i="2"/>
  <c r="I848" i="2"/>
  <c r="H848" i="2"/>
  <c r="I847" i="2"/>
  <c r="H847" i="2"/>
  <c r="I846" i="2"/>
  <c r="H846" i="2"/>
  <c r="I845" i="2"/>
  <c r="H845" i="2"/>
  <c r="I844" i="2"/>
  <c r="H844" i="2"/>
  <c r="I843" i="2"/>
  <c r="H843" i="2"/>
  <c r="I842" i="2"/>
  <c r="H842" i="2"/>
  <c r="I841" i="2"/>
  <c r="H841" i="2"/>
  <c r="I840" i="2"/>
  <c r="H840" i="2"/>
  <c r="I839" i="2"/>
  <c r="H839" i="2"/>
  <c r="I838" i="2"/>
  <c r="H838" i="2"/>
  <c r="I837" i="2"/>
  <c r="H837" i="2"/>
  <c r="I836" i="2"/>
  <c r="H836" i="2"/>
  <c r="I835" i="2"/>
  <c r="H835" i="2"/>
  <c r="I834" i="2"/>
  <c r="H834" i="2"/>
  <c r="I833" i="2"/>
  <c r="H833" i="2"/>
  <c r="I832" i="2"/>
  <c r="H832" i="2"/>
  <c r="I831" i="2"/>
  <c r="H831" i="2"/>
  <c r="I830" i="2"/>
  <c r="H830" i="2"/>
  <c r="I829" i="2"/>
  <c r="H829" i="2"/>
  <c r="I828" i="2"/>
  <c r="H828" i="2"/>
  <c r="I827" i="2"/>
  <c r="H827" i="2"/>
  <c r="I826" i="2"/>
  <c r="H826" i="2"/>
  <c r="I825" i="2"/>
  <c r="H825" i="2"/>
  <c r="I824" i="2"/>
  <c r="H824" i="2"/>
  <c r="I823" i="2"/>
  <c r="H823" i="2"/>
  <c r="I822" i="2"/>
  <c r="H822" i="2"/>
  <c r="I821" i="2"/>
  <c r="H821" i="2"/>
  <c r="I820" i="2"/>
  <c r="H820" i="2"/>
  <c r="I819" i="2"/>
  <c r="H819" i="2"/>
  <c r="I818" i="2"/>
  <c r="H818" i="2"/>
  <c r="I817" i="2"/>
  <c r="H817" i="2"/>
  <c r="I816" i="2"/>
  <c r="H816" i="2"/>
  <c r="I815" i="2"/>
  <c r="H815" i="2"/>
  <c r="I814" i="2"/>
  <c r="H814" i="2"/>
  <c r="I813" i="2"/>
  <c r="H813" i="2"/>
  <c r="I812" i="2"/>
  <c r="H812" i="2"/>
  <c r="I811" i="2"/>
  <c r="H811" i="2"/>
  <c r="I810" i="2"/>
  <c r="H810" i="2"/>
  <c r="I809" i="2"/>
  <c r="H809" i="2"/>
  <c r="I808" i="2"/>
  <c r="H808" i="2"/>
  <c r="I807" i="2"/>
  <c r="H807" i="2"/>
  <c r="I806" i="2"/>
  <c r="H806" i="2"/>
  <c r="I805" i="2"/>
  <c r="H805" i="2"/>
  <c r="I804" i="2"/>
  <c r="H804" i="2"/>
  <c r="I803" i="2"/>
  <c r="H803" i="2"/>
  <c r="I802" i="2"/>
  <c r="H802" i="2"/>
  <c r="I801" i="2"/>
  <c r="H801" i="2"/>
  <c r="I800" i="2"/>
  <c r="H800" i="2"/>
  <c r="I799" i="2"/>
  <c r="H799" i="2"/>
  <c r="I798" i="2"/>
  <c r="H798" i="2"/>
  <c r="I797" i="2"/>
  <c r="H797" i="2"/>
  <c r="I796" i="2"/>
  <c r="H796" i="2"/>
  <c r="I795" i="2"/>
  <c r="H795" i="2"/>
  <c r="I794" i="2"/>
  <c r="H794" i="2"/>
  <c r="I793" i="2"/>
  <c r="H793" i="2"/>
  <c r="I792" i="2"/>
  <c r="H792" i="2"/>
  <c r="I791" i="2"/>
  <c r="H791" i="2"/>
  <c r="I790" i="2"/>
  <c r="H790" i="2"/>
  <c r="I789" i="2"/>
  <c r="H789" i="2"/>
  <c r="I788" i="2"/>
  <c r="H788" i="2"/>
  <c r="I787" i="2"/>
  <c r="H787" i="2"/>
  <c r="I786" i="2"/>
  <c r="H786" i="2"/>
  <c r="I785" i="2"/>
  <c r="H785" i="2"/>
  <c r="I784" i="2"/>
  <c r="H784" i="2"/>
  <c r="I783" i="2"/>
  <c r="H783" i="2"/>
  <c r="I782" i="2"/>
  <c r="H782" i="2"/>
  <c r="I781" i="2"/>
  <c r="H781" i="2"/>
  <c r="I780" i="2"/>
  <c r="H780" i="2"/>
  <c r="I779" i="2"/>
  <c r="H779" i="2"/>
  <c r="I778" i="2"/>
  <c r="H778" i="2"/>
  <c r="I777" i="2"/>
  <c r="H777" i="2"/>
  <c r="I776" i="2"/>
  <c r="H776" i="2"/>
  <c r="I775" i="2"/>
  <c r="H775" i="2"/>
  <c r="I774" i="2"/>
  <c r="H774" i="2"/>
  <c r="I773" i="2"/>
  <c r="H773" i="2"/>
  <c r="I772" i="2"/>
  <c r="H772" i="2"/>
  <c r="I771" i="2"/>
  <c r="H771" i="2"/>
  <c r="I770" i="2"/>
  <c r="H770" i="2"/>
  <c r="I769" i="2"/>
  <c r="H769" i="2"/>
  <c r="I768" i="2"/>
  <c r="H768" i="2"/>
  <c r="I767" i="2"/>
  <c r="H767" i="2"/>
  <c r="I766" i="2"/>
  <c r="H766" i="2"/>
  <c r="I765" i="2"/>
  <c r="H765" i="2"/>
  <c r="I764" i="2"/>
  <c r="H764" i="2"/>
  <c r="I763" i="2"/>
  <c r="H763" i="2"/>
  <c r="I762" i="2"/>
  <c r="H762" i="2"/>
  <c r="I761" i="2"/>
  <c r="H761" i="2"/>
  <c r="I760" i="2"/>
  <c r="H760" i="2"/>
  <c r="I759" i="2"/>
  <c r="H759" i="2"/>
  <c r="I758" i="2"/>
  <c r="H758" i="2"/>
  <c r="I757" i="2"/>
  <c r="H757" i="2"/>
  <c r="I756" i="2"/>
  <c r="H756" i="2"/>
  <c r="I755" i="2"/>
  <c r="H755" i="2"/>
  <c r="I754" i="2"/>
  <c r="H754" i="2"/>
  <c r="I753" i="2"/>
  <c r="H753" i="2"/>
  <c r="I752" i="2"/>
  <c r="H752" i="2"/>
  <c r="I751" i="2"/>
  <c r="H751" i="2"/>
  <c r="I750" i="2"/>
  <c r="H750" i="2"/>
  <c r="I749" i="2"/>
  <c r="H749" i="2"/>
  <c r="I748" i="2"/>
  <c r="H748" i="2"/>
  <c r="I747" i="2"/>
  <c r="H747" i="2"/>
  <c r="I746" i="2"/>
  <c r="H746" i="2"/>
  <c r="I745" i="2"/>
  <c r="H745" i="2"/>
  <c r="I744" i="2"/>
  <c r="H744" i="2"/>
  <c r="I743" i="2"/>
  <c r="H743" i="2"/>
  <c r="I742" i="2"/>
  <c r="H742" i="2"/>
  <c r="I741" i="2"/>
  <c r="H741" i="2"/>
  <c r="I740" i="2"/>
  <c r="H740" i="2"/>
  <c r="I739" i="2"/>
  <c r="H739" i="2"/>
  <c r="I738" i="2"/>
  <c r="H738" i="2"/>
  <c r="I737" i="2"/>
  <c r="H737" i="2"/>
  <c r="I736" i="2"/>
  <c r="H736" i="2"/>
  <c r="I735" i="2"/>
  <c r="H735" i="2"/>
  <c r="I734" i="2"/>
  <c r="H734" i="2"/>
  <c r="I733" i="2"/>
  <c r="H733" i="2"/>
  <c r="I732" i="2"/>
  <c r="H732" i="2"/>
  <c r="I731" i="2"/>
  <c r="H731" i="2"/>
  <c r="I730" i="2"/>
  <c r="H730" i="2"/>
  <c r="I729" i="2"/>
  <c r="H729" i="2"/>
  <c r="I728" i="2"/>
  <c r="H728" i="2"/>
  <c r="I727" i="2"/>
  <c r="H727" i="2"/>
  <c r="I726" i="2"/>
  <c r="H726" i="2"/>
  <c r="I725" i="2"/>
  <c r="H725" i="2"/>
  <c r="I724" i="2"/>
  <c r="H724" i="2"/>
  <c r="I723" i="2"/>
  <c r="H723" i="2"/>
  <c r="I722" i="2"/>
  <c r="H722" i="2"/>
  <c r="I721" i="2"/>
  <c r="H721" i="2"/>
  <c r="I720" i="2"/>
  <c r="H720" i="2"/>
  <c r="I719" i="2"/>
  <c r="H719" i="2"/>
  <c r="I718" i="2"/>
  <c r="H718" i="2"/>
  <c r="I717" i="2"/>
  <c r="H717" i="2"/>
  <c r="I716" i="2"/>
  <c r="H716" i="2"/>
  <c r="I715" i="2"/>
  <c r="H715" i="2"/>
  <c r="I714" i="2"/>
  <c r="H714" i="2"/>
  <c r="I713" i="2"/>
  <c r="H713" i="2"/>
  <c r="I712" i="2"/>
  <c r="H712" i="2"/>
  <c r="I711" i="2"/>
  <c r="H711" i="2"/>
  <c r="I710" i="2"/>
  <c r="H710" i="2"/>
  <c r="I709" i="2"/>
  <c r="H709" i="2"/>
  <c r="I708" i="2"/>
  <c r="H708" i="2"/>
  <c r="I707" i="2"/>
  <c r="H707" i="2"/>
  <c r="I706" i="2"/>
  <c r="H706" i="2"/>
  <c r="I705" i="2"/>
  <c r="H705" i="2"/>
  <c r="I704" i="2"/>
  <c r="H704" i="2"/>
  <c r="I703" i="2"/>
  <c r="H703" i="2"/>
  <c r="I702" i="2"/>
  <c r="H702" i="2"/>
  <c r="I701" i="2"/>
  <c r="H701" i="2"/>
  <c r="I700" i="2"/>
  <c r="H700" i="2"/>
  <c r="I699" i="2"/>
  <c r="H699" i="2"/>
  <c r="I698" i="2"/>
  <c r="H698" i="2"/>
  <c r="I697" i="2"/>
  <c r="H697" i="2"/>
  <c r="I696" i="2"/>
  <c r="H696" i="2"/>
  <c r="I695" i="2"/>
  <c r="H695" i="2"/>
  <c r="I694" i="2"/>
  <c r="H694" i="2"/>
  <c r="I693" i="2"/>
  <c r="H693" i="2"/>
  <c r="I692" i="2"/>
  <c r="H692" i="2"/>
  <c r="I691" i="2"/>
  <c r="H691" i="2"/>
  <c r="I690" i="2"/>
  <c r="H690" i="2"/>
  <c r="I689" i="2"/>
  <c r="H689" i="2"/>
  <c r="I688" i="2"/>
  <c r="H688" i="2"/>
  <c r="I687" i="2"/>
  <c r="H687" i="2"/>
  <c r="I686" i="2"/>
  <c r="H686" i="2"/>
  <c r="I685" i="2"/>
  <c r="H685" i="2"/>
  <c r="I684" i="2"/>
  <c r="H684" i="2"/>
  <c r="I683" i="2"/>
  <c r="H683" i="2"/>
  <c r="I682" i="2"/>
  <c r="H682" i="2"/>
  <c r="I681" i="2"/>
  <c r="H681" i="2"/>
  <c r="I680" i="2"/>
  <c r="H680" i="2"/>
  <c r="I679" i="2"/>
  <c r="H679" i="2"/>
  <c r="I678" i="2"/>
  <c r="H678" i="2"/>
  <c r="I677" i="2"/>
  <c r="H677" i="2"/>
  <c r="I676" i="2"/>
  <c r="H676" i="2"/>
  <c r="I675" i="2"/>
  <c r="H675" i="2"/>
  <c r="I674" i="2"/>
  <c r="H674" i="2"/>
  <c r="I673" i="2"/>
  <c r="H673" i="2"/>
  <c r="I672" i="2"/>
  <c r="H672" i="2"/>
  <c r="I671" i="2"/>
  <c r="H671" i="2"/>
  <c r="I670" i="2"/>
  <c r="H670" i="2"/>
  <c r="I669" i="2"/>
  <c r="H669" i="2"/>
  <c r="I668" i="2"/>
  <c r="H668" i="2"/>
  <c r="I667" i="2"/>
  <c r="H667" i="2"/>
  <c r="I666" i="2"/>
  <c r="H666" i="2"/>
  <c r="I665" i="2"/>
  <c r="H665" i="2"/>
  <c r="I664" i="2"/>
  <c r="H664" i="2"/>
  <c r="I663" i="2"/>
  <c r="H663" i="2"/>
  <c r="I662" i="2"/>
  <c r="H662" i="2"/>
  <c r="I661" i="2"/>
  <c r="H661" i="2"/>
  <c r="I660" i="2"/>
  <c r="H660" i="2"/>
  <c r="I659" i="2"/>
  <c r="H659" i="2"/>
  <c r="I658" i="2"/>
  <c r="H658" i="2"/>
  <c r="I657" i="2"/>
  <c r="H657" i="2"/>
  <c r="I656" i="2"/>
  <c r="H656" i="2"/>
  <c r="I655" i="2"/>
  <c r="H655" i="2"/>
  <c r="I654" i="2"/>
  <c r="H654" i="2"/>
  <c r="I653" i="2"/>
  <c r="H653" i="2"/>
  <c r="I652" i="2"/>
  <c r="H652" i="2"/>
  <c r="I651" i="2"/>
  <c r="H651" i="2"/>
  <c r="I650" i="2"/>
  <c r="H650" i="2"/>
  <c r="I649" i="2"/>
  <c r="H649" i="2"/>
  <c r="I648" i="2"/>
  <c r="H648" i="2"/>
  <c r="I647" i="2"/>
  <c r="H647" i="2"/>
  <c r="I646" i="2"/>
  <c r="H646" i="2"/>
  <c r="I645" i="2"/>
  <c r="H645" i="2"/>
  <c r="I644" i="2"/>
  <c r="H644" i="2"/>
  <c r="I643" i="2"/>
  <c r="H643" i="2"/>
  <c r="I642" i="2"/>
  <c r="H642" i="2"/>
  <c r="I641" i="2"/>
  <c r="H641" i="2"/>
  <c r="I640" i="2"/>
  <c r="H640" i="2"/>
  <c r="I639" i="2"/>
  <c r="H639" i="2"/>
  <c r="I638" i="2"/>
  <c r="H638" i="2"/>
  <c r="I637" i="2"/>
  <c r="H637" i="2"/>
  <c r="I636" i="2"/>
  <c r="H636" i="2"/>
  <c r="I635" i="2"/>
  <c r="H635" i="2"/>
  <c r="I634" i="2"/>
  <c r="H634" i="2"/>
  <c r="I633" i="2"/>
  <c r="H633" i="2"/>
  <c r="I632" i="2"/>
  <c r="H632" i="2"/>
  <c r="I631" i="2"/>
  <c r="H631" i="2"/>
  <c r="I630" i="2"/>
  <c r="H630" i="2"/>
  <c r="I629" i="2"/>
  <c r="H629" i="2"/>
  <c r="I628" i="2"/>
  <c r="H628" i="2"/>
  <c r="I627" i="2"/>
  <c r="H627" i="2"/>
  <c r="I626" i="2"/>
  <c r="H626" i="2"/>
  <c r="I625" i="2"/>
  <c r="H625" i="2"/>
  <c r="I624" i="2"/>
  <c r="H624" i="2"/>
  <c r="I623" i="2"/>
  <c r="H623" i="2"/>
  <c r="I622" i="2"/>
  <c r="H622" i="2"/>
  <c r="I621" i="2"/>
  <c r="H621" i="2"/>
  <c r="I620" i="2"/>
  <c r="H620" i="2"/>
  <c r="I619" i="2"/>
  <c r="H619" i="2"/>
  <c r="I618" i="2"/>
  <c r="H618" i="2"/>
  <c r="I617" i="2"/>
  <c r="H617" i="2"/>
  <c r="I616" i="2"/>
  <c r="H616" i="2"/>
  <c r="I615" i="2"/>
  <c r="H615" i="2"/>
  <c r="I614" i="2"/>
  <c r="H614" i="2"/>
  <c r="I613" i="2"/>
  <c r="H613" i="2"/>
  <c r="I612" i="2"/>
  <c r="H612" i="2"/>
  <c r="I611" i="2"/>
  <c r="H611" i="2"/>
  <c r="I610" i="2"/>
  <c r="H610" i="2"/>
  <c r="I609" i="2"/>
  <c r="H609" i="2"/>
  <c r="I608" i="2"/>
  <c r="H608" i="2"/>
  <c r="I607" i="2"/>
  <c r="H607" i="2"/>
  <c r="I606" i="2"/>
  <c r="H606" i="2"/>
  <c r="I605" i="2"/>
  <c r="H605" i="2"/>
  <c r="I604" i="2"/>
  <c r="H604" i="2"/>
  <c r="I603" i="2"/>
  <c r="H603" i="2"/>
  <c r="I602" i="2"/>
  <c r="H602" i="2"/>
  <c r="I601" i="2"/>
  <c r="H601" i="2"/>
  <c r="I600" i="2"/>
  <c r="H600" i="2"/>
  <c r="I599" i="2"/>
  <c r="H599" i="2"/>
  <c r="I598" i="2"/>
  <c r="H598" i="2"/>
  <c r="I597" i="2"/>
  <c r="H597" i="2"/>
  <c r="I596" i="2"/>
  <c r="H596" i="2"/>
  <c r="I595" i="2"/>
  <c r="H595" i="2"/>
  <c r="I594" i="2"/>
  <c r="H594" i="2"/>
  <c r="I593" i="2"/>
  <c r="H593" i="2"/>
  <c r="I592" i="2"/>
  <c r="H592" i="2"/>
  <c r="I591" i="2"/>
  <c r="H591" i="2"/>
  <c r="I590" i="2"/>
  <c r="H590" i="2"/>
  <c r="I589" i="2"/>
  <c r="H589" i="2"/>
  <c r="I588" i="2"/>
  <c r="H588" i="2"/>
  <c r="I587" i="2"/>
  <c r="H587" i="2"/>
  <c r="I586" i="2"/>
  <c r="H586" i="2"/>
  <c r="I585" i="2"/>
  <c r="H585" i="2"/>
  <c r="I584" i="2"/>
  <c r="H584" i="2"/>
  <c r="I583" i="2"/>
  <c r="H583" i="2"/>
  <c r="I582" i="2"/>
  <c r="H582" i="2"/>
  <c r="I581" i="2"/>
  <c r="H581" i="2"/>
  <c r="I580" i="2"/>
  <c r="H580" i="2"/>
  <c r="I579" i="2"/>
  <c r="H579" i="2"/>
  <c r="I578" i="2"/>
  <c r="H578" i="2"/>
  <c r="I577" i="2"/>
  <c r="H577" i="2"/>
  <c r="I576" i="2"/>
  <c r="H576" i="2"/>
  <c r="I575" i="2"/>
  <c r="H575" i="2"/>
  <c r="I574" i="2"/>
  <c r="H574" i="2"/>
  <c r="I573" i="2"/>
  <c r="H573" i="2"/>
  <c r="I572" i="2"/>
  <c r="H572" i="2"/>
  <c r="I571" i="2"/>
  <c r="H571" i="2"/>
  <c r="I570" i="2"/>
  <c r="H570" i="2"/>
  <c r="I569" i="2"/>
  <c r="H569" i="2"/>
  <c r="I568" i="2"/>
  <c r="H568" i="2"/>
  <c r="I567" i="2"/>
  <c r="H567" i="2"/>
  <c r="I566" i="2"/>
  <c r="H566" i="2"/>
  <c r="I565" i="2"/>
  <c r="H565" i="2"/>
  <c r="I564" i="2"/>
  <c r="H564" i="2"/>
  <c r="I563" i="2"/>
  <c r="H563" i="2"/>
  <c r="I562" i="2"/>
  <c r="H562" i="2"/>
  <c r="I561" i="2"/>
  <c r="H561" i="2"/>
  <c r="I560" i="2"/>
  <c r="H560" i="2"/>
  <c r="I559" i="2"/>
  <c r="H559" i="2"/>
  <c r="I558" i="2"/>
  <c r="H558" i="2"/>
  <c r="I557" i="2"/>
  <c r="H557" i="2"/>
  <c r="I556" i="2"/>
  <c r="H556" i="2"/>
  <c r="I555" i="2"/>
  <c r="H555" i="2"/>
  <c r="I554" i="2"/>
  <c r="H554" i="2"/>
  <c r="I553" i="2"/>
  <c r="H553" i="2"/>
  <c r="I552" i="2"/>
  <c r="H552" i="2"/>
  <c r="I551" i="2"/>
  <c r="H551" i="2"/>
  <c r="I550" i="2"/>
  <c r="H550" i="2"/>
  <c r="I549" i="2"/>
  <c r="H549" i="2"/>
  <c r="I548" i="2"/>
  <c r="H548" i="2"/>
  <c r="I547" i="2"/>
  <c r="H547" i="2"/>
  <c r="I546" i="2"/>
  <c r="H546" i="2"/>
  <c r="I545" i="2"/>
  <c r="H545" i="2"/>
  <c r="I544" i="2"/>
  <c r="H544" i="2"/>
  <c r="I543" i="2"/>
  <c r="H543" i="2"/>
  <c r="I542" i="2"/>
  <c r="H542" i="2"/>
  <c r="I541" i="2"/>
  <c r="H541" i="2"/>
  <c r="I540" i="2"/>
  <c r="H540" i="2"/>
  <c r="I539" i="2"/>
  <c r="H539" i="2"/>
  <c r="I538" i="2"/>
  <c r="H538" i="2"/>
  <c r="I537" i="2"/>
  <c r="H537" i="2"/>
  <c r="I536" i="2"/>
  <c r="H536" i="2"/>
  <c r="I535" i="2"/>
  <c r="H535" i="2"/>
  <c r="I534" i="2"/>
  <c r="H534" i="2"/>
  <c r="I533" i="2"/>
  <c r="H533" i="2"/>
  <c r="I532" i="2"/>
  <c r="H532" i="2"/>
  <c r="I531" i="2"/>
  <c r="H531" i="2"/>
  <c r="I530" i="2"/>
  <c r="H530" i="2"/>
  <c r="I529" i="2"/>
  <c r="H529" i="2"/>
  <c r="I528" i="2"/>
  <c r="H528" i="2"/>
  <c r="I527" i="2"/>
  <c r="H527" i="2"/>
  <c r="I526" i="2"/>
  <c r="H526" i="2"/>
  <c r="I525" i="2"/>
  <c r="H525" i="2"/>
  <c r="I524" i="2"/>
  <c r="H524" i="2"/>
  <c r="I523" i="2"/>
  <c r="H523" i="2"/>
  <c r="I522" i="2"/>
  <c r="H522" i="2"/>
  <c r="I521" i="2"/>
  <c r="H521" i="2"/>
  <c r="I520" i="2"/>
  <c r="H520" i="2"/>
  <c r="I519" i="2"/>
  <c r="H519" i="2"/>
  <c r="I518" i="2"/>
  <c r="H518" i="2"/>
  <c r="I517" i="2"/>
  <c r="H517" i="2"/>
  <c r="I516" i="2"/>
  <c r="H516" i="2"/>
  <c r="I515" i="2"/>
  <c r="H515" i="2"/>
  <c r="I514" i="2"/>
  <c r="H514" i="2"/>
  <c r="I513" i="2"/>
  <c r="H513" i="2"/>
  <c r="I512" i="2"/>
  <c r="H512" i="2"/>
  <c r="I511" i="2"/>
  <c r="H511" i="2"/>
  <c r="I510" i="2"/>
  <c r="H510" i="2"/>
  <c r="I509" i="2"/>
  <c r="H509" i="2"/>
  <c r="I508" i="2"/>
  <c r="H508" i="2"/>
  <c r="I507" i="2"/>
  <c r="H507" i="2"/>
  <c r="I506" i="2"/>
  <c r="H506" i="2"/>
  <c r="I505" i="2"/>
  <c r="H505" i="2"/>
  <c r="I504" i="2"/>
  <c r="H504" i="2"/>
  <c r="I503" i="2"/>
  <c r="H503" i="2"/>
  <c r="I502" i="2"/>
  <c r="H502" i="2"/>
  <c r="I501" i="2"/>
  <c r="H501" i="2"/>
  <c r="I500" i="2"/>
  <c r="H500" i="2"/>
  <c r="I499" i="2"/>
  <c r="H499" i="2"/>
  <c r="I498" i="2"/>
  <c r="H498" i="2"/>
  <c r="I497" i="2"/>
  <c r="H497" i="2"/>
  <c r="I496" i="2"/>
  <c r="H496" i="2"/>
  <c r="I495" i="2"/>
  <c r="H495" i="2"/>
  <c r="I494" i="2"/>
  <c r="H494" i="2"/>
  <c r="I493" i="2"/>
  <c r="H493" i="2"/>
  <c r="I492" i="2"/>
  <c r="H492" i="2"/>
  <c r="I491" i="2"/>
  <c r="H491" i="2"/>
  <c r="I490" i="2"/>
  <c r="H490" i="2"/>
  <c r="I489" i="2"/>
  <c r="H489" i="2"/>
  <c r="I488" i="2"/>
  <c r="H488" i="2"/>
  <c r="I487" i="2"/>
  <c r="H487" i="2"/>
  <c r="I486" i="2"/>
  <c r="H486" i="2"/>
  <c r="I485" i="2"/>
  <c r="H485" i="2"/>
  <c r="I484" i="2"/>
  <c r="H484" i="2"/>
  <c r="I483" i="2"/>
  <c r="H483" i="2"/>
  <c r="I482" i="2"/>
  <c r="H482" i="2"/>
  <c r="I481" i="2"/>
  <c r="H481" i="2"/>
  <c r="I480" i="2"/>
  <c r="H480" i="2"/>
  <c r="I479" i="2"/>
  <c r="H479" i="2"/>
  <c r="I478" i="2"/>
  <c r="H478" i="2"/>
  <c r="I477" i="2"/>
  <c r="H477" i="2"/>
  <c r="I476" i="2"/>
  <c r="H476" i="2"/>
  <c r="I475" i="2"/>
  <c r="H475" i="2"/>
  <c r="I474" i="2"/>
  <c r="H474" i="2"/>
  <c r="I473" i="2"/>
  <c r="H473" i="2"/>
  <c r="I472" i="2"/>
  <c r="H472" i="2"/>
  <c r="I471" i="2"/>
  <c r="H471" i="2"/>
  <c r="I470" i="2"/>
  <c r="H470" i="2"/>
  <c r="I469" i="2"/>
  <c r="H469" i="2"/>
  <c r="I468" i="2"/>
  <c r="H468" i="2"/>
  <c r="I467" i="2"/>
  <c r="H467" i="2"/>
  <c r="I466" i="2"/>
  <c r="H466" i="2"/>
  <c r="I465" i="2"/>
  <c r="H465" i="2"/>
  <c r="I464" i="2"/>
  <c r="H464" i="2"/>
  <c r="I463" i="2"/>
  <c r="H463" i="2"/>
  <c r="I462" i="2"/>
  <c r="H462" i="2"/>
  <c r="I461" i="2"/>
  <c r="H461" i="2"/>
  <c r="I460" i="2"/>
  <c r="H460" i="2"/>
  <c r="I459" i="2"/>
  <c r="H459" i="2"/>
  <c r="I458" i="2"/>
  <c r="H458" i="2"/>
  <c r="I457" i="2"/>
  <c r="H457" i="2"/>
  <c r="I456" i="2"/>
  <c r="H456" i="2"/>
  <c r="I455" i="2"/>
  <c r="H455" i="2"/>
  <c r="I454" i="2"/>
  <c r="H454" i="2"/>
  <c r="I453" i="2"/>
  <c r="H453" i="2"/>
  <c r="I452" i="2"/>
  <c r="H452" i="2"/>
  <c r="I451" i="2"/>
  <c r="H451" i="2"/>
  <c r="I450" i="2"/>
  <c r="H450" i="2"/>
  <c r="I449" i="2"/>
  <c r="H449" i="2"/>
  <c r="I448" i="2"/>
  <c r="H448" i="2"/>
  <c r="I447" i="2"/>
  <c r="H447" i="2"/>
  <c r="I446" i="2"/>
  <c r="H446" i="2"/>
  <c r="I445" i="2"/>
  <c r="H445" i="2"/>
  <c r="I444" i="2"/>
  <c r="H444" i="2"/>
  <c r="I443" i="2"/>
  <c r="H443" i="2"/>
  <c r="I442" i="2"/>
  <c r="H442" i="2"/>
  <c r="I441" i="2"/>
  <c r="H441" i="2"/>
  <c r="I440" i="2"/>
  <c r="H440" i="2"/>
  <c r="I439" i="2"/>
  <c r="H439" i="2"/>
  <c r="I438" i="2"/>
  <c r="H438" i="2"/>
  <c r="I437" i="2"/>
  <c r="H437" i="2"/>
  <c r="I436" i="2"/>
  <c r="H436" i="2"/>
  <c r="I435" i="2"/>
  <c r="H435" i="2"/>
  <c r="I434" i="2"/>
  <c r="H434" i="2"/>
  <c r="I433" i="2"/>
  <c r="H433" i="2"/>
  <c r="I432" i="2"/>
  <c r="H432" i="2"/>
  <c r="I431" i="2"/>
  <c r="H431" i="2"/>
  <c r="I430" i="2"/>
  <c r="H430" i="2"/>
  <c r="I429" i="2"/>
  <c r="H429" i="2"/>
  <c r="I428" i="2"/>
  <c r="H428" i="2"/>
  <c r="I427" i="2"/>
  <c r="H427" i="2"/>
  <c r="I426" i="2"/>
  <c r="H426" i="2"/>
  <c r="I425" i="2"/>
  <c r="H425" i="2"/>
  <c r="I424" i="2"/>
  <c r="H424" i="2"/>
  <c r="I423" i="2"/>
  <c r="H423" i="2"/>
  <c r="I422" i="2"/>
  <c r="H422" i="2"/>
  <c r="I421" i="2"/>
  <c r="H421" i="2"/>
  <c r="I420" i="2"/>
  <c r="H420" i="2"/>
  <c r="I419" i="2"/>
  <c r="H419" i="2"/>
  <c r="I418" i="2"/>
  <c r="H418" i="2"/>
  <c r="I417" i="2"/>
  <c r="H417" i="2"/>
  <c r="I416" i="2"/>
  <c r="H416" i="2"/>
  <c r="I415" i="2"/>
  <c r="H415" i="2"/>
  <c r="I414" i="2"/>
  <c r="H414" i="2"/>
  <c r="I413" i="2"/>
  <c r="H413" i="2"/>
  <c r="I412" i="2"/>
  <c r="H412" i="2"/>
  <c r="I411" i="2"/>
  <c r="H411" i="2"/>
  <c r="I410" i="2"/>
  <c r="H410" i="2"/>
  <c r="I409" i="2"/>
  <c r="H409" i="2"/>
  <c r="I408" i="2"/>
  <c r="H408" i="2"/>
  <c r="I407" i="2"/>
  <c r="H407" i="2"/>
  <c r="I406" i="2"/>
  <c r="H406" i="2"/>
  <c r="I405" i="2"/>
  <c r="H405" i="2"/>
  <c r="I404" i="2"/>
  <c r="H404" i="2"/>
  <c r="I403" i="2"/>
  <c r="H403" i="2"/>
  <c r="I402" i="2"/>
  <c r="H402" i="2"/>
  <c r="I401" i="2"/>
  <c r="H401" i="2"/>
  <c r="I400" i="2"/>
  <c r="H400" i="2"/>
  <c r="I399" i="2"/>
  <c r="H399" i="2"/>
  <c r="I398" i="2"/>
  <c r="H398" i="2"/>
  <c r="I397" i="2"/>
  <c r="H397" i="2"/>
  <c r="I396" i="2"/>
  <c r="H396" i="2"/>
  <c r="I395" i="2"/>
  <c r="H395" i="2"/>
  <c r="I394" i="2"/>
  <c r="H394" i="2"/>
  <c r="I393" i="2"/>
  <c r="H393" i="2"/>
  <c r="I392" i="2"/>
  <c r="H392" i="2"/>
  <c r="I391" i="2"/>
  <c r="H391" i="2"/>
  <c r="I390" i="2"/>
  <c r="H390" i="2"/>
  <c r="I389" i="2"/>
  <c r="H389" i="2"/>
  <c r="I388" i="2"/>
  <c r="H388" i="2"/>
  <c r="I387" i="2"/>
  <c r="H387" i="2"/>
  <c r="I386" i="2"/>
  <c r="H386" i="2"/>
  <c r="I385" i="2"/>
  <c r="H385" i="2"/>
  <c r="I384" i="2"/>
  <c r="H384" i="2"/>
  <c r="I383" i="2"/>
  <c r="H383" i="2"/>
  <c r="I382" i="2"/>
  <c r="H382" i="2"/>
  <c r="I381" i="2"/>
  <c r="H381" i="2"/>
  <c r="I380" i="2"/>
  <c r="H380" i="2"/>
  <c r="I379" i="2"/>
  <c r="H379" i="2"/>
  <c r="I378" i="2"/>
  <c r="H378" i="2"/>
  <c r="I377" i="2"/>
  <c r="H377" i="2"/>
  <c r="I376" i="2"/>
  <c r="H376" i="2"/>
  <c r="I375" i="2"/>
  <c r="H375" i="2"/>
  <c r="I374" i="2"/>
  <c r="H374" i="2"/>
  <c r="I373" i="2"/>
  <c r="H373" i="2"/>
  <c r="I372" i="2"/>
  <c r="H372" i="2"/>
  <c r="I371" i="2"/>
  <c r="H371" i="2"/>
  <c r="I370" i="2"/>
  <c r="H370" i="2"/>
  <c r="I369" i="2"/>
  <c r="H369" i="2"/>
  <c r="I368" i="2"/>
  <c r="H368" i="2"/>
  <c r="I367" i="2"/>
  <c r="H367" i="2"/>
  <c r="I366" i="2"/>
  <c r="H366" i="2"/>
  <c r="I365" i="2"/>
  <c r="H365" i="2"/>
  <c r="I364" i="2"/>
  <c r="H364" i="2"/>
  <c r="I363" i="2"/>
  <c r="H363" i="2"/>
  <c r="I362" i="2"/>
  <c r="H362" i="2"/>
  <c r="I361" i="2"/>
  <c r="H361" i="2"/>
  <c r="I360" i="2"/>
  <c r="H360" i="2"/>
  <c r="I359" i="2"/>
  <c r="H359" i="2"/>
  <c r="I358" i="2"/>
  <c r="H358" i="2"/>
  <c r="I357" i="2"/>
  <c r="H357" i="2"/>
  <c r="I356" i="2"/>
  <c r="H356" i="2"/>
  <c r="I355" i="2"/>
  <c r="H355" i="2"/>
  <c r="I354" i="2"/>
  <c r="H354" i="2"/>
  <c r="I353" i="2"/>
  <c r="H353" i="2"/>
  <c r="I352" i="2"/>
  <c r="H352" i="2"/>
  <c r="I351" i="2"/>
  <c r="H351" i="2"/>
  <c r="I350" i="2"/>
  <c r="H350" i="2"/>
  <c r="I349" i="2"/>
  <c r="H349" i="2"/>
  <c r="I348" i="2"/>
  <c r="H348" i="2"/>
  <c r="I347" i="2"/>
  <c r="H347" i="2"/>
  <c r="I346" i="2"/>
  <c r="H346" i="2"/>
  <c r="I345" i="2"/>
  <c r="H345" i="2"/>
  <c r="I344" i="2"/>
  <c r="H344" i="2"/>
  <c r="I343" i="2"/>
  <c r="H343" i="2"/>
  <c r="I342" i="2"/>
  <c r="H342" i="2"/>
  <c r="I341" i="2"/>
  <c r="H341" i="2"/>
  <c r="I340" i="2"/>
  <c r="H340" i="2"/>
  <c r="I339" i="2"/>
  <c r="H339" i="2"/>
  <c r="I338" i="2"/>
  <c r="H338" i="2"/>
  <c r="I337" i="2"/>
  <c r="H337" i="2"/>
  <c r="I336" i="2"/>
  <c r="H336" i="2"/>
  <c r="I335" i="2"/>
  <c r="H335" i="2"/>
  <c r="I334" i="2"/>
  <c r="H334" i="2"/>
  <c r="I333" i="2"/>
  <c r="H333" i="2"/>
  <c r="I332" i="2"/>
  <c r="H332" i="2"/>
  <c r="I331" i="2"/>
  <c r="H331" i="2"/>
  <c r="I330" i="2"/>
  <c r="H330" i="2"/>
  <c r="I329" i="2"/>
  <c r="H329" i="2"/>
  <c r="I328" i="2"/>
  <c r="H328" i="2"/>
  <c r="I327" i="2"/>
  <c r="H327" i="2"/>
  <c r="I326" i="2"/>
  <c r="H326" i="2"/>
  <c r="I325" i="2"/>
  <c r="H325" i="2"/>
  <c r="I324" i="2"/>
  <c r="H324" i="2"/>
  <c r="I323" i="2"/>
  <c r="H323" i="2"/>
  <c r="I322" i="2"/>
  <c r="H322" i="2"/>
  <c r="I321" i="2"/>
  <c r="H321" i="2"/>
  <c r="I320" i="2"/>
  <c r="H320" i="2"/>
  <c r="I319" i="2"/>
  <c r="H319" i="2"/>
  <c r="I318" i="2"/>
  <c r="H318" i="2"/>
  <c r="I317" i="2"/>
  <c r="H317" i="2"/>
  <c r="I316" i="2"/>
  <c r="H316" i="2"/>
  <c r="I315" i="2"/>
  <c r="H315" i="2"/>
  <c r="I314" i="2"/>
  <c r="H314" i="2"/>
  <c r="I313" i="2"/>
  <c r="H313" i="2"/>
  <c r="I312" i="2"/>
  <c r="H312" i="2"/>
  <c r="I311" i="2"/>
  <c r="H311" i="2"/>
  <c r="I310" i="2"/>
  <c r="H310" i="2"/>
  <c r="I309" i="2"/>
  <c r="H309" i="2"/>
  <c r="I308" i="2"/>
  <c r="H308" i="2"/>
  <c r="I307" i="2"/>
  <c r="H307" i="2"/>
  <c r="I306" i="2"/>
  <c r="H306" i="2"/>
  <c r="I305" i="2"/>
  <c r="H305" i="2"/>
  <c r="I304" i="2"/>
  <c r="H304" i="2"/>
  <c r="I303" i="2"/>
  <c r="H303" i="2"/>
  <c r="I302" i="2"/>
  <c r="H302" i="2"/>
  <c r="I301" i="2"/>
  <c r="H301" i="2"/>
  <c r="I300" i="2"/>
  <c r="H300" i="2"/>
  <c r="I299" i="2"/>
  <c r="H299" i="2"/>
  <c r="I298" i="2"/>
  <c r="H298" i="2"/>
  <c r="I297" i="2"/>
  <c r="H297" i="2"/>
  <c r="I296" i="2"/>
  <c r="H296" i="2"/>
  <c r="I295" i="2"/>
  <c r="H295" i="2"/>
  <c r="I294" i="2"/>
  <c r="H294" i="2"/>
  <c r="I293" i="2"/>
  <c r="H293" i="2"/>
  <c r="I292" i="2"/>
  <c r="H292" i="2"/>
  <c r="I291" i="2"/>
  <c r="H291" i="2"/>
  <c r="I290" i="2"/>
  <c r="H290" i="2"/>
  <c r="I289" i="2"/>
  <c r="H289" i="2"/>
  <c r="I288" i="2"/>
  <c r="H288" i="2"/>
  <c r="I287" i="2"/>
  <c r="H287" i="2"/>
  <c r="I286" i="2"/>
  <c r="H286" i="2"/>
  <c r="I285" i="2"/>
  <c r="H285" i="2"/>
  <c r="I284" i="2"/>
  <c r="H284" i="2"/>
  <c r="I283" i="2"/>
  <c r="H283" i="2"/>
  <c r="I282" i="2"/>
  <c r="H282" i="2"/>
  <c r="I281" i="2"/>
  <c r="H281" i="2"/>
  <c r="I280" i="2"/>
  <c r="H280" i="2"/>
  <c r="I279" i="2"/>
  <c r="H279" i="2"/>
  <c r="I278" i="2"/>
  <c r="H278" i="2"/>
  <c r="I277" i="2"/>
  <c r="H277" i="2"/>
  <c r="I276" i="2"/>
  <c r="H276" i="2"/>
  <c r="I275" i="2"/>
  <c r="H275" i="2"/>
  <c r="I274" i="2"/>
  <c r="H274" i="2"/>
  <c r="I273" i="2"/>
  <c r="H273" i="2"/>
  <c r="I272" i="2"/>
  <c r="H272" i="2"/>
  <c r="I271" i="2"/>
  <c r="H271" i="2"/>
  <c r="I270" i="2"/>
  <c r="H270" i="2"/>
  <c r="I269" i="2"/>
  <c r="H269" i="2"/>
  <c r="I268" i="2"/>
  <c r="H268" i="2"/>
  <c r="I267" i="2"/>
  <c r="H267" i="2"/>
  <c r="I266" i="2"/>
  <c r="H266" i="2"/>
  <c r="I265" i="2"/>
  <c r="H265" i="2"/>
  <c r="I264" i="2"/>
  <c r="H264" i="2"/>
  <c r="I263" i="2"/>
  <c r="H263" i="2"/>
  <c r="I262" i="2"/>
  <c r="H262" i="2"/>
  <c r="I261" i="2"/>
  <c r="H261" i="2"/>
  <c r="I260" i="2"/>
  <c r="H260" i="2"/>
  <c r="I259" i="2"/>
  <c r="H259" i="2"/>
  <c r="I258" i="2"/>
  <c r="H258" i="2"/>
  <c r="I257" i="2"/>
  <c r="H257" i="2"/>
  <c r="I256" i="2"/>
  <c r="H256" i="2"/>
  <c r="I255" i="2"/>
  <c r="H255" i="2"/>
  <c r="I254" i="2"/>
  <c r="H254" i="2"/>
  <c r="I253" i="2"/>
  <c r="H253" i="2"/>
  <c r="I252" i="2"/>
  <c r="H252" i="2"/>
  <c r="I251" i="2"/>
  <c r="H251" i="2"/>
  <c r="I250" i="2"/>
  <c r="H250" i="2"/>
  <c r="I249" i="2"/>
  <c r="H249" i="2"/>
  <c r="I248" i="2"/>
  <c r="H248" i="2"/>
  <c r="I247" i="2"/>
  <c r="H247" i="2"/>
  <c r="I246" i="2"/>
  <c r="H246" i="2"/>
  <c r="I245" i="2"/>
  <c r="H245" i="2"/>
  <c r="I244" i="2"/>
  <c r="H244" i="2"/>
  <c r="I243" i="2"/>
  <c r="H243" i="2"/>
  <c r="I242" i="2"/>
  <c r="H242" i="2"/>
  <c r="I241" i="2"/>
  <c r="H241" i="2"/>
  <c r="I240" i="2"/>
  <c r="H240" i="2"/>
  <c r="I239" i="2"/>
  <c r="H239" i="2"/>
  <c r="I238" i="2"/>
  <c r="H238" i="2"/>
  <c r="I237" i="2"/>
  <c r="H237" i="2"/>
  <c r="I236" i="2"/>
  <c r="H236" i="2"/>
  <c r="I235" i="2"/>
  <c r="H235" i="2"/>
  <c r="I234" i="2"/>
  <c r="H234" i="2"/>
  <c r="I233" i="2"/>
  <c r="H233" i="2"/>
  <c r="I232" i="2"/>
  <c r="H232" i="2"/>
  <c r="I231" i="2"/>
  <c r="H231" i="2"/>
  <c r="I230" i="2"/>
  <c r="H230" i="2"/>
  <c r="I229" i="2"/>
  <c r="H229" i="2"/>
  <c r="I228" i="2"/>
  <c r="H228" i="2"/>
  <c r="I227" i="2"/>
  <c r="H227" i="2"/>
  <c r="I226" i="2"/>
  <c r="H226" i="2"/>
  <c r="I225" i="2"/>
  <c r="H225" i="2"/>
  <c r="I224" i="2"/>
  <c r="H224" i="2"/>
  <c r="I223" i="2"/>
  <c r="H223" i="2"/>
  <c r="I222" i="2"/>
  <c r="H222" i="2"/>
  <c r="I221" i="2"/>
  <c r="H221" i="2"/>
  <c r="I220" i="2"/>
  <c r="H220" i="2"/>
  <c r="I219" i="2"/>
  <c r="H219" i="2"/>
  <c r="I218" i="2"/>
  <c r="H218" i="2"/>
  <c r="I217" i="2"/>
  <c r="H217" i="2"/>
  <c r="I216" i="2"/>
  <c r="H216" i="2"/>
  <c r="I215" i="2"/>
  <c r="H215" i="2"/>
  <c r="I214" i="2"/>
  <c r="H214" i="2"/>
  <c r="I213" i="2"/>
  <c r="H213" i="2"/>
  <c r="I212" i="2"/>
  <c r="H212" i="2"/>
  <c r="I211" i="2"/>
  <c r="H211" i="2"/>
  <c r="I210" i="2"/>
  <c r="H210" i="2"/>
  <c r="I209" i="2"/>
  <c r="H209" i="2"/>
  <c r="I208" i="2"/>
  <c r="H208" i="2"/>
  <c r="I207" i="2"/>
  <c r="H207" i="2"/>
  <c r="I206" i="2"/>
  <c r="H206" i="2"/>
  <c r="I205" i="2"/>
  <c r="H205" i="2"/>
  <c r="I204" i="2"/>
  <c r="H204" i="2"/>
  <c r="I203" i="2"/>
  <c r="H203" i="2"/>
  <c r="I202" i="2"/>
  <c r="H202" i="2"/>
  <c r="I201" i="2"/>
  <c r="H201" i="2"/>
  <c r="I200" i="2"/>
  <c r="H200" i="2"/>
  <c r="I199" i="2"/>
  <c r="H199" i="2"/>
  <c r="I198" i="2"/>
  <c r="H198" i="2"/>
  <c r="I197" i="2"/>
  <c r="H197" i="2"/>
  <c r="I196" i="2"/>
  <c r="H196" i="2"/>
  <c r="I195" i="2"/>
  <c r="H195" i="2"/>
  <c r="I194" i="2"/>
  <c r="H194" i="2"/>
  <c r="I193" i="2"/>
  <c r="H193" i="2"/>
  <c r="I192" i="2"/>
  <c r="H192" i="2"/>
  <c r="I191" i="2"/>
  <c r="H191" i="2"/>
  <c r="I190" i="2"/>
  <c r="H190" i="2"/>
  <c r="I189" i="2"/>
  <c r="H189" i="2"/>
  <c r="I188" i="2"/>
  <c r="H188" i="2"/>
  <c r="I187" i="2"/>
  <c r="H187" i="2"/>
  <c r="I186" i="2"/>
  <c r="H186" i="2"/>
  <c r="I185" i="2"/>
  <c r="H185" i="2"/>
  <c r="I184" i="2"/>
  <c r="H184" i="2"/>
  <c r="I183" i="2"/>
  <c r="H183" i="2"/>
  <c r="I182" i="2"/>
  <c r="H182" i="2"/>
  <c r="I181" i="2"/>
  <c r="H181" i="2"/>
  <c r="I180" i="2"/>
  <c r="H180" i="2"/>
  <c r="I179" i="2"/>
  <c r="H179" i="2"/>
  <c r="I178" i="2"/>
  <c r="H178" i="2"/>
  <c r="I177" i="2"/>
  <c r="H177" i="2"/>
  <c r="I176" i="2"/>
  <c r="H176" i="2"/>
  <c r="I175" i="2"/>
  <c r="H175" i="2"/>
  <c r="I174" i="2"/>
  <c r="H174" i="2"/>
  <c r="I173" i="2"/>
  <c r="H173" i="2"/>
  <c r="I172" i="2"/>
  <c r="H172" i="2"/>
  <c r="I171" i="2"/>
  <c r="H171" i="2"/>
  <c r="I170" i="2"/>
  <c r="H170" i="2"/>
  <c r="I169" i="2"/>
  <c r="H169" i="2"/>
  <c r="I168" i="2"/>
  <c r="H168" i="2"/>
  <c r="I167" i="2"/>
  <c r="H167" i="2"/>
  <c r="I166" i="2"/>
  <c r="H166" i="2"/>
  <c r="I165" i="2"/>
  <c r="H165" i="2"/>
  <c r="I164" i="2"/>
  <c r="H164" i="2"/>
  <c r="I163" i="2"/>
  <c r="H163" i="2"/>
  <c r="I162" i="2"/>
  <c r="H162" i="2"/>
  <c r="I161" i="2"/>
  <c r="H161" i="2"/>
  <c r="I160" i="2"/>
  <c r="H160" i="2"/>
  <c r="I159" i="2"/>
  <c r="H159" i="2"/>
  <c r="I158" i="2"/>
  <c r="H158" i="2"/>
  <c r="I157" i="2"/>
  <c r="H157" i="2"/>
  <c r="I156" i="2"/>
  <c r="H156" i="2"/>
  <c r="I155" i="2"/>
  <c r="H155" i="2"/>
  <c r="I154" i="2"/>
  <c r="H154" i="2"/>
  <c r="I153" i="2"/>
  <c r="H153" i="2"/>
  <c r="I152" i="2"/>
  <c r="H152" i="2"/>
  <c r="I151" i="2"/>
  <c r="H151" i="2"/>
  <c r="I150" i="2"/>
  <c r="H150" i="2"/>
  <c r="I149" i="2"/>
  <c r="H149" i="2"/>
  <c r="I148" i="2"/>
  <c r="H148" i="2"/>
  <c r="I147" i="2"/>
  <c r="H147" i="2"/>
  <c r="I146" i="2"/>
  <c r="H146" i="2"/>
  <c r="I145" i="2"/>
  <c r="H145" i="2"/>
  <c r="I144" i="2"/>
  <c r="H144" i="2"/>
  <c r="I143" i="2"/>
  <c r="H143" i="2"/>
  <c r="I142" i="2"/>
  <c r="H142" i="2"/>
  <c r="I141" i="2"/>
  <c r="H141" i="2"/>
  <c r="I140" i="2"/>
  <c r="H140" i="2"/>
  <c r="I139" i="2"/>
  <c r="H139" i="2"/>
  <c r="I138" i="2"/>
  <c r="H138" i="2"/>
  <c r="I137" i="2"/>
  <c r="H137" i="2"/>
  <c r="I136" i="2"/>
  <c r="H136" i="2"/>
  <c r="I135" i="2"/>
  <c r="H135" i="2"/>
  <c r="I134" i="2"/>
  <c r="H134" i="2"/>
  <c r="I133" i="2"/>
  <c r="H133" i="2"/>
  <c r="I132" i="2"/>
  <c r="H132" i="2"/>
  <c r="I131" i="2"/>
  <c r="H131" i="2"/>
  <c r="I130" i="2"/>
  <c r="H130" i="2"/>
  <c r="I129" i="2"/>
  <c r="H129" i="2"/>
  <c r="I128" i="2"/>
  <c r="H128" i="2"/>
  <c r="I127" i="2"/>
  <c r="H127" i="2"/>
  <c r="I126" i="2"/>
  <c r="H126" i="2"/>
  <c r="I125" i="2"/>
  <c r="H125" i="2"/>
  <c r="I124" i="2"/>
  <c r="H124" i="2"/>
  <c r="I123" i="2"/>
  <c r="H123" i="2"/>
  <c r="I122" i="2"/>
  <c r="H122" i="2"/>
  <c r="I121" i="2"/>
  <c r="H121" i="2"/>
  <c r="I120" i="2"/>
  <c r="H120" i="2"/>
  <c r="I119" i="2"/>
  <c r="H119" i="2"/>
  <c r="I118" i="2"/>
  <c r="H118" i="2"/>
  <c r="I117" i="2"/>
  <c r="H117" i="2"/>
  <c r="I116" i="2"/>
  <c r="H116" i="2"/>
  <c r="I115" i="2"/>
  <c r="H115" i="2"/>
  <c r="I114" i="2"/>
  <c r="H114" i="2"/>
  <c r="I113" i="2"/>
  <c r="H113" i="2"/>
  <c r="I112" i="2"/>
  <c r="H112" i="2"/>
  <c r="I111" i="2"/>
  <c r="H111" i="2"/>
  <c r="I110" i="2"/>
  <c r="H110" i="2"/>
  <c r="I109" i="2"/>
  <c r="H109" i="2"/>
  <c r="I108" i="2"/>
  <c r="H108" i="2"/>
  <c r="I107" i="2"/>
  <c r="H107" i="2"/>
  <c r="I106" i="2"/>
  <c r="H106" i="2"/>
  <c r="I105" i="2"/>
  <c r="H105" i="2"/>
  <c r="I104" i="2"/>
  <c r="H104" i="2"/>
  <c r="I103" i="2"/>
  <c r="H103" i="2"/>
  <c r="I102" i="2"/>
  <c r="H102" i="2"/>
  <c r="I101" i="2"/>
  <c r="H101" i="2"/>
  <c r="I100" i="2"/>
  <c r="H100" i="2"/>
  <c r="I99" i="2"/>
  <c r="H99" i="2"/>
  <c r="I98" i="2"/>
  <c r="H98" i="2"/>
  <c r="I97" i="2"/>
  <c r="H97" i="2"/>
  <c r="I96" i="2"/>
  <c r="H96" i="2"/>
  <c r="I95" i="2"/>
  <c r="H95" i="2"/>
  <c r="I94" i="2"/>
  <c r="H94" i="2"/>
  <c r="I93" i="2"/>
  <c r="H93" i="2"/>
  <c r="I92" i="2"/>
  <c r="H92" i="2"/>
  <c r="I91" i="2"/>
  <c r="H91" i="2"/>
  <c r="I90" i="2"/>
  <c r="H90" i="2"/>
  <c r="I89" i="2"/>
  <c r="H89" i="2"/>
  <c r="I88" i="2"/>
  <c r="H88" i="2"/>
  <c r="I87" i="2"/>
  <c r="H87" i="2"/>
  <c r="I86" i="2"/>
  <c r="H86" i="2"/>
  <c r="I85" i="2"/>
  <c r="H85" i="2"/>
  <c r="I84" i="2"/>
  <c r="H84" i="2"/>
  <c r="I83" i="2"/>
  <c r="H83" i="2"/>
  <c r="I82" i="2"/>
  <c r="H82" i="2"/>
  <c r="I81" i="2"/>
  <c r="H81" i="2"/>
  <c r="I80" i="2"/>
  <c r="H80" i="2"/>
  <c r="I79" i="2"/>
  <c r="H79" i="2"/>
  <c r="I78" i="2"/>
  <c r="H78" i="2"/>
  <c r="I77" i="2"/>
  <c r="H77" i="2"/>
  <c r="I76" i="2"/>
  <c r="H76" i="2"/>
  <c r="I75" i="2"/>
  <c r="H75" i="2"/>
  <c r="I74" i="2"/>
  <c r="H74" i="2"/>
  <c r="I73" i="2"/>
  <c r="H73" i="2"/>
  <c r="I72" i="2"/>
  <c r="H72" i="2"/>
  <c r="I71" i="2"/>
  <c r="H71" i="2"/>
  <c r="I70" i="2"/>
  <c r="H70" i="2"/>
  <c r="I69" i="2"/>
  <c r="H69" i="2"/>
  <c r="I68" i="2"/>
  <c r="H68" i="2"/>
  <c r="I67" i="2"/>
  <c r="H67" i="2"/>
  <c r="I66" i="2"/>
  <c r="H66" i="2"/>
  <c r="I65" i="2"/>
  <c r="H65" i="2"/>
  <c r="I64" i="2"/>
  <c r="H64" i="2"/>
  <c r="I63" i="2"/>
  <c r="H63" i="2"/>
  <c r="I62" i="2"/>
  <c r="H62" i="2"/>
  <c r="I61" i="2"/>
  <c r="H61" i="2"/>
  <c r="I60" i="2"/>
  <c r="H60" i="2"/>
  <c r="I59" i="2"/>
  <c r="H59" i="2"/>
  <c r="I58" i="2"/>
  <c r="H58" i="2"/>
  <c r="I57" i="2"/>
  <c r="H57" i="2"/>
  <c r="I56" i="2"/>
  <c r="H56" i="2"/>
  <c r="I55" i="2"/>
  <c r="H55" i="2"/>
  <c r="I54" i="2"/>
  <c r="H54" i="2"/>
  <c r="I53" i="2"/>
  <c r="H53" i="2"/>
  <c r="I52" i="2"/>
  <c r="H52" i="2"/>
  <c r="I51" i="2"/>
  <c r="H51" i="2"/>
  <c r="I50" i="2"/>
  <c r="H50" i="2"/>
  <c r="I49" i="2"/>
  <c r="H49" i="2"/>
  <c r="I48" i="2"/>
  <c r="H48" i="2"/>
  <c r="I47" i="2"/>
  <c r="H47" i="2"/>
  <c r="I46" i="2"/>
  <c r="H46" i="2"/>
  <c r="I45" i="2"/>
  <c r="H45" i="2"/>
  <c r="I44" i="2"/>
  <c r="H44" i="2"/>
  <c r="I43" i="2"/>
  <c r="H43" i="2"/>
  <c r="I42" i="2"/>
  <c r="H42" i="2"/>
  <c r="I41" i="2"/>
  <c r="H41" i="2"/>
  <c r="I40" i="2"/>
  <c r="H40" i="2"/>
  <c r="I39" i="2"/>
  <c r="H39" i="2"/>
  <c r="I38" i="2"/>
  <c r="H38" i="2"/>
  <c r="I37" i="2"/>
  <c r="H37" i="2"/>
  <c r="I36" i="2"/>
  <c r="H36" i="2"/>
  <c r="I35" i="2"/>
  <c r="H35" i="2"/>
  <c r="I34" i="2"/>
  <c r="H34" i="2"/>
  <c r="I33" i="2"/>
  <c r="H33" i="2"/>
  <c r="I32" i="2"/>
  <c r="H32" i="2"/>
  <c r="I31" i="2"/>
  <c r="H31" i="2"/>
  <c r="I30" i="2"/>
  <c r="H30" i="2"/>
  <c r="I29" i="2"/>
  <c r="H29" i="2"/>
  <c r="I28" i="2"/>
  <c r="H28" i="2"/>
  <c r="I27" i="2"/>
  <c r="H27" i="2"/>
  <c r="I26" i="2"/>
  <c r="H26" i="2"/>
  <c r="I25" i="2"/>
  <c r="H25" i="2"/>
  <c r="I24" i="2"/>
  <c r="H24" i="2"/>
  <c r="I23" i="2"/>
  <c r="H23" i="2"/>
  <c r="I22" i="2"/>
  <c r="H22" i="2"/>
  <c r="I21" i="2"/>
  <c r="H21" i="2"/>
  <c r="I20" i="2"/>
  <c r="H20" i="2"/>
  <c r="I19" i="2"/>
  <c r="H19" i="2"/>
  <c r="I18" i="2"/>
  <c r="H18" i="2"/>
  <c r="I17" i="2"/>
  <c r="H17" i="2"/>
  <c r="I16" i="2"/>
  <c r="H16" i="2"/>
  <c r="I15" i="2"/>
  <c r="H15" i="2"/>
  <c r="I14" i="2"/>
  <c r="H14" i="2"/>
  <c r="I13" i="2"/>
  <c r="H13" i="2"/>
  <c r="I12" i="2"/>
  <c r="H12" i="2"/>
  <c r="I11" i="2"/>
  <c r="H11" i="2"/>
  <c r="I10" i="2"/>
  <c r="H10" i="2"/>
  <c r="I9" i="2"/>
  <c r="H9" i="2"/>
  <c r="I8" i="2"/>
  <c r="I10250" i="2" s="1"/>
  <c r="E4" i="2" s="1"/>
  <c r="H8" i="2"/>
  <c r="F4" i="2" l="1"/>
  <c r="E2" i="2"/>
  <c r="F2" i="2" s="1"/>
  <c r="E3" i="2" l="1"/>
  <c r="F3" i="2" s="1"/>
</calcChain>
</file>

<file path=xl/sharedStrings.xml><?xml version="1.0" encoding="utf-8"?>
<sst xmlns="http://schemas.openxmlformats.org/spreadsheetml/2006/main" count="60212" uniqueCount="16314">
  <si>
    <t>Наименование изделия</t>
  </si>
  <si>
    <t>ПРОБКА</t>
  </si>
  <si>
    <t>БОЛТ КРЕПЛЕНИЯ БАЛКИ</t>
  </si>
  <si>
    <t>БОЛТ</t>
  </si>
  <si>
    <t>БОЛТ М14-6ЕХ45.129.019</t>
  </si>
  <si>
    <t>БОЛТ М14-6ЕХ55.129.019</t>
  </si>
  <si>
    <t>БОЛТ КРОНШТЕЙНА ТОПЛИВНОГО БАК</t>
  </si>
  <si>
    <t>БОЛТ КРЕПЛЕНИЯ</t>
  </si>
  <si>
    <t>БОЛТ М12Х6ЕХ20.88.019</t>
  </si>
  <si>
    <t>БОЛТ М12-6ЕХ45.88.019</t>
  </si>
  <si>
    <t>БОЛТ М12-6ЕХ55.88.019</t>
  </si>
  <si>
    <t>ТРОЙНИК</t>
  </si>
  <si>
    <t>КОЛЬЦО СТОПОРНОЕ</t>
  </si>
  <si>
    <t>ШТУЦЕР</t>
  </si>
  <si>
    <t>ШПИЛЬКА</t>
  </si>
  <si>
    <t>УГОЛЬНИК</t>
  </si>
  <si>
    <t>ГАЙКА</t>
  </si>
  <si>
    <t>ШАЙБА</t>
  </si>
  <si>
    <t>ХОМУТ</t>
  </si>
  <si>
    <t>ПАЛЕЦ</t>
  </si>
  <si>
    <t>МУФТА КОНУСНАЯ</t>
  </si>
  <si>
    <t>СКОБА</t>
  </si>
  <si>
    <t>ПЕРЕХОДНИК</t>
  </si>
  <si>
    <t>ЛЕНТА ХОМУТА</t>
  </si>
  <si>
    <t>КОЛЬЦО 009-012-19-2-2</t>
  </si>
  <si>
    <t>КОЛЬЦО 028-033-30-2-2</t>
  </si>
  <si>
    <t>МАНЖЕТА</t>
  </si>
  <si>
    <t>БОЛТ М12Х40</t>
  </si>
  <si>
    <t>ВИНТ</t>
  </si>
  <si>
    <t>ЗАКЛЕПКА 5Х12</t>
  </si>
  <si>
    <t>ЗАГЛУШКА</t>
  </si>
  <si>
    <t>ШПОНКА</t>
  </si>
  <si>
    <t>МАСЛЕНКА 1.3</t>
  </si>
  <si>
    <t>МАСЛЕНКА 2.3.45</t>
  </si>
  <si>
    <t>МАСЛЕНКА 2.3.90.01</t>
  </si>
  <si>
    <t>САПУН В СБОРЕ</t>
  </si>
  <si>
    <t>САПУН</t>
  </si>
  <si>
    <t>ПРУЖИНА</t>
  </si>
  <si>
    <t>БАК ТОПЛИВНЫЙ</t>
  </si>
  <si>
    <t>КЛАПАН ВЕНТИЛЯЦИИ</t>
  </si>
  <si>
    <t>ТРУБКА ТОПЛИВНАЯ</t>
  </si>
  <si>
    <t>РАМА</t>
  </si>
  <si>
    <t>ЩИТОК ПРИБОРОВ</t>
  </si>
  <si>
    <t>ЯЩИК ИНСТРУМЕНТАЛЬНЫЙ С КРЫШКОЙ</t>
  </si>
  <si>
    <t>ПРОКЛАДКА ПОД ЛОНЖЕРОН</t>
  </si>
  <si>
    <t>УГОЛОК</t>
  </si>
  <si>
    <t>КРОНШТЕЙН</t>
  </si>
  <si>
    <t>БРЫЗГОВИК</t>
  </si>
  <si>
    <t>ТРУБКА В СБОРЕ</t>
  </si>
  <si>
    <t>РУЛЕВОЙ МЕХАНИЗМ УПРАВЛЕНИЯ</t>
  </si>
  <si>
    <t>ТРУБКА ОТ НАСОСА К МЕХАНИЗМУ</t>
  </si>
  <si>
    <t>ТЯГА СОШКИ</t>
  </si>
  <si>
    <t>ТРУБКА К ЗАМКУ ЗАПРОРА КАБИНЫ</t>
  </si>
  <si>
    <t>ПОРУЧЕНЬ</t>
  </si>
  <si>
    <t>СТРЕМЯНКА</t>
  </si>
  <si>
    <t>КРОНШТЕЙН ПЕРЕДНИЙ ПРАВЫЙ</t>
  </si>
  <si>
    <t>СТЯЖКА</t>
  </si>
  <si>
    <t>НАКЛАДКА</t>
  </si>
  <si>
    <t>РЕДУКТОР С ТРОСОМ</t>
  </si>
  <si>
    <t>ТРОС РЕДУКТОРА</t>
  </si>
  <si>
    <t>КРОНШТЕЙН ЗАДНЕГО ФОНАРЯ ПРАВЫЙ</t>
  </si>
  <si>
    <t>ПЛАСТИНА</t>
  </si>
  <si>
    <t>ПРОКЛАДКА</t>
  </si>
  <si>
    <t>ЛЮК АВАРИЙНЫЙ</t>
  </si>
  <si>
    <t>ДВЕРЬ ОСНОВНАЯ</t>
  </si>
  <si>
    <t>ЗАМОК ДВЕРИ ПРАВЫЙ</t>
  </si>
  <si>
    <t>ПРИВОД ЗАМКА ДВЕРИ</t>
  </si>
  <si>
    <t>КАБИНА</t>
  </si>
  <si>
    <t>КАБИНА КОРОТКАЯ</t>
  </si>
  <si>
    <t>ПАТРУБРК ОТВОДЯЩИЙ</t>
  </si>
  <si>
    <t>ПАТРУБОК ОТВОДЯЩИЙ</t>
  </si>
  <si>
    <t>КРОНШТЕЙН ПЕРЕДНИЙ</t>
  </si>
  <si>
    <t>ЩИТОК ВЫКЛЮЧАТЕЛЕЙ</t>
  </si>
  <si>
    <t>БОЛТ М14Х1.5Х38</t>
  </si>
  <si>
    <t>БОЛТ М14Х35</t>
  </si>
  <si>
    <t>БОЛТ М14Х29</t>
  </si>
  <si>
    <t>БОЛТ М14Х1.5Х29</t>
  </si>
  <si>
    <t>ВТУЛКА</t>
  </si>
  <si>
    <t>МЕХАНИЗМ УПРАВЛЕНИЯ</t>
  </si>
  <si>
    <t>СТОЙКА СО СТЕКЛОМ ПОВОР ПРАВЫМ</t>
  </si>
  <si>
    <t>СТОЙКА СО СТЕКЛОМ ПОВОР ЛЕВЫМ</t>
  </si>
  <si>
    <t>СТЕКЛО ПОВОРОТНОЕ ПРАВОЕ</t>
  </si>
  <si>
    <t>СТЕКЛО ПОВОРОТНОЕ ЛЕВОЕ</t>
  </si>
  <si>
    <t>СТЕКЛО ДВЕРИ ПОВОРОТНОЕ ПРАВОЕ</t>
  </si>
  <si>
    <t>СТЕКЛО ДВЕРИ ПОВОРОТНОЕ ЛЕВОЕ</t>
  </si>
  <si>
    <t>РУЧКА СТЕКЛА ПОВОРОТНОГО ПРАВА</t>
  </si>
  <si>
    <t>РУЧКА СТЕКЛА ПОВОРОТНОГО ЛЕВАЯ</t>
  </si>
  <si>
    <t>ПРОКЛАДКА СТЕКЛА</t>
  </si>
  <si>
    <t>РУЧКА НАРУЖНАЯ ПРАВ</t>
  </si>
  <si>
    <t>РУЧКА НАРУЖНАЯ ЛЕВ</t>
  </si>
  <si>
    <t>РУЧКА ВНУТРЕННЯЯ ЛЕВАЯ</t>
  </si>
  <si>
    <t>РУЧКА ВНУТРЕННЯЯ ПРАВАЯ</t>
  </si>
  <si>
    <t>ШТАНГА ЗАМКА</t>
  </si>
  <si>
    <t>ТЯГА ПРИВОДА СТОПОР ЗАМК</t>
  </si>
  <si>
    <t>ФИКСАТОР ЗАМКА ЛЕВЫЙ</t>
  </si>
  <si>
    <t>ФИКСАТОР ЗАМКА ПРАВЫЙ</t>
  </si>
  <si>
    <t>УПЛОТНИТЕЛЬ ПРОЕМА ДВЕРИ</t>
  </si>
  <si>
    <t>ОГРАНИЧИТЕЛЬ ХОДА ДВЕРИ</t>
  </si>
  <si>
    <t>РОЛИК</t>
  </si>
  <si>
    <t>ДЕФЛЕКТОР</t>
  </si>
  <si>
    <t>ДЕФЛЕКТОР ЦЕНТРАЛЬНЫЙ</t>
  </si>
  <si>
    <t>ДИФФУЗОР ВОЗДУШНЫЙ</t>
  </si>
  <si>
    <t>ДЕРЖАТЕЛЬ С КР-НАМИ ПРАВ</t>
  </si>
  <si>
    <t>УПЛОТНИТЕЛЬ ВЕРХН КР-НА</t>
  </si>
  <si>
    <t>УПЛОТНИТЕЛЬ НИЖН КР-НА</t>
  </si>
  <si>
    <t>ВХОДНОЙ ПОРУЧЕНЬ</t>
  </si>
  <si>
    <t>ПОРУЧЕНЬ ДЛЯ ВЕТР СТЕКЛА</t>
  </si>
  <si>
    <t>СПЕЦ.БОЛТ М8Х1.25Х18</t>
  </si>
  <si>
    <t>БОЛТ ХОМУТА М8Х40</t>
  </si>
  <si>
    <t>БОЛТ М8Х17</t>
  </si>
  <si>
    <t>БОЛТ М8х17</t>
  </si>
  <si>
    <t>БОЛТ М10Х25</t>
  </si>
  <si>
    <t>БОЛТ М10Х32</t>
  </si>
  <si>
    <t>БОЛТ М10Х1.5Х20</t>
  </si>
  <si>
    <t>БОЛТ М10Х37</t>
  </si>
  <si>
    <t>БОЛТ М10Х30</t>
  </si>
  <si>
    <t>БОЛТ М10Х70</t>
  </si>
  <si>
    <t>БОЛТ М14Х1.5Х32</t>
  </si>
  <si>
    <t>БОЛТ М12Х1.25Х35</t>
  </si>
  <si>
    <t>БОЛТ М12Х32</t>
  </si>
  <si>
    <t>БОЛТ М12Х1.25Х29</t>
  </si>
  <si>
    <t>БОЛТ М14Х1.5Х41.5</t>
  </si>
  <si>
    <t>БОЛТ М6Х22</t>
  </si>
  <si>
    <t>СПЕЦ.БОЛТ М14Х45</t>
  </si>
  <si>
    <t>БОЛТ М14Х1.5Х45</t>
  </si>
  <si>
    <t>БОЛТ М14Х75</t>
  </si>
  <si>
    <t>БОЛТ М16Х1.5Х50</t>
  </si>
  <si>
    <t>БОЛТ М12Х104</t>
  </si>
  <si>
    <t>БОЛТ М16Х1.5Х100</t>
  </si>
  <si>
    <t>БОЛТ М16х78</t>
  </si>
  <si>
    <t>БОЛТ М16Х1.5Х115</t>
  </si>
  <si>
    <t>БОЛТ М16Х176</t>
  </si>
  <si>
    <t>БОЛТ М16Х150</t>
  </si>
  <si>
    <t>БОЛТ М16Х1.5Х55</t>
  </si>
  <si>
    <t>БОЛТ КРЕПЛЕНИЯ РУЛ.УПР.</t>
  </si>
  <si>
    <t>БОЛТ М18Х1.5Х65</t>
  </si>
  <si>
    <t>БОЛТ М16Х1.5Х66</t>
  </si>
  <si>
    <t>БОЛТ М18Х1.5Х36</t>
  </si>
  <si>
    <t>БОЛТ М18Х1.5Х55</t>
  </si>
  <si>
    <t>БОЛТ М18Х70</t>
  </si>
  <si>
    <t>БОЛТ М20Х100</t>
  </si>
  <si>
    <t>ШПИЛЬКА М10Х1.25Х23</t>
  </si>
  <si>
    <t>ШПИЛЬКА М14Х1.5Х30</t>
  </si>
  <si>
    <t>БОЛТ М12Х1.25Х18</t>
  </si>
  <si>
    <t>СПЕЦ.ГАЙКА М6</t>
  </si>
  <si>
    <t>ГАЙКА НАКИДНАЯ М10Х1</t>
  </si>
  <si>
    <t>ГАЙКА М14Х1.5</t>
  </si>
  <si>
    <t>ГАЙКА М20Х1.5</t>
  </si>
  <si>
    <t>ГАЙКА М16Х1.5</t>
  </si>
  <si>
    <t>ГАЙКА М22Х1.5</t>
  </si>
  <si>
    <t>ГАЙКА М22</t>
  </si>
  <si>
    <t>ГАЙКА М30Х1.5</t>
  </si>
  <si>
    <t>ГАЙКА М24Х1.5</t>
  </si>
  <si>
    <t>ГАЙКА М45Х1.5</t>
  </si>
  <si>
    <t>ГАЙКА М33Х1.5</t>
  </si>
  <si>
    <t>ШАЙБА 6.5Х24Х1.4</t>
  </si>
  <si>
    <t>ШАЙБА 7</t>
  </si>
  <si>
    <t>ШАЙБА ПРУЖИННАЯ 6.3</t>
  </si>
  <si>
    <t>ШАЙБА 8.3</t>
  </si>
  <si>
    <t>ШАЙБА 8.5</t>
  </si>
  <si>
    <t>ШАЙБА 10.5</t>
  </si>
  <si>
    <t>ШАЙБА 11.5</t>
  </si>
  <si>
    <t>ШАЙБА 12.5</t>
  </si>
  <si>
    <t>ШАЙБА 15.5</t>
  </si>
  <si>
    <t>ШАЙБА 14.5</t>
  </si>
  <si>
    <t>ШАЙБА 19</t>
  </si>
  <si>
    <t>ШАЙБА 17</t>
  </si>
  <si>
    <t>ШАЙБА 18.2</t>
  </si>
  <si>
    <t>ШАЙБА 31</t>
  </si>
  <si>
    <t>ШАЙБА 25</t>
  </si>
  <si>
    <t>ЗАКЛЕПКА 6Х25</t>
  </si>
  <si>
    <t>ШПОНКА СЕГМЕНТНАЯ 5Х9.5</t>
  </si>
  <si>
    <t>ШПОНКА СЕГМЕНТНАЯ 8Х13</t>
  </si>
  <si>
    <t>ШПОНКА СЕГМЕНТНАЯ 4Х6.5</t>
  </si>
  <si>
    <t>МУФТА</t>
  </si>
  <si>
    <t>ШПИЛЬКА М16Х1.5Х40</t>
  </si>
  <si>
    <t>КОЛЬЦО</t>
  </si>
  <si>
    <t>ШПИЛЬКА М14Х1.5Х50</t>
  </si>
  <si>
    <t>ЛЕНТА 10Х200Х0.6</t>
  </si>
  <si>
    <t>ПРОБКА М16Х1.5</t>
  </si>
  <si>
    <t>ШТИФТ</t>
  </si>
  <si>
    <t>ПРУЖИНА САЛЬНИКА</t>
  </si>
  <si>
    <t>ЗАСТЕЖКА КАПОТА В СБОРЕ</t>
  </si>
  <si>
    <t>КРАН ПРОХОД В СБ</t>
  </si>
  <si>
    <t>ТРУБА НАЛИВНАЯ</t>
  </si>
  <si>
    <t>Б/БАК ДОПОЛН В СБОРЕ</t>
  </si>
  <si>
    <t>ПРОБКА В СБОРЕ</t>
  </si>
  <si>
    <t>ПЕДАЛЬ АКСЕЛЕРАТОРА</t>
  </si>
  <si>
    <t>СКОБА КРОНШТЕЙНА</t>
  </si>
  <si>
    <t>ТРУБКА РАСПОРНАЯ</t>
  </si>
  <si>
    <t>ТРОС ТЯГИ ПРИВОДА ЖАЛ.</t>
  </si>
  <si>
    <t>ОСЬ РОЛИКА</t>
  </si>
  <si>
    <t>ПРИВОД ШТОРЫ В СБОРЕ</t>
  </si>
  <si>
    <t>ОГРАНИЧИТ.</t>
  </si>
  <si>
    <t>ЦЕПЬ В СБОРЕ</t>
  </si>
  <si>
    <t>ЦЕПЬ ПРИВОДА ШТОРЫ</t>
  </si>
  <si>
    <t>КОМПЕНСАТОР</t>
  </si>
  <si>
    <t>КРЫШКА В СБОРЕ</t>
  </si>
  <si>
    <t>ВАЛ В СБОРЕ</t>
  </si>
  <si>
    <t>КРЫШКА ПЕРЕДНЯЯ</t>
  </si>
  <si>
    <t>КРЫШКА</t>
  </si>
  <si>
    <t>ШЕСТЕРНЯ</t>
  </si>
  <si>
    <t>ФЛАНЕЦ В СБОРЕ</t>
  </si>
  <si>
    <t>ФЛАНЕЦ</t>
  </si>
  <si>
    <t>ВАЛ ПРОМЕЖУТОЧНЫЙ РАЗДАТОЧНОЙ КОРОБКИ</t>
  </si>
  <si>
    <t>КРЫШКА ПОДШИПНИКА</t>
  </si>
  <si>
    <t>МУФТА БЛОКИРОВКИ ДИФФЕР</t>
  </si>
  <si>
    <t>ДИФФЕРЕНЦИАЛ РАЗДАТОЧНОЙ КОРОБКИ</t>
  </si>
  <si>
    <t>ОБОЙМА ДИФФ В СБОРЕ</t>
  </si>
  <si>
    <t>САТЕЛЛИТ</t>
  </si>
  <si>
    <t>ОБОЙМА</t>
  </si>
  <si>
    <t>ВАЛ ПРИВОДА ЗАДНЕГО МОСТА</t>
  </si>
  <si>
    <t>ФЛАНЕЦ ЗАДНИЙ</t>
  </si>
  <si>
    <t>ОТРАЖАТЕЛЬ</t>
  </si>
  <si>
    <t>ФЛАНЕЦ ПРИВ ПЕРЕД МОСТА</t>
  </si>
  <si>
    <t>ПРОБКА КОНИЧЕС.МК24Х1.5</t>
  </si>
  <si>
    <t>ПРОБКА МАГНИТНАЯ</t>
  </si>
  <si>
    <t>ВИЛКА</t>
  </si>
  <si>
    <t>ШТОК</t>
  </si>
  <si>
    <t>КОРПУС</t>
  </si>
  <si>
    <t>ВАЛИК</t>
  </si>
  <si>
    <t>ТЯГА В СБОРЕ</t>
  </si>
  <si>
    <t>СТЕРЖЕНЬ ТЯГИ В СБОРЕ</t>
  </si>
  <si>
    <t>ШАЙБА УПОРНАЯ ПОЛУОСИ</t>
  </si>
  <si>
    <t>НАПРАВ.П/ОСИ</t>
  </si>
  <si>
    <t>ВИЛКА НАРУЖНОЙ ПОЛУОСИ</t>
  </si>
  <si>
    <t>КУЛАК ШАРНИРА ПЕРЕД МОСТ</t>
  </si>
  <si>
    <t>ДИСК ШАРНИРА ПЕР.МОСТА</t>
  </si>
  <si>
    <t>ПРОКЛ.ЦАПФЫ</t>
  </si>
  <si>
    <t>ПРОКЛАДКА РЕГУЛИРОВОЧНАЯ</t>
  </si>
  <si>
    <t>ЦАПФА ПОВОРОТНАЯ</t>
  </si>
  <si>
    <t>ВТУЛКА РАЗЖИМНАЯ</t>
  </si>
  <si>
    <t>ШАЙБА ОПОРНАЯ</t>
  </si>
  <si>
    <t>ВТУЛКА ЦАПФЫ ПОВОР.КУЛАК</t>
  </si>
  <si>
    <t>ОБОЙМА САЛЬН.ПОВОР.КУЛАК</t>
  </si>
  <si>
    <t>КОЛЬЦО САЛЬНИКА РАСПОРН.</t>
  </si>
  <si>
    <t>КОЛПАК ЗАЩИТНЫЙ</t>
  </si>
  <si>
    <t>КРЫШКА ПОДШ.ЗАДНЕГО</t>
  </si>
  <si>
    <t>ШАЙБА ОПОРЫ ПОДШИПНИКА</t>
  </si>
  <si>
    <t>ШПОНКА ПРИЗМАТИЧЕСКАЯ</t>
  </si>
  <si>
    <t>ШАЙБА ПРИЖИМНАЯ</t>
  </si>
  <si>
    <t>СТАКАН ПОДШ.ВЕД.ЦИЛ.ШЕСТ</t>
  </si>
  <si>
    <t>ПРОКЛАДКА РЕГУЛ.СТАК.</t>
  </si>
  <si>
    <t>КРЫШКА ПОДШ.СТАКАНА</t>
  </si>
  <si>
    <t>КОМПЛЕКТ ЧАШЕК</t>
  </si>
  <si>
    <t>ГАЙКА РЕГУЛИРОВОЧНАЯ</t>
  </si>
  <si>
    <t>ПЛАСТИНА СТОПОРНАЯ</t>
  </si>
  <si>
    <t>ШАЙБА ЗАМКОВАЯ</t>
  </si>
  <si>
    <t>ВТУЛКА САТЕЛЛИТА</t>
  </si>
  <si>
    <t>САТЕЛЛИТ ДИФФ. В СБОРЕ</t>
  </si>
  <si>
    <t>КРЕСТОВИНА</t>
  </si>
  <si>
    <t>П/ОСЬ ЗАДНЯЯ</t>
  </si>
  <si>
    <t>ЗАЩЕЛКА</t>
  </si>
  <si>
    <t>ПОДНОЖКА БУФЕРА</t>
  </si>
  <si>
    <t>БУФЕР ЗАДНИЙ</t>
  </si>
  <si>
    <t>СОБАЧКА ЗАЩЕЛКИ</t>
  </si>
  <si>
    <t>ГАЙКА СТРЕМЯНКИ</t>
  </si>
  <si>
    <t>ВКЛАДЫШ К-НА ЗАДНЕГО</t>
  </si>
  <si>
    <t>ВКЛАДЫШ</t>
  </si>
  <si>
    <t>ПАЛЕЦ ПЕРЕДНЕГО УШКА</t>
  </si>
  <si>
    <t>КЛИН СТОПОРНЫЙ</t>
  </si>
  <si>
    <t>КРОНШТЕЙН БУФЕРА</t>
  </si>
  <si>
    <t>ПОДКЛАДКА ДОП.БУФЕРА</t>
  </si>
  <si>
    <t>КОМ-Т КРЕПЛЕНИЯ АМОРТИЗ</t>
  </si>
  <si>
    <t>ОБОЙМА БУФЕРА</t>
  </si>
  <si>
    <t>ПОДКЛАДКА БУФЕРА</t>
  </si>
  <si>
    <t>КОМПЛЕКТ З/4</t>
  </si>
  <si>
    <t>КОРПУС САЛЬНИКА В СБОРЕ</t>
  </si>
  <si>
    <t>БОЛТ М24Х2Х58</t>
  </si>
  <si>
    <t>КОМПЛЕКТ ВКЛАД.ЗАП.ЧАСТИ.</t>
  </si>
  <si>
    <t>ОБОЙМА ПРУЖ.</t>
  </si>
  <si>
    <t>ТЯГА</t>
  </si>
  <si>
    <t>КОМПЛЕКТ ВКЛАДЫШЕЙ</t>
  </si>
  <si>
    <t>НАКОНЕЧНИК ТЯГИ РУЛЕВ.</t>
  </si>
  <si>
    <t>НАКОНЕЧНИК ЛЕВЫЙ</t>
  </si>
  <si>
    <t>ПАЛЕЦ НАКОНЕЧНИКА ТЯГИ</t>
  </si>
  <si>
    <t>КОЛЕСО С ШИНОЙ ПРАВОЕ</t>
  </si>
  <si>
    <t>КОЛЕСО С ШИНОЙ ЛЕВОЕ</t>
  </si>
  <si>
    <t>КОЛЕСО ЗАПАСНОЕ</t>
  </si>
  <si>
    <t>ГАЙКА КОЛЕСА ПРАВАЯ</t>
  </si>
  <si>
    <t>КРЫШКА СТУПИЦЫ</t>
  </si>
  <si>
    <t>ШАЙБА ЗАМОЧНАЯ</t>
  </si>
  <si>
    <t>ШАЙБА СТОПОРНАЯ</t>
  </si>
  <si>
    <t>УПЛОТНИТЕЛЬ ВЕНТИЛЬНОГО ПАЗА</t>
  </si>
  <si>
    <t>ШЛАНГ Г/ПОД.В СБОРЕ</t>
  </si>
  <si>
    <t>КОЛЬЦО РАСПОРНОЕ</t>
  </si>
  <si>
    <t>УГОЛЬНИК ПОДВОДА ВОЗДУХА</t>
  </si>
  <si>
    <t>ШАЙБА РЕГУЛИРОВОЧНАЯ</t>
  </si>
  <si>
    <t>МАНЖЕТА В СБОРЕ</t>
  </si>
  <si>
    <t>ЦИЛИНДР В СБОРЕ</t>
  </si>
  <si>
    <t>ПОРШЕНЬ В СБОРЕ</t>
  </si>
  <si>
    <t>КОЛЬЦО В СБОРЕ</t>
  </si>
  <si>
    <t>ГАЙКА НАКОНЕЧНИКА</t>
  </si>
  <si>
    <t>ПРОКЛАДКА УПЛОТНИТЕЛЬНАЯ</t>
  </si>
  <si>
    <t>ЦИЛИНДР КОЛЕСНЫЙ.</t>
  </si>
  <si>
    <t>ПОРШЕНЬ С КОЛПАКОМ</t>
  </si>
  <si>
    <t>КЛАПАН ПЕРЕПУСКНОЙ</t>
  </si>
  <si>
    <t>ПОРШЕНЬ ЦИЛИНДРА</t>
  </si>
  <si>
    <t>ДЕРЖАТЕЛЬ МАНЖЕТЫ</t>
  </si>
  <si>
    <t>ПРУЖИНА ЦИЛИНДРА</t>
  </si>
  <si>
    <t>ПРУЖИНА ЭКСЦЕНТРИКА</t>
  </si>
  <si>
    <t>ЭКСЦЕНТРИК</t>
  </si>
  <si>
    <t>ВТУЛКА КОЛОДКИ ТОРМОЗА</t>
  </si>
  <si>
    <t>КЛАПАН ВЫПУСКНОЙ</t>
  </si>
  <si>
    <t>КЛАПАН В СБОРЕ</t>
  </si>
  <si>
    <t>ПОРШЕНЬ ГЛАВНОГО ЦИЛ</t>
  </si>
  <si>
    <t>ДЕРЖАТЕЛЬ</t>
  </si>
  <si>
    <t>ШАЙБА ГЛАВНОГО ЦИЛИНДРА</t>
  </si>
  <si>
    <t>БАЧОК С СЕТКОЙ</t>
  </si>
  <si>
    <t>БАЧОК В СБ С СЕТКОЙ</t>
  </si>
  <si>
    <t>КОЛЬЦО УПЛОТНИТЕЛЬНОЕ</t>
  </si>
  <si>
    <t>ТРУБКА КО 2ТОРМ ЦИЛ</t>
  </si>
  <si>
    <t>ТРУБКА ТРОЙНИКА</t>
  </si>
  <si>
    <t>ТРУБКА</t>
  </si>
  <si>
    <t>УГОЛЬНИК ТРУБОПРОВОД.</t>
  </si>
  <si>
    <t>ТРУБКА ТОРМ</t>
  </si>
  <si>
    <t>ТРУБКА ТРОЙНИКА В СБОРЕ</t>
  </si>
  <si>
    <t>ТРУБКА ОТ КОМПР.К РЕГУЛ.</t>
  </si>
  <si>
    <t>ОСЬ КОЛОДОК РУЧ.ТОРМОЗА</t>
  </si>
  <si>
    <t>БАРАБАН РУЧНОГО ТОРМОЗА</t>
  </si>
  <si>
    <t>КОЛЬЦО УПОРНОЕ</t>
  </si>
  <si>
    <t>ОСЬ СОБАЧКИ</t>
  </si>
  <si>
    <t>ВИЛКА ТЯГИ</t>
  </si>
  <si>
    <t>РЫЧАГ ВМЕСТО 375-3508074</t>
  </si>
  <si>
    <t>ТЯГА ПРИВОДА</t>
  </si>
  <si>
    <t>ПРОСТАВКА</t>
  </si>
  <si>
    <t>КОЛЬЦО ОПОРНОЕ</t>
  </si>
  <si>
    <t>ХОМУТ ВОЗДУШНОГО БАЛЛОНА</t>
  </si>
  <si>
    <t>КРОНШТЕЙН В СБОРЕ</t>
  </si>
  <si>
    <t>ГНЕЗДО</t>
  </si>
  <si>
    <t>ТРОС БУКСИРНЫЙ В СБОРЕ</t>
  </si>
  <si>
    <t>ПРУЖИНА КЛАПАНА</t>
  </si>
  <si>
    <t>ВАЛ ДОМ</t>
  </si>
  <si>
    <t>ПОРШЕНЬ НАСОСА</t>
  </si>
  <si>
    <t>КЛАПАН НАСОСА ДОМ</t>
  </si>
  <si>
    <t>ПОРШЕНЬ НАСОСА В СБ</t>
  </si>
  <si>
    <t>ПРЕДОХР. КЛАР. В СБОРЕ</t>
  </si>
  <si>
    <t>ФЛАНЕЦ ДОМ</t>
  </si>
  <si>
    <t>ОБОЙМА САЛЬНИКА</t>
  </si>
  <si>
    <t>КОЖУХ ЗАЩИТНЫЙ</t>
  </si>
  <si>
    <t>КРАН В СБОРЕ</t>
  </si>
  <si>
    <t>ФЛАНЕЦ ПЕРЕХОДНОЙ</t>
  </si>
  <si>
    <t>ЛЕБЕДКА В СБОРЕ</t>
  </si>
  <si>
    <t>КОЛЕСО</t>
  </si>
  <si>
    <t>ЧЕРВЯК</t>
  </si>
  <si>
    <t>ГАЙКА М33х2</t>
  </si>
  <si>
    <t>СТУПИЦА</t>
  </si>
  <si>
    <t>НАКОНЕЧНИК</t>
  </si>
  <si>
    <t>ЛЕНТА В СБОРЕ</t>
  </si>
  <si>
    <t>РОЛИК В СБОРЕ</t>
  </si>
  <si>
    <t>РЫЧАГ</t>
  </si>
  <si>
    <t>ОТБОЙНИК В СБ</t>
  </si>
  <si>
    <t>ТРОС 17.5ТУ14-4-796-77</t>
  </si>
  <si>
    <t>КОУШ</t>
  </si>
  <si>
    <t>КЛИН КОУША</t>
  </si>
  <si>
    <t>КРЮК ЛЕБЕДКИ</t>
  </si>
  <si>
    <t>БЛОК В СБОРЕ</t>
  </si>
  <si>
    <t>БЛОК ЛЕБЕДКИ В СБОРЕ</t>
  </si>
  <si>
    <t>ТРОСОУКЛАД В СБОРЕ</t>
  </si>
  <si>
    <t>ВАЛ</t>
  </si>
  <si>
    <t>ЦЕПЬ</t>
  </si>
  <si>
    <t>ВТУЛКА РАСП.ПОДУШ.</t>
  </si>
  <si>
    <t>БОЛТ ОПОР КАБИНЫ</t>
  </si>
  <si>
    <t>УПЛОТНИТЕЛЬ ПРОЕМА ПОД РЫЧАГ К</t>
  </si>
  <si>
    <t>КРЫШКА ЛЮКА ВЕНТИЛ.ПЕРЕД</t>
  </si>
  <si>
    <t>СЕТКА ЛЮКА ВЕНТИЛ ПЕРЕД</t>
  </si>
  <si>
    <t>ПОРУЧЕНЬ ПАНЕЛИ</t>
  </si>
  <si>
    <t>РУЧКА СТЕКЛОПОДЪЕМНИКА</t>
  </si>
  <si>
    <t>ФИКСАТОР ДВЕРИ ПРАВЫЙ</t>
  </si>
  <si>
    <t>ФИКСАТОР ДВЕРИ ЛЕВЫЙ</t>
  </si>
  <si>
    <t>САЛАЗКИ ПРАВЫЕ В СБОРЕ</t>
  </si>
  <si>
    <t>САЛАЗКИ ЛЕВ.КРЕСЛА</t>
  </si>
  <si>
    <t>СКОБА КРЕПЛЕНИЯ ОБИВКИ</t>
  </si>
  <si>
    <t>КРЫЛО</t>
  </si>
  <si>
    <t>ПОДНОЖКА КАБИНЫ ЛЕВАЯ</t>
  </si>
  <si>
    <t>БРЫЗГОВИК ПОДНОЖКИ</t>
  </si>
  <si>
    <t>КРОНШТЕЙН ПРАВЫЙ</t>
  </si>
  <si>
    <t>КРОНШТЕЙН ЛЕВЫЙ</t>
  </si>
  <si>
    <t>НАКЛАДКА СТРЕМ ПЕРЕДН</t>
  </si>
  <si>
    <t>КРЮК</t>
  </si>
  <si>
    <t>ЩИТОК БРЫЗГОВИКА</t>
  </si>
  <si>
    <t>ПРОКЛАДКА КРЕПЛЕН Б/Б</t>
  </si>
  <si>
    <t>ЛЕНТА ХОМУТА В СБОРЕ</t>
  </si>
  <si>
    <t>ВАЛ КАРДАННЫЙ ПЕРЕДНИЙ</t>
  </si>
  <si>
    <t>ШЕСТЕРНЯ ВЕДОМАЯ ЦИЛИНДРИЧЕСКАЯ</t>
  </si>
  <si>
    <t>КОЖУХ ПОЛА</t>
  </si>
  <si>
    <t>БОКОВИНА КАПОТА ЛЕВАЯ</t>
  </si>
  <si>
    <t>КРЫЛО ПРАВОЕ</t>
  </si>
  <si>
    <t>БРЫЗГОВИК КРЫЛА ПРАВЫЙ</t>
  </si>
  <si>
    <t>БРЫЗГОВИК КРЫЛА ЛЕВЫЙ</t>
  </si>
  <si>
    <t>КОМПЛЕКТ ШЕСТЕРЕН</t>
  </si>
  <si>
    <t>ШЕСТЕРНЯ ВЕДУЩАЯ</t>
  </si>
  <si>
    <t>БРЫЗГОВИК В СБОРЕ</t>
  </si>
  <si>
    <t>ВТУЛКА РАСПОРНАЯ</t>
  </si>
  <si>
    <t>ТРУБКА ВЫВОДА КРАНА УПРАВЛЕНИЯ</t>
  </si>
  <si>
    <t>ТРУБКА К ПРАВОМУ ПЕРЕДНЕМУ КОЛ</t>
  </si>
  <si>
    <t>ЗАМОК УПЛОТ.СТЫКА СТЕК.</t>
  </si>
  <si>
    <t>КАРКАС БОКОВИНЫ ПРАВ.</t>
  </si>
  <si>
    <t>КАРКАС БОКОВИНЫ ЛЕВ.</t>
  </si>
  <si>
    <t>ДВЕРЬ ПРАВАЯ В СБОРЕ</t>
  </si>
  <si>
    <t>ДВЕРЬ ЛЕВАЯ В СБОРЕ</t>
  </si>
  <si>
    <t>ДВЕРЬ ПРАВАЯ</t>
  </si>
  <si>
    <t>ДВЕРЬ ЛЕВАЯ</t>
  </si>
  <si>
    <t>СТЕКЛО ПОВОРОТНОЕ В СБ</t>
  </si>
  <si>
    <t>РАМКА В СБОРЕ</t>
  </si>
  <si>
    <t>РАМКА В СБОРЕ ЛЕВАЯ</t>
  </si>
  <si>
    <t>СТОЙКА ОПУСКН.СТЕКЛА ПР.</t>
  </si>
  <si>
    <t>СТОЙКА ОПУСКН.СТЕКЛА ЛЕВ</t>
  </si>
  <si>
    <t>ЗАМОК ДВЕРИ В СБОРЕ ПРАВЫЙ</t>
  </si>
  <si>
    <t>ЗАМОК ДВЕРИ В СБОРЕ ЛЕВЫЙ</t>
  </si>
  <si>
    <t>ПРИВОД ЗАМКА ПРАВЫЙ В СБОРЕ</t>
  </si>
  <si>
    <t>ПРИВОД ЗАМКА ДВЕРИ В СБОРЕ</t>
  </si>
  <si>
    <t>РУЧКА ЗАМКА ДВЕРИ ВНУТР.</t>
  </si>
  <si>
    <t>РУЧКА ДВЕРИ ПРАВАЯ</t>
  </si>
  <si>
    <t>ОГРАНИЧ.ХОДА ДВЕРИ В СБОРЕ</t>
  </si>
  <si>
    <t>УПЛОТНИТЕЛЬ ПЕТЛИ ВЕРХ.</t>
  </si>
  <si>
    <t>УПЛОТНИТЕЛЬ НИЖН.ПЕТЛИ</t>
  </si>
  <si>
    <t>СОЕДИНИТЕЛЬ УПЛОТНИТЕЛЯ</t>
  </si>
  <si>
    <t>ДЕРЖАТЕЛЬ УПЛОТНИТЕЛЯ</t>
  </si>
  <si>
    <t>РАСПРЕДЕЛИТЕЛЬ</t>
  </si>
  <si>
    <t>ПОДНОЖКА ЛЕВАЯ</t>
  </si>
  <si>
    <t>ПОДНОЖКА ПРАВ</t>
  </si>
  <si>
    <t>ПОДНОЖКА ПРАВАЯ</t>
  </si>
  <si>
    <t>СТУПЕНЬ ЛЕВАЯ</t>
  </si>
  <si>
    <t>СТУПЕНЬ ПРАВАЯ</t>
  </si>
  <si>
    <t>СТАКАН С ФИЛЬТРОМ</t>
  </si>
  <si>
    <t>ТОПЛИВОЗАБОРНИК</t>
  </si>
  <si>
    <t>ФИЛЬТР ПРИЕМНОЙ ТРУБКИ</t>
  </si>
  <si>
    <t>ТРУБКА Т/ЗАБ.С ФЛАНЦЕМ</t>
  </si>
  <si>
    <t>ТРУБКА ОТ ТОПЛИВНОГО БАКА</t>
  </si>
  <si>
    <t>ПЛАТФОРМА</t>
  </si>
  <si>
    <t>ФЛАНЕЦ ТОПЛИВОЗАБОРНИКА</t>
  </si>
  <si>
    <t>ТЯГА РУЧНОГО УПРАВЛЕНИЯ</t>
  </si>
  <si>
    <t>ГЛУШИТЕЛЬ ВЫХЛОПА</t>
  </si>
  <si>
    <t>ТРУБА ПРИЕМНАЯ ЗАДНЯЯ ПРАВАЯ</t>
  </si>
  <si>
    <t>ТРУБА ПРИЕМНАЯ</t>
  </si>
  <si>
    <t>ТРУБА ПРИЕМНАЯ ЗАДНЯЯ ЛЕВАЯ</t>
  </si>
  <si>
    <t>ПЕРЕХОДНИК КОМПЕНС.ПЕРЕД</t>
  </si>
  <si>
    <t>ПЕРЕХОДНИК КОМПЕНС.ЗАД.</t>
  </si>
  <si>
    <t>ТРУБА ВЫПУСКНАЯ ГЛУШИТЕЛЯ</t>
  </si>
  <si>
    <t>КРОНШТЕЙН ПРИЕМНОЙ ТРУБЫ</t>
  </si>
  <si>
    <t>ХОМУТ КР-НА</t>
  </si>
  <si>
    <t>ОСНОВАНИЕ</t>
  </si>
  <si>
    <t>ТРУБКА К ЛЕВОМУ КОЛЕСУ</t>
  </si>
  <si>
    <t>ТРУБКА ОТ КРАНА</t>
  </si>
  <si>
    <t>ЩИТОК ПРИБОРОВ ПРАВЫЙ</t>
  </si>
  <si>
    <t>ТРУБА ВЫПУСКНАЯ</t>
  </si>
  <si>
    <t>КРОНШТЕЙН ВЫПУСКНОЙ ТРУБЫ</t>
  </si>
  <si>
    <t>ШАЙБА ОПОРНАЯ ВЕРХНЯЯ</t>
  </si>
  <si>
    <t>КРОHШТЕЙH КОТЛА</t>
  </si>
  <si>
    <t>КРОHШТЕЙH ВОЗДУХ ПОДОГРЕВ</t>
  </si>
  <si>
    <t>СКОБА КРОНШТЕЙНА НАСОСА</t>
  </si>
  <si>
    <t>ХОМУТ КРЕПЛ ВОЗД ПАТР</t>
  </si>
  <si>
    <t>ПАТРУБОК ВОЗД.НАСОСА</t>
  </si>
  <si>
    <t>ТРУБКА ПОДАЧИ ТОПЛИВА</t>
  </si>
  <si>
    <t>СЕТКА ФИЛЬТРА В СБОРЕ</t>
  </si>
  <si>
    <t>ТРУБКА К НАСОСУ</t>
  </si>
  <si>
    <t>ПРОКЛАДКА ХОМУТА</t>
  </si>
  <si>
    <t>БОЛТ М14Х1.5Х30</t>
  </si>
  <si>
    <t>КРАН ТОПЛИВНОЙ В СБОРЕ</t>
  </si>
  <si>
    <t>ПАЛЕЦ ШАРОВОЙ ТЯГИ</t>
  </si>
  <si>
    <t>ТЯГА РУЧНОГО ОСТАНОВА ДВ</t>
  </si>
  <si>
    <t>НАКОНЕЧНИК ТЯГИ</t>
  </si>
  <si>
    <t>СЕРГА ОСТАНОВА</t>
  </si>
  <si>
    <t>КОЛПАК ТРУБЫ ВОЗДУХОЗАБ.</t>
  </si>
  <si>
    <t>ШЛАНГ ВОЗДУХОПРОВОДА</t>
  </si>
  <si>
    <t>СТРЕМЯНКА КРЕПЛЕН</t>
  </si>
  <si>
    <t>ТЯГА КРЕПЛЕНИЯ РАДИАТОРА</t>
  </si>
  <si>
    <t>ХОМУТ СТЯЖНОЙ</t>
  </si>
  <si>
    <t>ПРОБКА БАЧКА</t>
  </si>
  <si>
    <t>ВАЛ ПЕДЕЛИ СЦЕПЛЕНИЯ</t>
  </si>
  <si>
    <t>ПРУЖИНА СЦЕПЛЕНИЯ</t>
  </si>
  <si>
    <t>РАЗДАТОЧНАЯ КОРОБКАС ДОМ</t>
  </si>
  <si>
    <t>РАЗДАТОЧНАЯ КОРОБКА С ТОРМОЗОМ</t>
  </si>
  <si>
    <t>РАЗДАТОЧНАЯ КОРОБКА</t>
  </si>
  <si>
    <t>ВТУЛКА РАСП.</t>
  </si>
  <si>
    <t>КАРЕТКА</t>
  </si>
  <si>
    <t>ВАЛ ПРОМЕЖУТОЧНЫЙ</t>
  </si>
  <si>
    <t>КРЫШКА ПЕРЕДНЕГО ПОДШИПНИКА</t>
  </si>
  <si>
    <t>ВАЛ ПРИВОДА ПЕРЕДНЕГО МОСТА</t>
  </si>
  <si>
    <t>ГАЙКА ПОДШИПНИКА</t>
  </si>
  <si>
    <t>ВИЛКА В СБОРЕ</t>
  </si>
  <si>
    <t>ПОВОДОК В СБОРЕ</t>
  </si>
  <si>
    <t>ПЛАСТИНА КРЕПЛЕН.УПЛ.</t>
  </si>
  <si>
    <t>УПЛОТНИТЕЛЬ РЫЧАГА В СБОРЕ</t>
  </si>
  <si>
    <t>МОСТ ПЕРЕДНИЙ</t>
  </si>
  <si>
    <t>МОСТ СРЕДНИЙ</t>
  </si>
  <si>
    <t>МАНЖЕТА П/ОСИ</t>
  </si>
  <si>
    <t>РЕДУКТОР ПЕРЕДНЕГО МОСТА</t>
  </si>
  <si>
    <t>МОСТ ЗАДНИЙ</t>
  </si>
  <si>
    <t>РЕДУКТОР</t>
  </si>
  <si>
    <t>РЕДУКТОР ЗАДНЕГО МОСТА</t>
  </si>
  <si>
    <t>КАРТЕР РЕДУКТОРА</t>
  </si>
  <si>
    <t>ВАЛ РЕДУКТОРА</t>
  </si>
  <si>
    <t>ШТУЦЕР МАСЛОПОДВОДЯЩИЙ</t>
  </si>
  <si>
    <t>КОМПЛЕКТ ЧАШЕК ДИФ-ЛА</t>
  </si>
  <si>
    <t>Полуось задняя</t>
  </si>
  <si>
    <t>МЕХАНИЗМ ВКЛЮЧЕНИЯ БЛОК.</t>
  </si>
  <si>
    <t>РЕДУКТОР СРЕДНЕГО МОСТА</t>
  </si>
  <si>
    <t>КОМПЛЕКТ ДЛЯ ЗАПЧАСТЕЙ</t>
  </si>
  <si>
    <t>ВАЛ ВЕДУЩ ШЕСТЕРНИ</t>
  </si>
  <si>
    <t>КРЫШКА ПОДШИПНИКОВ ЗАДНИ</t>
  </si>
  <si>
    <t>ШАЙБА ОТГИБНАЯ</t>
  </si>
  <si>
    <t>ШАЙБА РЕГУЛИРОВ.</t>
  </si>
  <si>
    <t>КРЮК БУКСИРН.ПРИБОРА</t>
  </si>
  <si>
    <t>ПРИБОР БУКСИРНЫЙ</t>
  </si>
  <si>
    <t>ПОПЕРЕЧИНА</t>
  </si>
  <si>
    <t>ВТУЛКА ПРИБОРА БУКСИР</t>
  </si>
  <si>
    <t>КОРПУС ПРИБОРА БУКСИР</t>
  </si>
  <si>
    <t>КОЛЬЦО НАЖИМНОЕ</t>
  </si>
  <si>
    <t>ОПОРА КАБИНЫ В СБОРЕ</t>
  </si>
  <si>
    <t>ПОПЕРЕЧИНАN6 РАМЫ</t>
  </si>
  <si>
    <t>БУФЕР В СБОРЕ</t>
  </si>
  <si>
    <t>ПЛОЩАДКА БУФЕРА</t>
  </si>
  <si>
    <t>УСТРОЙСТВО ЗАДНЕЕ ЗАЩИТНОЕ</t>
  </si>
  <si>
    <t>КОМ-Т УШКА РЕССОРЫ</t>
  </si>
  <si>
    <t>КОМПЛЕКТ БОЛТ-ГАЙКА</t>
  </si>
  <si>
    <t>СТЯЖКА В СБ</t>
  </si>
  <si>
    <t>КРОНШТЕЙН ПЕРЕДНЕЙ РЕССОРЫ</t>
  </si>
  <si>
    <t>КРОНШТЕЙН ПЕРЕД.РЕССОРЫ</t>
  </si>
  <si>
    <t>ОБОЙМА ДОП БУФЕРА</t>
  </si>
  <si>
    <t>СТРЕМЯНКА ЗАДНЕЙ РЕС.</t>
  </si>
  <si>
    <t>СТРЕМЯНКА ЗАДНЕЙ РЕССОРЫ</t>
  </si>
  <si>
    <t>КРОHШТЕЙH БУФЕРА ЗАДНЕГО МОСТА</t>
  </si>
  <si>
    <t>РАЗДАТОЧНАЯ КОРОБКА С ОТБОРОМ МОЩНОСТЬЮ</t>
  </si>
  <si>
    <t>КОЛПАК КОЛЕСА</t>
  </si>
  <si>
    <t>СТУПИЦА С ТОРМ.БАР.И ПОД</t>
  </si>
  <si>
    <t>СТУПИЦА С ТОРМОЗНЫМ БАРАБАНОМ</t>
  </si>
  <si>
    <t>У4320-3103009</t>
  </si>
  <si>
    <t>ШПИЛЬКА КОЛЕСА</t>
  </si>
  <si>
    <t>ОБОЙМА УПОРНАЯ</t>
  </si>
  <si>
    <t>ГАЙКА ПОДШИПНИКА КОЛЕСА</t>
  </si>
  <si>
    <t>РЕДУКТОР ПОД'ЕМА З.К.</t>
  </si>
  <si>
    <t>РУКОЯТКА ЛЕБЕДКИ</t>
  </si>
  <si>
    <t>КРОНШТЕЙН ШЛАНГА</t>
  </si>
  <si>
    <t>ТРУБКА ОТ КРАНА УПРАВЛЕНИЯ КЦ</t>
  </si>
  <si>
    <t>ТРУБКА ОТ КРЕСТОВИНЫ</t>
  </si>
  <si>
    <t>ТРУБКА К ШИННОМУ МАНОМЕТРУ</t>
  </si>
  <si>
    <t>КОМПЛЕКТ ДЕТАЛЕЙ</t>
  </si>
  <si>
    <t>КРОНШТЕЙН ОТКИДНОЙ</t>
  </si>
  <si>
    <t>КОЖУХ КОЛОНКИ РУЛЕВОЙ</t>
  </si>
  <si>
    <t>ГИДРОУСИЛИТЕЛЬ В СБ</t>
  </si>
  <si>
    <t>ПОРШЕНЬ СО ШТОКОМ</t>
  </si>
  <si>
    <t>НАКОНЕЧНИК В СБОРЕ</t>
  </si>
  <si>
    <t>НАКОНЕЧНИК ШТОКА</t>
  </si>
  <si>
    <t>НАКОНЕЧНИК ЦИЛИНДРА</t>
  </si>
  <si>
    <t>ТРУБКА ЗОЛОТНИКА</t>
  </si>
  <si>
    <t>НАКОНЕЧНИК ТЯГИ СОШКИ</t>
  </si>
  <si>
    <t>НАКОНЕЧНИК ТЯГИ ПРАВЫЙ</t>
  </si>
  <si>
    <t>НАКОНЕЧНИК ТЯГИ ЛЕВЫЙ</t>
  </si>
  <si>
    <t>МУФТА ЗАЩИТНАЯ В СБОРЕ</t>
  </si>
  <si>
    <t>НАКЛАДКА МУФТЫ</t>
  </si>
  <si>
    <t>БАРАБАН ТОРМОЗА</t>
  </si>
  <si>
    <t>КРЫШКА БАРАБАНА</t>
  </si>
  <si>
    <t>ПЕДАЛЬ ТОРМОЗА</t>
  </si>
  <si>
    <t>ПРУЖИНА ОТТЯЖНАЯ</t>
  </si>
  <si>
    <t>ТЯГА КРАНА ТОРМОЗ В СБОРЕ</t>
  </si>
  <si>
    <t>ЦИЛИНДР ТОРМОЗОВ ГЛАВНЫЙ</t>
  </si>
  <si>
    <t>МУФТА СОЕДИНИТЕЛЬНАЯ</t>
  </si>
  <si>
    <t>ТРУБКА ОТ ТРОЙНИКА</t>
  </si>
  <si>
    <t>ТРУБКА К ПНЕВМОУСИЛИТЕЛЮ</t>
  </si>
  <si>
    <t>ТРУБКА ОТ КОМПРЕССОРА</t>
  </si>
  <si>
    <t>ТРУБКА КОМПРЕССОРА</t>
  </si>
  <si>
    <t>ТРУБКА ОТ КЛАПАНА</t>
  </si>
  <si>
    <t>ТРУБКА 0Т КРАНА</t>
  </si>
  <si>
    <t>ТРУБКА ОТ КРАНА ТОРМОЗН. К РТС</t>
  </si>
  <si>
    <t>ТРУБКА ОТ РТС</t>
  </si>
  <si>
    <t>ТРУБКА К КЛАПАНУ ПЕРВАЯ</t>
  </si>
  <si>
    <t>ТОРМОЗ СТОЯН В СБОРЕ</t>
  </si>
  <si>
    <t>ЩИТ СТ. ТОРМОЗА</t>
  </si>
  <si>
    <t>КОЛОДКА СТ.ТОРМОЗА</t>
  </si>
  <si>
    <t>ПРУЖИНА ТОРМОЗ.КОЛОДОК</t>
  </si>
  <si>
    <t>ВАЛИК В СБОРЕ</t>
  </si>
  <si>
    <t>КОРПУС РЕГУЛИР.МЕХ.</t>
  </si>
  <si>
    <t>РЫЧАГ РАЗЖИМНОЙ</t>
  </si>
  <si>
    <t>ОСЬ</t>
  </si>
  <si>
    <t>ШТАНГА</t>
  </si>
  <si>
    <t>ВИНТ РЕГУЛИРОВОЧНЫЙ</t>
  </si>
  <si>
    <t>ЗВЁЗДОЧКА</t>
  </si>
  <si>
    <t>СЕРЬГА</t>
  </si>
  <si>
    <t>ПРУЖИНА ОТЖИМНАЯ</t>
  </si>
  <si>
    <t>СТЕРЖЕНЬ ПРУЖИНЫ</t>
  </si>
  <si>
    <t>ЧАШКА ПРУЖИНЫ</t>
  </si>
  <si>
    <t>РЫЧАГ В СБОРЕ</t>
  </si>
  <si>
    <t>СОБАЧКА РЫЧАГА</t>
  </si>
  <si>
    <t>СЕКТОР РЫЧАГА РУЧН ТОРМ</t>
  </si>
  <si>
    <t>ВАЛ РЫЧАГА</t>
  </si>
  <si>
    <t>РЫЧАГ ВАЛА</t>
  </si>
  <si>
    <t>УСИЛИТЕЛЬ ПНЕВМАТИЧЕСК</t>
  </si>
  <si>
    <t>УСИЛИТЕЛЬ В СБОРЕ</t>
  </si>
  <si>
    <t>ПОРШЕНЬ УСИЛИТЕЛЯ</t>
  </si>
  <si>
    <t>БАЛЛОН ВОЗДУШНЫЙ</t>
  </si>
  <si>
    <t>КРАН ПНЕВМОТИЧЕСКИЙ</t>
  </si>
  <si>
    <t>ТРУБКА ОТ ПНЕВМОСИГНАЛ</t>
  </si>
  <si>
    <t>ЦИЛИНДР ВСПОМОГАТЕЛ ТОРМОЗА</t>
  </si>
  <si>
    <t>РАМКА ВТУЛКИ</t>
  </si>
  <si>
    <t>КОНТЕЙНЕР БАТАРЕЙ</t>
  </si>
  <si>
    <t>КРОHШТЕЙH АККУМУЛЯТ.БАТ.ПЕРЕД</t>
  </si>
  <si>
    <t>ШЕСТЕРНЯ ВЕДОМАЯ ПРИВОДА СПИДО</t>
  </si>
  <si>
    <t>ЗАГЛУШКА ПАНЕЛИ ЩИТКА</t>
  </si>
  <si>
    <t>ВАЛ КАРДАННЫЙ ПРОМЕЖУТ.</t>
  </si>
  <si>
    <t>ОПОРА ПРОМЕЖУТ.ВАЛА В СБ</t>
  </si>
  <si>
    <t>РАМА В СБОРЕ</t>
  </si>
  <si>
    <t>ДЕРЖАТЕЛЬ КРОНШТЕЙНА</t>
  </si>
  <si>
    <t>ЯЩИК ВЕЩЕВОЙ</t>
  </si>
  <si>
    <t>ПРИВОД ВЕНТ.ПЕРЕДКА В СБ</t>
  </si>
  <si>
    <t>НАКЛАДКА ПАНЕЛИ В СБ</t>
  </si>
  <si>
    <t>ТРУБКА К ПЕРЕДН.ТОРМОЗ.</t>
  </si>
  <si>
    <t>ОБОЙМА ОПУСКНОГО СТЕКЛА</t>
  </si>
  <si>
    <t>КАРТЕР ЗАДНЕГО МОСТА</t>
  </si>
  <si>
    <t>ТРУБКА ВОЗДУХОВОДНАЯ</t>
  </si>
  <si>
    <t>РЕССОРА ЗАДНЯЯ</t>
  </si>
  <si>
    <t>КРОHШТЕЙH РЕССОРЫ</t>
  </si>
  <si>
    <t>ПАЛЕЦ УШКА</t>
  </si>
  <si>
    <t>ПОДКЛАДКА</t>
  </si>
  <si>
    <t>КРОHШТЕЙH ДОП. РЕССОРЫ</t>
  </si>
  <si>
    <t>КРОНШТЕЙН АМОРТИЗАТОРА</t>
  </si>
  <si>
    <t>ТЯГА ВЕРТИКАЛЬНАЯ</t>
  </si>
  <si>
    <t>ТРУБКА К ПРАВОЙ КАМЕРЕ</t>
  </si>
  <si>
    <t>ТРУБКА К ЛЕВОЙ КАМЕРЕ</t>
  </si>
  <si>
    <t>УСИЛИТЕЛЬ ТОРМОЗА ПНЕВМАТИЧЕСКИЙ</t>
  </si>
  <si>
    <t>МОСТ ЗАДНИЙ С БМКД</t>
  </si>
  <si>
    <t>РЕДУКТОР ЗАДНЕГО МОСТА(ЗАПЧАСТ</t>
  </si>
  <si>
    <t>УШКО С ВТУЛКОЙ</t>
  </si>
  <si>
    <t>КОЛЕСО С ШИНОЙ</t>
  </si>
  <si>
    <t>ШИНА</t>
  </si>
  <si>
    <t>ИНСТРУМЕНТАЛЬНЫЙ ЯЩИК С КРЫШКОЙ</t>
  </si>
  <si>
    <t>ПЛАТФОРМА КОМПЛЕКТ В ЗАПЧАСТИ</t>
  </si>
  <si>
    <t>ЗАМОК</t>
  </si>
  <si>
    <t>КРОНШТЕЙН ЗЕРКАЛА З/ВИДА</t>
  </si>
  <si>
    <t>КРЫШКА КР-НА ЗЕРКАЛА</t>
  </si>
  <si>
    <t>ОБЛИЦОВКА РАДИАТОРА</t>
  </si>
  <si>
    <t>КАПОТ</t>
  </si>
  <si>
    <t>БОКОВИНА КАПОТА (НЕКРАШ)</t>
  </si>
  <si>
    <t>БОКОВИНА КАПОТА ПРАВАЯ</t>
  </si>
  <si>
    <t>ПАНЕЛЬ ФАРЫ</t>
  </si>
  <si>
    <t>БРЫЗГОВИК КРЫЛА</t>
  </si>
  <si>
    <t>ПОДНОЖКА ПРАВ В СБОРЕ</t>
  </si>
  <si>
    <t>БРЫЗГОВИК ПОДНОЖКИ ЛЕВЫЙ</t>
  </si>
  <si>
    <t>ПАЛЕЦ СТОПОРНЫЙ</t>
  </si>
  <si>
    <t>КРОНШТЕЙН ПЕРЕДНЕЙ ОПОРЫ ДВИГАТЕЛЯ ПРАВЫЙ</t>
  </si>
  <si>
    <t>КРОЕНШТЕЙН ПЕРЕДНЕЙ ОПОРЫ ДВИГАТЕЛЯ ЛЕВЫЙ</t>
  </si>
  <si>
    <t>КРОНШТЕЙН ЗАДНЕЙ ОПОРЫ СИЛОВОГО АГРЕГАТА ПРАВЫЙ</t>
  </si>
  <si>
    <t>КРОНШТЕЙН ЗАДНЕЙ ОПОРЫ СИЛОВОГО АГРЕГАТА ЛЕВЫЙ</t>
  </si>
  <si>
    <t>КРОНШТЕЙН ПОДОГРЕВАТЕЛЯ</t>
  </si>
  <si>
    <t>КРОНШТЕЙН ТОПЛИВНОГО БАКА</t>
  </si>
  <si>
    <t>УПЛОТНИТЕЛЬ ВОЗДУХОЗАБОРНИКА</t>
  </si>
  <si>
    <t>ВИБРОИЗОЛЯЦИЯ ВОЗДУХОЗАБОРНИКА</t>
  </si>
  <si>
    <t>КРОНШТЕЙН ФИЛЬТРА ВОЗДУШНОГО</t>
  </si>
  <si>
    <t>ВОЗДУХОВОД</t>
  </si>
  <si>
    <t>ТРУБА</t>
  </si>
  <si>
    <t>ТРУБА ПРИЕМНАЯ ГЛУШИТЕЛЯ</t>
  </si>
  <si>
    <t>Скоба опорная</t>
  </si>
  <si>
    <t>КРОНШТЕЙН ТЯГИ РАДИАТОРА</t>
  </si>
  <si>
    <t>Козырек боковой</t>
  </si>
  <si>
    <t>ЛИСТ ЗАЩИТЫ</t>
  </si>
  <si>
    <t>СТОЙКА В СБОРЕ</t>
  </si>
  <si>
    <t>КРОНШТЕЙН ГИДРАВЛИЧЕСКОГО ЦИЛИНДРА</t>
  </si>
  <si>
    <t>ТРУБКА ОТ БАЛЛОНА К ТРОЙНИКУ</t>
  </si>
  <si>
    <t>ТОЛКАТЕЛЬ</t>
  </si>
  <si>
    <t>РЫЧАГ ПЕРЕКЛЮЧЕНИЯ ПЕРЕДАЧ</t>
  </si>
  <si>
    <t>Буфер передний</t>
  </si>
  <si>
    <t>ПОДНОЖКА</t>
  </si>
  <si>
    <t>ШКВОРЕНЬ</t>
  </si>
  <si>
    <t>КРОНШТЕЙН АМОРТИЗАТОРА СО СКОБОЙ ПРАВЫЙ</t>
  </si>
  <si>
    <t>КРОНШТЕЙН АМОРТИЗАТОРА СО СКОБОЙ ЛЕВЫЙ</t>
  </si>
  <si>
    <t>МЕХАНИЗМ РУЛЕВОГО УПРАВЛЕНИЯ С КРОНШТЕЙНОМ</t>
  </si>
  <si>
    <t>Кронштейн рулевого механизма</t>
  </si>
  <si>
    <t>КРОНШТЕЙН ТРУБОПРОВОДОВ</t>
  </si>
  <si>
    <t>УГОЛЬНИК ПОВОРОТНЫЙ</t>
  </si>
  <si>
    <t>ТРУБКА К КОМПРЕССОРУ</t>
  </si>
  <si>
    <t>ЗАЩИТНАЯ РЕШЕТКА ФАР</t>
  </si>
  <si>
    <t>Кронштейн фонаря комбинированного</t>
  </si>
  <si>
    <t>КОРПУС КОНТЕЙНЕРА С ТЕПЛОИЗОЛЯЦИЕЙ</t>
  </si>
  <si>
    <t>КРОНШТЕЙН КОНТЕЙНЕРНЫХ БАТАРЕЙ ПЕРЕДНИЙ</t>
  </si>
  <si>
    <t>КРОНШТЕЙН АККУМУЛЯТОРНЫХ БАТАРЕЙ ПЕРЕДНИЙ</t>
  </si>
  <si>
    <t>КРОНШТЕЙН АККУМУЛЯТОРНЫХ БАТАРЕЙ</t>
  </si>
  <si>
    <t>КРОНШТЕЙН АККУМУЛЯТОРНЫХ БАТАРЕЙ ЗАДНИЙ</t>
  </si>
  <si>
    <t>КРЫШКА КОНТЕЙНЕРА С ТЕПЛОИЗОЛЯЦИЕЙ</t>
  </si>
  <si>
    <t>КОРПУС КОНТЕЙНЕРА</t>
  </si>
  <si>
    <t>КРЫШКА КОНТЕЙНЕРА В СБОРЕ</t>
  </si>
  <si>
    <t>ОПОРА КАБИНЫ</t>
  </si>
  <si>
    <t>ЭКРАН ПРОТИВОСОЛНЕЧНЫЙ</t>
  </si>
  <si>
    <t>ПАНЕЛЬ КАРКАСА ПЕРЕДНЯЯ</t>
  </si>
  <si>
    <t>ПАНЕЛЬ КАРКАСА ЛЕВАЯ</t>
  </si>
  <si>
    <t>ПАНЕЛЬ КАРКАСА ПРАВАЯ</t>
  </si>
  <si>
    <t>РАСПОРКА ЛЕВАЯ</t>
  </si>
  <si>
    <t>РАСПОРКА ПРАВАЯ</t>
  </si>
  <si>
    <t>КАПОТ С ТЕРМОШУМОИЗОЛЯЦИЕЙ</t>
  </si>
  <si>
    <t>КРЫЛО ПЕРЕДНЕЕ ПРАВОЕ</t>
  </si>
  <si>
    <t>КРЫЛО ПЕРЕДНЕЕ ЛЕВОЕ</t>
  </si>
  <si>
    <t>КРОНШТЕЙН КРЫЛА ПРАВЫЙ</t>
  </si>
  <si>
    <t>НАДСТАВКА КРЫЛА ПРАВАЯ</t>
  </si>
  <si>
    <t>НАДСТАВКА КРЫЛА ЛЕВАЯ</t>
  </si>
  <si>
    <t>КАРКАС ПОДНОЖКИ</t>
  </si>
  <si>
    <t>ПАНЕЛЬ ПОДНОЖКИ</t>
  </si>
  <si>
    <t>ПОРУЧЕНЬ КАПОТА</t>
  </si>
  <si>
    <t>ПЛАСТИНА ЛОВИТЕЛЯ КАПОТА</t>
  </si>
  <si>
    <t>СТОЙКА ПЕРЕДНЯЯ ПРАВАЯ</t>
  </si>
  <si>
    <t>СТОЙКА ПЕРЕДНЯЯ ЛЕВАЯ</t>
  </si>
  <si>
    <t>БАЛКА ЗАДНЕЙ ОПОРЫ СИЛОВОГО АГРЕГАТА</t>
  </si>
  <si>
    <t>ТРУБКА К ТОПЛИВОПОДКАЧИВАЮЩЕМУ НАСОСУ</t>
  </si>
  <si>
    <t>ТРУБКА ОТ БАЧКА ПОДОГРЕВАТЕЛЯ</t>
  </si>
  <si>
    <t>ТРУБА ВОЗДУХОЗАБОРНАЯ</t>
  </si>
  <si>
    <t>ПАТРУБОК СОЕДИНИТЕЛЬНЫЙ</t>
  </si>
  <si>
    <t>МЕХАНИЗМ ДИСТАНЦИОННОГО ПЕРЕКЛЮЧЕНИЯ ПЕРЕДАЧ</t>
  </si>
  <si>
    <t>БУФЕР ПЕРЕДНИЙ</t>
  </si>
  <si>
    <t>ТРУБКА К ТОРМОЗНОМУ ЦИЛИНДРУ</t>
  </si>
  <si>
    <t>ВОЗДУХОВОД ОТ ФИЛЬТРА</t>
  </si>
  <si>
    <t>ВОЗДУХОВОД К ТРК</t>
  </si>
  <si>
    <t>ВОЗДУХОВОД К ОНВ</t>
  </si>
  <si>
    <t>ВОЗДУХОВОД К ТКР</t>
  </si>
  <si>
    <t>ПАТРУБОК</t>
  </si>
  <si>
    <t>РУКАВ ВОДОПОДВОДЯЩИЙ</t>
  </si>
  <si>
    <t>ВИЛКА КАРДАНА С ХВОСТОВИКОМ</t>
  </si>
  <si>
    <t>ОПОРА ПРОМЕЖУТОЧНАЯ</t>
  </si>
  <si>
    <t>ХВОСТОВИК</t>
  </si>
  <si>
    <t>ВИЛКА КАРДАНА С ФЛАНЦЕМ</t>
  </si>
  <si>
    <t>КРОНШТЕЙН АМОРТИЗАТОРА ВЕРХНИЙ ПРАВЫЙ С ПАЛЬЦЕМ</t>
  </si>
  <si>
    <t>КРОНШТЕЙН АМОРТИЗАТОРА ВЕРХНИЙ ЛЕВЫЙ С ПАЛЬЦЕМ</t>
  </si>
  <si>
    <t>КАБИНА С ДВЕРЬМИ</t>
  </si>
  <si>
    <t>КАБИНА С ЗАЩИТНЫМ ПОКРЫТИЕМ</t>
  </si>
  <si>
    <t>МОСТ ПЕРЕДНИЙ (АБС ФЛАНЕЦ БЕЗ ТОРЦ ШЛИЦ)</t>
  </si>
  <si>
    <t>МОСТ ПЕРЕДНИЙ (С АБС ФЛАНЕЦ БЕЗ ТОРЦ ШЛИЦ)</t>
  </si>
  <si>
    <t>КАРТЕР ЗАДНЕГО МОСТА ДЛЯ АВТОМОБИЛЕЙ 6х6, 8х8 С ПНЕВМ.</t>
  </si>
  <si>
    <t>КАРТЕР ЗАДНЕГО МОСТА ДЛЯ АВТОМ 6Х6, 8Х8 С ПНЕВИОТИЧЕСКИМ</t>
  </si>
  <si>
    <t>ДИФФЕРЕНЦИАЛ ЗАДНЕГО МОСТА</t>
  </si>
  <si>
    <t>КОМПЛЕКТ ЧАШЕК ДИФФЕРЕНЦИАЛА</t>
  </si>
  <si>
    <t>СРЕДНИЙ МОСТ</t>
  </si>
  <si>
    <t>КОЛЕСО С ШИНОЙ 425/85R 156G</t>
  </si>
  <si>
    <t>ШИНА 425\85R21 156G</t>
  </si>
  <si>
    <t>СУППОРТ ТОРМОЗА С КОЛОДКАМИ</t>
  </si>
  <si>
    <t>ТОРМОЗ</t>
  </si>
  <si>
    <t>СУППОРТ ТОРМОЗА</t>
  </si>
  <si>
    <t>КОЛОДКА ТОРМОЗА</t>
  </si>
  <si>
    <t>ОСЬ КОЛОДКИ ТОРМОЗА</t>
  </si>
  <si>
    <t>НАКЛАДКА ОСЕЙ КОЛОДКИ ТОРМОЗА</t>
  </si>
  <si>
    <t>КРОНШТЕЙН ДАТЧИКА</t>
  </si>
  <si>
    <t>ТРУБКА К ТОРМОЗНОЙ КАМЕРЕ ЗАДНЕЙ ПРАВОЙ</t>
  </si>
  <si>
    <t>ТРУБКА К ТОРМОЗНОЙ КАМЕРЕ ЗАДНЕЙ ЛЕВОЙ</t>
  </si>
  <si>
    <t>ВАЛ ПЕРВИЧНЫЙ РАЗДАТОЧНОЙ КОРОБКИ</t>
  </si>
  <si>
    <t>ЦИЛИНДР ВЫКЛЮЧЕНИЯ СЦЕПЛЕНИЯ</t>
  </si>
  <si>
    <t>НАСОС МАСЛЯНЫЙ</t>
  </si>
  <si>
    <t>МЕХАНИЗМ РУЛЕВОГО УПРАВЛЕНИЯ</t>
  </si>
  <si>
    <t>СОШКА</t>
  </si>
  <si>
    <t>ВТУЛКА ШЛИЦЕВАЯ С ШАРНИРОМ</t>
  </si>
  <si>
    <t>КРОНШТЕЙН КРЕПЛЕНИЯ РУЛЕВОГО МЕХАНИЗМА</t>
  </si>
  <si>
    <t>БРЫЗГОВИК БУФЕРА ЛЕВЫЙ</t>
  </si>
  <si>
    <t>ШИНА О-184, 156J</t>
  </si>
  <si>
    <t>КАРТЕР РАЗДАТОЧНОЙ КОРОБКИ</t>
  </si>
  <si>
    <t>КАРТЕР РК</t>
  </si>
  <si>
    <t>ВИЛКА ПЕРЕКЛЮЧЕНИЯ ПЕРЕДАЧ</t>
  </si>
  <si>
    <t>ШТОК МЕХАНИЗМА ПЕРЕКЛЮЧЕНИЯ</t>
  </si>
  <si>
    <t>ВИЛКА МУФТЫ БЛОКИРВКИ ДИФФЕРЕНЦИАЛА</t>
  </si>
  <si>
    <t>УПОР ПОРШНЯ МЕХАНИЗМА БЛОКИРОВКИ</t>
  </si>
  <si>
    <t>УПОР ПОРШНЯ МЕХАНИЗМА ПЕРЕКЛЮЧЕНИЯ</t>
  </si>
  <si>
    <t>ПЛАНКА МЕХАНИЗМА ПЕРЕКЛЮЧЕНИЯ</t>
  </si>
  <si>
    <t>ПОРШЕНЬ МЕХАНИЗМА ПЕРЕКЛЮЧЕНИЯ</t>
  </si>
  <si>
    <t>ШТОК МЕХАНИЗМА БЛОКИРОВКИ ДИФФЕРЕНЦИАЛА</t>
  </si>
  <si>
    <t>ШТОК МЕХАНИЗМА БЛОКИРОВКИ</t>
  </si>
  <si>
    <t>МЕХАНИЗМ ПЕРЕКЛЮЧЕНИЯ РК</t>
  </si>
  <si>
    <t>КРЫШКА МЕХАНИЗМА ПЕРЕКЛЮЧЕНИЯ</t>
  </si>
  <si>
    <t>ПОРШЕНЬ НЕЙТРАЛИ</t>
  </si>
  <si>
    <t>ПОРШЕНЬ ВЫСШЕЙ ПЕРЕДАЧИ И НЕЙТРАЛИ</t>
  </si>
  <si>
    <t>ЦИЛИНДР МЕХАНИЗМА ВКЛЮЧЕНИЯ  ВЫСШЕЙ ПЕРЕДАЧИ</t>
  </si>
  <si>
    <t>ПРОКЛАДКА КОРПУСА И МЕХАНИЗМА</t>
  </si>
  <si>
    <t>ПРОКЛАДКА КОРПУСА МЕХАНИЗМА ПЕРЕКЛЮЧЕНИЯ</t>
  </si>
  <si>
    <t>МЕХАНИЗМ РУЛЕВОЙ С СОШКОЙ</t>
  </si>
  <si>
    <t>ВИЛКА СКОЛЬЗЯЩАЯ С ШАРНИРОМ</t>
  </si>
  <si>
    <t>ТРУБКА НАСОСА</t>
  </si>
  <si>
    <t>ПОПЕРЕЧИНА  1 РАМЫ</t>
  </si>
  <si>
    <t>ПОПЕРЕЧИНА РАМЫ</t>
  </si>
  <si>
    <t>ТРУБКА К ЗАДНИМ ТОРМОЗАМ</t>
  </si>
  <si>
    <t>СТАКАН ПОДШИПНИКОВ ВЕДУЩЕЙ КОНИЧЕСКОЙ ШЕСТЕРНИ</t>
  </si>
  <si>
    <t>КОМПЛЕКТ КРЕПЛЕНИЯ АМОРТИЗАТОРА</t>
  </si>
  <si>
    <t>Ось задней балансирной подвеск</t>
  </si>
  <si>
    <t>Ось задней балансирной подвески</t>
  </si>
  <si>
    <t>КОМПЛЕКТ ДЛЯ КРЕПЛЕНИЯ СТУПИЦ</t>
  </si>
  <si>
    <t>БЛОК МАНЖЕТ НАКАЧКИ ШИН</t>
  </si>
  <si>
    <t>КОЛОНКА РУЛЕВОГО УПРАВЛЕНИЯ</t>
  </si>
  <si>
    <t>ОПОРА РУЛЕВОЙ КОЛОНКИ</t>
  </si>
  <si>
    <t>ОПОРА ПРОМЕЖУТОЧНАЯ С ВАЛОМ</t>
  </si>
  <si>
    <t>КОМПЛЕКТ ДЕТАЛЕЙ НАКОНЕЧНИКА ТЯГИ</t>
  </si>
  <si>
    <t>УСТРОЙСТВО БОКОВОЕ ЛЕВОЕ ПЕРЕДНЕЕ</t>
  </si>
  <si>
    <t>УСТРОЙСТВО БОКОВОЕ ПРАВОЕ ПЕРЕДНЕЕ</t>
  </si>
  <si>
    <t>УГОЛОК СОЕДИНИТЕЛЬНЫЙ</t>
  </si>
  <si>
    <t>ПЛАСТИНА СОЕДИНИТЕЛЬНАЯ</t>
  </si>
  <si>
    <t>КАБИНА В ЗАПЧАСТИ</t>
  </si>
  <si>
    <t>КАРКАС БОКОВИНЫ ПРАВЫЙ</t>
  </si>
  <si>
    <t>КАРКАС БОКОВИНЫ ЛЕВЫЙ</t>
  </si>
  <si>
    <t>ДВЕРЬ С АРМАТУРОЙ И СТЕКЛАМИ</t>
  </si>
  <si>
    <t>ДВЕРЬ ПРАВАЯ В ЗАПЧАСТИ</t>
  </si>
  <si>
    <t>ДВЕРЬ ЛЕВАЯ В ЗАПЧАСТИ</t>
  </si>
  <si>
    <t>РУЧКА ДВЕРИ НАРУЖНАЯ ЛЕВАЯ</t>
  </si>
  <si>
    <t>ЛЕНТА ХОМУТА С ВТУЛКОЙ</t>
  </si>
  <si>
    <t>РАЗДАТОЧНАЯ КОРОБКА С ДОМ</t>
  </si>
  <si>
    <t>РАЗДАТОЧНАЯ КОРОБКА С ОТБ МОЩН</t>
  </si>
  <si>
    <t>РАЗДАТОЧНАЯ КОРОБКА В СБОРЕ</t>
  </si>
  <si>
    <t>КРОHШТЕЙH ПОДВЕСКИ ПРАВ В СБ</t>
  </si>
  <si>
    <t>ВАЛ ПЕРВИЧНЫЙ Р.К.</t>
  </si>
  <si>
    <t>КРЫШКА ПЕРЕД ПОДШИПНИКА</t>
  </si>
  <si>
    <t>КАРТЕР</t>
  </si>
  <si>
    <t>КРОНШТЕЙН ПОВОДКОВ УПРАВЛЕНИЯ</t>
  </si>
  <si>
    <t>ВАЛИК ПОВОДКОВ С ГАЙКОЙ</t>
  </si>
  <si>
    <t>ПЕРЕДАЧА КАРДАННАЯ</t>
  </si>
  <si>
    <t>МОСТ ПЕРЕДНИЙ С АБС</t>
  </si>
  <si>
    <t>КАРТЕР ПЕРЕДНЕГО МОСТА</t>
  </si>
  <si>
    <t>РЕДУКТОР ПЕРЕДНЕГО МОСТА(ЗАПЧ)</t>
  </si>
  <si>
    <t>КРЫШКА КАРТЕРА РЕДУКТОРА</t>
  </si>
  <si>
    <t>МОСТ ЗАДНИЙ С АБС</t>
  </si>
  <si>
    <t>РЕДУКТОР ЗАДНЕГО МОСТА(ЗАПЧ)</t>
  </si>
  <si>
    <t>РЕДУКТОР ЗАДНЕГО МОСТА(ЗАПЧАС)</t>
  </si>
  <si>
    <t>КОМПЛЕКТ ШЕСТЕРЕН ДЛЯ ЗАПЧАСТЕ</t>
  </si>
  <si>
    <t>ВАЛ ВЕДУЩЕЙ ШЕСТЕРНИ</t>
  </si>
  <si>
    <t>ШАЙБА ОПОРНАЯ ПОДШИПНИКА</t>
  </si>
  <si>
    <t>ШЕСТЕРНЯ ВЕДУЩАЯ ЦИЛИНДРИЧЕСКА</t>
  </si>
  <si>
    <t>ШЕСТЕРНЯ ВЕДОМАЯ ЦИЛИНДРИЧЕСКА</t>
  </si>
  <si>
    <t>ДИФФЕРЕНЦИАЛ</t>
  </si>
  <si>
    <t>ГАЙКА РЕГУЛИРОВОЧНАЯ ПОДШИПНИК</t>
  </si>
  <si>
    <t>МОСТ СРЕДНИЙ С БМКД</t>
  </si>
  <si>
    <t>РЕДУКТОР СРЕДНЕГО МОСТА(ЗАПЧ)</t>
  </si>
  <si>
    <t>РЕДУКТОР СРЕДНЕГО МОСТА(ЗАПЧАС</t>
  </si>
  <si>
    <t>БАЛАНСИР ЗАДНЕЙ ПОДВЕСКИ</t>
  </si>
  <si>
    <t>БАЗОВЫЙ КОМПЛЕКТ ТРУБКИ 8</t>
  </si>
  <si>
    <t>КОМПЛЕКТ ЗАМЕНЫ РУЛЕВОГО МЕХАНИЗМА</t>
  </si>
  <si>
    <t>КОМПЛЕКТ ДЛЯ ЗАМЕНЫ РУЛЕВОГО МЕХАНИЗМА</t>
  </si>
  <si>
    <t>КРОНШТЕЙН КОРПУСА</t>
  </si>
  <si>
    <t>ТРУБКА ОТ КРАНА ПРИЦЕПА</t>
  </si>
  <si>
    <t>ТРУБКА ОТ БАЛЛОНА АДСОРБЕРА</t>
  </si>
  <si>
    <t>БАЗОВЫЙ КОМПЛЕКТ ТРУБКИ</t>
  </si>
  <si>
    <t>БАЗОВЫЙ КОМПЛЕКТ ТРУБКИ 10</t>
  </si>
  <si>
    <t>БАЗОВЫЙ КОМПЛЕКТ ТРУБКИ 14</t>
  </si>
  <si>
    <t>БАЗОВЫЙ КОМПЛЕКТ К ТРУБКИ 14</t>
  </si>
  <si>
    <t>БАЗОВЫЙ КОМПЛЕКТ ТРУБКИ 5</t>
  </si>
  <si>
    <t>БАЗОВЫЙ КОМПЛЕКТ К ТРУБКИ 5</t>
  </si>
  <si>
    <t>КОЖУХ</t>
  </si>
  <si>
    <t>КРОНШТЕЙН АКБ</t>
  </si>
  <si>
    <t>СТЯЖКА КОНТЕЙНЕРОВ</t>
  </si>
  <si>
    <t>ЩИТОК ПРИБОРОВ ЛЕВЫЙ</t>
  </si>
  <si>
    <t>ЯЩИК ИНСТРУМЕНТАЛЬНЫЙ</t>
  </si>
  <si>
    <t>ТРУБКА ВОЗДУХОВОДНАЯ 5</t>
  </si>
  <si>
    <t>ПРОБКА ГЕРМЕТИЗАЦИИ С ТРУБКОЙ</t>
  </si>
  <si>
    <t>КАБИНА С ЗАЩИТНЫМИ ПОКРЫТИЯМИ</t>
  </si>
  <si>
    <t>РЫЧАГ С ВАЛИКОМ</t>
  </si>
  <si>
    <t>КОРОМЫСЛО</t>
  </si>
  <si>
    <t>КРИВОШИП</t>
  </si>
  <si>
    <t>КРОHШТЕЙH КОРОМЫСЛА</t>
  </si>
  <si>
    <t>ТЯГА ЛЕВАЯ</t>
  </si>
  <si>
    <t>ТЯГА ПРАВАЯ</t>
  </si>
  <si>
    <t>ПРИВОД ЗАМКА ПРАВЫЙ</t>
  </si>
  <si>
    <t>ПРИВОД ЗАМКА ЛЕВЫЙ</t>
  </si>
  <si>
    <t>ПАНЕЛЬ ПОДНОЖКИ ЛЕВАЯ</t>
  </si>
  <si>
    <t>КАНАТ ПОДНОЖКИ</t>
  </si>
  <si>
    <t>СТОЙКА БОКОВАЯ</t>
  </si>
  <si>
    <t>СТОЙКА ЗАДНЯЯ ПРАВАЯ</t>
  </si>
  <si>
    <t>СТОЙКА ЗАДНЯЯ ЛЕВАЯ</t>
  </si>
  <si>
    <t>РАСПОРКА ДУГ ПЕРЕДНЯЯ</t>
  </si>
  <si>
    <t>ДУГА ТЕНТА СРЕДНЯЯ</t>
  </si>
  <si>
    <t>КРОHШТЕЙH ДВИГ.ПЕРЕД.ПРАВЫЙ</t>
  </si>
  <si>
    <t>КРОНШТЕЙН ДВИГАТЕЛЯ ЛЕВЫ</t>
  </si>
  <si>
    <t>ОПОРА ДВИГАТЕЛЯ</t>
  </si>
  <si>
    <t>КРОНШТЕЙН ПРАВЫЙ ЗАДНИЙ</t>
  </si>
  <si>
    <t>КРОНШТЕЙН ЛЕВЫЙ ЗАДНИЙ</t>
  </si>
  <si>
    <t>БАЛКА ЗАДНЕЙ ОПОРЫ ДВ.</t>
  </si>
  <si>
    <t>КРОHШТЕЙH ЗАДНЕЙ ОПОРЫ</t>
  </si>
  <si>
    <t>ТРУБА ПОДВОДЯЩАЯ</t>
  </si>
  <si>
    <t>ТРУБА ПОДВОД. НАСОС АГРЕГАТА</t>
  </si>
  <si>
    <t>ТРУБА ПОДВОДЯЩАЯ ПРАВАЯ</t>
  </si>
  <si>
    <t>КОЖУХ МАСЛЯНОГО КАРТЕРА</t>
  </si>
  <si>
    <t>ТРУБКА ОТ ФОРСУНОК ПЕРВ.</t>
  </si>
  <si>
    <t>ТРУБКА К Т/ПОДКАЧ.НАСОСУ</t>
  </si>
  <si>
    <t>ТРУБКА ОТ Т/БАКА К ФИЛЬТРУ</t>
  </si>
  <si>
    <t>КРОНШТЕЙН ВАЛА АКСЕЛЕРАТОРА</t>
  </si>
  <si>
    <t>ВАЛ АКСЕЛЕРАТОРА</t>
  </si>
  <si>
    <t>ТЯГА С НАКОНЕЧНИКАМИ</t>
  </si>
  <si>
    <t>РЫЧАГ ВАЛА ПРИВОДА УПРАВЛЕНИЯ</t>
  </si>
  <si>
    <t>РУЧКА</t>
  </si>
  <si>
    <t>РЫЧАГ УПР-Я ПРИВ. АКСЕЛ.</t>
  </si>
  <si>
    <t>РЫЧАГ УПРАВЛ-Я РЕГУЛЯТОР</t>
  </si>
  <si>
    <t>РЫЧАГ УПРАВЛЕНИЯ РЕГУЛЯТОРОМ</t>
  </si>
  <si>
    <t>РЫЧАГ ОСТАНОВА ДВИГАТЕЛЯ</t>
  </si>
  <si>
    <t>ЦИЛИНДР ОСТОВА ДВИГАТЕЛЯ</t>
  </si>
  <si>
    <t>ПЛАНКА С КРОНШТЕЙНОМ</t>
  </si>
  <si>
    <t>РЫЧАГ ПНЕВМОЦИЛИНДРА</t>
  </si>
  <si>
    <t>ТРУБА ВОЗДУХОПРОВОДА</t>
  </si>
  <si>
    <t>НАСАДОК</t>
  </si>
  <si>
    <t>КРОНШТЕЙН ВОЗД. ФИЛЬТРА</t>
  </si>
  <si>
    <t>ЛЕНТА-ХОМУТА</t>
  </si>
  <si>
    <t>ТРУБА ПРИЕМ.ПЕРЕДН. ЛЕВ</t>
  </si>
  <si>
    <t>ТРУБА ПРИЕМНАЯ ПЕРЕДНЯЯ ПРАВАЯ</t>
  </si>
  <si>
    <t>ПЕРЕХОДНИК КОМПЕНС.ЗАДН</t>
  </si>
  <si>
    <t>ПРУЖИНА КОМПЕНСАТОРА</t>
  </si>
  <si>
    <t>РАСПОРН.ЭЛЕМЕНТ КОМПЕНС.</t>
  </si>
  <si>
    <t>ФЛАНЕЦ СО ШПИЛЬКОЙ</t>
  </si>
  <si>
    <t>ПАТРУБОК ВОДОПРОВОДЯЩИЙ</t>
  </si>
  <si>
    <t>КРОНШТЕЙН РЫЧАГОВ УПРАВЛЕНИЯ</t>
  </si>
  <si>
    <t>КРОНШТЕЙ ЛЕВЫЙ</t>
  </si>
  <si>
    <t>ТРУБА ВЕНТИЛЯЦИИ КАРТЕРА</t>
  </si>
  <si>
    <t>ТРУБА ПОДВОДЯЩАЯ  НАСОСА АГРЕГАТА</t>
  </si>
  <si>
    <t>БАЧОК ТОПЛИВНЫЙ ПУСКОВОГО ПОД.</t>
  </si>
  <si>
    <t>ТРУБКА ПОДВОДЯЩАЯ ПРАВАЯ</t>
  </si>
  <si>
    <t>ТРУБА ЛЕВАЯ</t>
  </si>
  <si>
    <t>ТРУБКА HАЛИВ HИЖHЯЯ</t>
  </si>
  <si>
    <t>ТРУБКА НАЛИВНАЯ ПОДОГРЕВАТЕЛЯ</t>
  </si>
  <si>
    <t>КОЖУХ МАСЛ.КАРТЕРА</t>
  </si>
  <si>
    <t>ТЯГА КОЖУХА МАСЛ.КАРТЕРА</t>
  </si>
  <si>
    <t>ТЯГА С НАКОНЕЧНИКОМ</t>
  </si>
  <si>
    <t>ПАТРУБОК УГЛОВОЙ</t>
  </si>
  <si>
    <t>КОЖУХ ВЕНТИЛЯТОРА</t>
  </si>
  <si>
    <t>ТРОС ПРИВОДА ШТОРЫ</t>
  </si>
  <si>
    <t>ТЯГА РЫЧАГА ВКЛЮЧЕНИЯ</t>
  </si>
  <si>
    <t>СТЕРЖЕНЬ В СБОРЕ</t>
  </si>
  <si>
    <t>КАРТЕР ПРОМ ОПОРЫ</t>
  </si>
  <si>
    <t>ВАЛ ПРОМ. ОПОРЫ</t>
  </si>
  <si>
    <t>БАЛКА ПРОДОЛЬНАЯ</t>
  </si>
  <si>
    <t>КРОHШТЕЙH ВЕРХНЕЙ РЕАКТ. ШТАН</t>
  </si>
  <si>
    <t>КОНТЕЙНЕР АКБ</t>
  </si>
  <si>
    <t>КРЫШКА КОНТЕЙНЕРА</t>
  </si>
  <si>
    <t>ШЕСТЕРНЯ ВЕДОМАЯ ЦИЛ.</t>
  </si>
  <si>
    <t>УСИЛИТЕЛЬ НАДСТ.ОБЛИЦОВКИ</t>
  </si>
  <si>
    <t>УСИЛИТЕЛЬ НАДСТ. ОБЛИЦОВКИ ЛЕВЫЙ</t>
  </si>
  <si>
    <t>БОКОВИНА КАПОТА</t>
  </si>
  <si>
    <t>БРЫЗГОВИК БУФЕРА ПРАВЫЙ</t>
  </si>
  <si>
    <t>БРЫЗГОВИК ПРАВ.ПОДНОЖКИ</t>
  </si>
  <si>
    <t>ТРУБА ОТВОДЯЩАЯ</t>
  </si>
  <si>
    <t>ТРУБА ПЕРЕДНЯЯ</t>
  </si>
  <si>
    <t>ТРУБА ПОДВОДЯЩАЯ КОТЛА ПОДОГРЕВАТЕЛЯ</t>
  </si>
  <si>
    <t>ПАТРУБОК ГАЗОНАПРАВЛЯЮЩИЙ</t>
  </si>
  <si>
    <t>КРОНШТЕЙН ТОПЛИВНОГО БАКА ЗАДНИЙ</t>
  </si>
  <si>
    <t>ТРУБКА ОТ Т/Б К ФИЛЬТРУ</t>
  </si>
  <si>
    <t>РЫЧАГ ВАЛА ПРИВОДА</t>
  </si>
  <si>
    <t>РЫЧАГ УПРАВЛЕНИЯ РЕГУЛЯТ</t>
  </si>
  <si>
    <t>ПРУЖИНА РЫЧАГА ОСТАНОВА</t>
  </si>
  <si>
    <t>ВОЗДУХОВОД НИЖНИЙ</t>
  </si>
  <si>
    <t>ВОЗДУХОВОД ВЕРХНИЙ</t>
  </si>
  <si>
    <t>ВОЗДУХОВОД ЛЕВЫЙ</t>
  </si>
  <si>
    <t>ВОЗДУХОВОД ПРАВЫЙ</t>
  </si>
  <si>
    <t>ТРУБА В/ЗАБОР.С КОЛПАКОМ</t>
  </si>
  <si>
    <t>КРОНШТЕЙН ВОЗДУХОВОДА</t>
  </si>
  <si>
    <t>ДЕРЖАТЕЛЬ ВОЗДУХОПРОВОДА</t>
  </si>
  <si>
    <t>МЕТАЛЛОРУКАВ С ФЛАНЦАМИ</t>
  </si>
  <si>
    <t>ПАТРУБОК ВЫПУСКНОЙ</t>
  </si>
  <si>
    <t>КРОНШТЕЙН ПЕРЕДНЕЙ ПРИЕМНОЙ ТРУБЫ</t>
  </si>
  <si>
    <t>ЭКРАН</t>
  </si>
  <si>
    <t>ВАЛ ПЕДАЛИ</t>
  </si>
  <si>
    <t>КРОНШТЕЙН С ПЕДАЛЯМИ</t>
  </si>
  <si>
    <t>КРОНШТЕЙН ВАЛА</t>
  </si>
  <si>
    <t>ТЯГА РЫЧАГА БЛОКИРОВКИ</t>
  </si>
  <si>
    <t>СТЕРЖЕНЬ ТЯГИ РЫЧАГА БЛОКИРОВКИ</t>
  </si>
  <si>
    <t>ПОПЕРЕЧИНА ДОПОЛНИТЕЛЬН.</t>
  </si>
  <si>
    <t>КОМПЛЕКТ ДЛЯ ЗАМЕНА РУЛЕВОГО МЕХ.</t>
  </si>
  <si>
    <t>ШТУЦЕР КОЛЛЕКТОРА</t>
  </si>
  <si>
    <t>ХОМУТ БАЛЛОНА</t>
  </si>
  <si>
    <t>ТОРМОЗ ВСПОМОГАТЕЛЬНЫЙ</t>
  </si>
  <si>
    <t>КРОHШТЕЙH ПНЕВМОЦИЛИНДРА</t>
  </si>
  <si>
    <t>ШКИВ КОМПРЕССОРА</t>
  </si>
  <si>
    <t>ТРУБКА МАСЛОПОД.К КОМПР.</t>
  </si>
  <si>
    <t>ПАТРУБОК ВПУСКНОГО КОМПРЕССОРА</t>
  </si>
  <si>
    <t>ПАТРУБОК ВОЗДУХОПРОВОДЯШ</t>
  </si>
  <si>
    <t>ФЛАНЕЦ ПЕРЕДНИЙ</t>
  </si>
  <si>
    <t>КОМ В СБОРЕ</t>
  </si>
  <si>
    <t>КРОНШТЕЙН ПЕРЕДНЕЙ ОПОРЫ ДВИГАТЕЛЯ</t>
  </si>
  <si>
    <t>КРОНШТЕЙН ОПОРЫ ДВИГАТЕЛЯ</t>
  </si>
  <si>
    <t>БОЛТ КРЕПЛЕНИЯ ОПОРЫ ЗАДНЕЙ</t>
  </si>
  <si>
    <t>ТРУБА УГЛОВАЯ</t>
  </si>
  <si>
    <t>БАК ТОПЛИВНЫЙ ПУСКОВОГО ПОДОГРЕВАТЕЛЯ</t>
  </si>
  <si>
    <t>КРОНШТЕЙН ТОПЛИВНОГО БАКА ПЕРЕДНИЙ</t>
  </si>
  <si>
    <t>КРОНШТЕЙН ПЕДАЛИ</t>
  </si>
  <si>
    <t>МЕТАЛЛОРУКАВ С ФЛАНЦЕМ</t>
  </si>
  <si>
    <t>ПАТРУБОК ВОДОПОДВОДЯЩИЙ</t>
  </si>
  <si>
    <t>РАЗДАТОЧНАЯ КОРОБКА С ОТБОРОМ МОЩНОСТИ</t>
  </si>
  <si>
    <t>ОПОРА РАЗАТОЧНОЙ КОРОБКИ</t>
  </si>
  <si>
    <t>ОПОРА РАЗДАТОЧНОЙ КОРОБКИ</t>
  </si>
  <si>
    <t>КРОНШТЕЙН ПОДВЕСКИ РАЗДАТОЧНОЙ КОРОБКИ</t>
  </si>
  <si>
    <t>КРЫШКА ПЕРЕДНЕГО ПОДШИПНИКА ПРОМЕЖУТОЧНОГО ВАЛА</t>
  </si>
  <si>
    <t>ОПОРА КАБИНЫ ЗАДНЯЯ</t>
  </si>
  <si>
    <t>ТРУБКА К МАСЛООТДЕЛИТЕЛЮ</t>
  </si>
  <si>
    <t>ЗВЕЗДОЧКА ПРИВОДА СПИДОМЕТРА</t>
  </si>
  <si>
    <t>КАБИНА В СБОРЕ</t>
  </si>
  <si>
    <t>КРЫШКА ПОДШИПНИКА ВАЛА ПРИВОДА ЗАДНЕГО МОСТА</t>
  </si>
  <si>
    <t>ТРУБА ОТОПИТЕЛЯ ОТВОД.</t>
  </si>
  <si>
    <t>ВОЗДУХОВОД РАЗВОРОТНЫЙ</t>
  </si>
  <si>
    <t>ПАНЕЛЬ ПЕРЕДКА БОКОВАЯ ПРАВАЯ</t>
  </si>
  <si>
    <t>ПАНЕЛЬ ПЕРЕДКА БОКОВАЯ ЛЕВАЯ</t>
  </si>
  <si>
    <t>РЕШЕТКА РАДИАТОРА</t>
  </si>
  <si>
    <t>ПОДНОЖКА ЛЕВАЯ В СБОРЕ</t>
  </si>
  <si>
    <t>СТУПЕНЬ ВЕРХНЯЯ ЛЕВАЯ</t>
  </si>
  <si>
    <t>СТУПЕНЬКА НИЖНЯЯ ЛЕВАЯ</t>
  </si>
  <si>
    <t>ЗАМОК В СБОРЕ ЛЕВЫЙ</t>
  </si>
  <si>
    <t>ЗАМОК В СБОРЕ ПРАВЫЙ</t>
  </si>
  <si>
    <t>ФИКСАТОР ЗАМКА</t>
  </si>
  <si>
    <t>ВАЛ ПЕРВИЧНЫЙ</t>
  </si>
  <si>
    <t>КРЫШКА ПЕРЕДНЕГО ПОДШИПНИКА ПЕРВИЧНОГО ВАЛА</t>
  </si>
  <si>
    <t>КОМПЛЕКТ ПЛАСТИН РЕГУЛИРОВОЧНЫХ ПЕРВИЧНОГО ВАЛА</t>
  </si>
  <si>
    <t>ШЕСТЕРНЯ ВЫСШЕЙ ПЕРЕДАЧИ ПЕРВИЧНОГО ВАЛА</t>
  </si>
  <si>
    <t>ШЕСТЕРНЯ ВЫСШЕЙ ПЕРЕДАЧИ</t>
  </si>
  <si>
    <t>ВТУЛКА ШЕСТЕРЕН ПЕРВИЧНОГО ВАЛА Р/К</t>
  </si>
  <si>
    <t>МУФТА ПЕРЕКЛЮЧЕНИЯ ПЕРЕДАЧ</t>
  </si>
  <si>
    <t>ШЕСТЕРНЯ НИЗШЕЙ ПЕРЕДАЧИ ПЕРВИЧНОГО ВАЛА</t>
  </si>
  <si>
    <t>ВТУЛКА РАСПОРНАЯ ПРОМЕЖУТОЧНОГО ВАЛА</t>
  </si>
  <si>
    <t>ШЕСТЕРНЯ ВЫСШЕЙ ПЕРЕДАЧИ ПРОМЕЖУТОЧНОГО ВАЛА</t>
  </si>
  <si>
    <t>ШЕСТЕРНЯ НИЗШЕЙ ПЕРЕДАЧИ ПРОМЕЖУТОЧНОГО ВАЛА</t>
  </si>
  <si>
    <t>КРЫШКА ПОДШИПНИКА ПРОМЕЖУТОЧНОГО ВАЛА</t>
  </si>
  <si>
    <t>КОМПЛЕКТ ПЛАСТИН РЕГУЛИРОВОЧНЫХ ПРОМЕЖУТОЧНОГО ВАЛА</t>
  </si>
  <si>
    <t>ШЕСТЕРНЯ СОЛНЕЧНАЯ</t>
  </si>
  <si>
    <t>ОБОЙМА ДИФФЕРЕНЦИАЛА С ШЕСТЕРНЕЙ НИЖНЕГО ВАЛА</t>
  </si>
  <si>
    <t>ОБОЙМА ДИФФЕРЕНЦИАЛА</t>
  </si>
  <si>
    <t>САТЕЛЛИТ ДИФФЕРЕНЦИАЛ</t>
  </si>
  <si>
    <t>ШЕСТЕРНЯ КОРОННАЯ ДИФФЕРЕНЦИАЛА</t>
  </si>
  <si>
    <t>ВАЛ ПРИВОДА ЗАДНИХ МОСТОВ</t>
  </si>
  <si>
    <t>КРЫШКА ПОДШИПНИКА ВАЛА ПРИВОДА ЗАДНИХ МОСТОВ</t>
  </si>
  <si>
    <t>БАЛКА ПЕРЕДН ОПОРЫ ДВИГАТЕЛЯ</t>
  </si>
  <si>
    <t>ДИФФЕРЕНЦИАЛ В СБОРЕ</t>
  </si>
  <si>
    <t>ТРУБКА К ПРАВОМУ КОЛЕСУ</t>
  </si>
  <si>
    <t>ЩИТОК ВЫКЛЮЧАТЕЛЯ</t>
  </si>
  <si>
    <t>МЕХАНИЗМ ПОДЪЕМА КАПОТА С ПРЕД</t>
  </si>
  <si>
    <t>ЛЕHТА XОМУТА</t>
  </si>
  <si>
    <t>КОЛПАК</t>
  </si>
  <si>
    <t>ШЛАНГ СОЕДИНИТЕЛЬНЫЙ</t>
  </si>
  <si>
    <t>ШТОРА РАДИАТОРА</t>
  </si>
  <si>
    <t>ВАЛИК ШТОРЫ С ПОЛОТНОМ</t>
  </si>
  <si>
    <t>ШТОК ШТОРЫ РАДИАТОРА</t>
  </si>
  <si>
    <t>РУКОЯТКА РЫЧАГА</t>
  </si>
  <si>
    <t>КРЫШКА ПОДШИПНИКА ЗАДНЕГ</t>
  </si>
  <si>
    <t>КОМПЛЕКТ В З/Ч</t>
  </si>
  <si>
    <t>НАКЛАДКА СТРЕМЯНОК</t>
  </si>
  <si>
    <t>ЧАШКА ЗАЩИТНАЯ</t>
  </si>
  <si>
    <t>КРОНШТЕЙН ШТАНГИ ВЕРХН.</t>
  </si>
  <si>
    <t>СКОБА КР-НА</t>
  </si>
  <si>
    <t>ТРОС С НАКОНЕЧНИКОМ</t>
  </si>
  <si>
    <t>ЗАЖИМ ЖИЛЫ ТРОСА</t>
  </si>
  <si>
    <t>МУФТА ЗАЩИТНАЯ</t>
  </si>
  <si>
    <t>НАКОНЕЧНИК ЦИЛИНДРА ГИДР</t>
  </si>
  <si>
    <t>ШТУЦЕР СЛИВНОЙ</t>
  </si>
  <si>
    <t>ЩИТОК ПОДОГРЕВАТЕЛЯ</t>
  </si>
  <si>
    <t>БОЛТ ОТКИДНОЙ</t>
  </si>
  <si>
    <t>КРОНШТЕЙН ОМЫВАТЕЛЯ</t>
  </si>
  <si>
    <t>ЭЛЕМЕНТ ТОВАРНОГО ЗНАКА</t>
  </si>
  <si>
    <t>ПОДСТАВКА</t>
  </si>
  <si>
    <t>УСТРОЙСТВО СЕДЕЛЬНОЕ С НАДРАМНИКОМ</t>
  </si>
  <si>
    <t>НАДРАМНИК</t>
  </si>
  <si>
    <t>КРОНШТЕЙН ЗАДНЕГО ФОНАРЯ</t>
  </si>
  <si>
    <t>КУЛАК ПОВОРОТНЫЙ</t>
  </si>
  <si>
    <t>РЫЧАГ ПОВОРОТНОГО КУЛАКА</t>
  </si>
  <si>
    <t>МЕХАНИЗМ РУЛЕВОГО МЕХАНИЗМА</t>
  </si>
  <si>
    <t>КАБИНА С ЗАЩИТНЫМ ПОКРЫТИЕМ ДЛИННАЯ</t>
  </si>
  <si>
    <t>КРОНШТЕЙН ЗАДНЕГО ФОНАРЯ ЛЕВЫЙ</t>
  </si>
  <si>
    <t>ЗАМОК ПАНЕЛИ В СБОРЕ</t>
  </si>
  <si>
    <t>БОЛТ СОЕДИНИТЕЛЬНЫЙ</t>
  </si>
  <si>
    <t>БАЧОК ТОПЛИВНЫЙ ПУСКОВОГО ПОДОГР.</t>
  </si>
  <si>
    <t>ТРУБКА ПОДАЧИ ТОПЛИВА К НАСОСН</t>
  </si>
  <si>
    <t>ТРУБКА ПОДАЧИ ТОПЛИВА К ГОРЕЛК</t>
  </si>
  <si>
    <t>КУЛАК ПОВОРОТНЫЙ ПРАВЫЙ</t>
  </si>
  <si>
    <t>КОРПУС КУЛАКА ПРАВЫЙ</t>
  </si>
  <si>
    <t>КОРПУС КУЛАКА ЛЕВЫЙ</t>
  </si>
  <si>
    <t>КУЛАК ПОВОРОТНЫЙ ЛЕВЫЙ</t>
  </si>
  <si>
    <t>РЫЧАГ КУЛАКА</t>
  </si>
  <si>
    <t>БАЛАНСИР ПЕРЕДНЕЙ ПОДВЕСКИ ПРАВЫЙ</t>
  </si>
  <si>
    <t>БАЛАНСИР ПЕРЕДНЕЙ ПОДВЕСКИ</t>
  </si>
  <si>
    <t>БОКОВИНА ПРАВАЯ</t>
  </si>
  <si>
    <t>БОКОВИНА ЛЕВАЯ</t>
  </si>
  <si>
    <t>ШЛАНГ</t>
  </si>
  <si>
    <t>ОБЛИЦОВКА ВЕРХНЯЯ</t>
  </si>
  <si>
    <t>КРОHШТЕЙH ДВИГАТ.ЗАДНИЙ ПРАВ.</t>
  </si>
  <si>
    <t>ПРУЖИНА ТЯГИ</t>
  </si>
  <si>
    <t>Полуось внутренняя</t>
  </si>
  <si>
    <t>КРЮК ПРИБОРА БУКСИРНОГО</t>
  </si>
  <si>
    <t>ГАЙКА БУКСИРА</t>
  </si>
  <si>
    <t>ПАЛЕЦ ЗАЩЕЛКИ В СБОРЕ</t>
  </si>
  <si>
    <t>ШТАНГА ВЕРХНЯЯ</t>
  </si>
  <si>
    <t>СТРЕМЯНКА РЕССОРЫ ЗАДН.</t>
  </si>
  <si>
    <t>КРЫШКА СТУПИЦЫ КОЛЕСА</t>
  </si>
  <si>
    <t>МЕХАНИЗМ УСИЛИТЕЛЬНЫЙ РУЛЕВОГО УПРАВЛЕНИЯ</t>
  </si>
  <si>
    <t>ПОРШЕНЬ</t>
  </si>
  <si>
    <t>ПАЛЕЦ ШАРОВОЙ ШАРНИРА</t>
  </si>
  <si>
    <t>ТЯГА РУЛЕВАЯ ПРОДОЛЬНАЯ</t>
  </si>
  <si>
    <t>ТОРМОЗ СТОЯНОЧНЫЙ</t>
  </si>
  <si>
    <t>ПРУЖИНА КОЛОДОК</t>
  </si>
  <si>
    <t>МАСЛООТРАЖАТЕЛЬ</t>
  </si>
  <si>
    <t>ВАЛИК С РЫЧАГОМ</t>
  </si>
  <si>
    <t>СТРЕМЯНКА ПЕРЕД. РЕССОРЫ</t>
  </si>
  <si>
    <t>НАКЛАДКА ПЕРЕДНЕЙ РЕССОРЫ</t>
  </si>
  <si>
    <t>КОЛЕСО С ШИНОЙ ЗАПАСНОЕ</t>
  </si>
  <si>
    <t>КРОНШТЕЙН ДВИГАТЕЛЯ ЗАДНИЙ ЛЕВЫЙ</t>
  </si>
  <si>
    <t>КРОНШТЕЙН ПНЕВМОЦИЛИНДРА</t>
  </si>
  <si>
    <t>РЫЧАГ ПНЕВМОЦИЛИНДРА ПРИВОДА</t>
  </si>
  <si>
    <t>РАМКА ПОДВЕСКИ РАДИАТОРА</t>
  </si>
  <si>
    <t>МЕХАНИЗМ ПРОМЕЖУТОЧНЫЙ</t>
  </si>
  <si>
    <t>КЛАПАН РАСХОДА И ДАВЛЕНИЯ</t>
  </si>
  <si>
    <t>КАБИНА СВАРКА</t>
  </si>
  <si>
    <t>КРЫШКА ПЕРЕДНЕГО ПОДШИПНИКА ПРОМ.ВАЛА</t>
  </si>
  <si>
    <t>КРОНШТЕЙН ДВИГАТЕЛЯ ПЕРЕДНИЙ ПРАВЫЙ</t>
  </si>
  <si>
    <t>КРОНШТЕЙН ЗАДНИЙ ПРАВЫЙ</t>
  </si>
  <si>
    <t>КРОНШТЕЙН ЗАДНИЙ ЛЕВЫЙ</t>
  </si>
  <si>
    <t>БАЛКА ПЕРЕДН.ОПОРЫ ДВИГ.</t>
  </si>
  <si>
    <t>БАЛКА ЗАДНЕЙ ОПОРЫ ДВИГ.</t>
  </si>
  <si>
    <t>КРОHШТЕЙH ЗАДНЕЙ ОПОРЫ ДВИГ.</t>
  </si>
  <si>
    <t>ПАТРУБОК ВОЗДУШНОГО НАС</t>
  </si>
  <si>
    <t>ОБЕЧАЙКА КОЛПАКА</t>
  </si>
  <si>
    <t>ХОМУТ КРЕПЛЕНИЯ</t>
  </si>
  <si>
    <t>СТРЕМЯНКА КРЕПЛЕНИЯ</t>
  </si>
  <si>
    <t>КРОHШТЕЙH СРЕДНЕЙ ПРИЕМНОЙ ТРУБЫ</t>
  </si>
  <si>
    <t>ПРИВОД УПРАВЛЕНИЯ ШТОРОЙ</t>
  </si>
  <si>
    <t>ЦИЛИНДР С КРАНОМ</t>
  </si>
  <si>
    <t>МЕХАНИЗМ ДИСТАНЦ ПЕРЕК ПЕРЕДАЧ</t>
  </si>
  <si>
    <t>КОЛЬЦО В19</t>
  </si>
  <si>
    <t>КРЫШКА П/ПОДШИПНИКА ПРОМВАЛА</t>
  </si>
  <si>
    <t>ВАЛ ПРИВОДА П/МОСТА</t>
  </si>
  <si>
    <t>КРОHШТЕЙH ПЕРЕДНЕГО БУФЕРА</t>
  </si>
  <si>
    <t>КОМПЛЕКТ РЕМНЕЙ</t>
  </si>
  <si>
    <t>НАСОС</t>
  </si>
  <si>
    <t>КРОНШТЕЙН НЕПОДВИЖНЫЙ</t>
  </si>
  <si>
    <t>ШКИВ</t>
  </si>
  <si>
    <t>ТЯГА СОШКИ РУЛЕВОГО МЕХАНИЗМА</t>
  </si>
  <si>
    <t>ШЕСТЕРНЯ ВЕДОМАЯ</t>
  </si>
  <si>
    <t>ФЛАНЕЦ КРЕПЛЕНИЯ ДАТЧИКА</t>
  </si>
  <si>
    <t>ТОРСИОН С БАЛАНСИРОМ</t>
  </si>
  <si>
    <t>КРОНШТЕЙН КАБИНЫ</t>
  </si>
  <si>
    <t>ДВЕРЬ С АРМАТУРОЙ В З/Ч ПРАВАЯ</t>
  </si>
  <si>
    <t>ДВЕРЬ С АРМАТУРОЙ В З/Ч ЛЕВАЯ</t>
  </si>
  <si>
    <t>ПАТРУБОК КРАНА ОТОПИТЕЛЯ</t>
  </si>
  <si>
    <t>Лента хомута с втулкой</t>
  </si>
  <si>
    <t>Лента хомута с гайкой</t>
  </si>
  <si>
    <t>ОСЬ ПЕРЕДНЕЙ БАЛАНСИРНОЙ ПОДВЕСКИ</t>
  </si>
  <si>
    <t>ШАРНИР ВАЛА РУЛЕВОГО УПРАВЛЕНИЯ</t>
  </si>
  <si>
    <t>КАРТЕР ПЕРЕДНЕГО ВТОРОГО МОСТА</t>
  </si>
  <si>
    <t>ТЯГА РУЛЕВАЯ</t>
  </si>
  <si>
    <t>ОСЬ МАЯТН. РЫЧАГА</t>
  </si>
  <si>
    <t>СТОЯНОЧНЫЙ ТОРМОЗ</t>
  </si>
  <si>
    <t>ОПОРА ДВИГАТЕЛЯ БОКОВАЯ</t>
  </si>
  <si>
    <t>ТРУБКА ВОЗВРАТА ТОПЛИВА</t>
  </si>
  <si>
    <t>РЫЧАГ ВАЛИКА ПЕРЕКЛЮЧЕНИ</t>
  </si>
  <si>
    <t>КРЫШКА П/ПОДШИПНИКА</t>
  </si>
  <si>
    <t>ШЕСТЕРНЯ ПРИВОДА СПИДОМ.</t>
  </si>
  <si>
    <t>МОСТ ПЕРЕДНИЙ ПЕРВЫЙ</t>
  </si>
  <si>
    <t>МОСТ ПЕРЕДНИЙ ВТОРОЙ</t>
  </si>
  <si>
    <t>РЕДУКТОР ПЕРЕДНЕГО ВТОРОГО МОС</t>
  </si>
  <si>
    <t>РЕДУКТОР ПЕРЕДНИЙ ВТОРОГО МОСТА</t>
  </si>
  <si>
    <t>РЕССОРА ПЕРЕД.С УШКОМ ДЛЯ З/Ч</t>
  </si>
  <si>
    <t>РАЗДАТОЧНАЯ КОРОБКА ДОМ</t>
  </si>
  <si>
    <t>РАЗДАТОЧНАЯ КОРОБКАС ТОРМОЗОМ</t>
  </si>
  <si>
    <t>КРОHШТЕЙH ПОДВЕСКИ РК НИЖ.ЛЕВ</t>
  </si>
  <si>
    <t>КАРТЕР РАЗДАТОЧНОЙ КОРОБКИ В СБОРЕ</t>
  </si>
  <si>
    <t>ШЕСТЕРНЯ В СБОРЕ</t>
  </si>
  <si>
    <t>СТАКАН</t>
  </si>
  <si>
    <t>МЕХАНИЗМ ПЕРЕКЛЮЧЕНИЯ</t>
  </si>
  <si>
    <t>МЕХ.БЛОКИР.ДИФФ.В СБОРЕ</t>
  </si>
  <si>
    <t>ОПОРА ШАРОВАЯ</t>
  </si>
  <si>
    <t>КРЫШКА ВЕРХНЯЯ</t>
  </si>
  <si>
    <t>КРЫШКА САЛЬНИКА</t>
  </si>
  <si>
    <t>КРОHШТЕЙH БАЛАНСИРА ПРАВЫЙ</t>
  </si>
  <si>
    <t>КРОHШТЕЙH БАЛАНСИРА ЛЕВЫЙ</t>
  </si>
  <si>
    <t>ПАЛЕЦ ШАРОВЫЙ</t>
  </si>
  <si>
    <t>ГАЙКА ПАЛЬЦА АМОРТИЗАТОРА</t>
  </si>
  <si>
    <t>СТУПИЦА С ТОРМОЗНЫМ БАРАБАНОМ И ПОДШИПНИКАМИ</t>
  </si>
  <si>
    <t>ОСЬ ЭКСЦЕНТРИКА УПОРА</t>
  </si>
  <si>
    <t>УПОР ПРУЖИНЫ</t>
  </si>
  <si>
    <t>НАКЛАДКА ФРИКЦИОННАЯ</t>
  </si>
  <si>
    <t>ОСЬ КОЛОДКИ</t>
  </si>
  <si>
    <t>НАКЛАДКА ОСЕЙ</t>
  </si>
  <si>
    <t>ШЕСТЕРНЯ ПРИВОДА СПИДОМЕТРА</t>
  </si>
  <si>
    <t>КОМПЛЕКТ ДОМ ДЛЯ З/ЧАСТЕЙ</t>
  </si>
  <si>
    <t>КОРОБКА ОТБОРА МОЩНОСТИ</t>
  </si>
  <si>
    <t>ШЕСТЕРНЯ КОМ ВЕДУЩАЯ</t>
  </si>
  <si>
    <t>ОСЬ ВЕДУЩЕЙ ШЕСТЕРНИ</t>
  </si>
  <si>
    <t>ШЕСТЕРНЯ ВЕДОМОГО ВАЛА</t>
  </si>
  <si>
    <t>ВАЛ ВЕДОМЫЙ</t>
  </si>
  <si>
    <t>ШТОК ВИЛКИ ВКЛЮЧЕНИЯ</t>
  </si>
  <si>
    <t>КОМПЛЕКТ ДЛЯ ЗАПЧАСТЕЙ НА УСТАНОВ.</t>
  </si>
  <si>
    <t>КОМПЛЕКТ ДЛЯ ЗАПЧАСТЕЙ НА УСТАНОВ,</t>
  </si>
  <si>
    <t>КРОНШТЕЙН ПОДВЕСКИ</t>
  </si>
  <si>
    <t>ПЕДАЛЬ СЦЕПЛЕНИЯ</t>
  </si>
  <si>
    <t>УСИЛИТЕЛЬ ТОРМОЗА ПНЕВМАТ.</t>
  </si>
  <si>
    <t>КАМЕРА ТОРМОЗНАЯ</t>
  </si>
  <si>
    <t>КРОНШТЕЙН ПОДВ.РАЗД.КОРОБ.В.ПР</t>
  </si>
  <si>
    <t>ШАЙБА ПОДВЕСКИ РАЗДАТ.КОРОБКИ</t>
  </si>
  <si>
    <t>КОЛЬЦО МАСЛОСГОННОЕ</t>
  </si>
  <si>
    <t>НАКЛАДКА ЗАДНЕЙ РЕССОРЫ</t>
  </si>
  <si>
    <t>СУППОРТ РАБОЧЕГО ТОРМОЗА</t>
  </si>
  <si>
    <t>ПАЛЕЦ КОЛОДКИ ТОРМОЗА</t>
  </si>
  <si>
    <t>Колодка тормоза к-т для з\ч.</t>
  </si>
  <si>
    <t>КОЛОДКА ТОРМОЗА С КОЛЬЦАМИ</t>
  </si>
  <si>
    <t>НАКЛАДКА ТОРМОЗНАЯ</t>
  </si>
  <si>
    <t>ПОЛУОСЬ ПЕРЕДНЯЯ</t>
  </si>
  <si>
    <t>ПОЛУОСЬ ПЕРЕДНЕГО ВЕДУЩ. МОСТА</t>
  </si>
  <si>
    <t>КУЛАК ШАРНИРА ПЕРЕДНЕГО МОСТА</t>
  </si>
  <si>
    <t>ДИСК ШАРНИРА ПЕРЕДНЕГО МОСТА</t>
  </si>
  <si>
    <t>ШАЙБА ШКВОРНЯ</t>
  </si>
  <si>
    <t>ПОПЕРЕЧИНА ПРИБОРА</t>
  </si>
  <si>
    <t>БУФЕР ПЕРЕДНИЙ ЦЕНТР.</t>
  </si>
  <si>
    <t>РЕССОРА ПЕРЕД.C УШКОМ ДЛЯ З/Ч</t>
  </si>
  <si>
    <t>СТРЕМЯНКА ЗАДНЕЙ РЕС</t>
  </si>
  <si>
    <t>КОЛПАК БАЛАНСИРА</t>
  </si>
  <si>
    <t>ТЯГА СОШКИ РУЛЕВ УПРАВ</t>
  </si>
  <si>
    <t>ТЯГА РУЛЕВОЙ ТРАПЕДЦИИ</t>
  </si>
  <si>
    <t>ТЯГА РУЛЕВОЙ ТРАПЕЦИИ</t>
  </si>
  <si>
    <t>КРЕСТОВИНА В СБОРЕ</t>
  </si>
  <si>
    <t>УСИЛИТЕЛЬ ТОРМОЗА ПЕРВЫЙ</t>
  </si>
  <si>
    <t>УСИЛИТЕЛЬ ТОРМОЗА ВТОРОЙ</t>
  </si>
  <si>
    <t>КАРТЕР ДОМ</t>
  </si>
  <si>
    <t>КРЫШКА В СБ</t>
  </si>
  <si>
    <t>МЕХАНИЗМ ВКЛЮЧЕНИЯ ДОМ</t>
  </si>
  <si>
    <t>КОРПУС МЕХАНИЗМА ВКЛЮЧ.</t>
  </si>
  <si>
    <t>МЕХАНИЗМ ПЕДАЛЬНЫЙ</t>
  </si>
  <si>
    <t>БУФЕР ПЕРЕДН.БОКОВОЙ</t>
  </si>
  <si>
    <t>КОРПУС МЕХАНИЗМА ВКЛ.</t>
  </si>
  <si>
    <t>ШТОК В СБОРЕ</t>
  </si>
  <si>
    <t>ВАЛ ПРИВОДА</t>
  </si>
  <si>
    <t>ТЯГА ПЕДАЛИ</t>
  </si>
  <si>
    <t>РЫЧАГ ВАЛА ПЕДАЛИ</t>
  </si>
  <si>
    <t>КРОHШТЕЙH С ПЕДАЛЯМИ</t>
  </si>
  <si>
    <t>ТЯГА С КРАНОМ</t>
  </si>
  <si>
    <t>ЦИЛИНДР ПНЕВМОУСИЛИТЕЛЯ</t>
  </si>
  <si>
    <t>МЕХАНИЗМ УСИЛИТЕЛЬНЫЙ</t>
  </si>
  <si>
    <t>ТРУБКА ОТ НАСОСА</t>
  </si>
  <si>
    <t>ТРУБКА ОТ ЗОЛОТН.ЗАДНЯЯ</t>
  </si>
  <si>
    <t>ТРУБКА ОТ ЗОЛОТН.ПЕРЕДН.</t>
  </si>
  <si>
    <t>КРОНШТЕЙН ПОДВИЖНЫЙ</t>
  </si>
  <si>
    <t>ОСЬ КРОНШТЕЙНОВ</t>
  </si>
  <si>
    <t>КОРПУС КОЛЛЕКТОРА</t>
  </si>
  <si>
    <t>БОЛТ ПРИВОДНОЙ</t>
  </si>
  <si>
    <t>ТРУБКА ОТ МЕХАНИЗМА</t>
  </si>
  <si>
    <t>ТРУБКА К ТОРМОЗАМ</t>
  </si>
  <si>
    <t>ТРУБКА К ЗАД. ТОРМОЗАМ</t>
  </si>
  <si>
    <t>КРОНШТЕЙН СТАРТЕРА</t>
  </si>
  <si>
    <t>КРОНШТЕЙН ПОВТОРИТЕЛЯ</t>
  </si>
  <si>
    <t>РАСТЯЖКА</t>
  </si>
  <si>
    <t>БАК ТОПЛИВНЫЙ В СБОРЕ</t>
  </si>
  <si>
    <t>КРОHШТЕЙH КРЕПЛЕНИЯ КРАНА</t>
  </si>
  <si>
    <t>ПЕДАЛЬНЫЙ МЕХАНИЗМ</t>
  </si>
  <si>
    <t>ЦИЛИНДР ГИДРАВЛИЧЕСКИЙ</t>
  </si>
  <si>
    <t>КОРПУС ПОВОРОТНОГО КУЛАКА ПРАВЫЙ</t>
  </si>
  <si>
    <t>КОРПУС ПОВОРОТНОГО КУЛАКА  ЛЕВЫЙ</t>
  </si>
  <si>
    <t>РЕССОРА ПЕРЕД. С УШКОМ ДЛЯ З/Ч</t>
  </si>
  <si>
    <t>КРОНШТЕЙН КАБИНЫ ЛЕВЫЙ</t>
  </si>
  <si>
    <t>КРОНШТЕЙН АМОРТИЗ ЛЕВЫЙ</t>
  </si>
  <si>
    <t>ХОМУТ В СБОРЕ</t>
  </si>
  <si>
    <t>ТЯГА РУЧНОГО ПРИВОДА АКС</t>
  </si>
  <si>
    <t>ХОМУТ КРЕПЛЕНИЯ ПЕРЕДНЕЙ РЕССО</t>
  </si>
  <si>
    <t>ХОМУТ КРЕПЛЕНИЯ ПЕРЕДНЕЙ РЕССОРЫ ПРАВЫЙ</t>
  </si>
  <si>
    <t>БОКОВАЯ СТОЙКА ПРАВАЯ</t>
  </si>
  <si>
    <t>ФЛАНЕЦ ЗАДНЕГО МОСТА</t>
  </si>
  <si>
    <t>ТРУБКА ОТ ФТоТ К БАЧКУ ПОДОГРЕ</t>
  </si>
  <si>
    <t>ШЛАНГ ВОЗДУХОВОДА С КОЛЬЦАМИ</t>
  </si>
  <si>
    <t>ТРУБКА МАСЛОПОДВОД.К КОМПРЕС.</t>
  </si>
  <si>
    <t>ШТУЦЕР КОМПРЕССОРА</t>
  </si>
  <si>
    <t>КРОНШТЕЙН ДВИГАТЕЛЯ ПЕРЕДНИЙ П</t>
  </si>
  <si>
    <t>КРОНШТЕЙН ДВИГАТЕЛЯ ПЕРЕДНИЙ Л</t>
  </si>
  <si>
    <t>ОПОРА ДВИГАТЕЛЯ БОКОВАЯ ПРАВАЯ</t>
  </si>
  <si>
    <t>ОПОРА ДВИГАТЕЛЯ БОКОВАЯ ЛЕВАЯ</t>
  </si>
  <si>
    <t>КРОНШТЕЙН ДВИГАТЕЛЯ ЗАДНИЙ</t>
  </si>
  <si>
    <t>БАЛКА ЗАДНЕЙ ОПОРЫ СИЛОВОГО АГ</t>
  </si>
  <si>
    <t>КРОНШТЕЙН ЗАДНЕЙ ОПОРЫ СИЛОВОГ</t>
  </si>
  <si>
    <t>ПАТРУБОК ЛЕВЫЙ</t>
  </si>
  <si>
    <t>ПАТРУБОК УГЛОВОЙ НИЖНИЙ</t>
  </si>
  <si>
    <t>ПОПЕРЕЧИНА БУКСИРНОГО ПРИБОРА</t>
  </si>
  <si>
    <t>УШКО РЕССОРЫ С ПАЛЬЦЕМ</t>
  </si>
  <si>
    <t>КРЫШКА ПЕРЕДНЕГО КРОНШТЕЙНА</t>
  </si>
  <si>
    <t>ПАЛЕЦ РЕССОРЫ</t>
  </si>
  <si>
    <t>УСИЛИТЕЛЬ ПЕРЕДНЕГО КРОНШТЕЙНА</t>
  </si>
  <si>
    <t>КРОНШТЕЙН АМОРТИЗАТОРА И СТАБ</t>
  </si>
  <si>
    <t>КРОНШТЕЙН СТАБИЛИЗАТОРА</t>
  </si>
  <si>
    <t>КРЫШКА ФИКСАТОРА СТАБИЛИЗАТОРА</t>
  </si>
  <si>
    <t>БОЛТ КРЕПЛЕНИЯ РУЛЕВ МЕХАНИЗМА</t>
  </si>
  <si>
    <t>НАСОС МАСЛЯНЫЙ ГИДРОУСИЛИТЕЛЯ</t>
  </si>
  <si>
    <t>ПАЛЕЦ НАКОНЕЧНИКА</t>
  </si>
  <si>
    <t>ПРОКЛАДКА РЕЗИНОВАЯ</t>
  </si>
  <si>
    <t>ТРУБКА ОТ КОМПРЕССОРА ПЕРВАЯ</t>
  </si>
  <si>
    <t>ТРУБКА ОТ КОМПРЕССОРА ВТОРАЯ</t>
  </si>
  <si>
    <t>ТРУБКА ОТ КОМПРЕССОРА ЧЕТВЕРТ</t>
  </si>
  <si>
    <t>ТРУБКА ОТ КОМПРЕССОРА ТРЕТЬЯ</t>
  </si>
  <si>
    <t>РЕССОРА ПЕРЕДНЯЯ С УШКАМИ</t>
  </si>
  <si>
    <t>ТРУБКА К ЗАМКУ ЗАПОРА КАБИНЫ</t>
  </si>
  <si>
    <t>ФИКСАТОР НАКЛАДОК</t>
  </si>
  <si>
    <t>ОГРАНИЧИТЕЛЬ КАЧАНИЯ МОСТА</t>
  </si>
  <si>
    <t>ПАЛЕЦ СТАБИЛИЗАТОРА</t>
  </si>
  <si>
    <t>БАЛАНСИР С ВТУЛКОЙ И МАНЖЕТОЙ</t>
  </si>
  <si>
    <t>ГАЙКА БАЛАНСИРА</t>
  </si>
  <si>
    <t>КРОНШТЕЙН БАЛАНСИРА С ОСЬЮ</t>
  </si>
  <si>
    <t>ЧАШКА</t>
  </si>
  <si>
    <t>БОЛТ М20Х1,5-6g</t>
  </si>
  <si>
    <t>ТРУБКА ПРОМЕЖУТОЧНАЯ</t>
  </si>
  <si>
    <t>ТРОС РУЧНОГО ОСТАНОВА ДВИГАТЕЛ</t>
  </si>
  <si>
    <t>РЫЧАГ ВАЛИКА ПЕРЕКЛЮЧЕНИЯ ПЕРЕ</t>
  </si>
  <si>
    <t>ТРУБКА ЗАЩИТНАЯ</t>
  </si>
  <si>
    <t>УСТРОЙСТВО ШКВОРНЕВОЕ</t>
  </si>
  <si>
    <t>УПОР ПРОТИВООТКАТНЫЙ</t>
  </si>
  <si>
    <t>КРОНШТЕЙН ПЕРЕДНИЙ РЕССОРЫ</t>
  </si>
  <si>
    <t>КРОНШТЕЙН АМОРТИЗАТОРА ПРАВЫЙ</t>
  </si>
  <si>
    <t>КРОНШТЕЙН АМОРТИЗАТОРА ЛЕВЫЙ</t>
  </si>
  <si>
    <t>НАКОНЕЧНИК ТЯГИ СОШКИ РУЛЕВОГО МЕХАНИЗМА</t>
  </si>
  <si>
    <t>ТЯГА ПРОДОЛЬНАЯ</t>
  </si>
  <si>
    <t>КРОНШТЕЙН МАЯТНИКОВЫЙ РЫЧАГА</t>
  </si>
  <si>
    <t>РЫЧАГ МАЯТНИКОВОЙ ПЕРЕДНИЙ</t>
  </si>
  <si>
    <t>КРОНШТЕЙН МАЯТНИКОВЫЙ</t>
  </si>
  <si>
    <t>РЫЧАГ МАЯТНИКОВЫЙ ПЕРЕДНИЙ</t>
  </si>
  <si>
    <t>ТРУБКА ОТ КОМПРЕССОРА ЧЕТВЕРТА</t>
  </si>
  <si>
    <t>КОРПУС КОНТЕЙНЕРА С ТЕПЛОИЗОЛ</t>
  </si>
  <si>
    <t>КРЫШКА КОНТЕЙНЕРА С ТЕПЛОИЗОЛ</t>
  </si>
  <si>
    <t>КРОНШТЕЙН ПЕРЕДНИЙ ЛЕВЫЙ</t>
  </si>
  <si>
    <t>БАК ТОПЛИВНЫЙ ПУСКОВОГО ПОДОГРЕВА</t>
  </si>
  <si>
    <t>ХОМУТ БАКА ПОДОГРЕВАТЕЛЯ</t>
  </si>
  <si>
    <t>ТРУБКА ОТ ФОРСУНОК ПЕРВАЯ</t>
  </si>
  <si>
    <t>ТРУБКА ТОПЛИВОПОДКАЧ. НАСОСУ</t>
  </si>
  <si>
    <t>ТРУБА ВОЗДУХОЗАБОРНАЯ С КОЛПАК</t>
  </si>
  <si>
    <t>КРОНШТЕЙН НАСОСА</t>
  </si>
  <si>
    <t>ШПИЛЬКА М10х100</t>
  </si>
  <si>
    <t>БАЛКА ЗАДНЕЙ ОПОРЫ</t>
  </si>
  <si>
    <t>КРОНШТЕЙН ПОДОГРЕВАТЕЛЯ И ТОПЛИВНОГО БАКА</t>
  </si>
  <si>
    <t>ТРУБКА РАСПОРНАЯ ПОДВЕСКИ РАДИАТОРА</t>
  </si>
  <si>
    <t>ЧАШКА ВЕРХНЯЯ</t>
  </si>
  <si>
    <t>КОЖУХ ВЕНТИЛЯТОРА С УПЛОТНЕНИЕМ</t>
  </si>
  <si>
    <t>КРОНШТЕЙН РЕАКТИВНОЙ ТЯГИ</t>
  </si>
  <si>
    <t>ТЯГА РЕАКТИВНАЯ С НАКОНЕЧНИКОМ</t>
  </si>
  <si>
    <t>КРОНШТЕЙН ОПОРЫ РЕССОРЫ</t>
  </si>
  <si>
    <t>КРОНШТЕЙН ПОПЕРЕЧИНЫ РАМЫ ПРАВЫЙ</t>
  </si>
  <si>
    <t>КРОНШТЕЙН ПОПЕРЕЧИНЫ РАМЫ ЛЕВЫЙ</t>
  </si>
  <si>
    <t>СТРЕМЯНКА ПЕРЕДНЕЙ РЕССОРЫ</t>
  </si>
  <si>
    <t>КРОНШТЕЙН ПЕРЕДНЕЙ РЕССОРЫ ЗАДНИЙ</t>
  </si>
  <si>
    <t>ШПИЛЬКА КРЕПЛЕНИЯ БАЛАНСИРНОЙ ПОДВЕСКИ</t>
  </si>
  <si>
    <t>ТРУБКА К ТОРМОЗНОЙ КАМЕРЕ</t>
  </si>
  <si>
    <t>КАМЕРА ТОРМОЗНАЯ ЗАДНЯЯ</t>
  </si>
  <si>
    <t>КРОНШТЕЙН ФАР ПРАВЫЙ</t>
  </si>
  <si>
    <t>КРОНШТЕЙН ФАРЫ ПРАВЫЙ</t>
  </si>
  <si>
    <t>КОРПУС КОНТЕЙНЕРА С ТЕПЛОИЗОЛЯЦИИ</t>
  </si>
  <si>
    <t>ДЕРЖАТЕЛЬ ЗЕРКАЛА С КРОНШТЕЙНАМИ</t>
  </si>
  <si>
    <t>СТОЙКА  СТАБИЛИЗАТОРА</t>
  </si>
  <si>
    <t>ТРУБА ПОДВОДЯЩАЯ К КУЗОВУ ВТОРАЯ</t>
  </si>
  <si>
    <t>БОКОВАЯ СТОЙКА ЛЕВАЯ</t>
  </si>
  <si>
    <t>УСТАНОВОЧНЫЙ КОМПЛЕКТ 4320</t>
  </si>
  <si>
    <t>УСТАНОВОЧНЫЙ КОМПЛЕКТ 43202</t>
  </si>
  <si>
    <t>УСТАНОВОЧНЫЙ КОМПЛЕКТ 43206</t>
  </si>
  <si>
    <t>УСТАНОВОЧНЫЙ КОМПЛЕКТ 5323</t>
  </si>
  <si>
    <t>БОЛТ М5Х0.8Х13</t>
  </si>
  <si>
    <t>ШПОНКА СЕГМЕНТНАЯ</t>
  </si>
  <si>
    <t>ШПИЛЬКА УПАКОВАННАЯ (10 шт)</t>
  </si>
  <si>
    <t>Номер изделия</t>
  </si>
  <si>
    <t>№ п/п</t>
  </si>
  <si>
    <t>330026</t>
  </si>
  <si>
    <t>330032</t>
  </si>
  <si>
    <t>330033</t>
  </si>
  <si>
    <t>330035</t>
  </si>
  <si>
    <t>330046</t>
  </si>
  <si>
    <t>331561</t>
  </si>
  <si>
    <t>331570</t>
  </si>
  <si>
    <t>331574</t>
  </si>
  <si>
    <t>332001</t>
  </si>
  <si>
    <t>332003</t>
  </si>
  <si>
    <t>332004</t>
  </si>
  <si>
    <t>332013</t>
  </si>
  <si>
    <t>332014</t>
  </si>
  <si>
    <t>332015</t>
  </si>
  <si>
    <t>332682</t>
  </si>
  <si>
    <t>332685</t>
  </si>
  <si>
    <t>332710</t>
  </si>
  <si>
    <t>332712</t>
  </si>
  <si>
    <t>332713</t>
  </si>
  <si>
    <t>332716</t>
  </si>
  <si>
    <t>332721</t>
  </si>
  <si>
    <t>332722</t>
  </si>
  <si>
    <t>332727</t>
  </si>
  <si>
    <t>332791</t>
  </si>
  <si>
    <t>333603</t>
  </si>
  <si>
    <t>333622</t>
  </si>
  <si>
    <t>333650</t>
  </si>
  <si>
    <t>333677</t>
  </si>
  <si>
    <t>333681</t>
  </si>
  <si>
    <t>333683</t>
  </si>
  <si>
    <t>334068</t>
  </si>
  <si>
    <t>334079</t>
  </si>
  <si>
    <t>334080</t>
  </si>
  <si>
    <t>334161</t>
  </si>
  <si>
    <t>334169</t>
  </si>
  <si>
    <t>334171</t>
  </si>
  <si>
    <t>334639</t>
  </si>
  <si>
    <t>334842</t>
  </si>
  <si>
    <t>335549</t>
  </si>
  <si>
    <t>336448</t>
  </si>
  <si>
    <t>336449</t>
  </si>
  <si>
    <t>336907</t>
  </si>
  <si>
    <t>336910</t>
  </si>
  <si>
    <t>337788</t>
  </si>
  <si>
    <t>337792</t>
  </si>
  <si>
    <t>338321</t>
  </si>
  <si>
    <t>338615</t>
  </si>
  <si>
    <t>338765</t>
  </si>
  <si>
    <t>339358</t>
  </si>
  <si>
    <t>339510</t>
  </si>
  <si>
    <t>339536</t>
  </si>
  <si>
    <t>339556</t>
  </si>
  <si>
    <t>339705</t>
  </si>
  <si>
    <t>45 9871 1562</t>
  </si>
  <si>
    <t>009-012-19-2-2</t>
  </si>
  <si>
    <t>028-033-30-2-2</t>
  </si>
  <si>
    <t>14-0283</t>
  </si>
  <si>
    <t>2.1-51Х76-1</t>
  </si>
  <si>
    <t>2.2-70Х92-1</t>
  </si>
  <si>
    <t>200819 П29</t>
  </si>
  <si>
    <t>255923 П</t>
  </si>
  <si>
    <t>264020 П29</t>
  </si>
  <si>
    <t>264035 П29</t>
  </si>
  <si>
    <t>264040 П29</t>
  </si>
  <si>
    <t>298429 П</t>
  </si>
  <si>
    <t>298430 П</t>
  </si>
  <si>
    <t>32-0615</t>
  </si>
  <si>
    <t>3255-1101115</t>
  </si>
  <si>
    <t>3255-1104235</t>
  </si>
  <si>
    <t>32551-2800010</t>
  </si>
  <si>
    <t>32551-2800010-10</t>
  </si>
  <si>
    <t>32551-3805010</t>
  </si>
  <si>
    <t>32551-3919003</t>
  </si>
  <si>
    <t>32551-5000450-12</t>
  </si>
  <si>
    <t>32552-3400020</t>
  </si>
  <si>
    <t>32552-3408623</t>
  </si>
  <si>
    <t>32552-3414010</t>
  </si>
  <si>
    <t>32552-5004092</t>
  </si>
  <si>
    <t>3255-2800010-02</t>
  </si>
  <si>
    <t>3255-2800010-12</t>
  </si>
  <si>
    <t>3255-2912408</t>
  </si>
  <si>
    <t>32552N-2800011</t>
  </si>
  <si>
    <t>32552Б-2800010</t>
  </si>
  <si>
    <t>32552В-2800011</t>
  </si>
  <si>
    <t>3255-3105838</t>
  </si>
  <si>
    <t>3255-3105894</t>
  </si>
  <si>
    <t>3255-3716014</t>
  </si>
  <si>
    <t>3255-5000450-11</t>
  </si>
  <si>
    <t>3255-5000485</t>
  </si>
  <si>
    <t>3255-5000485-11</t>
  </si>
  <si>
    <t>3255-5000489</t>
  </si>
  <si>
    <t>3255-5000491</t>
  </si>
  <si>
    <t>3255-5713011</t>
  </si>
  <si>
    <t>3255-6101150-20</t>
  </si>
  <si>
    <t>3255-6105023</t>
  </si>
  <si>
    <t>3255-6105080</t>
  </si>
  <si>
    <t>3255LN-2800011</t>
  </si>
  <si>
    <t>3255Б5-5000012-01</t>
  </si>
  <si>
    <t>3255БМ-5000012</t>
  </si>
  <si>
    <t>3255П2-8101726-10</t>
  </si>
  <si>
    <t>3255У6-2800010</t>
  </si>
  <si>
    <t>3255Я3-2800010</t>
  </si>
  <si>
    <t>3255Я3-8101715</t>
  </si>
  <si>
    <t>330009 П29</t>
  </si>
  <si>
    <t>330020 П29</t>
  </si>
  <si>
    <t>330021 П29</t>
  </si>
  <si>
    <t>330022 П29</t>
  </si>
  <si>
    <t>330-5713018</t>
  </si>
  <si>
    <t>330-6103018</t>
  </si>
  <si>
    <t>330-6103019</t>
  </si>
  <si>
    <t>330-6103050</t>
  </si>
  <si>
    <t>330-6103051</t>
  </si>
  <si>
    <t>330-6103094-01</t>
  </si>
  <si>
    <t>330-6103095-01</t>
  </si>
  <si>
    <t>330-6103102</t>
  </si>
  <si>
    <t>330-6103103</t>
  </si>
  <si>
    <t>330-6103205</t>
  </si>
  <si>
    <t>330-6105150</t>
  </si>
  <si>
    <t>330-6105151</t>
  </si>
  <si>
    <t>330-6105173</t>
  </si>
  <si>
    <t>330-6105174</t>
  </si>
  <si>
    <t>330-6105200</t>
  </si>
  <si>
    <t>330-6105203</t>
  </si>
  <si>
    <t>330-6105233</t>
  </si>
  <si>
    <t>330-6105234</t>
  </si>
  <si>
    <t>330-6107010</t>
  </si>
  <si>
    <t>330-6107046</t>
  </si>
  <si>
    <t>330-6107047</t>
  </si>
  <si>
    <t>330-6107076</t>
  </si>
  <si>
    <t>330-8102064</t>
  </si>
  <si>
    <t>330-8102280</t>
  </si>
  <si>
    <t>330-8102286</t>
  </si>
  <si>
    <t>330-8201028</t>
  </si>
  <si>
    <t>330-8201102</t>
  </si>
  <si>
    <t>330-8201118</t>
  </si>
  <si>
    <t>330-8202012</t>
  </si>
  <si>
    <t>330-8202018</t>
  </si>
  <si>
    <t>330-8202040</t>
  </si>
  <si>
    <t>330-8202042</t>
  </si>
  <si>
    <t>330986 П29</t>
  </si>
  <si>
    <t>331006 П29</t>
  </si>
  <si>
    <t>331402 П</t>
  </si>
  <si>
    <t>331403 П</t>
  </si>
  <si>
    <t>331472 П29</t>
  </si>
  <si>
    <t>331473 П29</t>
  </si>
  <si>
    <t>331495 П29</t>
  </si>
  <si>
    <t>331503 П</t>
  </si>
  <si>
    <t>331504 П29</t>
  </si>
  <si>
    <t>331505 П</t>
  </si>
  <si>
    <t>331515 П29</t>
  </si>
  <si>
    <t>331557 П29</t>
  </si>
  <si>
    <t>331582 П29</t>
  </si>
  <si>
    <t>331583 П29</t>
  </si>
  <si>
    <t>331585 П29</t>
  </si>
  <si>
    <t>331927 П29</t>
  </si>
  <si>
    <t>331928 П29</t>
  </si>
  <si>
    <t>331969 П29</t>
  </si>
  <si>
    <t>331970 П29</t>
  </si>
  <si>
    <t>331971 П2</t>
  </si>
  <si>
    <t>332030 П29</t>
  </si>
  <si>
    <t>332031 П29</t>
  </si>
  <si>
    <t>332206 П29</t>
  </si>
  <si>
    <t>332451 П29</t>
  </si>
  <si>
    <t>332560 П29</t>
  </si>
  <si>
    <t>332563 П29</t>
  </si>
  <si>
    <t>332572 П29</t>
  </si>
  <si>
    <t>332588 П29</t>
  </si>
  <si>
    <t>332666 П29</t>
  </si>
  <si>
    <t>332668 П29</t>
  </si>
  <si>
    <t>332672 П29</t>
  </si>
  <si>
    <t>332676 П29</t>
  </si>
  <si>
    <t>332689 П29</t>
  </si>
  <si>
    <t>332691 П29</t>
  </si>
  <si>
    <t>332692 П29</t>
  </si>
  <si>
    <t>332702 П29</t>
  </si>
  <si>
    <t>332710 П</t>
  </si>
  <si>
    <t>332717 П29</t>
  </si>
  <si>
    <t>332718 П29</t>
  </si>
  <si>
    <t>332736 П29</t>
  </si>
  <si>
    <t>332756 П29</t>
  </si>
  <si>
    <t>332757 П</t>
  </si>
  <si>
    <t>332762 П29</t>
  </si>
  <si>
    <t>332763 П29</t>
  </si>
  <si>
    <t>332784 П29</t>
  </si>
  <si>
    <t>332905 П</t>
  </si>
  <si>
    <t>333313 П29</t>
  </si>
  <si>
    <t>333581 П29</t>
  </si>
  <si>
    <t>333667 П29</t>
  </si>
  <si>
    <t>333675 П29</t>
  </si>
  <si>
    <t>333830 П2</t>
  </si>
  <si>
    <t>334173 П29</t>
  </si>
  <si>
    <t>334389 П29</t>
  </si>
  <si>
    <t>334621 П29</t>
  </si>
  <si>
    <t>334623 П29</t>
  </si>
  <si>
    <t>334624 П29</t>
  </si>
  <si>
    <t>334627 П29</t>
  </si>
  <si>
    <t>334723 П29</t>
  </si>
  <si>
    <t>334920 П</t>
  </si>
  <si>
    <t>334931 П29</t>
  </si>
  <si>
    <t>334932 П29</t>
  </si>
  <si>
    <t>334997 П29</t>
  </si>
  <si>
    <t>335026 П29</t>
  </si>
  <si>
    <t>335033 П29</t>
  </si>
  <si>
    <t>335049 П29</t>
  </si>
  <si>
    <t>335058 П29</t>
  </si>
  <si>
    <t>335065 П29</t>
  </si>
  <si>
    <t>335403 П29</t>
  </si>
  <si>
    <t>335404 П29</t>
  </si>
  <si>
    <t>335422 П</t>
  </si>
  <si>
    <t>335423 П</t>
  </si>
  <si>
    <t>335522 П29</t>
  </si>
  <si>
    <t>335617 П29</t>
  </si>
  <si>
    <t>335622 П</t>
  </si>
  <si>
    <t>335632 П29</t>
  </si>
  <si>
    <t>335638 П29</t>
  </si>
  <si>
    <t>335911 П29</t>
  </si>
  <si>
    <t>335917 П29</t>
  </si>
  <si>
    <t>335930 П29</t>
  </si>
  <si>
    <t>336019 П29С</t>
  </si>
  <si>
    <t>336028 П29</t>
  </si>
  <si>
    <t>336047 П29</t>
  </si>
  <si>
    <t>336048 П29</t>
  </si>
  <si>
    <t>336052 П29</t>
  </si>
  <si>
    <t>336432 П</t>
  </si>
  <si>
    <t>336440 П29</t>
  </si>
  <si>
    <t>336603 П</t>
  </si>
  <si>
    <t>338062 П</t>
  </si>
  <si>
    <t>338071 П</t>
  </si>
  <si>
    <t>338082 П29</t>
  </si>
  <si>
    <t>339013 П29</t>
  </si>
  <si>
    <t>339035 П</t>
  </si>
  <si>
    <t>339039 П</t>
  </si>
  <si>
    <t>339046 П</t>
  </si>
  <si>
    <t>339050 П</t>
  </si>
  <si>
    <t>339051 П</t>
  </si>
  <si>
    <t>339053 П</t>
  </si>
  <si>
    <t>339097 П29</t>
  </si>
  <si>
    <t>339098 П29</t>
  </si>
  <si>
    <t>339115 П29</t>
  </si>
  <si>
    <t>339147 П29</t>
  </si>
  <si>
    <t>339157 П29</t>
  </si>
  <si>
    <t>339159 П29</t>
  </si>
  <si>
    <t>339168 П29</t>
  </si>
  <si>
    <t>339169 П29</t>
  </si>
  <si>
    <t>339177 П29</t>
  </si>
  <si>
    <t>339178 П29</t>
  </si>
  <si>
    <t>339200 П29</t>
  </si>
  <si>
    <t>339204 П</t>
  </si>
  <si>
    <t>339222 П</t>
  </si>
  <si>
    <t>339225 П</t>
  </si>
  <si>
    <t>339226 П</t>
  </si>
  <si>
    <t>339227 П</t>
  </si>
  <si>
    <t>339228 П</t>
  </si>
  <si>
    <t>339236 П</t>
  </si>
  <si>
    <t>339242 П29</t>
  </si>
  <si>
    <t>339262 П29</t>
  </si>
  <si>
    <t>339296 П</t>
  </si>
  <si>
    <t>339298 П</t>
  </si>
  <si>
    <t>339299 П29</t>
  </si>
  <si>
    <t>339361 П</t>
  </si>
  <si>
    <t>339377 П29</t>
  </si>
  <si>
    <t>339379 П29</t>
  </si>
  <si>
    <t>339396 П</t>
  </si>
  <si>
    <t>339435 П</t>
  </si>
  <si>
    <t>339442 П29</t>
  </si>
  <si>
    <t>339458 П29</t>
  </si>
  <si>
    <t>339459 П29</t>
  </si>
  <si>
    <t>339479 П</t>
  </si>
  <si>
    <t>339491 П29</t>
  </si>
  <si>
    <t>339508 П29</t>
  </si>
  <si>
    <t>339520 П29</t>
  </si>
  <si>
    <t>339538 П</t>
  </si>
  <si>
    <t>339539 П</t>
  </si>
  <si>
    <t>339543 П</t>
  </si>
  <si>
    <t>339545 П</t>
  </si>
  <si>
    <t>339547 П</t>
  </si>
  <si>
    <t>339575 П29</t>
  </si>
  <si>
    <t>339635 П</t>
  </si>
  <si>
    <t>339640 П52</t>
  </si>
  <si>
    <t>339647 П</t>
  </si>
  <si>
    <t>339652 П29</t>
  </si>
  <si>
    <t>339657 П</t>
  </si>
  <si>
    <t>339668 П</t>
  </si>
  <si>
    <t>339690 П</t>
  </si>
  <si>
    <t>339696 П29</t>
  </si>
  <si>
    <t>339697 П</t>
  </si>
  <si>
    <t>339699 П</t>
  </si>
  <si>
    <t>339707 П</t>
  </si>
  <si>
    <t>339733 П</t>
  </si>
  <si>
    <t>339766 П</t>
  </si>
  <si>
    <t>339844 П29</t>
  </si>
  <si>
    <t>339939 П</t>
  </si>
  <si>
    <t>339947 П</t>
  </si>
  <si>
    <t>353-3401022-01</t>
  </si>
  <si>
    <t>353-3802836</t>
  </si>
  <si>
    <t>353-8402680\2</t>
  </si>
  <si>
    <t>375-1015174</t>
  </si>
  <si>
    <t>375-1101033</t>
  </si>
  <si>
    <t>375-1102002</t>
  </si>
  <si>
    <t>375-1103011-А</t>
  </si>
  <si>
    <t>375-1108010-04</t>
  </si>
  <si>
    <t>375-1108047</t>
  </si>
  <si>
    <t>375-1302054</t>
  </si>
  <si>
    <t>375-1310206</t>
  </si>
  <si>
    <t>375-1310276</t>
  </si>
  <si>
    <t>375-1310290</t>
  </si>
  <si>
    <t>375-1310291</t>
  </si>
  <si>
    <t>375-1310355</t>
  </si>
  <si>
    <t>375-1310357</t>
  </si>
  <si>
    <t>375-1310385-01</t>
  </si>
  <si>
    <t>375-1310389</t>
  </si>
  <si>
    <t>375-1801043</t>
  </si>
  <si>
    <t>375-1802013</t>
  </si>
  <si>
    <t>375-1802023-В</t>
  </si>
  <si>
    <t>375-1802026-02</t>
  </si>
  <si>
    <t>375-1802027-01</t>
  </si>
  <si>
    <t>375-1802030-01</t>
  </si>
  <si>
    <t>375-1802031-Б</t>
  </si>
  <si>
    <t>375-1802032-Б</t>
  </si>
  <si>
    <t>375-1802037-Г</t>
  </si>
  <si>
    <t>375-1802038</t>
  </si>
  <si>
    <t>375-1802041-Б2</t>
  </si>
  <si>
    <t>375-1802043-Б</t>
  </si>
  <si>
    <t>375-1802051-01</t>
  </si>
  <si>
    <t>375-1802057</t>
  </si>
  <si>
    <t>375-1802061-02</t>
  </si>
  <si>
    <t>375-1802063-Б</t>
  </si>
  <si>
    <t>375-1802079</t>
  </si>
  <si>
    <t>375-1802081-Б</t>
  </si>
  <si>
    <t>375-1802084</t>
  </si>
  <si>
    <t>375-1802085-Б</t>
  </si>
  <si>
    <t>375-1802090-Б</t>
  </si>
  <si>
    <t>375-1802098-01</t>
  </si>
  <si>
    <t>375-1802101-В</t>
  </si>
  <si>
    <t>375-1802104-Б</t>
  </si>
  <si>
    <t>375-1802105-Б</t>
  </si>
  <si>
    <t>375-1802107</t>
  </si>
  <si>
    <t>375-1802112-Б</t>
  </si>
  <si>
    <t>375-1802123</t>
  </si>
  <si>
    <t>375-1802148-Б</t>
  </si>
  <si>
    <t>375-1802150-01</t>
  </si>
  <si>
    <t>375-1802155</t>
  </si>
  <si>
    <t>375-1802158-Б</t>
  </si>
  <si>
    <t>375-1802166</t>
  </si>
  <si>
    <t>375-1802168</t>
  </si>
  <si>
    <t>375-1802170</t>
  </si>
  <si>
    <t>375-1802176</t>
  </si>
  <si>
    <t>375-1802186-В</t>
  </si>
  <si>
    <t>375-1802190-Б</t>
  </si>
  <si>
    <t>375-1802211-03</t>
  </si>
  <si>
    <t>375-1802214-01</t>
  </si>
  <si>
    <t>375-1802216</t>
  </si>
  <si>
    <t>375-1802228-10</t>
  </si>
  <si>
    <t>375-1802229-10</t>
  </si>
  <si>
    <t>375-1802251</t>
  </si>
  <si>
    <t>375-1802258</t>
  </si>
  <si>
    <t>375-1802264-Б</t>
  </si>
  <si>
    <t>375-1802270-Б</t>
  </si>
  <si>
    <t>375-1802272</t>
  </si>
  <si>
    <t>375-1802278</t>
  </si>
  <si>
    <t>375-1802285</t>
  </si>
  <si>
    <t>375-1803028-01</t>
  </si>
  <si>
    <t>375-1803032-Г</t>
  </si>
  <si>
    <t>375-1803034</t>
  </si>
  <si>
    <t>375-1803038</t>
  </si>
  <si>
    <t>375-1803161</t>
  </si>
  <si>
    <t>375-1804035-Б</t>
  </si>
  <si>
    <t>375-1804036</t>
  </si>
  <si>
    <t>375-1804047</t>
  </si>
  <si>
    <t>375-1804086</t>
  </si>
  <si>
    <t>375-1804088</t>
  </si>
  <si>
    <t>375-2301036</t>
  </si>
  <si>
    <t>375-2301037</t>
  </si>
  <si>
    <t>375-2302042</t>
  </si>
  <si>
    <t>375-2303066</t>
  </si>
  <si>
    <t>375-2303067-А</t>
  </si>
  <si>
    <t>375-2303072-Б</t>
  </si>
  <si>
    <t>375-2303074-Б</t>
  </si>
  <si>
    <t>375-2303075</t>
  </si>
  <si>
    <t>375-2304052-Б</t>
  </si>
  <si>
    <t>375-2304074-01</t>
  </si>
  <si>
    <t>375-2304075-01</t>
  </si>
  <si>
    <t>375-2304076-01</t>
  </si>
  <si>
    <t>375-2304080-01</t>
  </si>
  <si>
    <t>375-2304087</t>
  </si>
  <si>
    <t>375-2304088</t>
  </si>
  <si>
    <t>375-2304092-В</t>
  </si>
  <si>
    <t>375-2304094</t>
  </si>
  <si>
    <t>375-2304095-Б</t>
  </si>
  <si>
    <t>375-2402047-11</t>
  </si>
  <si>
    <t>375-2402048-А</t>
  </si>
  <si>
    <t>375-2402053</t>
  </si>
  <si>
    <t>375-2402055</t>
  </si>
  <si>
    <t>375-2402065</t>
  </si>
  <si>
    <t>375-2402108</t>
  </si>
  <si>
    <t>375-2402109-10</t>
  </si>
  <si>
    <t>375-2402124</t>
  </si>
  <si>
    <t>375-2402126</t>
  </si>
  <si>
    <t>375-2402127</t>
  </si>
  <si>
    <t>375-2402128</t>
  </si>
  <si>
    <t>375-2402135</t>
  </si>
  <si>
    <t>375-2403022</t>
  </si>
  <si>
    <t>375-2403042</t>
  </si>
  <si>
    <t>375-2403043</t>
  </si>
  <si>
    <t>375-2403044</t>
  </si>
  <si>
    <t>375-2403055-20</t>
  </si>
  <si>
    <t>375-2403058</t>
  </si>
  <si>
    <t>375-2403060</t>
  </si>
  <si>
    <t>375-2403070-11</t>
  </si>
  <si>
    <t>375-2803018</t>
  </si>
  <si>
    <t>375-2803021</t>
  </si>
  <si>
    <t>375-2804014-01</t>
  </si>
  <si>
    <t>375-2805016-А3</t>
  </si>
  <si>
    <t>375-2805017</t>
  </si>
  <si>
    <t>375-2902412</t>
  </si>
  <si>
    <t>375-2902449-20</t>
  </si>
  <si>
    <t>375-2902453</t>
  </si>
  <si>
    <t>375-2902478-В</t>
  </si>
  <si>
    <t>375-2902479-01</t>
  </si>
  <si>
    <t>375-2902610-Б</t>
  </si>
  <si>
    <t>375-2902690</t>
  </si>
  <si>
    <t>375-2905409</t>
  </si>
  <si>
    <t>375-2912612-10</t>
  </si>
  <si>
    <t>375-2912614-10</t>
  </si>
  <si>
    <t>375-2912636-30</t>
  </si>
  <si>
    <t>375-2918039</t>
  </si>
  <si>
    <t>375-2918093</t>
  </si>
  <si>
    <t>375-2918094</t>
  </si>
  <si>
    <t>375-2918148</t>
  </si>
  <si>
    <t>375-2918158</t>
  </si>
  <si>
    <t>375-2919022-Б</t>
  </si>
  <si>
    <t>375-2919045</t>
  </si>
  <si>
    <t>375-2919054</t>
  </si>
  <si>
    <t>375-2919066</t>
  </si>
  <si>
    <t>375-3003055</t>
  </si>
  <si>
    <t>375-3003056-01</t>
  </si>
  <si>
    <t>375-3003057-01</t>
  </si>
  <si>
    <t>375-3003065</t>
  </si>
  <si>
    <t>375-3003119</t>
  </si>
  <si>
    <t>375-3003122</t>
  </si>
  <si>
    <t>375-3003128</t>
  </si>
  <si>
    <t>375-3003129</t>
  </si>
  <si>
    <t>375-3101012-10</t>
  </si>
  <si>
    <t>375-3101013-10</t>
  </si>
  <si>
    <t>375-3101014-10</t>
  </si>
  <si>
    <t>375-3101040-Б</t>
  </si>
  <si>
    <t>375-3103014</t>
  </si>
  <si>
    <t>375-3103044-Б</t>
  </si>
  <si>
    <t>375-3103079-01</t>
  </si>
  <si>
    <t>375-3103080-Б</t>
  </si>
  <si>
    <t>375-3103081-Г</t>
  </si>
  <si>
    <t>375-3105493</t>
  </si>
  <si>
    <t>375-3106013-01</t>
  </si>
  <si>
    <t>375-3108668-11</t>
  </si>
  <si>
    <t>375-3124013</t>
  </si>
  <si>
    <t>375-3124094</t>
  </si>
  <si>
    <t>375-3401071-01</t>
  </si>
  <si>
    <t>375-3401079</t>
  </si>
  <si>
    <t>375-3401122</t>
  </si>
  <si>
    <t>375-3401132-01</t>
  </si>
  <si>
    <t>375-3401167</t>
  </si>
  <si>
    <t>375-3405013</t>
  </si>
  <si>
    <t>375-3405028</t>
  </si>
  <si>
    <t>375-3405050</t>
  </si>
  <si>
    <t>375-3405081</t>
  </si>
  <si>
    <t>375-3407603-Б</t>
  </si>
  <si>
    <t>375-3407604-Б</t>
  </si>
  <si>
    <t>375-3430057-10</t>
  </si>
  <si>
    <t>375-3430068</t>
  </si>
  <si>
    <t>375-3501030-01</t>
  </si>
  <si>
    <t>375-3501036-01</t>
  </si>
  <si>
    <t>375-3501045</t>
  </si>
  <si>
    <t>375-3501048-Б</t>
  </si>
  <si>
    <t>375-3501050-02</t>
  </si>
  <si>
    <t>375-3501052</t>
  </si>
  <si>
    <t>375-3501053-01</t>
  </si>
  <si>
    <t>375-3501058-Б</t>
  </si>
  <si>
    <t>375-3501113</t>
  </si>
  <si>
    <t>375-3501117</t>
  </si>
  <si>
    <t>375-3501148</t>
  </si>
  <si>
    <t>375-3501167-01</t>
  </si>
  <si>
    <t>375-3504036</t>
  </si>
  <si>
    <t>375-3505013-Б</t>
  </si>
  <si>
    <t>375-3505020</t>
  </si>
  <si>
    <t>375-3505029</t>
  </si>
  <si>
    <t>375-3505031-В</t>
  </si>
  <si>
    <t>375-3505032-Б</t>
  </si>
  <si>
    <t>375-3505033-01</t>
  </si>
  <si>
    <t>375-3505035-01</t>
  </si>
  <si>
    <t>375-3505042-Б</t>
  </si>
  <si>
    <t>375-3505048</t>
  </si>
  <si>
    <t>375-3505051</t>
  </si>
  <si>
    <t>375-3505082-10</t>
  </si>
  <si>
    <t>375-3505082-Б2</t>
  </si>
  <si>
    <t>375-3505103</t>
  </si>
  <si>
    <t>375-3506005-Б</t>
  </si>
  <si>
    <t>375-3506007</t>
  </si>
  <si>
    <t>375-3506012</t>
  </si>
  <si>
    <t>375-3506014</t>
  </si>
  <si>
    <t>375-3506017-20</t>
  </si>
  <si>
    <t>375-3506036-Б</t>
  </si>
  <si>
    <t>375-3506062-Б</t>
  </si>
  <si>
    <t>375-3506080</t>
  </si>
  <si>
    <t>375-3506083-Б</t>
  </si>
  <si>
    <t>375-3506091-01</t>
  </si>
  <si>
    <t>375-3506100-Б2</t>
  </si>
  <si>
    <t>375-3506113-Б2</t>
  </si>
  <si>
    <t>375-3506210-01</t>
  </si>
  <si>
    <t>375-3506228-01</t>
  </si>
  <si>
    <t>375-3506330-01</t>
  </si>
  <si>
    <t>375-3506490</t>
  </si>
  <si>
    <t>375-3507020-03</t>
  </si>
  <si>
    <t>375-3507022-В</t>
  </si>
  <si>
    <t>375-3507050-В</t>
  </si>
  <si>
    <t>375-3507051-В</t>
  </si>
  <si>
    <t>375-3508022</t>
  </si>
  <si>
    <t>375-3508031-10</t>
  </si>
  <si>
    <t>375-3508032-10</t>
  </si>
  <si>
    <t>375-3508045</t>
  </si>
  <si>
    <t>375-3508074-01</t>
  </si>
  <si>
    <t>375-3508084</t>
  </si>
  <si>
    <t>375-3510006</t>
  </si>
  <si>
    <t>375-3510039-10</t>
  </si>
  <si>
    <t>375-3510041-01</t>
  </si>
  <si>
    <t>375-3510042</t>
  </si>
  <si>
    <t>375-3513018-01</t>
  </si>
  <si>
    <t>375-3521066</t>
  </si>
  <si>
    <t>375-3524004</t>
  </si>
  <si>
    <t>375-3706013</t>
  </si>
  <si>
    <t>375-3711001</t>
  </si>
  <si>
    <t>375-3711003</t>
  </si>
  <si>
    <t>375-3711004</t>
  </si>
  <si>
    <t>375-3724037</t>
  </si>
  <si>
    <t>375-3907010</t>
  </si>
  <si>
    <t>375-4202016</t>
  </si>
  <si>
    <t>375-4202018</t>
  </si>
  <si>
    <t>375-4202030-Б</t>
  </si>
  <si>
    <t>375-4202074</t>
  </si>
  <si>
    <t>375-4202203</t>
  </si>
  <si>
    <t>375-4202208</t>
  </si>
  <si>
    <t>375-4202212-10</t>
  </si>
  <si>
    <t>375-4202213-10</t>
  </si>
  <si>
    <t>375-4202215-10</t>
  </si>
  <si>
    <t>375-4202264-Б</t>
  </si>
  <si>
    <t>375-4207023</t>
  </si>
  <si>
    <t>375-4224017-03</t>
  </si>
  <si>
    <t>375-4224020-01</t>
  </si>
  <si>
    <t>375-4224081</t>
  </si>
  <si>
    <t>375-4224087-10</t>
  </si>
  <si>
    <t>375-4224120-Ж</t>
  </si>
  <si>
    <t>375-4224129-Г</t>
  </si>
  <si>
    <t>375-4225053-Б</t>
  </si>
  <si>
    <t>375-4225251</t>
  </si>
  <si>
    <t>375-4245114</t>
  </si>
  <si>
    <t>375-4501005-В</t>
  </si>
  <si>
    <t>375-4501056</t>
  </si>
  <si>
    <t>375-4501060-Г</t>
  </si>
  <si>
    <t>375-4501063</t>
  </si>
  <si>
    <t>375-4501079-Б</t>
  </si>
  <si>
    <t>375-4501113-02</t>
  </si>
  <si>
    <t>375-4501164-Д</t>
  </si>
  <si>
    <t>375-4501166-В</t>
  </si>
  <si>
    <t>375-4501250-02</t>
  </si>
  <si>
    <t>375-4503034</t>
  </si>
  <si>
    <t>375-4503038</t>
  </si>
  <si>
    <t>375-4503101-20</t>
  </si>
  <si>
    <t>375-4503113-В</t>
  </si>
  <si>
    <t>375-4504005</t>
  </si>
  <si>
    <t>375-4504015</t>
  </si>
  <si>
    <t>375-4504020</t>
  </si>
  <si>
    <t>375-4504021</t>
  </si>
  <si>
    <t>375-4504023</t>
  </si>
  <si>
    <t>375-4504035</t>
  </si>
  <si>
    <t>375-4505010-01</t>
  </si>
  <si>
    <t>375-4505015</t>
  </si>
  <si>
    <t>375-4511010</t>
  </si>
  <si>
    <t>375-4511072</t>
  </si>
  <si>
    <t>375-5001033-Б</t>
  </si>
  <si>
    <t>375-5001118-02</t>
  </si>
  <si>
    <t>375-5130071-02</t>
  </si>
  <si>
    <t>375-5304010</t>
  </si>
  <si>
    <t>375-5304020</t>
  </si>
  <si>
    <t>375-5601040</t>
  </si>
  <si>
    <t>375-6104100-01</t>
  </si>
  <si>
    <t>375-6106110</t>
  </si>
  <si>
    <t>375-6106111</t>
  </si>
  <si>
    <t>375-6801079</t>
  </si>
  <si>
    <t>375-6801085-10</t>
  </si>
  <si>
    <t>375-6802331</t>
  </si>
  <si>
    <t>375-8403018-02</t>
  </si>
  <si>
    <t>375-8405013-01</t>
  </si>
  <si>
    <t>375-8405023-Б</t>
  </si>
  <si>
    <t>375-8405025-11</t>
  </si>
  <si>
    <t>375-8500019</t>
  </si>
  <si>
    <t>375-8500107</t>
  </si>
  <si>
    <t>375-8500108</t>
  </si>
  <si>
    <t>375-8500109</t>
  </si>
  <si>
    <t>375-8511037-20</t>
  </si>
  <si>
    <t>375-8511069</t>
  </si>
  <si>
    <t>375Д-1101107</t>
  </si>
  <si>
    <t>375Д-1101113</t>
  </si>
  <si>
    <t>375Д-1101121</t>
  </si>
  <si>
    <t>375Д-4502010-01</t>
  </si>
  <si>
    <t>375Д-5205050</t>
  </si>
  <si>
    <t>375ДЯ-2402120</t>
  </si>
  <si>
    <t>375Н-2402009-10</t>
  </si>
  <si>
    <t>375Н-2402110-10</t>
  </si>
  <si>
    <t>375Н-8500106-10</t>
  </si>
  <si>
    <t>375Ю-4222022-01</t>
  </si>
  <si>
    <t>375Ю-4225092-01</t>
  </si>
  <si>
    <t>377-5206024</t>
  </si>
  <si>
    <t>377-5206056</t>
  </si>
  <si>
    <t>377-5401010</t>
  </si>
  <si>
    <t>377-5401011</t>
  </si>
  <si>
    <t>377-6100011-02</t>
  </si>
  <si>
    <t>377-6103010</t>
  </si>
  <si>
    <t>377-6103011</t>
  </si>
  <si>
    <t>377-6103064</t>
  </si>
  <si>
    <t>377-6103065</t>
  </si>
  <si>
    <t>377-6103254</t>
  </si>
  <si>
    <t>377-6103255</t>
  </si>
  <si>
    <t>377-6105012-01</t>
  </si>
  <si>
    <t>377-6105013-01</t>
  </si>
  <si>
    <t>377-6105080-02</t>
  </si>
  <si>
    <t>377-6105081-02</t>
  </si>
  <si>
    <t>377-6105083-02</t>
  </si>
  <si>
    <t>377-6105151-01</t>
  </si>
  <si>
    <t>377-6106082</t>
  </si>
  <si>
    <t>377-6107012</t>
  </si>
  <si>
    <t>377-6107014-А</t>
  </si>
  <si>
    <t>377-6107021</t>
  </si>
  <si>
    <t>377-6107028</t>
  </si>
  <si>
    <t>377-8102132</t>
  </si>
  <si>
    <t>377-8103010</t>
  </si>
  <si>
    <t>4220 2803 KZ</t>
  </si>
  <si>
    <t>4220 2804 KZ</t>
  </si>
  <si>
    <t>4220 2817 EZ</t>
  </si>
  <si>
    <t>4220 2818 EZ</t>
  </si>
  <si>
    <t>4220 2820 EZ</t>
  </si>
  <si>
    <t>432001-1101002</t>
  </si>
  <si>
    <t>432001-1101002-10</t>
  </si>
  <si>
    <t>432001-1101154</t>
  </si>
  <si>
    <t>432001-1104002-02</t>
  </si>
  <si>
    <t>432001-1104003</t>
  </si>
  <si>
    <t>432001-1104012-10</t>
  </si>
  <si>
    <t>432001-1104122</t>
  </si>
  <si>
    <t>432001-1104177</t>
  </si>
  <si>
    <t>432001-1104193</t>
  </si>
  <si>
    <t>432001-3706013</t>
  </si>
  <si>
    <t>432007-1101010-02</t>
  </si>
  <si>
    <t>432007-1104012</t>
  </si>
  <si>
    <t>432007-1104054-10</t>
  </si>
  <si>
    <t>432007-1108112</t>
  </si>
  <si>
    <t>432007-1201010-20</t>
  </si>
  <si>
    <t>432007-1203006-30</t>
  </si>
  <si>
    <t>432007-1203010-30</t>
  </si>
  <si>
    <t>432007-1203011-20</t>
  </si>
  <si>
    <t>432007-1203153</t>
  </si>
  <si>
    <t>432007-1203154</t>
  </si>
  <si>
    <t>432007-1203182-31</t>
  </si>
  <si>
    <t>432007-1203322-20</t>
  </si>
  <si>
    <t>432007-1203327</t>
  </si>
  <si>
    <t>432007-1203450</t>
  </si>
  <si>
    <t>432007-1303027</t>
  </si>
  <si>
    <t>432007-3805012-10</t>
  </si>
  <si>
    <t>432007-3805013</t>
  </si>
  <si>
    <t>432007-3805015</t>
  </si>
  <si>
    <t>432009-1203182</t>
  </si>
  <si>
    <t>432009-1203432</t>
  </si>
  <si>
    <t>4320-1001071</t>
  </si>
  <si>
    <t>4320-1001085</t>
  </si>
  <si>
    <t>4320-1013123</t>
  </si>
  <si>
    <t>4320-1015070</t>
  </si>
  <si>
    <t>4320-1015071</t>
  </si>
  <si>
    <t>4320-1015139</t>
  </si>
  <si>
    <t>4320-1015162</t>
  </si>
  <si>
    <t>4320-1015506-02</t>
  </si>
  <si>
    <t>4320-1015525</t>
  </si>
  <si>
    <t>4320-1015533</t>
  </si>
  <si>
    <t>4320-1015569</t>
  </si>
  <si>
    <t>4320-1015604</t>
  </si>
  <si>
    <t>4320-1015649</t>
  </si>
  <si>
    <t>4320-1101002-04</t>
  </si>
  <si>
    <t>4320-1104006</t>
  </si>
  <si>
    <t>4320-1104040-01</t>
  </si>
  <si>
    <t>4320-1104048-01</t>
  </si>
  <si>
    <t>4320-1104097</t>
  </si>
  <si>
    <t>4320-1104133</t>
  </si>
  <si>
    <t>4320-1104134</t>
  </si>
  <si>
    <t>4320-1104139</t>
  </si>
  <si>
    <t>4320-1104176</t>
  </si>
  <si>
    <t>4320-1104202-10</t>
  </si>
  <si>
    <t>4320-1104312</t>
  </si>
  <si>
    <t>4320-1104325</t>
  </si>
  <si>
    <t>4320-1108033-10</t>
  </si>
  <si>
    <t>4320-1108048</t>
  </si>
  <si>
    <t>4320-1108112-02</t>
  </si>
  <si>
    <t>4320-1108196-10</t>
  </si>
  <si>
    <t>4320-1108333</t>
  </si>
  <si>
    <t>4320-1109112-01</t>
  </si>
  <si>
    <t>4320-1109424</t>
  </si>
  <si>
    <t>4320-1203020</t>
  </si>
  <si>
    <t>4320-1203043</t>
  </si>
  <si>
    <t>4320-1203060</t>
  </si>
  <si>
    <t>4320-1203065</t>
  </si>
  <si>
    <t>4320-1203327</t>
  </si>
  <si>
    <t>4320-1302071</t>
  </si>
  <si>
    <t>4320-1311041</t>
  </si>
  <si>
    <t>4320-1311068</t>
  </si>
  <si>
    <t>4320-1311081</t>
  </si>
  <si>
    <t>4320-1311085</t>
  </si>
  <si>
    <t>4320-1602055</t>
  </si>
  <si>
    <t>4320-1602098-01</t>
  </si>
  <si>
    <t>4320-1602119</t>
  </si>
  <si>
    <t>4320-1800012-20</t>
  </si>
  <si>
    <t>4320-1800012-50</t>
  </si>
  <si>
    <t>4320-1800018-10</t>
  </si>
  <si>
    <t>4320-1800018-50</t>
  </si>
  <si>
    <t>4320-1800020-20</t>
  </si>
  <si>
    <t>4320-1801040</t>
  </si>
  <si>
    <t>4320-1802031</t>
  </si>
  <si>
    <t>4320-1802039</t>
  </si>
  <si>
    <t>4320-1802062-10</t>
  </si>
  <si>
    <t>4320-1802072-01</t>
  </si>
  <si>
    <t>4320-1802073</t>
  </si>
  <si>
    <t>4320-1802086</t>
  </si>
  <si>
    <t>4320-1802098-01</t>
  </si>
  <si>
    <t>4320-1802110</t>
  </si>
  <si>
    <t>4320-1802197</t>
  </si>
  <si>
    <t>4320-1802211</t>
  </si>
  <si>
    <t>4320-1802214</t>
  </si>
  <si>
    <t>4320-1802228</t>
  </si>
  <si>
    <t>4320-1802229</t>
  </si>
  <si>
    <t>4320-1803009</t>
  </si>
  <si>
    <t>4320-1803025</t>
  </si>
  <si>
    <t>4320-1804087</t>
  </si>
  <si>
    <t>4320-1804089</t>
  </si>
  <si>
    <t>4320-1804126</t>
  </si>
  <si>
    <t>4320-1804127</t>
  </si>
  <si>
    <t>4320-1804142</t>
  </si>
  <si>
    <t>4320-1804165</t>
  </si>
  <si>
    <t>4320-2300010-24</t>
  </si>
  <si>
    <t>4320-2300010-25</t>
  </si>
  <si>
    <t>4320-2301077</t>
  </si>
  <si>
    <t>4320-2302007</t>
  </si>
  <si>
    <t>43202-3802033</t>
  </si>
  <si>
    <t>43202-3802035-10</t>
  </si>
  <si>
    <t>43202-3805015</t>
  </si>
  <si>
    <t>4320-2400010-20</t>
  </si>
  <si>
    <t>4320-2400010-23</t>
  </si>
  <si>
    <t>4320-2400010-30</t>
  </si>
  <si>
    <t>4320-2402007</t>
  </si>
  <si>
    <t>4320-2402007-10</t>
  </si>
  <si>
    <t>4320-2402009-10</t>
  </si>
  <si>
    <t>4320-2402034</t>
  </si>
  <si>
    <t>4320-2402035</t>
  </si>
  <si>
    <t>4320-2402036</t>
  </si>
  <si>
    <t>4320-2402040</t>
  </si>
  <si>
    <t>4320-2402051-11</t>
  </si>
  <si>
    <t>4320-2402110-10</t>
  </si>
  <si>
    <t>4320-2402147</t>
  </si>
  <si>
    <t>4320-2403022</t>
  </si>
  <si>
    <t>4320-2403051</t>
  </si>
  <si>
    <t>4320-2403070</t>
  </si>
  <si>
    <t>4320-2409018</t>
  </si>
  <si>
    <t>4320-2409020</t>
  </si>
  <si>
    <t>4320-2409022</t>
  </si>
  <si>
    <t>4320-2409024</t>
  </si>
  <si>
    <t>4320-2409031</t>
  </si>
  <si>
    <t>4320-2500010-20</t>
  </si>
  <si>
    <t>4320-2500010-30</t>
  </si>
  <si>
    <t>4320-2502007</t>
  </si>
  <si>
    <t>4320-2502007-10</t>
  </si>
  <si>
    <t>4320-2502008</t>
  </si>
  <si>
    <t>4320-2502022</t>
  </si>
  <si>
    <t>4320-2502048</t>
  </si>
  <si>
    <t>4320-2502053-01</t>
  </si>
  <si>
    <t>4320-2502075</t>
  </si>
  <si>
    <t>4320-2502077</t>
  </si>
  <si>
    <t>4320-2502078</t>
  </si>
  <si>
    <t>4320-2502079</t>
  </si>
  <si>
    <t>4320-2502098</t>
  </si>
  <si>
    <t>4320-2707207</t>
  </si>
  <si>
    <t>4320-2707210</t>
  </si>
  <si>
    <t>4320-2707228</t>
  </si>
  <si>
    <t>4320-2707233</t>
  </si>
  <si>
    <t>4320-2707234</t>
  </si>
  <si>
    <t>4320-2707254</t>
  </si>
  <si>
    <t>4320-2801136-01</t>
  </si>
  <si>
    <t>4320-2801198</t>
  </si>
  <si>
    <t>4320-2803010</t>
  </si>
  <si>
    <t>4320-2803046</t>
  </si>
  <si>
    <t>4320-2806016</t>
  </si>
  <si>
    <t>4320-2806017</t>
  </si>
  <si>
    <t>4320-2809010</t>
  </si>
  <si>
    <t>4320-2902013</t>
  </si>
  <si>
    <t>4320-2902017</t>
  </si>
  <si>
    <t>4320-2902018-10</t>
  </si>
  <si>
    <t>4320-2902408</t>
  </si>
  <si>
    <t>4320-2902413</t>
  </si>
  <si>
    <t>4320-2902432</t>
  </si>
  <si>
    <t>4320-2902442-01</t>
  </si>
  <si>
    <t>4320-2902443-01</t>
  </si>
  <si>
    <t>4320-2902444</t>
  </si>
  <si>
    <t>4320-2902445</t>
  </si>
  <si>
    <t>4320-2902644</t>
  </si>
  <si>
    <t>4320-2902645</t>
  </si>
  <si>
    <t>4320-2912408</t>
  </si>
  <si>
    <t>4320-2912408-10</t>
  </si>
  <si>
    <t>4320-2912410-01</t>
  </si>
  <si>
    <t>4320-2912612-01</t>
  </si>
  <si>
    <t>43202Х-1800012-10</t>
  </si>
  <si>
    <t>4320-3102010</t>
  </si>
  <si>
    <t>4320-3103002-11</t>
  </si>
  <si>
    <t>4320-3103006-12</t>
  </si>
  <si>
    <t>4320-3103009</t>
  </si>
  <si>
    <t>4320-3103014</t>
  </si>
  <si>
    <t>4320-3103030</t>
  </si>
  <si>
    <t>4320-3103071</t>
  </si>
  <si>
    <t>4320-3103074-01</t>
  </si>
  <si>
    <t>4320-3103076</t>
  </si>
  <si>
    <t>4320-3104033-03</t>
  </si>
  <si>
    <t>4320-3105838</t>
  </si>
  <si>
    <t>4320-3105850</t>
  </si>
  <si>
    <t>4320-3105862</t>
  </si>
  <si>
    <t>43203-1101002</t>
  </si>
  <si>
    <t>4320-3122065</t>
  </si>
  <si>
    <t>4320-3125100-01</t>
  </si>
  <si>
    <t>4320-3125102-02</t>
  </si>
  <si>
    <t>4320-3125132-01</t>
  </si>
  <si>
    <t>43203-3105054</t>
  </si>
  <si>
    <t>43203-3105838</t>
  </si>
  <si>
    <t>4320-3401065</t>
  </si>
  <si>
    <t>4320-3402034-10</t>
  </si>
  <si>
    <t>4320-3403072</t>
  </si>
  <si>
    <t>4320-3403073</t>
  </si>
  <si>
    <t>4320-3403076</t>
  </si>
  <si>
    <t>4320-3405010</t>
  </si>
  <si>
    <t>4320-3405028</t>
  </si>
  <si>
    <t>4320-3405030</t>
  </si>
  <si>
    <t>4320-3405060</t>
  </si>
  <si>
    <t>4320-3405060-10</t>
  </si>
  <si>
    <t>4320-3405075</t>
  </si>
  <si>
    <t>4320-3405075-10</t>
  </si>
  <si>
    <t>4320-3408634</t>
  </si>
  <si>
    <t>4320-3408635</t>
  </si>
  <si>
    <t>4320-3414012</t>
  </si>
  <si>
    <t>4320-3414012-10</t>
  </si>
  <si>
    <t>4320-3414027-10</t>
  </si>
  <si>
    <t>4320-3414056</t>
  </si>
  <si>
    <t>4320-3414056-10</t>
  </si>
  <si>
    <t>4320-3414057</t>
  </si>
  <si>
    <t>4320-3414057-10</t>
  </si>
  <si>
    <t>4320-3414065</t>
  </si>
  <si>
    <t>4320-3414076-01</t>
  </si>
  <si>
    <t>4320-3414078</t>
  </si>
  <si>
    <t>4320-3414081</t>
  </si>
  <si>
    <t>4320-3414085</t>
  </si>
  <si>
    <t>4320-3414095</t>
  </si>
  <si>
    <t>4320-3414098</t>
  </si>
  <si>
    <t>4320-3414099</t>
  </si>
  <si>
    <t>4320-3501070</t>
  </si>
  <si>
    <t>4320-3501073</t>
  </si>
  <si>
    <t>4320-3504032</t>
  </si>
  <si>
    <t>4320-3504052</t>
  </si>
  <si>
    <t>4320-3504061</t>
  </si>
  <si>
    <t>4320-3504065</t>
  </si>
  <si>
    <t>4320-3505010</t>
  </si>
  <si>
    <t>4320-3506002</t>
  </si>
  <si>
    <t>4320-3506054</t>
  </si>
  <si>
    <t>4320-3506055</t>
  </si>
  <si>
    <t>4320-3506091</t>
  </si>
  <si>
    <t>4320-3506099</t>
  </si>
  <si>
    <t>4320-3506160-01</t>
  </si>
  <si>
    <t>4320-3506182-10</t>
  </si>
  <si>
    <t>4320-3506190</t>
  </si>
  <si>
    <t>4320-3506210-01</t>
  </si>
  <si>
    <t>4320-3506228-01</t>
  </si>
  <si>
    <t>4320-3506325-11</t>
  </si>
  <si>
    <t>4320-3506330-02</t>
  </si>
  <si>
    <t>4320-3506366-01</t>
  </si>
  <si>
    <t>4320-3506430</t>
  </si>
  <si>
    <t>4320-3506450-01</t>
  </si>
  <si>
    <t>4320-3506455-01</t>
  </si>
  <si>
    <t>4320-3506462-01</t>
  </si>
  <si>
    <t>4320-3506465-01</t>
  </si>
  <si>
    <t>4320-3506474-01</t>
  </si>
  <si>
    <t>4320-3506514</t>
  </si>
  <si>
    <t>4320-3507000</t>
  </si>
  <si>
    <t>4320-3507005-01</t>
  </si>
  <si>
    <t>4320-3507015-01</t>
  </si>
  <si>
    <t>4320-3507047</t>
  </si>
  <si>
    <t>4320-3507114-01</t>
  </si>
  <si>
    <t>4320-3507135</t>
  </si>
  <si>
    <t>4320-3507140</t>
  </si>
  <si>
    <t>4320-3507156-10</t>
  </si>
  <si>
    <t>4320-3507159</t>
  </si>
  <si>
    <t>4320-3507160</t>
  </si>
  <si>
    <t>4320-3507161</t>
  </si>
  <si>
    <t>4320-3507162</t>
  </si>
  <si>
    <t>4320-3507163-10</t>
  </si>
  <si>
    <t>4320-3507164-10</t>
  </si>
  <si>
    <t>4320-3507165</t>
  </si>
  <si>
    <t>4320-3507166</t>
  </si>
  <si>
    <t>4320-3507167</t>
  </si>
  <si>
    <t>4320-3507168</t>
  </si>
  <si>
    <t>4320-3507172</t>
  </si>
  <si>
    <t>4320-3508015</t>
  </si>
  <si>
    <t>4320-3508016</t>
  </si>
  <si>
    <t>4320-3508030</t>
  </si>
  <si>
    <t>4320-3508042</t>
  </si>
  <si>
    <t>4320-3508056</t>
  </si>
  <si>
    <t>4320-3508058-01</t>
  </si>
  <si>
    <t>4320-3508060-01</t>
  </si>
  <si>
    <t>4320-3508069</t>
  </si>
  <si>
    <t>4320-3508107-01</t>
  </si>
  <si>
    <t>4320-3508155</t>
  </si>
  <si>
    <t>4320-3510010</t>
  </si>
  <si>
    <t>4320-3510011</t>
  </si>
  <si>
    <t>4320-3510047</t>
  </si>
  <si>
    <t>4320-3510066</t>
  </si>
  <si>
    <t>4320-3510067</t>
  </si>
  <si>
    <t>4320-3513015</t>
  </si>
  <si>
    <t>4320-3513018-01</t>
  </si>
  <si>
    <t>4320-3514023</t>
  </si>
  <si>
    <t>4320-3514150</t>
  </si>
  <si>
    <t>4320-3515068</t>
  </si>
  <si>
    <t>4320-3570054</t>
  </si>
  <si>
    <t>4320-3570068</t>
  </si>
  <si>
    <t>4320-3570092</t>
  </si>
  <si>
    <t>4320-3570140</t>
  </si>
  <si>
    <t>4320-3570146</t>
  </si>
  <si>
    <t>4320-3570158-01</t>
  </si>
  <si>
    <t>4320-3570162</t>
  </si>
  <si>
    <t>4320-3570176-01</t>
  </si>
  <si>
    <t>4320-3724142</t>
  </si>
  <si>
    <t>4320-3741040</t>
  </si>
  <si>
    <t>4320-3748010-03</t>
  </si>
  <si>
    <t>4320-3748126-03</t>
  </si>
  <si>
    <t>4320-3802033</t>
  </si>
  <si>
    <t>4320-3802033-20</t>
  </si>
  <si>
    <t>4320-3802035</t>
  </si>
  <si>
    <t>4320-3802035-10</t>
  </si>
  <si>
    <t>4320-3805012-10</t>
  </si>
  <si>
    <t>4320-3805012-20</t>
  </si>
  <si>
    <t>4320-3805013</t>
  </si>
  <si>
    <t>4320-3805015</t>
  </si>
  <si>
    <t>4320-3805127</t>
  </si>
  <si>
    <t>43203N-2800011</t>
  </si>
  <si>
    <t>4320-4202060</t>
  </si>
  <si>
    <t>4320-4502014-10</t>
  </si>
  <si>
    <t>4320-4502092</t>
  </si>
  <si>
    <t>43204N-2800011</t>
  </si>
  <si>
    <t>43204Х-2800010</t>
  </si>
  <si>
    <t>43204Я-2800010</t>
  </si>
  <si>
    <t>43204Я-2800010-20</t>
  </si>
  <si>
    <t>43205-1108112</t>
  </si>
  <si>
    <t>4320-5208016</t>
  </si>
  <si>
    <t>4320-5303010</t>
  </si>
  <si>
    <t>4320-5304050</t>
  </si>
  <si>
    <t>4320-5325056</t>
  </si>
  <si>
    <t>4320-5325152-01</t>
  </si>
  <si>
    <t>4320-5325153-01</t>
  </si>
  <si>
    <t>43205-3407295</t>
  </si>
  <si>
    <t>43205-3506012</t>
  </si>
  <si>
    <t>43205-3506014</t>
  </si>
  <si>
    <t>43205-3506293-01</t>
  </si>
  <si>
    <t>4320-6103422</t>
  </si>
  <si>
    <t>4320-6105189</t>
  </si>
  <si>
    <t>43206-2400010</t>
  </si>
  <si>
    <t>43206-2401010-10</t>
  </si>
  <si>
    <t>43206-2401010-20</t>
  </si>
  <si>
    <t>43206-2401010-30</t>
  </si>
  <si>
    <t>43206-2912012</t>
  </si>
  <si>
    <t>43206-2912025</t>
  </si>
  <si>
    <t>43206-2912408</t>
  </si>
  <si>
    <t>43206-2912412</t>
  </si>
  <si>
    <t>43206-2912443</t>
  </si>
  <si>
    <t>43206-2912445</t>
  </si>
  <si>
    <t>43206-2912448</t>
  </si>
  <si>
    <t>43206-2912478</t>
  </si>
  <si>
    <t>43206-2912612</t>
  </si>
  <si>
    <t>43206-2913032</t>
  </si>
  <si>
    <t>43206-2913422</t>
  </si>
  <si>
    <t>43206-2913445</t>
  </si>
  <si>
    <t>43206-2915534</t>
  </si>
  <si>
    <t>43206-2915535</t>
  </si>
  <si>
    <t>43206Е-2800011</t>
  </si>
  <si>
    <t>43206Е-5000012-01</t>
  </si>
  <si>
    <t>43206Е-8500030</t>
  </si>
  <si>
    <t>43206Р-3105065</t>
  </si>
  <si>
    <t>43206Ф-2400010-02</t>
  </si>
  <si>
    <t>43206Ф-2400010-03</t>
  </si>
  <si>
    <t>43206Ф-2400010-04</t>
  </si>
  <si>
    <t>43206Ф-3510010</t>
  </si>
  <si>
    <t>43206Х-1101002</t>
  </si>
  <si>
    <t>43206Х-2400010</t>
  </si>
  <si>
    <t>43206Х-2400010-04</t>
  </si>
  <si>
    <t>43206Х-2400010-09</t>
  </si>
  <si>
    <t>43206Х-2400010-10</t>
  </si>
  <si>
    <t>43206Х-2400010-11</t>
  </si>
  <si>
    <t>43206Х-2400010-12</t>
  </si>
  <si>
    <t>43206Х-2400010-13</t>
  </si>
  <si>
    <t>43206Х-2402007-01</t>
  </si>
  <si>
    <t>43206Х-2402007-02</t>
  </si>
  <si>
    <t>43206Х-2402007-03</t>
  </si>
  <si>
    <t>43206Х-2402007-10</t>
  </si>
  <si>
    <t>43206Х-2402007-60</t>
  </si>
  <si>
    <t>43206Х-2402007-70</t>
  </si>
  <si>
    <t>43206Х-2800010-10</t>
  </si>
  <si>
    <t>43206Х-2800010-20</t>
  </si>
  <si>
    <t>43206Х-2912015</t>
  </si>
  <si>
    <t>43206Х-3101012-10</t>
  </si>
  <si>
    <t>43206Х-3106008-10</t>
  </si>
  <si>
    <t>43206Х-3125132-01</t>
  </si>
  <si>
    <t>43206Х-3919003</t>
  </si>
  <si>
    <t>43206Х-8500016</t>
  </si>
  <si>
    <t>43206Ч-3105838</t>
  </si>
  <si>
    <t>4320-8201050-10</t>
  </si>
  <si>
    <t>4320-8201051-10</t>
  </si>
  <si>
    <t>4320-8201088-10</t>
  </si>
  <si>
    <t>4320-8201089-10</t>
  </si>
  <si>
    <t>4320-8201100</t>
  </si>
  <si>
    <t>4320-8201101</t>
  </si>
  <si>
    <t>4320-8201111-10</t>
  </si>
  <si>
    <t>4320-8401010-01</t>
  </si>
  <si>
    <t>4320-8402010-02</t>
  </si>
  <si>
    <t>4320-8402305-01</t>
  </si>
  <si>
    <t>4320-8403270-01</t>
  </si>
  <si>
    <t>4320-8403271-01</t>
  </si>
  <si>
    <t>4320-8403320-01</t>
  </si>
  <si>
    <t>4320-8403321-01</t>
  </si>
  <si>
    <t>4320-8405010</t>
  </si>
  <si>
    <t>4320-8405010-10</t>
  </si>
  <si>
    <t>4320-8405018</t>
  </si>
  <si>
    <t>4320-8405023-01</t>
  </si>
  <si>
    <t>4320-8521082</t>
  </si>
  <si>
    <t>4320LN-2800011-30</t>
  </si>
  <si>
    <t>4320N-1001012</t>
  </si>
  <si>
    <t>4320N-1001013</t>
  </si>
  <si>
    <t>4320N-1001040</t>
  </si>
  <si>
    <t>4320N-1001041</t>
  </si>
  <si>
    <t>4320N-1015506</t>
  </si>
  <si>
    <t>4320N-1101099</t>
  </si>
  <si>
    <t>4320N-1101113</t>
  </si>
  <si>
    <t>4320N-1104122</t>
  </si>
  <si>
    <t>4320N-1104150</t>
  </si>
  <si>
    <t>4320N-1104312</t>
  </si>
  <si>
    <t>4320N-1105150</t>
  </si>
  <si>
    <t>4320N-1105170</t>
  </si>
  <si>
    <t>4320N-1109042</t>
  </si>
  <si>
    <t>4320N-1109042-10</t>
  </si>
  <si>
    <t>4320N-1109081</t>
  </si>
  <si>
    <t>4320N-1109136</t>
  </si>
  <si>
    <t>4320N-1109250</t>
  </si>
  <si>
    <t>4320N-1203008</t>
  </si>
  <si>
    <t>4320N-1302030</t>
  </si>
  <si>
    <t>4320N-1302039</t>
  </si>
  <si>
    <t>4320N-1302040</t>
  </si>
  <si>
    <t>4320N-1302046</t>
  </si>
  <si>
    <t>4320N-1302047</t>
  </si>
  <si>
    <t>4320N-1302150</t>
  </si>
  <si>
    <t>4320N-1302151</t>
  </si>
  <si>
    <t>4320N-1315013</t>
  </si>
  <si>
    <t>4320N-1315014</t>
  </si>
  <si>
    <t>4320N-1315015</t>
  </si>
  <si>
    <t>4320N-1602020</t>
  </si>
  <si>
    <t>4320N-1602210</t>
  </si>
  <si>
    <t>4320N-1602568</t>
  </si>
  <si>
    <t>4320N-1702120</t>
  </si>
  <si>
    <t>4320N-1703020</t>
  </si>
  <si>
    <t>4320N-2803010</t>
  </si>
  <si>
    <t>4320N-2803120</t>
  </si>
  <si>
    <t>4320N-2905534</t>
  </si>
  <si>
    <t>4320N-2905535</t>
  </si>
  <si>
    <t>4320N-3400015</t>
  </si>
  <si>
    <t>4320N-3403016</t>
  </si>
  <si>
    <t>4320N-3408648</t>
  </si>
  <si>
    <t>4320N-3711055</t>
  </si>
  <si>
    <t>4320N-3711063</t>
  </si>
  <si>
    <t>4320N-3748008</t>
  </si>
  <si>
    <t>4320N-3748126</t>
  </si>
  <si>
    <t>4320N-3748128</t>
  </si>
  <si>
    <t>4320N-3748425</t>
  </si>
  <si>
    <t>4320N-3748604</t>
  </si>
  <si>
    <t>4320N-3748625</t>
  </si>
  <si>
    <t>4320N-5000014</t>
  </si>
  <si>
    <t>4320N-5001050</t>
  </si>
  <si>
    <t>4320N-5715010</t>
  </si>
  <si>
    <t>4320N-8401010</t>
  </si>
  <si>
    <t>4320N-8401015</t>
  </si>
  <si>
    <t>4320N-8401020</t>
  </si>
  <si>
    <t>4320N-8401100</t>
  </si>
  <si>
    <t>4320N-8401110</t>
  </si>
  <si>
    <t>4320N-8401208</t>
  </si>
  <si>
    <t>4320N-8402010</t>
  </si>
  <si>
    <t>4320N-8402012</t>
  </si>
  <si>
    <t>4320N-8403012</t>
  </si>
  <si>
    <t>4320N-8403013</t>
  </si>
  <si>
    <t>4320N-8403030</t>
  </si>
  <si>
    <t>4320N-8403124</t>
  </si>
  <si>
    <t>4320N-8403125</t>
  </si>
  <si>
    <t>4320N-8403142</t>
  </si>
  <si>
    <t>4320N-8403143</t>
  </si>
  <si>
    <t>4320N-8405015</t>
  </si>
  <si>
    <t>4320N-8405220</t>
  </si>
  <si>
    <t>4320N-8407260</t>
  </si>
  <si>
    <t>4320N-8407270</t>
  </si>
  <si>
    <t>4320Б-1001176</t>
  </si>
  <si>
    <t>4320Б-1015646</t>
  </si>
  <si>
    <t>4320Б-1104150</t>
  </si>
  <si>
    <t>4320Б-1104275</t>
  </si>
  <si>
    <t>4320Б-1109130</t>
  </si>
  <si>
    <t>4320Б-1203010</t>
  </si>
  <si>
    <t>4320Б-1203019</t>
  </si>
  <si>
    <t>4320Б-1203182</t>
  </si>
  <si>
    <t>4320Б-1303120</t>
  </si>
  <si>
    <t>4320Б-1702200</t>
  </si>
  <si>
    <t>4320Б-2803010</t>
  </si>
  <si>
    <t>4320Б-3506014</t>
  </si>
  <si>
    <t>4320Б-3510011</t>
  </si>
  <si>
    <t>4320Б5-1104002</t>
  </si>
  <si>
    <t>4320Б5-1109110-10</t>
  </si>
  <si>
    <t>4320Б5-1109112-10</t>
  </si>
  <si>
    <t>4320Б5-1109114</t>
  </si>
  <si>
    <t>4320Б5-1109120</t>
  </si>
  <si>
    <t>4320Б5-1109130</t>
  </si>
  <si>
    <t>4320Б5-1109140-10</t>
  </si>
  <si>
    <t>4320Б5-1303010</t>
  </si>
  <si>
    <t>4320Б5-1303010-10</t>
  </si>
  <si>
    <t>4320Б5-1303057</t>
  </si>
  <si>
    <t>4320Б5-1703054</t>
  </si>
  <si>
    <t>4320Б5-1703055</t>
  </si>
  <si>
    <t>4320Б5-1703067</t>
  </si>
  <si>
    <t>4320Б5-2300010</t>
  </si>
  <si>
    <t>4320Б5-2302007</t>
  </si>
  <si>
    <t>4320Б5-2402007</t>
  </si>
  <si>
    <t>4320Б5-2500010</t>
  </si>
  <si>
    <t>4320Б5-2502007</t>
  </si>
  <si>
    <t>4320Б5-2502007-10</t>
  </si>
  <si>
    <t>4320Б5-2905534</t>
  </si>
  <si>
    <t>4320Б5-2905535</t>
  </si>
  <si>
    <t>4320Б5-3805015</t>
  </si>
  <si>
    <t>4320Б5-5000007</t>
  </si>
  <si>
    <t>4320Б5-5000008</t>
  </si>
  <si>
    <t>4320Б5-5000012-02</t>
  </si>
  <si>
    <t>4320Б-8403055</t>
  </si>
  <si>
    <t>4320Б-8500008</t>
  </si>
  <si>
    <t>4320БУ-2300010-21</t>
  </si>
  <si>
    <t>4320БУ-2300010-41</t>
  </si>
  <si>
    <t>4320БУ-2302007</t>
  </si>
  <si>
    <t>4320БУ-2302007-10</t>
  </si>
  <si>
    <t>4320БУ-2302007-21</t>
  </si>
  <si>
    <t>4320БУ-2302007-41</t>
  </si>
  <si>
    <t>4320БУ-2400010</t>
  </si>
  <si>
    <t>4320БУ-2400010-01</t>
  </si>
  <si>
    <t>4320БУ-2400010-02</t>
  </si>
  <si>
    <t>4320БУ-2400010-10</t>
  </si>
  <si>
    <t>4320БУ-2400010-20</t>
  </si>
  <si>
    <t>4320БУ-2400010-30</t>
  </si>
  <si>
    <t>4320БУ-2400010-41</t>
  </si>
  <si>
    <t>4320БУ-2401010</t>
  </si>
  <si>
    <t>4320БУ-2401010-10</t>
  </si>
  <si>
    <t>4320БУ-2401010-20</t>
  </si>
  <si>
    <t>4320БУ-2401010-30</t>
  </si>
  <si>
    <t>4320БУ-2402007</t>
  </si>
  <si>
    <t>4320БУ-2402007-01</t>
  </si>
  <si>
    <t>4320БУ-2402007-02</t>
  </si>
  <si>
    <t>4320БУ-2402007-20</t>
  </si>
  <si>
    <t>4320БУ-2402007-30</t>
  </si>
  <si>
    <t>4320БУ-2402007-41</t>
  </si>
  <si>
    <t>4320БУ-2402120-01</t>
  </si>
  <si>
    <t>4320БУ-2402120-02</t>
  </si>
  <si>
    <t>4320БУ-2403010-01</t>
  </si>
  <si>
    <t>4320БУ-2403010-02</t>
  </si>
  <si>
    <t>4320БУ-2403010-03</t>
  </si>
  <si>
    <t>4320БУ-2403010-04</t>
  </si>
  <si>
    <t>4320БУ-2403022</t>
  </si>
  <si>
    <t>4320БУ-2403022-10</t>
  </si>
  <si>
    <t>4320БУ-2500010</t>
  </si>
  <si>
    <t>4320БУ-2500010-10</t>
  </si>
  <si>
    <t>4320БУ-2500010-20</t>
  </si>
  <si>
    <t>4320БУ-2500010-30</t>
  </si>
  <si>
    <t>4320БУ-2500010-41</t>
  </si>
  <si>
    <t>4320БУ-2502007</t>
  </si>
  <si>
    <t>4320БУ-2502007-10</t>
  </si>
  <si>
    <t>4320БУ-2502007-20</t>
  </si>
  <si>
    <t>4320БУ-2502007-21</t>
  </si>
  <si>
    <t>4320БУ-2502007-30</t>
  </si>
  <si>
    <t>4320БУ-2502007-41</t>
  </si>
  <si>
    <t>4320БУ-3101012</t>
  </si>
  <si>
    <t>4320БУ-3103042</t>
  </si>
  <si>
    <t>4320БУ-3106008</t>
  </si>
  <si>
    <t>4320БУ-3501007</t>
  </si>
  <si>
    <t>4320БУ-3501007-10</t>
  </si>
  <si>
    <t>4320БУ-3501007-20</t>
  </si>
  <si>
    <t>4320БУ-3501007-30</t>
  </si>
  <si>
    <t>4320БУ-3501010</t>
  </si>
  <si>
    <t>4320БУ-3501010-10</t>
  </si>
  <si>
    <t>4320БУ-3501010-20</t>
  </si>
  <si>
    <t>4320БУ-3501010-30</t>
  </si>
  <si>
    <t>4320БУ-3501015</t>
  </si>
  <si>
    <t>4320БУ-3501015-10</t>
  </si>
  <si>
    <t>4320БУ-3501015-20</t>
  </si>
  <si>
    <t>4320БУ-3501015-30</t>
  </si>
  <si>
    <t>4320БУ-3501090</t>
  </si>
  <si>
    <t>4320БУ-3501132</t>
  </si>
  <si>
    <t>4320БУ-3501144</t>
  </si>
  <si>
    <t>4320БУ-3501146</t>
  </si>
  <si>
    <t>4320БУ-3506100</t>
  </si>
  <si>
    <t>4320БУ-3506113</t>
  </si>
  <si>
    <t>4320БУ-3506606</t>
  </si>
  <si>
    <t>4320БУ-3508580</t>
  </si>
  <si>
    <t>4320БУ-3508580-10</t>
  </si>
  <si>
    <t>4320БУ-3508582</t>
  </si>
  <si>
    <t>4320БУ-3508582-10</t>
  </si>
  <si>
    <t>4320ВД-5000012</t>
  </si>
  <si>
    <t>4320Д-2402120</t>
  </si>
  <si>
    <t>4320К2-1702120-01</t>
  </si>
  <si>
    <t>4320М3-3407200</t>
  </si>
  <si>
    <t>4320М5-3400020-10</t>
  </si>
  <si>
    <t>4320М5-3401090-10</t>
  </si>
  <si>
    <t>4320М5-3402109</t>
  </si>
  <si>
    <t>4320М5-3403016-10</t>
  </si>
  <si>
    <t>4320М5-3408623</t>
  </si>
  <si>
    <t>4320М5-3408660</t>
  </si>
  <si>
    <t>4320М5-8403123</t>
  </si>
  <si>
    <t>4320МУ-2800010</t>
  </si>
  <si>
    <t>4320Н-3101012</t>
  </si>
  <si>
    <t>4320Н-3106008</t>
  </si>
  <si>
    <t>4320П2-1015646</t>
  </si>
  <si>
    <t>4320П2-1702120-10</t>
  </si>
  <si>
    <t>4320П2-1800012-01</t>
  </si>
  <si>
    <t>4320П2-1800018-01</t>
  </si>
  <si>
    <t>4320П2-1800018-60</t>
  </si>
  <si>
    <t>4320П2-1800018-80</t>
  </si>
  <si>
    <t>4320П2-1802012-21</t>
  </si>
  <si>
    <t>4320П2-1802012-31</t>
  </si>
  <si>
    <t>4320П2-1803020-10</t>
  </si>
  <si>
    <t>4320П2-1803021</t>
  </si>
  <si>
    <t>4320П2-1803022-20</t>
  </si>
  <si>
    <t>4320П2-1803028-10</t>
  </si>
  <si>
    <t>4320П2-1803050</t>
  </si>
  <si>
    <t>4320П2-1803051</t>
  </si>
  <si>
    <t>4320П2-1803052</t>
  </si>
  <si>
    <t>4320П2-1803056</t>
  </si>
  <si>
    <t>4320П2-1803190</t>
  </si>
  <si>
    <t>4320П2-1803195</t>
  </si>
  <si>
    <t>4320П2-1803200-01</t>
  </si>
  <si>
    <t>4320П2-1803202</t>
  </si>
  <si>
    <t>4320П2-1803204</t>
  </si>
  <si>
    <t>4320П2-1803222</t>
  </si>
  <si>
    <t>4320П2-1803223</t>
  </si>
  <si>
    <t>4320П2-1803224</t>
  </si>
  <si>
    <t>4320П2-1803225</t>
  </si>
  <si>
    <t>4320П2-1803233</t>
  </si>
  <si>
    <t>4320П2-1803233-10</t>
  </si>
  <si>
    <t>4320П2-2803010</t>
  </si>
  <si>
    <t>4320П2-3400020</t>
  </si>
  <si>
    <t>4320П2-3402074</t>
  </si>
  <si>
    <t>4320П2-3402109</t>
  </si>
  <si>
    <t>4320П2-4202215</t>
  </si>
  <si>
    <t>4320П2-5000007</t>
  </si>
  <si>
    <t>4320П5-3407445</t>
  </si>
  <si>
    <t>4320ТМ-1802211</t>
  </si>
  <si>
    <t>4320У2-2202055</t>
  </si>
  <si>
    <t>4320У2-2202059</t>
  </si>
  <si>
    <t>4320У2-2800010-02</t>
  </si>
  <si>
    <t>4320У2-2800010-52</t>
  </si>
  <si>
    <t>4320У2-2801080-21</t>
  </si>
  <si>
    <t>4320У2-2801136</t>
  </si>
  <si>
    <t>4320У2-3506245-01</t>
  </si>
  <si>
    <t>4320У3-2800010-02</t>
  </si>
  <si>
    <t>4320У3-2800010-03</t>
  </si>
  <si>
    <t>4320У3-2800010-32</t>
  </si>
  <si>
    <t>4320У3-2800010-52</t>
  </si>
  <si>
    <t>4320У3-2800010-53</t>
  </si>
  <si>
    <t>4320У5-2800010-30</t>
  </si>
  <si>
    <t>4320У5-2800010-50</t>
  </si>
  <si>
    <t>4320У5-3506080</t>
  </si>
  <si>
    <t>4320У5-3506082</t>
  </si>
  <si>
    <t>4320У5-8500008</t>
  </si>
  <si>
    <t>4320У6-2800010</t>
  </si>
  <si>
    <t>4320У6-2800010-30</t>
  </si>
  <si>
    <t>4320У6-2800010-50</t>
  </si>
  <si>
    <t>4320У6-2800010-51</t>
  </si>
  <si>
    <t>4320У6-2800011</t>
  </si>
  <si>
    <t>4320Ф-2400010-13</t>
  </si>
  <si>
    <t>4320Ф-2400010-14</t>
  </si>
  <si>
    <t>4320Ф-2400010-16</t>
  </si>
  <si>
    <t>4320Ф-2402022</t>
  </si>
  <si>
    <t>4320Ф-2402120</t>
  </si>
  <si>
    <t>4320Ф-2500010-10</t>
  </si>
  <si>
    <t>4320Ф-2500010-11</t>
  </si>
  <si>
    <t>4320Ф-2500010-13</t>
  </si>
  <si>
    <t>4320Ф-2905870</t>
  </si>
  <si>
    <t>4320Ф-2918050</t>
  </si>
  <si>
    <t>4320Ф-2918052</t>
  </si>
  <si>
    <t>4320Ф-3103000</t>
  </si>
  <si>
    <t>4320Ф-3124000</t>
  </si>
  <si>
    <t>4320Ф-3402109</t>
  </si>
  <si>
    <t>4320Ф-3402109-10</t>
  </si>
  <si>
    <t>4320Ф-3402109-20</t>
  </si>
  <si>
    <t>4320Ф-3402109-30</t>
  </si>
  <si>
    <t>4320Ф-3402240</t>
  </si>
  <si>
    <t>4320Ф-3402280</t>
  </si>
  <si>
    <t>4320Ф-3403102</t>
  </si>
  <si>
    <t>4320Ф-3414072</t>
  </si>
  <si>
    <t>4320Ф-3932004</t>
  </si>
  <si>
    <t>4320Ф-3932005</t>
  </si>
  <si>
    <t>4320Ф-3932018</t>
  </si>
  <si>
    <t>4320Ф-3932030-10</t>
  </si>
  <si>
    <t>4320Ф-3932075</t>
  </si>
  <si>
    <t>4320Ф-3932076</t>
  </si>
  <si>
    <t>4320Ф-3932077</t>
  </si>
  <si>
    <t>4320Ф-3932096</t>
  </si>
  <si>
    <t>4320Ф-3932097</t>
  </si>
  <si>
    <t>4320Ф-3932103</t>
  </si>
  <si>
    <t>4320Ф-5000013</t>
  </si>
  <si>
    <t>4320Ф-5000013-10</t>
  </si>
  <si>
    <t>4320Ф-5107020</t>
  </si>
  <si>
    <t>4320Ф-5107050</t>
  </si>
  <si>
    <t>4320Ф-5401010</t>
  </si>
  <si>
    <t>4320Ф-5401011</t>
  </si>
  <si>
    <t>4320Ф-6100010-10</t>
  </si>
  <si>
    <t>4320Ф-6100010-20</t>
  </si>
  <si>
    <t>4320Ф-6100011-10</t>
  </si>
  <si>
    <t>4320Ф-6100014-20</t>
  </si>
  <si>
    <t>4320Ф-6100015-20</t>
  </si>
  <si>
    <t>4320Ф-6105150-02</t>
  </si>
  <si>
    <t>4320Х-1800012</t>
  </si>
  <si>
    <t>4320Х-1800012-30</t>
  </si>
  <si>
    <t>4320Х-1800012-50</t>
  </si>
  <si>
    <t>4320Х-1800012-60</t>
  </si>
  <si>
    <t>4320Х-1800012-70</t>
  </si>
  <si>
    <t>4320Х-1800018</t>
  </si>
  <si>
    <t>4320Х-1800018-30</t>
  </si>
  <si>
    <t>4320Х-1800018-40</t>
  </si>
  <si>
    <t>4320Х-1801008-10</t>
  </si>
  <si>
    <t>4320Х-1802023</t>
  </si>
  <si>
    <t>4320Х-1802097-10</t>
  </si>
  <si>
    <t>4320Х-1802194</t>
  </si>
  <si>
    <t>4320Х-1802213</t>
  </si>
  <si>
    <t>4320Х-1802246</t>
  </si>
  <si>
    <t>4320Х-1804015-10</t>
  </si>
  <si>
    <t>4320Х-1804016</t>
  </si>
  <si>
    <t>4320Х-2202052</t>
  </si>
  <si>
    <t>4320Х-2202053</t>
  </si>
  <si>
    <t>4320Х-2202055-10</t>
  </si>
  <si>
    <t>4320Х-2205007</t>
  </si>
  <si>
    <t>4320Х-2220010</t>
  </si>
  <si>
    <t>4320Х-2220011</t>
  </si>
  <si>
    <t>4320Х-2300010</t>
  </si>
  <si>
    <t>4320Х-2300010-01</t>
  </si>
  <si>
    <t>4320Х-2300010-05</t>
  </si>
  <si>
    <t>4320Х-2301012</t>
  </si>
  <si>
    <t>4320Х-2302007</t>
  </si>
  <si>
    <t>4320Х-2302007-10</t>
  </si>
  <si>
    <t>4320Х-2302007-20</t>
  </si>
  <si>
    <t>4320Х-2302145-01</t>
  </si>
  <si>
    <t>4320Х-2400010</t>
  </si>
  <si>
    <t>4320Х-2400010-01</t>
  </si>
  <si>
    <t>4320Х-2400010-02</t>
  </si>
  <si>
    <t>4320Х-2402007</t>
  </si>
  <si>
    <t>4320Х-2402007-01</t>
  </si>
  <si>
    <t>4320Х-2402007-40</t>
  </si>
  <si>
    <t>4320Х-2402009</t>
  </si>
  <si>
    <t>4320Х-2402015</t>
  </si>
  <si>
    <t>4320Х-2402015-10</t>
  </si>
  <si>
    <t>4320Х-2402040-01</t>
  </si>
  <si>
    <t>4320Х-2402065</t>
  </si>
  <si>
    <t>4320Х-2402108</t>
  </si>
  <si>
    <t>4320Х-2402110</t>
  </si>
  <si>
    <t>4320Х-2402120</t>
  </si>
  <si>
    <t>4320Х-2402145-01</t>
  </si>
  <si>
    <t>4320Х-2403010-01</t>
  </si>
  <si>
    <t>4320Х-2403010-02</t>
  </si>
  <si>
    <t>4320Х-2403010-11</t>
  </si>
  <si>
    <t>4320Х-2403010-12</t>
  </si>
  <si>
    <t>4320Х-2403040</t>
  </si>
  <si>
    <t>4320Х-2500010</t>
  </si>
  <si>
    <t>4320Х-2500010-02</t>
  </si>
  <si>
    <t>4320Х-2500010-07</t>
  </si>
  <si>
    <t>4320Х-2500010-40</t>
  </si>
  <si>
    <t>4320Х-2502007</t>
  </si>
  <si>
    <t>4320Х-2502007-01</t>
  </si>
  <si>
    <t>4320Х-2502007-40</t>
  </si>
  <si>
    <t>4320Х-2502007-50</t>
  </si>
  <si>
    <t>4320Х-2502007-60</t>
  </si>
  <si>
    <t>4320Х-2502007-70</t>
  </si>
  <si>
    <t>4320Х-2502007-80</t>
  </si>
  <si>
    <t>4320Х-2502022</t>
  </si>
  <si>
    <t>4320Х-2707210-10</t>
  </si>
  <si>
    <t>4320Х-2801080-10</t>
  </si>
  <si>
    <t>4320Х-2902015</t>
  </si>
  <si>
    <t>4320Х-2905534</t>
  </si>
  <si>
    <t>4320Х-2905535</t>
  </si>
  <si>
    <t>4320Х-2918010</t>
  </si>
  <si>
    <t>4320Х-2918033</t>
  </si>
  <si>
    <t>4320Х-3105065</t>
  </si>
  <si>
    <t>4320Х-3105467</t>
  </si>
  <si>
    <t>4320Х-3125330</t>
  </si>
  <si>
    <t>4320Х-3400588</t>
  </si>
  <si>
    <t>4320Х-3400648</t>
  </si>
  <si>
    <t>4320Х-3400648-10</t>
  </si>
  <si>
    <t>4320Х-3403007</t>
  </si>
  <si>
    <t>4320Х-3501070</t>
  </si>
  <si>
    <t>4320Х-3506178</t>
  </si>
  <si>
    <t>4320Х-3506366-01</t>
  </si>
  <si>
    <t>4320Х-3506490</t>
  </si>
  <si>
    <t>4320Х-3506490-01</t>
  </si>
  <si>
    <t>4320Х-3506730</t>
  </si>
  <si>
    <t>4320Х-3506730-10</t>
  </si>
  <si>
    <t>4320Х-3506731</t>
  </si>
  <si>
    <t>4320Х-3506731-10</t>
  </si>
  <si>
    <t>4320Х-3506732</t>
  </si>
  <si>
    <t>4320Х-3506732-10</t>
  </si>
  <si>
    <t>4320Х-3506733-10</t>
  </si>
  <si>
    <t>4320Х-3513015</t>
  </si>
  <si>
    <t>4320Х-3711070</t>
  </si>
  <si>
    <t>4320Х-3712065</t>
  </si>
  <si>
    <t>4320Х-3716015</t>
  </si>
  <si>
    <t>4320Х-3748128</t>
  </si>
  <si>
    <t>4320Х-3748147</t>
  </si>
  <si>
    <t>4320Х-3919010-30</t>
  </si>
  <si>
    <t>4320Х-4202030</t>
  </si>
  <si>
    <t>4320Х-4202154</t>
  </si>
  <si>
    <t>4320Х-4202156</t>
  </si>
  <si>
    <t>4320Х-4202212</t>
  </si>
  <si>
    <t>4320Х-4202327</t>
  </si>
  <si>
    <t>4320Х-4202344</t>
  </si>
  <si>
    <t>4320Х-4206130</t>
  </si>
  <si>
    <t>4320Х-4206424</t>
  </si>
  <si>
    <t>4320Х-4712072</t>
  </si>
  <si>
    <t>4320Х-5000008-10</t>
  </si>
  <si>
    <t>4320Х-5000613</t>
  </si>
  <si>
    <t>4320Х-5205066</t>
  </si>
  <si>
    <t>4320Х-5205118</t>
  </si>
  <si>
    <t>4320Х-5205400</t>
  </si>
  <si>
    <t>4320Х-5205410</t>
  </si>
  <si>
    <t>4320Х-5205460</t>
  </si>
  <si>
    <t>4320Х-6100014-02</t>
  </si>
  <si>
    <t>4320Х-6100015-02</t>
  </si>
  <si>
    <t>4320Х-6105080</t>
  </si>
  <si>
    <t>4320Х-6105081</t>
  </si>
  <si>
    <t>4320Х-8405013</t>
  </si>
  <si>
    <t>4320Х-8405200</t>
  </si>
  <si>
    <t>4320Х-8405375</t>
  </si>
  <si>
    <t>4320Х-8500016</t>
  </si>
  <si>
    <t>4320Х-8500016-10</t>
  </si>
  <si>
    <t>4320Х-8502106-11</t>
  </si>
  <si>
    <t>4320Х-8502107-11</t>
  </si>
  <si>
    <t>4320Х-8502108-02</t>
  </si>
  <si>
    <t>4320Х-8502110-02</t>
  </si>
  <si>
    <t>4320Х-8502111-02</t>
  </si>
  <si>
    <t>4320Х-8508081</t>
  </si>
  <si>
    <t>4320Х-8508084</t>
  </si>
  <si>
    <t>4320Х-8508086</t>
  </si>
  <si>
    <t>4320Х-8508106-30</t>
  </si>
  <si>
    <t>4320Х-8508107-30</t>
  </si>
  <si>
    <t>4320Х-8521082</t>
  </si>
  <si>
    <t>4320Х-8521082-10</t>
  </si>
  <si>
    <t>4320Я-1001012-20</t>
  </si>
  <si>
    <t>4320Я-1001013-10</t>
  </si>
  <si>
    <t>4320Я-1001031-10</t>
  </si>
  <si>
    <t>4320Я-1001040</t>
  </si>
  <si>
    <t>4320Я-1001041</t>
  </si>
  <si>
    <t>4320Я-1001050</t>
  </si>
  <si>
    <t>4320Я-1001051</t>
  </si>
  <si>
    <t>4320Я-1001176</t>
  </si>
  <si>
    <t>4320Я-1001177</t>
  </si>
  <si>
    <t>4320Я-1001178</t>
  </si>
  <si>
    <t>4320Я-1001179</t>
  </si>
  <si>
    <t>4320Я-1015132</t>
  </si>
  <si>
    <t>4320Я-1015204-10</t>
  </si>
  <si>
    <t>4320Я-1015204-20</t>
  </si>
  <si>
    <t>4320Я-1015552-20</t>
  </si>
  <si>
    <t>4320Я-1015559-02</t>
  </si>
  <si>
    <t>4320Я-1015564</t>
  </si>
  <si>
    <t>4320Я-1015631-10</t>
  </si>
  <si>
    <t>4320Я-1015654-01</t>
  </si>
  <si>
    <t>4320Я-1104046</t>
  </si>
  <si>
    <t>4320Я-1104115-20</t>
  </si>
  <si>
    <t>4320Я-1104122</t>
  </si>
  <si>
    <t>4320Я-1104150-01</t>
  </si>
  <si>
    <t>4320Я-1104177</t>
  </si>
  <si>
    <t>4320Я-1104275-20</t>
  </si>
  <si>
    <t>4320Я-1104275-30</t>
  </si>
  <si>
    <t>4320Я-1108031</t>
  </si>
  <si>
    <t>4320Я-1108039-10</t>
  </si>
  <si>
    <t>4320Я-1108042-10</t>
  </si>
  <si>
    <t>4320Я-1108055-02</t>
  </si>
  <si>
    <t>4320Я-1108105</t>
  </si>
  <si>
    <t>4320Я-1108107</t>
  </si>
  <si>
    <t>4320Я-1108140</t>
  </si>
  <si>
    <t>4320Я-1108187</t>
  </si>
  <si>
    <t>4320Я-1108187-30</t>
  </si>
  <si>
    <t>4320Я-1108272</t>
  </si>
  <si>
    <t>4320Я-1108330</t>
  </si>
  <si>
    <t>4320Я-1108337-10</t>
  </si>
  <si>
    <t>4320Я-1108342</t>
  </si>
  <si>
    <t>4320Я-1109110</t>
  </si>
  <si>
    <t>4320Я-1109120</t>
  </si>
  <si>
    <t>4320Я-1109141</t>
  </si>
  <si>
    <t>4320Я-1109182</t>
  </si>
  <si>
    <t>4320Я-1109184</t>
  </si>
  <si>
    <t>4320Я-1201010-10</t>
  </si>
  <si>
    <t>4320Я-1203006-10</t>
  </si>
  <si>
    <t>4320Я-1203008</t>
  </si>
  <si>
    <t>4320Я-1203010-30</t>
  </si>
  <si>
    <t>4320Я-1203011</t>
  </si>
  <si>
    <t>4320Я-1203153</t>
  </si>
  <si>
    <t>4320Я-1203154</t>
  </si>
  <si>
    <t>4320Я-1203165</t>
  </si>
  <si>
    <t>4320Я-1203182-01</t>
  </si>
  <si>
    <t>4320Я-1203322</t>
  </si>
  <si>
    <t>4320Я-1203389</t>
  </si>
  <si>
    <t>4320Я-1203450</t>
  </si>
  <si>
    <t>4320Я-1203460</t>
  </si>
  <si>
    <t>4320Я-1203485</t>
  </si>
  <si>
    <t>4320Я-1203487</t>
  </si>
  <si>
    <t>4320Я-1303053</t>
  </si>
  <si>
    <t>4320Я-1303060</t>
  </si>
  <si>
    <t>4320Я-1303062</t>
  </si>
  <si>
    <t>4320Я-1303098</t>
  </si>
  <si>
    <t>4320Я-1303120</t>
  </si>
  <si>
    <t>4320Я-1800012-10</t>
  </si>
  <si>
    <t>4320Я-1800018</t>
  </si>
  <si>
    <t>4320Я-1800018-20</t>
  </si>
  <si>
    <t>4320Я-1800020</t>
  </si>
  <si>
    <t>4320Я-1804019-01</t>
  </si>
  <si>
    <t>4320Я2-1001012-10</t>
  </si>
  <si>
    <t>4320Я2-1001013</t>
  </si>
  <si>
    <t>4320Я2-1013096</t>
  </si>
  <si>
    <t>4320Я2-1014012</t>
  </si>
  <si>
    <t>4320Я2-1015204</t>
  </si>
  <si>
    <t>4320Я2-1015204-10</t>
  </si>
  <si>
    <t>4320Я2-1015298</t>
  </si>
  <si>
    <t>4320Я2-1015552-10</t>
  </si>
  <si>
    <t>4320Я2-1015559</t>
  </si>
  <si>
    <t>4320Я2-1015564</t>
  </si>
  <si>
    <t>4320Я2-1015590</t>
  </si>
  <si>
    <t>4320Я2-1015590-10</t>
  </si>
  <si>
    <t>4320Я2-1015630</t>
  </si>
  <si>
    <t>4320Я2-1015632-10</t>
  </si>
  <si>
    <t>4320Я2-1015646</t>
  </si>
  <si>
    <t>4320Я2-1015654-01</t>
  </si>
  <si>
    <t>4320Я2-1015757</t>
  </si>
  <si>
    <t>4320Я2-1108042-30</t>
  </si>
  <si>
    <t>4320Я2-1108337-10</t>
  </si>
  <si>
    <t>4320Я2-1109132</t>
  </si>
  <si>
    <t>4320Я2-1109189</t>
  </si>
  <si>
    <t>4320Я2-1109294</t>
  </si>
  <si>
    <t>4320Я2-1302030</t>
  </si>
  <si>
    <t>4320Я2-1302030-10</t>
  </si>
  <si>
    <t>4320Я2-1302046</t>
  </si>
  <si>
    <t>4320Я2-1303120</t>
  </si>
  <si>
    <t>4320Я2-1309010</t>
  </si>
  <si>
    <t>4320Я2-1310206</t>
  </si>
  <si>
    <t>4320Я2-1804019-01</t>
  </si>
  <si>
    <t>4320Я2-1804086</t>
  </si>
  <si>
    <t>4320Я2-1804088</t>
  </si>
  <si>
    <t>4320Я2-2220014</t>
  </si>
  <si>
    <t>4320Я2-2220041</t>
  </si>
  <si>
    <t>4320Я2-2220066</t>
  </si>
  <si>
    <t>4320Я2-2220076</t>
  </si>
  <si>
    <t>4320Я2-2220077</t>
  </si>
  <si>
    <t>4320Я2-2919038</t>
  </si>
  <si>
    <t>4320Я-2300010-03</t>
  </si>
  <si>
    <t>4320Я-2300010-04</t>
  </si>
  <si>
    <t>4320Я-2302007</t>
  </si>
  <si>
    <t>4320Я2-3508008</t>
  </si>
  <si>
    <t>4320Я2-3508034</t>
  </si>
  <si>
    <t>4320Я2-3748010</t>
  </si>
  <si>
    <t>4320Я2-3748054</t>
  </si>
  <si>
    <t>4320Я-2400010</t>
  </si>
  <si>
    <t>4320Я-2400010-10</t>
  </si>
  <si>
    <t>4320Я-2402007</t>
  </si>
  <si>
    <t>4320Я-2402007-10</t>
  </si>
  <si>
    <t>4320Я-2402009</t>
  </si>
  <si>
    <t>4320Я-2402110</t>
  </si>
  <si>
    <t>4320Я-2402120</t>
  </si>
  <si>
    <t>4320Я2-5000013-10</t>
  </si>
  <si>
    <t>4320Я-2500010</t>
  </si>
  <si>
    <t>4320Я-2500010-10</t>
  </si>
  <si>
    <t>4320Я2-5000412</t>
  </si>
  <si>
    <t>4320Я-2502007</t>
  </si>
  <si>
    <t>4320Я-2800010</t>
  </si>
  <si>
    <t>4320Я-2800010-20</t>
  </si>
  <si>
    <t>4320Я2-8401010-01</t>
  </si>
  <si>
    <t>4320Я2-8401042-01</t>
  </si>
  <si>
    <t>4320Я2-8401043-01</t>
  </si>
  <si>
    <t>4320Я2-8402010-01</t>
  </si>
  <si>
    <t>4320Я2-8402307-01</t>
  </si>
  <si>
    <t>4320Я2-8403122</t>
  </si>
  <si>
    <t>4320Я2-8403123</t>
  </si>
  <si>
    <t>4320Я2-8403260</t>
  </si>
  <si>
    <t>4320Я2-8403261</t>
  </si>
  <si>
    <t>4320Я2-8403424-10</t>
  </si>
  <si>
    <t>4320Я2-8403425-10</t>
  </si>
  <si>
    <t>4320Я2-8403579</t>
  </si>
  <si>
    <t>4320Я2-8405013</t>
  </si>
  <si>
    <t>4320Я2-8405018</t>
  </si>
  <si>
    <t>4320Я2-8405385</t>
  </si>
  <si>
    <t>4320Я3-1015204-21</t>
  </si>
  <si>
    <t>4320Я3-1015280</t>
  </si>
  <si>
    <t>4320Я3-1015511-10</t>
  </si>
  <si>
    <t>4320Я3-1015559-10</t>
  </si>
  <si>
    <t>4320Я3-1015564</t>
  </si>
  <si>
    <t>4320Я3-1015632</t>
  </si>
  <si>
    <t>4320Я3-1101099</t>
  </si>
  <si>
    <t>4320Я3-1101103</t>
  </si>
  <si>
    <t>4320Я3-1104275</t>
  </si>
  <si>
    <t>4320Я3-1104275-10</t>
  </si>
  <si>
    <t>4320Я3-1108055</t>
  </si>
  <si>
    <t>4320Я3-1108187</t>
  </si>
  <si>
    <t>4320Я3-1108339</t>
  </si>
  <si>
    <t>4320Я3-1109110</t>
  </si>
  <si>
    <t>4320Я3-1109112</t>
  </si>
  <si>
    <t>4320Я3-1109114</t>
  </si>
  <si>
    <t>4320Я3-1109116</t>
  </si>
  <si>
    <t>4320Я3-1109118</t>
  </si>
  <si>
    <t>4320Я3-1109143</t>
  </si>
  <si>
    <t>4320Я3-1109153</t>
  </si>
  <si>
    <t>4320Я3-1203008-01</t>
  </si>
  <si>
    <t>4320Я3-1203020</t>
  </si>
  <si>
    <t>4320Я3-1203142-01</t>
  </si>
  <si>
    <t>4320Я3-1203143</t>
  </si>
  <si>
    <t>4320Я3-1203182-02</t>
  </si>
  <si>
    <t>4320Я3-1203324-20</t>
  </si>
  <si>
    <t>4320Я3-1203560</t>
  </si>
  <si>
    <t>4320Я3-1302030</t>
  </si>
  <si>
    <t>4320Я3-1602021</t>
  </si>
  <si>
    <t>4320Я3-1602022</t>
  </si>
  <si>
    <t>4320Я3-1602025-01</t>
  </si>
  <si>
    <t>4320Я3-1602032</t>
  </si>
  <si>
    <t>4320Я3-1602055</t>
  </si>
  <si>
    <t>4320Я3-1602064</t>
  </si>
  <si>
    <t>4320Я3-1602074</t>
  </si>
  <si>
    <t>4320Я3-1602080</t>
  </si>
  <si>
    <t>4320Я3-1602193</t>
  </si>
  <si>
    <t>4320Я3-1602196</t>
  </si>
  <si>
    <t>4320Я3-1602196-21</t>
  </si>
  <si>
    <t>4320Я3-1602599</t>
  </si>
  <si>
    <t>4320Я3-1804067-01</t>
  </si>
  <si>
    <t>4320Я3-1804069-01</t>
  </si>
  <si>
    <t>4320Я3-2800010</t>
  </si>
  <si>
    <t>4320Я3-2801080</t>
  </si>
  <si>
    <t>4320Я3-2801082-01</t>
  </si>
  <si>
    <t>4320Я3-3400648</t>
  </si>
  <si>
    <t>4320Я3-3407094</t>
  </si>
  <si>
    <t>4320Я3-3407095</t>
  </si>
  <si>
    <t>4320Я3-3407096</t>
  </si>
  <si>
    <t>4320Я3-3407098</t>
  </si>
  <si>
    <t>4320Я3-3407295</t>
  </si>
  <si>
    <t>4320Я3-3407435</t>
  </si>
  <si>
    <t>4320Я3-3513018</t>
  </si>
  <si>
    <t>4320Я3-3570010</t>
  </si>
  <si>
    <t>4320Я3-3570164</t>
  </si>
  <si>
    <t>4320Я3-3570175</t>
  </si>
  <si>
    <t>4320Я3-5000013</t>
  </si>
  <si>
    <t>4320Я-3509130-01</t>
  </si>
  <si>
    <t>4320Я-3509260</t>
  </si>
  <si>
    <t>4320Я-3509266</t>
  </si>
  <si>
    <t>4320Я-3509275-10</t>
  </si>
  <si>
    <t>4320Я-3509277</t>
  </si>
  <si>
    <t>4320Я-3509281</t>
  </si>
  <si>
    <t>4320Я-3570010-10</t>
  </si>
  <si>
    <t>4320Я-3570165-10</t>
  </si>
  <si>
    <t>4320Я-3802033</t>
  </si>
  <si>
    <t>4320Я-3802035</t>
  </si>
  <si>
    <t>4320Я3-8402305-02</t>
  </si>
  <si>
    <t>4320Я3-8402307-02</t>
  </si>
  <si>
    <t>4320Я3-8403019-01</t>
  </si>
  <si>
    <t>4320Я4-1802079</t>
  </si>
  <si>
    <t>4320Я4-1802211</t>
  </si>
  <si>
    <t>4320Я4-1802214</t>
  </si>
  <si>
    <t>4320Я-4206009</t>
  </si>
  <si>
    <t>4320Я5-1001009</t>
  </si>
  <si>
    <t>4320Я5-1001012</t>
  </si>
  <si>
    <t>4320Я5-1001013</t>
  </si>
  <si>
    <t>4320Я5-1001040</t>
  </si>
  <si>
    <t>4320Я5-1001041</t>
  </si>
  <si>
    <t>4320Я5-1001070</t>
  </si>
  <si>
    <t>4320Я5-1001081</t>
  </si>
  <si>
    <t>4320Я5-1001082</t>
  </si>
  <si>
    <t>4320Я5-1015011</t>
  </si>
  <si>
    <t>4320Я5-1015248</t>
  </si>
  <si>
    <t>4320Я5-1015298</t>
  </si>
  <si>
    <t>4320Я5-1015506</t>
  </si>
  <si>
    <t>4320Я5-1015559</t>
  </si>
  <si>
    <t>4320Я5-1101102</t>
  </si>
  <si>
    <t>4320Я5-1104025</t>
  </si>
  <si>
    <t>4320Я5-1104312</t>
  </si>
  <si>
    <t>4320Я5-1104320</t>
  </si>
  <si>
    <t>4320Я5-1108190-10</t>
  </si>
  <si>
    <t>4320Я5-1109110</t>
  </si>
  <si>
    <t>4320Я5-1109112</t>
  </si>
  <si>
    <t>4320Я5-1109114</t>
  </si>
  <si>
    <t>4320Я5-1109150</t>
  </si>
  <si>
    <t>4320Я5-1203099</t>
  </si>
  <si>
    <t>4320Я5-1203142</t>
  </si>
  <si>
    <t>4320Я5-1303051-01</t>
  </si>
  <si>
    <t>4320Я5-1303053</t>
  </si>
  <si>
    <t>4320Я5-1303121</t>
  </si>
  <si>
    <t>4320Я5-1303121-10</t>
  </si>
  <si>
    <t>4320Я5-1800012</t>
  </si>
  <si>
    <t>4320Я5-1800012-10</t>
  </si>
  <si>
    <t>4320Я5-1800015</t>
  </si>
  <si>
    <t>4320Я5-1800018</t>
  </si>
  <si>
    <t>4320Я5-1800020</t>
  </si>
  <si>
    <t>4320Я5-1801014</t>
  </si>
  <si>
    <t>4320Я5-1801014-10</t>
  </si>
  <si>
    <t>4320Я5-1801017</t>
  </si>
  <si>
    <t>4320Я5-1802062</t>
  </si>
  <si>
    <t>4320Я5-1802098</t>
  </si>
  <si>
    <t>4320Я5-2801136</t>
  </si>
  <si>
    <t>4320Я5-2905534</t>
  </si>
  <si>
    <t>4320Я5-3506182</t>
  </si>
  <si>
    <t>4320Я5-3506380</t>
  </si>
  <si>
    <t>4320Я5-3802033</t>
  </si>
  <si>
    <t>4320Я5-3805013</t>
  </si>
  <si>
    <t>4320Я5-5000008</t>
  </si>
  <si>
    <t>4320Я5-5000012</t>
  </si>
  <si>
    <t>4320Я5-5000012-03</t>
  </si>
  <si>
    <t>4320Я5-8500008-40</t>
  </si>
  <si>
    <t>4320Я6-1203006</t>
  </si>
  <si>
    <t>4320Я6-1800015</t>
  </si>
  <si>
    <t>4320Я6-1800015-10</t>
  </si>
  <si>
    <t>4320Я6-1800020</t>
  </si>
  <si>
    <t>4320Я6-1802211</t>
  </si>
  <si>
    <t>4320Я6-1802213</t>
  </si>
  <si>
    <t>4320Я6-3805012</t>
  </si>
  <si>
    <t>4320Я6-3805013</t>
  </si>
  <si>
    <t>4320Я6-5000012-01</t>
  </si>
  <si>
    <t>4320Я7-1203432</t>
  </si>
  <si>
    <t>4320Я7-1803320</t>
  </si>
  <si>
    <t>4320Я-8101453</t>
  </si>
  <si>
    <t>4320Я8-1109110</t>
  </si>
  <si>
    <t>4320Я8-1109112</t>
  </si>
  <si>
    <t>4320Я8-1311081</t>
  </si>
  <si>
    <t>4320Я8-8401447</t>
  </si>
  <si>
    <t>4320Я8-8401448</t>
  </si>
  <si>
    <t>4320Я8-8402010-10</t>
  </si>
  <si>
    <t>4320Я8-8402063-10</t>
  </si>
  <si>
    <t>4320Я8-8405005</t>
  </si>
  <si>
    <t>4320Я8-8405015</t>
  </si>
  <si>
    <t>4320Я8-8405017</t>
  </si>
  <si>
    <t>4320Я8-8406010</t>
  </si>
  <si>
    <t>4320Я8-8406011</t>
  </si>
  <si>
    <t>4320Я8-8406060</t>
  </si>
  <si>
    <t>4320ЯМ-1800020</t>
  </si>
  <si>
    <t>4320ЯМ-1802012-41</t>
  </si>
  <si>
    <t>4320ЯМ-1802024</t>
  </si>
  <si>
    <t>4320ЯМ-1802025</t>
  </si>
  <si>
    <t>4320ЯМ-1802025-20</t>
  </si>
  <si>
    <t>4320ЯМ-1802026</t>
  </si>
  <si>
    <t>4320ЯМ-1802027</t>
  </si>
  <si>
    <t>4320ЯМ-1802027-10</t>
  </si>
  <si>
    <t>4320ЯМ-1802032К</t>
  </si>
  <si>
    <t>4320ЯМ-1802036</t>
  </si>
  <si>
    <t>4320ЯМ-1802036-10</t>
  </si>
  <si>
    <t>4320ЯМ-1802037</t>
  </si>
  <si>
    <t>4320ЯМ-1802039</t>
  </si>
  <si>
    <t>4320ЯМ-1802041</t>
  </si>
  <si>
    <t>4320ЯМ-1802061</t>
  </si>
  <si>
    <t>4320ЯМ-1802084</t>
  </si>
  <si>
    <t>4320ЯМ-1802085</t>
  </si>
  <si>
    <t>4320ЯМ-1802088</t>
  </si>
  <si>
    <t>4320ЯМ-1802090</t>
  </si>
  <si>
    <t>4320ЯМ-1802097-10</t>
  </si>
  <si>
    <t>4320ЯМ-1802098-10</t>
  </si>
  <si>
    <t>4320ЯМ-1802101</t>
  </si>
  <si>
    <t>4320ЯМ-1802104К</t>
  </si>
  <si>
    <t>4320ЯМ-1802109</t>
  </si>
  <si>
    <t>4320ЯМ-1802110</t>
  </si>
  <si>
    <t>4320ЯМ-1802112</t>
  </si>
  <si>
    <t>4320ЯМ-1802150</t>
  </si>
  <si>
    <t>4320ЯМ-1802155</t>
  </si>
  <si>
    <t>4320ЯМ-1802157</t>
  </si>
  <si>
    <t>4320ЯМ-1802158</t>
  </si>
  <si>
    <t>4320ЯМ-1802186</t>
  </si>
  <si>
    <t>4320ЯМ-1802190</t>
  </si>
  <si>
    <t>4320ЯМ-1802210</t>
  </si>
  <si>
    <t>4320ЯМ-1802213</t>
  </si>
  <si>
    <t>4320ЯМ-5000014-02</t>
  </si>
  <si>
    <t>4320ЯХ-1001031</t>
  </si>
  <si>
    <t>4320ЯХ-1001150</t>
  </si>
  <si>
    <t>4320ЯХ-1303053</t>
  </si>
  <si>
    <t>4320ЯХ-1303120</t>
  </si>
  <si>
    <t>4320ЯХ-1800012</t>
  </si>
  <si>
    <t>4320ЯХ-1800018</t>
  </si>
  <si>
    <t>4320ЯХ-2300010</t>
  </si>
  <si>
    <t>4320ЯХ-2300010-01</t>
  </si>
  <si>
    <t>4320ЯХ-2302007</t>
  </si>
  <si>
    <t>4320ЯХ-2302007-20</t>
  </si>
  <si>
    <t>4320ЯХ-2400010</t>
  </si>
  <si>
    <t>4320ЯХ-2402007</t>
  </si>
  <si>
    <t>4320ЯХ-2402007-01</t>
  </si>
  <si>
    <t>4320ЯХ-2402009</t>
  </si>
  <si>
    <t>4320ЯХ-2402110</t>
  </si>
  <si>
    <t>4320ЯХ-2402120</t>
  </si>
  <si>
    <t>4320ЯХ-2403010-01</t>
  </si>
  <si>
    <t>4320ЯХ-2403010-11</t>
  </si>
  <si>
    <t>4320ЯХ-2403010-12</t>
  </si>
  <si>
    <t>4320ЯХ-2500010</t>
  </si>
  <si>
    <t>4320ЯХ-2502007</t>
  </si>
  <si>
    <t>4320ЯХ-2502007-01</t>
  </si>
  <si>
    <t>4320ЯХ-2502007-30</t>
  </si>
  <si>
    <t>4320ЯХ-2502007-40</t>
  </si>
  <si>
    <t>4320ЯХ-2502007-50</t>
  </si>
  <si>
    <t>4320ЯХ-2502007-60</t>
  </si>
  <si>
    <t>4320ЯХ-3105467</t>
  </si>
  <si>
    <t>4320ЯХ-3125106-01</t>
  </si>
  <si>
    <t>4320ЯХ-3125108-01</t>
  </si>
  <si>
    <t>4320ЯХ-3407445</t>
  </si>
  <si>
    <t>4320ЯХ-3805015-10</t>
  </si>
  <si>
    <t>4320ЯХ-8402530</t>
  </si>
  <si>
    <t>4320ЯХ-8402532</t>
  </si>
  <si>
    <t>4322-1101173</t>
  </si>
  <si>
    <t>4322-1101174</t>
  </si>
  <si>
    <t>4322-1109119-10</t>
  </si>
  <si>
    <t>4322-1109390</t>
  </si>
  <si>
    <t>4322-1109428</t>
  </si>
  <si>
    <t>4322-1310252</t>
  </si>
  <si>
    <t>4322-1310285</t>
  </si>
  <si>
    <t>4322-1310410</t>
  </si>
  <si>
    <t>4322-1703088</t>
  </si>
  <si>
    <t>4322-1802036</t>
  </si>
  <si>
    <t>4322-1802088</t>
  </si>
  <si>
    <t>4322-2402048</t>
  </si>
  <si>
    <t>4322-2902445-01</t>
  </si>
  <si>
    <t>4322-2912410</t>
  </si>
  <si>
    <t>4322-2912412</t>
  </si>
  <si>
    <t>4322-2912416</t>
  </si>
  <si>
    <t>4322-2918012</t>
  </si>
  <si>
    <t>4322-2918184</t>
  </si>
  <si>
    <t>4322-2919038</t>
  </si>
  <si>
    <t>43223-1015508</t>
  </si>
  <si>
    <t>4322-3105894</t>
  </si>
  <si>
    <t>43223-1108095</t>
  </si>
  <si>
    <t>43223-2402007</t>
  </si>
  <si>
    <t>4322-3402052</t>
  </si>
  <si>
    <t>4322-3403017</t>
  </si>
  <si>
    <t>4322-3405060</t>
  </si>
  <si>
    <t>4322-3405075</t>
  </si>
  <si>
    <t>4322-3408603</t>
  </si>
  <si>
    <t>4322-3408660</t>
  </si>
  <si>
    <t>4322-3408699</t>
  </si>
  <si>
    <t>4322-3506080</t>
  </si>
  <si>
    <t>4322-3741040</t>
  </si>
  <si>
    <t>4322-3748648</t>
  </si>
  <si>
    <t>4322-4206200</t>
  </si>
  <si>
    <t>4322-5208118</t>
  </si>
  <si>
    <t>4322-8109044-10</t>
  </si>
  <si>
    <t>4322-8212064</t>
  </si>
  <si>
    <t>44201-1804131</t>
  </si>
  <si>
    <t>44202Е-1101102</t>
  </si>
  <si>
    <t>44202Е-1101103</t>
  </si>
  <si>
    <t>44202Е-1101103-10</t>
  </si>
  <si>
    <t>44202Е-3105467-10</t>
  </si>
  <si>
    <t>44202Е-5000007-10</t>
  </si>
  <si>
    <t>44202П-2800010-20</t>
  </si>
  <si>
    <t>44202Т-5000012</t>
  </si>
  <si>
    <t>44202Ф-2702009</t>
  </si>
  <si>
    <t>44202Ф-2702009-10</t>
  </si>
  <si>
    <t>44202Ф-2702009-20</t>
  </si>
  <si>
    <t>44202Ф-2702055-10</t>
  </si>
  <si>
    <t>44202Ф-2702171</t>
  </si>
  <si>
    <t>44202Ф-5000613-10</t>
  </si>
  <si>
    <t>44202Х-5000613</t>
  </si>
  <si>
    <t>44202Х-5000613-10</t>
  </si>
  <si>
    <t>44202Я-2800010</t>
  </si>
  <si>
    <t>44202Я-2800010-20</t>
  </si>
  <si>
    <t>4420N-2800011</t>
  </si>
  <si>
    <t>4420Б5-2800010</t>
  </si>
  <si>
    <t>4420Б5-2800011</t>
  </si>
  <si>
    <t>4420БМ-2300010</t>
  </si>
  <si>
    <t>4420БМ-2300010-10</t>
  </si>
  <si>
    <t>4420БМ-2304011</t>
  </si>
  <si>
    <t>4420БМ-2304100</t>
  </si>
  <si>
    <t>4420БМ-2800011</t>
  </si>
  <si>
    <t>4420БМ-3400020</t>
  </si>
  <si>
    <t>4420БМ-3403016</t>
  </si>
  <si>
    <t>4420БМ-5000007</t>
  </si>
  <si>
    <t>4420БМ-5000008</t>
  </si>
  <si>
    <t>4420БМ-5000012</t>
  </si>
  <si>
    <t>4420Х-3716015</t>
  </si>
  <si>
    <t>4420Я3-2800010</t>
  </si>
  <si>
    <t>4420Я6-2800011</t>
  </si>
  <si>
    <t>472 7248 KZ</t>
  </si>
  <si>
    <t>51-3506012</t>
  </si>
  <si>
    <t>532301-1015298</t>
  </si>
  <si>
    <t>532301-1015646</t>
  </si>
  <si>
    <t>532301-1015654</t>
  </si>
  <si>
    <t>532301-2300010</t>
  </si>
  <si>
    <t>532301-2301097</t>
  </si>
  <si>
    <t>532301-2304010</t>
  </si>
  <si>
    <t>532301-2304011</t>
  </si>
  <si>
    <t>532301-2304026</t>
  </si>
  <si>
    <t>532301-2304027</t>
  </si>
  <si>
    <t>532301-2304100</t>
  </si>
  <si>
    <t>532301-2320010</t>
  </si>
  <si>
    <t>532301-2324010</t>
  </si>
  <si>
    <t>532301-2324011</t>
  </si>
  <si>
    <t>532301-2324100</t>
  </si>
  <si>
    <t>532301-2908010</t>
  </si>
  <si>
    <t>532301-2908011</t>
  </si>
  <si>
    <t>532301-5401064</t>
  </si>
  <si>
    <t>532301-5401065</t>
  </si>
  <si>
    <t>532301-8120043</t>
  </si>
  <si>
    <t>532301-8120043-10</t>
  </si>
  <si>
    <t>532301-8120044</t>
  </si>
  <si>
    <t>532301-8120044-10</t>
  </si>
  <si>
    <t>532301-8401025</t>
  </si>
  <si>
    <t>532301-8401090</t>
  </si>
  <si>
    <t>532301-8405016</t>
  </si>
  <si>
    <t>532301-8405017</t>
  </si>
  <si>
    <t>532302-1001050</t>
  </si>
  <si>
    <t>532302-3508100-10</t>
  </si>
  <si>
    <t>532302-5001070-01</t>
  </si>
  <si>
    <t>5323-1104235</t>
  </si>
  <si>
    <t>5323-1104237</t>
  </si>
  <si>
    <t>5323-1108112</t>
  </si>
  <si>
    <t>5323-1109182</t>
  </si>
  <si>
    <t>5323-1602175</t>
  </si>
  <si>
    <t>5323-1802043</t>
  </si>
  <si>
    <t>5323-1803026</t>
  </si>
  <si>
    <t>5323-1803027</t>
  </si>
  <si>
    <t>5323-1803033</t>
  </si>
  <si>
    <t>5323-1803210</t>
  </si>
  <si>
    <t>5323-1803215</t>
  </si>
  <si>
    <t>5323-2303070-01</t>
  </si>
  <si>
    <t>5323-2303071-01</t>
  </si>
  <si>
    <t>5323-2707212</t>
  </si>
  <si>
    <t>5323-2707235</t>
  </si>
  <si>
    <t>5323-2707236</t>
  </si>
  <si>
    <t>5323-2805021</t>
  </si>
  <si>
    <t>5323-2908039</t>
  </si>
  <si>
    <t>5323-2908061</t>
  </si>
  <si>
    <t>5323-2909006</t>
  </si>
  <si>
    <t>5323-2912408</t>
  </si>
  <si>
    <t>5323-3103014</t>
  </si>
  <si>
    <t>5323-3105838</t>
  </si>
  <si>
    <t>5323-3105850</t>
  </si>
  <si>
    <t>5323-3405010</t>
  </si>
  <si>
    <t>5323-3405038</t>
  </si>
  <si>
    <t>5323-3405060</t>
  </si>
  <si>
    <t>5323-3405075</t>
  </si>
  <si>
    <t>5323-3405282</t>
  </si>
  <si>
    <t>5323-3414029</t>
  </si>
  <si>
    <t>5323-3414030</t>
  </si>
  <si>
    <t>5323-3506054</t>
  </si>
  <si>
    <t>5323-3506055</t>
  </si>
  <si>
    <t>5323-3506074</t>
  </si>
  <si>
    <t>5323-3506102</t>
  </si>
  <si>
    <t>5323-3507000-01</t>
  </si>
  <si>
    <t>5323-3507005-01</t>
  </si>
  <si>
    <t>5323-3507047</t>
  </si>
  <si>
    <t>5323-3507112-11</t>
  </si>
  <si>
    <t>5323-3507113-10</t>
  </si>
  <si>
    <t>5323-3507140-01</t>
  </si>
  <si>
    <t>5323-3508049</t>
  </si>
  <si>
    <t>532362-1800012-20</t>
  </si>
  <si>
    <t>532362-2800010</t>
  </si>
  <si>
    <t>532362-2800010-10</t>
  </si>
  <si>
    <t>53236Р-1800012</t>
  </si>
  <si>
    <t>53236Р-1800012-10</t>
  </si>
  <si>
    <t>53236Х-2300010-01</t>
  </si>
  <si>
    <t>53236Х-2320010-01</t>
  </si>
  <si>
    <t>53236Х-2902408</t>
  </si>
  <si>
    <t>53236Х-2902412</t>
  </si>
  <si>
    <t>53236Х-3101012</t>
  </si>
  <si>
    <t>53236Х-3101012-10</t>
  </si>
  <si>
    <t>53236Х-3101013</t>
  </si>
  <si>
    <t>53236Х-3101013-10</t>
  </si>
  <si>
    <t>53236Х-3101014</t>
  </si>
  <si>
    <t>53236Х-3124087-01</t>
  </si>
  <si>
    <t>5323Е-1001040</t>
  </si>
  <si>
    <t>5323Е-1001051</t>
  </si>
  <si>
    <t>5323Е-1001051-10</t>
  </si>
  <si>
    <t>5323Е-1015204</t>
  </si>
  <si>
    <t>5323Е-1108337-30</t>
  </si>
  <si>
    <t>5323Е-1108342-20</t>
  </si>
  <si>
    <t>5323Е-1303120</t>
  </si>
  <si>
    <t>5323Е-1703054</t>
  </si>
  <si>
    <t>5323Е-1703055</t>
  </si>
  <si>
    <t>5323Е-1703325</t>
  </si>
  <si>
    <t>5323Е-1772018</t>
  </si>
  <si>
    <t>5323Е-1772019</t>
  </si>
  <si>
    <t>5323Е-1772020</t>
  </si>
  <si>
    <t>5323Е-1772021</t>
  </si>
  <si>
    <t>5323Е-3407263</t>
  </si>
  <si>
    <t>5323Е-5000007-30</t>
  </si>
  <si>
    <t>5323Е-5000024</t>
  </si>
  <si>
    <t>5323Е-5000024-10</t>
  </si>
  <si>
    <t>5323Е5-1800012</t>
  </si>
  <si>
    <t>5323Е5-1800018</t>
  </si>
  <si>
    <t>5323Е5-1802097</t>
  </si>
  <si>
    <t>5323РХ-1001012</t>
  </si>
  <si>
    <t>5323РХ-1001050</t>
  </si>
  <si>
    <t>5323РХ-1001051</t>
  </si>
  <si>
    <t>5323РХ-1001063</t>
  </si>
  <si>
    <t>5323РХ-1001150</t>
  </si>
  <si>
    <t>5323РХ-1001176</t>
  </si>
  <si>
    <t>5323РХ-1001177</t>
  </si>
  <si>
    <t>5323РХ-1015604</t>
  </si>
  <si>
    <t>5323РХ-1109124</t>
  </si>
  <si>
    <t>5323РХ-1203020</t>
  </si>
  <si>
    <t>5323РХ-1203060</t>
  </si>
  <si>
    <t>5323РХ-1203065</t>
  </si>
  <si>
    <t>5323РХ-1203099</t>
  </si>
  <si>
    <t>5323РХ-1203324-01</t>
  </si>
  <si>
    <t>5323РХ-1302010</t>
  </si>
  <si>
    <t>5323РХ-1303053-10</t>
  </si>
  <si>
    <t>5323РХ-1303120</t>
  </si>
  <si>
    <t>5323РХ-1309008</t>
  </si>
  <si>
    <t>5323РХ-1310252-01</t>
  </si>
  <si>
    <t>5323РХ-1310355</t>
  </si>
  <si>
    <t>5323РХ-1310385</t>
  </si>
  <si>
    <t>5323РХ-1602074-10</t>
  </si>
  <si>
    <t>5323РХ-1609062-10</t>
  </si>
  <si>
    <t>5323РХ-1702200-21</t>
  </si>
  <si>
    <t>5323РХ-1703073</t>
  </si>
  <si>
    <t>5323РХ-1800012</t>
  </si>
  <si>
    <t>5323РХ-1800012-20</t>
  </si>
  <si>
    <t>5323РХ-1800018</t>
  </si>
  <si>
    <t>5323РХ-1800018-20</t>
  </si>
  <si>
    <t>5323РХ-1802097</t>
  </si>
  <si>
    <t>5323РХ-1802109</t>
  </si>
  <si>
    <t>5323РХ-1802109-10</t>
  </si>
  <si>
    <t>5323РХ-1802150</t>
  </si>
  <si>
    <t>5323РХ-2800010</t>
  </si>
  <si>
    <t>5323РХ-3400020-10</t>
  </si>
  <si>
    <t>5323РХ-3401090-10</t>
  </si>
  <si>
    <t>5323РХ-3402290</t>
  </si>
  <si>
    <t>5323РХ-3402296</t>
  </si>
  <si>
    <t>5323РХ-3407004</t>
  </si>
  <si>
    <t>5323РХ-3407010-10</t>
  </si>
  <si>
    <t>5323РХ-3407202-10</t>
  </si>
  <si>
    <t>5323РХ-3407240</t>
  </si>
  <si>
    <t>5323РХ-3407251</t>
  </si>
  <si>
    <t>5323РХ-3414010-10</t>
  </si>
  <si>
    <t>5323РХ-3506017</t>
  </si>
  <si>
    <t>5323РХ-3506272-10</t>
  </si>
  <si>
    <t>5323РХ-3506322</t>
  </si>
  <si>
    <t>5323РХ-3802035</t>
  </si>
  <si>
    <t>5323РХ-3802044</t>
  </si>
  <si>
    <t>5323РХ-5001133-20</t>
  </si>
  <si>
    <t>5323РХ-5001361</t>
  </si>
  <si>
    <t>5323РХ-6100010</t>
  </si>
  <si>
    <t>5323РХ-6100011</t>
  </si>
  <si>
    <t>5323РХ-6100014</t>
  </si>
  <si>
    <t>5323РХ-6100015</t>
  </si>
  <si>
    <t>5323РХ-8101132</t>
  </si>
  <si>
    <t>5323РХ-8101754</t>
  </si>
  <si>
    <t>5323У1-3513154</t>
  </si>
  <si>
    <t>5323У1-3513157</t>
  </si>
  <si>
    <t>5323Ф-2908050</t>
  </si>
  <si>
    <t>5323Ф-3402035</t>
  </si>
  <si>
    <t>5323Х-2301008</t>
  </si>
  <si>
    <t>5323Х-2301010</t>
  </si>
  <si>
    <t>5323Х-3414015</t>
  </si>
  <si>
    <t>5323Х-3414017</t>
  </si>
  <si>
    <t>5323Х-3414030</t>
  </si>
  <si>
    <t>5323Х-3414084</t>
  </si>
  <si>
    <t>5323Х-3414098</t>
  </si>
  <si>
    <t>5323Х-3414099</t>
  </si>
  <si>
    <t>5323Х-3414105</t>
  </si>
  <si>
    <t>5323ЯМ-3507000</t>
  </si>
  <si>
    <t>5323ЯХ-1001040</t>
  </si>
  <si>
    <t>5323ЯХ-1104115</t>
  </si>
  <si>
    <t>5323ЯХ-1108042</t>
  </si>
  <si>
    <t>5323ЯХ-1702226</t>
  </si>
  <si>
    <t>5323ЯХ-1702227</t>
  </si>
  <si>
    <t>5423-1203165</t>
  </si>
  <si>
    <t>542362-1800012-10</t>
  </si>
  <si>
    <t>542362-1800018</t>
  </si>
  <si>
    <t>542362-1800018-10</t>
  </si>
  <si>
    <t>5423Р-1800018</t>
  </si>
  <si>
    <t>5423Р-1800018-10</t>
  </si>
  <si>
    <t>5423Р-1802062</t>
  </si>
  <si>
    <t>5423Р-1802097</t>
  </si>
  <si>
    <t>5423Р-3802033</t>
  </si>
  <si>
    <t>5423Р-3802035</t>
  </si>
  <si>
    <t>5423Ф-2402120</t>
  </si>
  <si>
    <t>5423Х-2300010-11</t>
  </si>
  <si>
    <t>5423Х-2320010-11</t>
  </si>
  <si>
    <t>5423Х-2322007</t>
  </si>
  <si>
    <t>5423Х-2322007-20</t>
  </si>
  <si>
    <t>55224-2902012-01</t>
  </si>
  <si>
    <t>5557-1101002-04</t>
  </si>
  <si>
    <t>55571-1800012-10</t>
  </si>
  <si>
    <t>55571-1800012-40</t>
  </si>
  <si>
    <t>55571-1800018-10</t>
  </si>
  <si>
    <t>55571-1800018-40</t>
  </si>
  <si>
    <t>55571-1800020-10</t>
  </si>
  <si>
    <t>55571-1801011-10</t>
  </si>
  <si>
    <t>55571-1801022</t>
  </si>
  <si>
    <t>55571-1802010</t>
  </si>
  <si>
    <t>55571-1802025</t>
  </si>
  <si>
    <t>55571-1802026</t>
  </si>
  <si>
    <t>55571-1802027</t>
  </si>
  <si>
    <t>55571-1802036-10</t>
  </si>
  <si>
    <t>55571-1802037</t>
  </si>
  <si>
    <t>55571-1802039-01</t>
  </si>
  <si>
    <t>55571-1802041</t>
  </si>
  <si>
    <t>55571-1802047</t>
  </si>
  <si>
    <t>55571-1802060-01</t>
  </si>
  <si>
    <t>55571-1802063</t>
  </si>
  <si>
    <t>55571-1802079</t>
  </si>
  <si>
    <t>55571-1802085</t>
  </si>
  <si>
    <t>55571-1802088-10</t>
  </si>
  <si>
    <t>55571-1802089</t>
  </si>
  <si>
    <t>55571-1802090</t>
  </si>
  <si>
    <t>55571-1802110</t>
  </si>
  <si>
    <t>55571-1802148</t>
  </si>
  <si>
    <t>55571-1802150</t>
  </si>
  <si>
    <t>55571-1802186</t>
  </si>
  <si>
    <t>55571-1802194</t>
  </si>
  <si>
    <t>55571-1802210</t>
  </si>
  <si>
    <t>55571-1802211</t>
  </si>
  <si>
    <t>55571-1802213</t>
  </si>
  <si>
    <t>55571-1802214</t>
  </si>
  <si>
    <t>55571-1803020</t>
  </si>
  <si>
    <t>55571-1803022</t>
  </si>
  <si>
    <t>55571-1803028</t>
  </si>
  <si>
    <t>55571-1803195</t>
  </si>
  <si>
    <t>55571-1803200</t>
  </si>
  <si>
    <t>55571-1803220</t>
  </si>
  <si>
    <t>55571-2304010-11</t>
  </si>
  <si>
    <t>55571-2304011-11</t>
  </si>
  <si>
    <t>55571-2304013</t>
  </si>
  <si>
    <t>55571-2304033</t>
  </si>
  <si>
    <t>55571-2304037-02</t>
  </si>
  <si>
    <t>55571-2304050</t>
  </si>
  <si>
    <t>55571-2304051</t>
  </si>
  <si>
    <t>55571-2304074</t>
  </si>
  <si>
    <t>55571-2304075</t>
  </si>
  <si>
    <t>55571-2304076</t>
  </si>
  <si>
    <t>55571-2304077</t>
  </si>
  <si>
    <t>55571-2304080-10</t>
  </si>
  <si>
    <t>55571-2304096</t>
  </si>
  <si>
    <t>55571-2304097</t>
  </si>
  <si>
    <t>55571-2401010</t>
  </si>
  <si>
    <t>55571-2401010-20</t>
  </si>
  <si>
    <t>55571-2402066</t>
  </si>
  <si>
    <t>55571-2402067</t>
  </si>
  <si>
    <t>55571-2902012-04</t>
  </si>
  <si>
    <t>55571-2912408</t>
  </si>
  <si>
    <t>55571-2918154</t>
  </si>
  <si>
    <t>55571-2918155</t>
  </si>
  <si>
    <t>55571-2919024-10</t>
  </si>
  <si>
    <t>55571-2919101</t>
  </si>
  <si>
    <t>55571-3101012</t>
  </si>
  <si>
    <t>55571-3101013</t>
  </si>
  <si>
    <t>55571-3101014</t>
  </si>
  <si>
    <t>55571-3103002-20</t>
  </si>
  <si>
    <t>55571-3103006-11</t>
  </si>
  <si>
    <t>55571-3103042</t>
  </si>
  <si>
    <t>55571-3105838</t>
  </si>
  <si>
    <t>55571-3501010-20</t>
  </si>
  <si>
    <t>55571-3501010-30</t>
  </si>
  <si>
    <t>55571-3501012-10</t>
  </si>
  <si>
    <t>55571-3501012-20</t>
  </si>
  <si>
    <t>55571-3501086</t>
  </si>
  <si>
    <t>55571-3501089</t>
  </si>
  <si>
    <t>55571-3501090-11</t>
  </si>
  <si>
    <t>55571-3501090-20</t>
  </si>
  <si>
    <t>55571-3501105-10</t>
  </si>
  <si>
    <t>55571-3501113</t>
  </si>
  <si>
    <t>55571-3501132</t>
  </si>
  <si>
    <t>55571-3501144</t>
  </si>
  <si>
    <t>55571-3507050</t>
  </si>
  <si>
    <t>55571-3520030</t>
  </si>
  <si>
    <t>55571-3802033-10</t>
  </si>
  <si>
    <t>55571-4202006</t>
  </si>
  <si>
    <t>55571-4209009</t>
  </si>
  <si>
    <t>55571-4209029</t>
  </si>
  <si>
    <t>55571-4209031</t>
  </si>
  <si>
    <t>55571-4209064</t>
  </si>
  <si>
    <t>55571-4209070</t>
  </si>
  <si>
    <t>55571-4209072</t>
  </si>
  <si>
    <t>55571-4209124</t>
  </si>
  <si>
    <t>55571-4209126-01</t>
  </si>
  <si>
    <t>5557-1602184</t>
  </si>
  <si>
    <t>5557-1602186</t>
  </si>
  <si>
    <t>5557-1602194-10</t>
  </si>
  <si>
    <t>5557-1800005</t>
  </si>
  <si>
    <t>5557-1800005-10</t>
  </si>
  <si>
    <t>5557-1801017-10</t>
  </si>
  <si>
    <t>5557-1802012</t>
  </si>
  <si>
    <t>55571N-2800011</t>
  </si>
  <si>
    <t>55571Д-1203008</t>
  </si>
  <si>
    <t>55571П-1108112</t>
  </si>
  <si>
    <t>55571П-1602010</t>
  </si>
  <si>
    <t>55571П-3504010</t>
  </si>
  <si>
    <t>55571П-3506245-10</t>
  </si>
  <si>
    <t>55571П-3510011</t>
  </si>
  <si>
    <t>55571П-3510011-10</t>
  </si>
  <si>
    <t>55571Х-1801009</t>
  </si>
  <si>
    <t>55571Х-1801012</t>
  </si>
  <si>
    <t>55571Х-1801017-10</t>
  </si>
  <si>
    <t>55571Х-1801032</t>
  </si>
  <si>
    <t>55571Х-1802030</t>
  </si>
  <si>
    <t>55571Х-1802051</t>
  </si>
  <si>
    <t>55571Х-1802244</t>
  </si>
  <si>
    <t>55571Х-1802246</t>
  </si>
  <si>
    <t>55571Х-2401007</t>
  </si>
  <si>
    <t>55571Х-2800010</t>
  </si>
  <si>
    <t>55571Х-2912408</t>
  </si>
  <si>
    <t>55571Х-2912412</t>
  </si>
  <si>
    <t>55571Х-3501010</t>
  </si>
  <si>
    <t>55571Х-3501010-10</t>
  </si>
  <si>
    <t>55571Х-3501012</t>
  </si>
  <si>
    <t>55571Х-3501086</t>
  </si>
  <si>
    <t>55571Х-3501089</t>
  </si>
  <si>
    <t>55571Х-3501092</t>
  </si>
  <si>
    <t>55571Х-3501092-10</t>
  </si>
  <si>
    <t>55571Х-3501105</t>
  </si>
  <si>
    <t>55571Х-4202006</t>
  </si>
  <si>
    <t>55571Я-2800010</t>
  </si>
  <si>
    <t>55571Я-2800010-20</t>
  </si>
  <si>
    <t>5557-2300010-24</t>
  </si>
  <si>
    <t>5557-2301010</t>
  </si>
  <si>
    <t>5557-2302007</t>
  </si>
  <si>
    <t>5557-2303065</t>
  </si>
  <si>
    <t>5557-2303068</t>
  </si>
  <si>
    <t>5557-2303069</t>
  </si>
  <si>
    <t>5557-2303070-10</t>
  </si>
  <si>
    <t>5557-2303071-10</t>
  </si>
  <si>
    <t>5557-2303074</t>
  </si>
  <si>
    <t>5557-2303075</t>
  </si>
  <si>
    <t>5557-2304067</t>
  </si>
  <si>
    <t>5557-2304071</t>
  </si>
  <si>
    <t>5557-2304073-10</t>
  </si>
  <si>
    <t>5557-2304082</t>
  </si>
  <si>
    <t>5557-2400010-10</t>
  </si>
  <si>
    <t>5557-2400010-20</t>
  </si>
  <si>
    <t>5557-2402007</t>
  </si>
  <si>
    <t>5557-2500010-10</t>
  </si>
  <si>
    <t>5557-2500010-20</t>
  </si>
  <si>
    <t>5557-2500010-30</t>
  </si>
  <si>
    <t>5557-2502007</t>
  </si>
  <si>
    <t>5557-2502007-10</t>
  </si>
  <si>
    <t>5557-2707210</t>
  </si>
  <si>
    <t>5557-2707228</t>
  </si>
  <si>
    <t>5557-2707246</t>
  </si>
  <si>
    <t>5557-2707247</t>
  </si>
  <si>
    <t>5557-2803011-10</t>
  </si>
  <si>
    <t>5557-2803110-10</t>
  </si>
  <si>
    <t>5557-2809010</t>
  </si>
  <si>
    <t>5557-2902012-04</t>
  </si>
  <si>
    <t>5557-2912408</t>
  </si>
  <si>
    <t>5557-3102010</t>
  </si>
  <si>
    <t>5557-3124087</t>
  </si>
  <si>
    <t>5557-3414013</t>
  </si>
  <si>
    <t>5557-3414052-01</t>
  </si>
  <si>
    <t>5557-3414052-10</t>
  </si>
  <si>
    <t>5557-3414054</t>
  </si>
  <si>
    <t>5557-3506145</t>
  </si>
  <si>
    <t>5557-3506318-01</t>
  </si>
  <si>
    <t>5557-3506592</t>
  </si>
  <si>
    <t>5557-3506688</t>
  </si>
  <si>
    <t>5557-3508076</t>
  </si>
  <si>
    <t>5557-3510011</t>
  </si>
  <si>
    <t>5557-3521011</t>
  </si>
  <si>
    <t>5557-3570188</t>
  </si>
  <si>
    <t>5557-3802033</t>
  </si>
  <si>
    <t>5557-3802035</t>
  </si>
  <si>
    <t>5557-4202006</t>
  </si>
  <si>
    <t>5557-4202015</t>
  </si>
  <si>
    <t>5557-4202061</t>
  </si>
  <si>
    <t>5557-4202080</t>
  </si>
  <si>
    <t>5557-4202084</t>
  </si>
  <si>
    <t>5557-4202115</t>
  </si>
  <si>
    <t>5557-4202116</t>
  </si>
  <si>
    <t>5557-4202117</t>
  </si>
  <si>
    <t>5557-4202120</t>
  </si>
  <si>
    <t>5557-4202126-01</t>
  </si>
  <si>
    <t>5557-8403120-10</t>
  </si>
  <si>
    <t>5557-8403121-10</t>
  </si>
  <si>
    <t>5557N-2800012</t>
  </si>
  <si>
    <t>5557Ф-1602003</t>
  </si>
  <si>
    <t>5557Ф-2918152</t>
  </si>
  <si>
    <t>5557Ф-5000013-10</t>
  </si>
  <si>
    <t>5557Х-2303072</t>
  </si>
  <si>
    <t>5557Х-2403010-01</t>
  </si>
  <si>
    <t>5557Х-2403010-02</t>
  </si>
  <si>
    <t>5557Х-2502007-20</t>
  </si>
  <si>
    <t>5557Х-2502007-30</t>
  </si>
  <si>
    <t>5557Х-2803010</t>
  </si>
  <si>
    <t>5557Х-2803017</t>
  </si>
  <si>
    <t>5557Х-2803023-01</t>
  </si>
  <si>
    <t>5557Х-2803023-10</t>
  </si>
  <si>
    <t>5557Х-2905534</t>
  </si>
  <si>
    <t>5557Х-3506744</t>
  </si>
  <si>
    <t>5557Х-3716014</t>
  </si>
  <si>
    <t>5557Х-4202006</t>
  </si>
  <si>
    <t>5557Х-4202080</t>
  </si>
  <si>
    <t>5557Х-4202084</t>
  </si>
  <si>
    <t>5557Х-4202116</t>
  </si>
  <si>
    <t>5557Х-4202120</t>
  </si>
  <si>
    <t>5557Х-4202126</t>
  </si>
  <si>
    <t>5557Я-1101100</t>
  </si>
  <si>
    <t>5557Я-1602010</t>
  </si>
  <si>
    <t>5557Я-1602057</t>
  </si>
  <si>
    <t>5557Я-1602060</t>
  </si>
  <si>
    <t>5557Я-1602064</t>
  </si>
  <si>
    <t>5557Я-1602074-01</t>
  </si>
  <si>
    <t>5557Я-1602082-01</t>
  </si>
  <si>
    <t>5557Я-1602120</t>
  </si>
  <si>
    <t>5557Я-1602160-01</t>
  </si>
  <si>
    <t>5557Я-1602196</t>
  </si>
  <si>
    <t>5557Я-1609005</t>
  </si>
  <si>
    <t>5557Я2-1602032</t>
  </si>
  <si>
    <t>5557Я2-1602160</t>
  </si>
  <si>
    <t>5557Я2-3401090-10</t>
  </si>
  <si>
    <t>5557Я2-3403017</t>
  </si>
  <si>
    <t>5557Я2-3405012</t>
  </si>
  <si>
    <t>5557Я2-3405012-10</t>
  </si>
  <si>
    <t>5557Я2-3407435-10</t>
  </si>
  <si>
    <t>5557Я2-3408623</t>
  </si>
  <si>
    <t>5557Я2-3408634</t>
  </si>
  <si>
    <t>5557Я2-3408635</t>
  </si>
  <si>
    <t>5557Я2-5000013-10</t>
  </si>
  <si>
    <t>5557Я2-5107050</t>
  </si>
  <si>
    <t>5557Я-2800010</t>
  </si>
  <si>
    <t>5557Я-2800010-20</t>
  </si>
  <si>
    <t>5557Я3-2800010</t>
  </si>
  <si>
    <t>5557Я-3401090-10</t>
  </si>
  <si>
    <t>5557Я-3407040-02</t>
  </si>
  <si>
    <t>5557Я-3407094-10</t>
  </si>
  <si>
    <t>5557Я-3407095-10</t>
  </si>
  <si>
    <t>5557Я-3407096</t>
  </si>
  <si>
    <t>5557Я-3407097</t>
  </si>
  <si>
    <t>5557Я-3407098</t>
  </si>
  <si>
    <t>5557Я-3407099</t>
  </si>
  <si>
    <t>5557Я-3407436-10</t>
  </si>
  <si>
    <t>5557Я-3408634</t>
  </si>
  <si>
    <t>5557Я-3408648</t>
  </si>
  <si>
    <t>5557Я-3408660</t>
  </si>
  <si>
    <t>5557Я-3410304</t>
  </si>
  <si>
    <t>5557Я-3410305</t>
  </si>
  <si>
    <t>5557Я-3414010-10</t>
  </si>
  <si>
    <t>5557Я-3414013</t>
  </si>
  <si>
    <t>5557Я-3506012</t>
  </si>
  <si>
    <t>5557Я-3506080</t>
  </si>
  <si>
    <t>5557Я-3506490-01</t>
  </si>
  <si>
    <t>5557Я-3510010</t>
  </si>
  <si>
    <t>5557Я-3724136</t>
  </si>
  <si>
    <t>5557Я-4712055</t>
  </si>
  <si>
    <t>5557Я5-2800010</t>
  </si>
  <si>
    <t>5557Я-8402307-01</t>
  </si>
  <si>
    <t>5557Я-8403019-01</t>
  </si>
  <si>
    <t>5557Я-8403098</t>
  </si>
  <si>
    <t>5557Я-8403152</t>
  </si>
  <si>
    <t>5557ЯМ-2800011</t>
  </si>
  <si>
    <t>5557ЯХ-3408017</t>
  </si>
  <si>
    <t>5557ЯХ-3408599</t>
  </si>
  <si>
    <t>5920-1101010</t>
  </si>
  <si>
    <t>5920-1802029</t>
  </si>
  <si>
    <t>5920-4202277</t>
  </si>
  <si>
    <t>636106-3105065-10</t>
  </si>
  <si>
    <t>6361-1602003</t>
  </si>
  <si>
    <t>6361-1602104</t>
  </si>
  <si>
    <t>6361-1602510</t>
  </si>
  <si>
    <t>6361-2304010</t>
  </si>
  <si>
    <t>6361-2304011</t>
  </si>
  <si>
    <t>6361-2304013</t>
  </si>
  <si>
    <t>6361-2304030</t>
  </si>
  <si>
    <t>6361-2304031</t>
  </si>
  <si>
    <t>6361-2304080-01</t>
  </si>
  <si>
    <t>6361-2304100</t>
  </si>
  <si>
    <t>6361-2902012-01</t>
  </si>
  <si>
    <t>6361-3519180</t>
  </si>
  <si>
    <t>6361-5001035</t>
  </si>
  <si>
    <t>6361-5001341</t>
  </si>
  <si>
    <t>6361-5001376</t>
  </si>
  <si>
    <t>6361-5001377</t>
  </si>
  <si>
    <t>6361-5018100</t>
  </si>
  <si>
    <t>6361КХ-1109182</t>
  </si>
  <si>
    <t>6361КХ-1109390</t>
  </si>
  <si>
    <t>6361Х-1108120</t>
  </si>
  <si>
    <t>6361Х-1602183</t>
  </si>
  <si>
    <t>6361Х-2301025-01</t>
  </si>
  <si>
    <t>6361Х-2301042-01</t>
  </si>
  <si>
    <t>6361Х-2301042-02</t>
  </si>
  <si>
    <t>6361Х-3805127</t>
  </si>
  <si>
    <t>6361Х-8401090</t>
  </si>
  <si>
    <t>6361Х-8401150</t>
  </si>
  <si>
    <t>6361ЯХ-1602410-01</t>
  </si>
  <si>
    <t>6361ЯХ-2402134</t>
  </si>
  <si>
    <t>63621-1101173</t>
  </si>
  <si>
    <t>63621-1104320</t>
  </si>
  <si>
    <t>63621-1109428</t>
  </si>
  <si>
    <t>63621-3509260</t>
  </si>
  <si>
    <t>63621-3509275</t>
  </si>
  <si>
    <t>63621-4204126</t>
  </si>
  <si>
    <t>6363-1001012</t>
  </si>
  <si>
    <t>6363-1001013</t>
  </si>
  <si>
    <t>6363-1001050</t>
  </si>
  <si>
    <t>6363-1001176</t>
  </si>
  <si>
    <t>6363-1001177</t>
  </si>
  <si>
    <t>6363-1001180</t>
  </si>
  <si>
    <t>6363-1015202</t>
  </si>
  <si>
    <t>6363-1101100</t>
  </si>
  <si>
    <t>6363-1109032</t>
  </si>
  <si>
    <t>6363-1109222</t>
  </si>
  <si>
    <t>6363-1109227</t>
  </si>
  <si>
    <t>6363-1302030</t>
  </si>
  <si>
    <t>6363-1303053</t>
  </si>
  <si>
    <t>6363-2707228</t>
  </si>
  <si>
    <t>6363-2809032-20</t>
  </si>
  <si>
    <t>6363-2902015</t>
  </si>
  <si>
    <t>6363-2902440</t>
  </si>
  <si>
    <t>6363-2902441</t>
  </si>
  <si>
    <t>6363-2902448</t>
  </si>
  <si>
    <t>6363-2902450</t>
  </si>
  <si>
    <t>6363-2902478</t>
  </si>
  <si>
    <t>6363-2902536-10</t>
  </si>
  <si>
    <t>6363-2902537-10</t>
  </si>
  <si>
    <t>6363-2905534</t>
  </si>
  <si>
    <t>6363-2905535</t>
  </si>
  <si>
    <t>6363-2906040</t>
  </si>
  <si>
    <t>6363-2906041</t>
  </si>
  <si>
    <t>6363-2906056</t>
  </si>
  <si>
    <t>6363-2906450</t>
  </si>
  <si>
    <t>6363-3403017-10</t>
  </si>
  <si>
    <t>6363-3407200-01</t>
  </si>
  <si>
    <t>6363-3407202</t>
  </si>
  <si>
    <t>6363-3407241</t>
  </si>
  <si>
    <t>6363-3407251</t>
  </si>
  <si>
    <t>6363-3408599</t>
  </si>
  <si>
    <t>6363-3414065</t>
  </si>
  <si>
    <t>6363-3506002</t>
  </si>
  <si>
    <t>6363-3506176</t>
  </si>
  <si>
    <t>6363-3506178</t>
  </si>
  <si>
    <t>6363-3506182</t>
  </si>
  <si>
    <t>6363-3506190</t>
  </si>
  <si>
    <t>6363-3513018</t>
  </si>
  <si>
    <t>63634-1203099</t>
  </si>
  <si>
    <t>63634-2902012</t>
  </si>
  <si>
    <t>6363-5002136</t>
  </si>
  <si>
    <t>6363-5004094-10</t>
  </si>
  <si>
    <t>6363-5004126</t>
  </si>
  <si>
    <t>6363-8401447</t>
  </si>
  <si>
    <t>6363-8401448</t>
  </si>
  <si>
    <t>6364-2902043</t>
  </si>
  <si>
    <t>6364-2912408</t>
  </si>
  <si>
    <t>6364-2912408-10</t>
  </si>
  <si>
    <t>6364-2912410</t>
  </si>
  <si>
    <t>6364-2912412</t>
  </si>
  <si>
    <t>6364-2912413</t>
  </si>
  <si>
    <t>6364-2912428-10</t>
  </si>
  <si>
    <t>6364-2916026</t>
  </si>
  <si>
    <t>6364-2916056</t>
  </si>
  <si>
    <t>6364-2918010-10</t>
  </si>
  <si>
    <t>6364-2918038</t>
  </si>
  <si>
    <t>6364-2918052-20</t>
  </si>
  <si>
    <t>6364-2918184</t>
  </si>
  <si>
    <t>6364-2919086</t>
  </si>
  <si>
    <t>6364-2919104</t>
  </si>
  <si>
    <t>6364-2919105-01</t>
  </si>
  <si>
    <t>63645-1108112</t>
  </si>
  <si>
    <t>63645-1703060-10</t>
  </si>
  <si>
    <t>63645-1703067</t>
  </si>
  <si>
    <t>63645-1703076</t>
  </si>
  <si>
    <t>63645-1703130-10</t>
  </si>
  <si>
    <t>63645-1703159</t>
  </si>
  <si>
    <t>63645-1772018</t>
  </si>
  <si>
    <t>63645-1772019</t>
  </si>
  <si>
    <t>63645-1772020</t>
  </si>
  <si>
    <t>63645-1772021</t>
  </si>
  <si>
    <t>63645-2806010</t>
  </si>
  <si>
    <t>63645-2806117</t>
  </si>
  <si>
    <t>63645-3716014</t>
  </si>
  <si>
    <t>63645-3927005</t>
  </si>
  <si>
    <t>6365-2902440</t>
  </si>
  <si>
    <t>6365-2902441</t>
  </si>
  <si>
    <t>6365-2905532</t>
  </si>
  <si>
    <t>6365-2905533</t>
  </si>
  <si>
    <t>6365-2905534</t>
  </si>
  <si>
    <t>6365-2905535</t>
  </si>
  <si>
    <t>63655-3405010-01</t>
  </si>
  <si>
    <t>63655-3410304</t>
  </si>
  <si>
    <t>63655-3414012-01</t>
  </si>
  <si>
    <t>63655-3414015-10</t>
  </si>
  <si>
    <t>63655-3414017</t>
  </si>
  <si>
    <t>63655-3414083</t>
  </si>
  <si>
    <t>63655-3414084-10</t>
  </si>
  <si>
    <t>63655-3414085</t>
  </si>
  <si>
    <t>63655-3414086-11</t>
  </si>
  <si>
    <t>63655-3506182</t>
  </si>
  <si>
    <t>63655-3506190</t>
  </si>
  <si>
    <t>63655-5000007-10</t>
  </si>
  <si>
    <t>63655-8403055</t>
  </si>
  <si>
    <t>63674-2800010</t>
  </si>
  <si>
    <t>63674-3748008</t>
  </si>
  <si>
    <t>63674-3748425</t>
  </si>
  <si>
    <t>63674Р-1001014</t>
  </si>
  <si>
    <t>63674Р-1001015</t>
  </si>
  <si>
    <t>63674Р-1303053</t>
  </si>
  <si>
    <t>6368-2800010-10</t>
  </si>
  <si>
    <t>6368-2800010-20</t>
  </si>
  <si>
    <t>63685-1015298-20</t>
  </si>
  <si>
    <t>63685-1015534-10</t>
  </si>
  <si>
    <t>63685-1104115</t>
  </si>
  <si>
    <t>63685-1104150</t>
  </si>
  <si>
    <t>63685-1109118</t>
  </si>
  <si>
    <t>63685-1201010</t>
  </si>
  <si>
    <t>63685-1203182</t>
  </si>
  <si>
    <t>63685-2800010</t>
  </si>
  <si>
    <t>63685-2803120</t>
  </si>
  <si>
    <t>63685-3101012</t>
  </si>
  <si>
    <t>63685-3105838</t>
  </si>
  <si>
    <t>63685-3105894</t>
  </si>
  <si>
    <t>63685-3400020</t>
  </si>
  <si>
    <t>63685-3401090</t>
  </si>
  <si>
    <t>63685-3407094</t>
  </si>
  <si>
    <t>63685-3410304</t>
  </si>
  <si>
    <t>63685-3410305</t>
  </si>
  <si>
    <t>63685-3711055</t>
  </si>
  <si>
    <t>63685-3748008</t>
  </si>
  <si>
    <t>63685-3748425</t>
  </si>
  <si>
    <t>63685Р-1015298</t>
  </si>
  <si>
    <t>63685Р-1104139</t>
  </si>
  <si>
    <t>63685Р-1109132</t>
  </si>
  <si>
    <t>63685Р-1203099</t>
  </si>
  <si>
    <t>63685Р-1203316</t>
  </si>
  <si>
    <t>63685Х-3402296</t>
  </si>
  <si>
    <t>6370-1001040</t>
  </si>
  <si>
    <t>6370-1001041</t>
  </si>
  <si>
    <t>6370-1001175</t>
  </si>
  <si>
    <t>6370-1015298</t>
  </si>
  <si>
    <t>6370-1015506</t>
  </si>
  <si>
    <t>6370-1101100</t>
  </si>
  <si>
    <t>6370-1109043-10</t>
  </si>
  <si>
    <t>6370-1109222-10</t>
  </si>
  <si>
    <t>6370-1109229-10</t>
  </si>
  <si>
    <t>6370-1302010-10</t>
  </si>
  <si>
    <t>6370-1302030</t>
  </si>
  <si>
    <t>6370-1302054</t>
  </si>
  <si>
    <t>6370-1302063</t>
  </si>
  <si>
    <t>6370-1309012-10</t>
  </si>
  <si>
    <t>6370-1801014</t>
  </si>
  <si>
    <t>6370-1801548</t>
  </si>
  <si>
    <t>6370-2401066</t>
  </si>
  <si>
    <t>6370-2801085-10</t>
  </si>
  <si>
    <t>6370-2801089</t>
  </si>
  <si>
    <t>6370-2803016</t>
  </si>
  <si>
    <t>6370-2803017</t>
  </si>
  <si>
    <t>6370-2803059</t>
  </si>
  <si>
    <t>6370-2803120</t>
  </si>
  <si>
    <t>6370-2902408</t>
  </si>
  <si>
    <t>6370-2902441</t>
  </si>
  <si>
    <t>6370-2902445</t>
  </si>
  <si>
    <t>6370-2902447</t>
  </si>
  <si>
    <t>6370-2918156-01</t>
  </si>
  <si>
    <t>6370-2918157-01</t>
  </si>
  <si>
    <t>6370-2919105</t>
  </si>
  <si>
    <t>6370-3400020</t>
  </si>
  <si>
    <t>6370-3401090</t>
  </si>
  <si>
    <t>6370-3408623</t>
  </si>
  <si>
    <t>6370-3408648</t>
  </si>
  <si>
    <t>6370-3414010-10</t>
  </si>
  <si>
    <t>6370-3414012-02</t>
  </si>
  <si>
    <t>6370-3414012-12</t>
  </si>
  <si>
    <t>6370-3414013</t>
  </si>
  <si>
    <t>6370-3414065</t>
  </si>
  <si>
    <t>6370-3414076</t>
  </si>
  <si>
    <t>6370-3506300</t>
  </si>
  <si>
    <t>6370-3506302</t>
  </si>
  <si>
    <t>6370-3506304</t>
  </si>
  <si>
    <t>6370-3506306</t>
  </si>
  <si>
    <t>6370-3506308</t>
  </si>
  <si>
    <t>6370-3506310</t>
  </si>
  <si>
    <t>6370-3506312</t>
  </si>
  <si>
    <t>6370-3508514</t>
  </si>
  <si>
    <t>6370-3508580</t>
  </si>
  <si>
    <t>6370-3508582</t>
  </si>
  <si>
    <t>6370-3513015</t>
  </si>
  <si>
    <t>6370-3519008-10</t>
  </si>
  <si>
    <t>6370-3711017</t>
  </si>
  <si>
    <t>6370-3711018</t>
  </si>
  <si>
    <t>6370-3748008</t>
  </si>
  <si>
    <t>6370-3748126</t>
  </si>
  <si>
    <t>6370-3748128</t>
  </si>
  <si>
    <t>6370-3748435</t>
  </si>
  <si>
    <t>63704-3805015</t>
  </si>
  <si>
    <t>63704-5000012</t>
  </si>
  <si>
    <t>6370-5000012</t>
  </si>
  <si>
    <t>6370-8201029</t>
  </si>
  <si>
    <t>6370С-2800010-01</t>
  </si>
  <si>
    <t>6370С-5000007</t>
  </si>
  <si>
    <t>6370С-5000008</t>
  </si>
  <si>
    <t>6370С-5000012</t>
  </si>
  <si>
    <t>6470-2912412</t>
  </si>
  <si>
    <t>6470-2916058</t>
  </si>
  <si>
    <t>6470Р-3506182</t>
  </si>
  <si>
    <t>6563-1203606</t>
  </si>
  <si>
    <t>6563-2800010</t>
  </si>
  <si>
    <t>6563-8401025</t>
  </si>
  <si>
    <t>6563-8401150</t>
  </si>
  <si>
    <t>6563-8401151</t>
  </si>
  <si>
    <t>6563Р-3402290</t>
  </si>
  <si>
    <t>6563Р-3407436</t>
  </si>
  <si>
    <t>6563Х-3402035</t>
  </si>
  <si>
    <t>6563Х-3402109</t>
  </si>
  <si>
    <t>6563Х-3402240</t>
  </si>
  <si>
    <t>КАБС 00.07.012</t>
  </si>
  <si>
    <t>КАБС 01.07.012</t>
  </si>
  <si>
    <t>КАБС 02.07.012</t>
  </si>
  <si>
    <t>КАБС 03.07.012</t>
  </si>
  <si>
    <t>КАБС 04.07.012</t>
  </si>
  <si>
    <t>Н-11302 П29</t>
  </si>
  <si>
    <t>Н-1811</t>
  </si>
  <si>
    <t>Н-2910 П29</t>
  </si>
  <si>
    <t>Н-2924 П29</t>
  </si>
  <si>
    <t>Н-2927 П29</t>
  </si>
  <si>
    <t>муфта</t>
  </si>
  <si>
    <t>5557-4202061-01</t>
  </si>
  <si>
    <t>5423Ф-24202120</t>
  </si>
  <si>
    <t>5557Ф-2402120</t>
  </si>
  <si>
    <t>5323Ф-2402120</t>
  </si>
  <si>
    <t>4320БУ-24020120-02</t>
  </si>
  <si>
    <t>4320Т-3501090</t>
  </si>
  <si>
    <t>4320Ф-3510010</t>
  </si>
  <si>
    <t>5557-3510010</t>
  </si>
  <si>
    <t>6364-2918026-01</t>
  </si>
  <si>
    <t>4320-1802097-10</t>
  </si>
  <si>
    <t>4320Х-1802031</t>
  </si>
  <si>
    <t>6361ЯХ-2502134</t>
  </si>
  <si>
    <t>6361ЯХ-2502134-01</t>
  </si>
  <si>
    <t>636106-1802264</t>
  </si>
  <si>
    <t>4320-2402040-01</t>
  </si>
  <si>
    <t>4320Я-2402105</t>
  </si>
  <si>
    <t>4320Х-2402105</t>
  </si>
  <si>
    <t>4320ЯХ-2402105</t>
  </si>
  <si>
    <t>4320-2402105-10</t>
  </si>
  <si>
    <t>555571-1802079</t>
  </si>
  <si>
    <t>4320Х-2402040</t>
  </si>
  <si>
    <t>изделия, требующие подтверждающих документов</t>
  </si>
  <si>
    <t>Руб. (с НДС)</t>
  </si>
  <si>
    <t>Доля в заявке</t>
  </si>
  <si>
    <t>УТВЕРЖДАЮ:</t>
  </si>
  <si>
    <t>изделия, снятые с производства, на остатках для текущих заказов</t>
  </si>
  <si>
    <t>Сумма по собственным</t>
  </si>
  <si>
    <t>Начальник управления продаж запасных частей</t>
  </si>
  <si>
    <t>скидка не предоставляется</t>
  </si>
  <si>
    <t>Сумма по покупным</t>
  </si>
  <si>
    <t>______________________ Д.И. Иванов</t>
  </si>
  <si>
    <t>ИТОГО:</t>
  </si>
  <si>
    <t>180-3414052-01 Тяга рулевой трапеции</t>
  </si>
  <si>
    <t>Цена снижена сроком до 01.03.18г.!!! Скидка не предоставляется</t>
  </si>
  <si>
    <t>Код изделия</t>
  </si>
  <si>
    <t>Категория</t>
  </si>
  <si>
    <t>Группа</t>
  </si>
  <si>
    <t>Кол-во изделий в упаковке (для партионных изделий)</t>
  </si>
  <si>
    <t>Заявка, шт.</t>
  </si>
  <si>
    <t>Цена руб. без НДС</t>
  </si>
  <si>
    <t>Цена, руб. с НДС</t>
  </si>
  <si>
    <t>Сумма, руб. с НДС</t>
  </si>
  <si>
    <t>Технические характеристики/возможная альтернатива</t>
  </si>
  <si>
    <t>Поставщик</t>
  </si>
  <si>
    <t>Применяемость на автомобиль</t>
  </si>
  <si>
    <t>Вес изделия, кг</t>
  </si>
  <si>
    <t>Примечание</t>
  </si>
  <si>
    <t>Кольцо 007-010-19-2-1</t>
  </si>
  <si>
    <t>покупное</t>
  </si>
  <si>
    <t>РТИ</t>
  </si>
  <si>
    <t>ПАО "Автодизель" (ЯМЗ)</t>
  </si>
  <si>
    <t>00.10.00-01</t>
  </si>
  <si>
    <t>ХОМУТ 00.10.00-01</t>
  </si>
  <si>
    <t>Нормали</t>
  </si>
  <si>
    <t>снято (замена на АИ-00.10.00-01)</t>
  </si>
  <si>
    <t>ЗАО "Завод Труд"</t>
  </si>
  <si>
    <t>NEXT</t>
  </si>
  <si>
    <t>00.10.00-03</t>
  </si>
  <si>
    <t>ХОМУТ ТО 17-9-20-98</t>
  </si>
  <si>
    <t>снято (замена на АИ-00.10.00-03)</t>
  </si>
  <si>
    <t>00.10.00-04</t>
  </si>
  <si>
    <t>ХОМУТ 00.10.00-04</t>
  </si>
  <si>
    <t>снято (замена на АИ-00.10.00-04)</t>
  </si>
  <si>
    <t>00.10.00-08</t>
  </si>
  <si>
    <t>ХОМУТ АВТО ЧЕРВЯЧНЫЙ</t>
  </si>
  <si>
    <t>снято (замена на АИ-00.10.00-08)</t>
  </si>
  <si>
    <t>00.10.00-10</t>
  </si>
  <si>
    <t>ХОМУТ 00.10.00-10</t>
  </si>
  <si>
    <t xml:space="preserve">  </t>
  </si>
  <si>
    <t>ООО "Труд Авто"</t>
  </si>
  <si>
    <t/>
  </si>
  <si>
    <t>00.78-03</t>
  </si>
  <si>
    <t>ООО "Стропинвест"</t>
  </si>
  <si>
    <t>005560</t>
  </si>
  <si>
    <t>35 Тормоза</t>
  </si>
  <si>
    <t>ООО "РАБА Производство мостов"</t>
  </si>
  <si>
    <t>АЗ УРАЛ</t>
  </si>
  <si>
    <t>ЗАО "Уральский завод эластомерных уплотнений"</t>
  </si>
  <si>
    <t>32552-3013-79М; 4320-4112-81М; 4320-4972-82М; 5557-4112-80М; 55571-4252-80М; 44202-3511-80М; 44202-3511-82МА11; NEXT</t>
  </si>
  <si>
    <t>010-014-25-2-3</t>
  </si>
  <si>
    <t>ОАО "УралРезинаКомплект"</t>
  </si>
  <si>
    <t>012-016-25-2-2</t>
  </si>
  <si>
    <t>013-018-30-2-2</t>
  </si>
  <si>
    <t>016398-0-01</t>
  </si>
  <si>
    <t>018-022-25-2-2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</si>
  <si>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</si>
  <si>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019-022-19-2-2</t>
  </si>
  <si>
    <t>КОЛЬЦО 019-022-19-2-2</t>
  </si>
  <si>
    <t>02-0300</t>
  </si>
  <si>
    <t>НАКРЫШНЫЙ ВЕНТИЛЯТОР</t>
  </si>
  <si>
    <t>50 Кабина</t>
  </si>
  <si>
    <t>АО "ЭКСР"</t>
  </si>
  <si>
    <t>32552-3013-79М; 3255-3013-79; 3255-0013-60;32551-0013-61М</t>
  </si>
  <si>
    <t>021-025-25-2-2</t>
  </si>
  <si>
    <t>022-028-36-2-2</t>
  </si>
  <si>
    <t>КОЛЬЦО ГОСТ 9833-73</t>
  </si>
  <si>
    <t>Крепежные изделия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</si>
  <si>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NEXT;  44202-3521-80М; NEXT</t>
  </si>
  <si>
    <t>034-038-25-2-2</t>
  </si>
  <si>
    <t>4320-4971-80</t>
  </si>
  <si>
    <t>035-041-36-2-2</t>
  </si>
  <si>
    <t>038-046-46-2-2</t>
  </si>
  <si>
    <t>КОЛЬЦО 038-046-46-2-2</t>
  </si>
  <si>
    <t>04-01-211</t>
  </si>
  <si>
    <t>РЕМКОМПЛЕКТ ПРОКЛАДОК РЕДУКТОРА(КАРТОН)УРАЛ(6НАИМ.)ПРОФ/ПОДЛ</t>
  </si>
  <si>
    <t>ООО "Техно Драйв"</t>
  </si>
  <si>
    <t>04-02-211</t>
  </si>
  <si>
    <t>РЕМКОМПЛЕКТ ПРОКЛАДОК РЕДУКТОРА (ПАРОНИТ)УРАЛ(6НАИМ.)ПРОФ</t>
  </si>
  <si>
    <t>изменение цен</t>
  </si>
  <si>
    <t>04-03-211</t>
  </si>
  <si>
    <t>РЕМКОМПЛЕКТ ПРОКЛАДОК РЕДУКТОРА(КАРТОН,ПАРОНИТ)УРАЛ(7НАИМ.)</t>
  </si>
  <si>
    <t>04-04-211</t>
  </si>
  <si>
    <t>РЕМКОМПЛЕКТ ПРОКЛАДОК РЕДУКТОРА(КАРТОН,ПАРОНИТ)УРАЛ(7НАИМ.)П</t>
  </si>
  <si>
    <t>04-05-211</t>
  </si>
  <si>
    <t>РЕМКОМПЛЕКТ ПРОКЛАДОК РЕДУКТОРА(ПАРОНИТ)УРАЛ(7НАИМ.)ПРОФ</t>
  </si>
  <si>
    <t>04-06-211</t>
  </si>
  <si>
    <t>04-07-211</t>
  </si>
  <si>
    <t>РЕМКОМПЛЕКТ ПРОКЛАДОК ПЕРЕДНЕГО МОСТА (КАРТОН,ПАРОНИТ)УРАЛ</t>
  </si>
  <si>
    <t>04-08-211</t>
  </si>
  <si>
    <t>РЕМКОМПЛЕКТ ПРОКЛАДОК ПЕРЕДНЕГО МОСТА(КАРТОН,ПАРОНИТ)УРАЛ</t>
  </si>
  <si>
    <t>04-09-211</t>
  </si>
  <si>
    <t>04-10-211</t>
  </si>
  <si>
    <t>РЕМКОМПЛЕКТ ПРОКЛАДОК ПЕРЕДНЕГО МОСТА (ПАРОНИТ)УРАЛ(4НАИМ)</t>
  </si>
  <si>
    <t>04-11-211</t>
  </si>
  <si>
    <t>РЕМКОМПЛЕКТ ПРОКЛАДОК ПЕРЕДНЕГО МОСТА(ПАРОНИТ)УРАЛ(4НАИМ.)</t>
  </si>
  <si>
    <t>04-12-211</t>
  </si>
  <si>
    <t>РЕМКОМПЛЕКТ ПРОКЛАДОК ПЕРЕДНЕГО МОСТА (ПАРОНИТ)УРАЛ(4 НАИМ.)</t>
  </si>
  <si>
    <t>04-13-211</t>
  </si>
  <si>
    <t>РЕМКОМПЛЕКТ ПРОКЛАДОК РУЛЕВОГО МЕХАНИЗМА (ПАРОНИТ)УРАЛ(2НАИМ</t>
  </si>
  <si>
    <t>04-14-211</t>
  </si>
  <si>
    <t>РЕМКОМПЛЕКТ ПРОКЛАДОК РК(КАРТОН,ПАРОНИТ)УРАЛ(9 НАИМЕНЮ)ПРОФ</t>
  </si>
  <si>
    <t>04-15-211</t>
  </si>
  <si>
    <t>РЕМКОМПЛЕКТ ПРОКЛАДОК РК (ПАРОНИТ)УРАЛ(9 НАИМЕН.)ПРОФ/ПОДЛОЖ</t>
  </si>
  <si>
    <t>04-16-211</t>
  </si>
  <si>
    <t>РЕМКОМПЛЕКТ ДВИГАТЕЛЯ УРАЛ-КАМАЗ(ПОЛНЫЙ)35НАИМЕН.ПРОФ/ПОДЛОЖ</t>
  </si>
  <si>
    <t>04-18-211</t>
  </si>
  <si>
    <t>РЕМКОМПЛЕКТ НА КОЛЕСНЫЙ ЦИЛИНДР Н/ОБР. (РТИ)</t>
  </si>
  <si>
    <t>04-19-211</t>
  </si>
  <si>
    <t>РЕМКОМПЛЕКТ НА КОЛЕСНЫЙ ЦИЛИНДР Н/ОБР. (РТИ, ПОЛНЫЙ)</t>
  </si>
  <si>
    <t>04-20-100</t>
  </si>
  <si>
    <t>РЕМКОМПЛЕКТ НА ГЛАВНЫЙ ТОРМ.ЦИЛИНДР(ГТЦ,РТИ)(4 НАИМЕН)</t>
  </si>
  <si>
    <t>04-21-211</t>
  </si>
  <si>
    <t>РЕМКОМПЛЕКТ НА ГЛАВНЫЙ ТОРМ. ЦИЛИНДР(ГТЦ)(РТИ АМТ)1-я КОМПЛЕ</t>
  </si>
  <si>
    <t>04-22-211</t>
  </si>
  <si>
    <t>РЕМКОМПЛЕКТ НА ГЛАВНЫЙ ТОРМ. ЦИЛИНДР (ГТЦ,ПОЛНЫЙ)2-я КОМПЛЕК</t>
  </si>
  <si>
    <t>04-26-100</t>
  </si>
  <si>
    <t>РЕМКОМПЛЕКТ ПНЕВМОГИДРОУСИЛИТЕЛЯ ТОРМОЗА (ПГУ,РТИ) УРАЛ</t>
  </si>
  <si>
    <t>04-29-211</t>
  </si>
  <si>
    <t>РЕМКОМПЛЕКТ НА ПНЕВМОУСИЛИТЕЛЬ СЦЕПЛЕНИЯ (РТИ)</t>
  </si>
  <si>
    <t>04-31-221</t>
  </si>
  <si>
    <t>РЕМКОМПЛЕКТ ПРОКЛАДОК РУЛЕВОГО МЕХАНИЗМА (ПАРОНИТ,РТИ) УРАЛ</t>
  </si>
  <si>
    <t>053708</t>
  </si>
  <si>
    <t>ПРИХОДНАЯ ОСЬ</t>
  </si>
  <si>
    <t>25 Мост средний</t>
  </si>
  <si>
    <t>055-065-58-2-2</t>
  </si>
  <si>
    <t>060-070-58-2-2</t>
  </si>
  <si>
    <t>06-430030-00</t>
  </si>
  <si>
    <t>ВОЗДУХОВОД В НОГИ ПРАВЫЙ</t>
  </si>
  <si>
    <t xml:space="preserve">81 Отопление, вентиляция и кондиционирование воздуха </t>
  </si>
  <si>
    <t>ООО "Завод кондиционеров "Август"</t>
  </si>
  <si>
    <t xml:space="preserve">532362-70; 6370; </t>
  </si>
  <si>
    <t>06-430037-00</t>
  </si>
  <si>
    <t>ВОЗДУХОВОД В НОГИ ЛЕВЫЙ</t>
  </si>
  <si>
    <t>070326</t>
  </si>
  <si>
    <t>ШПЛИНТ</t>
  </si>
  <si>
    <t>24 Мост задний</t>
  </si>
  <si>
    <t>08-01-200</t>
  </si>
  <si>
    <t>РЕМКОМПЛЕКТ ПРОКЛАДОК ДВИГАТЕЛЯ ЯМЗ-236М2(16НАИМ.)ПРОФ/ПАКЕТ</t>
  </si>
  <si>
    <t>08-04-200</t>
  </si>
  <si>
    <t>РЕМКОМПЛЕКТ ПРОКЛАДОК ДВИГАТЕЛЯ ЯМЗ-238М2,НД(18НАИМ.)ПРОФ/ПА</t>
  </si>
  <si>
    <t>08-07-200</t>
  </si>
  <si>
    <t>РЕМКОМПЛЕКТ ПРОКЛАДОК КПП ЯМЗ-236(11НАИМ.)ПРОФ/ПАКЕТ</t>
  </si>
  <si>
    <t>08-10-200</t>
  </si>
  <si>
    <t>РЕМКОМПЛЕКТ ПРОКЛАДОК КПП ЯМЗ-239,2391,239-01,2391-01(16НАИМ</t>
  </si>
  <si>
    <t>081917</t>
  </si>
  <si>
    <t>СОЛНЕЧНОЕ КОЛЕСО</t>
  </si>
  <si>
    <t>31 Колеса</t>
  </si>
  <si>
    <t>081945</t>
  </si>
  <si>
    <t>ДИСТАНЦИОННОЕ КОЛЬЦО</t>
  </si>
  <si>
    <t>081970</t>
  </si>
  <si>
    <t>ДИСК ФРИКЦИОННЫЙ</t>
  </si>
  <si>
    <t>083321</t>
  </si>
  <si>
    <t>ТОРМОЗНОЙ РЫЧАГ ЛЕВЫЙ</t>
  </si>
  <si>
    <t>083322</t>
  </si>
  <si>
    <t>ТОРМОЗНОЙ РЫЧАГ ПРАВЫЙ</t>
  </si>
  <si>
    <t>0905.1700025</t>
  </si>
  <si>
    <t>КОРОБКА ПЕРЕДАЧ</t>
  </si>
  <si>
    <t>17 Коробка передач</t>
  </si>
  <si>
    <t>0905.1702200</t>
  </si>
  <si>
    <t>093-906-10178</t>
  </si>
  <si>
    <t>КОМПЛЕКТ ДЛЯ УСТАНОВКИ КОМ</t>
  </si>
  <si>
    <t>42 Спецоборудование автомобиля</t>
  </si>
  <si>
    <t>ООО "Группа Гидравликовъ"</t>
  </si>
  <si>
    <t>1.2-10Х26-1-1</t>
  </si>
  <si>
    <t>МАНЖЕТА 1.2-10х26-1-1</t>
  </si>
  <si>
    <t>ООО "ПФ АМТ"</t>
  </si>
  <si>
    <t>1/03777/11</t>
  </si>
  <si>
    <t>1/13943/31</t>
  </si>
  <si>
    <t>БОЛТ М14х1,5</t>
  </si>
  <si>
    <t>ООО "Технотрон-Метиз"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</si>
  <si>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NEXT; 4320-60М, 5557-60М; 32551-0013-61М; 4320-72М, -73М; 432009-0020-73; 44202-3521-80М;</t>
  </si>
  <si>
    <t>1/21643/11</t>
  </si>
  <si>
    <t>АО "Белебеевский завод "Автонормаль"</t>
  </si>
  <si>
    <t>532362-70; 432065; 43206-71; 4320-70; 4320-71, 5557-70, 55571-70;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44202-3521-80М;</t>
  </si>
  <si>
    <t>1/24292/31</t>
  </si>
  <si>
    <t>1/25203/02</t>
  </si>
  <si>
    <t>ШАЙБА 6</t>
  </si>
  <si>
    <t>1/26052/70</t>
  </si>
  <si>
    <t>ШАЙБА 5 ЗУБЧАТАЯ</t>
  </si>
  <si>
    <t>1/55416/21</t>
  </si>
  <si>
    <t>БОЛТ М12х1,25-6qх100</t>
  </si>
  <si>
    <t>1/60434/21</t>
  </si>
  <si>
    <t>БОЛТ М8х20</t>
  </si>
  <si>
    <t>100-3511110-10</t>
  </si>
  <si>
    <t>ВЛАГОМАСЛООТДЕЛИТЕЛЬ</t>
  </si>
  <si>
    <t xml:space="preserve">ЗАО "РААЗ АМО ЗИЛ" </t>
  </si>
  <si>
    <t>100-3511110-30</t>
  </si>
  <si>
    <t>100-3512009</t>
  </si>
  <si>
    <t>КОМПЛЕКТ ДЛЯ РЕМОНТА</t>
  </si>
  <si>
    <t>100-3512010</t>
  </si>
  <si>
    <t>РЕГУЛЯТОР ДАВЛЕНИЯ</t>
  </si>
  <si>
    <t>ЗАО "Торговый Дом ЗИЛ"</t>
  </si>
  <si>
    <t>100-3514008</t>
  </si>
  <si>
    <t>КРАН ТОРМОЗНОЙ</t>
  </si>
  <si>
    <t>100-3514008-30</t>
  </si>
  <si>
    <t>43206-61; 43206-71; 4320-60, 5557-60; 3255-0013-60; 4320-70; 4320-71, 5557-70, 55571-70; 4320-72М, -73М; 4320-60М, 5557-60М; 32551-0013-61М; 4320-72М, -73М; 432009-0020-73;</t>
  </si>
  <si>
    <t>100-3514208-30</t>
  </si>
  <si>
    <t>ООО ПФ "Арсенал-Авто"</t>
  </si>
  <si>
    <t>100-3515010</t>
  </si>
  <si>
    <t>КЛАПАН ЗАЩИТНЫЙ</t>
  </si>
  <si>
    <t>100-3515210</t>
  </si>
  <si>
    <t>100-3521111-10</t>
  </si>
  <si>
    <t>ГОЛОВКА СОЕДИНИТЕЛЬНАЯ</t>
  </si>
  <si>
    <t>снято (замена на АИ-3521111-01)</t>
  </si>
  <si>
    <t>100-3522010</t>
  </si>
  <si>
    <t>КЛАПАН УПРАВЛЕНИЯ</t>
  </si>
  <si>
    <t>100-3522110</t>
  </si>
  <si>
    <t>КЛАПАН УПРАВЛЕНИЯ ТОРМОЗАМИ ПР</t>
  </si>
  <si>
    <t>100-3534010</t>
  </si>
  <si>
    <t>КЛАПАН ОГРАНИЧЕНИЯ ДАВЛАНИЧ</t>
  </si>
  <si>
    <t>ЗАО "ТД ЗИЛ"</t>
  </si>
  <si>
    <t>100-3536010</t>
  </si>
  <si>
    <t>ПРОТИВОЗАМЕРЗАТЕЛЬ</t>
  </si>
  <si>
    <t>100-3537010</t>
  </si>
  <si>
    <t>100-3537110</t>
  </si>
  <si>
    <t>КРАН ПНЕВМАТИЧЕСКИЙ</t>
  </si>
  <si>
    <t>43206-61; 4320-60, 5557-60; 3255-0013-60; 4320-60М, 5557-60М; 32551-0013-61М;</t>
  </si>
  <si>
    <t>100-3537310</t>
  </si>
  <si>
    <t>КРАН ТОРМОЗНОЙ С РУЧНЫМ УПРВЛЕ</t>
  </si>
  <si>
    <t xml:space="preserve">4320-78ПН; 4320-82; </t>
  </si>
  <si>
    <t>100-3562010</t>
  </si>
  <si>
    <t>КЛАПАН ДВУХМАГИСТРАЛЬНЫЙ</t>
  </si>
  <si>
    <t>100-3570110</t>
  </si>
  <si>
    <t>ЦИЛИНДР</t>
  </si>
  <si>
    <t>105-004-40327</t>
  </si>
  <si>
    <t>НАСОС NPLH-32 (РЕВЕРСИВНЫЙ)</t>
  </si>
  <si>
    <t>ООО "Современные Технологии Гидравликов"</t>
  </si>
  <si>
    <t>108710</t>
  </si>
  <si>
    <t>ПОДШИПНИК</t>
  </si>
  <si>
    <t>Подшипники</t>
  </si>
  <si>
    <t>ООО "ТД "КПК"</t>
  </si>
  <si>
    <t>11.1602410-10</t>
  </si>
  <si>
    <t>ПНЕВМОГИДРОУСИЛИТЕЛЬ</t>
  </si>
  <si>
    <t>16 Сцепление</t>
  </si>
  <si>
    <t>ООО "АВТОСПЕЦКОМПЛЕКТ"</t>
  </si>
  <si>
    <t xml:space="preserve">43206-61; 4320-60, 5557-60; </t>
  </si>
  <si>
    <t>11.1602410-33</t>
  </si>
  <si>
    <t>ПНЕВМОГИДРАВЛИЧЕСКИЙ УСИЛИТЕЛЬ СЦЕПЛЕНИЯ</t>
  </si>
  <si>
    <t xml:space="preserve">44202-3511-80ПНА08; </t>
  </si>
  <si>
    <t>11.3122009-02</t>
  </si>
  <si>
    <t>КРАН УПРАВЛЕНИЯ</t>
  </si>
  <si>
    <t>11.3511078</t>
  </si>
  <si>
    <t>11.3514208-20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</si>
  <si>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 44202-3521-80М;</t>
  </si>
  <si>
    <t>11.3518010-30</t>
  </si>
  <si>
    <t>КЛАПАН УСКОРИТЕЛЬНЫЙ</t>
  </si>
  <si>
    <t>11.3704000-01</t>
  </si>
  <si>
    <t>ВЫКЛЮЧАТЕЛЬ КНОПОЧНЫЙ</t>
  </si>
  <si>
    <t>37 Электрооборудование</t>
  </si>
  <si>
    <t xml:space="preserve">ОАО "Автоэлектроарматура" </t>
  </si>
  <si>
    <t>11.3704-01</t>
  </si>
  <si>
    <t>ВЫКЛЮЧАТЕЛЬ МАССЫ</t>
  </si>
  <si>
    <t>11.3812010</t>
  </si>
  <si>
    <t>УКАЗАТЕЛЬ НАПРЯЖЕНИЯ</t>
  </si>
  <si>
    <t>38 Приборы</t>
  </si>
  <si>
    <t>ООО "Завод "Автоприбор"</t>
  </si>
  <si>
    <t>532362-70; 43206-61; 43206-71; 4320-60, 5557-60; 3255-0013-60; 4320-70; 4320-71, 5557-70, 55571-70; 4320-78ПН; 4320-82; 4320-72М, -73М; 43206-4151-79ПН; 43206-4151-79; 3255-3013-79; 4320-3171-79; 4320-4952-78; 4320-4971-80; 43204-4513-80; 44202-3511-80ПН; 44202-3511-80ПНА08; 6370; 4320-60М, 5557-60М; 32551-0013-61М; 4320-72М, -73М;</t>
  </si>
  <si>
    <t>11.5208500</t>
  </si>
  <si>
    <t>ЖИКЛЕР</t>
  </si>
  <si>
    <t>52 Окно ветровое</t>
  </si>
  <si>
    <t>ООО "ПРАМО-ЭЛЕКТРО"</t>
  </si>
  <si>
    <t>11.7904000</t>
  </si>
  <si>
    <t>ФИЛЬТР</t>
  </si>
  <si>
    <t>ОАО "Калужский завод электронных изделий"</t>
  </si>
  <si>
    <t>1102.3769-02</t>
  </si>
  <si>
    <t>ПЕРЕКЛЮЧАТЕЛЬ УКАЗАТЕЛЕЙ ПОВОР</t>
  </si>
  <si>
    <t>АО "Автоарматура"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</si>
  <si>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</si>
  <si>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11-0715</t>
  </si>
  <si>
    <t>1112.5208000-33</t>
  </si>
  <si>
    <t>ОМЫВАТЕЛЬ ЭЛЕКТРИЧЕСКИЙ</t>
  </si>
  <si>
    <t>ООО "СтАТО"</t>
  </si>
  <si>
    <t>43206-71; 4320-60, 5557-60; 3255-0013-60; 4320-70; 4320-71, 5557-70, 55571-70; 4320-72М, -73М; 4320-60М, 5557-60М; 32551-0013-61М; 4320-72М, -73М; 432009-0020-73;</t>
  </si>
  <si>
    <t>1112.5208300-07</t>
  </si>
  <si>
    <t>ТРУБОПРОВОД</t>
  </si>
  <si>
    <t>11-14Х10-937</t>
  </si>
  <si>
    <t>РЕМЕНЬ КОМПРЕССОРА</t>
  </si>
  <si>
    <t>13 Система охлаждения двигателя</t>
  </si>
  <si>
    <t>ООО "ИнтерДеталь"</t>
  </si>
  <si>
    <t>1115-2918180</t>
  </si>
  <si>
    <t>29 Подвеска автомобиля</t>
  </si>
  <si>
    <t>ООО "РТИ-КОМПОНЕНТ"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</si>
  <si>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 NEXT</t>
  </si>
  <si>
    <t>11-3116010-02</t>
  </si>
  <si>
    <t>УДЛИНИТЕЛЬ ГИБКИЙ ВЕНТИЛЕЙ</t>
  </si>
  <si>
    <t>ООО "ДВЗ"</t>
  </si>
  <si>
    <t>11-3740000</t>
  </si>
  <si>
    <t>СВЕЧА</t>
  </si>
  <si>
    <t>118383</t>
  </si>
  <si>
    <t>12 739 074</t>
  </si>
  <si>
    <t>КЛИНОВОЙ МЕХАНИЗМ</t>
  </si>
  <si>
    <t>WABCO</t>
  </si>
  <si>
    <t>43206-61; 4320-60, 5557-60; 3255-0013-60; 4320-78ПН; 4320-82; 4320-72М, -73М; 43206-4151-79ПН; 32552-3013-79М; 3255-3013-79; 4320-4112-81М; 4320-4972-82М; 5557-4112-80М; 55571-4252-80М; 44202-3511-80ПН; 44202-3511-80М; 44202-3511-80ПНА08; 44202-3511-82МА11; NEXT; 4320-60М, 5557-60М; 32551-0013-61М; 4320-72М, -73М; 432009-0020-73; 44202-3521-80М;</t>
  </si>
  <si>
    <t>12.3515010-01</t>
  </si>
  <si>
    <t>КЛАПАН ЗАЩИТНЫЙ ОДИНАРНЫЙ</t>
  </si>
  <si>
    <t>ООО "Центрзапчасть"</t>
  </si>
  <si>
    <t>120-3704100</t>
  </si>
  <si>
    <t>КЛЮЧ АНГЛИЙСКОГО ЗАМКА</t>
  </si>
  <si>
    <t>снято</t>
  </si>
  <si>
    <t>ООО СППС "Электромеханика"</t>
  </si>
  <si>
    <t>1211.3802010</t>
  </si>
  <si>
    <t>СПИДОМЕТР ЭЛЕКТРОННЫЙ</t>
  </si>
  <si>
    <t>12309КМ</t>
  </si>
  <si>
    <t>ПОДШИПНИК ГОСТ 8328-75</t>
  </si>
  <si>
    <t>ООО "ТД ЕПК"</t>
  </si>
  <si>
    <t>12311-К1М</t>
  </si>
  <si>
    <t>12318-КМ</t>
  </si>
  <si>
    <t>130-135-25-2-2</t>
  </si>
  <si>
    <t>130-2201025-02</t>
  </si>
  <si>
    <t>КРЕСТОВИНА КАРДАННОГО ВАЛА В С</t>
  </si>
  <si>
    <t>22 Передача карданная трансмиссии</t>
  </si>
  <si>
    <t>ОАО "Белкард"</t>
  </si>
  <si>
    <t>130-2201043</t>
  </si>
  <si>
    <t>УПЛОТНЕНИЕ ТОРЦЕВОЕ</t>
  </si>
  <si>
    <t>130-2202221</t>
  </si>
  <si>
    <t>КОЛЬЦО САЛЬНИКА</t>
  </si>
  <si>
    <t>130-3509160-02Р0</t>
  </si>
  <si>
    <t>ПОРШЕНЬ 2-ГО ЦИЛИНДРА КОМПРЕССОРА</t>
  </si>
  <si>
    <t>131-2203217</t>
  </si>
  <si>
    <t>ГАЙКА КРЕПЛЕНИЯ САЛЬНИКА</t>
  </si>
  <si>
    <t>131-2205025-03</t>
  </si>
  <si>
    <t>КРЕСТОВИНА СБОРЕ</t>
  </si>
  <si>
    <t>131-2205042-Б</t>
  </si>
  <si>
    <t>131-4222010-Б</t>
  </si>
  <si>
    <t xml:space="preserve">снято с заменой на 11.3122009-02 </t>
  </si>
  <si>
    <t>132.3839600</t>
  </si>
  <si>
    <t>ДАТЧИК ЗАСОРЕННОСТИ ВОЗДУШНОГО ФИЛЬТРА</t>
  </si>
  <si>
    <t>снято (замена на АИ-3839600-03)</t>
  </si>
  <si>
    <t>133.1111005-20</t>
  </si>
  <si>
    <t>ТНВД</t>
  </si>
  <si>
    <t>11 Система питания</t>
  </si>
  <si>
    <t>135.1111005-10</t>
  </si>
  <si>
    <t xml:space="preserve">63685; 63674; 6470; </t>
  </si>
  <si>
    <t>135.1111050-10</t>
  </si>
  <si>
    <t>Вал кулачковый</t>
  </si>
  <si>
    <t>135.1111055-10</t>
  </si>
  <si>
    <t>135.1111184-02</t>
  </si>
  <si>
    <t>Рейка</t>
  </si>
  <si>
    <t>135.1111282</t>
  </si>
  <si>
    <t>135.1111282-30</t>
  </si>
  <si>
    <t>КЛАПАН</t>
  </si>
  <si>
    <t>136.1110336</t>
  </si>
  <si>
    <t>136.1110342-12</t>
  </si>
  <si>
    <t>Тяга рейки в сборе</t>
  </si>
  <si>
    <t>136.1110345</t>
  </si>
  <si>
    <t>Шайба 6х10,5</t>
  </si>
  <si>
    <t>136.1111002-10</t>
  </si>
  <si>
    <t>136.1111002-20</t>
  </si>
  <si>
    <t>136.1111055</t>
  </si>
  <si>
    <t>Кулачковый вал</t>
  </si>
  <si>
    <t>136.1111150</t>
  </si>
  <si>
    <t>ПАРА ПЛУНЖЕРНАЯ</t>
  </si>
  <si>
    <t>136.3763001-10</t>
  </si>
  <si>
    <t>БЛОК УПРАВЛЕНИЯ</t>
  </si>
  <si>
    <t>136.3763001-20</t>
  </si>
  <si>
    <t>136.3763001-30</t>
  </si>
  <si>
    <t>1391.210010010100</t>
  </si>
  <si>
    <t>ЭМУЛЯТОР ТАХОГРАФА</t>
  </si>
  <si>
    <t>ООО "Континентал Аутомотив РУС"</t>
  </si>
  <si>
    <t xml:space="preserve">6370; 63685; 63674; 6470; </t>
  </si>
  <si>
    <t>14.1111220</t>
  </si>
  <si>
    <t>КЛАПАН НАГНЕТАТЕЛЬНЫЙ</t>
  </si>
  <si>
    <t>14.1111228</t>
  </si>
  <si>
    <t>14.3520010</t>
  </si>
  <si>
    <t>КРАН РАЗОБЩИТЕЛЬНЫЙ</t>
  </si>
  <si>
    <t>1400.3737</t>
  </si>
  <si>
    <t>ВЫКЛЮЧАТЕЛЬ</t>
  </si>
  <si>
    <t>ОАО "СОАТЭ"</t>
  </si>
  <si>
    <t>43206-61; 43206-71; 4320-60, 5557-60; 4320-70; 4320-71, 5557-70, 55571-70; 4320-78ПН; 4320-82; 4320-60М, 5557-60М; 3255-0013-60; 32551-0013-61М; 4320-72М, -73М; 432009-0020-73;</t>
  </si>
  <si>
    <t>1402.3737</t>
  </si>
  <si>
    <t>432065; 43206-4151-79ПН; 43206-4151-79; 32552-3013-79М; 3255-3013-79; 4320-4112-81М; 4320-3171-79; 4320-4952-78; 4320-4971-80; 4320-4972-82М; 43204-4513-80; 5557-4112-80М; 55571-4252-80М; 44202-3511-80ПН; 44202-3511-80М; 44202-3511-80ПНА08; 44202-3511-82МА11; NEXT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</si>
  <si>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</si>
  <si>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142311</t>
  </si>
  <si>
    <t>ПОДШИПНИК РОЛИКОВЫЙ</t>
  </si>
  <si>
    <t>143255</t>
  </si>
  <si>
    <t>ВЫКЛЮЧАТЕЛЬ СИГНАЛЬНЫЙ</t>
  </si>
  <si>
    <t>143575</t>
  </si>
  <si>
    <t>ПАРА КОНИЧЕСКИХ ШЕСТЕРЕН В СБОРЕ ШЕСТЕРНЕЙ</t>
  </si>
  <si>
    <t>143576</t>
  </si>
  <si>
    <t>ПАРА КОНИЧЕСКИХ ШЕСТЕРНЕН В СБОРЕ ШЕСТЕРНЕЙ</t>
  </si>
  <si>
    <t>143793</t>
  </si>
  <si>
    <t>ПОЛУОСЬ 884.60-3313-012</t>
  </si>
  <si>
    <t>143794</t>
  </si>
  <si>
    <t>ПОЛУОСЬ 884.60-3313-015</t>
  </si>
  <si>
    <t>143927</t>
  </si>
  <si>
    <t>КРЫШКА 783.50-3130-031</t>
  </si>
  <si>
    <t>23 Мост передний</t>
  </si>
  <si>
    <t>144355</t>
  </si>
  <si>
    <t>144552</t>
  </si>
  <si>
    <t>144554</t>
  </si>
  <si>
    <t>144556</t>
  </si>
  <si>
    <t>О-ОБРАЗНОЕ КОЛЬЦО</t>
  </si>
  <si>
    <t>144557</t>
  </si>
  <si>
    <t>144559</t>
  </si>
  <si>
    <t>РАБОЧАЯ КАМЕРА ПРИВОДА БЛОКИРОВКИ ДИФФЕР.</t>
  </si>
  <si>
    <t>144560</t>
  </si>
  <si>
    <t>144579</t>
  </si>
  <si>
    <t>КОЛЕСО ВОЗБУЖДЕНИЯ АБС</t>
  </si>
  <si>
    <t>144580</t>
  </si>
  <si>
    <t>ОПОРА ТОРМОЗНОГО КУЛАКА ЛЕВАЯ</t>
  </si>
  <si>
    <t>144581</t>
  </si>
  <si>
    <t>ОПОРА ТОРМОЗНОГО КУЛАКА ПРАВАЯ</t>
  </si>
  <si>
    <t>144584</t>
  </si>
  <si>
    <t>РЕДУКТОР В СБОРЕ</t>
  </si>
  <si>
    <t>144586</t>
  </si>
  <si>
    <t>ПОВОРОТНЫЙ КУЛАК ЛЕВЫЙ</t>
  </si>
  <si>
    <t>144587</t>
  </si>
  <si>
    <t>ПОВОРОТНЫЙ КУЛАК ПРАВЫЙ</t>
  </si>
  <si>
    <t>144592</t>
  </si>
  <si>
    <t>КРОНШТЕЙН ТОРМОЗНОЙ МЕМБРАНЫ ПРАВЫЙ</t>
  </si>
  <si>
    <t>144593</t>
  </si>
  <si>
    <t>КРОНШТЕЙН ТОРМОЗНОЙ МЕМБРАНЫ ЛЕВЫЙ</t>
  </si>
  <si>
    <t>144608</t>
  </si>
  <si>
    <t>144609</t>
  </si>
  <si>
    <t>144619</t>
  </si>
  <si>
    <t>СТУПИЦА 783.28-3140-002</t>
  </si>
  <si>
    <t>144759</t>
  </si>
  <si>
    <t>145.3769-02</t>
  </si>
  <si>
    <t>МОДУЛЬ УПРАВЛЕНИЯ СВЕТОМ</t>
  </si>
  <si>
    <t>14ТС.451.00.00.00.000-01</t>
  </si>
  <si>
    <t>КОМПЛЕКТ ЗИП</t>
  </si>
  <si>
    <t>10 Двигатель</t>
  </si>
  <si>
    <t>ООО "Адверс"</t>
  </si>
  <si>
    <t>14ТС.451.00.00.00.000-20</t>
  </si>
  <si>
    <t>ПОДОГРЕВАТЕЛЬ ПРЕДПУСК ДИЗЕЛЬН</t>
  </si>
  <si>
    <t xml:space="preserve">63685; 63674; 6470; 6563; </t>
  </si>
  <si>
    <t>14ТС.451.20.00.00.000-22</t>
  </si>
  <si>
    <t>ПОДОГРУВАТЕЛЬ ПРЕДПУСКОВОЙ ДИЗЕЛЬНЫЙ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</si>
  <si>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; 4320-72М, -73М; 432009-0020-73; 44202-3521-80М;</t>
  </si>
  <si>
    <t>14ТС.451.20.00.00.000-23</t>
  </si>
  <si>
    <t>ПОДОГРЕВАТЕЛЬ ПРЕДПУСКОВОЙ ДИЗЕЛЬНЫЙ</t>
  </si>
  <si>
    <t>14ТС.451.25.00.00.000</t>
  </si>
  <si>
    <t>ЖГУТ КАБИННЫЙ</t>
  </si>
  <si>
    <t>1509.1701050</t>
  </si>
  <si>
    <t>1509.1701053</t>
  </si>
  <si>
    <t>16.3730</t>
  </si>
  <si>
    <t>ПРИВОД СТЕКЛООЧИСТИТ</t>
  </si>
  <si>
    <t>ОАО "АвтоКом"</t>
  </si>
  <si>
    <t>16.3802010</t>
  </si>
  <si>
    <t>УКАЗАТЕЛЬ СПИДОМЕТРА</t>
  </si>
  <si>
    <t>167.389.3101012-21</t>
  </si>
  <si>
    <t>ООО "Торгово-закупочная компания"</t>
  </si>
  <si>
    <t>167.6543.3101012-01</t>
  </si>
  <si>
    <t>КОЛЕСО 515-254</t>
  </si>
  <si>
    <t>3255-0013-60; 3255-3013-79; 4320-4112-81М; ; 32551-0013-61М;</t>
  </si>
  <si>
    <t>167.670.3101012-02</t>
  </si>
  <si>
    <t>КОЛЕСО ДИСКОВОЕ</t>
  </si>
  <si>
    <t>ПАО "ЧКПЗ"</t>
  </si>
  <si>
    <t>169927</t>
  </si>
  <si>
    <t>ПОЛУОСЬ С ДВОЙНЫМ ШАРНИРОМ</t>
  </si>
  <si>
    <t>169928</t>
  </si>
  <si>
    <t>17.1111110</t>
  </si>
  <si>
    <t>Толкатель плунжера</t>
  </si>
  <si>
    <t>17.1111118</t>
  </si>
  <si>
    <t>17.1111130-02</t>
  </si>
  <si>
    <t>СЕКЦИЯ В СБОРЕ</t>
  </si>
  <si>
    <t>17.1111130-22</t>
  </si>
  <si>
    <t>17.1111138</t>
  </si>
  <si>
    <t>17.1111150</t>
  </si>
  <si>
    <t>17.1111167-03</t>
  </si>
  <si>
    <t>Экран корпуса</t>
  </si>
  <si>
    <t>17.1111220</t>
  </si>
  <si>
    <t>17.1111256</t>
  </si>
  <si>
    <t>17.3723000</t>
  </si>
  <si>
    <t>ПАНЕЛЬ СОЕДИНИТЕЛЬНАЯ</t>
  </si>
  <si>
    <t>1702.3771</t>
  </si>
  <si>
    <t>ГЕНЕРАТОР</t>
  </si>
  <si>
    <t>1702.3771.051</t>
  </si>
  <si>
    <t>171.3711010</t>
  </si>
  <si>
    <t>ФАРА</t>
  </si>
  <si>
    <t>ПАО "Освар"</t>
  </si>
  <si>
    <t>432009-0020-73</t>
  </si>
  <si>
    <t>173.1111006-20</t>
  </si>
  <si>
    <t>173052</t>
  </si>
  <si>
    <t>ОПОРА И УПЛОТНИТЕЛЬНОЕ КОЛЬЦО В СБОРЕ</t>
  </si>
  <si>
    <t>ЗАО "Вологодская подшипниковая корпорация"</t>
  </si>
  <si>
    <t>175.1110125</t>
  </si>
  <si>
    <t>Крышка регулятора</t>
  </si>
  <si>
    <t>175.1110130</t>
  </si>
  <si>
    <t>КУЛИСА</t>
  </si>
  <si>
    <t>175.1110300</t>
  </si>
  <si>
    <t>Державка грузов в сборе</t>
  </si>
  <si>
    <t>175.1110412</t>
  </si>
  <si>
    <t>КОРРЕКТОР</t>
  </si>
  <si>
    <t>175.1110414</t>
  </si>
  <si>
    <t>175.1111005-40</t>
  </si>
  <si>
    <t xml:space="preserve">63685; 6470; 6563; </t>
  </si>
  <si>
    <t>175.1111055-10</t>
  </si>
  <si>
    <t>175.1111072</t>
  </si>
  <si>
    <t>175.1111130-04</t>
  </si>
  <si>
    <t>175.1111150-11</t>
  </si>
  <si>
    <t>177.1111055</t>
  </si>
  <si>
    <t>177.1111130</t>
  </si>
  <si>
    <t>177.1111132</t>
  </si>
  <si>
    <t>Корпус со штифтом</t>
  </si>
  <si>
    <t>177.1111256</t>
  </si>
  <si>
    <t>179.1111002-20</t>
  </si>
  <si>
    <t>179.3763001-10</t>
  </si>
  <si>
    <t>179.3763001-20</t>
  </si>
  <si>
    <t>179.3763001-30</t>
  </si>
  <si>
    <t>1-8,5Х8-850</t>
  </si>
  <si>
    <t>РЕМЕНЬ ГЕНЕРАТОРА</t>
  </si>
  <si>
    <t>АО "ЯРТ"</t>
  </si>
  <si>
    <t>18.1112382</t>
  </si>
  <si>
    <t>180-3414052</t>
  </si>
  <si>
    <t>34 Рулевое управление</t>
  </si>
  <si>
    <t>Снжена цена на аналог 180-3414052-01!!!</t>
  </si>
  <si>
    <t>ООО "НПО "РОСТАР"</t>
  </si>
  <si>
    <t>4320-72М, -73М; 32552-3013-79М; 4320-4112-81М; 4320-4972-82М; 5557-4112-80М; 55571-4252-80М; 44202-3511-80М; 44202-3511-82МА11; NEXT; 4320-60М, 5557-60М; 32551-0013-61М; 4320-72М, -73М; 432009-0020-73; 44202-3521-80М;</t>
  </si>
  <si>
    <t>180-3414052-01</t>
  </si>
  <si>
    <t>аналог 5557-3414052-10  и 180-3414052</t>
  </si>
  <si>
    <t>180-3414062-40</t>
  </si>
  <si>
    <t>НАКОНЕЧНИК ТЯГИ  РУЛЕВОЙ ТРАПЕЦИИ ПРАВЫЙ</t>
  </si>
  <si>
    <t>180-3414062-80</t>
  </si>
  <si>
    <t>180-3414063-40</t>
  </si>
  <si>
    <t>НАКОНЕЧНИК ТЯГИ РУЛЕВОЙ ТРАПЕЦИИ</t>
  </si>
  <si>
    <t>180508 К2С17</t>
  </si>
  <si>
    <t>ООО "СПЗ-4"</t>
  </si>
  <si>
    <t>181.1112010-11</t>
  </si>
  <si>
    <t>ФОРСУНКА</t>
  </si>
  <si>
    <t>181.1112110-02</t>
  </si>
  <si>
    <t>РАСПЫЛИТЕЛЬ</t>
  </si>
  <si>
    <t>181.1601090</t>
  </si>
  <si>
    <t>ДИСК НАЖИМНОЙ</t>
  </si>
  <si>
    <t>181.1601090-05</t>
  </si>
  <si>
    <t>181.1601115</t>
  </si>
  <si>
    <t>181.1601130</t>
  </si>
  <si>
    <t>ДИСК СЦЕПЛЕНИЯ</t>
  </si>
  <si>
    <t>181.1601130-10</t>
  </si>
  <si>
    <t>ДИСК СЦЕПЛЕНИЯ ВЕДОМЫЙ</t>
  </si>
  <si>
    <t>181.1601130-80</t>
  </si>
  <si>
    <t>181.1601150</t>
  </si>
  <si>
    <t>182.1112010</t>
  </si>
  <si>
    <t>182.1112010-10</t>
  </si>
  <si>
    <t>182.1112110-11</t>
  </si>
  <si>
    <t>182.1601090</t>
  </si>
  <si>
    <t>182.1601090-05</t>
  </si>
  <si>
    <t xml:space="preserve">43206-61; 4320-60, 5557-60; 3255-0013-60; </t>
  </si>
  <si>
    <t>182.1601093-10</t>
  </si>
  <si>
    <t>ДИСК</t>
  </si>
  <si>
    <t>182.1601097</t>
  </si>
  <si>
    <t>182.1601115</t>
  </si>
  <si>
    <t>182.1601120</t>
  </si>
  <si>
    <t>182.1601122</t>
  </si>
  <si>
    <t>КОЖУХ СЦЕПЛЕНИЯ</t>
  </si>
  <si>
    <t>182.1601125</t>
  </si>
  <si>
    <t>182.1601130</t>
  </si>
  <si>
    <t>182.1601130-10</t>
  </si>
  <si>
    <t>182.1601142</t>
  </si>
  <si>
    <t>182.1601178</t>
  </si>
  <si>
    <t>182.1601183</t>
  </si>
  <si>
    <t>182.1601187</t>
  </si>
  <si>
    <t>СУХАРЬ</t>
  </si>
  <si>
    <t>182.1601188</t>
  </si>
  <si>
    <t>ПРУЖИНА МУФТЫ</t>
  </si>
  <si>
    <t>182.1601190</t>
  </si>
  <si>
    <t>СКОБА ПРУЖИНЫ</t>
  </si>
  <si>
    <t>182.1601193-02</t>
  </si>
  <si>
    <t>182.1601198</t>
  </si>
  <si>
    <t>182.1601198-10</t>
  </si>
  <si>
    <t>182.1601199-01</t>
  </si>
  <si>
    <t>КОЛЬЦО ЗАМКОВОЕ</t>
  </si>
  <si>
    <t>182.1601273</t>
  </si>
  <si>
    <t>182.1601275</t>
  </si>
  <si>
    <t>182.1601342</t>
  </si>
  <si>
    <t>182.1601343-10</t>
  </si>
  <si>
    <t>182.1601344</t>
  </si>
  <si>
    <t>182.1601360</t>
  </si>
  <si>
    <t>182.1601364-50</t>
  </si>
  <si>
    <t>183.1600020-80</t>
  </si>
  <si>
    <t>КОМПЛЕКТ</t>
  </si>
  <si>
    <t>183.1601090</t>
  </si>
  <si>
    <t>183.1601090-05</t>
  </si>
  <si>
    <t>183.1601093-10</t>
  </si>
  <si>
    <t>183.1601180-01</t>
  </si>
  <si>
    <t>МУФТА ВКЛЮЧЕНИЯ СЦЕПЛЕНИЯ</t>
  </si>
  <si>
    <t>183.1601195</t>
  </si>
  <si>
    <t>183.1601197</t>
  </si>
  <si>
    <t>183.1601198-90</t>
  </si>
  <si>
    <t>183.1601203</t>
  </si>
  <si>
    <t>1830.1601203-01</t>
  </si>
  <si>
    <t>184.1601015</t>
  </si>
  <si>
    <t>184.1601090</t>
  </si>
  <si>
    <t>184.1601090-03</t>
  </si>
  <si>
    <t>184.1601090-05</t>
  </si>
  <si>
    <t>184.1601115</t>
  </si>
  <si>
    <t>184.1601120-71</t>
  </si>
  <si>
    <t>184.1601130-10</t>
  </si>
  <si>
    <t>184.1601135</t>
  </si>
  <si>
    <t>184.1601138-02</t>
  </si>
  <si>
    <t>184.1601151</t>
  </si>
  <si>
    <t>ПРУЖИНА ДЕМПФЕРА</t>
  </si>
  <si>
    <t>184.1601153</t>
  </si>
  <si>
    <t>ДИСК ДЕМПФЕРА</t>
  </si>
  <si>
    <t>184.1601167</t>
  </si>
  <si>
    <t>184.1601180-31</t>
  </si>
  <si>
    <t>184.1601203</t>
  </si>
  <si>
    <t>184.1601215-10</t>
  </si>
  <si>
    <t>ВАЛ ВИЛКИ</t>
  </si>
  <si>
    <t>184.1601273-71</t>
  </si>
  <si>
    <t>184.4200004</t>
  </si>
  <si>
    <t>УСТАНОВКА</t>
  </si>
  <si>
    <t>1840.1601180</t>
  </si>
  <si>
    <t>1840.1601203-01</t>
  </si>
  <si>
    <t>185.1110380</t>
  </si>
  <si>
    <t>185.1111055</t>
  </si>
  <si>
    <t>187.1601090</t>
  </si>
  <si>
    <t>187.1601130</t>
  </si>
  <si>
    <t>187.4200130</t>
  </si>
  <si>
    <t>191.3775</t>
  </si>
  <si>
    <t>ООО "АВТО-УНИВЕРСАЛ XXI ВЕК"</t>
  </si>
  <si>
    <t>1921.3830010</t>
  </si>
  <si>
    <t>УКАЗАТЕЛЬ ДАВЛЕНИЯ</t>
  </si>
  <si>
    <t>1927.3830010</t>
  </si>
  <si>
    <t>1BL 247 042-017</t>
  </si>
  <si>
    <t>МОДУЛЬ БЛИЖНЕГО СВЕТА</t>
  </si>
  <si>
    <t>ООО "Хелла"</t>
  </si>
  <si>
    <t>6370; NEXT</t>
  </si>
  <si>
    <t>1NO 008 582-037</t>
  </si>
  <si>
    <t>ФАРА ПРОТИВОТУМАННАЯ</t>
  </si>
  <si>
    <t>1КО 247 043-027</t>
  </si>
  <si>
    <t>МОДУЛЬ ДАЛЬНОГО СВЕТА</t>
  </si>
  <si>
    <t>ООО "Лайт Трейдинг РУС"</t>
  </si>
  <si>
    <t>1КО 247 043-037</t>
  </si>
  <si>
    <t>МОДУЛЬ ДАЛЬНЕГО СВЕТА</t>
  </si>
  <si>
    <t>1СЦЛ-20-24Г</t>
  </si>
  <si>
    <t>ООО "Элком"</t>
  </si>
  <si>
    <t>2.1-45Х70-1</t>
  </si>
  <si>
    <t>МАНЖЕТА 45Х70-10</t>
  </si>
  <si>
    <t>2.1-45Х70-1-1</t>
  </si>
  <si>
    <t>МАНЖЕТА БЕЗ ПРУЖИНЫ</t>
  </si>
  <si>
    <t>532362-70</t>
  </si>
  <si>
    <t>2.1-45Х70-3</t>
  </si>
  <si>
    <t>МАНЖЕТА РЕЗИНОВАЯ</t>
  </si>
  <si>
    <t>2.2-30Х52Х8</t>
  </si>
  <si>
    <t>АО "Ремтехкомплект"</t>
  </si>
  <si>
    <t>2.2-45Х65Х10</t>
  </si>
  <si>
    <t>2.2-70Х92-1-1</t>
  </si>
  <si>
    <t>2.2-85Х110-1-1</t>
  </si>
  <si>
    <t>85 Платформа</t>
  </si>
  <si>
    <t>200-1701021-А</t>
  </si>
  <si>
    <t>200-1701041</t>
  </si>
  <si>
    <t>200-1701060</t>
  </si>
  <si>
    <t>200-1701065</t>
  </si>
  <si>
    <t xml:space="preserve">43206-71; 4320-70; 4320-71, 5557-70, 55571-70; 4320-78ПН; 43206-4151-79ПН; 43206-4151-79; 32552-3013-79М; 3255-3013-79; 4320-3171-79; 4320-4952-78; </t>
  </si>
  <si>
    <t>200-1701084</t>
  </si>
  <si>
    <t>200-1701133</t>
  </si>
  <si>
    <t>ШТИФТ ВТУЛКИ</t>
  </si>
  <si>
    <t>200-1701164-А</t>
  </si>
  <si>
    <t>КОЛЬЦО КОНУСНОЕ</t>
  </si>
  <si>
    <t>200-1701165-А</t>
  </si>
  <si>
    <t>200-1701176-Г</t>
  </si>
  <si>
    <t>МУФТА ВКЛЮЧЕНИЯ</t>
  </si>
  <si>
    <t>200-1701177-Е</t>
  </si>
  <si>
    <t>ШТИФТ МУФТЫ</t>
  </si>
  <si>
    <t>200-1701192</t>
  </si>
  <si>
    <t>КОЛЬЦО ПРУЖИННОЕ</t>
  </si>
  <si>
    <t>200263 П29</t>
  </si>
  <si>
    <t>БОЛТ М8Х35-6Е</t>
  </si>
  <si>
    <t>200265 П29</t>
  </si>
  <si>
    <t>БОЛТ М8Х40-6Е</t>
  </si>
  <si>
    <t>200267 П29</t>
  </si>
  <si>
    <t>БОЛТ М8Х45-6Е</t>
  </si>
  <si>
    <t>200269 П29</t>
  </si>
  <si>
    <t>БОЛТ М8-6gх50</t>
  </si>
  <si>
    <t>200270 П29</t>
  </si>
  <si>
    <t>БОЛТ М8Х55-6Е</t>
  </si>
  <si>
    <t>200271 П29</t>
  </si>
  <si>
    <t>БОЛТ М8Х60</t>
  </si>
  <si>
    <t>200272 П29</t>
  </si>
  <si>
    <t>БОЛТ М8Х65</t>
  </si>
  <si>
    <t>200273 П29</t>
  </si>
  <si>
    <t>БОЛТ М8Х70</t>
  </si>
  <si>
    <t>200277 П29</t>
  </si>
  <si>
    <t>БОЛТ М8Х90</t>
  </si>
  <si>
    <t>200315 П29</t>
  </si>
  <si>
    <t>БОЛТ М10Х40-6Е</t>
  </si>
  <si>
    <t>200317 П29</t>
  </si>
  <si>
    <t>БОЛТ М10Х45-6Е</t>
  </si>
  <si>
    <t>200319 П29</t>
  </si>
  <si>
    <t>БОЛТ М10Х50-6Е</t>
  </si>
  <si>
    <t>200320 П29</t>
  </si>
  <si>
    <t>БОЛТ М10Х55</t>
  </si>
  <si>
    <t>200321 П29</t>
  </si>
  <si>
    <t>БОЛТ М10Х60</t>
  </si>
  <si>
    <t>200324 П29</t>
  </si>
  <si>
    <t>БОЛТ М10Х75</t>
  </si>
  <si>
    <t>200329 П29</t>
  </si>
  <si>
    <t>БОЛТ М10Х100</t>
  </si>
  <si>
    <t>200333 П29</t>
  </si>
  <si>
    <t>БОЛТ М10Х6еХ120</t>
  </si>
  <si>
    <t>200367 П29</t>
  </si>
  <si>
    <t>БОЛТ М12Х45</t>
  </si>
  <si>
    <t>200369 П29</t>
  </si>
  <si>
    <t>БОЛТ М12Х50</t>
  </si>
  <si>
    <t>200370 П29</t>
  </si>
  <si>
    <t>БОЛТ М12Х55</t>
  </si>
  <si>
    <t>200373 П29</t>
  </si>
  <si>
    <t>БОЛТ М12Х70</t>
  </si>
  <si>
    <t>200383 П29</t>
  </si>
  <si>
    <t>БОЛТ М12Х120</t>
  </si>
  <si>
    <t>200393 П29</t>
  </si>
  <si>
    <t>БОЛТ М12Х1,25-6gх45</t>
  </si>
  <si>
    <t>200398 П29</t>
  </si>
  <si>
    <t>БОЛТ М12Х65</t>
  </si>
  <si>
    <t>200406</t>
  </si>
  <si>
    <t>ЭЛЕКТРОДВИГАТЕЛЬ С РЕДУКТОРОМ</t>
  </si>
  <si>
    <t>4320-5205060, но это не аналог</t>
  </si>
  <si>
    <t>2007118А</t>
  </si>
  <si>
    <t>2007124А</t>
  </si>
  <si>
    <t>Подшипник 2007124А</t>
  </si>
  <si>
    <t>ООО "Энергомашсервис"</t>
  </si>
  <si>
    <t>200820 П29</t>
  </si>
  <si>
    <t>БОЛТ М14Х75-6Д</t>
  </si>
  <si>
    <t>200822 П29</t>
  </si>
  <si>
    <t>200822-П29</t>
  </si>
  <si>
    <t>200825 П29</t>
  </si>
  <si>
    <t>БОЛТ М14Х100-6Д</t>
  </si>
  <si>
    <t>200866 П29</t>
  </si>
  <si>
    <t>БОЛТ М16Х70</t>
  </si>
  <si>
    <t>200868 П29</t>
  </si>
  <si>
    <t>БОЛТ М16Х80</t>
  </si>
  <si>
    <t>201.1701230-А</t>
  </si>
  <si>
    <t>МАНЖЕТА ПЕРВИЧНОГО ВАЛА КОРОБКИ ПЕРЕДАЧ</t>
  </si>
  <si>
    <t>201.1721180-50</t>
  </si>
  <si>
    <t>201.1721334</t>
  </si>
  <si>
    <t>КОЛЬЦО ТОРЦЕВОЕ САТЕЛЛИТА</t>
  </si>
  <si>
    <t>201.1721413</t>
  </si>
  <si>
    <t>201.1721414</t>
  </si>
  <si>
    <t>201.1721416</t>
  </si>
  <si>
    <t>201-1005034-Б6</t>
  </si>
  <si>
    <t>43206-61; 4320-60, 5557-60; 3255-0013-60; 63685; 63674; 6470; 6563; 4320-60М, 5557-60М; 32551-0013-61М;</t>
  </si>
  <si>
    <t>201-1005066</t>
  </si>
  <si>
    <t>201-1005169</t>
  </si>
  <si>
    <t>ШТИФТ КРЫШКИ</t>
  </si>
  <si>
    <t>201-1007194</t>
  </si>
  <si>
    <t>201-1009042-Б</t>
  </si>
  <si>
    <t>201-1012083</t>
  </si>
  <si>
    <t>201-1015624</t>
  </si>
  <si>
    <t>201-1017112</t>
  </si>
  <si>
    <t>201-1017122-Б</t>
  </si>
  <si>
    <t>201-1105516</t>
  </si>
  <si>
    <t>КОРПУС ФИЛЬТРА</t>
  </si>
  <si>
    <t>201-1105540</t>
  </si>
  <si>
    <t>ЭЛЕМЕНТ ФИЛЬТРУЮЩИЙ</t>
  </si>
  <si>
    <t>201-1105552-А</t>
  </si>
  <si>
    <t>ПРОКЛАДКА КРЫШКИ</t>
  </si>
  <si>
    <t>201-1114060-А</t>
  </si>
  <si>
    <t>201-1117016-Б2</t>
  </si>
  <si>
    <t>КОЛПАК ФИЛЬТРА</t>
  </si>
  <si>
    <t>201-1117038-А2</t>
  </si>
  <si>
    <t>ЭЛЕМЕНТ ФИЛЬТРА ТОНКОЙ ОЧИСТКИ ТОПЛИВА</t>
  </si>
  <si>
    <t>201-1117116-А</t>
  </si>
  <si>
    <t>201-1117118</t>
  </si>
  <si>
    <t>201-1117120</t>
  </si>
  <si>
    <t>201-1117122-Б</t>
  </si>
  <si>
    <t>201-1306075-А</t>
  </si>
  <si>
    <t>201-1307037</t>
  </si>
  <si>
    <t>ОБОЙМА МАЛАЯ</t>
  </si>
  <si>
    <t>12 Система выпуска отработавших газов</t>
  </si>
  <si>
    <t>201-1701035</t>
  </si>
  <si>
    <t>ПРОКЛАДКА 0,2 ММ</t>
  </si>
  <si>
    <t>201-1701036</t>
  </si>
  <si>
    <t>ПРОКЛАДКА 0,3 ММ</t>
  </si>
  <si>
    <t>201-3802043</t>
  </si>
  <si>
    <t>ФЛАНЕЦ ДАТЧИКА СПИДОМЕТРА</t>
  </si>
  <si>
    <t>201415 П29</t>
  </si>
  <si>
    <t>БОЛТ 6Х10-6Е</t>
  </si>
  <si>
    <t>201416 П29</t>
  </si>
  <si>
    <t>БОЛТ М6Х12-6Е</t>
  </si>
  <si>
    <t>201417 П29</t>
  </si>
  <si>
    <t>БОЛТ М6Х14-6Е</t>
  </si>
  <si>
    <t>201418 П29</t>
  </si>
  <si>
    <t>БОЛТ М6Х16-6Е</t>
  </si>
  <si>
    <t>201419 П29</t>
  </si>
  <si>
    <t>БОЛТ М6Х18-6Е</t>
  </si>
  <si>
    <t>201420 П29</t>
  </si>
  <si>
    <t>БОЛТ М6Х20-6Е</t>
  </si>
  <si>
    <t>201421 П29</t>
  </si>
  <si>
    <t>БОЛТ М6Х22-6Е</t>
  </si>
  <si>
    <t>201422 П29</t>
  </si>
  <si>
    <t>БОЛТ М6Х25-6Е</t>
  </si>
  <si>
    <t>201424 П29</t>
  </si>
  <si>
    <t>201425 П29</t>
  </si>
  <si>
    <t>БОЛТ М6Х32-6Д</t>
  </si>
  <si>
    <t>201452 П29</t>
  </si>
  <si>
    <t>БОЛТ М8Х12</t>
  </si>
  <si>
    <t>201453 П29</t>
  </si>
  <si>
    <t>БОЛТ М8Х14-6Е</t>
  </si>
  <si>
    <t>201454 П29</t>
  </si>
  <si>
    <t>БОЛТ М8Х1.25Х16-6Е</t>
  </si>
  <si>
    <t>201455 П29</t>
  </si>
  <si>
    <t>БОЛТ М8X18-6Е</t>
  </si>
  <si>
    <t>201456 П29</t>
  </si>
  <si>
    <t>БОЛТ М8Х20-6Е</t>
  </si>
  <si>
    <t>201457 П29</t>
  </si>
  <si>
    <t>БОЛТ М8Х22-6Е</t>
  </si>
  <si>
    <t>201458 П29</t>
  </si>
  <si>
    <t>БОЛТ М8Х25-6Е</t>
  </si>
  <si>
    <t>201459 П29</t>
  </si>
  <si>
    <t>БОЛТ М8Х28-6Е</t>
  </si>
  <si>
    <t>201460 П29</t>
  </si>
  <si>
    <t>БОЛТ М8Х1.25Х30-6Е</t>
  </si>
  <si>
    <t>201461 П29</t>
  </si>
  <si>
    <t>БОЛТ М8Х32</t>
  </si>
  <si>
    <t>201464 П29</t>
  </si>
  <si>
    <t>201466 П29</t>
  </si>
  <si>
    <t>201474 П29</t>
  </si>
  <si>
    <t>БОЛТ М8Х1Х16</t>
  </si>
  <si>
    <t>201475 П29</t>
  </si>
  <si>
    <t>БОЛТ М8Х18</t>
  </si>
  <si>
    <t>201477 П29</t>
  </si>
  <si>
    <t>БОЛТ М8х1х22</t>
  </si>
  <si>
    <t>201492 П29</t>
  </si>
  <si>
    <t>БОЛТ М10Х14-6Е</t>
  </si>
  <si>
    <t>201493 П29</t>
  </si>
  <si>
    <t>БОЛТ М10Х16-6Д</t>
  </si>
  <si>
    <t>201495 П29</t>
  </si>
  <si>
    <t>БОЛТ М10Х20-6Е</t>
  </si>
  <si>
    <t>201496 П29</t>
  </si>
  <si>
    <t>БОЛТ М10Х22-6Е</t>
  </si>
  <si>
    <t>201497 П29</t>
  </si>
  <si>
    <t>БОЛТ М10Х25-6Е</t>
  </si>
  <si>
    <t>201498 П29</t>
  </si>
  <si>
    <t>БОЛТ М10Х28-6Д</t>
  </si>
  <si>
    <t>201499 П29</t>
  </si>
  <si>
    <t>БОЛТ М10Х30-6Е</t>
  </si>
  <si>
    <t>201500 П29</t>
  </si>
  <si>
    <t>БОЛТ М10Х32-6Е</t>
  </si>
  <si>
    <t>201501 П29</t>
  </si>
  <si>
    <t>БОЛТ М10Х35-6Е</t>
  </si>
  <si>
    <t>201502 П29</t>
  </si>
  <si>
    <t>БОЛТ М10Х38</t>
  </si>
  <si>
    <t>201534 П29</t>
  </si>
  <si>
    <t>БОЛТ М12Х16</t>
  </si>
  <si>
    <t>201538 П29</t>
  </si>
  <si>
    <t>БОЛТ М12Х25</t>
  </si>
  <si>
    <t>201539 П29</t>
  </si>
  <si>
    <t>БОЛТ М12Х28-6Д</t>
  </si>
  <si>
    <t>201540 П29</t>
  </si>
  <si>
    <t>БОЛТ М12Х30</t>
  </si>
  <si>
    <t>201541 П29</t>
  </si>
  <si>
    <t>БОЛТ М12Х32-6Е</t>
  </si>
  <si>
    <t>201542 П29</t>
  </si>
  <si>
    <t>БОЛТ М12х35</t>
  </si>
  <si>
    <t>201543 П29</t>
  </si>
  <si>
    <t>БОЛТ М12Х38-6Е</t>
  </si>
  <si>
    <t>201544 П29</t>
  </si>
  <si>
    <t>201563 П29</t>
  </si>
  <si>
    <t>БОЛТ М12Х1.25Х30-6Е</t>
  </si>
  <si>
    <t>201564 П29</t>
  </si>
  <si>
    <t>БОЛТ М12Х1.25-6Е</t>
  </si>
  <si>
    <t>201566 П29</t>
  </si>
  <si>
    <t>БОЛТ М12Х1.25Х38-6Е</t>
  </si>
  <si>
    <t>201569 П29</t>
  </si>
  <si>
    <t>БОЛТ М12Х1.25Х45-6Е</t>
  </si>
  <si>
    <t>201576 П29</t>
  </si>
  <si>
    <t>201585 П29</t>
  </si>
  <si>
    <t>БОЛТ М14Х30-6Е</t>
  </si>
  <si>
    <t>201586 П29</t>
  </si>
  <si>
    <t>БОЛТ М14Х32-6Е</t>
  </si>
  <si>
    <t>201587 П29</t>
  </si>
  <si>
    <t>БОЛТ М14Х35-6Е</t>
  </si>
  <si>
    <t>201588 П29</t>
  </si>
  <si>
    <t>БОЛТ М14Х38-6Д</t>
  </si>
  <si>
    <t>201590 П29</t>
  </si>
  <si>
    <t>БОЛТ М14х42</t>
  </si>
  <si>
    <t>201591 П29</t>
  </si>
  <si>
    <t>БОЛТ М14Х45-6Е</t>
  </si>
  <si>
    <t>201593 П29</t>
  </si>
  <si>
    <t>БОЛТ М14Х50-6Д</t>
  </si>
  <si>
    <t>201594 П29</t>
  </si>
  <si>
    <t>БОЛТ М14Х55</t>
  </si>
  <si>
    <t>201597 П29</t>
  </si>
  <si>
    <t>201674 П29</t>
  </si>
  <si>
    <t>БОЛТ М10Х1.25Х20</t>
  </si>
  <si>
    <t>201676 П29</t>
  </si>
  <si>
    <t>БОЛТ М10X1.25X25-6Е</t>
  </si>
  <si>
    <t>202.1721015-50</t>
  </si>
  <si>
    <t>КАРТЕР ДЕМУЛЬТИПЛИКАТОР</t>
  </si>
  <si>
    <t>202.1721375-51</t>
  </si>
  <si>
    <t>202.3802033-40</t>
  </si>
  <si>
    <t>ЧЕРВЯК ПРИВОДА</t>
  </si>
  <si>
    <t>202117 П29</t>
  </si>
  <si>
    <t>БОЛТ М16Х35-6Е</t>
  </si>
  <si>
    <t>202118 П29</t>
  </si>
  <si>
    <t>202119-П29</t>
  </si>
  <si>
    <t>БОЛТ М16</t>
  </si>
  <si>
    <t>202120 П29</t>
  </si>
  <si>
    <t>БОЛТ М16Х42</t>
  </si>
  <si>
    <t>202121 П29</t>
  </si>
  <si>
    <t>БОЛТ М16Х45-6Д</t>
  </si>
  <si>
    <t>202123 П29</t>
  </si>
  <si>
    <t>БОЛТ М16Х50-6Е</t>
  </si>
  <si>
    <t>202125 П29</t>
  </si>
  <si>
    <t>202127 П29</t>
  </si>
  <si>
    <t>БОЛТ М16Х70-6Е</t>
  </si>
  <si>
    <t>202220 П29</t>
  </si>
  <si>
    <t>БОЛТ М20Х45-6Д</t>
  </si>
  <si>
    <t>202273 П29</t>
  </si>
  <si>
    <t>БОЛТ М22Х45</t>
  </si>
  <si>
    <t>204А-1011310-В</t>
  </si>
  <si>
    <t>СЕТКА</t>
  </si>
  <si>
    <t>204А-1105510-Б</t>
  </si>
  <si>
    <t>ФИЛЬТР ГРУБОЙ ОЧИСТКИ ТОПЛИВА</t>
  </si>
  <si>
    <t>206535 П29</t>
  </si>
  <si>
    <t>БОЛТ 3М10Х22</t>
  </si>
  <si>
    <t>207473</t>
  </si>
  <si>
    <t>ПРИВОДНОЙ ФЛАНЕЦ РЕДУКТОРА ПЕРЕДНЕГО И ЗАДНЕГО МОСТОВ</t>
  </si>
  <si>
    <t>207777</t>
  </si>
  <si>
    <t>МАЛАЯ КОНИЧЕСКАЯ ШЕСТЕРНЯ ДИФФЕРЕНЦИАЛА</t>
  </si>
  <si>
    <t>207778</t>
  </si>
  <si>
    <t>БОЛЬШАЯ КОНИЧЕСКАЯ ШЕСТЕРНЯ ДИФФЕРЕНЦИАЛА</t>
  </si>
  <si>
    <t>207К5</t>
  </si>
  <si>
    <t>ШАРИКОПДШИПНИК</t>
  </si>
  <si>
    <t>ООО "ТАИР"</t>
  </si>
  <si>
    <t>21.3720</t>
  </si>
  <si>
    <t>ВЫКЛЮЧАТЕЛЬ СИГНАЛОВ ТОРМОЖЕНИЯ</t>
  </si>
  <si>
    <t>ООО "Коммерческие автомобили"</t>
  </si>
  <si>
    <t>21.3737000-10</t>
  </si>
  <si>
    <t>532362-70; 432065;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</t>
  </si>
  <si>
    <t>21.5208010-01</t>
  </si>
  <si>
    <t>2101-1311014</t>
  </si>
  <si>
    <t>БАЧОК РАСШИРИТЕЛЬНЫЙ</t>
  </si>
  <si>
    <t>снято, замена на АИ-1311014</t>
  </si>
  <si>
    <t>ООО "ПластАвтоТрейдинг"</t>
  </si>
  <si>
    <t>2101-2808020</t>
  </si>
  <si>
    <t>ВТУЛКА КРЕПЕЖНАЯ</t>
  </si>
  <si>
    <t>ЗАО "Пластик"</t>
  </si>
  <si>
    <t>2101-3901350</t>
  </si>
  <si>
    <t>РЕМЕНЬ</t>
  </si>
  <si>
    <t>39 Инструмент и принадлежности</t>
  </si>
  <si>
    <t>ПАО "БРТ"</t>
  </si>
  <si>
    <t>2101-6205129</t>
  </si>
  <si>
    <t>ВТУЛКА НАПРАВЛЯЮЩАЯ</t>
  </si>
  <si>
    <t>61 Дверь (боковая) передняя (правая, левая)</t>
  </si>
  <si>
    <t>ОАО "ПК Автокомпонент Сызрань"</t>
  </si>
  <si>
    <t>210-1701210-А4</t>
  </si>
  <si>
    <t>ЗАО "Уральский завод эластомерных уплотненией"</t>
  </si>
  <si>
    <t>43206-61; 4320-60, 5557-60; 3255-0013-60; 43206-71; 4320-60М, 5557-60М; 32551-0013-61М; 4320-70; 4320-71, 5557-70, 55571-70; 4320-78ПН;  43206-4151-79ПН; 43206-4151-79; 32552-3013-79М; 3255-3013-79; 4320-3171-79; 4320-4952-78;</t>
  </si>
  <si>
    <t>210-1701240-Б</t>
  </si>
  <si>
    <t>ФЛАНЕЦ КРЕПЛЕНИЯ</t>
  </si>
  <si>
    <t>21-025-00-000</t>
  </si>
  <si>
    <t>ВОЗДУХООЧИСТИТЕЛЬ</t>
  </si>
  <si>
    <t>ЗАО "ПК"Технотрон"</t>
  </si>
  <si>
    <t>210380 П29</t>
  </si>
  <si>
    <t>БОЛТ М8Х25</t>
  </si>
  <si>
    <t>210381 П29</t>
  </si>
  <si>
    <t>БОЛТ М8Х30</t>
  </si>
  <si>
    <t>210383 П29</t>
  </si>
  <si>
    <t>БОЛТ М10Х40-6е</t>
  </si>
  <si>
    <t>210387 П29</t>
  </si>
  <si>
    <t>БОЛТ М8Х60-6Е</t>
  </si>
  <si>
    <t>210415 П29</t>
  </si>
  <si>
    <t>2105-8402070</t>
  </si>
  <si>
    <t>БУФЕР КАПОТА РЕГУЛИРУЕМЫЙ</t>
  </si>
  <si>
    <t>84 Оперение (облицовка)</t>
  </si>
  <si>
    <t>2107-6105197</t>
  </si>
  <si>
    <t>ОБЛИЦОВКА РУЧКИ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</si>
  <si>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</t>
  </si>
  <si>
    <t>2108-1311090</t>
  </si>
  <si>
    <t>2108-3510372-10</t>
  </si>
  <si>
    <t>2108-3512088</t>
  </si>
  <si>
    <t>КОЛЬЦО УПЛОТН.СЕДЛА КЛАПАНА</t>
  </si>
  <si>
    <t>2108-6105125</t>
  </si>
  <si>
    <t>КНОПКА ДВЕРИ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</si>
  <si>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44202-3521-80М;</t>
  </si>
  <si>
    <t>2109-3704005-30</t>
  </si>
  <si>
    <t>ВЫКЛЮЧАТЕЛЬ ЗАЖИГАНИЯ</t>
  </si>
  <si>
    <t>211.3777М</t>
  </si>
  <si>
    <t>РЕЛЕ ЗАДНИХ ПРОТИВОТУМ. ОГНЕЙ</t>
  </si>
  <si>
    <t>2112.3711010-01</t>
  </si>
  <si>
    <t>ФАРА ЗАДНЕГО ХОДА</t>
  </si>
  <si>
    <t>211-А</t>
  </si>
  <si>
    <t>ПОДШИПНИК 211</t>
  </si>
  <si>
    <t>21-202</t>
  </si>
  <si>
    <t>ТЯГОВО-СЦЕПНОЕ УСТРОЙСТВО</t>
  </si>
  <si>
    <t>27 Устройство седельно-сцепное</t>
  </si>
  <si>
    <t>ЗАО ПТФК "Технотрон"</t>
  </si>
  <si>
    <t>21213-6105180</t>
  </si>
  <si>
    <t>2123-3725100</t>
  </si>
  <si>
    <t>ПАТРОН ПРИКУРИВАТЕЛЯ</t>
  </si>
  <si>
    <t>2123-3725400</t>
  </si>
  <si>
    <t>КОЖУХ ПОДСВЕТКИ</t>
  </si>
  <si>
    <t>214.000</t>
  </si>
  <si>
    <t>КЛЮЧИ С ЦИЛИНДРОМ</t>
  </si>
  <si>
    <t>43206-61; 43206-61М; 43206-71; 4320-60, 5557-60; 4320-60М, 5557-60М; 3255-0013-60; 32551-0013-61М; 4320-70; 4320-71, 5557-70, 55571-70; 4320-78ПН;  4320-82; 4320-72М, -73М;</t>
  </si>
  <si>
    <t>2159.20102301</t>
  </si>
  <si>
    <t>ДАТЧИК СКОРОСТИ</t>
  </si>
  <si>
    <t>216233-П29</t>
  </si>
  <si>
    <t>ШПИЛЬКА М8</t>
  </si>
  <si>
    <t>216411</t>
  </si>
  <si>
    <t>218</t>
  </si>
  <si>
    <t>ШАРИКОПОДШИПНИК</t>
  </si>
  <si>
    <t>22 1000 32 07 00</t>
  </si>
  <si>
    <t>УСТРОЙСТВО УПРАВЛЕНИЯ</t>
  </si>
  <si>
    <t>22 4831 2800</t>
  </si>
  <si>
    <t>22.5208010</t>
  </si>
  <si>
    <t>22.5208010-01</t>
  </si>
  <si>
    <t>ООО "АВТО-УНИВЕРСАЛ XX1"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</si>
  <si>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</t>
  </si>
  <si>
    <t>220001 П29</t>
  </si>
  <si>
    <t>220003 П29</t>
  </si>
  <si>
    <t>ВИНТ М3х8</t>
  </si>
  <si>
    <t>220050 П29</t>
  </si>
  <si>
    <t>ВИНТ М4Х8-6Е</t>
  </si>
  <si>
    <t>220051 П29</t>
  </si>
  <si>
    <t>ВИНТ М4Х10</t>
  </si>
  <si>
    <t>220052 П29</t>
  </si>
  <si>
    <t>ВИНТ М4Х12-6Е</t>
  </si>
  <si>
    <t>220056 П29</t>
  </si>
  <si>
    <t>ВИНТ М4Х20</t>
  </si>
  <si>
    <t>220077 П29</t>
  </si>
  <si>
    <t>ВИНТ М5Х10-6Е</t>
  </si>
  <si>
    <t>220078 П29</t>
  </si>
  <si>
    <t>ВИНТ М5Х12-6Е</t>
  </si>
  <si>
    <t>220079 П29</t>
  </si>
  <si>
    <t>ВИНТ М5Х14-6Е</t>
  </si>
  <si>
    <t>220080 П29</t>
  </si>
  <si>
    <t>ВИНТ М5Х16-6Е</t>
  </si>
  <si>
    <t>220081 П29</t>
  </si>
  <si>
    <t>ВИНТ М5Х18-6Е</t>
  </si>
  <si>
    <t>220082 П29</t>
  </si>
  <si>
    <t>ВИНТ М5Х20-6Е</t>
  </si>
  <si>
    <t>220086 П29</t>
  </si>
  <si>
    <t>ВИНТ М5Х30-6Е</t>
  </si>
  <si>
    <t>220088 П29</t>
  </si>
  <si>
    <t>ВИНТ М5Х35</t>
  </si>
  <si>
    <t>220101 П29</t>
  </si>
  <si>
    <t>ВИНТ М6Х8</t>
  </si>
  <si>
    <t>220102 П29</t>
  </si>
  <si>
    <t>ВИНТ М6Х10-6Е</t>
  </si>
  <si>
    <t>220103 П29</t>
  </si>
  <si>
    <t>ВИНТ М6Х12-6Е</t>
  </si>
  <si>
    <t>220104 П29</t>
  </si>
  <si>
    <t>ВИНТ М6Х14-6Е</t>
  </si>
  <si>
    <t>220105 П29</t>
  </si>
  <si>
    <t>ВИНТ М6Х16-6Е</t>
  </si>
  <si>
    <t>220107 П29</t>
  </si>
  <si>
    <t>220108 П29</t>
  </si>
  <si>
    <t>ВИНТ М6Х22</t>
  </si>
  <si>
    <t>220111 П29</t>
  </si>
  <si>
    <t>ВИНТ М6Х30</t>
  </si>
  <si>
    <t>220117 П29</t>
  </si>
  <si>
    <t>ВИНТ М6Х45-6Е</t>
  </si>
  <si>
    <t>220164 П29</t>
  </si>
  <si>
    <t>ВИНТ М8Х20</t>
  </si>
  <si>
    <t>220168 П29</t>
  </si>
  <si>
    <t>ВИНТ М8х30</t>
  </si>
  <si>
    <t>220А</t>
  </si>
  <si>
    <t>снято, замена на 220-А</t>
  </si>
  <si>
    <t>220-А</t>
  </si>
  <si>
    <t>ШАРИКОПОДШИПНИК ЕТУ-500</t>
  </si>
  <si>
    <t>2212.3803010-13</t>
  </si>
  <si>
    <t>КОНТРОЛЬНАЯ ЛАМПА</t>
  </si>
  <si>
    <t>43206-61М; 4320-60М, 5557-60М; 32551-0013-61М;</t>
  </si>
  <si>
    <t>2212.3803010-34</t>
  </si>
  <si>
    <t>ЛАМПА КОНТРОЛЬНАЯ</t>
  </si>
  <si>
    <t>532362-70; 432065; 43206-61; 43206-71; 4320-60, 5557-60; 3255-0013-60; 4320-70; 4320-71, 5557-70, 55571-70; 4320-78ПН; 4320-82; 4320-72М, -73М; 43206-4151-79ПН; 43206-4151-79; 3255-3013-79; 4320-3171-79; 4320-4952-78; 4320-4971-80; 43204-4513-80; 44202-3511-80ПН; 44202-3511-80ПНА08; 6370; 4320-60М, 5557-60М; 32551-0013-61М; 4320-72М, -73М; 432009-0020-73;</t>
  </si>
  <si>
    <t>2212.3803-16</t>
  </si>
  <si>
    <t>СИГНАЛИЗАТОР</t>
  </si>
  <si>
    <t>43206-61; 43206-71; 4320-60, 5557-60; 3255-0013-60; 4320-70; 4320-71, 5557-70, 55571-70; 4320-72М, -73М; 4320-60М, 5557-60М; 32551-0013-61М; 4320-72М, -73М;</t>
  </si>
  <si>
    <t>2212.3803-20</t>
  </si>
  <si>
    <t>СИГНАЛИЗАТОР ЗАСОРЕННОСТИ ФИЛЬТРА</t>
  </si>
  <si>
    <t>2212.3803-28</t>
  </si>
  <si>
    <t>221513 П29</t>
  </si>
  <si>
    <t>ВИНТ М3Х30-6Е</t>
  </si>
  <si>
    <t>221582 П29</t>
  </si>
  <si>
    <t>ВИНТ М5Х20</t>
  </si>
  <si>
    <t>221589 П29</t>
  </si>
  <si>
    <t>ВИНТ М5х38-6Е</t>
  </si>
  <si>
    <t>221603 П29</t>
  </si>
  <si>
    <t>ВИНТ М6Х12</t>
  </si>
  <si>
    <t>221605 П29</t>
  </si>
  <si>
    <t>ВИНТ М6Х16</t>
  </si>
  <si>
    <t>221611 П29</t>
  </si>
  <si>
    <t>221617 П29</t>
  </si>
  <si>
    <t>221663 П</t>
  </si>
  <si>
    <t>221663 П29</t>
  </si>
  <si>
    <t>ВИНТ М8Х18-6Е</t>
  </si>
  <si>
    <t>221664 П29</t>
  </si>
  <si>
    <t>221665 П29</t>
  </si>
  <si>
    <t>ВИНТ М8Х22-6Д</t>
  </si>
  <si>
    <t>221720 П29</t>
  </si>
  <si>
    <t>ВИНТ М10Х22</t>
  </si>
  <si>
    <t>2220 К2</t>
  </si>
  <si>
    <t>ОАО "10-ГПЗ"</t>
  </si>
  <si>
    <t>223045 П29</t>
  </si>
  <si>
    <t>ВИНТ М5Х28</t>
  </si>
  <si>
    <t>23.3855</t>
  </si>
  <si>
    <t>Датчик давления 23.3855</t>
  </si>
  <si>
    <t>23.8201020</t>
  </si>
  <si>
    <t>ЗЕРКАЛО ВНЕШНЕЕ ЗАД.ВИДА КЛ.IV</t>
  </si>
  <si>
    <t>82 Принадлежности автомобиля</t>
  </si>
  <si>
    <t>ЗАО "Астрофизика-АСМ"</t>
  </si>
  <si>
    <t>2306-КМ</t>
  </si>
  <si>
    <t>ООО "Автомобильный завод "ГАЗ"</t>
  </si>
  <si>
    <t>231.8201040</t>
  </si>
  <si>
    <t>ДЕРЖАТЕЛЬ ЗЕРКАЛА</t>
  </si>
  <si>
    <t>231.8201046</t>
  </si>
  <si>
    <t>КРОНШТЕЙН ЗЕРКАЛА</t>
  </si>
  <si>
    <t>231.8201130</t>
  </si>
  <si>
    <t>ДЕРЖАТЕЛЬ С КРОНШТЕЙНОМ</t>
  </si>
  <si>
    <t>АО "Салаватстекло"</t>
  </si>
  <si>
    <t>2312.3714010-02</t>
  </si>
  <si>
    <t>БЛОК ОСВЕЩЕНИЯ ПЛАТФОНОВ</t>
  </si>
  <si>
    <t>2313 КМ</t>
  </si>
  <si>
    <t>2361.1700003-50</t>
  </si>
  <si>
    <t>2361.1700003-52</t>
  </si>
  <si>
    <t>2361.1700004-156</t>
  </si>
  <si>
    <t>2361.1700004-56</t>
  </si>
  <si>
    <t>2361.1700004-58</t>
  </si>
  <si>
    <t>2361.1701200</t>
  </si>
  <si>
    <t>236-1000102-Б2</t>
  </si>
  <si>
    <t>236-1000102-Б2-Р1</t>
  </si>
  <si>
    <t>236-1000102-Б2-Р2</t>
  </si>
  <si>
    <t>236-1000102-Б2-Р3</t>
  </si>
  <si>
    <t>236-1000102-Б2-Р4</t>
  </si>
  <si>
    <t>236-1000102-Б2-Р5</t>
  </si>
  <si>
    <t>236-1000102-Б2-Р6</t>
  </si>
  <si>
    <t>236-1000104-В2</t>
  </si>
  <si>
    <t>236-1000104-В2-Р1</t>
  </si>
  <si>
    <t>236-1000104-В2-Р2</t>
  </si>
  <si>
    <t>236-1000104-В2-Р3</t>
  </si>
  <si>
    <t>236-1000104-В2-Р4</t>
  </si>
  <si>
    <t>236-1000104-В2-Р5</t>
  </si>
  <si>
    <t>236-1000104-В2-Р6</t>
  </si>
  <si>
    <t>236-1001020-А4</t>
  </si>
  <si>
    <t>236-1002012-Е</t>
  </si>
  <si>
    <t>БЛОК ЦИЛИНДРОВ</t>
  </si>
  <si>
    <t>236-1002012-Ж</t>
  </si>
  <si>
    <t>236-1002023</t>
  </si>
  <si>
    <t>236-1002024-А</t>
  </si>
  <si>
    <t>236-1002040-А</t>
  </si>
  <si>
    <t>КОЛЬЦО АНТИКАВИТАЦИОННОЕ</t>
  </si>
  <si>
    <t>236-1002255-В4</t>
  </si>
  <si>
    <t>236-1002258-А3</t>
  </si>
  <si>
    <t>236-1002261-В2</t>
  </si>
  <si>
    <t>КРЫШКА ШЕСТЕРЕН РАСПРЕДЕЛЕНИЯ</t>
  </si>
  <si>
    <t>236-1002261-Г2</t>
  </si>
  <si>
    <t>236-1002272</t>
  </si>
  <si>
    <t>236-1002282-Б</t>
  </si>
  <si>
    <t>ЗАГЛУШКА ЛЮКА</t>
  </si>
  <si>
    <t>236-1002283</t>
  </si>
  <si>
    <t>СЕТКА-ПРОКЛАДКА</t>
  </si>
  <si>
    <t>236-1002283-А</t>
  </si>
  <si>
    <t>236-1002286</t>
  </si>
  <si>
    <t>СЕТКА ПРОКЛАДКИ</t>
  </si>
  <si>
    <t>236-1002286-А</t>
  </si>
  <si>
    <t>236-1002311-А3</t>
  </si>
  <si>
    <t>КАРТЕР МАХОВИКА</t>
  </si>
  <si>
    <t>236-1002311-Б3</t>
  </si>
  <si>
    <t>236-1002314-В</t>
  </si>
  <si>
    <t>ПРОКЛАДКА КАРТЕРА МАХОВИКА</t>
  </si>
  <si>
    <t>43206-61; 43206-61М; 43206-71; 4320-60, 5557-60; 4320-60М, 5557-60М; 3255-0013-60; 32551-0013-61М;</t>
  </si>
  <si>
    <t>236-1002315</t>
  </si>
  <si>
    <t>236-1002318</t>
  </si>
  <si>
    <t>236-1002333</t>
  </si>
  <si>
    <t>УКАЗАТЕЛЬ</t>
  </si>
  <si>
    <t>236-1002404</t>
  </si>
  <si>
    <t>236-1003009</t>
  </si>
  <si>
    <t>КОМПЛЕКТ ГОЛОВКИ ЦИЛИНДРОВ С КЛАПАНАМИ</t>
  </si>
  <si>
    <t>236-1003013-Ж4</t>
  </si>
  <si>
    <t>ГОЛОВКА ЦИЛИНДРОВ</t>
  </si>
  <si>
    <t>236-1003016-Б</t>
  </si>
  <si>
    <t>ШПИЛЬКА КРЕПЛЕНИЯ ГОЛОВКИ ЦИЛИНДРА</t>
  </si>
  <si>
    <t>236-1003108-Б</t>
  </si>
  <si>
    <t>СЕДЛО КЛАПАНА</t>
  </si>
  <si>
    <t>236-1003110-В4</t>
  </si>
  <si>
    <t>236-1003112-В</t>
  </si>
  <si>
    <t>СТАКАН ФОРСУНКИ</t>
  </si>
  <si>
    <t>236-1003112-Г</t>
  </si>
  <si>
    <t>236-1003113</t>
  </si>
  <si>
    <t>ГАЙКА СТАКАНА ФОРСУНКИ</t>
  </si>
  <si>
    <t>236-1003114-В2</t>
  </si>
  <si>
    <t>236-1003114-Г</t>
  </si>
  <si>
    <t>236-1003210-В7</t>
  </si>
  <si>
    <t>ПРОКЛАДКА ГБЦ</t>
  </si>
  <si>
    <t>236-1003244-А</t>
  </si>
  <si>
    <t>236-1003245-А2</t>
  </si>
  <si>
    <t>236-1003246</t>
  </si>
  <si>
    <t>236-1003256-Б2</t>
  </si>
  <si>
    <t>236-1003270</t>
  </si>
  <si>
    <t>236-1003272</t>
  </si>
  <si>
    <t>236-1003290-В</t>
  </si>
  <si>
    <t>236-1003290-Г</t>
  </si>
  <si>
    <t>ТРУБА ВОДЯНАЯ</t>
  </si>
  <si>
    <t>236-1003290-Д</t>
  </si>
  <si>
    <t>236-1003291-В</t>
  </si>
  <si>
    <t>236-1003291-Г</t>
  </si>
  <si>
    <t>236-1003292</t>
  </si>
  <si>
    <t>236-1003330</t>
  </si>
  <si>
    <t>РЫМ-БОЛТ</t>
  </si>
  <si>
    <t>236-1004002-А4</t>
  </si>
  <si>
    <t>КОМПЛЕКТ ПОРШНЕВЫХ КОЛ</t>
  </si>
  <si>
    <t>236-1004005</t>
  </si>
  <si>
    <t>КОМПЛЕКТ ГИЛЬЗА ПОРШЕНЬ КОЛЬЦО</t>
  </si>
  <si>
    <t>236-1004005-Б2</t>
  </si>
  <si>
    <t>КОМПЛЕКТ ГИЛЬЗЫ,ПОРШНЯ</t>
  </si>
  <si>
    <t>236-1004008-Б</t>
  </si>
  <si>
    <t>КОМПЛЕКТ ГИЛЬЗЫ, ПОРШНЯ</t>
  </si>
  <si>
    <t>236-1004020-01</t>
  </si>
  <si>
    <t>ПОРШНЕВОЙ ПАЛЕЦ</t>
  </si>
  <si>
    <t>236-1004022-Б</t>
  </si>
  <si>
    <t>236-1004045-Б3</t>
  </si>
  <si>
    <t>ШАТУН</t>
  </si>
  <si>
    <t>236-1004052-Б2</t>
  </si>
  <si>
    <t>ВТУЛКА ШАТУНА</t>
  </si>
  <si>
    <t>236-1004062-Б3</t>
  </si>
  <si>
    <t>236-1004063-Б3</t>
  </si>
  <si>
    <t>236-1005009-Ж</t>
  </si>
  <si>
    <t>ВАЛ КОЛЕНЧАТЫЙ</t>
  </si>
  <si>
    <t>236-1005042</t>
  </si>
  <si>
    <t>МАСЛООТРАЖАТЕЛЬ ЗАДН</t>
  </si>
  <si>
    <t>236-1005043</t>
  </si>
  <si>
    <t>МАСЛООТРАЖАТЕЛЬ ПЕРЕДНИЙ</t>
  </si>
  <si>
    <t>236-1005055</t>
  </si>
  <si>
    <t>236-1005056-А</t>
  </si>
  <si>
    <t>236-1005061-Б</t>
  </si>
  <si>
    <t>236-1005061-В</t>
  </si>
  <si>
    <t>236-1005115-Л</t>
  </si>
  <si>
    <t>МАХОВИК</t>
  </si>
  <si>
    <t>236-1005115-Н</t>
  </si>
  <si>
    <t>236-1005115-Н4</t>
  </si>
  <si>
    <t>236-1005125-В2</t>
  </si>
  <si>
    <t>ОБОД МАХОВИКА</t>
  </si>
  <si>
    <t>236-1005128-А</t>
  </si>
  <si>
    <t>236-1005129-Б</t>
  </si>
  <si>
    <t>236-1005140-В</t>
  </si>
  <si>
    <t>236-1005143-В</t>
  </si>
  <si>
    <t>236-1005152-Г</t>
  </si>
  <si>
    <t>236-1005159</t>
  </si>
  <si>
    <t>236-1005160-А6</t>
  </si>
  <si>
    <t>236-1005169</t>
  </si>
  <si>
    <t>236-1005178-А</t>
  </si>
  <si>
    <t>236-1005180-А</t>
  </si>
  <si>
    <t>236-1005181</t>
  </si>
  <si>
    <t>236-1006015-Г3</t>
  </si>
  <si>
    <t>236-1006026-А</t>
  </si>
  <si>
    <t>236-1006026-АР</t>
  </si>
  <si>
    <t>236-1006026-А-Р1</t>
  </si>
  <si>
    <t>236-1006037-А</t>
  </si>
  <si>
    <t>236-1006037-АР</t>
  </si>
  <si>
    <t>236-1006236-Б</t>
  </si>
  <si>
    <t>ФЛАНЕЦ УПОРНЫЙ</t>
  </si>
  <si>
    <t>236-1007010-В2</t>
  </si>
  <si>
    <t>КЛАПАН ВПУСКНОЙ</t>
  </si>
  <si>
    <t>236-1007015-В6</t>
  </si>
  <si>
    <t>236-1007021-А</t>
  </si>
  <si>
    <t>ПРУЖИНА КЛАП.ВНУТРЕННЯЯ</t>
  </si>
  <si>
    <t>236-1007024-В</t>
  </si>
  <si>
    <t>ТАРЕЛКА ПРУЖИНЫ КЛАПАНА</t>
  </si>
  <si>
    <t>236-1007026-Б</t>
  </si>
  <si>
    <t>ВТУЛКА ТАРЕЛКИ ПРУЖИНЫ КЛАПАНА</t>
  </si>
  <si>
    <t>236-1007028-А</t>
  </si>
  <si>
    <t>236-1007032-Б</t>
  </si>
  <si>
    <t>ВТУЛКА КЛАПАНА</t>
  </si>
  <si>
    <t>236-1007091-Б2</t>
  </si>
  <si>
    <t>ОСЬ КОРОМЫСЛА</t>
  </si>
  <si>
    <t>236-1007103-А</t>
  </si>
  <si>
    <t>236-1007118-В</t>
  </si>
  <si>
    <t>236-1007144-В2</t>
  </si>
  <si>
    <t>КОРОМЫСЛО КЛАПАНА С ВТУЛКОЙ</t>
  </si>
  <si>
    <t>236-1007148-Б</t>
  </si>
  <si>
    <t>ВИНТ РЕГ. КЛАПАНА</t>
  </si>
  <si>
    <t>236-1007176-А2</t>
  </si>
  <si>
    <t>ШТАНГА ТОЛКАТЕЛЯ В СБОРЕ</t>
  </si>
  <si>
    <t>236-1007186</t>
  </si>
  <si>
    <t>ВТУЛКА ТОЛКАТЕЛЯ</t>
  </si>
  <si>
    <t>236-1007187-Б</t>
  </si>
  <si>
    <t>ПЯТА ТОЛКАТЕЛЯ</t>
  </si>
  <si>
    <t>236-1007236</t>
  </si>
  <si>
    <t>ОСЬ ТОЛКАТЕЛЕЙ</t>
  </si>
  <si>
    <t>236-1007239</t>
  </si>
  <si>
    <t>236-1007242</t>
  </si>
  <si>
    <t>236-1007244-А</t>
  </si>
  <si>
    <t>236-1007246-А</t>
  </si>
  <si>
    <t>ВТУЛКА ОСИ</t>
  </si>
  <si>
    <t>236-1007247-Б</t>
  </si>
  <si>
    <t>236-1007248-А</t>
  </si>
  <si>
    <t>236-1007262</t>
  </si>
  <si>
    <t>МАНЖЕТА ВПУСКНОГО КЛАПАНА</t>
  </si>
  <si>
    <t>236-1008022-В</t>
  </si>
  <si>
    <t>КОЛЛЕКТОР</t>
  </si>
  <si>
    <t>236-1008023</t>
  </si>
  <si>
    <t>236-1008050</t>
  </si>
  <si>
    <t>236-1009010-А</t>
  </si>
  <si>
    <t>КАРТЕР МАСЛЯНЫЙ</t>
  </si>
  <si>
    <t>236-1009010-В3</t>
  </si>
  <si>
    <t>236-1009010-Г2</t>
  </si>
  <si>
    <t>236-1009020-Б</t>
  </si>
  <si>
    <t>ПЛАНКА КАРТЕРА</t>
  </si>
  <si>
    <t>236-1009024-Б</t>
  </si>
  <si>
    <t>БОБЫШКА КАРТЕРА</t>
  </si>
  <si>
    <t>236-1009040-А3</t>
  </si>
  <si>
    <t>ПРОКЛАДКА КАРТЕРА МАСЛЯНОГО</t>
  </si>
  <si>
    <t>43206-61; 4320-60, 5557-60; 3255-0013-60; 63685; 63674; 6470; 4320-60М, 5557-60М; 32551-0013-61М;</t>
  </si>
  <si>
    <t>236-1009050-Б</t>
  </si>
  <si>
    <t>236-1009051</t>
  </si>
  <si>
    <t>236-1009059-Г</t>
  </si>
  <si>
    <t>236-1011008</t>
  </si>
  <si>
    <t>КОМПЛЕКТ НАСОСА</t>
  </si>
  <si>
    <t>236-1011014-В3</t>
  </si>
  <si>
    <t>236-1011014-Г</t>
  </si>
  <si>
    <t>НАСОС МАСЛЯННЫЙ В СБОРЕ</t>
  </si>
  <si>
    <t>236-1011019-Г</t>
  </si>
  <si>
    <t>236-1011034</t>
  </si>
  <si>
    <t>236-1011056-А</t>
  </si>
  <si>
    <t>КЛАПАН ДИФФЕРЕН</t>
  </si>
  <si>
    <t>236-1011058-Б</t>
  </si>
  <si>
    <t>236-1011073</t>
  </si>
  <si>
    <t>КОЛПАЧОК КЛАПАНА</t>
  </si>
  <si>
    <t>236-1011098-Б3</t>
  </si>
  <si>
    <t>236-1011206</t>
  </si>
  <si>
    <t>236-1011208-В</t>
  </si>
  <si>
    <t>ОСЬ ШЕСТЕРНИ</t>
  </si>
  <si>
    <t>236-1011292-Г2</t>
  </si>
  <si>
    <t>236-1011293-А</t>
  </si>
  <si>
    <t>236-1011293-Б</t>
  </si>
  <si>
    <t>236-1011294</t>
  </si>
  <si>
    <t>236-1011294-Б</t>
  </si>
  <si>
    <t>236-1011294-В</t>
  </si>
  <si>
    <t>236-1011296</t>
  </si>
  <si>
    <t>236-1011302</t>
  </si>
  <si>
    <t>ДРОССЕЛЬ</t>
  </si>
  <si>
    <t>236-1011320</t>
  </si>
  <si>
    <t>236-1011322</t>
  </si>
  <si>
    <t>СКОБА КРЕПЛЕНИЯ</t>
  </si>
  <si>
    <t>236-1011352-В</t>
  </si>
  <si>
    <t>236-1011352-Г</t>
  </si>
  <si>
    <t>236-1011356-Б2</t>
  </si>
  <si>
    <t>236-1011363-Б2</t>
  </si>
  <si>
    <t>236-1011363-В</t>
  </si>
  <si>
    <t>236-1011365-Г</t>
  </si>
  <si>
    <t>236-1011380</t>
  </si>
  <si>
    <t>236-1011398-В2</t>
  </si>
  <si>
    <t>236-1011398-Г</t>
  </si>
  <si>
    <t>236-1011398-Д</t>
  </si>
  <si>
    <t>236-1011399-В</t>
  </si>
  <si>
    <t>236-1011400-Е</t>
  </si>
  <si>
    <t>236-1011400-Ж</t>
  </si>
  <si>
    <t>236-1011420-В</t>
  </si>
  <si>
    <t>236-1011420-Г</t>
  </si>
  <si>
    <t>236-1012023-А</t>
  </si>
  <si>
    <t>ЭЛЕМЕНТ ФИЛЬТРА</t>
  </si>
  <si>
    <t>236-1012067</t>
  </si>
  <si>
    <t>236-1012100</t>
  </si>
  <si>
    <t>236-1014104</t>
  </si>
  <si>
    <t>236-1014250</t>
  </si>
  <si>
    <t>236-1014266</t>
  </si>
  <si>
    <t>236-1014272</t>
  </si>
  <si>
    <t>прокладка сапуна</t>
  </si>
  <si>
    <t>236-1022815</t>
  </si>
  <si>
    <t>236-1022826-Г</t>
  </si>
  <si>
    <t>236-1028010-А</t>
  </si>
  <si>
    <t>ФИЛЬТР ОЧИСТКИ МАСЛА</t>
  </si>
  <si>
    <t>236-1028020</t>
  </si>
  <si>
    <t>236-1028020-Б</t>
  </si>
  <si>
    <t>236-1028031-А2</t>
  </si>
  <si>
    <t>236-1028122</t>
  </si>
  <si>
    <t>236-1028160</t>
  </si>
  <si>
    <t>236-1028162</t>
  </si>
  <si>
    <t>ПРОКЛАДКА КОЛПАКА</t>
  </si>
  <si>
    <t>236-1028180</t>
  </si>
  <si>
    <t>РОТОР</t>
  </si>
  <si>
    <t>236-1028184</t>
  </si>
  <si>
    <t>КОРПУС РОТОРА</t>
  </si>
  <si>
    <t>236-1028196</t>
  </si>
  <si>
    <t>ВТУЛКА РОТОРА</t>
  </si>
  <si>
    <t>236-1028238</t>
  </si>
  <si>
    <t>ЖИКЛЕР РОТОРА</t>
  </si>
  <si>
    <t>236-1028246</t>
  </si>
  <si>
    <t>КОЛЬЦО УПЛОТНИТЕЛЬНОЕ РОТОРА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</si>
  <si>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</si>
  <si>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236-1028250-Б</t>
  </si>
  <si>
    <t>КОЛПАК ЦЕНТРОБЕЖНОГО МАСЛООЧИС</t>
  </si>
  <si>
    <t>236-1029034</t>
  </si>
  <si>
    <t>236-1029120-В</t>
  </si>
  <si>
    <t>236-1029122-А</t>
  </si>
  <si>
    <t>236-1029123</t>
  </si>
  <si>
    <t>236-1029154-В</t>
  </si>
  <si>
    <t>236-1029172</t>
  </si>
  <si>
    <t>236-1029240-Б2</t>
  </si>
  <si>
    <t>236-1029260-В4</t>
  </si>
  <si>
    <t>ПОЛУМУФТА</t>
  </si>
  <si>
    <t>236-1029260-Г</t>
  </si>
  <si>
    <t>236-1029264-Г</t>
  </si>
  <si>
    <t>236-1029265</t>
  </si>
  <si>
    <t>236-1029268-Г</t>
  </si>
  <si>
    <t>236-1029274</t>
  </si>
  <si>
    <t>236-1029286-Б2</t>
  </si>
  <si>
    <t>236-1029300-А</t>
  </si>
  <si>
    <t>МУФТА ПРИВОДА</t>
  </si>
  <si>
    <t>236-1029300-Б</t>
  </si>
  <si>
    <t>236-1104308-В</t>
  </si>
  <si>
    <t>236-1104308-Г1</t>
  </si>
  <si>
    <t>ТОПЛИВОПРОВОД ВЫСОКОГО ДАВЛЕНИЯ</t>
  </si>
  <si>
    <t>236-1104308-Д</t>
  </si>
  <si>
    <t>236-1104334</t>
  </si>
  <si>
    <t>236-1104334-40</t>
  </si>
  <si>
    <t>ТРУБКА ОТВОДА ТОПЛИВА ОТ ПЛУНЖ</t>
  </si>
  <si>
    <t>236-1104346-В</t>
  </si>
  <si>
    <t>236-1104346-В2</t>
  </si>
  <si>
    <t>236-1104346-Д</t>
  </si>
  <si>
    <t>ТРУБКА ТОПЛИВНАЯ ОТВОДЯЩАЯ</t>
  </si>
  <si>
    <t>236-1104349</t>
  </si>
  <si>
    <t>236-1104354-Б</t>
  </si>
  <si>
    <t>236-1104364</t>
  </si>
  <si>
    <t>236-1104365</t>
  </si>
  <si>
    <t>236-1104370-Б</t>
  </si>
  <si>
    <t>236-1104370-В</t>
  </si>
  <si>
    <t>ТРУБКА ФОРСУНКИ ДРЕНАЖНАЯ</t>
  </si>
  <si>
    <t>236-1104384</t>
  </si>
  <si>
    <t>236-1104384-Б</t>
  </si>
  <si>
    <t>236-1104384-В</t>
  </si>
  <si>
    <t>ТРУБКА ОТВОДЯЩАЯ</t>
  </si>
  <si>
    <t>236-1104384-Г</t>
  </si>
  <si>
    <t>236-1104384-Е</t>
  </si>
  <si>
    <t>236-1104384-Ж</t>
  </si>
  <si>
    <t>236-1104387</t>
  </si>
  <si>
    <t>236-1104422-В</t>
  </si>
  <si>
    <t>236-1104422-Г</t>
  </si>
  <si>
    <t>236-1104422-Е</t>
  </si>
  <si>
    <t>236-1104422-Ж</t>
  </si>
  <si>
    <t>ТРУБКА ОТВОДЯЩАЯ ТПН</t>
  </si>
  <si>
    <t>236-1104426</t>
  </si>
  <si>
    <t>236-1104426-В</t>
  </si>
  <si>
    <t>236-1104426-Г</t>
  </si>
  <si>
    <t>236-1104426-Д</t>
  </si>
  <si>
    <t>ТРУБКА ПОДВОДЯЩАЯ</t>
  </si>
  <si>
    <t>236-1104426-Е</t>
  </si>
  <si>
    <t>236-1104426-Ж</t>
  </si>
  <si>
    <t>ТРУБКА ПОДВОДЯЩАЯ ТНВД</t>
  </si>
  <si>
    <t>236-1104429</t>
  </si>
  <si>
    <t>236-1104430</t>
  </si>
  <si>
    <t>236-1104431</t>
  </si>
  <si>
    <t>236-1104440</t>
  </si>
  <si>
    <t>236-1104441</t>
  </si>
  <si>
    <t>236-1104442-Б</t>
  </si>
  <si>
    <t>236-1104457-Б</t>
  </si>
  <si>
    <t>236-1106210-А2</t>
  </si>
  <si>
    <t>НАСОС ТОПЛИВОПОДК. В СБ,</t>
  </si>
  <si>
    <t>236-1106213-Б</t>
  </si>
  <si>
    <t>Корпус ТПН с седлом клапана</t>
  </si>
  <si>
    <t>236-1106240-В</t>
  </si>
  <si>
    <t>Толкатель поршня</t>
  </si>
  <si>
    <t>236-1106288-В</t>
  </si>
  <si>
    <t>НАСОС РУЧНОЙ ПРОКАЧКИ</t>
  </si>
  <si>
    <t>236-1110040-А2</t>
  </si>
  <si>
    <t>Державка грузов</t>
  </si>
  <si>
    <t>236-1110045</t>
  </si>
  <si>
    <t>Груз регулятора</t>
  </si>
  <si>
    <t>236-1110060-А3</t>
  </si>
  <si>
    <t>Муфта грузов</t>
  </si>
  <si>
    <t>236-1110140</t>
  </si>
  <si>
    <t>236-1110141</t>
  </si>
  <si>
    <t>236-1110151</t>
  </si>
  <si>
    <t>РЫЧАГ УПРАВЛЕНИЯ</t>
  </si>
  <si>
    <t>236-1110394</t>
  </si>
  <si>
    <t>236-1110396</t>
  </si>
  <si>
    <t>236-1110398</t>
  </si>
  <si>
    <t>236-1110471</t>
  </si>
  <si>
    <t>236-1110476-Б</t>
  </si>
  <si>
    <t>236-1110482</t>
  </si>
  <si>
    <t>236-1110490</t>
  </si>
  <si>
    <t>Пружина буферная</t>
  </si>
  <si>
    <t>236-1110499-А3</t>
  </si>
  <si>
    <t>236-1110499-А4</t>
  </si>
  <si>
    <t>236-1110512</t>
  </si>
  <si>
    <t>Демпфер в сборе</t>
  </si>
  <si>
    <t>236-1110517-Б2</t>
  </si>
  <si>
    <t>236-1110532</t>
  </si>
  <si>
    <t>Ролик груза регулятора</t>
  </si>
  <si>
    <t>236-1111148-Б</t>
  </si>
  <si>
    <t>236-1111177-Б3</t>
  </si>
  <si>
    <t>ОПОРА</t>
  </si>
  <si>
    <t>236-1111193</t>
  </si>
  <si>
    <t>236-1111194</t>
  </si>
  <si>
    <t>236-1111195</t>
  </si>
  <si>
    <t>236-1111196</t>
  </si>
  <si>
    <t>236-1111226-А2</t>
  </si>
  <si>
    <t>Прокладка крышки ТНВД</t>
  </si>
  <si>
    <t>236-1111245</t>
  </si>
  <si>
    <t>236-1111614</t>
  </si>
  <si>
    <t>236-1111620</t>
  </si>
  <si>
    <t>236-1111620-Б</t>
  </si>
  <si>
    <t>236-1111620-В</t>
  </si>
  <si>
    <t>236-1111620-Г</t>
  </si>
  <si>
    <t>236-1112134-Б3</t>
  </si>
  <si>
    <t>236-1112140</t>
  </si>
  <si>
    <t>236-1112163-Б2</t>
  </si>
  <si>
    <t>236-1112168-Б</t>
  </si>
  <si>
    <t>Винт регулировочный</t>
  </si>
  <si>
    <t>236-1112200</t>
  </si>
  <si>
    <t>236-1112208</t>
  </si>
  <si>
    <t>236-1112225-Б2</t>
  </si>
  <si>
    <t>КОЛЬЦО УПЛ. ФОРСУНКИ</t>
  </si>
  <si>
    <t>236-1115021-Б</t>
  </si>
  <si>
    <t>236-1115024</t>
  </si>
  <si>
    <t>236-1115026</t>
  </si>
  <si>
    <t>236-1115030-В</t>
  </si>
  <si>
    <t>236-1115030-Г</t>
  </si>
  <si>
    <t>236-1115032-В</t>
  </si>
  <si>
    <t>236-1115032-Г</t>
  </si>
  <si>
    <t>236-1115034-Б</t>
  </si>
  <si>
    <t>ВВЕРТЫШ</t>
  </si>
  <si>
    <t>236-1115036-А2</t>
  </si>
  <si>
    <t>236-1115040</t>
  </si>
  <si>
    <t>236-1303101-Г</t>
  </si>
  <si>
    <t>236-1306052-Б</t>
  </si>
  <si>
    <t>КОРОБКА ТЕРМОСТАТА</t>
  </si>
  <si>
    <t>236-1306053</t>
  </si>
  <si>
    <t>236-1306054-А</t>
  </si>
  <si>
    <t>236-1306070-А3</t>
  </si>
  <si>
    <t>236-1306080-А2</t>
  </si>
  <si>
    <t>236-1306084</t>
  </si>
  <si>
    <t>РУКАВ СОЕДИНИТЕЛЬНЫЙ</t>
  </si>
  <si>
    <t>236-1307010-А3</t>
  </si>
  <si>
    <t>НАСОС ВОДЯНОЙ В СБОРЕ</t>
  </si>
  <si>
    <t>236-1307010-Б2</t>
  </si>
  <si>
    <t>236-1307014-Д</t>
  </si>
  <si>
    <t>236-1307023-Г</t>
  </si>
  <si>
    <t>236-1307032-В2</t>
  </si>
  <si>
    <t>КРЫЛЬЧАТКА</t>
  </si>
  <si>
    <t>236-1307032-Г</t>
  </si>
  <si>
    <t>236-1307048-А</t>
  </si>
  <si>
    <t>ПРОКЛАДКА ВОДЯНОГО НАСОСА</t>
  </si>
  <si>
    <t>236-1307081</t>
  </si>
  <si>
    <t>КОЛЬЦО Б62</t>
  </si>
  <si>
    <t>236-1307155-А</t>
  </si>
  <si>
    <t>НАТЯЖНОЕ УСТРОЙСТВО</t>
  </si>
  <si>
    <t>236-1307206</t>
  </si>
  <si>
    <t>236-1307212-Б3</t>
  </si>
  <si>
    <t>236-1307216-В2</t>
  </si>
  <si>
    <t>СТУПИЦА ШКИВА</t>
  </si>
  <si>
    <t>236-1307216-Г1</t>
  </si>
  <si>
    <t>ШКИВ ПРИВОДА</t>
  </si>
  <si>
    <t>236-1308008</t>
  </si>
  <si>
    <t>236-1308012-А4</t>
  </si>
  <si>
    <t>236-1308025-В2</t>
  </si>
  <si>
    <t>236-1308055-Б2</t>
  </si>
  <si>
    <t>ВТУЛКА МАНЖЕТЫ</t>
  </si>
  <si>
    <t>236-1308090-В2</t>
  </si>
  <si>
    <t>МУФТА УПРУГАЯ</t>
  </si>
  <si>
    <t>236-1308104-Б2</t>
  </si>
  <si>
    <t>236-1308104-В</t>
  </si>
  <si>
    <t>236-1308107-А</t>
  </si>
  <si>
    <t>236-1308108</t>
  </si>
  <si>
    <t>236-1308108-Б</t>
  </si>
  <si>
    <t>236-131Т</t>
  </si>
  <si>
    <t>КОМПЛЕКТ ПОРШНЕВЫХ КОЛЕЦ</t>
  </si>
  <si>
    <t>236-1601030-А2</t>
  </si>
  <si>
    <t>236-1601095-Б2</t>
  </si>
  <si>
    <t>236-1601108-Б</t>
  </si>
  <si>
    <t>ВИЛКА РЫЧАГА</t>
  </si>
  <si>
    <t>236-1601109-В</t>
  </si>
  <si>
    <t>236-1601110-В</t>
  </si>
  <si>
    <t>ПЛАСТИНА ОПОРНАЯ</t>
  </si>
  <si>
    <t>236-1601111</t>
  </si>
  <si>
    <t>236-1601113</t>
  </si>
  <si>
    <t>ОСЬ РЫЧАГА</t>
  </si>
  <si>
    <t>236-1601115-А</t>
  </si>
  <si>
    <t>236-1601117</t>
  </si>
  <si>
    <t>236-1601120</t>
  </si>
  <si>
    <t>236-1601150</t>
  </si>
  <si>
    <t>236-1601180-Б2</t>
  </si>
  <si>
    <t>МУФТА ВЫКЛЮЧЕНИЯ СЦЕПЛЕНИЯ</t>
  </si>
  <si>
    <t>236-1601188-А2</t>
  </si>
  <si>
    <t>ПРУЖИНА МУФТЫ ВКЛЮЧЕНИЯ СЦЕПЛЕНИЯ</t>
  </si>
  <si>
    <t>236-1601200-А</t>
  </si>
  <si>
    <t>236-1601203-Б2</t>
  </si>
  <si>
    <t>236-1601215-Б</t>
  </si>
  <si>
    <t>236-1601216-Б2</t>
  </si>
  <si>
    <t>ВТУЛКА ВАЛА</t>
  </si>
  <si>
    <t>236-1601230-А</t>
  </si>
  <si>
    <t>ШЛАНГ МУФТЫ ВЫКЛЮЧЕНИЯ СЦЕПЛЕНИЯ</t>
  </si>
  <si>
    <t>236-1601270-Б</t>
  </si>
  <si>
    <t>РОЛИК 2Х15.8 А5</t>
  </si>
  <si>
    <t>236-1601273-А2</t>
  </si>
  <si>
    <t>ПРУЖИНА УП.КОЛЬЦА ОТТЯЖ. РЫЧАГА</t>
  </si>
  <si>
    <t>236-1601275-А2</t>
  </si>
  <si>
    <t>ПЕТЛЯ ПРУЖИНЫ</t>
  </si>
  <si>
    <t>236-1601282</t>
  </si>
  <si>
    <t>236-1601283</t>
  </si>
  <si>
    <t>236-1601332</t>
  </si>
  <si>
    <t>236-1701001</t>
  </si>
  <si>
    <t>КОМПЛЕКТ ШЕСТЕРНИ</t>
  </si>
  <si>
    <t>236-1701009-Б</t>
  </si>
  <si>
    <t>236-1701010-Б</t>
  </si>
  <si>
    <t>236-1701020</t>
  </si>
  <si>
    <t>236-1701039-А2</t>
  </si>
  <si>
    <t>236-1701040-А2</t>
  </si>
  <si>
    <t>236-1701042-А</t>
  </si>
  <si>
    <t>236-1701043-Б</t>
  </si>
  <si>
    <t>236-1701048-Б</t>
  </si>
  <si>
    <t>236-1701050</t>
  </si>
  <si>
    <t>236-1701051</t>
  </si>
  <si>
    <t>236-1701057</t>
  </si>
  <si>
    <t>236-1701057-Б</t>
  </si>
  <si>
    <t>236-1701059</t>
  </si>
  <si>
    <t>236-1701063</t>
  </si>
  <si>
    <t>КОЛЬЦО УПОРНОЕ ПРОМЕЖУТ ВАЛА</t>
  </si>
  <si>
    <t>236-1701067-А</t>
  </si>
  <si>
    <t>236-1701074-А2</t>
  </si>
  <si>
    <t>236-1701076</t>
  </si>
  <si>
    <t>ПЛАНКА СТОПОРНАЯ</t>
  </si>
  <si>
    <t>236-1701082-Б</t>
  </si>
  <si>
    <t>БЛОК ШЕСТЕРЕН</t>
  </si>
  <si>
    <t>236-1701087</t>
  </si>
  <si>
    <t>236-1701092</t>
  </si>
  <si>
    <t>236-1701093</t>
  </si>
  <si>
    <t>236-1701105-Б</t>
  </si>
  <si>
    <t>ВАЛ ВТОРИЧНЫЙ</t>
  </si>
  <si>
    <t>236-1701112-Б</t>
  </si>
  <si>
    <t>236-1701113-Б2</t>
  </si>
  <si>
    <t>236-1701122-А</t>
  </si>
  <si>
    <t>236-1701127</t>
  </si>
  <si>
    <t>236-1701131</t>
  </si>
  <si>
    <t>236-1701135</t>
  </si>
  <si>
    <t>ВТУЛКА ШЕСТЕРНИ</t>
  </si>
  <si>
    <t>236-1701138</t>
  </si>
  <si>
    <t>236-1701144-Г</t>
  </si>
  <si>
    <t>236-1701144-Д</t>
  </si>
  <si>
    <t>236-1701144-Е</t>
  </si>
  <si>
    <t>236-1701144-Ж</t>
  </si>
  <si>
    <t>236-1701145-А</t>
  </si>
  <si>
    <t>ШПОНКА ЗАМКОВАЯ</t>
  </si>
  <si>
    <t>236-1701150-Б2</t>
  </si>
  <si>
    <t>СИНХРОНИЗАТОР 2-Й</t>
  </si>
  <si>
    <t>43206-61; 43206-71; 4320-60, 5557-60; 3255-0013-60; 4320-70; 4320-71, 5557-70, 55571-70; 4320-78ПН; 4320-60М, 5557-60М; 32551-0013-61М;</t>
  </si>
  <si>
    <t>236-1701151-А</t>
  </si>
  <si>
    <t>СИНХРОНИЗАТОР 4-Й</t>
  </si>
  <si>
    <t>236-1701166-Б2</t>
  </si>
  <si>
    <t>236-1701200-Б</t>
  </si>
  <si>
    <t>236-1701201-Б</t>
  </si>
  <si>
    <t>236-1701205-Б4</t>
  </si>
  <si>
    <t>236-1701230</t>
  </si>
  <si>
    <t>МАНЖЕТА С ПРУЖИНОЙ</t>
  </si>
  <si>
    <t>236-1701240-10</t>
  </si>
  <si>
    <t>236-1701240-Б2</t>
  </si>
  <si>
    <t>236-1701243</t>
  </si>
  <si>
    <t>ШАЙБА-ПРУЖИНА</t>
  </si>
  <si>
    <t>236-1701476-Б</t>
  </si>
  <si>
    <t>КОРПУС С МАНЖЕТ.</t>
  </si>
  <si>
    <t>236-1702010-Б</t>
  </si>
  <si>
    <t>236-1702012</t>
  </si>
  <si>
    <t>236-1702014</t>
  </si>
  <si>
    <t>236-1702024</t>
  </si>
  <si>
    <t>236-1702025</t>
  </si>
  <si>
    <t>ВИНТ УСТАНОВОЧНЫЙ</t>
  </si>
  <si>
    <t>236-1702027</t>
  </si>
  <si>
    <t>236-1702028</t>
  </si>
  <si>
    <t>ГОЛОВКА ШТОКА</t>
  </si>
  <si>
    <t>236-1702033</t>
  </si>
  <si>
    <t>236-1702053</t>
  </si>
  <si>
    <t>236-1702060-А2</t>
  </si>
  <si>
    <t>ШТОК ВИЛКИ 1 ПЕР.</t>
  </si>
  <si>
    <t>236-1702064</t>
  </si>
  <si>
    <t>ШТОК ВИЛКИ</t>
  </si>
  <si>
    <t>236-1702074</t>
  </si>
  <si>
    <t>236-1702087</t>
  </si>
  <si>
    <t>ШТИФТ ЗАМКА</t>
  </si>
  <si>
    <t>236-1702122-01</t>
  </si>
  <si>
    <t>236-1702125</t>
  </si>
  <si>
    <t>ПОВОДОК</t>
  </si>
  <si>
    <t>236-1702126</t>
  </si>
  <si>
    <t>ОСЬ ПОВОДКА</t>
  </si>
  <si>
    <t>236-1702129</t>
  </si>
  <si>
    <t>ПРЕДОХРАНИТЕЛЬ</t>
  </si>
  <si>
    <t>236-1702132</t>
  </si>
  <si>
    <t>СТАКАН ПРУЖИНЫ</t>
  </si>
  <si>
    <t>236-1702170-А</t>
  </si>
  <si>
    <t>САПУН КП</t>
  </si>
  <si>
    <t>236-1702171-Б</t>
  </si>
  <si>
    <t>КОРПУС САПУНА</t>
  </si>
  <si>
    <t>236-1702172-Б</t>
  </si>
  <si>
    <t>КОЛПАК КОРПУСА</t>
  </si>
  <si>
    <t>236-1702182</t>
  </si>
  <si>
    <t>236-1702184</t>
  </si>
  <si>
    <t>ШТИФТ УСТАНОВОЧ НЫЙ</t>
  </si>
  <si>
    <t>236-1704010-А</t>
  </si>
  <si>
    <t>НАСОС МАСЛЯНЫЙ КОРОБКИ ПЕРЕДАЧ</t>
  </si>
  <si>
    <t>236-1704054-Б</t>
  </si>
  <si>
    <t>236-1704056-А</t>
  </si>
  <si>
    <t>236-3701025-Б2</t>
  </si>
  <si>
    <t>ПЛАНКА КРЕПЛЕНИЯ</t>
  </si>
  <si>
    <t>236-3701774</t>
  </si>
  <si>
    <t>236-3708702-Б</t>
  </si>
  <si>
    <t>236-3708702-В</t>
  </si>
  <si>
    <t>236-3708704-Б</t>
  </si>
  <si>
    <t>236-3708704-В</t>
  </si>
  <si>
    <t>236-3708720</t>
  </si>
  <si>
    <t>236-3802024</t>
  </si>
  <si>
    <t>236-3802033-Б</t>
  </si>
  <si>
    <t>236-3802034-Б</t>
  </si>
  <si>
    <t>236-3802074</t>
  </si>
  <si>
    <t>ШТИФТ УПОРНЫЙ</t>
  </si>
  <si>
    <t>236-3901010-В</t>
  </si>
  <si>
    <t>ИНСТРУМЕНТ ВОДИТЕЛЯ</t>
  </si>
  <si>
    <t>236-4200090</t>
  </si>
  <si>
    <t>236А-1003290</t>
  </si>
  <si>
    <t>236А-1009010</t>
  </si>
  <si>
    <t>236БЕ-1008042-В</t>
  </si>
  <si>
    <t>236БЕ-1008043-В</t>
  </si>
  <si>
    <t>ТРУБА ПОДВОДЯЩАЯ ЛЕВАЯ</t>
  </si>
  <si>
    <t>236БЕ-1008088</t>
  </si>
  <si>
    <t>КОМПЕНСАТОР (СИЛЬФОН)</t>
  </si>
  <si>
    <t>236БЕ-1008358-А</t>
  </si>
  <si>
    <t>236БЕ-1008482-Г</t>
  </si>
  <si>
    <t>ПАТРУБОК-КРОНШТЕЙН</t>
  </si>
  <si>
    <t>236БЕ-1111430-А</t>
  </si>
  <si>
    <t>236БЕ-1111558</t>
  </si>
  <si>
    <t>236БЕ-1111558-В</t>
  </si>
  <si>
    <t>236БЕ-1115020-Б</t>
  </si>
  <si>
    <t>236БЕ-1115021-Б</t>
  </si>
  <si>
    <t>236БЕ-1115030-Ж</t>
  </si>
  <si>
    <t>236БЕ-1118220-Г</t>
  </si>
  <si>
    <t>236БЕ-1118220-Д</t>
  </si>
  <si>
    <t>236БК-1308011-Б2</t>
  </si>
  <si>
    <t>ПРИВОД ВЕНТИЛЯТОРА</t>
  </si>
  <si>
    <t>236Д-1003009</t>
  </si>
  <si>
    <t>236Д-1003013-А</t>
  </si>
  <si>
    <t>236Д-1003210</t>
  </si>
  <si>
    <t>236Д-1003212</t>
  </si>
  <si>
    <t>236Д-1005121</t>
  </si>
  <si>
    <t>236Д-1005127</t>
  </si>
  <si>
    <t>236Д-1008482</t>
  </si>
  <si>
    <t>236К-1601090-Б2</t>
  </si>
  <si>
    <t>236М-1106210</t>
  </si>
  <si>
    <t>НАСОС ТОПЛИВОПРОКАЧИВАЮЩИЙ</t>
  </si>
  <si>
    <t>236М-1111282</t>
  </si>
  <si>
    <t>236М2-1000016-31</t>
  </si>
  <si>
    <t>ДВИГАТЕЛЬ С КП И СЦЕПЛЕНИЕМ</t>
  </si>
  <si>
    <t>236М2-1000016-33</t>
  </si>
  <si>
    <t>С КП 33К. БЕЗ ЗИП</t>
  </si>
  <si>
    <t>236М2-1000020</t>
  </si>
  <si>
    <t>С КП 4К. БЕЗ ЗИП</t>
  </si>
  <si>
    <t>236М2-1000190</t>
  </si>
  <si>
    <t>ДВИГАТЕЛЬ БЕЗ КП И СЦЕПЛЕНИЯ</t>
  </si>
  <si>
    <t>236М2-1029002</t>
  </si>
  <si>
    <t>УСТАНОВКАА ПРИВОДА ТНВД</t>
  </si>
  <si>
    <t>236М2-3902020</t>
  </si>
  <si>
    <t>КАТАЛОГ ДЕТАЛЕЙ</t>
  </si>
  <si>
    <t>236Н-1002012-Е</t>
  </si>
  <si>
    <t>236Н-1002012-Ж</t>
  </si>
  <si>
    <t>236Н-1008022</t>
  </si>
  <si>
    <t>236Н-1008482</t>
  </si>
  <si>
    <t>236Н-1011425</t>
  </si>
  <si>
    <t>236Н-1011427</t>
  </si>
  <si>
    <t>236Н-1111558</t>
  </si>
  <si>
    <t>236Н-1118340-В</t>
  </si>
  <si>
    <t>ТРУБКА СЛИВА</t>
  </si>
  <si>
    <t>236Н-1700003</t>
  </si>
  <si>
    <t>236Н-1701027-Б</t>
  </si>
  <si>
    <t>236Н-1701056-А</t>
  </si>
  <si>
    <t>236Н-1702114</t>
  </si>
  <si>
    <t>236Н-1702118-А</t>
  </si>
  <si>
    <t>236НД-1308011-В</t>
  </si>
  <si>
    <t>ПРИВОД</t>
  </si>
  <si>
    <t>236НЕ-1005009-Б</t>
  </si>
  <si>
    <t>236НЕ-1005061-Б</t>
  </si>
  <si>
    <t>236НЕ-1104308-А</t>
  </si>
  <si>
    <t>236НЕ-1104352</t>
  </si>
  <si>
    <t>236НЕ-1104384</t>
  </si>
  <si>
    <t>236НЕ-1104422</t>
  </si>
  <si>
    <t>236НЕ-1104426</t>
  </si>
  <si>
    <t>236НЕ-1104426-Б</t>
  </si>
  <si>
    <t>236НЕ-1115012</t>
  </si>
  <si>
    <t>236НЕ-1115059-10</t>
  </si>
  <si>
    <t>236НЕ-1115128</t>
  </si>
  <si>
    <t>236НЕ-1308011-Д</t>
  </si>
  <si>
    <t>236НЕ-1308011-И</t>
  </si>
  <si>
    <t>236НЕ-1308011-К</t>
  </si>
  <si>
    <t>236НЕ-1308012</t>
  </si>
  <si>
    <t>236НЕ-1308025</t>
  </si>
  <si>
    <t>236НЕ-1308050-Г</t>
  </si>
  <si>
    <t>236НЕ-1308050-Д</t>
  </si>
  <si>
    <t>236НЕ-1308754-А</t>
  </si>
  <si>
    <t>236НЕ-1309010</t>
  </si>
  <si>
    <t>236НЕ2-1000019</t>
  </si>
  <si>
    <t>С КП 3К БЕЗ ЗИП</t>
  </si>
  <si>
    <t>236НЕ2-1000064</t>
  </si>
  <si>
    <t>С КП 24К.БЕЗ ЗИП</t>
  </si>
  <si>
    <t>236НЕ2-1000189</t>
  </si>
  <si>
    <t>236НЕ2-1022826-40</t>
  </si>
  <si>
    <t>ТРУБКА ТОПЛИВНАЯ ОТ ТНВД К ЭФУ</t>
  </si>
  <si>
    <t>236НЕ2-1104373-Б</t>
  </si>
  <si>
    <t>236НЕ2-1104384-40</t>
  </si>
  <si>
    <t>ТРУБКА ОТВОДЯЩАЯ ТНВД В СБОРЕ</t>
  </si>
  <si>
    <t>236НЕ2-1104422-40</t>
  </si>
  <si>
    <t>236НЕ2-1104422-А</t>
  </si>
  <si>
    <t>236НЕ2-1104426</t>
  </si>
  <si>
    <t>236НЕ2-1104426-40</t>
  </si>
  <si>
    <t>ТРУБКА ПОДВОДЯЩАЯ ТНВН</t>
  </si>
  <si>
    <t>236НЕ2-1111450-01</t>
  </si>
  <si>
    <t>МУФТА ДЕМПФЕРА</t>
  </si>
  <si>
    <t>236НЕ-3902020</t>
  </si>
  <si>
    <t>КАТАЛОГ ЕВРО-1</t>
  </si>
  <si>
    <t>236НМ-1111558</t>
  </si>
  <si>
    <t>236П-1700004</t>
  </si>
  <si>
    <t>236Т-1104430</t>
  </si>
  <si>
    <t>236У-1308012</t>
  </si>
  <si>
    <t>236У-1700003</t>
  </si>
  <si>
    <t>КОРОБКА ПЕРЕДАЧ В СБОРЕ</t>
  </si>
  <si>
    <t>236У-1700003-10</t>
  </si>
  <si>
    <t>236У-1700003-20</t>
  </si>
  <si>
    <t>236У-1700003-30</t>
  </si>
  <si>
    <t>236У-1700003-40</t>
  </si>
  <si>
    <t>236У-1700003-50</t>
  </si>
  <si>
    <t>236У-1700003-60</t>
  </si>
  <si>
    <t>236У-1700003-70</t>
  </si>
  <si>
    <t>236У-1701053</t>
  </si>
  <si>
    <t>236У-1701129</t>
  </si>
  <si>
    <t>236У-1701203</t>
  </si>
  <si>
    <t>236У-1702121-Б</t>
  </si>
  <si>
    <t>ОПОРА РЫЧАГА</t>
  </si>
  <si>
    <t>236У-1702128-А</t>
  </si>
  <si>
    <t>236У-1702130</t>
  </si>
  <si>
    <t>ПРУЖИНА РЫЧАГА</t>
  </si>
  <si>
    <t>236У-1702131-А</t>
  </si>
  <si>
    <t>236У-1702133</t>
  </si>
  <si>
    <t>2381.1701029</t>
  </si>
  <si>
    <t>КОЛЬЦО 52</t>
  </si>
  <si>
    <t>2381.1701030</t>
  </si>
  <si>
    <t>2381.1701039</t>
  </si>
  <si>
    <t>2381.1701040</t>
  </si>
  <si>
    <t>238-1000102-Б2</t>
  </si>
  <si>
    <t>238-1000102-Б2-Р1</t>
  </si>
  <si>
    <t>ВКЛАДЫШ КОРЕННЫХ ПОДШИПНИКОВ</t>
  </si>
  <si>
    <t>238-1000102-Б2-Р2</t>
  </si>
  <si>
    <t>ВКЛАДЫШИ КОРРЕННЫХ ПОДШИПНИКОВ</t>
  </si>
  <si>
    <t>238-1000102-Б2-Р3</t>
  </si>
  <si>
    <t>238-1000102-Б2-Р4</t>
  </si>
  <si>
    <t>238-1000102-Б2-Р5</t>
  </si>
  <si>
    <t>238-1000102-Б2-Р6</t>
  </si>
  <si>
    <t>ВКЛАДЫШ СТАЛЕАЛЮМИНЕВЫЙ</t>
  </si>
  <si>
    <t>238-1000104-В2</t>
  </si>
  <si>
    <t>238-1000104-В2-Р1</t>
  </si>
  <si>
    <t>ВКЛАДЫШИ ШАТУННЫХ ПОДШИПНИКОВ</t>
  </si>
  <si>
    <t>238-1000104-В2-Р2</t>
  </si>
  <si>
    <t>238-1000104-В2-Р3</t>
  </si>
  <si>
    <t>238-1000104-В2-Р4</t>
  </si>
  <si>
    <t>238-1000104-В2-Р5</t>
  </si>
  <si>
    <t>238-1000104-В2-Р6</t>
  </si>
  <si>
    <t>238-1002012-Д</t>
  </si>
  <si>
    <t>238-1002310-Ж</t>
  </si>
  <si>
    <t>238-1002311-А3</t>
  </si>
  <si>
    <t>238-1002311-Б3</t>
  </si>
  <si>
    <t>238-1002311-В3</t>
  </si>
  <si>
    <t>238-1002318</t>
  </si>
  <si>
    <t>238-1002320</t>
  </si>
  <si>
    <t>238-1003013-Ж3</t>
  </si>
  <si>
    <t>238-1003210-В9</t>
  </si>
  <si>
    <t>ПРОКЛАДКА ГОЛОВКИ ЦИЛИНДРОВ</t>
  </si>
  <si>
    <t>238-1003244-А</t>
  </si>
  <si>
    <t>238-1003245-А2</t>
  </si>
  <si>
    <t>238-1003246</t>
  </si>
  <si>
    <t>238-1003256-Б3</t>
  </si>
  <si>
    <t>238-1003256-В3</t>
  </si>
  <si>
    <t>238-1003270</t>
  </si>
  <si>
    <t>ПРОКЛАДКА КРЫШКИ ГОЛОВКИ ЦИЛИН</t>
  </si>
  <si>
    <t>238-1003290-В</t>
  </si>
  <si>
    <t>238-1003290-Д</t>
  </si>
  <si>
    <t>238-1003291-В</t>
  </si>
  <si>
    <t>238-1003488</t>
  </si>
  <si>
    <t>ЭКРАН САПУНА</t>
  </si>
  <si>
    <t>238-1005009-Г3</t>
  </si>
  <si>
    <t>238-1005115-Л</t>
  </si>
  <si>
    <t>238-1005115-Н</t>
  </si>
  <si>
    <t>238-1005115-Н4</t>
  </si>
  <si>
    <t>238-1005156</t>
  </si>
  <si>
    <t>238-1006015-Г3</t>
  </si>
  <si>
    <t>238-1008022-Б</t>
  </si>
  <si>
    <t>238-1008022-Г</t>
  </si>
  <si>
    <t>238-1008023</t>
  </si>
  <si>
    <t>КОЛЛЕКТОР ВЫПУСКНОЙ</t>
  </si>
  <si>
    <t>238-1009010-А</t>
  </si>
  <si>
    <t>КАРТЕР МАСЛЯННЫЙ</t>
  </si>
  <si>
    <t>238-1009022-Б</t>
  </si>
  <si>
    <t>ПЛАНКА</t>
  </si>
  <si>
    <t>238-1009040-А</t>
  </si>
  <si>
    <t>238-1011398-В2</t>
  </si>
  <si>
    <t>238-1011400-Г2</t>
  </si>
  <si>
    <t>238-1014170</t>
  </si>
  <si>
    <t>238-1014266</t>
  </si>
  <si>
    <t>238-1022840</t>
  </si>
  <si>
    <t>238-1022850</t>
  </si>
  <si>
    <t>238-1104308</t>
  </si>
  <si>
    <t>238-1104346-В</t>
  </si>
  <si>
    <t>238-1104346-В2</t>
  </si>
  <si>
    <t>238-1104346-Г</t>
  </si>
  <si>
    <t>238-1104346-Д</t>
  </si>
  <si>
    <t>238-1104370-Б</t>
  </si>
  <si>
    <t>ТРУБКА ТОПЛ. ДРЕН. В СБОРЕ</t>
  </si>
  <si>
    <t>238-1104370-В</t>
  </si>
  <si>
    <t>238-1104422-В</t>
  </si>
  <si>
    <t>238-1104422-Д</t>
  </si>
  <si>
    <t>238-1104422-Е</t>
  </si>
  <si>
    <t>238-1109012</t>
  </si>
  <si>
    <t>238-1111040</t>
  </si>
  <si>
    <t>238-1111226-А2</t>
  </si>
  <si>
    <t>238-1111620</t>
  </si>
  <si>
    <t>238-1111620-В</t>
  </si>
  <si>
    <t>238-1115021-Б</t>
  </si>
  <si>
    <t>238-1115024-Б</t>
  </si>
  <si>
    <t>238-1115024-В</t>
  </si>
  <si>
    <t>238-1115030-Б</t>
  </si>
  <si>
    <t>238-1115032-Б</t>
  </si>
  <si>
    <t>238-1308011-В2</t>
  </si>
  <si>
    <t>238-1308011-Г2</t>
  </si>
  <si>
    <t>238-1308012-А4</t>
  </si>
  <si>
    <t>238-1601010</t>
  </si>
  <si>
    <t>КАРТЕР СЦЕПЛЕНИЯ</t>
  </si>
  <si>
    <t>238-1601090-Г3</t>
  </si>
  <si>
    <t>238-1601090-Г4</t>
  </si>
  <si>
    <t>ДИСК ВЕДОМЫЙ</t>
  </si>
  <si>
    <t>238-1601093</t>
  </si>
  <si>
    <t>238-1601094-Г</t>
  </si>
  <si>
    <t>ДИСК ВЕДУЩИЙ</t>
  </si>
  <si>
    <t>238-1601102В</t>
  </si>
  <si>
    <t>238-1601105</t>
  </si>
  <si>
    <t>238-1601115-А2</t>
  </si>
  <si>
    <t>ПРУЖИНА НАЖИМНАЯ</t>
  </si>
  <si>
    <t>238-1601130-Б</t>
  </si>
  <si>
    <t>238-1601131</t>
  </si>
  <si>
    <t>ДИСК ВЕДОМЫЙ ЗАДНИЙ В СБОРЕ</t>
  </si>
  <si>
    <t>238-1601302</t>
  </si>
  <si>
    <t>238-1601304</t>
  </si>
  <si>
    <t>238-1601308</t>
  </si>
  <si>
    <t>238-1601334</t>
  </si>
  <si>
    <t>ПЛАНКА КРЫШКИ</t>
  </si>
  <si>
    <t>238-1601336</t>
  </si>
  <si>
    <t>238-1701034</t>
  </si>
  <si>
    <t>238-1701059</t>
  </si>
  <si>
    <t>238-1701082</t>
  </si>
  <si>
    <t>ШЕСТЕРНЯ ЭК.</t>
  </si>
  <si>
    <t>238-1701092</t>
  </si>
  <si>
    <t>238-1701113</t>
  </si>
  <si>
    <t>238-1701122</t>
  </si>
  <si>
    <t>ШАЙБА УПОРНАЯ ШЕСТЕРНИ</t>
  </si>
  <si>
    <t>238-1701140</t>
  </si>
  <si>
    <t>ШЕСТЕРНЯ ЗАДНЕГО ХОДА</t>
  </si>
  <si>
    <t>238-1701194</t>
  </si>
  <si>
    <t>238-1701280</t>
  </si>
  <si>
    <t>238-1701283</t>
  </si>
  <si>
    <t>238-1702012</t>
  </si>
  <si>
    <t>238-1702014</t>
  </si>
  <si>
    <t>238-1702015-Б</t>
  </si>
  <si>
    <t>238-1702050</t>
  </si>
  <si>
    <t>238-1702053</t>
  </si>
  <si>
    <t>238-1702060</t>
  </si>
  <si>
    <t>238-1721027</t>
  </si>
  <si>
    <t>238-1721033</t>
  </si>
  <si>
    <t>238-1721061</t>
  </si>
  <si>
    <t>238-1721068</t>
  </si>
  <si>
    <t>238-1721076</t>
  </si>
  <si>
    <t>238-1721240-Б</t>
  </si>
  <si>
    <t>238-1721250-А2</t>
  </si>
  <si>
    <t>238-1721255</t>
  </si>
  <si>
    <t>238-1722050-Б</t>
  </si>
  <si>
    <t>238-3701774-Б</t>
  </si>
  <si>
    <t>238-3701780</t>
  </si>
  <si>
    <t>238-3701790</t>
  </si>
  <si>
    <t>238-3701790-10</t>
  </si>
  <si>
    <t>238-3708730</t>
  </si>
  <si>
    <t>238-4200012</t>
  </si>
  <si>
    <t>238-4200090</t>
  </si>
  <si>
    <t>238-4200100</t>
  </si>
  <si>
    <t>238-4200130</t>
  </si>
  <si>
    <t>238А-1701051</t>
  </si>
  <si>
    <t>238А-1701053</t>
  </si>
  <si>
    <t>238А-1701129</t>
  </si>
  <si>
    <t>238А-1701131</t>
  </si>
  <si>
    <t>238АК-1002202</t>
  </si>
  <si>
    <t>ОПОРА ПРИВОДА</t>
  </si>
  <si>
    <t>238АК-1002205-А</t>
  </si>
  <si>
    <t>238АК-1002256</t>
  </si>
  <si>
    <t>238АК-1002265</t>
  </si>
  <si>
    <t>238АК-1002266</t>
  </si>
  <si>
    <t>432065; 43206-61; 4320-60, 5557-60; 3255-0013-60; 63685; 63674; 6470; 6563; 4320-60М, 5557-60М; 32551-0013-61М;</t>
  </si>
  <si>
    <t>238АК-1005062</t>
  </si>
  <si>
    <t>238АК-1005065-30</t>
  </si>
  <si>
    <t>ВОДИЛО</t>
  </si>
  <si>
    <t>238АК-1005090</t>
  </si>
  <si>
    <t>238АК-1104430</t>
  </si>
  <si>
    <t>238АК-1308011</t>
  </si>
  <si>
    <t>238АК-1308012</t>
  </si>
  <si>
    <t>238АК-1308050</t>
  </si>
  <si>
    <t>ОСЬ ПРИВОДА</t>
  </si>
  <si>
    <t>238АК-1308110</t>
  </si>
  <si>
    <t>НАТЯЖНОЕ УСТ-ВО</t>
  </si>
  <si>
    <t>238АК-1308138</t>
  </si>
  <si>
    <t>238АК-3408010-Б</t>
  </si>
  <si>
    <t>238АК-3408100</t>
  </si>
  <si>
    <t>238АК-3408104</t>
  </si>
  <si>
    <t>238АК-3701774</t>
  </si>
  <si>
    <t>238АК-4200005</t>
  </si>
  <si>
    <t>238АК-4200015</t>
  </si>
  <si>
    <t>КОЖУХ МУФТЫ</t>
  </si>
  <si>
    <t>238АК-4200020</t>
  </si>
  <si>
    <t>238АК-4200020-10</t>
  </si>
  <si>
    <t>238АК-4200023</t>
  </si>
  <si>
    <t>ПАКЕТ ПРУЖИН</t>
  </si>
  <si>
    <t>238АК-4200025</t>
  </si>
  <si>
    <t>238АК-4200035</t>
  </si>
  <si>
    <t>238АК-4200100</t>
  </si>
  <si>
    <t>238АК-4200110</t>
  </si>
  <si>
    <t>238АК-4200112</t>
  </si>
  <si>
    <t>238АК-4200120</t>
  </si>
  <si>
    <t>238АК-4200130</t>
  </si>
  <si>
    <t>238АК-4611201-30</t>
  </si>
  <si>
    <t>ПРИВОД НАСОСА</t>
  </si>
  <si>
    <t>46 Система подъёмно-нависная</t>
  </si>
  <si>
    <t>238АК-4611210</t>
  </si>
  <si>
    <t>ШКИВ НАСОСА</t>
  </si>
  <si>
    <t>238АК-4611218-Б</t>
  </si>
  <si>
    <t>238АК-4611222</t>
  </si>
  <si>
    <t>238АК-4611223</t>
  </si>
  <si>
    <t>238АК-4611248-Б</t>
  </si>
  <si>
    <t>238АК-4611250-Б</t>
  </si>
  <si>
    <t>238АК-4611251</t>
  </si>
  <si>
    <t>238АК-4611261-А</t>
  </si>
  <si>
    <t>КОЛЬЦО В30</t>
  </si>
  <si>
    <t>238Б-1002261-Б3</t>
  </si>
  <si>
    <t>238Б-1004005</t>
  </si>
  <si>
    <t>238Б-1004005-Б</t>
  </si>
  <si>
    <t>238Б-1004008</t>
  </si>
  <si>
    <t>238Б-1005030</t>
  </si>
  <si>
    <t>238Б-1011034</t>
  </si>
  <si>
    <t>238Б-1011048</t>
  </si>
  <si>
    <t>КЛАПАН РЕДУКТОРА</t>
  </si>
  <si>
    <t>238Б-1011056</t>
  </si>
  <si>
    <t>238Б-1011065</t>
  </si>
  <si>
    <t>238Б-1011098</t>
  </si>
  <si>
    <t>238Б-1011350-Б</t>
  </si>
  <si>
    <t>238Б-1029240-Б2</t>
  </si>
  <si>
    <t>238Б-1111558-В</t>
  </si>
  <si>
    <t>238Б-1115020-Б</t>
  </si>
  <si>
    <t>238Б-1115021</t>
  </si>
  <si>
    <t>238Б-1118340</t>
  </si>
  <si>
    <t>238Б-1702114</t>
  </si>
  <si>
    <t>238Б-1702119</t>
  </si>
  <si>
    <t>238Б-1721240</t>
  </si>
  <si>
    <t>238БВ-1000146</t>
  </si>
  <si>
    <t>ДВИГАТЕЛЬ Б/КП СО СЦЕПЛЕНИЕМ ОСН КОМПЛЕКТАЦИИ</t>
  </si>
  <si>
    <t>238БЕ-1308012-А</t>
  </si>
  <si>
    <t>238БЕ-1309066</t>
  </si>
  <si>
    <t>238БЕ-1309074</t>
  </si>
  <si>
    <t>238БЕ2-1309072</t>
  </si>
  <si>
    <t>238БК-1002012-В</t>
  </si>
  <si>
    <t>238БК-1308011-Д</t>
  </si>
  <si>
    <t>238БЛ-1000147</t>
  </si>
  <si>
    <t>ДВИГАТЕЛЬ БЕЗ КПП</t>
  </si>
  <si>
    <t>238БМ-1104384</t>
  </si>
  <si>
    <t>238БМ-1104422-А</t>
  </si>
  <si>
    <t>238БМ-1104426</t>
  </si>
  <si>
    <t>238БМ-1111558</t>
  </si>
  <si>
    <t>238БМ-1111620</t>
  </si>
  <si>
    <t>238В-1009010-А2</t>
  </si>
  <si>
    <t>238В-1011398-Б4</t>
  </si>
  <si>
    <t>238В-1011400-Г</t>
  </si>
  <si>
    <t>238Д-1000187</t>
  </si>
  <si>
    <t>ДВИГАТЕЛЬ БЕЗ КП И СЦЕПЛ</t>
  </si>
  <si>
    <t>238Д-1003009</t>
  </si>
  <si>
    <t>238Д-1003013-А</t>
  </si>
  <si>
    <t>ГОЛОВКА ЦИЛИНДРОВ В СБОРЕ</t>
  </si>
  <si>
    <t>238Д-1003210</t>
  </si>
  <si>
    <t>238Д-1003212</t>
  </si>
  <si>
    <t>238Д-1003214-Б</t>
  </si>
  <si>
    <t>УПЛОТНИТЕЛЬ</t>
  </si>
  <si>
    <t>238Д-1003215-Б</t>
  </si>
  <si>
    <t>238Д-1003500</t>
  </si>
  <si>
    <t>238Д-1003523-Б</t>
  </si>
  <si>
    <t>238Д-1003524</t>
  </si>
  <si>
    <t>238ДЕ-1000187</t>
  </si>
  <si>
    <t>двиг.б\кп и сц.1 компл.</t>
  </si>
  <si>
    <t>238ДЕ2-1000186-43</t>
  </si>
  <si>
    <t>ДВИГ. Б/КП И СЦ. 43 КОМПЛ.</t>
  </si>
  <si>
    <t>238ДК-1005009-30</t>
  </si>
  <si>
    <t>238ДК-1115012</t>
  </si>
  <si>
    <t>238ДК-1115021</t>
  </si>
  <si>
    <t>238ДК-4200040-01</t>
  </si>
  <si>
    <t>238ДК-4200100</t>
  </si>
  <si>
    <t>238ДК-4200110-01</t>
  </si>
  <si>
    <t>238ДК-4200130</t>
  </si>
  <si>
    <t>238К-1308011-Г</t>
  </si>
  <si>
    <t>238М-1701009-40</t>
  </si>
  <si>
    <t>238М-1701050</t>
  </si>
  <si>
    <t>ШЕСТЕРНЯ ЭК</t>
  </si>
  <si>
    <t>238М-1701078</t>
  </si>
  <si>
    <t>ГНЕЗДО ЗАДНЕГО ПОДШИПНИКА</t>
  </si>
  <si>
    <t>238М-1701105</t>
  </si>
  <si>
    <t>238М-1722020-50</t>
  </si>
  <si>
    <t>цилиндр с поршнем</t>
  </si>
  <si>
    <t>238М-1723162-40</t>
  </si>
  <si>
    <t>ВОЗДУХОПРОВОД</t>
  </si>
  <si>
    <t>238М2-1000016-40</t>
  </si>
  <si>
    <t>238М2-1000016-41</t>
  </si>
  <si>
    <t>ДВ.С КП.И СЦ.41К З.Ч</t>
  </si>
  <si>
    <t>238М2-1000016-48</t>
  </si>
  <si>
    <t>ДВ.СКП/СЦ48К</t>
  </si>
  <si>
    <t>238М2-1000022</t>
  </si>
  <si>
    <t>С КП 6К БЕЗ ЗИП</t>
  </si>
  <si>
    <t>238М2-1000186-32</t>
  </si>
  <si>
    <t>ДВИГАТЕЛЬ Б\КП И СЦ.32 КОМПЛ.</t>
  </si>
  <si>
    <t>238М2-1000186-48</t>
  </si>
  <si>
    <t>ДВИГАТЕЛЬ Б\КП И СЦ.48 КОМПЛ.</t>
  </si>
  <si>
    <t>238М2-1000192</t>
  </si>
  <si>
    <t>ДВИГАТЕЛЬ В СБОРЕ</t>
  </si>
  <si>
    <t>238М2-1000257</t>
  </si>
  <si>
    <t>двиг.б\кп и сц.26 компл.</t>
  </si>
  <si>
    <t>238Н-1002012-И</t>
  </si>
  <si>
    <t>238Н-1002084</t>
  </si>
  <si>
    <t>238Н-1002402</t>
  </si>
  <si>
    <t>238Н-1009010-А2</t>
  </si>
  <si>
    <t>238Н-1011425-В</t>
  </si>
  <si>
    <t>238Н-1011427-В</t>
  </si>
  <si>
    <t>238Н-1011432</t>
  </si>
  <si>
    <t>ВТУЛКА УПОРНАЯ</t>
  </si>
  <si>
    <t>238Н-1011520-Б</t>
  </si>
  <si>
    <t>238Н-1017140</t>
  </si>
  <si>
    <t>238Н-1017146</t>
  </si>
  <si>
    <t>ТРУБКА ПОДВОДА</t>
  </si>
  <si>
    <t>238Н-1017153</t>
  </si>
  <si>
    <t>238Н-1017216</t>
  </si>
  <si>
    <t>238Н-1017243</t>
  </si>
  <si>
    <t>238Н-1022826-Б</t>
  </si>
  <si>
    <t>238Н-1022840</t>
  </si>
  <si>
    <t>238Н-1308012</t>
  </si>
  <si>
    <t>238Н-1601040</t>
  </si>
  <si>
    <t>КОРПУС САЛЬНИКА</t>
  </si>
  <si>
    <t>238Н-1601090-Б2</t>
  </si>
  <si>
    <t>238Н-1601093</t>
  </si>
  <si>
    <t>238Н-1701048</t>
  </si>
  <si>
    <t>238Н-1723009-01</t>
  </si>
  <si>
    <t>ВОЗДУХОРАСПРЕДЕЛИТЕЛЬ</t>
  </si>
  <si>
    <t>238Н-1723015-Б</t>
  </si>
  <si>
    <t>238Н-1723024</t>
  </si>
  <si>
    <t>ЗОЛОТНИК</t>
  </si>
  <si>
    <t>238Н-1723028</t>
  </si>
  <si>
    <t>238Н-1723032</t>
  </si>
  <si>
    <t>238Н-1723038</t>
  </si>
  <si>
    <t>238Н-1723043</t>
  </si>
  <si>
    <t>238Н-1723100</t>
  </si>
  <si>
    <t>238Н-1723103</t>
  </si>
  <si>
    <t>КЛАПАН САПУНА</t>
  </si>
  <si>
    <t>238Н-1723154</t>
  </si>
  <si>
    <t>238Н-1723290</t>
  </si>
  <si>
    <t>ДИАФРАГМА</t>
  </si>
  <si>
    <t>238НБ-1001010</t>
  </si>
  <si>
    <t>ХОМУТ КРОНШТЕЙНА</t>
  </si>
  <si>
    <t>238НБ-1001020-Б3</t>
  </si>
  <si>
    <t>238НБ-1004005-А4</t>
  </si>
  <si>
    <t>238НБ-1004006-А4</t>
  </si>
  <si>
    <t>ГИЛЬЗА, ПОРШЕНЬ, ПАЛЕЦ И КОЛЬЦА. КОМПЛЕКТ ДЛЯ ЗАПАСНЫХ ЧАСТЕЙ</t>
  </si>
  <si>
    <t>238НБ-1004008</t>
  </si>
  <si>
    <t>238НБ-1005061</t>
  </si>
  <si>
    <t>238НБ-1005115-Д</t>
  </si>
  <si>
    <t>238НБ-1008088-01</t>
  </si>
  <si>
    <t>СИЛЬФОННАЯ СБОРКА</t>
  </si>
  <si>
    <t>238НБ-1008088-А</t>
  </si>
  <si>
    <t>СИЛЬФОН ГАЗОПРОВОДА</t>
  </si>
  <si>
    <t>238НБ-1009010-Б2</t>
  </si>
  <si>
    <t>238НБ-1017078</t>
  </si>
  <si>
    <t>238НБ-1017108-Г</t>
  </si>
  <si>
    <t>238НБ-1110151</t>
  </si>
  <si>
    <t>238НБ-1110406-А2</t>
  </si>
  <si>
    <t>Рычаг регулятора</t>
  </si>
  <si>
    <t>238НБ-1308011-Д</t>
  </si>
  <si>
    <t>238НБ-1308012-Б2</t>
  </si>
  <si>
    <t>238НБ-1308025</t>
  </si>
  <si>
    <t>238НБ-3701774</t>
  </si>
  <si>
    <t>238НБТ-1017010-А4</t>
  </si>
  <si>
    <t>238НД-1011014-Б</t>
  </si>
  <si>
    <t>238НД-1308011-В2</t>
  </si>
  <si>
    <t>238НД3-1000187</t>
  </si>
  <si>
    <t>ДВИГ.Б/КП И СЦ. 1 КОМПЛ.</t>
  </si>
  <si>
    <t>238НД4-1002012-В</t>
  </si>
  <si>
    <t>238НП-1308011-В</t>
  </si>
  <si>
    <t>238НП-1308025</t>
  </si>
  <si>
    <t>238П-1005061</t>
  </si>
  <si>
    <t>238П-1005061-Б2</t>
  </si>
  <si>
    <t>238П-1111430</t>
  </si>
  <si>
    <t>238П-1111558</t>
  </si>
  <si>
    <t>238П-1111614</t>
  </si>
  <si>
    <t>238П-1721240</t>
  </si>
  <si>
    <t>238П-3802034</t>
  </si>
  <si>
    <t>238У-1308012</t>
  </si>
  <si>
    <t>238У-1601025</t>
  </si>
  <si>
    <t>238У-1601031</t>
  </si>
  <si>
    <t>238Ф-1008022</t>
  </si>
  <si>
    <t>238Ф-1008027</t>
  </si>
  <si>
    <t>238Ф-1008482</t>
  </si>
  <si>
    <t>238Ф-1009010-Б2</t>
  </si>
  <si>
    <t>238Ф-1011300-А</t>
  </si>
  <si>
    <t>ЧАШКА ЗАБОРНИКА</t>
  </si>
  <si>
    <t>238Ф-1011400-В2</t>
  </si>
  <si>
    <t>238Ф-1115032</t>
  </si>
  <si>
    <t>238Ф-1115128-Б</t>
  </si>
  <si>
    <t>238Ф-1115132</t>
  </si>
  <si>
    <t>238Ф-1118158</t>
  </si>
  <si>
    <t>238Ф-1118220</t>
  </si>
  <si>
    <t>238Ф-1118224</t>
  </si>
  <si>
    <t>238Ф-1118225</t>
  </si>
  <si>
    <t>238Ф-1118322</t>
  </si>
  <si>
    <t>239.1700025-04</t>
  </si>
  <si>
    <t>239.1700025-24</t>
  </si>
  <si>
    <t>239.1701027-10</t>
  </si>
  <si>
    <t>239.1701048-10</t>
  </si>
  <si>
    <t>239.1701056</t>
  </si>
  <si>
    <t>239.1701105</t>
  </si>
  <si>
    <t>239.1701112-10</t>
  </si>
  <si>
    <t>239.1701127-10</t>
  </si>
  <si>
    <t>239.1701131-10</t>
  </si>
  <si>
    <t>239.1701135</t>
  </si>
  <si>
    <t>239.1701136</t>
  </si>
  <si>
    <t>239.1701137</t>
  </si>
  <si>
    <t>239.1701140-10</t>
  </si>
  <si>
    <t>239.1701150</t>
  </si>
  <si>
    <t>СИНХРОНИЗАТОР</t>
  </si>
  <si>
    <t>239.1701278</t>
  </si>
  <si>
    <t>239.1701288</t>
  </si>
  <si>
    <t>239.1702027</t>
  </si>
  <si>
    <t>239.1702033</t>
  </si>
  <si>
    <t>239.1721380</t>
  </si>
  <si>
    <t>муфта зубчат</t>
  </si>
  <si>
    <t>2391.1702114</t>
  </si>
  <si>
    <t>239-1701280</t>
  </si>
  <si>
    <t>239-1701458-10</t>
  </si>
  <si>
    <t>ГНЕЗДО ПОДШИПН.</t>
  </si>
  <si>
    <t>239-1701462</t>
  </si>
  <si>
    <t>239-1701462-01</t>
  </si>
  <si>
    <t>239-1701462-02</t>
  </si>
  <si>
    <t>239-1701462-03</t>
  </si>
  <si>
    <t>239-1701468</t>
  </si>
  <si>
    <t>239-1701476</t>
  </si>
  <si>
    <t>239-1701478</t>
  </si>
  <si>
    <t>КОРПУС МАНЖЕТЫ</t>
  </si>
  <si>
    <t>239-1701480</t>
  </si>
  <si>
    <t>2392.1702200</t>
  </si>
  <si>
    <t>240018 П29</t>
  </si>
  <si>
    <t>ВИНТ М4Х12</t>
  </si>
  <si>
    <t>240036 П29</t>
  </si>
  <si>
    <t>2401.3830010</t>
  </si>
  <si>
    <t>240-1002012-Е</t>
  </si>
  <si>
    <t>240-1002244</t>
  </si>
  <si>
    <t>КРЫШКА ЛЮКА</t>
  </si>
  <si>
    <t>240-1002246</t>
  </si>
  <si>
    <t>240-1002250</t>
  </si>
  <si>
    <t>ЛИСТ ТОРЦЕВОЙ</t>
  </si>
  <si>
    <t>240-1002252</t>
  </si>
  <si>
    <t>240-1002265-А2</t>
  </si>
  <si>
    <t>240-1002271-А</t>
  </si>
  <si>
    <t>240-1002310-А</t>
  </si>
  <si>
    <t>240-1002314</t>
  </si>
  <si>
    <t>240-1002317</t>
  </si>
  <si>
    <t>240-1002318</t>
  </si>
  <si>
    <t>240-1002324</t>
  </si>
  <si>
    <t>240-1002333</t>
  </si>
  <si>
    <t>240-1002402</t>
  </si>
  <si>
    <t>ЗАГЛУШКА ПЛОСКАЯ</t>
  </si>
  <si>
    <t>240-1002503-Б2</t>
  </si>
  <si>
    <t>240-1002504-Б</t>
  </si>
  <si>
    <t>240-1003016-Г</t>
  </si>
  <si>
    <t>240-1003017-В</t>
  </si>
  <si>
    <t>ШПИЛЬКА М18</t>
  </si>
  <si>
    <t>240-1003019</t>
  </si>
  <si>
    <t>240-1003031</t>
  </si>
  <si>
    <t>240-1003210-А3</t>
  </si>
  <si>
    <t>240-1003210-А5</t>
  </si>
  <si>
    <t>240-1003213</t>
  </si>
  <si>
    <t>240-1003217</t>
  </si>
  <si>
    <t>240-1003218</t>
  </si>
  <si>
    <t>240-1003264-Б2</t>
  </si>
  <si>
    <t>240-1003270</t>
  </si>
  <si>
    <t>240-1003270-Б</t>
  </si>
  <si>
    <t>240-1003330</t>
  </si>
  <si>
    <t>РЫМ</t>
  </si>
  <si>
    <t>240-1003336-В2</t>
  </si>
  <si>
    <t>КРЫШКА ГОЛОВКИ</t>
  </si>
  <si>
    <t>240-1003470-Б</t>
  </si>
  <si>
    <t>240-1003473-Б</t>
  </si>
  <si>
    <t>ТРАВЕРСА</t>
  </si>
  <si>
    <t>240-1003474</t>
  </si>
  <si>
    <t>240-1003475</t>
  </si>
  <si>
    <t>240-1003476</t>
  </si>
  <si>
    <t>240-1004008</t>
  </si>
  <si>
    <t>240-1005000-А2</t>
  </si>
  <si>
    <t>КОМПЛЕКТ КОЛЕНВАЛА</t>
  </si>
  <si>
    <t>240-1005030-Б2</t>
  </si>
  <si>
    <t>240-1005042-Б</t>
  </si>
  <si>
    <t>240-1005070-Б1</t>
  </si>
  <si>
    <t>ГАСИТЕЛЬ</t>
  </si>
  <si>
    <t>240-1005078</t>
  </si>
  <si>
    <t>240-1005086-Б2</t>
  </si>
  <si>
    <t>240-1005089-А</t>
  </si>
  <si>
    <t>240-1005115-Б</t>
  </si>
  <si>
    <t>240-1005373-А</t>
  </si>
  <si>
    <t>240-1005532</t>
  </si>
  <si>
    <t>240-1005537</t>
  </si>
  <si>
    <t>240-1005576</t>
  </si>
  <si>
    <t>240-1005580-В</t>
  </si>
  <si>
    <t>240-1005582-Б</t>
  </si>
  <si>
    <t>240-1005583-Б</t>
  </si>
  <si>
    <t>240-1005584-В</t>
  </si>
  <si>
    <t>240-1005585</t>
  </si>
  <si>
    <t>240-1005589-Б</t>
  </si>
  <si>
    <t>240-1005592</t>
  </si>
  <si>
    <t>240-1005596-Б</t>
  </si>
  <si>
    <t>240-1005600</t>
  </si>
  <si>
    <t>240-1005610</t>
  </si>
  <si>
    <t>240-1005611</t>
  </si>
  <si>
    <t>240-1005648</t>
  </si>
  <si>
    <t>СТУПИЦА МАХОВИКА</t>
  </si>
  <si>
    <t>240-1005657</t>
  </si>
  <si>
    <t>240-1005661</t>
  </si>
  <si>
    <t>240-1005663</t>
  </si>
  <si>
    <t>240-1005674</t>
  </si>
  <si>
    <t>240-1005676</t>
  </si>
  <si>
    <t>240-1006015</t>
  </si>
  <si>
    <t>240-1006214</t>
  </si>
  <si>
    <t>240-1006236</t>
  </si>
  <si>
    <t>240-1007102-Б</t>
  </si>
  <si>
    <t>240-1007106-В</t>
  </si>
  <si>
    <t>СТОЙКА ОСИ</t>
  </si>
  <si>
    <t>240-1007176-А</t>
  </si>
  <si>
    <t>240-1007236</t>
  </si>
  <si>
    <t>240-1007242</t>
  </si>
  <si>
    <t>240-1007244</t>
  </si>
  <si>
    <t>240-1007245</t>
  </si>
  <si>
    <t>240-1007247</t>
  </si>
  <si>
    <t>240-1008022</t>
  </si>
  <si>
    <t>240-1008024</t>
  </si>
  <si>
    <t>240-1008027</t>
  </si>
  <si>
    <t>ПРОКЛАДКА ВЫПУСКНОГО КОЛЛЕКТОР</t>
  </si>
  <si>
    <t>240-1008098</t>
  </si>
  <si>
    <t>ПРОКЛАДКА ФЛАНЦА</t>
  </si>
  <si>
    <t>240-1008252-А</t>
  </si>
  <si>
    <t>240-1008254-А</t>
  </si>
  <si>
    <t>240-1009010-А</t>
  </si>
  <si>
    <t>240-1009040-А2</t>
  </si>
  <si>
    <t>240-1009050-Б</t>
  </si>
  <si>
    <t>240-1009059</t>
  </si>
  <si>
    <t>ТРУБА УКАЗАТЕЛЯ</t>
  </si>
  <si>
    <t>240-1009062</t>
  </si>
  <si>
    <t>240-1009073-В</t>
  </si>
  <si>
    <t>240-1009075-Б</t>
  </si>
  <si>
    <t>240-1011034</t>
  </si>
  <si>
    <t>240-1011055</t>
  </si>
  <si>
    <t>240-1011351</t>
  </si>
  <si>
    <t>240-1011380</t>
  </si>
  <si>
    <t>240-1011400-А</t>
  </si>
  <si>
    <t>240-1011406-Б</t>
  </si>
  <si>
    <t>240-1011420</t>
  </si>
  <si>
    <t>240-1014094</t>
  </si>
  <si>
    <t>240-1014104-Б</t>
  </si>
  <si>
    <t>240-1014128</t>
  </si>
  <si>
    <t>240-1014138</t>
  </si>
  <si>
    <t>240-1014147</t>
  </si>
  <si>
    <t>240-1014148</t>
  </si>
  <si>
    <t>240-1014149-Б</t>
  </si>
  <si>
    <t>240-1014275</t>
  </si>
  <si>
    <t>РУКАВ</t>
  </si>
  <si>
    <t>240-1017076-А</t>
  </si>
  <si>
    <t>240-1017286</t>
  </si>
  <si>
    <t>240-1017292</t>
  </si>
  <si>
    <t>240-1017293-Б2</t>
  </si>
  <si>
    <t>240-1028094</t>
  </si>
  <si>
    <t>ТРУБА СЛИВНАЯ</t>
  </si>
  <si>
    <t>240-1028101</t>
  </si>
  <si>
    <t>240-1028102</t>
  </si>
  <si>
    <t>240-1028108-А</t>
  </si>
  <si>
    <t>ТРУБА ПОДВОДА</t>
  </si>
  <si>
    <t>240-1029074-А</t>
  </si>
  <si>
    <t>240-1029078</t>
  </si>
  <si>
    <t>КОЛЬЦО Б115</t>
  </si>
  <si>
    <t>240-1029104-А</t>
  </si>
  <si>
    <t>240-1029116</t>
  </si>
  <si>
    <t>240-1029120</t>
  </si>
  <si>
    <t>240-1029122</t>
  </si>
  <si>
    <t>240-1029178</t>
  </si>
  <si>
    <t>240-1029220-Б</t>
  </si>
  <si>
    <t>240-1029221</t>
  </si>
  <si>
    <t>КОРПУС ПРИВОДА</t>
  </si>
  <si>
    <t>240-1029228-А</t>
  </si>
  <si>
    <t>240-1029284-В</t>
  </si>
  <si>
    <t>БОЛТ М10-6ДХ36</t>
  </si>
  <si>
    <t>240-1029300-А2</t>
  </si>
  <si>
    <t>240-1029336</t>
  </si>
  <si>
    <t>ВАЛИК ЭК.</t>
  </si>
  <si>
    <t>240-1029338</t>
  </si>
  <si>
    <t>КОЛЬЦО 1А170</t>
  </si>
  <si>
    <t>240-1104300-Б</t>
  </si>
  <si>
    <t>240-1104308-В</t>
  </si>
  <si>
    <t>240-1104308-Г</t>
  </si>
  <si>
    <t>240-1104343</t>
  </si>
  <si>
    <t>240-1104344-А</t>
  </si>
  <si>
    <t>240-1104345-Б</t>
  </si>
  <si>
    <t>240-1104346-А</t>
  </si>
  <si>
    <t>240-1104346-Б2</t>
  </si>
  <si>
    <t>240-1104358</t>
  </si>
  <si>
    <t>КОЛОДКА</t>
  </si>
  <si>
    <t>240-1104359</t>
  </si>
  <si>
    <t>240-1104370</t>
  </si>
  <si>
    <t>240-1104370-Б</t>
  </si>
  <si>
    <t>240-1104376</t>
  </si>
  <si>
    <t>240-1104390-А2</t>
  </si>
  <si>
    <t>240-1104390-Б</t>
  </si>
  <si>
    <t>240-1104410-А</t>
  </si>
  <si>
    <t>240-1104422-А</t>
  </si>
  <si>
    <t>240-1104426</t>
  </si>
  <si>
    <t>240-1104433</t>
  </si>
  <si>
    <t>240-1104436</t>
  </si>
  <si>
    <t>240-1104442</t>
  </si>
  <si>
    <t>240-1104450</t>
  </si>
  <si>
    <t>240-1104458</t>
  </si>
  <si>
    <t>240-1104459</t>
  </si>
  <si>
    <t>240-1105550</t>
  </si>
  <si>
    <t>240-1106210</t>
  </si>
  <si>
    <t>240-1106285-01</t>
  </si>
  <si>
    <t>Прокладка ТПН</t>
  </si>
  <si>
    <t>240-1106352</t>
  </si>
  <si>
    <t>240-1106354</t>
  </si>
  <si>
    <t>240-1111024</t>
  </si>
  <si>
    <t>240-1111557</t>
  </si>
  <si>
    <t>240-1111614</t>
  </si>
  <si>
    <t>240-1111620</t>
  </si>
  <si>
    <t>240-1112163</t>
  </si>
  <si>
    <t>240-1115020-Б</t>
  </si>
  <si>
    <t>240-1115021-Б</t>
  </si>
  <si>
    <t>240-1115024-Б</t>
  </si>
  <si>
    <t>240-1115026-Б</t>
  </si>
  <si>
    <t>240-1115048</t>
  </si>
  <si>
    <t>240-1117028-А</t>
  </si>
  <si>
    <t>240-1303012</t>
  </si>
  <si>
    <t>240-1303016</t>
  </si>
  <si>
    <t>240-1303090-Б</t>
  </si>
  <si>
    <t>240-1303098</t>
  </si>
  <si>
    <t>240-1303130-В</t>
  </si>
  <si>
    <t>240-1303166-Б</t>
  </si>
  <si>
    <t>240-1303176-В</t>
  </si>
  <si>
    <t>КОРОБКА ВОДЯНАЯ</t>
  </si>
  <si>
    <t>240-1303226</t>
  </si>
  <si>
    <t>240-1303242-Б</t>
  </si>
  <si>
    <t>240-1303246</t>
  </si>
  <si>
    <t>ФЛАНЕЦ ПАТРУБКА</t>
  </si>
  <si>
    <t>240-1303268</t>
  </si>
  <si>
    <t>240-1305010-Б</t>
  </si>
  <si>
    <t>КРАН СЛИВНОЙ</t>
  </si>
  <si>
    <t>240-1306054</t>
  </si>
  <si>
    <t>240-1307036</t>
  </si>
  <si>
    <t>ОБОЙМА МАНЖЕТЫ</t>
  </si>
  <si>
    <t>240-1307038</t>
  </si>
  <si>
    <t>240-1307086</t>
  </si>
  <si>
    <t>240-1307090</t>
  </si>
  <si>
    <t>240-3701028</t>
  </si>
  <si>
    <t>ОБОЛОЧКА</t>
  </si>
  <si>
    <t>240-3701034-Б</t>
  </si>
  <si>
    <t>240-3701706-В</t>
  </si>
  <si>
    <t>240-3701754-Б</t>
  </si>
  <si>
    <t>240-3701755-В</t>
  </si>
  <si>
    <t>240-3701770-Д2</t>
  </si>
  <si>
    <t>240-3701774-Д2</t>
  </si>
  <si>
    <t>240-3708700</t>
  </si>
  <si>
    <t>240-3708720</t>
  </si>
  <si>
    <t>240-3708721</t>
  </si>
  <si>
    <t>240-3813856</t>
  </si>
  <si>
    <t>240-3813862-Б</t>
  </si>
  <si>
    <t>240-3813870</t>
  </si>
  <si>
    <t>240-3901478</t>
  </si>
  <si>
    <t>КЛЮЧ КОЛЬЦЕВОЙ</t>
  </si>
  <si>
    <t>240622 П29</t>
  </si>
  <si>
    <t>ВИНТ М4Х25</t>
  </si>
  <si>
    <t>ООО "Шатковский завод нормалей"</t>
  </si>
  <si>
    <t>240818 П29</t>
  </si>
  <si>
    <t>ОАО "Магнитогорский метизно-калибровочный завод"</t>
  </si>
  <si>
    <t>240843 П29</t>
  </si>
  <si>
    <t>ВИНТ М5Х40</t>
  </si>
  <si>
    <t>240Б-1011400-А</t>
  </si>
  <si>
    <t>240Б-1029248-А</t>
  </si>
  <si>
    <t>240Б-1029334</t>
  </si>
  <si>
    <t>240Б-1110416</t>
  </si>
  <si>
    <t>Корпус пружины</t>
  </si>
  <si>
    <t>240Б-1115032-А</t>
  </si>
  <si>
    <t>240Б-1303176</t>
  </si>
  <si>
    <t>240Б-1303182</t>
  </si>
  <si>
    <t>КОРОБКА</t>
  </si>
  <si>
    <t>240Б-1303184</t>
  </si>
  <si>
    <t>240Б-1308064-А</t>
  </si>
  <si>
    <t>БОЛТ-НАТЯЖИТЕЛЬ</t>
  </si>
  <si>
    <t>240Б-1318124</t>
  </si>
  <si>
    <t>240БМ-1115021</t>
  </si>
  <si>
    <t>240БМ-1115025</t>
  </si>
  <si>
    <t>240Н-1002310</t>
  </si>
  <si>
    <t>240Н-1004005-А2</t>
  </si>
  <si>
    <t>240Н-1008022-А</t>
  </si>
  <si>
    <t>240Н-1008024-А</t>
  </si>
  <si>
    <t>240Н-1008027-А</t>
  </si>
  <si>
    <t>240Н-1008044-Б2</t>
  </si>
  <si>
    <t>240Н-1008072-А</t>
  </si>
  <si>
    <t>240Н-1008098</t>
  </si>
  <si>
    <t>240Н-1008475</t>
  </si>
  <si>
    <t>240Н-1008480</t>
  </si>
  <si>
    <t>240Н-1008504</t>
  </si>
  <si>
    <t>БОЛТ М10</t>
  </si>
  <si>
    <t>240Н-1008510</t>
  </si>
  <si>
    <t>240Н-1011350</t>
  </si>
  <si>
    <t>240Н-1011351</t>
  </si>
  <si>
    <t>240Н-1011406-Б</t>
  </si>
  <si>
    <t>240Н-1011407-Б</t>
  </si>
  <si>
    <t>240Н-1011420-А</t>
  </si>
  <si>
    <t>240Н-1011445</t>
  </si>
  <si>
    <t>240Н-1017140-Г</t>
  </si>
  <si>
    <t>240Н-1017208-Г</t>
  </si>
  <si>
    <t>240Н-1017218</t>
  </si>
  <si>
    <t>240Н-1017222-Б</t>
  </si>
  <si>
    <t>240Н-1017310-Б</t>
  </si>
  <si>
    <t>240Н-1022815</t>
  </si>
  <si>
    <t>240Н-1022826</t>
  </si>
  <si>
    <t>240Н-1022843</t>
  </si>
  <si>
    <t>240Н-1104384</t>
  </si>
  <si>
    <t>240Н-1104426</t>
  </si>
  <si>
    <t>240Н-1110878</t>
  </si>
  <si>
    <t>240Н-1111430</t>
  </si>
  <si>
    <t>240Н-1115024-В</t>
  </si>
  <si>
    <t>240Н-1115025-В</t>
  </si>
  <si>
    <t>240Н-1115048</t>
  </si>
  <si>
    <t>240Н-1115128-А</t>
  </si>
  <si>
    <t>240Н-1115130-А</t>
  </si>
  <si>
    <t>240Н-1115138</t>
  </si>
  <si>
    <t>240Н-1115214</t>
  </si>
  <si>
    <t>240Н-1115218</t>
  </si>
  <si>
    <t>240Н-1117147-А</t>
  </si>
  <si>
    <t>КЛАПАН-ЖИКЛЕР</t>
  </si>
  <si>
    <t>240Н-1118340-Г</t>
  </si>
  <si>
    <t>240Н-1118341-Г</t>
  </si>
  <si>
    <t>240Н-1118356</t>
  </si>
  <si>
    <t>240П-1004008-Б</t>
  </si>
  <si>
    <t>240П-1004008-В</t>
  </si>
  <si>
    <t>240Т-1105510</t>
  </si>
  <si>
    <t>2411.3830010</t>
  </si>
  <si>
    <t>532362-70; 432065; 43206-61; 43206-71; 4320-60, 5557-60; 3255-0013-60; 4320-70; 4320-71, 5557-70, 55571-70; 4320-78ПН; 4320-82; 4320-72М, -73М; 43206-4151-79ПН; 43206-4151-79; 3255-3013-79; 4320-3171-79; 4320-4952-78; 4320-4971-80; 43204-4513-80; 44202-3511-80ПН; 44202-3511-80ПНА08; 4320-60М, 5557-60М; 32551-0013-61М; 4320-72М, -73М;</t>
  </si>
  <si>
    <t>2417.3830010</t>
  </si>
  <si>
    <t>242201 П29</t>
  </si>
  <si>
    <t>ВИНТ М4х8</t>
  </si>
  <si>
    <t>24-3504038</t>
  </si>
  <si>
    <t>ОСЬ ТОЛКАТЕЛЯ ПЕДАЛИ</t>
  </si>
  <si>
    <t>2462.3716010</t>
  </si>
  <si>
    <t>ФОНАРЬ ЗАДНИЙ ПРОТИВОТУМАННЫЙ</t>
  </si>
  <si>
    <t>247548 П29</t>
  </si>
  <si>
    <t>ШУРУП 4Х25</t>
  </si>
  <si>
    <t>247549 П29</t>
  </si>
  <si>
    <t>ШУРУП 4х30</t>
  </si>
  <si>
    <t>25 2069 80 02 00</t>
  </si>
  <si>
    <t>ЖГУТ ПРОВОДОВ</t>
  </si>
  <si>
    <t>25 2113 80 00 00</t>
  </si>
  <si>
    <t>УНИВЕРСАЛЬНЫЙ МОНТАЖ.КОМПЛЕКТ</t>
  </si>
  <si>
    <t>25 2114 05 00 00</t>
  </si>
  <si>
    <t>ОТОПИТЕЛЬ Д4</t>
  </si>
  <si>
    <t>25 2116 05 00 00-02</t>
  </si>
  <si>
    <t>КОМПЛЕКТ ОТОПИТЕЛЯ</t>
  </si>
  <si>
    <t>25 2362 05 00 00</t>
  </si>
  <si>
    <t>ОТОПИТЕЛЬ</t>
  </si>
  <si>
    <t>32552-3013-79М</t>
  </si>
  <si>
    <t>25 3111 2158</t>
  </si>
  <si>
    <t>КОЛЬЦО 042-048-36-2-1</t>
  </si>
  <si>
    <t>25 3111 2196</t>
  </si>
  <si>
    <t>КОЛЬЦО 086-092-36-2-1</t>
  </si>
  <si>
    <t>25 3111 2198</t>
  </si>
  <si>
    <t>КОЛЬЦО#089-095-36-2-1</t>
  </si>
  <si>
    <t>25 3111 2219</t>
  </si>
  <si>
    <t>25 3111 2299</t>
  </si>
  <si>
    <t>КОЛЬЦО 108-115-46-2-1</t>
  </si>
  <si>
    <t>25 3111 2308</t>
  </si>
  <si>
    <t>КОЛЬЦО 130-140-46-2-1</t>
  </si>
  <si>
    <t>25 3111 3268</t>
  </si>
  <si>
    <t>КОЛЬЦО 054-062-46-2-2</t>
  </si>
  <si>
    <t>25 3111 3634</t>
  </si>
  <si>
    <t>КОЛЬЦО 105-110-30-2-2</t>
  </si>
  <si>
    <t>25 3111 6063</t>
  </si>
  <si>
    <t>КОЛЬЦО 015-019-25-2-5</t>
  </si>
  <si>
    <t>25 3111 6144</t>
  </si>
  <si>
    <t>25 3111 6149</t>
  </si>
  <si>
    <t>КОЛЬЦО 030-036-36-2-5</t>
  </si>
  <si>
    <t>25 3111 6152</t>
  </si>
  <si>
    <t>КОЛЬЦО 034-040-36-2-5</t>
  </si>
  <si>
    <t>25 3111 6319</t>
  </si>
  <si>
    <t>КОЛЬЦО 180-190-46-2-5</t>
  </si>
  <si>
    <t>25 3111 6594</t>
  </si>
  <si>
    <t>КОЛЬЦО#150-155-25-2-5</t>
  </si>
  <si>
    <t>25.2069.80.0800.ОС</t>
  </si>
  <si>
    <t>КОМПЛЕКТ ДЕТАЛЕЙ МОНТАЖНЫХ</t>
  </si>
  <si>
    <t>25.3512080</t>
  </si>
  <si>
    <t>ШУМОГЛУШИТЕЛЬ</t>
  </si>
  <si>
    <t>25.3708050</t>
  </si>
  <si>
    <t>ЩЕТКА СТАРТЕРА</t>
  </si>
  <si>
    <t>25.3708320</t>
  </si>
  <si>
    <t>ТРАВЕР</t>
  </si>
  <si>
    <t>25.3708800</t>
  </si>
  <si>
    <t>РЕЛЕ</t>
  </si>
  <si>
    <t>2501.3708.200-21</t>
  </si>
  <si>
    <t>ЯКОРЬ</t>
  </si>
  <si>
    <t>2501.3708050</t>
  </si>
  <si>
    <t>2501.3708200-03</t>
  </si>
  <si>
    <t>2501.3708-21</t>
  </si>
  <si>
    <t>СТАРТЕР</t>
  </si>
  <si>
    <t>2501040Е260</t>
  </si>
  <si>
    <t>2502.3708600</t>
  </si>
  <si>
    <t>2502.3708600-10</t>
  </si>
  <si>
    <t>ПРИВОД СТАРТЕРА</t>
  </si>
  <si>
    <t>250458 П29</t>
  </si>
  <si>
    <t>ГАЙКА М3-6Н</t>
  </si>
  <si>
    <t>250462 П29</t>
  </si>
  <si>
    <t>ГАЙКА М4-6Н</t>
  </si>
  <si>
    <t>250464 П29</t>
  </si>
  <si>
    <t>ГАЙКА М5-6Н</t>
  </si>
  <si>
    <t>250508 П29</t>
  </si>
  <si>
    <t>ГАЙКА М6-6Н</t>
  </si>
  <si>
    <t>250510 П29</t>
  </si>
  <si>
    <t>ГАЙКА М8-6Н</t>
  </si>
  <si>
    <t>250512 П29</t>
  </si>
  <si>
    <t>ГАЙКА М10-6Н</t>
  </si>
  <si>
    <t>250512-П5</t>
  </si>
  <si>
    <t>ГАЙКА М10-6Н.6.086</t>
  </si>
  <si>
    <t>250513 П29</t>
  </si>
  <si>
    <t>ГАЙКА М10Х1Х6Н</t>
  </si>
  <si>
    <t>250514 П29</t>
  </si>
  <si>
    <t>ГАЙКА М12-6Н</t>
  </si>
  <si>
    <t>250515 П29</t>
  </si>
  <si>
    <t>ГАЙКА М12Х1.25-6Н</t>
  </si>
  <si>
    <t>250517 П29</t>
  </si>
  <si>
    <t>ГАЙКА М10Х1.25Х6Н</t>
  </si>
  <si>
    <t>250536 П</t>
  </si>
  <si>
    <t>250538 П29</t>
  </si>
  <si>
    <t>ГАЙКА М14-6Н</t>
  </si>
  <si>
    <t>250558 П29</t>
  </si>
  <si>
    <t>250559 П29</t>
  </si>
  <si>
    <t>ГАЙКА М14Х1.5Х6Н</t>
  </si>
  <si>
    <t>250560 П29</t>
  </si>
  <si>
    <t>ГАЙКА М16-6Н</t>
  </si>
  <si>
    <t>250561 П29</t>
  </si>
  <si>
    <t>ГАЙКА М16Х1.5Х6Н</t>
  </si>
  <si>
    <t>250562 П29</t>
  </si>
  <si>
    <t>ГАЙКА М18Х2.5-6Н</t>
  </si>
  <si>
    <t>250563 П29</t>
  </si>
  <si>
    <t>ГАЙКА М18Х1.5-6Н</t>
  </si>
  <si>
    <t>250586 П29</t>
  </si>
  <si>
    <t>250615 П29</t>
  </si>
  <si>
    <t>ПАО "Завод Красная Этна"</t>
  </si>
  <si>
    <t>250634 П29</t>
  </si>
  <si>
    <t>ГАЙКА М14Х1.5-6Н</t>
  </si>
  <si>
    <t>250636 П29</t>
  </si>
  <si>
    <t>ГАЙКА М16Х1.5-6Н</t>
  </si>
  <si>
    <t>250640 П29</t>
  </si>
  <si>
    <t>ГАЙКА М20Х1.5-6Н</t>
  </si>
  <si>
    <t>250659 П29</t>
  </si>
  <si>
    <t>ГАЙКА М22Х1.5-6Н</t>
  </si>
  <si>
    <t>250870 П29</t>
  </si>
  <si>
    <t>250871 П29</t>
  </si>
  <si>
    <t>250908 П29</t>
  </si>
  <si>
    <t>250910 П29</t>
  </si>
  <si>
    <t>250977 П29</t>
  </si>
  <si>
    <t>250978 П29</t>
  </si>
  <si>
    <t>251086 П29</t>
  </si>
  <si>
    <t>2512.3726010</t>
  </si>
  <si>
    <t>БОКОВОЙ ПОВТОРИТЕЛЬ УКАЗАТЕЛЯ</t>
  </si>
  <si>
    <t>2512.3726010-02</t>
  </si>
  <si>
    <t>БОКОВОЙ ПОВТОРИТЕЛЬ УКАЗАТЕЛЯ ПОВОРОТОВ</t>
  </si>
  <si>
    <t>532362-70; 432065; 43206-61; 43206-71; 4320-60, 5557-60; 4320-70; 4320-71, 5557-70, 55571-70; 4320-78ПН; 4320-82; 4320-72М, -73М; 43206-4151-79ПН; 43206-4151-79; 4320-4112-81М; 4320-3171-79; 4320-4952-78; 4320-4971-80; 4320-4972-82М; 43204-4513-80; 5557-4112-80М; 55571-4252-80М; 44202-3511-80ПН; 44202-3511-80М; 44202-3511-80ПНА08; 44202-3511-82МА11; 6370; 4320-60М, 5557-60М; 4320-72М, -73М; 432009-0020-73; 44202-3521-80М;</t>
  </si>
  <si>
    <t>251260 П29</t>
  </si>
  <si>
    <t>251261 П29</t>
  </si>
  <si>
    <t>251265 П29</t>
  </si>
  <si>
    <t>251513 П</t>
  </si>
  <si>
    <t>251513 П29</t>
  </si>
  <si>
    <t>251647/00</t>
  </si>
  <si>
    <t>ГАЙКА М12Х1,25      Ц6ХР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</si>
  <si>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6470; 6563; NEXT; 4320-60М, 5557-60М; 32551-0013-61М; 4320-72М, -73М; 432009-0020-73; 44202-3521-80М;</t>
  </si>
  <si>
    <t>251648/00</t>
  </si>
  <si>
    <t>ГАЙКА М14Х1,5-6Н        Ц6ХР</t>
  </si>
  <si>
    <t>251649/00</t>
  </si>
  <si>
    <t>ГАЙКАМ16х1,5-6Н       Ц6ХР</t>
  </si>
  <si>
    <t>43206-61; 43206-61М; 43206-71; 4320-60, 5557-60; 4320-60М, 5557-60М; 3255-0013-60; 32551-0013-61М; 4320-70; 4320-71, 5557-70, 55571-70; 4320-78ПН;  4320-82; 4320-72М, -73М; 432009-0020-73;</t>
  </si>
  <si>
    <t>251650</t>
  </si>
  <si>
    <t>ГАЙКА М18Х1,5-6Н</t>
  </si>
  <si>
    <t>ООО "ПО "НМК"</t>
  </si>
  <si>
    <t>252002 П29</t>
  </si>
  <si>
    <t>ШАЙБА 4</t>
  </si>
  <si>
    <t>252003 П29</t>
  </si>
  <si>
    <t>ШАЙБА 5</t>
  </si>
  <si>
    <t>252004 П29</t>
  </si>
  <si>
    <t>252005 П29</t>
  </si>
  <si>
    <t>ШАЙБА 8</t>
  </si>
  <si>
    <t>252006 П29</t>
  </si>
  <si>
    <t>ШАЙБА 10</t>
  </si>
  <si>
    <t>252007 П29</t>
  </si>
  <si>
    <t>ШАЙБА 12</t>
  </si>
  <si>
    <t>252016 П29</t>
  </si>
  <si>
    <t>ШАЙБА 14</t>
  </si>
  <si>
    <t>252017 П29</t>
  </si>
  <si>
    <t>ШАЙБА 16</t>
  </si>
  <si>
    <t>252018 П29</t>
  </si>
  <si>
    <t>ШАЙБА 18</t>
  </si>
  <si>
    <t>252019 П29</t>
  </si>
  <si>
    <t>ШАЙБА 20</t>
  </si>
  <si>
    <t>252020 П</t>
  </si>
  <si>
    <t>ШАЙБА 22</t>
  </si>
  <si>
    <t>252020 П29</t>
  </si>
  <si>
    <t>252021 П29</t>
  </si>
  <si>
    <t>252023 П29</t>
  </si>
  <si>
    <t>ШАЙБА 30</t>
  </si>
  <si>
    <t>252036 П29</t>
  </si>
  <si>
    <t>ШАЙБА 5.3Х15Х1.2</t>
  </si>
  <si>
    <t>252037 П29</t>
  </si>
  <si>
    <t>ШАЙБА 6Х18Х1.6</t>
  </si>
  <si>
    <t>252038 П29</t>
  </si>
  <si>
    <t>252039 П29</t>
  </si>
  <si>
    <t>252045 П29</t>
  </si>
  <si>
    <t>252046 П29</t>
  </si>
  <si>
    <t>252047 П29</t>
  </si>
  <si>
    <t>252049 П29</t>
  </si>
  <si>
    <t>252130 П2</t>
  </si>
  <si>
    <t>ШАЙБА 3Т</t>
  </si>
  <si>
    <t>252133 П2</t>
  </si>
  <si>
    <t>ШАЙБА 5Т</t>
  </si>
  <si>
    <t>252134 П2</t>
  </si>
  <si>
    <t>ШАЙБА 6Т</t>
  </si>
  <si>
    <t>ООО "Орловский сталепрокатный завод"</t>
  </si>
  <si>
    <t>252135 П2</t>
  </si>
  <si>
    <t>ШАЙБА 8Т</t>
  </si>
  <si>
    <t>252136 П2</t>
  </si>
  <si>
    <t>ШАЙБА 10 ОТ</t>
  </si>
  <si>
    <t>252136-П2</t>
  </si>
  <si>
    <t>ШАЙБА 10,1Х3,5</t>
  </si>
  <si>
    <t>252137 П2</t>
  </si>
  <si>
    <t>ШАЙБА 12 ОТ</t>
  </si>
  <si>
    <t>252138 П2</t>
  </si>
  <si>
    <t>ШАЙБА 14 ОТ</t>
  </si>
  <si>
    <t>252139 П2</t>
  </si>
  <si>
    <t>252140 П2</t>
  </si>
  <si>
    <t>ШАЙБА 18 ОТ</t>
  </si>
  <si>
    <t>252141 П2</t>
  </si>
  <si>
    <t>ШАЙБА 20 ОТ</t>
  </si>
  <si>
    <t>252142 П2</t>
  </si>
  <si>
    <t>ШАЙБА 22Т</t>
  </si>
  <si>
    <t>252152 П2</t>
  </si>
  <si>
    <t>ШАЙБА 4Л</t>
  </si>
  <si>
    <t>252153 П2</t>
  </si>
  <si>
    <t>ШАЙБА 5Л</t>
  </si>
  <si>
    <t>ООО "Крепеж-НН"</t>
  </si>
  <si>
    <t>252154 П2</t>
  </si>
  <si>
    <t>ШАЙБА 6Л</t>
  </si>
  <si>
    <t>252155 П2</t>
  </si>
  <si>
    <t>ШАЙБА 8Л</t>
  </si>
  <si>
    <t>252156 П2</t>
  </si>
  <si>
    <t>ШАЙБА 10Л</t>
  </si>
  <si>
    <t>252157 П2</t>
  </si>
  <si>
    <t>ШАЙБА 12Л</t>
  </si>
  <si>
    <t>ООО "Орловский сталепрокатный завод""</t>
  </si>
  <si>
    <t>252158 П2</t>
  </si>
  <si>
    <t>252159 П2</t>
  </si>
  <si>
    <t>ШАЙБА 16Л</t>
  </si>
  <si>
    <t>252161 П2</t>
  </si>
  <si>
    <t>ШАЙБА 20Л</t>
  </si>
  <si>
    <t>ООО "НМК"</t>
  </si>
  <si>
    <t>252269 П29</t>
  </si>
  <si>
    <t>252540 П29</t>
  </si>
  <si>
    <t>ЗАКЛЕПКА 3Х8</t>
  </si>
  <si>
    <t>252542 П29</t>
  </si>
  <si>
    <t>ЗАКЛЕПКА 3Х12</t>
  </si>
  <si>
    <t>252572 П29</t>
  </si>
  <si>
    <t>ЗАКЛЕПКА 4Х8</t>
  </si>
  <si>
    <t>252580 П29</t>
  </si>
  <si>
    <t>ЗАКЛЕПКА 4Х24</t>
  </si>
  <si>
    <t>252592 П29</t>
  </si>
  <si>
    <t>252593 П29</t>
  </si>
  <si>
    <t>ЗАКЛЕПКА 5Х14</t>
  </si>
  <si>
    <t>252598 П29</t>
  </si>
  <si>
    <t>ЗАКЛЕПКА</t>
  </si>
  <si>
    <t>252706 П</t>
  </si>
  <si>
    <t>ЗАКЛЕПКА 6Х20</t>
  </si>
  <si>
    <t>252706 П29</t>
  </si>
  <si>
    <t>252707 П</t>
  </si>
  <si>
    <t>252765 П</t>
  </si>
  <si>
    <t>ЗАКЛЕПКА 8х10</t>
  </si>
  <si>
    <t>252903 П</t>
  </si>
  <si>
    <t>ЗАКЛЕПКА 16х55</t>
  </si>
  <si>
    <t>252905 П</t>
  </si>
  <si>
    <t>2531.3813010</t>
  </si>
  <si>
    <t>ТАХОМЕТР ЭЛЕКТРОННЫЙ</t>
  </si>
  <si>
    <t>2537.3813010</t>
  </si>
  <si>
    <t>25-430000-00</t>
  </si>
  <si>
    <t>ОТОПИТЕЛЬ В СБОРЕ</t>
  </si>
  <si>
    <t>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</si>
  <si>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255805 П29</t>
  </si>
  <si>
    <t>ЗАКЛЕПКА 6Х13</t>
  </si>
  <si>
    <t>255810 П</t>
  </si>
  <si>
    <t>ЗАКЛЕПКА 6х18</t>
  </si>
  <si>
    <t>532362-70; 432065; 43206-71; 4320-70; 4320-71, 5557-70, 55571-70; 4320-78ПН; 4320-82; 4320-72М, -73М; 43206-4151-79; 4320-3171-79; 4320-4952-78; 4320-4971-80; 43204-4513-80; ; 4320-72М, -73М; 432009-0020-73;</t>
  </si>
  <si>
    <t>256834 П</t>
  </si>
  <si>
    <t>256839 П</t>
  </si>
  <si>
    <t>256840 П</t>
  </si>
  <si>
    <t>ЗАКЛЕПКА 10Х28</t>
  </si>
  <si>
    <t>256875 П</t>
  </si>
  <si>
    <t>ЗАКЛЕПКА 12Х40</t>
  </si>
  <si>
    <t>256Б-3407200</t>
  </si>
  <si>
    <t>НАСОС ГИДРОУСИЛИТЕЛЯ РУЛЯ</t>
  </si>
  <si>
    <t>ООО "Борисовский завод "Автогидроусилитель"</t>
  </si>
  <si>
    <t>43206-61; 4320-60, 5557-60; 3255-0013-60;</t>
  </si>
  <si>
    <t>257045 П</t>
  </si>
  <si>
    <t>258012 П29</t>
  </si>
  <si>
    <t>ШПЛИНТ 2Х12</t>
  </si>
  <si>
    <t>258013 П29</t>
  </si>
  <si>
    <t>ШПЛИНТ 2Х16</t>
  </si>
  <si>
    <t>258024 П29</t>
  </si>
  <si>
    <t>ШПЛИНТ 2.5Х16</t>
  </si>
  <si>
    <t>258025</t>
  </si>
  <si>
    <t>ШПЛИНТ 2,5х20</t>
  </si>
  <si>
    <t>258039 П29</t>
  </si>
  <si>
    <t>ШПЛИНТ 3.2Х20</t>
  </si>
  <si>
    <t>258041</t>
  </si>
  <si>
    <t>ШПЛИНТ 3,2х32</t>
  </si>
  <si>
    <t>ООО "ПАРАЛЛЕЛЬ"</t>
  </si>
  <si>
    <t>258041 П29</t>
  </si>
  <si>
    <t>ШПЛИНТ 3.2Х32</t>
  </si>
  <si>
    <t>258052 П29</t>
  </si>
  <si>
    <t>ШПЛИНТ 4Х20</t>
  </si>
  <si>
    <t>258053 П29</t>
  </si>
  <si>
    <t>ШПЛИНТ 4Х25</t>
  </si>
  <si>
    <t>258054 П29</t>
  </si>
  <si>
    <t>ШПЛИНТ 4Х32</t>
  </si>
  <si>
    <t>258055 П29</t>
  </si>
  <si>
    <t>ШПЛИНТ 4Х36</t>
  </si>
  <si>
    <t>258056 П29</t>
  </si>
  <si>
    <t>ШПЛИНТ 4Х40</t>
  </si>
  <si>
    <t>258068 П29</t>
  </si>
  <si>
    <t>ШПЛИНТ 5Х32</t>
  </si>
  <si>
    <t>258069 П29</t>
  </si>
  <si>
    <t>ШПЛИНТ 5Х36</t>
  </si>
  <si>
    <t>258074 П29</t>
  </si>
  <si>
    <t>ШПЛИНТ 5х63</t>
  </si>
  <si>
    <t>258084 П29</t>
  </si>
  <si>
    <t>ШПЛИНТ 6.3Х45</t>
  </si>
  <si>
    <t>258085 П29</t>
  </si>
  <si>
    <t>ШПЛИНТ 6.3Х50</t>
  </si>
  <si>
    <t>258253 П</t>
  </si>
  <si>
    <t>ШПЛИНТ 1.2Х175</t>
  </si>
  <si>
    <t>258280 П</t>
  </si>
  <si>
    <t>ШПЛИНТ 1,6х150</t>
  </si>
  <si>
    <t>258286 П</t>
  </si>
  <si>
    <t>ШПЛИНТ 1.6Х300</t>
  </si>
  <si>
    <t>258625 П29</t>
  </si>
  <si>
    <t>ШТИФТ 5X12</t>
  </si>
  <si>
    <t>26.1112010-04</t>
  </si>
  <si>
    <t>26.1112010-13</t>
  </si>
  <si>
    <t>26.1112020</t>
  </si>
  <si>
    <t>Корпус форсунки в сборе</t>
  </si>
  <si>
    <t>260008 П52</t>
  </si>
  <si>
    <t>ПАЛЕЦ 6Х12</t>
  </si>
  <si>
    <t>260009 П29</t>
  </si>
  <si>
    <t>ПАЛЕЦ 6Х14</t>
  </si>
  <si>
    <t>260011 П52</t>
  </si>
  <si>
    <t>ПАЛЕЦ 6Х18</t>
  </si>
  <si>
    <t>260012 П52</t>
  </si>
  <si>
    <t>ПАЛЕЦ 6Х20</t>
  </si>
  <si>
    <t>260016 П52</t>
  </si>
  <si>
    <t>ПАЛЕЦ 6Х30</t>
  </si>
  <si>
    <t>260018 П52</t>
  </si>
  <si>
    <t>ПАЛЕЦ 6Х35</t>
  </si>
  <si>
    <t>260022 П52</t>
  </si>
  <si>
    <t>ПАЛЕЦ 6Х45</t>
  </si>
  <si>
    <t>260035 П29</t>
  </si>
  <si>
    <t>ПАЛЕЦ 8Х28</t>
  </si>
  <si>
    <t>260035 П52</t>
  </si>
  <si>
    <t>260039 П52</t>
  </si>
  <si>
    <t>ПАЛЕЦ 8Х38</t>
  </si>
  <si>
    <t>260042 П52</t>
  </si>
  <si>
    <t>ПАЛЕЦ 8х45</t>
  </si>
  <si>
    <t>260043 П52</t>
  </si>
  <si>
    <t>ПАЛЕЦ 8Х48</t>
  </si>
  <si>
    <t>260048 П52</t>
  </si>
  <si>
    <t>ПАЛЕЦ 8х70</t>
  </si>
  <si>
    <t>260054 П52</t>
  </si>
  <si>
    <t>ПАЛЕЦ 10Х20</t>
  </si>
  <si>
    <t>260058 П52</t>
  </si>
  <si>
    <t>ПАЛЕЦ 10Х30</t>
  </si>
  <si>
    <t>260060 П52</t>
  </si>
  <si>
    <t>260062 П52</t>
  </si>
  <si>
    <t>ПАЛЕЦ 10Х40</t>
  </si>
  <si>
    <t>260067 П29</t>
  </si>
  <si>
    <t>ПАЛЕЦ 10Х55</t>
  </si>
  <si>
    <t>260067 П52</t>
  </si>
  <si>
    <t>260068 П52</t>
  </si>
  <si>
    <t>ПАЛЕЦ 10Х60</t>
  </si>
  <si>
    <t>260069 П52</t>
  </si>
  <si>
    <t>260087 П52</t>
  </si>
  <si>
    <t>ПАЛЕЦ 12Х35</t>
  </si>
  <si>
    <t>260095 П52</t>
  </si>
  <si>
    <t>ПАЛЕЦ 12Х60</t>
  </si>
  <si>
    <t>260097 П29</t>
  </si>
  <si>
    <t>260109 П52</t>
  </si>
  <si>
    <t>260-1801030</t>
  </si>
  <si>
    <t>ПОДУШКА</t>
  </si>
  <si>
    <t>18 Раздаточная коробка</t>
  </si>
  <si>
    <t>ООО "УралТехАвто"</t>
  </si>
  <si>
    <t>260308 П29</t>
  </si>
  <si>
    <t>ЗАГЛУШКА 22</t>
  </si>
  <si>
    <t>260309 П</t>
  </si>
  <si>
    <t>260415 П</t>
  </si>
  <si>
    <t>261.1112010-04</t>
  </si>
  <si>
    <t>261.1112010-13</t>
  </si>
  <si>
    <t>2612.3747000</t>
  </si>
  <si>
    <t>РЕЛЕ БЛОКИРОВКИ СТАРТЕРА</t>
  </si>
  <si>
    <t>АО "КАМЭК"</t>
  </si>
  <si>
    <t>262.1112010-04</t>
  </si>
  <si>
    <t>262.1112020</t>
  </si>
  <si>
    <t>262533</t>
  </si>
  <si>
    <t>262541 П29</t>
  </si>
  <si>
    <t>262542-009</t>
  </si>
  <si>
    <t>ПРОБКА 1/4</t>
  </si>
  <si>
    <t>262543 П29</t>
  </si>
  <si>
    <t>263.1112010-04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</si>
  <si>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</si>
  <si>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264072 П29</t>
  </si>
  <si>
    <t>МАСЛЕНКА 1.1.</t>
  </si>
  <si>
    <t>267.1112010-01</t>
  </si>
  <si>
    <t>267.1112010-11</t>
  </si>
  <si>
    <t>267.1112010-20</t>
  </si>
  <si>
    <t>267.1112010-21</t>
  </si>
  <si>
    <t>267.1112024-10</t>
  </si>
  <si>
    <t>Корпус форсунки</t>
  </si>
  <si>
    <t>267.1112150-02</t>
  </si>
  <si>
    <t>ШТУЦЕР С ФИЛЬТРОМ</t>
  </si>
  <si>
    <t>267.1112382-30</t>
  </si>
  <si>
    <t>Проставка в сборе</t>
  </si>
  <si>
    <t>2705.5325132</t>
  </si>
  <si>
    <t>271.1112010-02</t>
  </si>
  <si>
    <t>271.1112110-01</t>
  </si>
  <si>
    <t>2712.3702010</t>
  </si>
  <si>
    <t>РЕГУЛЯТОР НАПРЯЖЕНИЯ</t>
  </si>
  <si>
    <t>272.1112010-02</t>
  </si>
  <si>
    <t>273.1112010-20</t>
  </si>
  <si>
    <t>273.1112010-31</t>
  </si>
  <si>
    <t>273.1112110-20</t>
  </si>
  <si>
    <t>273.1112110-30</t>
  </si>
  <si>
    <t>274.1112150</t>
  </si>
  <si>
    <t>275.1112382</t>
  </si>
  <si>
    <t>280051 П29</t>
  </si>
  <si>
    <t>ГАЙКА М12Х1</t>
  </si>
  <si>
    <t>28-04125</t>
  </si>
  <si>
    <t>ООО "ТД "Рукава Высокого Давления"</t>
  </si>
  <si>
    <t>29.3780000-10</t>
  </si>
  <si>
    <t>МОТОРЕДУКТОР</t>
  </si>
  <si>
    <t>290S014-71</t>
  </si>
  <si>
    <t>БОЛТ DIN EN 1662-M6X25-8.8-A3L</t>
  </si>
  <si>
    <t>290S035-71</t>
  </si>
  <si>
    <t>БОЛТ DIN EN 1662-M10X20-8.8-A3L</t>
  </si>
  <si>
    <t>290S751-81</t>
  </si>
  <si>
    <t>БОЛТ DIN 960-М12х1,25х100-10,9-А-АЗL</t>
  </si>
  <si>
    <t>291.3722000</t>
  </si>
  <si>
    <t>ООО "Торговый Дом Электромаш"</t>
  </si>
  <si>
    <t>292663</t>
  </si>
  <si>
    <t>ООО "Линком"</t>
  </si>
  <si>
    <t>293353 П29</t>
  </si>
  <si>
    <t>ШАЙБА 12,5</t>
  </si>
  <si>
    <t>293508 П29</t>
  </si>
  <si>
    <t>293577 П29</t>
  </si>
  <si>
    <t>297575 П29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</si>
  <si>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</si>
  <si>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</si>
  <si>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2ВА 008 221-007</t>
  </si>
  <si>
    <t>УКАЗАТЕЛЬ ПОВОРОТА БЕЗ ЛАМПЫ</t>
  </si>
  <si>
    <t>2ВЕ 980 690-101</t>
  </si>
  <si>
    <t>ФОНАРЬ КОМБИНИРОВАННЫЙ</t>
  </si>
  <si>
    <t>3,6/200</t>
  </si>
  <si>
    <t>КАБЕЛЬНЫЙ ХОМУТ</t>
  </si>
  <si>
    <t>ООО "АВТОНОРМА-Маркет"</t>
  </si>
  <si>
    <t>30.5001005-10</t>
  </si>
  <si>
    <t>СТОЙКА АМОРТИЗАТОРА</t>
  </si>
  <si>
    <t>30.5001010</t>
  </si>
  <si>
    <t>АМОРТИЗАТОР</t>
  </si>
  <si>
    <t>532362-70; 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</si>
  <si>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3001041-4E</t>
  </si>
  <si>
    <t>30 Ось передняя</t>
  </si>
  <si>
    <t>300153</t>
  </si>
  <si>
    <t>РОЛИК ТОРМОЗНОЙ КОЛОДКИ</t>
  </si>
  <si>
    <t>309777</t>
  </si>
  <si>
    <t>МАНЖЕТА НАС.ГУР</t>
  </si>
  <si>
    <t>ООО "НАК Интернэшнл"</t>
  </si>
  <si>
    <t>31.5215.000-01</t>
  </si>
  <si>
    <t>СТЕКЛООЧИСТИТЕЛЬ ЭЛЕКТРИЧЕСКИЙ</t>
  </si>
  <si>
    <t>310006</t>
  </si>
  <si>
    <t>310016</t>
  </si>
  <si>
    <t>БОЛТ С ПОДГОЛОВНИКОМ М10Х150Х8</t>
  </si>
  <si>
    <t>310017</t>
  </si>
  <si>
    <t>310018</t>
  </si>
  <si>
    <t>310022</t>
  </si>
  <si>
    <t>БОЛТ С ПОДГОЛОВНИКОМ НМ8 1,25</t>
  </si>
  <si>
    <t>310031</t>
  </si>
  <si>
    <t>310044-П29</t>
  </si>
  <si>
    <t>БОЛТ М12х50</t>
  </si>
  <si>
    <t>310065</t>
  </si>
  <si>
    <t>310076</t>
  </si>
  <si>
    <t>БОЛТ СНС М8 1,25 020 8-8</t>
  </si>
  <si>
    <t>310079</t>
  </si>
  <si>
    <t>310080</t>
  </si>
  <si>
    <t>Болт М8х125-30</t>
  </si>
  <si>
    <t>310092</t>
  </si>
  <si>
    <t>БОЛТ С ПОДГОЛОВНИКОМ НМ12Х1,75</t>
  </si>
  <si>
    <t>310104</t>
  </si>
  <si>
    <t>310107</t>
  </si>
  <si>
    <t>БОЛТ М8 1,25 016 8-8</t>
  </si>
  <si>
    <t>310111-П29</t>
  </si>
  <si>
    <t>БОЛТ М10х16</t>
  </si>
  <si>
    <t>310122-П29</t>
  </si>
  <si>
    <t>БОЛТ М10Х1Х22</t>
  </si>
  <si>
    <t>310142</t>
  </si>
  <si>
    <t>310148</t>
  </si>
  <si>
    <t>310149</t>
  </si>
  <si>
    <t>БОЛТ М10х150х200</t>
  </si>
  <si>
    <t>310202</t>
  </si>
  <si>
    <t>БОЛТ НМ10Х150-040 10-9</t>
  </si>
  <si>
    <t>310210</t>
  </si>
  <si>
    <t>БОЛТ М10х150х25</t>
  </si>
  <si>
    <t>310214-П29</t>
  </si>
  <si>
    <t>БОЛТ М12Х38</t>
  </si>
  <si>
    <t>310231-8120032-10</t>
  </si>
  <si>
    <t>310239-П29</t>
  </si>
  <si>
    <t>310254-П2</t>
  </si>
  <si>
    <t>БОЛТ М10Х115</t>
  </si>
  <si>
    <t>31029-8402208</t>
  </si>
  <si>
    <t>БУФЕР КАПОТА</t>
  </si>
  <si>
    <t>31029-8402400</t>
  </si>
  <si>
    <t>ПИСТОН КРЕПЛЕНИЯ ИЗОЛЯЦИИ КАПОТА</t>
  </si>
  <si>
    <t>31029-8402402</t>
  </si>
  <si>
    <t>ДЕРЖАТЕЛЬ ПИСТОНА</t>
  </si>
  <si>
    <t>3104010-502A</t>
  </si>
  <si>
    <t>СТУПИЦА В СБОРЕ</t>
  </si>
  <si>
    <t>310407</t>
  </si>
  <si>
    <t>310409</t>
  </si>
  <si>
    <t>310414-П29</t>
  </si>
  <si>
    <t>310416</t>
  </si>
  <si>
    <t>310437-П</t>
  </si>
  <si>
    <t>310438-П2</t>
  </si>
  <si>
    <t>ШПИЛЬКА М12 КЛ2</t>
  </si>
  <si>
    <t>310440</t>
  </si>
  <si>
    <t>310443-П2</t>
  </si>
  <si>
    <t>310454</t>
  </si>
  <si>
    <t>310459</t>
  </si>
  <si>
    <t>310488-П29</t>
  </si>
  <si>
    <t>3111-3508220</t>
  </si>
  <si>
    <t>ПРУЖИНА ОТТЯЖНАЯ УПАВНИТЕЛЯ</t>
  </si>
  <si>
    <t>3111-8101152</t>
  </si>
  <si>
    <t>КЛАПАН ВОДОСЛИВА</t>
  </si>
  <si>
    <t>3114.3709100-28</t>
  </si>
  <si>
    <t>ПЕРЕКЛЮЧАТЕЛЬ СВЕТОВОЙ СИГНАЛИЗАЦИИ</t>
  </si>
  <si>
    <t>ООО "Точмаш-авто"</t>
  </si>
  <si>
    <t>311421</t>
  </si>
  <si>
    <t>311422</t>
  </si>
  <si>
    <t>ГАЙКА НМ10 1,50СL10</t>
  </si>
  <si>
    <t>311426</t>
  </si>
  <si>
    <t>ГАЙКА М12Х125</t>
  </si>
  <si>
    <t>311427</t>
  </si>
  <si>
    <t>ГАЙКА М8Х125 НRDL</t>
  </si>
  <si>
    <t>311428</t>
  </si>
  <si>
    <t>ГАЙКА M12X1.25</t>
  </si>
  <si>
    <t>311430</t>
  </si>
  <si>
    <t>311431</t>
  </si>
  <si>
    <t>311434</t>
  </si>
  <si>
    <t>ГАЙКА Н М 10 1.50 СL10</t>
  </si>
  <si>
    <t>311437</t>
  </si>
  <si>
    <t>ГАЙКА САМОКОНТРЯЩАЯ С ШАЙБОЙ</t>
  </si>
  <si>
    <t>311442</t>
  </si>
  <si>
    <t>311443</t>
  </si>
  <si>
    <t>ГАЙКА НМ 18 1-50 CL10 S2S</t>
  </si>
  <si>
    <t>311445-П5</t>
  </si>
  <si>
    <t>ГАЙКА М18Х1,5</t>
  </si>
  <si>
    <t>311516-П2</t>
  </si>
  <si>
    <t>ГАЙКА М12х1</t>
  </si>
  <si>
    <t>311710-П29</t>
  </si>
  <si>
    <t>ГАЙКА М39Х2</t>
  </si>
  <si>
    <t>311810-П2</t>
  </si>
  <si>
    <t>ГАЙКА М70х2</t>
  </si>
  <si>
    <t>311-А</t>
  </si>
  <si>
    <t>312300-П2</t>
  </si>
  <si>
    <t>ШАЙБА 10,5</t>
  </si>
  <si>
    <t>312302</t>
  </si>
  <si>
    <t>312303</t>
  </si>
  <si>
    <t>312308</t>
  </si>
  <si>
    <t>312310-П34</t>
  </si>
  <si>
    <t>312320</t>
  </si>
  <si>
    <t>ШАЙБА МЕДНАЯ 14,5х19-1,5</t>
  </si>
  <si>
    <t>312326-П</t>
  </si>
  <si>
    <t>ШАЙБА 14,2</t>
  </si>
  <si>
    <t>312326-П34</t>
  </si>
  <si>
    <t>312336-П34</t>
  </si>
  <si>
    <t>312337</t>
  </si>
  <si>
    <t>312367-П</t>
  </si>
  <si>
    <t>ШАЙБА 16,5</t>
  </si>
  <si>
    <t>312375</t>
  </si>
  <si>
    <t>312376</t>
  </si>
  <si>
    <t>312377</t>
  </si>
  <si>
    <t>ШАЙБА 10,5х27х3</t>
  </si>
  <si>
    <t>312378</t>
  </si>
  <si>
    <t>312380</t>
  </si>
  <si>
    <t>312381</t>
  </si>
  <si>
    <t>ШАЙБА МЕДНАЯ</t>
  </si>
  <si>
    <t>312383</t>
  </si>
  <si>
    <t>312384</t>
  </si>
  <si>
    <t>312388</t>
  </si>
  <si>
    <t>312391</t>
  </si>
  <si>
    <t>312471-П</t>
  </si>
  <si>
    <t>312471-П34</t>
  </si>
  <si>
    <t>312472-П34</t>
  </si>
  <si>
    <t>312482-П34</t>
  </si>
  <si>
    <t>312580-П2</t>
  </si>
  <si>
    <t>ШАЙБА 27</t>
  </si>
  <si>
    <t>312630-П34</t>
  </si>
  <si>
    <t>ШАЙБА 2,3</t>
  </si>
  <si>
    <t>312768-П</t>
  </si>
  <si>
    <t>312-А</t>
  </si>
  <si>
    <t>313441</t>
  </si>
  <si>
    <t>СТАКАН ПОДШИПНИКА ВЕРХНИЙ</t>
  </si>
  <si>
    <t>313442</t>
  </si>
  <si>
    <t>СТАКАН ПОДШИПНИКА НИЖНИЙ</t>
  </si>
  <si>
    <t>313448</t>
  </si>
  <si>
    <t>ПЛАСТИНА ПЫЛЕЗАЩИТНАЯ И УПЛОТНЕНИЕ</t>
  </si>
  <si>
    <t>313955</t>
  </si>
  <si>
    <t>314000-П</t>
  </si>
  <si>
    <t>314001-П</t>
  </si>
  <si>
    <t>314004-П2</t>
  </si>
  <si>
    <t>314006-П2</t>
  </si>
  <si>
    <t>314009</t>
  </si>
  <si>
    <t>Шпонка сегментная</t>
  </si>
  <si>
    <t>314537-П</t>
  </si>
  <si>
    <t>314537-П29</t>
  </si>
  <si>
    <t>314605</t>
  </si>
  <si>
    <t>314606</t>
  </si>
  <si>
    <t>314650-П29</t>
  </si>
  <si>
    <t>НИППЕЛЬ М10-6Д</t>
  </si>
  <si>
    <t>314656-П29</t>
  </si>
  <si>
    <t>НИППЕЛЬ</t>
  </si>
  <si>
    <t>3151-1104160</t>
  </si>
  <si>
    <t>КРАНИК ТОПЛИВНЫЙ ТРОЙНОЙ</t>
  </si>
  <si>
    <t>ОАО "Ульяновский экспериментальный завод"</t>
  </si>
  <si>
    <t>315484-П29</t>
  </si>
  <si>
    <t>КЛЯММЕР</t>
  </si>
  <si>
    <t>316209</t>
  </si>
  <si>
    <t>316700 П</t>
  </si>
  <si>
    <t>ВСТАВКА РЕЗЬБОВАЯ ВР 8Х10</t>
  </si>
  <si>
    <t>318117</t>
  </si>
  <si>
    <t>320.22027</t>
  </si>
  <si>
    <t>Винт М4х16</t>
  </si>
  <si>
    <t>320.35004</t>
  </si>
  <si>
    <t>Шпонка 2х3,7</t>
  </si>
  <si>
    <t>320.88226</t>
  </si>
  <si>
    <t>320.88333</t>
  </si>
  <si>
    <t>320.88720</t>
  </si>
  <si>
    <t>320.88754</t>
  </si>
  <si>
    <t>320.88802</t>
  </si>
  <si>
    <t>32-0627</t>
  </si>
  <si>
    <t>323.1106010</t>
  </si>
  <si>
    <t>323.1106010-10</t>
  </si>
  <si>
    <t>ТННД</t>
  </si>
  <si>
    <t>323.1111005-11</t>
  </si>
  <si>
    <t>323.1111020</t>
  </si>
  <si>
    <t>Корпус в сборе</t>
  </si>
  <si>
    <t>323.1111039-01</t>
  </si>
  <si>
    <t>323.1111090</t>
  </si>
  <si>
    <t>Манжета 30х42х6</t>
  </si>
  <si>
    <t>323.1111180</t>
  </si>
  <si>
    <t>Рейка правая</t>
  </si>
  <si>
    <t>323.1111181</t>
  </si>
  <si>
    <t>Рейка левая</t>
  </si>
  <si>
    <t>323.1111220-10</t>
  </si>
  <si>
    <t>323.1111228</t>
  </si>
  <si>
    <t>323.1111256-10</t>
  </si>
  <si>
    <t>324.1111005-10</t>
  </si>
  <si>
    <t>324.1111005-10.01</t>
  </si>
  <si>
    <t>324.1111039</t>
  </si>
  <si>
    <t>СЕКЦИЯ</t>
  </si>
  <si>
    <t>324.1111055</t>
  </si>
  <si>
    <t>324.1111150-01</t>
  </si>
  <si>
    <t>324-8101010-10</t>
  </si>
  <si>
    <t>РАДИАТОР ОТОПИТЕЛЯ</t>
  </si>
  <si>
    <t>АО "ШААЗ"</t>
  </si>
  <si>
    <t>3255-0013-60; 32552-3013-79М; 3255-3013-79; ; 32551-0013-61М;</t>
  </si>
  <si>
    <t>325507-1101010</t>
  </si>
  <si>
    <t xml:space="preserve"> 300 л прям.горлов. с топливозаборником, клапаном вентиляции и датчиком </t>
  </si>
  <si>
    <t>3255-1101002</t>
  </si>
  <si>
    <t xml:space="preserve"> 300 л прям.горлов.  </t>
  </si>
  <si>
    <t>32552-3013-79М; 3255-3013-79; 44202-3511-80ПН; 44202-3511-80М; 44202-3511-80ПНА08; 44202-3511-82МА11;  44202-3521-80М;</t>
  </si>
  <si>
    <t>3255-1104005</t>
  </si>
  <si>
    <t>ТРУБКА ПРИЕМНАЯ</t>
  </si>
  <si>
    <t>3255-1104050-10</t>
  </si>
  <si>
    <t>3255-1104069</t>
  </si>
  <si>
    <t>РУКАВ 8Х15-0,98 800ММ</t>
  </si>
  <si>
    <t>3255-0013-60; 32551-0013-61М;</t>
  </si>
  <si>
    <t>28 Рама</t>
  </si>
  <si>
    <t>32551-3724010</t>
  </si>
  <si>
    <t>ОСНОВНОЙ ПУЧОК</t>
  </si>
  <si>
    <t>32552-3013-79М; 3255-3013-79; 3255-0013-60; 32551-0013-61М;</t>
  </si>
  <si>
    <t>32551-3724096</t>
  </si>
  <si>
    <t>ПУЧОК ПРОВОДОВ</t>
  </si>
  <si>
    <t>32551-3724096-61</t>
  </si>
  <si>
    <t>ЖГУТ ПРОВОДОВ ОТОПИТЕЛЕЙ (ПЛАНАР)</t>
  </si>
  <si>
    <t>ООО "Стандарт"</t>
  </si>
  <si>
    <t>32551-3724175</t>
  </si>
  <si>
    <t>ПУЧОК ПРОВОДОВ СВЕТОТЕХНИКИ</t>
  </si>
  <si>
    <t>32551-3724176</t>
  </si>
  <si>
    <t>ПУЧОК ПРОВОДОВ АВТОТЕХНИКИ</t>
  </si>
  <si>
    <t>32551-3724185</t>
  </si>
  <si>
    <t>32551-5000200-62 61 КЗЧ</t>
  </si>
  <si>
    <t>КОМПЛЕКТ ЗАПАСНЫХ ЧАСТЕЙ СПТС 3255-0000013-61 КУЗОВ-ФУРГОН</t>
  </si>
  <si>
    <t>32551-5000450-11</t>
  </si>
  <si>
    <t>32551-0013-61М;</t>
  </si>
  <si>
    <t>32551-5302089-02</t>
  </si>
  <si>
    <t>ОБШИВКА ПЕРЕДКА ЛЕВАЯ</t>
  </si>
  <si>
    <t>53 Передок кабины</t>
  </si>
  <si>
    <t>32551-5302090-02</t>
  </si>
  <si>
    <t>ОБШИВКА ПЕРЕДКА ПРАВАЯ</t>
  </si>
  <si>
    <t>32551-5302092-01</t>
  </si>
  <si>
    <t>ОБШИВКА ПЕРЕДКА ВЕРХНЯЯ</t>
  </si>
  <si>
    <t>32551-5302093</t>
  </si>
  <si>
    <t>ОБШИВКА ПЕРЕДКА НИЖНЯЯ</t>
  </si>
  <si>
    <t>32551-5302096-01</t>
  </si>
  <si>
    <t>ПЛАНКА ПЕРЕДКА ВЕРХНЯЯ</t>
  </si>
  <si>
    <t>32551-5302096-02</t>
  </si>
  <si>
    <t>32551-5302097</t>
  </si>
  <si>
    <t>ПЛАНКА ДЕКОРАТИВНАЯ</t>
  </si>
  <si>
    <t>32551-5302097-02</t>
  </si>
  <si>
    <t>ПЛАНКА ПЕРЕДКА НИЖНЯЯ</t>
  </si>
  <si>
    <t>32551-5302098</t>
  </si>
  <si>
    <t>УГОЛОК БОКОВОЙ</t>
  </si>
  <si>
    <t>32551-5302099</t>
  </si>
  <si>
    <t>32551-5302100</t>
  </si>
  <si>
    <t>УГОЛОК ВЕРХНИЙ</t>
  </si>
  <si>
    <t>32551-5302380-57</t>
  </si>
  <si>
    <t>СТЕКЛОПАКЕТ ПЕРЕДНЕЙ ПАНЕЛИ</t>
  </si>
  <si>
    <t>32551-5401381</t>
  </si>
  <si>
    <t>ПАНЕЛЬ</t>
  </si>
  <si>
    <t>54 Боковина</t>
  </si>
  <si>
    <t>32551-5402072</t>
  </si>
  <si>
    <t>ОБШИВКА ПРАВ.БОКОВИНЫ ВЕРХНЯЯ</t>
  </si>
  <si>
    <t>32551-5402073</t>
  </si>
  <si>
    <t>ОБШИВКА ПРАВ.БОКОВИНЫ КРАЙНЯЯ</t>
  </si>
  <si>
    <t>32551-5402076</t>
  </si>
  <si>
    <t>ОБШИВКА БОКОВИНЫ НИЖНЯЯ</t>
  </si>
  <si>
    <t>32551-5402077</t>
  </si>
  <si>
    <t>32551-5402080</t>
  </si>
  <si>
    <t>32551-5402081</t>
  </si>
  <si>
    <t>32551-5403020</t>
  </si>
  <si>
    <t>СТЕКЛОПАКЕТ БОКОВОГО ОКНА</t>
  </si>
  <si>
    <t>32551-5403021</t>
  </si>
  <si>
    <t xml:space="preserve">3255-0013-60; 32552-3013-79М; 3255-3013-79; </t>
  </si>
  <si>
    <t>32551-5702178</t>
  </si>
  <si>
    <t>ОБШИВКА КРЫШИ БОЛЬШАЯ</t>
  </si>
  <si>
    <t>32551-5702200</t>
  </si>
  <si>
    <t>32551-6103020</t>
  </si>
  <si>
    <t>СТЕКЛОПАКЕТ ОКНА ДВЕРИ</t>
  </si>
  <si>
    <t>32551-8101872-50</t>
  </si>
  <si>
    <t>Рукав  27Х35-0,2  L=800</t>
  </si>
  <si>
    <t>32551-8106030-50</t>
  </si>
  <si>
    <t>КОЖУХ ОТОПИТЕЛЯ</t>
  </si>
  <si>
    <t>32551-8107035-50</t>
  </si>
  <si>
    <t>32551-8511026</t>
  </si>
  <si>
    <t>РАСПОРКА БРЫЗГОВИКА</t>
  </si>
  <si>
    <t>32551-8511026-61</t>
  </si>
  <si>
    <t>32551-8511058</t>
  </si>
  <si>
    <t>32551N-1104312</t>
  </si>
  <si>
    <t>32551N-2800011</t>
  </si>
  <si>
    <t>32551N-3724010</t>
  </si>
  <si>
    <t>ЖГУТ ПРОВОДОВ ОСНОВНОЙ</t>
  </si>
  <si>
    <t>32551N-5000200 КЗЧ</t>
  </si>
  <si>
    <t>КОМПЛЕКТ ЗАПАСНЫХ ЧАСТЕЙ СТПС 3255-0005013-71 КУЗОВ-ФУРГОН</t>
  </si>
  <si>
    <t>32552-1301010</t>
  </si>
  <si>
    <t>РАДИАТОР</t>
  </si>
  <si>
    <t>32552-1703016-10</t>
  </si>
  <si>
    <t>ООО "Ар Си Эр"</t>
  </si>
  <si>
    <t xml:space="preserve">43206-4151-79ПН; 43206-4151-79; 3255-3013-79; 4320-3171-79; 4320-4952-78; 4320-4971-80; 43204-4513-80; 44202-3511-80ПН; 44202-3511-80ПНА08; </t>
  </si>
  <si>
    <t>32552-1703016-20</t>
  </si>
  <si>
    <t>32552-3013-79М; 4320-4112-81М; 4320-4972-82М; 5557-4112-80М; 55571-4252-80М; 44202-3511-80М; 44202-3511-82МА11;  44202-3521-80М;</t>
  </si>
  <si>
    <t>32552-3407200-02</t>
  </si>
  <si>
    <t>НАСОС МАСЛЕННЫЙ ГИДРОУСИЛИТЕЛЯ РУЛЯ</t>
  </si>
  <si>
    <t>32552-3408648</t>
  </si>
  <si>
    <t>32552-3408678-01</t>
  </si>
  <si>
    <t>ШЛАНГ ВЫСОКОГО ДАВЛЕНИЯ</t>
  </si>
  <si>
    <t>32552-3408679-01</t>
  </si>
  <si>
    <t xml:space="preserve">432065; 43206-4151-79ПН; 43206-4151-79; 3255-3013-79; 4320-3171-79; 4320-4952-78; 4320-4971-80; 43204-4513-80; 44202-3511-80ПН; 44202-3511-80ПНА08; </t>
  </si>
  <si>
    <t>32552-5000200-33 61 КЗЧ</t>
  </si>
  <si>
    <t>КОМПЛЕКТ ЗАПАСНЫХ ЧАСТЕЙ СПТС 32552-0000013-61 КУЗОВ-ФУРГОН</t>
  </si>
  <si>
    <t>32552-5000200-35 79 КЗЧ</t>
  </si>
  <si>
    <t>КОМПЛЕКТ ЗАПАСНЫХ ЧАСТЕЙ СПТС 32552-0003013-79 КУЗОВ-ФУРГОН</t>
  </si>
  <si>
    <t>32552-5000450-11</t>
  </si>
  <si>
    <t>ПОДКЛАДКА ПОД ЛОНЖЕРОН</t>
  </si>
  <si>
    <t xml:space="preserve">43206-4151-79ПН; 43206-4151-79; 32552-3013-79М; 3255-3013-79; 4320-4952-78; 55571-4252-80М; </t>
  </si>
  <si>
    <t>32552-5402072</t>
  </si>
  <si>
    <t>ОБШИВКА БОКОВАЯ</t>
  </si>
  <si>
    <t>32552-8210012</t>
  </si>
  <si>
    <t>32552-8511057</t>
  </si>
  <si>
    <t>32552-8511058</t>
  </si>
  <si>
    <t>3255-2912122-01</t>
  </si>
  <si>
    <t>РЕССОРА ЗАДНЯЯ СО СКОБОЙ</t>
  </si>
  <si>
    <t>АО "ЧМЗ"</t>
  </si>
  <si>
    <t>3255-0013-60; 3255-3013-79; ; 32551-0013-61М;</t>
  </si>
  <si>
    <t>32552N-5000200 КЗЧ</t>
  </si>
  <si>
    <t>КОМПЛЕКТ ЗАПАСНЫХ ЧАСТЕЙ СПТС 32552-0005013-71 КУЗОВ-ФУРГОН</t>
  </si>
  <si>
    <t>32552Л-1703016</t>
  </si>
  <si>
    <t>32552П-5000200-32 79 КЗЧ</t>
  </si>
  <si>
    <t>КОМПЛЕКТ ЗАПАСНЫХ ЧАСТЕЙ СПТС 32552-0003020-79 КУЗОВ-ФУРГОН</t>
  </si>
  <si>
    <t>32552Х-3105550</t>
  </si>
  <si>
    <t>32552Х-3105752</t>
  </si>
  <si>
    <t>32552Х-3506286</t>
  </si>
  <si>
    <t>ТРУБКА ОТ КРАНА ТОРМОЗНОГО</t>
  </si>
  <si>
    <t>3255-3105015</t>
  </si>
  <si>
    <t>31 Колеса и ступицы</t>
  </si>
  <si>
    <t>3255-3105184</t>
  </si>
  <si>
    <t>КРОНШТЕЙН СТЯЖКИ</t>
  </si>
  <si>
    <t>3255-3105230</t>
  </si>
  <si>
    <t>СТОЙКА</t>
  </si>
  <si>
    <t>3255-3105238</t>
  </si>
  <si>
    <t>КРОНШТЕЙН КОЛЕСА</t>
  </si>
  <si>
    <t>3255-3105331</t>
  </si>
  <si>
    <t>РУКОЯТКА ЗАЖИМА</t>
  </si>
  <si>
    <t>3255-3105594</t>
  </si>
  <si>
    <t>3255-3700018</t>
  </si>
  <si>
    <t>УСТАНОВКА КРОНШТЕЙНОВ ФОНАРЕЙ</t>
  </si>
  <si>
    <t>3255-0013-60; 3255-3013-79; 44202-3511-80ПН; 44202-3511-80М; 44202-3511-80ПНА08; 44202-3511-82МА11; ; 32551-0013-61М; 44202-3521-80М;</t>
  </si>
  <si>
    <t>3255-3716017</t>
  </si>
  <si>
    <t>3255-3716021</t>
  </si>
  <si>
    <t>3255-3724095</t>
  </si>
  <si>
    <t>ПУЧОК ПРОВОДОВ К ТОПЛИВНОМУ НАСОСУ</t>
  </si>
  <si>
    <t>3255-3724098</t>
  </si>
  <si>
    <t>3255-3823005</t>
  </si>
  <si>
    <t>ПЛАСТИНА КРЕПЛЕНИЯ</t>
  </si>
  <si>
    <t>3255-5000200-35 61 КЗЧ</t>
  </si>
  <si>
    <t>КОМПЛЕКТ ДЛЯ ЗАПАСНЫХ ЧАСТЕЙ СПТС 3255-000001 КУЗОВ-ФУРГОН.</t>
  </si>
  <si>
    <t>3255-5000450</t>
  </si>
  <si>
    <t>32552-3013-79М; 3255-3013-79; ; 32551-0013-61М;</t>
  </si>
  <si>
    <t>3255-5401035</t>
  </si>
  <si>
    <t>ПРОФИЛЬ</t>
  </si>
  <si>
    <t>3255-5401038</t>
  </si>
  <si>
    <t>3255-5402070</t>
  </si>
  <si>
    <t>3255-5403021</t>
  </si>
  <si>
    <t>УПЛОТНИТЕЛЬ СТЕКЛА БОКОВОГО ОКНА L=4167</t>
  </si>
  <si>
    <t>3255-5403022</t>
  </si>
  <si>
    <t>ЗАМОК УПЛОТНИТЕЛЯ СТЕКЛА БОКОВОГО</t>
  </si>
  <si>
    <t>3255-5403023</t>
  </si>
  <si>
    <t>ЗАМОК УПЛОТНИТЕЛЯ СТЕКЛА ОКНА ЗАДНЕГО</t>
  </si>
  <si>
    <t>56 Задок кабины</t>
  </si>
  <si>
    <t>3255-5403024</t>
  </si>
  <si>
    <t>ЗАМОК УПЛОТНИТЕЛЯ СТЕКЛА ОКНА</t>
  </si>
  <si>
    <t>3255-5602178</t>
  </si>
  <si>
    <t>ОБШИВКА ЗАДКА СРЕДНЯЯ</t>
  </si>
  <si>
    <t>3255-5702051</t>
  </si>
  <si>
    <t>57 Крыша кабины</t>
  </si>
  <si>
    <t>3255-5702175-30</t>
  </si>
  <si>
    <t>ОБШИВКА КРЫШИ ЗАДНЯЯ</t>
  </si>
  <si>
    <t>3255-5702176</t>
  </si>
  <si>
    <t>ОБШИВКА КРЫШИ ПЕРЕДНЯЯ</t>
  </si>
  <si>
    <t>3255-5702177</t>
  </si>
  <si>
    <t>ОБШИВКА КРЫШИ</t>
  </si>
  <si>
    <t>3255-5702189</t>
  </si>
  <si>
    <t>3255-5702190</t>
  </si>
  <si>
    <t>3255-5702191</t>
  </si>
  <si>
    <t>3255-5702192</t>
  </si>
  <si>
    <t>3255-5702193</t>
  </si>
  <si>
    <t>3255-5713009-10</t>
  </si>
  <si>
    <t>УСТАНОВКА АВАРИЙНОГО ЛЮКА</t>
  </si>
  <si>
    <t>3255-5713023</t>
  </si>
  <si>
    <t>УПЛОТНИТЕЛЬ КРЫШКИ ЛЮКА</t>
  </si>
  <si>
    <t>3255-0013-60;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; 32551-0013-61М; 44202-3521-80М;</t>
  </si>
  <si>
    <t>3255-5713024</t>
  </si>
  <si>
    <t>УПЛОТНИТЕЛЬ ЛЮКА L=3006</t>
  </si>
  <si>
    <t>3255-6101150-30</t>
  </si>
  <si>
    <t>3255-6201150-30</t>
  </si>
  <si>
    <t>ДВЕРЬ ЗАПАСНАЯ</t>
  </si>
  <si>
    <t>3255-8101788</t>
  </si>
  <si>
    <t>РУКАВ ДЕТАЛЬ 27-35-710</t>
  </si>
  <si>
    <t>ОАО "Саранский завод Резинотехника"</t>
  </si>
  <si>
    <t>3255-8101846-10</t>
  </si>
  <si>
    <t>3255-8101865</t>
  </si>
  <si>
    <t>РУКАВ 32х43-50</t>
  </si>
  <si>
    <t>3255-8101865-10</t>
  </si>
  <si>
    <t>РУКАВ 27х35-40</t>
  </si>
  <si>
    <t>3255-8101870</t>
  </si>
  <si>
    <t>Рукав 32х43 L=380</t>
  </si>
  <si>
    <t>3255-8101873</t>
  </si>
  <si>
    <t>РУКАВ 25-35-65</t>
  </si>
  <si>
    <t>3255-8101874</t>
  </si>
  <si>
    <t>РУКАВ 25-35-370</t>
  </si>
  <si>
    <t>3255-8101875</t>
  </si>
  <si>
    <t>РУКАВ 25-35-480</t>
  </si>
  <si>
    <t>3255-8207120</t>
  </si>
  <si>
    <t>ДЕРЖАТЕЛЬ АПТЕЧКИ</t>
  </si>
  <si>
    <t>3255-8207127</t>
  </si>
  <si>
    <t>КРОНШТЕЙН ОГНЕТУШИТЕЛЯ</t>
  </si>
  <si>
    <t>3255-8500110</t>
  </si>
  <si>
    <t>ШУМОВИБРОИЗОЛЯТОР</t>
  </si>
  <si>
    <t>3255-8511058</t>
  </si>
  <si>
    <t>3255N-1105150</t>
  </si>
  <si>
    <t>3255N-3731016</t>
  </si>
  <si>
    <t>ЗАГЛУШКА ФОНАРЯ ЗНАКА АВТОПОЕЗДА</t>
  </si>
  <si>
    <t>3255N-5000012</t>
  </si>
  <si>
    <t>3255N-5000014</t>
  </si>
  <si>
    <t>3255N-5000200 КЗЧ</t>
  </si>
  <si>
    <t>КОМПЛЕКТ ЗАПАСНЫХ ЧАСТЕЙ СПТС 3255-0005013-71 КУЗОВ-ФУРГОН</t>
  </si>
  <si>
    <t>3255N-5715010</t>
  </si>
  <si>
    <t>ЭКРАН ПРТИВОСОЛНЕЧНЫЙ</t>
  </si>
  <si>
    <t>3255Б5-5000012</t>
  </si>
  <si>
    <t>3255-3013-79</t>
  </si>
  <si>
    <t>3255БМ-5000008</t>
  </si>
  <si>
    <t>КАБИНА С ЗАЩИТНЫМИ ПОКРЫТИЯМИ КОРОТКАЯ</t>
  </si>
  <si>
    <t>длинная база (3255), двигатель ЯМЗ-65654, пневмотормоза</t>
  </si>
  <si>
    <t>3255-0013-60</t>
  </si>
  <si>
    <t>3255Я3-1303049</t>
  </si>
  <si>
    <t>РУКАВ 14х23-1,6 L=400</t>
  </si>
  <si>
    <t>3255Я3-8101746</t>
  </si>
  <si>
    <t>КРОНШТЕЙН ЗАДНИЙ</t>
  </si>
  <si>
    <t>3255Я3-8101747</t>
  </si>
  <si>
    <t>3255Я5-3805015</t>
  </si>
  <si>
    <t>3255Я5-8101132</t>
  </si>
  <si>
    <t>ПАТРУБОК ОТОПИТЕЛЯ</t>
  </si>
  <si>
    <t>3255Я5-8101135</t>
  </si>
  <si>
    <t>ООО ТК "Техно Драйв"</t>
  </si>
  <si>
    <t>3255Я6-8101720</t>
  </si>
  <si>
    <t>ТРУБОПРОВОД С КРАНОМ ОТВОДЯЩИЙ</t>
  </si>
  <si>
    <t>3255Я6-8101721</t>
  </si>
  <si>
    <t>ТРУБОПРОВОД С КРАНОМ ПОДВОДЯЩИЙ</t>
  </si>
  <si>
    <t>3255Я8-8101731</t>
  </si>
  <si>
    <t>РУКАВ ДЕТАЛЬ 27-35 L=900</t>
  </si>
  <si>
    <t>3255ЯМ-5000014</t>
  </si>
  <si>
    <t>33.1106222</t>
  </si>
  <si>
    <t>Шток с втулкой в сборе</t>
  </si>
  <si>
    <t>33.1106228</t>
  </si>
  <si>
    <t>Поршень ТННД</t>
  </si>
  <si>
    <t>33.1106232-02</t>
  </si>
  <si>
    <t>33.1106234-10</t>
  </si>
  <si>
    <t>33.1106240</t>
  </si>
  <si>
    <t>33.1106248</t>
  </si>
  <si>
    <t>33.1106264</t>
  </si>
  <si>
    <t>КЛАПАН ТОПЛИВНОГО НАСОСА</t>
  </si>
  <si>
    <t>33.1106272</t>
  </si>
  <si>
    <t>33.1106285</t>
  </si>
  <si>
    <t>33.1106350-01</t>
  </si>
  <si>
    <t>НАСОС РУЧНОЙ</t>
  </si>
  <si>
    <t>33.1106352</t>
  </si>
  <si>
    <t>Эксцентрик привода</t>
  </si>
  <si>
    <t>33.1106360</t>
  </si>
  <si>
    <t>33.1106377</t>
  </si>
  <si>
    <t>33.1106377-01</t>
  </si>
  <si>
    <t>Прокладка</t>
  </si>
  <si>
    <t>33.1106379</t>
  </si>
  <si>
    <t>33.1110024</t>
  </si>
  <si>
    <t>33.1110026</t>
  </si>
  <si>
    <t>33.1110040-20</t>
  </si>
  <si>
    <t>Державка</t>
  </si>
  <si>
    <t>33.1110056-01</t>
  </si>
  <si>
    <t>Втулка груза</t>
  </si>
  <si>
    <t>33.1110060</t>
  </si>
  <si>
    <t>Муфта регулятора</t>
  </si>
  <si>
    <t>33.1110128</t>
  </si>
  <si>
    <t>Крышка регулятора задняя</t>
  </si>
  <si>
    <t>33.1110150</t>
  </si>
  <si>
    <t>Рычаг управления регулятора</t>
  </si>
  <si>
    <t>33.1110160-01</t>
  </si>
  <si>
    <t>33.1110164</t>
  </si>
  <si>
    <t>33.1110312</t>
  </si>
  <si>
    <t>33.1110412-10</t>
  </si>
  <si>
    <t>33.1110416</t>
  </si>
  <si>
    <t>33.1110420</t>
  </si>
  <si>
    <t>33.1110448</t>
  </si>
  <si>
    <t>Пружина рычага рейки</t>
  </si>
  <si>
    <t>33.1110462-10</t>
  </si>
  <si>
    <t>Пружина регулятора</t>
  </si>
  <si>
    <t>33.1110466</t>
  </si>
  <si>
    <t>Рычаг пружины регулятора</t>
  </si>
  <si>
    <t>33.1110505</t>
  </si>
  <si>
    <t>Рычаг пружины</t>
  </si>
  <si>
    <t>33.1110515-10</t>
  </si>
  <si>
    <t>33.1110517-10</t>
  </si>
  <si>
    <t>33.1110670</t>
  </si>
  <si>
    <t>Шестерня промежуточная</t>
  </si>
  <si>
    <t>33.1110949</t>
  </si>
  <si>
    <t>33.1110961</t>
  </si>
  <si>
    <t>33.1111007-02</t>
  </si>
  <si>
    <t>33.1111007-10</t>
  </si>
  <si>
    <t>33.1111021-01</t>
  </si>
  <si>
    <t>Корпус ТНВД</t>
  </si>
  <si>
    <t>33.1111022-10</t>
  </si>
  <si>
    <t>33.1111032</t>
  </si>
  <si>
    <t>33.1111044-10</t>
  </si>
  <si>
    <t>ФИКСАТОР</t>
  </si>
  <si>
    <t>33.1111050-02</t>
  </si>
  <si>
    <t>33.1111051-10</t>
  </si>
  <si>
    <t>Корпус секции</t>
  </si>
  <si>
    <t>33.1111054-01</t>
  </si>
  <si>
    <t>33.1111060-10</t>
  </si>
  <si>
    <t>Втулка поворотная</t>
  </si>
  <si>
    <t>33.1111074-01</t>
  </si>
  <si>
    <t>33.1111083</t>
  </si>
  <si>
    <t>33.1111098</t>
  </si>
  <si>
    <t>33.1111102-10</t>
  </si>
  <si>
    <t>33.1111108</t>
  </si>
  <si>
    <t>33.1111136-03</t>
  </si>
  <si>
    <t>33.1111148-02</t>
  </si>
  <si>
    <t>33.1111170</t>
  </si>
  <si>
    <t>Вал кулачковый в сборе</t>
  </si>
  <si>
    <t>33.1111172</t>
  </si>
  <si>
    <t>33.1111182</t>
  </si>
  <si>
    <t>33.1111192</t>
  </si>
  <si>
    <t>33.1111193</t>
  </si>
  <si>
    <t>33.1111194</t>
  </si>
  <si>
    <t>33.1111196</t>
  </si>
  <si>
    <t>33.1111266</t>
  </si>
  <si>
    <t>Прокладка штуцера</t>
  </si>
  <si>
    <t>33.1111282-01</t>
  </si>
  <si>
    <t>33.1111400</t>
  </si>
  <si>
    <t>Рычаг рейки</t>
  </si>
  <si>
    <t>33.1111406</t>
  </si>
  <si>
    <t>33.1111552</t>
  </si>
  <si>
    <t>33.1111910</t>
  </si>
  <si>
    <t>Гвоздь</t>
  </si>
  <si>
    <t>33.1112010-03</t>
  </si>
  <si>
    <t>33.1112023-10</t>
  </si>
  <si>
    <t>33.1112110-12</t>
  </si>
  <si>
    <t>33.1112110-220</t>
  </si>
  <si>
    <t>33.1112110-230</t>
  </si>
  <si>
    <t>33.1112110-240</t>
  </si>
  <si>
    <t>33.1112110-250</t>
  </si>
  <si>
    <t>33.1112110-260</t>
  </si>
  <si>
    <t>33.1112110-280</t>
  </si>
  <si>
    <t>33.1112110-300</t>
  </si>
  <si>
    <t>33.1112110-40</t>
  </si>
  <si>
    <t>33.1112110-80</t>
  </si>
  <si>
    <t>33.1112116</t>
  </si>
  <si>
    <t>Гайка распылителя</t>
  </si>
  <si>
    <t>33.1112135-10</t>
  </si>
  <si>
    <t>Штанга форсунки</t>
  </si>
  <si>
    <t>33.1112140-02</t>
  </si>
  <si>
    <t>33.1112154</t>
  </si>
  <si>
    <t>33.1112342</t>
  </si>
  <si>
    <t>33.1112382</t>
  </si>
  <si>
    <t>33.1121010-01</t>
  </si>
  <si>
    <t>МУФТА ОПЕРЕЖЕНИЯ ВПРЫСКА</t>
  </si>
  <si>
    <t>33.1121020-10</t>
  </si>
  <si>
    <t>Полумуфта ведомая</t>
  </si>
  <si>
    <t>33.1121032</t>
  </si>
  <si>
    <t>Груз муфты</t>
  </si>
  <si>
    <t>33.1121038</t>
  </si>
  <si>
    <t>33.1121046</t>
  </si>
  <si>
    <t>ПОЛУМУФТА ВЕДУЩАЯ</t>
  </si>
  <si>
    <t>33.1121066-01</t>
  </si>
  <si>
    <t>Манжета полумуфты</t>
  </si>
  <si>
    <t>33.1121070-02</t>
  </si>
  <si>
    <t>Пружина муфты</t>
  </si>
  <si>
    <t>33.1121080-10</t>
  </si>
  <si>
    <t>Корпус муфты</t>
  </si>
  <si>
    <t>33.1121086-10</t>
  </si>
  <si>
    <t>33.1121090-01</t>
  </si>
  <si>
    <t>33.1121100-10</t>
  </si>
  <si>
    <t>532362-70; 432065; 43206-61; 43206-71; 4320-60, 5557-60; 3255-0013-60; 4320-70; 4320-71, 5557-70, 55571-70; 4320-78ПН; 4320-82; 4320-72М, -73М; 43206-4151-79ПН; 43206-4151-79; 32552-3013-79М; 3255-3013-79; 4320-4112-81М; 6370; 4320-60М, 5557-60М; 32551-0013-61М; 4320-72М, -73М; 432009-0020-73;</t>
  </si>
  <si>
    <t>330019 П29</t>
  </si>
  <si>
    <t>532362-70; 43206-61; 43206-71; 4320-60, 5557-60; 3255-0013-60; 4320-70; 4320-71, 5557-70, 55571-70; 4320-78ПН; 4320-82; 4320-72М, -73М; 32552-3013-79М; 3255-3013-79; 44202-3511-80ПН; 44202-3511-80М; 44202-3511-80ПНА08; 44202-3511-82МА11; 4320-60М, 5557-60М; 32551-0013-61М; 4320-72М, -73М; 432009-0020-73; 44202-3521-80М;</t>
  </si>
  <si>
    <t>532362-70; 432065; 43206-61; 43206-71;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</si>
  <si>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3302.3732010</t>
  </si>
  <si>
    <t>УСТРОЙСТВО МНОГОФУНКЦИОНАЛЬНОЕ ТОКОПЕРЕДАЮЩЕЕ</t>
  </si>
  <si>
    <t>33023-5001040</t>
  </si>
  <si>
    <t>КРОНШТЕЙН КРЕПЛЕНИЯ КАБИНЫ ЗАДНИЙ</t>
  </si>
  <si>
    <t>3302-8120040</t>
  </si>
  <si>
    <t>330-5000049</t>
  </si>
  <si>
    <t>330505 П29</t>
  </si>
  <si>
    <t>БОЛТ М6Х20</t>
  </si>
  <si>
    <t>330-5130071</t>
  </si>
  <si>
    <t>ЧЕХОЛ ГОФРИРОВ НАРУЖНЫЙ</t>
  </si>
  <si>
    <t>51 Пол кабины</t>
  </si>
  <si>
    <t>330-5206010</t>
  </si>
  <si>
    <t>СТЕКЛО ВЕТРОВОГО ОКНА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</si>
  <si>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</si>
  <si>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330-5206050</t>
  </si>
  <si>
    <t>УПЛОТНИТЕЛЬ СТЕКЛА</t>
  </si>
  <si>
    <t>330-5206051</t>
  </si>
  <si>
    <t>ЗАМОК УПЛОТНИТЕЛЯ</t>
  </si>
  <si>
    <t>330-5325130</t>
  </si>
  <si>
    <t>ПАНЕЛЬ БОКОВАЯ ПРАВАЯ</t>
  </si>
  <si>
    <t>330-5325131</t>
  </si>
  <si>
    <t>ПАНЕЛЬ БОКОВАЯ ЛЕВАЯ</t>
  </si>
  <si>
    <t>330-5325197</t>
  </si>
  <si>
    <t>НАКЛАДКА ДОПОЛНИТЕЛЬНАЯ</t>
  </si>
  <si>
    <t>330-5325220</t>
  </si>
  <si>
    <t>330-5403003</t>
  </si>
  <si>
    <t>УПЛОТНИТЕЛЬ МАЛОГО ОКНА</t>
  </si>
  <si>
    <t xml:space="preserve">4320-78ПН; 4320-82; 43206-4151-79ПН; 43206-4151-79; 32552-3013-79М; 3255-3013-79; 4320-4952-78; 55571-4252-80М; </t>
  </si>
  <si>
    <t>330-5403004</t>
  </si>
  <si>
    <t>УПЛОТНИТЕЛЬ БОК. ОКНА</t>
  </si>
  <si>
    <t>330-5603003</t>
  </si>
  <si>
    <t>УСТАНОВКА ВЕТРОГО СТЕКЛА</t>
  </si>
  <si>
    <t>330-5603032</t>
  </si>
  <si>
    <t>ОКНО МАЛОЕ ПРАВОЕ</t>
  </si>
  <si>
    <t>330-5603033</t>
  </si>
  <si>
    <t>ОКНО МАЛОЕ ЛЕВОЕ</t>
  </si>
  <si>
    <t>330-5603037</t>
  </si>
  <si>
    <t>СТЕКЛО ЦЕНТРАЛЬНОЕ ЗАДН</t>
  </si>
  <si>
    <t xml:space="preserve">4320-78ПН; 4320-82; 32552-3013-79М; 3255-3013-79; </t>
  </si>
  <si>
    <t>330-5603040</t>
  </si>
  <si>
    <t>СТЕКЛО БОКОВОГО ОКНА</t>
  </si>
  <si>
    <t>330-5603042</t>
  </si>
  <si>
    <t>СТЕКЛО МАЛОЕ</t>
  </si>
  <si>
    <t xml:space="preserve">4320-78ПН; 4320-82; 43206-4151-79ПН; 43206-4151-79; 32552-3013-79М; 3255-3013-79; 4320-4952-78; 55571-4252-80М; 63685; 63674; 6563; </t>
  </si>
  <si>
    <t>330-5603048</t>
  </si>
  <si>
    <t>УПЛОТНИТЕЛЬ ЦЕНТРАЛЬНОГО ЗАДНЕГО СТЕКЛА</t>
  </si>
  <si>
    <t>330-5702082</t>
  </si>
  <si>
    <t>ПРОФИЛЬ ЗАЩИТНЫЙ L=1000</t>
  </si>
  <si>
    <t>330-5702084</t>
  </si>
  <si>
    <t>СТЕНКА СЪЕМНАЯ ПРАВАЯ</t>
  </si>
  <si>
    <t>330-5702085</t>
  </si>
  <si>
    <t>СТЕНКА СЪЕМНАЯ ЛЕВАЯ</t>
  </si>
  <si>
    <t>330-5702091</t>
  </si>
  <si>
    <t>532362-70; 3255-0013-60;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; 32551-0013-61М; 44202-3521-80М;</t>
  </si>
  <si>
    <t>330-6102026</t>
  </si>
  <si>
    <t>ОБИВКА ПР</t>
  </si>
  <si>
    <t>330-6102027</t>
  </si>
  <si>
    <t>ОБИВКА ДВЕРИ ВНУТР ЛЕВАЯ</t>
  </si>
  <si>
    <t>330-6102061</t>
  </si>
  <si>
    <t>ПАНЕЛЬ ОБЛИЦОВКИ ЛЕВ</t>
  </si>
  <si>
    <t>330-6102062</t>
  </si>
  <si>
    <t>ПАНЕЛЬ ОБЛИЦОВКИ ПРАВАЯ</t>
  </si>
  <si>
    <t>330-6102069</t>
  </si>
  <si>
    <t>ДИФФУЗОР ЛЕВЫЙ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</si>
  <si>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 44202-3521-80М;</t>
  </si>
  <si>
    <t>330-6103052-01</t>
  </si>
  <si>
    <t>СТЕКЛО ДВЕРИ ПОВОРОТНОЕ</t>
  </si>
  <si>
    <t>ООО "Мосавтостекло"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</si>
  <si>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</si>
  <si>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330-6103060</t>
  </si>
  <si>
    <t>РАМКА СТЕКЛА ПОВОРОТНОГО</t>
  </si>
  <si>
    <t>ООО "АвтоХимСинтез"</t>
  </si>
  <si>
    <t>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</t>
  </si>
  <si>
    <t>330-6103119</t>
  </si>
  <si>
    <t>330-6103122</t>
  </si>
  <si>
    <t>УПЛОТНИТЕЛЬ ПОВОРОТ. СТЕКЛА ПР</t>
  </si>
  <si>
    <t>330-6103123</t>
  </si>
  <si>
    <t>УПЛОТНИТЕЛЬ ПОВОРОТ. СТЕКЛА ЛЕ</t>
  </si>
  <si>
    <t>330-6103214</t>
  </si>
  <si>
    <t>СТЕКЛО ДВЕРИ ОПУСКНОЕ</t>
  </si>
  <si>
    <t>330-6103242</t>
  </si>
  <si>
    <t>330-6103265</t>
  </si>
  <si>
    <t>ООО "ИВ-ЛОГИСТИК"</t>
  </si>
  <si>
    <t>330-6103280</t>
  </si>
  <si>
    <t>330-6105021</t>
  </si>
  <si>
    <t>ЗАМОК ЛЕВЫЙ</t>
  </si>
  <si>
    <t>330-6105202</t>
  </si>
  <si>
    <t>330-6105204</t>
  </si>
  <si>
    <t>ТЯГА ПРИВОДА ЗАМКА</t>
  </si>
  <si>
    <t>330-6105205</t>
  </si>
  <si>
    <t>УПЛОТНИТЕЛЬ В СБ</t>
  </si>
  <si>
    <t>330-6105216</t>
  </si>
  <si>
    <t>ЗАЖИМ РЕЗИНОВЫЙ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</si>
  <si>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4320-72М, -73М; 44202-3521-80М;</t>
  </si>
  <si>
    <t>330-6105235</t>
  </si>
  <si>
    <t>ДЕРЖАТЕЛЬ ЛЕВЫЙ</t>
  </si>
  <si>
    <t>330-6106038</t>
  </si>
  <si>
    <t>ПЛАСТИНА РЕГУЛИРОВОЧНАЯ</t>
  </si>
  <si>
    <t>330-6107011</t>
  </si>
  <si>
    <t>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</si>
  <si>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330-6107021</t>
  </si>
  <si>
    <t>3255-0013-60;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; 32551-0013-61М; 44202-3521-80М;</t>
  </si>
  <si>
    <t>3307-1703088</t>
  </si>
  <si>
    <t>3307-3504048</t>
  </si>
  <si>
    <t>НАКЛАДКА ПЕДАЛИ</t>
  </si>
  <si>
    <t>330-8101021</t>
  </si>
  <si>
    <t>Заглушка</t>
  </si>
  <si>
    <t>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 44202-3521-80М;</t>
  </si>
  <si>
    <t>330-8201034</t>
  </si>
  <si>
    <t>ДЕРЖАТЕЛЬ ПРАВЫЙ</t>
  </si>
  <si>
    <t>532362-70; 432065;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</si>
  <si>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</si>
  <si>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4320-60М, 5557-60М; 32551-0013-61М; 4320-72М, -73М; 44202-3521-80М;</t>
  </si>
  <si>
    <t>330-8510100</t>
  </si>
  <si>
    <t>БУФЕР</t>
  </si>
  <si>
    <t>3309.5208010</t>
  </si>
  <si>
    <t>ОМЫВАТЕЛЬ</t>
  </si>
  <si>
    <t>ООО "Пластекс-НН"</t>
  </si>
  <si>
    <t>331045 П29</t>
  </si>
  <si>
    <t>БОЛТ М8Х22</t>
  </si>
  <si>
    <t>3310-5325316</t>
  </si>
  <si>
    <t>33-1112110-220</t>
  </si>
  <si>
    <t>РАСПЫЛИТЕЛЬ ЯМЗ-238</t>
  </si>
  <si>
    <t>ОАО "Ярославский завод дизельной аппаратуры"</t>
  </si>
  <si>
    <t>331340</t>
  </si>
  <si>
    <t>ЦАПФА ЛЕВАЯ</t>
  </si>
  <si>
    <t>331344</t>
  </si>
  <si>
    <t>ЦАПФА ПРАВАЯ</t>
  </si>
  <si>
    <t>331350</t>
  </si>
  <si>
    <t>331351</t>
  </si>
  <si>
    <t>532362-70; 432065; 43206-61; 43206-71; 4320-60, 5557-60; 3255-0013-60; 4320-70; 4320-71, 5557-70, 55571-70; 4320-78ПН; 4320-82; 4320-72М, -73М; 4320-60М, 5557-60М; 32551-0013-61М; 4320-72М, -73М; 432009-0020-73;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</si>
  <si>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</si>
  <si>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532362-70; 43206-61; 43206-71; 4320-60, 5557-60; 3255-0013-60; 4320-70; 4320-71, 5557-70, 55571-70; 4320-78ПН; 4320-82; 4320-72М, -73М; 43206-4151-79ПН;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</si>
  <si>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44202-3521-80М;</t>
  </si>
  <si>
    <t>331586 П29</t>
  </si>
  <si>
    <t>331950 П</t>
  </si>
  <si>
    <t>БОЛТ М12х1,25х29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</si>
  <si>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4320-60М, 5557-60М; 32551-0013-61М; 4320-72М, -73М; 44202-3521-80М;</t>
  </si>
  <si>
    <t>332.1106010</t>
  </si>
  <si>
    <t>332.1106090</t>
  </si>
  <si>
    <t>Корпус топливного насоса</t>
  </si>
  <si>
    <t>332.1106091</t>
  </si>
  <si>
    <t>332.1106311</t>
  </si>
  <si>
    <t>332.1106316-01</t>
  </si>
  <si>
    <t>332.1110128-10</t>
  </si>
  <si>
    <t>332.1110138</t>
  </si>
  <si>
    <t>Вставка</t>
  </si>
  <si>
    <t>332.1110154</t>
  </si>
  <si>
    <t>332.1110154-11</t>
  </si>
  <si>
    <t>332.1110160-51</t>
  </si>
  <si>
    <t>332.1110160-51.04</t>
  </si>
  <si>
    <t>Рычаги регулятора в сборе</t>
  </si>
  <si>
    <t>332.1110160-61</t>
  </si>
  <si>
    <t>332.1110448</t>
  </si>
  <si>
    <t>332.1111055</t>
  </si>
  <si>
    <t>332.1111090-10</t>
  </si>
  <si>
    <t>332.1111138</t>
  </si>
  <si>
    <t>332.1111150</t>
  </si>
  <si>
    <t>332.1121026</t>
  </si>
  <si>
    <t>332026</t>
  </si>
  <si>
    <t>БОЛТ М12Х95</t>
  </si>
  <si>
    <t>332036</t>
  </si>
  <si>
    <t>БОЛТ М12х1,25х38-6g</t>
  </si>
  <si>
    <t>43206-61; 43206-71; 4320-60, 5557-60; 3255-0013-60; 4320-70; 4320-71, 5557-70, 55571-70; 4320-78ПН; 4320-82; 4320-72М, -73М; 4320-60М, 5557-60М; 32551-0013-61М; 4320-72М, -73М;</t>
  </si>
  <si>
    <t>332591 П29</t>
  </si>
  <si>
    <t>БОЛТ М14Х60</t>
  </si>
  <si>
    <t>43206-61; 43206-71; 4320-60, 5557-60; 3255-0013-60; 4320-70; 4320-71, 5557-70, 55571-70; 4320-78ПН; 4320-82; 4320-72М, -73М; 4320-60М, 5557-60М; 32551-0013-61М; 4320-72М, -73М; 432009-0020-73;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</si>
  <si>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</si>
  <si>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332711 П29</t>
  </si>
  <si>
    <t>332714</t>
  </si>
  <si>
    <t>332715</t>
  </si>
  <si>
    <t xml:space="preserve">63685; 6563; </t>
  </si>
  <si>
    <t>532362-70; 43206-61; 43206-71; 4320-60, 5557-60; 3255-0013-60; 4320-70; 4320-71, 5557-70, 55571-70; 4320-78ПН; 4320-82; 4320-72М, -73М; 32552-3013-79М; 4320-4112-81М; 4320-4972-82М; 5557-4112-80М; 55571-4252-80М; 44202-3511-80ПН; 44202-3511-80М; 44202-3511-80ПНА08; 44202-3511-82МА11; 6370; 4320-60М, 5557-60М; 32551-0013-61М; 4320-72М, -73М; 432009-0020-73; 44202-3521-80М;</t>
  </si>
  <si>
    <t>332760 П29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</si>
  <si>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</si>
  <si>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332768 П</t>
  </si>
  <si>
    <t>333.1110040-10</t>
  </si>
  <si>
    <t>333.1110040-40</t>
  </si>
  <si>
    <t>333.1110128-30</t>
  </si>
  <si>
    <t>333.1110448-20</t>
  </si>
  <si>
    <t>333.1110515-30</t>
  </si>
  <si>
    <t>Шестерня</t>
  </si>
  <si>
    <t>333.1110670-30</t>
  </si>
  <si>
    <t>333.1110700-20</t>
  </si>
  <si>
    <t>333.1110700-30</t>
  </si>
  <si>
    <t>333.1110708</t>
  </si>
  <si>
    <t>333.1110755</t>
  </si>
  <si>
    <t>Мембрана</t>
  </si>
  <si>
    <t>333.1110984</t>
  </si>
  <si>
    <t>333.1121010-11</t>
  </si>
  <si>
    <t>333.1121016</t>
  </si>
  <si>
    <t>333.1121020</t>
  </si>
  <si>
    <t>333.1121040</t>
  </si>
  <si>
    <t>333.1121050</t>
  </si>
  <si>
    <t>Груз с пальцем</t>
  </si>
  <si>
    <t>333.1121071</t>
  </si>
  <si>
    <t>333.1121072</t>
  </si>
  <si>
    <t>333614</t>
  </si>
  <si>
    <t>333616</t>
  </si>
  <si>
    <t>333618</t>
  </si>
  <si>
    <t>333651 П29</t>
  </si>
  <si>
    <t>ШПИЛЬКА М18Х1.5Х70</t>
  </si>
  <si>
    <t>333676 П29</t>
  </si>
  <si>
    <t>334.1110160-01</t>
  </si>
  <si>
    <t>334.1111005</t>
  </si>
  <si>
    <t>334066</t>
  </si>
  <si>
    <t>334375 П29</t>
  </si>
  <si>
    <t>43206-61; 43206-71; 4320-60, 5557-60; 3255-0013-60; 4320-70; 4320-71, 5557-70, 55571-70; 4320-78ПН; 4320-82; 4320-72М, -73М;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</si>
  <si>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334405</t>
  </si>
  <si>
    <t>334543 П29</t>
  </si>
  <si>
    <t>ГАЙКА М12х1,5</t>
  </si>
  <si>
    <t>334631 П29</t>
  </si>
  <si>
    <t>334737 П29</t>
  </si>
  <si>
    <t>334752</t>
  </si>
  <si>
    <t>334832 П29</t>
  </si>
  <si>
    <t>334833 П29</t>
  </si>
  <si>
    <t>ГАЙКА М18Х1.5</t>
  </si>
  <si>
    <t>334837 П29</t>
  </si>
  <si>
    <t>334838 П29</t>
  </si>
  <si>
    <t>334928 П29</t>
  </si>
  <si>
    <t xml:space="preserve">63685; 63674; 6563; </t>
  </si>
  <si>
    <t>334933 П29</t>
  </si>
  <si>
    <t>43206-61; 43206-71; 4320-60, 5557-60; 3255-0013-60; 4320-70; 4320-71, 5557-70, 55571-70; 4320-78ПН; 4320-82; 4320-72М, -73М; 44202-3511-80ПН; 44202-3511-80М; 44202-3511-80ПНА08; 44202-3511-82МА11; 4320-60М, 5557-60М; 32551-0013-61М; 4320-72М, -73М; 432009-0020-73; 44202-3521-80М;</t>
  </si>
  <si>
    <t>335.1112110-120</t>
  </si>
  <si>
    <t>335.1112110-50</t>
  </si>
  <si>
    <t>335.1112110-60</t>
  </si>
  <si>
    <t>335.1112110-70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</si>
  <si>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6370; 4320-60М, 5557-60М; 32551-0013-61М; 4320-72М, -73М; 432009-0020-73;</t>
  </si>
  <si>
    <t>335033 П</t>
  </si>
  <si>
    <t>335045 П29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</si>
  <si>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6563; 4320-60М, 5557-60М; 32551-0013-61М; 4320-72М, -73М;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</si>
  <si>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</si>
  <si>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335615 П29</t>
  </si>
  <si>
    <t>335903 П</t>
  </si>
  <si>
    <t>ООО "Волжанин"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</si>
  <si>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4320-60М, 5557-60М; 32551-0013-61М; 4320-72М, -73М;</t>
  </si>
  <si>
    <t>532362-70; 432065; 43206-61; 43206-71; 4320-60, 5557-60; 3255-0013-60; 4320-70; 4320-71, 5557-70, 55571-70; 4320-78ПН; 4320-82; 4320-72М, -73М; 44202-3511-80ПН; 44202-3511-80М; 44202-3511-80ПНА08; 44202-3511-82МА11; 6370; 4320-60М, 5557-60М; 32551-0013-61М; 4320-72М, -73М; 432009-0020-73; 44202-3521-80М;</t>
  </si>
  <si>
    <t>336.1701043</t>
  </si>
  <si>
    <t>336.1701151</t>
  </si>
  <si>
    <t>336.1701170</t>
  </si>
  <si>
    <t>336.1701171</t>
  </si>
  <si>
    <t>336.1701175</t>
  </si>
  <si>
    <t>336.1701193</t>
  </si>
  <si>
    <t>336.1701193-02</t>
  </si>
  <si>
    <t>336.1701193-03</t>
  </si>
  <si>
    <t>336.1701290</t>
  </si>
  <si>
    <t>336.1701291</t>
  </si>
  <si>
    <t>336.1701479</t>
  </si>
  <si>
    <t>336.1701479-01</t>
  </si>
  <si>
    <t>336.1701479-02</t>
  </si>
  <si>
    <t>336.1701479-03</t>
  </si>
  <si>
    <t>336.1701479-04</t>
  </si>
  <si>
    <t>336.1701481</t>
  </si>
  <si>
    <t>336.1701483</t>
  </si>
  <si>
    <t>336.1701483-01</t>
  </si>
  <si>
    <t>336.1701483-02</t>
  </si>
  <si>
    <t>336.1701483-03</t>
  </si>
  <si>
    <t>336.1701483-04</t>
  </si>
  <si>
    <t>336.1701534</t>
  </si>
  <si>
    <t>336.1702035</t>
  </si>
  <si>
    <t>СУХАРЬ ВИЛКИ</t>
  </si>
  <si>
    <t>336.1702047</t>
  </si>
  <si>
    <t>336.1702083-10</t>
  </si>
  <si>
    <t>336.1702086-10</t>
  </si>
  <si>
    <t>СТОПОР</t>
  </si>
  <si>
    <t>336.1702089-10</t>
  </si>
  <si>
    <t>336.1702244</t>
  </si>
  <si>
    <t>336.1704010</t>
  </si>
  <si>
    <t>336.1704010-10</t>
  </si>
  <si>
    <t>336.1704025</t>
  </si>
  <si>
    <t>336.1704049</t>
  </si>
  <si>
    <t>СЕТКА В СБОРЕ</t>
  </si>
  <si>
    <t>336.1704300</t>
  </si>
  <si>
    <t>336-1701193-01</t>
  </si>
  <si>
    <t>336425 П29</t>
  </si>
  <si>
    <t>336427 П29</t>
  </si>
  <si>
    <t>ШАЙБА УПОРНАЯ</t>
  </si>
  <si>
    <t>336876 П</t>
  </si>
  <si>
    <t>ЗАКЛЕПКА 14х55</t>
  </si>
  <si>
    <t>336878 П</t>
  </si>
  <si>
    <t>337.1110010-01</t>
  </si>
  <si>
    <t>МЕХАНИЗМ ИСПОЛНИТЕЛЬНЫЙ</t>
  </si>
  <si>
    <t>337.1110973-10</t>
  </si>
  <si>
    <t>337.1111005-20</t>
  </si>
  <si>
    <t>337.1111005-20.03</t>
  </si>
  <si>
    <t>337.1111005-20.04</t>
  </si>
  <si>
    <t>337.1111005-20.05</t>
  </si>
  <si>
    <t>337.1111005-40</t>
  </si>
  <si>
    <t>337.1111005-42</t>
  </si>
  <si>
    <t>337.1111020-10</t>
  </si>
  <si>
    <t>Корпус ТНВД в сборе</t>
  </si>
  <si>
    <t>337.1111020-12</t>
  </si>
  <si>
    <t>337.1111039-11</t>
  </si>
  <si>
    <t>Секция</t>
  </si>
  <si>
    <t>337.1111041</t>
  </si>
  <si>
    <t>Корпус секции со штифтом</t>
  </si>
  <si>
    <t>337.1111055-01</t>
  </si>
  <si>
    <t>337.1111055-20</t>
  </si>
  <si>
    <t>337.1111059-01</t>
  </si>
  <si>
    <t>337.1111066-01</t>
  </si>
  <si>
    <t>337.1111076-01</t>
  </si>
  <si>
    <t>337.1111110-01</t>
  </si>
  <si>
    <t>337.1111114</t>
  </si>
  <si>
    <t>337.1111138-03</t>
  </si>
  <si>
    <t>337.1111150-11</t>
  </si>
  <si>
    <t>337.1111150-21</t>
  </si>
  <si>
    <t>337.1111180</t>
  </si>
  <si>
    <t>337.1111181</t>
  </si>
  <si>
    <t>337.1111220-21</t>
  </si>
  <si>
    <t>337.1111220-40</t>
  </si>
  <si>
    <t>337.1111228-01</t>
  </si>
  <si>
    <t>337.1111234</t>
  </si>
  <si>
    <t>УПОР</t>
  </si>
  <si>
    <t>337.1111256-10</t>
  </si>
  <si>
    <t>337110</t>
  </si>
  <si>
    <t>337563 П</t>
  </si>
  <si>
    <t>ШТИФТ 12Х30</t>
  </si>
  <si>
    <t>337807</t>
  </si>
  <si>
    <t>337821</t>
  </si>
  <si>
    <t>338.1110176</t>
  </si>
  <si>
    <t>338.1111140-20</t>
  </si>
  <si>
    <t>338.1111140-30</t>
  </si>
  <si>
    <t>338.1111148</t>
  </si>
  <si>
    <t>338015</t>
  </si>
  <si>
    <t>338106 П</t>
  </si>
  <si>
    <t>ШПОНКА 2-10Х8Х13</t>
  </si>
  <si>
    <t>338326</t>
  </si>
  <si>
    <t>338327</t>
  </si>
  <si>
    <t>338764 012</t>
  </si>
  <si>
    <t>339000 П29</t>
  </si>
  <si>
    <t>ПРЯЖКА ХОМУТИКА</t>
  </si>
  <si>
    <t>339003 П29</t>
  </si>
  <si>
    <t>ЛЕНТА 10Х350Х6</t>
  </si>
  <si>
    <t>339040</t>
  </si>
  <si>
    <t>339040 П</t>
  </si>
  <si>
    <t>339045 П</t>
  </si>
  <si>
    <t>339049 П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</si>
  <si>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</si>
  <si>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ООО "ЧТЗ-Уралтрак"</t>
  </si>
  <si>
    <t>339119 П</t>
  </si>
  <si>
    <t>339124 П29</t>
  </si>
  <si>
    <t>339144 П29</t>
  </si>
  <si>
    <t>339145 П29</t>
  </si>
  <si>
    <t>339146 П29</t>
  </si>
  <si>
    <t>339148 П29</t>
  </si>
  <si>
    <t>339155 П29</t>
  </si>
  <si>
    <t>ЛЕНТА 10Х270Х0.6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</si>
  <si>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</si>
  <si>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339171 П</t>
  </si>
  <si>
    <t>ООО "Промэкс"</t>
  </si>
  <si>
    <t>43206-61; 4320-60, 5557-60; 3255-0013-60;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44202-3521-80М;</t>
  </si>
  <si>
    <t>339198 П</t>
  </si>
  <si>
    <t>339345 П29</t>
  </si>
  <si>
    <t>ЛЕНТА 10Х150Х0.6</t>
  </si>
  <si>
    <t>339390 П29</t>
  </si>
  <si>
    <t>ЛЕНТА 10Х320Х0.6</t>
  </si>
  <si>
    <t>339392 П29</t>
  </si>
  <si>
    <t>339414 П29</t>
  </si>
  <si>
    <t>339434 П29</t>
  </si>
  <si>
    <t>432065; 43206-61; 43206-71; 4320-60, 5557-60; 3255-0013-60; 4320-70; 4320-71, 5557-70, 55571-70; 4320-78ПН; 4320-82; 4320-72М, -73М; 6370; 4320-60М, 5557-60М; 32551-0013-61М; 4320-72М, -73М; 432009-0020-73;</t>
  </si>
  <si>
    <t>339565 П29</t>
  </si>
  <si>
    <t>ЛЕНТА СТЯЖНАЯ</t>
  </si>
  <si>
    <t>339571 П</t>
  </si>
  <si>
    <t>339603 П29</t>
  </si>
  <si>
    <t>339604 П29</t>
  </si>
  <si>
    <t>339641 П</t>
  </si>
  <si>
    <t>339682 П29</t>
  </si>
  <si>
    <t>339693 П29</t>
  </si>
  <si>
    <t>339694 П29</t>
  </si>
  <si>
    <t>339744 П29</t>
  </si>
  <si>
    <t>339746 П29</t>
  </si>
  <si>
    <t>ПАЛЕЦ АМОРТИЗАТОРА</t>
  </si>
  <si>
    <t>339750 П29</t>
  </si>
  <si>
    <t>339753</t>
  </si>
  <si>
    <t>339817 П</t>
  </si>
  <si>
    <t>339822 П</t>
  </si>
  <si>
    <t>339824</t>
  </si>
  <si>
    <t>339831</t>
  </si>
  <si>
    <t xml:space="preserve">6370; 63685; 63674; 6470; 6563; </t>
  </si>
  <si>
    <t>339832</t>
  </si>
  <si>
    <t>43206-61; 4320-60, 5557-60; 3255-0013-60;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5557-60М;32551-0013-61М; 44202-3521-80М;</t>
  </si>
  <si>
    <t>339834</t>
  </si>
  <si>
    <t>339835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</si>
  <si>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5557-60М;32551-0013-61М; 4320-72М, -73М; 44202-3521-80М;</t>
  </si>
  <si>
    <t>339843</t>
  </si>
  <si>
    <t>43206-61; 4320-60, 5557-60; 3255-0013-60; 4320-60М, 5557-60М;32551-0013-61М</t>
  </si>
  <si>
    <t>339860</t>
  </si>
  <si>
    <t>43206-61; 43206-71; 4320-60, 5557-60; 3255-0013-60; 4320-70; 4320-71, 5557-70, 55571-70; 4320-78ПН; 4320-82; 4320-72М, -73М; 4320-60М, 5557-60М;32551-0013-61М; 4320-72М, -73М;</t>
  </si>
  <si>
    <t>339868</t>
  </si>
  <si>
    <t>339879</t>
  </si>
  <si>
    <t>ПРИЖИМ ТРУБОПРОВОДОВ</t>
  </si>
  <si>
    <t>339904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</si>
  <si>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NEXT4320-60М, 5557-60М;32551-0013-61М; 4320-72М, -73М; 432009-0020-73; 44202-3521-80М;</t>
  </si>
  <si>
    <t>339906</t>
  </si>
  <si>
    <t>339907</t>
  </si>
  <si>
    <t>339930</t>
  </si>
  <si>
    <t>ТРОЙНИК БАЧКА ТОПЛИВНОГО</t>
  </si>
  <si>
    <t>339938</t>
  </si>
  <si>
    <t>339943</t>
  </si>
  <si>
    <t>339945</t>
  </si>
  <si>
    <t>339946</t>
  </si>
  <si>
    <t>339961</t>
  </si>
  <si>
    <t>339975</t>
  </si>
  <si>
    <t>339976</t>
  </si>
  <si>
    <t>339977</t>
  </si>
  <si>
    <t>УГОЛЬНИК ДАТЧИКА</t>
  </si>
  <si>
    <t>339980</t>
  </si>
  <si>
    <t>339983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</si>
  <si>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5557-60М;32551-0013-61М; 4320-72М, -73М; 432009-0020-73; 44202-3521-80М;</t>
  </si>
  <si>
    <t>339992</t>
  </si>
  <si>
    <t>339999</t>
  </si>
  <si>
    <t>34.3806010</t>
  </si>
  <si>
    <t>ПРИЕМНИК УКАЗАТЕЛЯ УРОВНЯ ТОПЛИВА</t>
  </si>
  <si>
    <t>снято (замена на АИ-3806010-01)</t>
  </si>
  <si>
    <t>35.3722000</t>
  </si>
  <si>
    <t>432065; 43206-61; 43206-71; 4320-60, 5557-60; 3255-0013-60; 4320-70; 4320-71, 5557-70, 55571-70; 4320-72М, -73М; 6370; 4320-60М, 5557-60М; 32551-0013-61М; 4320-72М, -73М;</t>
  </si>
  <si>
    <t>351.3722000</t>
  </si>
  <si>
    <t>352.3722000</t>
  </si>
  <si>
    <t>35-2100</t>
  </si>
  <si>
    <t>ВОЗДУХОРАСПРЕДИЛИТЕЛЬ</t>
  </si>
  <si>
    <t>353.3722000</t>
  </si>
  <si>
    <t xml:space="preserve">532362-70; 43206-71; 4320-70; 4320-71, 5557-70, 55571-70; 43206-4151-79; 4320-3171-79; 4320-4952-78; 4320-4971-80; 43204-4513-80; </t>
  </si>
  <si>
    <t>353-3401029</t>
  </si>
  <si>
    <t>353-3723222</t>
  </si>
  <si>
    <t>353-3916010</t>
  </si>
  <si>
    <t>НАСОС В СБОРЕ</t>
  </si>
  <si>
    <t>353-3916017</t>
  </si>
  <si>
    <t>ПРЯЖКА ХОМУТА</t>
  </si>
  <si>
    <t>353-5304072</t>
  </si>
  <si>
    <t>354.3722000</t>
  </si>
  <si>
    <t>355.3722000</t>
  </si>
  <si>
    <t>355.3769-01</t>
  </si>
  <si>
    <t>БЛОК ПЕРЕКЛЮЧАТЕЛЕЙ СТЕКЛОПОДЪЕМНИКОВ</t>
  </si>
  <si>
    <t>355299</t>
  </si>
  <si>
    <t>БОЛТ КОЛЕСА</t>
  </si>
  <si>
    <t>355В-3724032</t>
  </si>
  <si>
    <t>356.3722000</t>
  </si>
  <si>
    <t>356-71748</t>
  </si>
  <si>
    <t>356997</t>
  </si>
  <si>
    <t>36.3807010</t>
  </si>
  <si>
    <t>ПРИЕМНИК УКАЗАТЕЛЯ ТЕМПЕРАТУРЫ</t>
  </si>
  <si>
    <t>снято (замена на АИ-3807010-01)</t>
  </si>
  <si>
    <t>36.3855-20</t>
  </si>
  <si>
    <t>Датчик положения</t>
  </si>
  <si>
    <t>363.1111022</t>
  </si>
  <si>
    <t>363.1111055-10</t>
  </si>
  <si>
    <t>363.1111076-01</t>
  </si>
  <si>
    <t>365103</t>
  </si>
  <si>
    <t>МАСЛЯНЫЙ ФИЛЬТР</t>
  </si>
  <si>
    <t>37 1222 7022 05</t>
  </si>
  <si>
    <t>КРАН DN 20</t>
  </si>
  <si>
    <t>ООО "Сантехкомплект-Челябинск"</t>
  </si>
  <si>
    <t>37.1106010-10</t>
  </si>
  <si>
    <t>37.1106010-20</t>
  </si>
  <si>
    <t>37.1106316</t>
  </si>
  <si>
    <t>37.1106328</t>
  </si>
  <si>
    <t>37.1111110</t>
  </si>
  <si>
    <t>37.1111114</t>
  </si>
  <si>
    <t>37.1111140</t>
  </si>
  <si>
    <t>37.1111144</t>
  </si>
  <si>
    <t>37.1111382</t>
  </si>
  <si>
    <t>37.1111383</t>
  </si>
  <si>
    <t>37.1111385</t>
  </si>
  <si>
    <t>37.1111386</t>
  </si>
  <si>
    <t>37.1111387</t>
  </si>
  <si>
    <t>37.1111390</t>
  </si>
  <si>
    <t>37.1111930</t>
  </si>
  <si>
    <t>37.1111940-01</t>
  </si>
  <si>
    <t>37.1111942-01</t>
  </si>
  <si>
    <t>37.1133010</t>
  </si>
  <si>
    <t>37.1141010</t>
  </si>
  <si>
    <t>37.1141040</t>
  </si>
  <si>
    <t>37.1141079</t>
  </si>
  <si>
    <t>37.1141342</t>
  </si>
  <si>
    <t>375-1013078</t>
  </si>
  <si>
    <t>БРОНЯ ШЛАНГА</t>
  </si>
  <si>
    <t>375-1013080</t>
  </si>
  <si>
    <t>БРОНЯ ШЛАНГА ОТВОДЯЩЕГО</t>
  </si>
  <si>
    <t>375-1015104</t>
  </si>
  <si>
    <t>РУКАВ-ДЕТАЛЬ 20-28-65-0,3(3)</t>
  </si>
  <si>
    <t>NEXT, 432065; 43206-71; 4320-70; 4320-71, 5557-70, 55571-70; 4320-78ПН; 4320-82; 4320-72М, -73М; 63685; 63674; 6470; 6563; NEXT; 4320-72М, -73М; 432009-0020-73;</t>
  </si>
  <si>
    <t>432065; 43206-61; 4320-60, 5557-60; 3255-0013-60; 4320-60М, 5557-60М; 32551-0013-61М;</t>
  </si>
  <si>
    <t>375-1101038-11</t>
  </si>
  <si>
    <t>ТРУБА Б/БАКА</t>
  </si>
  <si>
    <t>375-1101108</t>
  </si>
  <si>
    <t>УГОЛЬНИК Б/Б</t>
  </si>
  <si>
    <t>снято, замена на375-1101108-10</t>
  </si>
  <si>
    <t>375-1101108-10</t>
  </si>
  <si>
    <t>УГОЛЬНИК КРОНШТЕЙНОВ ТОПЛИВНОГО БАКА</t>
  </si>
  <si>
    <t>375-1101193</t>
  </si>
  <si>
    <t>375-1101195</t>
  </si>
  <si>
    <t>КРОНШТЕЙН ОСИ</t>
  </si>
  <si>
    <t>375-1103012-10</t>
  </si>
  <si>
    <t>375-1104059</t>
  </si>
  <si>
    <t>Рукав 8х15-0,98 L=230 мм</t>
  </si>
  <si>
    <t>375-1104161</t>
  </si>
  <si>
    <t>Рукав 8х15-0,98 L=470</t>
  </si>
  <si>
    <t>375-1108017-В</t>
  </si>
  <si>
    <t>ТЯГА ПЕДАЛИ АКСЕЛЕРАТОРА</t>
  </si>
  <si>
    <t>375-1109125-01</t>
  </si>
  <si>
    <t>ООО "УралРезина"</t>
  </si>
  <si>
    <t>375-1109195-01</t>
  </si>
  <si>
    <t>375-1109220</t>
  </si>
  <si>
    <t>375-1109225</t>
  </si>
  <si>
    <t>375-1203230-01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</si>
  <si>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4320-72М, -73М; 432009-0020-73; 44202-3521-80М;</t>
  </si>
  <si>
    <t>375-1303030</t>
  </si>
  <si>
    <t>ШЛАНГ ПОДВОДЯЩИЙ НИЖН.</t>
  </si>
  <si>
    <t xml:space="preserve">532362-70; 432065; </t>
  </si>
  <si>
    <t>375-1305046</t>
  </si>
  <si>
    <t>РУЧКА УПРАВЛЕНИЯ СЛИВНОГО КРАНА</t>
  </si>
  <si>
    <t>375-1305065</t>
  </si>
  <si>
    <t>ВИЛКА СТЕРЖНЯ</t>
  </si>
  <si>
    <t>375-1310252</t>
  </si>
  <si>
    <t>ШТОРА РАДИАТОРА В СБОРЕ</t>
  </si>
  <si>
    <t>375-1310375</t>
  </si>
  <si>
    <t>375-1310386-01</t>
  </si>
  <si>
    <t>375-1310396</t>
  </si>
  <si>
    <t>ДЕРЖАТЕЛЬ ЦЕПИ</t>
  </si>
  <si>
    <t>375-1801030</t>
  </si>
  <si>
    <t>ПОДУШКА ПОДВЕСКИ</t>
  </si>
  <si>
    <t>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</si>
  <si>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375-1801032</t>
  </si>
  <si>
    <t>375-1801034</t>
  </si>
  <si>
    <t>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</si>
  <si>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375-1802022</t>
  </si>
  <si>
    <t xml:space="preserve">432065; 43206-61; 43206-71; 4320-60, 5557-60; 3255-0013-60; 4320-70; 4320-71, 5557-70, 55571-70; 4320-78ПН; 43206-4151-79; 32552-3013-79М; 3255-3013-79; 4320-3171-79; 4320-4952-78; </t>
  </si>
  <si>
    <t>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</si>
  <si>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375-1802049</t>
  </si>
  <si>
    <t>432065; 43206-61; 43206-71; 4320-60, 5557-60; 3255-0013-60; 4320-70; 4320-71, 5557-70, 55571-70; 4320-78ПН; 43206-4151-79; 32552-3013-79М; 3255-3013-79; 4320-4112-81М; 4320-3171-79; 4320-4952-78; 4320-4971-80; 4320-4972-82М; 43204-4513-80; 5557-4112-80М; 55571-4252-80М;  432009-0020-73;</t>
  </si>
  <si>
    <t>375-1802080</t>
  </si>
  <si>
    <t xml:space="preserve">43206-61; 4320-60, 5557-60; 3255-0013-60; 4320-78ПН; 32552-3013-79М; 3255-3013-79; </t>
  </si>
  <si>
    <t>375-1802103-В</t>
  </si>
  <si>
    <t>432065; 43206-71; 4320-70; 4320-71, 5557-70, 55571-70; 43206-4151-79ПН; 43206-4151-79; 4320-4112-81М; 4320-3171-79; 4320-4952-78; 4320-4971-80; 4320-4972-82М; 43204-4513-80; 5557-4112-80М; 55571-4252-80М; 44202-3511-80ПН; 44202-3511-80М; 44202-3511-80ПНА08; 44202-3511-82МА11;  44202-3521-80М;</t>
  </si>
  <si>
    <t>375-1802108</t>
  </si>
  <si>
    <t>432065; 43206-61; 43206-71; 4320-60, 5557-60; 3255-0013-60; 4320-70; 4320-71, 5557-70, 55571-70; 4320-78ПН;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</si>
  <si>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375-1802169</t>
  </si>
  <si>
    <t>375-1802171</t>
  </si>
  <si>
    <t>375-1802177</t>
  </si>
  <si>
    <t>375-1802195-Б</t>
  </si>
  <si>
    <t>375-1802196-Б</t>
  </si>
  <si>
    <t>375-1802235-Б</t>
  </si>
  <si>
    <t>375-1802263</t>
  </si>
  <si>
    <t xml:space="preserve">432065; 43206-61; 4320-60, 5557-60; 3255-0013-60; </t>
  </si>
  <si>
    <t>375-1802268-01</t>
  </si>
  <si>
    <t>ПРОКЛАДКА УПЛОТНИТЕЛЬНАЯ КРЫШКИ ВЕРХНЕГО ЛЮКА</t>
  </si>
  <si>
    <t>ООО "Саморим-ПФ"</t>
  </si>
  <si>
    <t>375-1803018-10</t>
  </si>
  <si>
    <t>375-1803040</t>
  </si>
  <si>
    <t>КОЛЬЦО УПЛОТНИТЕЛЬНОЕ В СБОРЕ</t>
  </si>
  <si>
    <t>375-1803157</t>
  </si>
  <si>
    <t>375-2201047-А</t>
  </si>
  <si>
    <t>ВИЛКА СКОЛЬЗЯЩАЯ</t>
  </si>
  <si>
    <t>375-2202010-03</t>
  </si>
  <si>
    <t>ВАЛ КАРДАННЫЙ</t>
  </si>
  <si>
    <t>промежуточный</t>
  </si>
  <si>
    <t>375-2203010-05</t>
  </si>
  <si>
    <t>передний</t>
  </si>
  <si>
    <t>375-2205010-04</t>
  </si>
  <si>
    <t>ВАЛ КАРД.СРЕД.МОСТА</t>
  </si>
  <si>
    <t>375-2301055</t>
  </si>
  <si>
    <t>ПРОКЛАДКА ШАРОВОЙ ОПОРЫ</t>
  </si>
  <si>
    <t>375-2304082</t>
  </si>
  <si>
    <t>375-2304093-Б1</t>
  </si>
  <si>
    <t>МАНЖЕТА САЛЬНИКА</t>
  </si>
  <si>
    <t>23,24,25 Ведущие мосты и редукторы</t>
  </si>
  <si>
    <t>375-2304098-01</t>
  </si>
  <si>
    <t>ПРОКЛАДКА САЛЬНИКА</t>
  </si>
  <si>
    <t>375-2401034-А</t>
  </si>
  <si>
    <t>САЛЬНИК В СБОРЕ</t>
  </si>
  <si>
    <t>375-2401065</t>
  </si>
  <si>
    <t>375-2402038-01</t>
  </si>
  <si>
    <t>375-2402039</t>
  </si>
  <si>
    <t>375-2402043</t>
  </si>
  <si>
    <t>ПРОКЛАДКА КРЫШКИ СТАК.</t>
  </si>
  <si>
    <t>375-2402048-01</t>
  </si>
  <si>
    <t>КРЫШКА ЗАДНЕГО ПОДШИПНИКА ИЗ МАТЕРИАЛА СЧ 20 ГОСТ 1412</t>
  </si>
  <si>
    <t xml:space="preserve">  снято, вместо алюминиевой крышки будет замена на 375-2402048-01 из серого чугуна</t>
  </si>
  <si>
    <t>375-2402052-07</t>
  </si>
  <si>
    <t>375-2402061-Б</t>
  </si>
  <si>
    <t>ШЕСТЕРНЯ ВЕДОМАЯ КОНИЧ.</t>
  </si>
  <si>
    <t>375-2402063</t>
  </si>
  <si>
    <t>КОЛЬЦО РЕДУКТОРА</t>
  </si>
  <si>
    <t xml:space="preserve">532362-70; 43206-71; 4320-70; 4320-71, 5557-70, 55571-70; 43206-4151-79; 4320-3171-79; 4320-4952-78; </t>
  </si>
  <si>
    <t>375-2403040</t>
  </si>
  <si>
    <t>375-2403050-20</t>
  </si>
  <si>
    <t>ШЕСТЕРНЯ ПОЛУОСИ</t>
  </si>
  <si>
    <t>532362-70; 43206-61; 43206-71; 4320-60, 5557-60; 3255-0013-60; 4320-70; 4320-71, 5557-70, 55571-70; 4320-72М, -73М; 43206-4151-79ПН; 43206-4151-79;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</si>
  <si>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532362-70; 43206-61; 43206-71; 4320-60, 5557-60; 3255-0013-60; 4320-70; 4320-71, 5557-70, 55571-70; 4320-72М, -73М; 43206-4151-79ПН; 43206-4151-79;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</si>
  <si>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375-2805044</t>
  </si>
  <si>
    <t>ПЛАСТИНА ОГРАНИЧИТЕЛЯ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</si>
  <si>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</si>
  <si>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375-2912624-02</t>
  </si>
  <si>
    <t>БУФЕР ЗАДНЕЙ ПОДВЕСКИ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</si>
  <si>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</si>
  <si>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375-2918095</t>
  </si>
  <si>
    <t>375-2918096</t>
  </si>
  <si>
    <t>375-2918156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</si>
  <si>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44202-3521-80М;</t>
  </si>
  <si>
    <t>375-2919013-01</t>
  </si>
  <si>
    <t>ШТАНГА РЕАКТИВ.ВЕРХ.В СБ</t>
  </si>
  <si>
    <t>Снято с производства. В наличии - 90 шт.</t>
  </si>
  <si>
    <t>375-2919030-02</t>
  </si>
  <si>
    <t>375-2919030-03</t>
  </si>
  <si>
    <t>375-2919041-10</t>
  </si>
  <si>
    <t>375-3003013-10</t>
  </si>
  <si>
    <t>375-3003054</t>
  </si>
  <si>
    <t xml:space="preserve">532362-70; 432065; 43206-61; 43206-71; 4320-60, 5557-60; 3255-0013-60; 4320-70; 4320-71, 5557-70, 55571-70; 4320-78ПН; 4320-82; 43206-4151-79ПН; 43206-4151-79; 3255-3013-79; 4320-3171-79; 4320-4952-78; 4320-4971-80; 43204-4513-80; 44202-3511-80ПН; 44202-3511-80ПНА08; 6370; 63685; 63674; 6470; 6563; </t>
  </si>
  <si>
    <t>375-3003090</t>
  </si>
  <si>
    <t xml:space="preserve">532362-70; 432065; 43206-61; 43206-71; 4320-60, 5557-60; 3255-0013-60; 4320-70; 4320-71, 5557-70, 55571-70; 4320-78ПН; 4320-82; 43206-4151-79ПН; 43206-4151-79; 3255-3013-79; 4320-3171-79; 4320-4952-78; 4320-4971-80; 43204-4513-80; 44202-3511-80ПН; 44202-3511-80ПНА08; </t>
  </si>
  <si>
    <t>375-3003091</t>
  </si>
  <si>
    <t xml:space="preserve">532362-70; 432065; 43206-61; 43206-71; 4320-60, 5557-60; 3255-0013-60; 4320-70; 4320-71, 5557-70, 55571-70; 4320-78ПН; 4320-82; 43206-4151-79ПН; 43206-4151-79; 3255-3013-79; 4320-3171-79; 4320-4952-78; 4320-4971-80; 43204-4513-80; 44202-3511-80ПН; 44202-3511-80ПНА08; 6370; </t>
  </si>
  <si>
    <t>375-3101305</t>
  </si>
  <si>
    <t>375-3103019-Б</t>
  </si>
  <si>
    <t>ПРОКЛАДКА СТУПИЦЫ КОЛ.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</si>
  <si>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</si>
  <si>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375-3103032-01</t>
  </si>
  <si>
    <t>УПЛОТНИТЕЛЬ КРЫШКИ</t>
  </si>
  <si>
    <t>375-3103047-Б</t>
  </si>
  <si>
    <t>САЛЬНИК</t>
  </si>
  <si>
    <t>375-3104033-02</t>
  </si>
  <si>
    <t>375-3104035-02</t>
  </si>
  <si>
    <t>375-3105013-10</t>
  </si>
  <si>
    <t>СКОБА ДЗК</t>
  </si>
  <si>
    <t>375-3105031</t>
  </si>
  <si>
    <t>КРОHШТЕЙH В СБОРЕ</t>
  </si>
  <si>
    <t>375-3105050</t>
  </si>
  <si>
    <t>375-3105162</t>
  </si>
  <si>
    <t>УГОЛЬНИК В СБОРЕ</t>
  </si>
  <si>
    <t>375-3105164-10</t>
  </si>
  <si>
    <t>БРУС ОСНОВ ДЗК</t>
  </si>
  <si>
    <t>375-3105167</t>
  </si>
  <si>
    <t>РЕБРО</t>
  </si>
  <si>
    <t>375-3105457</t>
  </si>
  <si>
    <t>375-3105489</t>
  </si>
  <si>
    <t>43206-61; 43206-71; 4320-60, 5557-60; 4320-70; 4320-71, 5557-70, 55571-70; 4320-78ПН; 4320-60М, 5557-60М</t>
  </si>
  <si>
    <t>375-3106008-10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</si>
  <si>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</si>
  <si>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375-3401058-01</t>
  </si>
  <si>
    <t>ПРОКЛАДКА КР. КАРТЕРА</t>
  </si>
  <si>
    <t>375-3401084-02</t>
  </si>
  <si>
    <t>375-3401085-А</t>
  </si>
  <si>
    <t>375-3401150-10</t>
  </si>
  <si>
    <t>375-3401151-10</t>
  </si>
  <si>
    <t xml:space="preserve">432065; 43206-61; 43206-71; 4320-60, 5557-60; 3255-0013-60; 4320-70; 4320-71, 5557-70, 55571-70; 4320-78ПН; 4320-82; 43206-4151-79ПН; 43206-4151-79; 3255-3013-79; 4320-3171-79; 4320-4952-78; 4320-4971-80; 43204-4513-80; 44202-3511-80ПН; 44202-3511-80ПНА08; </t>
  </si>
  <si>
    <t>375-3405046</t>
  </si>
  <si>
    <t>375-3405051-01</t>
  </si>
  <si>
    <t>532362-70; 432065; 43206-61; 43206-71; 4320-60, 5557-60; 3255-0013-60; 4320-70; 4320-71, 5557-70, 55571-70; 43206-4151-79ПН; 43206-4151-79; 3255-3013-79; 4320-3171-79; 4320-4952-78; 4320-4971-80; 43204-4513-80; 44202-3511-80ПН; 44202-3511-80ПНА08;  432009-0020-73;</t>
  </si>
  <si>
    <t>375-3405084</t>
  </si>
  <si>
    <t>КОЛЬЦО ЦИЛИНДРА</t>
  </si>
  <si>
    <t xml:space="preserve">432065; 43206-61; 43206-71; 4320-60, 5557-60; 3255-0013-60; 4320-70; 4320-71, 5557-70, 55571-70; 43206-4151-79ПН; 43206-4151-79; 3255-3013-79; 4320-3171-79; 4320-4952-78; 4320-4971-80; 43204-4513-80; 44202-3511-80ПН; 44202-3511-80ПНА08; </t>
  </si>
  <si>
    <t xml:space="preserve">532362-70; 432065; 43206-61; 43206-71; 4320-60, 5557-60; 3255-0013-60; 4320-70; 4320-71, 5557-70, 55571-70; 4320-78ПН; 4320-82; 43206-4151-79ПН; 43206-4151-79; 3255-3013-79; 4320-3171-79; 4320-4952-78; 4320-4971-80; 43204-4513-80; </t>
  </si>
  <si>
    <t>375-3407669-04</t>
  </si>
  <si>
    <t>375-3408682</t>
  </si>
  <si>
    <t>ШЛАНГ СЛИВН.НИЗК.ДАВЛЕН.</t>
  </si>
  <si>
    <t>375-3430057-02</t>
  </si>
  <si>
    <t>375-3430060</t>
  </si>
  <si>
    <t>ПЛУНЖЕР</t>
  </si>
  <si>
    <t>375-3430065-01</t>
  </si>
  <si>
    <t>375-3430080-10</t>
  </si>
  <si>
    <t>375-3430081</t>
  </si>
  <si>
    <t>375-3501049-01</t>
  </si>
  <si>
    <t>КОЛПАЧОК</t>
  </si>
  <si>
    <t xml:space="preserve">432065; 43206-71; 4320-70; 43206-4151-79; 4320-3171-79; 4320-4952-78; 4320-4971-80; 43204-4513-80; </t>
  </si>
  <si>
    <t>375-3501051</t>
  </si>
  <si>
    <t>МАНЖЕТА ПОРШНЯ ЦИЛИНДРА</t>
  </si>
  <si>
    <t>375-3504020</t>
  </si>
  <si>
    <t>ВТУЛКА ВАЛА ПЕДАЛИ</t>
  </si>
  <si>
    <t>ООО "Инжмет"</t>
  </si>
  <si>
    <t>375-3504032-20</t>
  </si>
  <si>
    <t>ПРУЖИНА ОТТЯЖНАЯ (РТО)</t>
  </si>
  <si>
    <t>532362-70; 432065; 43206-61; 43206-71; 4320-60, 5557-60; 3255-0013-60; 4320-70; 4320-71, 5557-70, 55571-70; 4320-72М, -73М; 43206-4151-79; 4320-3171-79; 4320-4952-78; 4320-4971-80; 43204-4513-80; 4320-60М, 5557-60М; 32551-0013-61М; 4320-72М, -73М; 432009-0020-73;</t>
  </si>
  <si>
    <t xml:space="preserve">43206-4151-79; 4320-3171-79; 4320-4952-78; 4320-4971-80; 43204-4513-80; </t>
  </si>
  <si>
    <t xml:space="preserve">532362-70; 43206-4151-79; 4320-3171-79; 4320-4952-78; 4320-4971-80; 43204-4513-80; </t>
  </si>
  <si>
    <t xml:space="preserve">532362-70; 432065; 43206-71; 4320-70; 4320-71, 5557-70, 55571-70; 43206-4151-79; 4320-3171-79; 4320-4952-78; 4320-4971-80; 43204-4513-80; 63685; 63674; 6470; 6563; </t>
  </si>
  <si>
    <t>375-3505085-10</t>
  </si>
  <si>
    <t>БАЧОК С КРЫШКОЙ</t>
  </si>
  <si>
    <t xml:space="preserve">432065; 43206-71; 4320-70; 4320-71, 5557-70, 55571-70; 43206-4151-79; 4320-3171-79; 4320-4952-78; 4320-4971-80; 43204-4513-80; </t>
  </si>
  <si>
    <t>375-3506023</t>
  </si>
  <si>
    <t>375-3506024-01</t>
  </si>
  <si>
    <t>ШЛАНГ ГИБКИЙ ТОРМОЗНОЙ В СБОРЕ</t>
  </si>
  <si>
    <t>ООО "Димитровградский завод"</t>
  </si>
  <si>
    <t xml:space="preserve">532362-70; 432065; 43206-71; 4320-70; 4320-71, 5557-70, 55571-70; 43206-4151-79; 4320-3171-79; 4320-4952-78; 4320-4971-80; 43204-4513-80; </t>
  </si>
  <si>
    <t xml:space="preserve">532362-70; 43206-71; 4320-70; 4320-71, 5557-70, 55571-70; 4320-3171-79; 4320-4952-78; 4320-4971-80; 43204-4513-80; </t>
  </si>
  <si>
    <t>375-3506210-Г</t>
  </si>
  <si>
    <t>ВОЗДУХОПРОВ.</t>
  </si>
  <si>
    <t>375-3506222-02</t>
  </si>
  <si>
    <t>НАКОНЕЧНИК ШЛАНГА</t>
  </si>
  <si>
    <t>375-3506228</t>
  </si>
  <si>
    <t>ВОЗДУХОПРОВ</t>
  </si>
  <si>
    <t>375-3506239-04</t>
  </si>
  <si>
    <t>ШЛАНГ ГИБКИЙ</t>
  </si>
  <si>
    <t>375-3506254-11</t>
  </si>
  <si>
    <t>375-3506330</t>
  </si>
  <si>
    <t>ТРУБКА ШТУЦ МАНОМЕТРА</t>
  </si>
  <si>
    <t>375-3506380</t>
  </si>
  <si>
    <t>ШЛАНГ КОМПР.В СБОРЕ</t>
  </si>
  <si>
    <t>375-3506380 ФП</t>
  </si>
  <si>
    <t>ШЛАНГ КОМПРЕССОРА</t>
  </si>
  <si>
    <t>ООО "ШАГ"</t>
  </si>
  <si>
    <t>375-3506380-01</t>
  </si>
  <si>
    <t>снято, замена 49013-3506380</t>
  </si>
  <si>
    <t>375-3506380ТС-00</t>
  </si>
  <si>
    <t>ООО ПКК "ФЕРРОПЛЮС"</t>
  </si>
  <si>
    <t>375-3506383</t>
  </si>
  <si>
    <t>МУФТА ОБЖИМА</t>
  </si>
  <si>
    <t>43206-61; 43206-71; 4320-60, 5557-60; 3255-0013-60; 4320-70; 4320-71, 5557-70, 55571-70; 4320-72М, -73М; NEXT; 4320-60М, 5557-60М; 32551-0013-61М; 4320-72М, -73М; 432009-0020-73;</t>
  </si>
  <si>
    <t>532362-70; 432065; 43206-71; 4320-70; 4320-71, 5557-70, 55571-70; 43206-4151-79; 4320-3171-79; 4320-4952-78; 4320-4971-80; 43204-4513-80;  432009-0020-73;</t>
  </si>
  <si>
    <t>375-3507111</t>
  </si>
  <si>
    <t>375-3507126-10</t>
  </si>
  <si>
    <t>ООО "НПП "МАРАТ"</t>
  </si>
  <si>
    <t>375-3508053-01</t>
  </si>
  <si>
    <t>ОСЬ ПРИВОДА РУЧНОГО ТОРМОЗА</t>
  </si>
  <si>
    <t>375-3508059</t>
  </si>
  <si>
    <t>432065; 43206-71; 4320-70; 4320-71, 5557-70, 55571-70; 43206-4151-79; 4320-3171-79; 4320-4952-78; 4320-4971-80; 43204-4513-80;  432009-0020-73;</t>
  </si>
  <si>
    <t>375-3510058-Б</t>
  </si>
  <si>
    <t>532362-70; 432065; 43206-71; 4320-70; 4320-71, 5557-70, 55571-70; 4320-78ПН; 4320-82; 4320-72М, -73М; ; 4320-72М, -73М; 432009-0020-73;</t>
  </si>
  <si>
    <t>375-3513015-10</t>
  </si>
  <si>
    <t>БАЛЛОН ВОЗД В СБОРЕ</t>
  </si>
  <si>
    <t>375-3513017</t>
  </si>
  <si>
    <t>ПРОКЛАДКА ВОЗД БАЛЛОНА</t>
  </si>
  <si>
    <t xml:space="preserve">4320-3171-79; 4320-4952-78; 4320-4971-80; 43204-4513-80; </t>
  </si>
  <si>
    <t>375-3521011-30</t>
  </si>
  <si>
    <t>375-3521012</t>
  </si>
  <si>
    <t>ГОЛОВКА СОЕДИНИТ. В СБОР</t>
  </si>
  <si>
    <t>432065; 43206-71; 4320-60, 5557-60; 4320-70; 4320-71, 5557-70, 55571-70;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</si>
  <si>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432065; 43206-71; 4320-60, 5557-60; 4320-70; 4320-71, 5557-70, 55571-70;  432009-0020-73;</t>
  </si>
  <si>
    <t>375-3703049</t>
  </si>
  <si>
    <t>ПРОКЛАДКА ПРОБКИ АККУМУЛЯТОРА</t>
  </si>
  <si>
    <t>43206-61; 4320-60, 5557-60; 3255-0013-60; 43206-4151-79; 4320-3171-79; 4320-4952-78; 4320-4971-80; 43204-4513-80; NEXT; 4320-60М, 5557-60М; 32551-0013-61М; 432009-0020-73;</t>
  </si>
  <si>
    <t>375-3709012</t>
  </si>
  <si>
    <t>РУЧКА ПЕРЕКЛЮЧАТЕЛЯ.</t>
  </si>
  <si>
    <t>375-3709015</t>
  </si>
  <si>
    <t>КЛЕММА</t>
  </si>
  <si>
    <t>375-3711007</t>
  </si>
  <si>
    <t>375-3716072</t>
  </si>
  <si>
    <t>375-3721018-В</t>
  </si>
  <si>
    <t>375-3723015</t>
  </si>
  <si>
    <t>432065; 43206-61; 43206-71; 4320-60, 5557-60; 3255-0013-60; 4320-70; 4320-71, 5557-70, 55571-70; 4320-78ПН; 4320-82; 4320-72М, -73М; 4320-60М, 5557-60М; 32551-0013-61М; 4320-72М, -73М;</t>
  </si>
  <si>
    <t>375-3724070</t>
  </si>
  <si>
    <t>ПРОВОД</t>
  </si>
  <si>
    <t>375-3724261</t>
  </si>
  <si>
    <t>375-3802025</t>
  </si>
  <si>
    <t>ВТУЛКА РЕЗИНОВАЯ</t>
  </si>
  <si>
    <t>375-3802826</t>
  </si>
  <si>
    <t>375-3806748</t>
  </si>
  <si>
    <t>375-3901035</t>
  </si>
  <si>
    <t>КЛЮЧ</t>
  </si>
  <si>
    <t>375-3901124-Б</t>
  </si>
  <si>
    <t>375-3905021</t>
  </si>
  <si>
    <t>375-3916025-01</t>
  </si>
  <si>
    <t>375-3917100-03</t>
  </si>
  <si>
    <t>ШЛАНГ В СБОРЕ</t>
  </si>
  <si>
    <t>375-3917109</t>
  </si>
  <si>
    <t>375-3918000</t>
  </si>
  <si>
    <t>СЬЕМНИК В СБОРЕ</t>
  </si>
  <si>
    <t>42, 45 Специальное оборудование</t>
  </si>
  <si>
    <t>532362-70; 432065; 43206-61; 43206-71; 4320-60, 5557-60; 4320-70; 4320-78ПН; 4320-72М, -73М; 43206-4151-79ПН; 43206-4151-79; 4320-4112-81М; 4320-4952-78; 4320-4972-82М; 5557-4112-80М; 55571-4252-80М; 4320-60М, 5557-60М; 4320-72М, -73М; 432009-0020-73;</t>
  </si>
  <si>
    <t>NEXT, 532362-70</t>
  </si>
  <si>
    <t>432065; 43206-61; 43206-71; 4320-60, 5557-60; 4320-70; 4320-78ПН; 4320-72М, -73М; 43206-4151-79ПН; 43206-4151-79; 4320-4112-81М; 4320-4952-78; 4320-4972-82М; 5557-4112-80М; 55571-4252-80М; 4320-60М, 5557-60М; 4320-72М, -73М; 432009-0020-73;</t>
  </si>
  <si>
    <t>375-4202202-10</t>
  </si>
  <si>
    <t>432065; 43206-61; 4320-60, 5557-60; 4320-70; 4320-78ПН; 4320-72М, -73М; 43206-4151-79ПН; 43206-4151-79; 4320-4112-81М; 4320-4952-78; 4320-4972-82М; 5557-4112-80М; 55571-4252-80М; 4320-60М, 5557-60М; 4320-72М, -73М; 432009-0020-73;</t>
  </si>
  <si>
    <t>375-4202206-10</t>
  </si>
  <si>
    <t>СЕДЛО КЛАПАНА НАСОСА</t>
  </si>
  <si>
    <t>375-4202207</t>
  </si>
  <si>
    <t>375-4202210-10</t>
  </si>
  <si>
    <t>КОРПУС НАСОСА ОТБОР МОЩ</t>
  </si>
  <si>
    <t>375-4202211-10</t>
  </si>
  <si>
    <t>532362-70; 432065; 43206-61; 43206-71; 4320-60, 5557-60; 4320-70; 4320-71, 5557-70, 55571-70; 4320-78ПН; 43206-4151-79ПН; 43206-4151-79; 4320-4112-81М; 4320-4952-78; 4320-4972-82М; 5557-4112-80М; 55571-4252-80М; 4320-60М, 5557-60М 432009-0020-73;</t>
  </si>
  <si>
    <t>375-4207025</t>
  </si>
  <si>
    <t>ОАО "Барнаульский завод асбестовых технических изделий"</t>
  </si>
  <si>
    <t>375-4207033</t>
  </si>
  <si>
    <t>ШАЙБА 8.4 СТОПОРНАЯ</t>
  </si>
  <si>
    <t>375-4207075</t>
  </si>
  <si>
    <t>375-4207097</t>
  </si>
  <si>
    <t>ФЛАНЕЦ КОМ</t>
  </si>
  <si>
    <t>375-4222022-Б</t>
  </si>
  <si>
    <t>ТРУБКА ВЫВОДНАЯ КРАНА УП</t>
  </si>
  <si>
    <t>375-4222024-10</t>
  </si>
  <si>
    <t>СТЕРЖЕНЬ</t>
  </si>
  <si>
    <t>375-4222025-20</t>
  </si>
  <si>
    <t>375-4224019-Б</t>
  </si>
  <si>
    <t>375-4224126-Ж</t>
  </si>
  <si>
    <t>375-4225046</t>
  </si>
  <si>
    <t>375-4225074-02</t>
  </si>
  <si>
    <t>375-4225075-03</t>
  </si>
  <si>
    <t>375-4225079-03</t>
  </si>
  <si>
    <t>НАКОНЕЧНИК ДЛИННЫЙ</t>
  </si>
  <si>
    <t>375-4225082-03</t>
  </si>
  <si>
    <t>НАКОНЕЧНИК КОРОТКИЙ</t>
  </si>
  <si>
    <t>375-4245025</t>
  </si>
  <si>
    <t>375-4245043-10</t>
  </si>
  <si>
    <t>375-4245070-03</t>
  </si>
  <si>
    <t>375-4245073</t>
  </si>
  <si>
    <t>ПРОБКА К1/4</t>
  </si>
  <si>
    <t>532362-70; 432065; 43206-61; 43206-71; 4320-60, 5557-60;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3255-0013-60; 32551-0013-61М; 4320-72М, -73М; 432009-0020-73; 44202-3521-80М;</t>
  </si>
  <si>
    <t>375-4245141</t>
  </si>
  <si>
    <t>45 Лебедка</t>
  </si>
  <si>
    <t>375-4501034-01</t>
  </si>
  <si>
    <t>ВАЛ БАРАБАНА</t>
  </si>
  <si>
    <t>375-4501035-01</t>
  </si>
  <si>
    <t>375-4501043-01</t>
  </si>
  <si>
    <t>4320-60, 5557-60; 4320-71, 5557-70, 55571-70; 432009-0020-73;</t>
  </si>
  <si>
    <t>375-4501051-01</t>
  </si>
  <si>
    <t>375-4501059-01</t>
  </si>
  <si>
    <t>375-4501077-01</t>
  </si>
  <si>
    <t>375-4501081-01</t>
  </si>
  <si>
    <t>ПРОКЛАДКА УПЛОТНИТЕЛЬНАЯ ПОДШИПНИКОВ</t>
  </si>
  <si>
    <t>375-4501099-Б</t>
  </si>
  <si>
    <t>375-4501110-Б</t>
  </si>
  <si>
    <t>БАРАБАН</t>
  </si>
  <si>
    <t>375-4501121-Б</t>
  </si>
  <si>
    <t>375-4501139</t>
  </si>
  <si>
    <t>ВТУЛКА РАСП</t>
  </si>
  <si>
    <t>375-4501140</t>
  </si>
  <si>
    <t>375-4501255-12</t>
  </si>
  <si>
    <t>ПАЛЕЦ РОЛИКА</t>
  </si>
  <si>
    <t>375-4501259-Б</t>
  </si>
  <si>
    <t>375-4501260-Б</t>
  </si>
  <si>
    <t>375-4501261-Б</t>
  </si>
  <si>
    <t>375-4502042</t>
  </si>
  <si>
    <t>375-4502052-Б</t>
  </si>
  <si>
    <t>4320-4112-81М; 4320-3171-79; 43204-4513-80; 5557-4112-80М;  55571-4252-80М;</t>
  </si>
  <si>
    <t>375-4503105</t>
  </si>
  <si>
    <t>375-4503111</t>
  </si>
  <si>
    <t>375-4505022</t>
  </si>
  <si>
    <t>375-4505025</t>
  </si>
  <si>
    <t>375-4505033</t>
  </si>
  <si>
    <t>375-4505038-Б</t>
  </si>
  <si>
    <t>ОСЬ В СБОРЕ</t>
  </si>
  <si>
    <t>375-4505042</t>
  </si>
  <si>
    <t>375-4511011-А</t>
  </si>
  <si>
    <t>375-4511012-А</t>
  </si>
  <si>
    <t>375-4511023-01</t>
  </si>
  <si>
    <t>375-4511026-А</t>
  </si>
  <si>
    <t>ВИНТ ХОДОВОЙ</t>
  </si>
  <si>
    <t>375-4511030</t>
  </si>
  <si>
    <t>ТРОСОУКЛАДЧИК ЛЕБЕДКИ</t>
  </si>
  <si>
    <t>375-4511049</t>
  </si>
  <si>
    <t>375-4511060-10</t>
  </si>
  <si>
    <t>375-4511067</t>
  </si>
  <si>
    <t>375-4511069-10</t>
  </si>
  <si>
    <t>375-5001030</t>
  </si>
  <si>
    <t>ПОДУШКА ОПОР КАБИНЫ В СБ</t>
  </si>
  <si>
    <t>375-5130074</t>
  </si>
  <si>
    <t>НАКЛАДКА УПЛОТНИТ</t>
  </si>
  <si>
    <t>375-5304118-01</t>
  </si>
  <si>
    <t>ЗАО "Уралэластотехника"</t>
  </si>
  <si>
    <t>68 Сиденья водителя и пассажиров</t>
  </si>
  <si>
    <t>375-6804030</t>
  </si>
  <si>
    <t>КАРКАС МЕХАН РЕГУЛИР ВСБ</t>
  </si>
  <si>
    <t>375-6804068</t>
  </si>
  <si>
    <t>КРОНШТЕЙН МЕХАНИЗМА</t>
  </si>
  <si>
    <t>375-6804069</t>
  </si>
  <si>
    <t>375-6804140</t>
  </si>
  <si>
    <t>80 Оборудование специализированное и специальное</t>
  </si>
  <si>
    <t>375-6804150</t>
  </si>
  <si>
    <t>РУЧКА МЕХАН РЕГУ ИР В СБ</t>
  </si>
  <si>
    <t>375-8047081-А</t>
  </si>
  <si>
    <t>ОБОЙМА ПОДПЯТНИКА</t>
  </si>
  <si>
    <t>375-8047090</t>
  </si>
  <si>
    <t>НАКЛАДКА КР-НА В СБ</t>
  </si>
  <si>
    <t>375-8401026</t>
  </si>
  <si>
    <t>375-8401033</t>
  </si>
  <si>
    <t>ПЛАНКА ПРИЖИМНАЯ</t>
  </si>
  <si>
    <t>375-8402306-А</t>
  </si>
  <si>
    <t>АМОРТИЗАТОР КАПОТА</t>
  </si>
  <si>
    <t>375-8402320</t>
  </si>
  <si>
    <t>375-8402321</t>
  </si>
  <si>
    <t>375-8402569</t>
  </si>
  <si>
    <t>375-8403018-01</t>
  </si>
  <si>
    <t>КРЫЛО ЛЕВ В СБОРЕ</t>
  </si>
  <si>
    <t xml:space="preserve"> снято с заменой 375-8403018-02</t>
  </si>
  <si>
    <t xml:space="preserve"> грунтованное </t>
  </si>
  <si>
    <t>375-8403018-10</t>
  </si>
  <si>
    <t>КРЫЛО ЛЕВОЕ</t>
  </si>
  <si>
    <t xml:space="preserve"> защитного цвета </t>
  </si>
  <si>
    <t>375-8403019-10</t>
  </si>
  <si>
    <t>43206-71; 4320-70; 4320-71, 5557-70, 55571-70; 4320-72М, -73М; ; 4320-72М, -73М;</t>
  </si>
  <si>
    <t>375-8405024-11</t>
  </si>
  <si>
    <t>43206-61; 43206-71; 4320-60, 5557-60; 3255-0013-60; 4320-70; 4320-71, 5557-70, 55571-70; 4320-60М, 5557-60М; 32551-0013-61М;</t>
  </si>
  <si>
    <t>43206-71; 3255-0013-60; 32552-3013-79М; 3255-3013-79; 4320-3171-79; ; 32551-0013-61М;</t>
  </si>
  <si>
    <t>375-8500026-Б</t>
  </si>
  <si>
    <t>БРЫЗГ ЗАДНИЙ</t>
  </si>
  <si>
    <t>375-8500029</t>
  </si>
  <si>
    <t>ПЛАНКА ЗАДН БРЫЗГОВИКА</t>
  </si>
  <si>
    <t>43206-71; 32552-3013-79М; 3255-3013-79; 4320-3171-79; ; 32551-0013-61М;</t>
  </si>
  <si>
    <t xml:space="preserve">43206-71; 32552-3013-79М; 3255-3013-79; 4320-3171-79; </t>
  </si>
  <si>
    <t>375-8501071</t>
  </si>
  <si>
    <t>375-8506195</t>
  </si>
  <si>
    <t>ПРЯЖКА</t>
  </si>
  <si>
    <t>375-8508026</t>
  </si>
  <si>
    <t>375-8508027</t>
  </si>
  <si>
    <t>ШАЙБА ОБОЙМЫ</t>
  </si>
  <si>
    <t>375-8508055-10</t>
  </si>
  <si>
    <t>43206-61; 43206-71; 4320-60, 5557-60; 4320-70; 4320-71, 5557-70, 55571-70; 4320-78ПН; 4320-82; 4320-72М, -73М; 32552-3013-79М; 3255-3013-79; 4320-4112-81М; 4320-3171-79; 4320-4952-78; 4320-4971-80; 4320-4972-82М; 43204-4513-80; 5557-4112-80М; 55571-4252-80М; NEXT; 4320-60М, 5557-60М; 4320-72М, -73М;</t>
  </si>
  <si>
    <t>375А-3105187-А</t>
  </si>
  <si>
    <t>ГАЙКА СТЯЖКИ</t>
  </si>
  <si>
    <t>375А-3105195</t>
  </si>
  <si>
    <t>БОЛТ КРЕПЛЕНИЯ ДЗК В СБОРЕ</t>
  </si>
  <si>
    <t>375Б-1109276</t>
  </si>
  <si>
    <t>ШЛАНГ 30х38-0,2 - 180</t>
  </si>
  <si>
    <t>ООО "Рабэкс Трэйд"</t>
  </si>
  <si>
    <t>375Б-1203090-01</t>
  </si>
  <si>
    <t>375Д-3726036</t>
  </si>
  <si>
    <t>375Д-4502011-01</t>
  </si>
  <si>
    <t>задний</t>
  </si>
  <si>
    <t>375Д-4502015-10</t>
  </si>
  <si>
    <t>375Д-5205042</t>
  </si>
  <si>
    <t>ТРУБКА ОТ СТЕКЛООЧИСТ</t>
  </si>
  <si>
    <t>375ДР-5301324</t>
  </si>
  <si>
    <t>КОЖУХ ЩИТКА ПЕРЕДКА</t>
  </si>
  <si>
    <t>375ДЯ-1001177</t>
  </si>
  <si>
    <t>КРОНШТЕЙН ЗАДНЕЙ ОПОРЫ СИЛОВОГО АГРЕГАТА</t>
  </si>
  <si>
    <t>375ДЯ-1109207</t>
  </si>
  <si>
    <t>НАСАДОК ТРУБЫ ВОЗДУХОЗАБОРНОЙ</t>
  </si>
  <si>
    <t>375ДЯ-3401119</t>
  </si>
  <si>
    <t>ВТУЛКА ШЛИЦЕВАЯ</t>
  </si>
  <si>
    <t>375ДЯ-3402090</t>
  </si>
  <si>
    <t>ВАЛ РУЛЕВОГО УПРАВЛЕНИЯ</t>
  </si>
  <si>
    <t>375ДЯ-3508060</t>
  </si>
  <si>
    <t>КРОНШТЕЙН РЫЧАГА</t>
  </si>
  <si>
    <t>375ДЯ-3805006</t>
  </si>
  <si>
    <t>375ДЯ-4712084</t>
  </si>
  <si>
    <t>ТРУБКА ОТ КОРОБКИ ПЕРЕДАЧ К КАРТЕРУ СЦЕПЛЕНИЯ</t>
  </si>
  <si>
    <t>47 Система герметизации</t>
  </si>
  <si>
    <t>375ДЯ-5107020</t>
  </si>
  <si>
    <t>375ДЯ-5109010</t>
  </si>
  <si>
    <t>КОВРИК ПОЛА</t>
  </si>
  <si>
    <t>ООО "МПП "АВТО ПЛЮС"</t>
  </si>
  <si>
    <t>375ДЯ-5301280</t>
  </si>
  <si>
    <t>ЩИТОК</t>
  </si>
  <si>
    <t>375ДЯ-5301321</t>
  </si>
  <si>
    <t>УСИЛИТЕЛЬ КРОНШТЕЙНА ПЕДАЛЕЙ</t>
  </si>
  <si>
    <t>375ДЯ-8402305</t>
  </si>
  <si>
    <t>375ДЯ-8403014</t>
  </si>
  <si>
    <t>375ДЯ-8403018</t>
  </si>
  <si>
    <t>375ДЯ-8403320</t>
  </si>
  <si>
    <t>375ДЯ-8403321</t>
  </si>
  <si>
    <t>375К-3711004</t>
  </si>
  <si>
    <t>375К-3724017-10</t>
  </si>
  <si>
    <t>375К-3724036</t>
  </si>
  <si>
    <t>ПРОВОД В СБ</t>
  </si>
  <si>
    <t>375К-3905039</t>
  </si>
  <si>
    <t>375К-8500104</t>
  </si>
  <si>
    <t>375К-8511064</t>
  </si>
  <si>
    <t>КРОНШТЕЙН БРЫЗГОВИКА</t>
  </si>
  <si>
    <t>375К-8511065</t>
  </si>
  <si>
    <t>375К-8511066</t>
  </si>
  <si>
    <t>375К-8511067</t>
  </si>
  <si>
    <t xml:space="preserve"> i=8,05 </t>
  </si>
  <si>
    <t>375Н-8500007</t>
  </si>
  <si>
    <t>4320-3171-79</t>
  </si>
  <si>
    <t>375Н-8501046</t>
  </si>
  <si>
    <t>375Н-8502200</t>
  </si>
  <si>
    <t>РЕШЕТКА ПЛАТФОРМЫ БОКОВАЯ</t>
  </si>
  <si>
    <t>375Н-8502201</t>
  </si>
  <si>
    <t>375Н-8504100</t>
  </si>
  <si>
    <t>РЕШЕТКА</t>
  </si>
  <si>
    <t>375Н-8511027</t>
  </si>
  <si>
    <t>375С-2702216</t>
  </si>
  <si>
    <t>НАКЛАДКА СТРЕМЯНКИ</t>
  </si>
  <si>
    <t>375СН-1102081</t>
  </si>
  <si>
    <t>375СН-1102134</t>
  </si>
  <si>
    <t>ХОМУТ КРЕПЛ.Б/Б С НАКОН.</t>
  </si>
  <si>
    <t>375СН-2702072</t>
  </si>
  <si>
    <t>375СН-3506226</t>
  </si>
  <si>
    <t>375СН-3521013</t>
  </si>
  <si>
    <t>375СН-8404046</t>
  </si>
  <si>
    <t>375Т-3105593</t>
  </si>
  <si>
    <t>375Ю-3506210</t>
  </si>
  <si>
    <t>377-2912628</t>
  </si>
  <si>
    <t>377-5107022</t>
  </si>
  <si>
    <t>ПРОКЛАДКА КОЖУХА ПОЛА</t>
  </si>
  <si>
    <t>377-5206010</t>
  </si>
  <si>
    <t>СТЕКЛО</t>
  </si>
  <si>
    <t>377-5206020</t>
  </si>
  <si>
    <t>СТЕКЛО ВЕТР.ОКНА МАЛОЕ</t>
  </si>
  <si>
    <t>377-5206050-01</t>
  </si>
  <si>
    <t>377-5206051</t>
  </si>
  <si>
    <t>377-5206055-А</t>
  </si>
  <si>
    <t>УПЛОТНИТЕЛЬ СТЫКА СТЕКЛА</t>
  </si>
  <si>
    <t>377-5206102-01</t>
  </si>
  <si>
    <t>НАКЛАДКА ПРИЖИМНАЯ</t>
  </si>
  <si>
    <t>377-5206103-01</t>
  </si>
  <si>
    <t>НАКЛАДКА НАРУЖНАЯ</t>
  </si>
  <si>
    <t>377-5304030</t>
  </si>
  <si>
    <t>ОСЬ КРЫШКИ ЛЮКА В СБОРЕ</t>
  </si>
  <si>
    <t>377-5304142-02</t>
  </si>
  <si>
    <t>УПЛОТНИТЕЛЬ ПРОЕМА</t>
  </si>
  <si>
    <t>377-5601014-02</t>
  </si>
  <si>
    <t>ПАНЕЛЬ ЗАДКА</t>
  </si>
  <si>
    <t>377-5603016</t>
  </si>
  <si>
    <t>СТЕКЛО ЗАДН ОКНА</t>
  </si>
  <si>
    <t>377-5603018</t>
  </si>
  <si>
    <t>377-5603019</t>
  </si>
  <si>
    <t xml:space="preserve">43206-61; 43206-71; 4320-60, 5557-60; 3255-0013-60; 4320-70; 4320-71, 5557-70, 55571-70; </t>
  </si>
  <si>
    <t>377-5700012-10</t>
  </si>
  <si>
    <t>КРЫША</t>
  </si>
  <si>
    <t>377-6100010-02</t>
  </si>
  <si>
    <t>377-6101050-Б</t>
  </si>
  <si>
    <t>КРЫШКА ЗАМКА ПРАВАЯ</t>
  </si>
  <si>
    <t>377-6101051-Б</t>
  </si>
  <si>
    <t>КРЫШКА ЗАМКА ЛЕВАЯ</t>
  </si>
  <si>
    <t>377-6102011</t>
  </si>
  <si>
    <t>ОБИВКА ДВЕРИ ЛЕВАЯ</t>
  </si>
  <si>
    <t>377-6103052</t>
  </si>
  <si>
    <t>СТЕКЛО ПОВОР.ДВЕРИ</t>
  </si>
  <si>
    <t>377-6103055</t>
  </si>
  <si>
    <t>ПРОКЛАДКА ДВЕРИ</t>
  </si>
  <si>
    <t>377-6103122-А</t>
  </si>
  <si>
    <t>377-6103123-А</t>
  </si>
  <si>
    <t>377-6103130</t>
  </si>
  <si>
    <t>ОБОЙМА УПЛОТНИТ.ПРАВАЯ</t>
  </si>
  <si>
    <t>377-6103131</t>
  </si>
  <si>
    <t>ОБОЙМА УПЛОТНИТ.ЛЕВАЯ</t>
  </si>
  <si>
    <t>377-6103216</t>
  </si>
  <si>
    <t>СТЕКЛО ОПУСКНОЕ ДВЕРИ</t>
  </si>
  <si>
    <t>377-6103218</t>
  </si>
  <si>
    <t>ПРОКЛАДКА ОПУСК СТЕКЛА</t>
  </si>
  <si>
    <t>377-6103250-Б</t>
  </si>
  <si>
    <t>СТОЙКА ОПУСКНОГО СТЕКЛА</t>
  </si>
  <si>
    <t>377-6103251-Б</t>
  </si>
  <si>
    <t>377-6103260</t>
  </si>
  <si>
    <t>КРОHШТЕЙH СТОЙКИ НИЖН.В СБОРЕ</t>
  </si>
  <si>
    <t>377-6103262-02</t>
  </si>
  <si>
    <t>ЖЕЛОБОК ОПУСКНОГО СТЕКЛА</t>
  </si>
  <si>
    <t>377-6103265</t>
  </si>
  <si>
    <t>УПЛОТНИТЕЛЬ ПОВОРОТНОГО СТЕКЛА</t>
  </si>
  <si>
    <t>377-6103286</t>
  </si>
  <si>
    <t>УПЛОТНИТЕЛЬ ПРАВЫЙ</t>
  </si>
  <si>
    <t>ОАО "Пластик"</t>
  </si>
  <si>
    <t>377-6104066</t>
  </si>
  <si>
    <t>43206-61; 43206-71; 4320-60, 5557-60; 3255-0013-60; 4320-70; 4320-71, 5557-70, 55571-70; 4320-72М, -73М; 32552-3013-79М; 3255-3013-79; 4320-60М, 5557-60М; 32551-0013-61М; 4320-72М, -73М;</t>
  </si>
  <si>
    <t>377-6105152-01</t>
  </si>
  <si>
    <t>РУЧКА ДВЕРИ НАРУЖНЯЯ</t>
  </si>
  <si>
    <t>377-6105154-Б</t>
  </si>
  <si>
    <t>АНГЛИЙСКИЙ ЗАМОК</t>
  </si>
  <si>
    <t>377-6105160</t>
  </si>
  <si>
    <t>377-6105222</t>
  </si>
  <si>
    <t>377-6105224</t>
  </si>
  <si>
    <t>377-6106021</t>
  </si>
  <si>
    <t>ПЛАСТИНА КРЕПЛЕНИЯ ПЕТЛИ</t>
  </si>
  <si>
    <t>377-6107020-10</t>
  </si>
  <si>
    <t>377-6107020-В</t>
  </si>
  <si>
    <t>УПЛОТНИТЕЛЬ L=3300мм</t>
  </si>
  <si>
    <t>377-6107025-01</t>
  </si>
  <si>
    <t>УПЛОТНИТЕЛЬ ДВЕРИ</t>
  </si>
  <si>
    <t>377-6107027-01</t>
  </si>
  <si>
    <t>377-8047012-10</t>
  </si>
  <si>
    <t>КРОHШТЕЙH ЗАПОРА СПЕЦУСТАНОВ</t>
  </si>
  <si>
    <t>377-8047013-10</t>
  </si>
  <si>
    <t>377-8101224-10</t>
  </si>
  <si>
    <t>ШЛАНГ ВОДОПРОВОДНЫЙ</t>
  </si>
  <si>
    <t>377-8102056-01</t>
  </si>
  <si>
    <t>ШЛАНГ ОБДУВА ВЕТР.СТЕКЛА</t>
  </si>
  <si>
    <t>377-8109050</t>
  </si>
  <si>
    <t>377-8202096</t>
  </si>
  <si>
    <t>377-8202503-11</t>
  </si>
  <si>
    <t>КРЮЧОК ДЛЯ ОДЕЖДЫ</t>
  </si>
  <si>
    <t>377-8207010-01</t>
  </si>
  <si>
    <t>КАРМАН В СБОРЕ</t>
  </si>
  <si>
    <t>377-8501024</t>
  </si>
  <si>
    <t>БАЛКА ПОПЕРЕЧНАЯ</t>
  </si>
  <si>
    <t>377-8501025</t>
  </si>
  <si>
    <t>ВКЛАДЫШ БАЛКИ</t>
  </si>
  <si>
    <t>377-8502025</t>
  </si>
  <si>
    <t>ОКОВКА ТОРЦЕВАЯ</t>
  </si>
  <si>
    <t>377-8502032</t>
  </si>
  <si>
    <t>НАКЛАДКА ОТБОЙН БРУСА</t>
  </si>
  <si>
    <t>377-8502052</t>
  </si>
  <si>
    <t>ПЕТЛЯ БОКОВ БОРТА</t>
  </si>
  <si>
    <t>377-8502053</t>
  </si>
  <si>
    <t>377-8502054</t>
  </si>
  <si>
    <t>377-8502090</t>
  </si>
  <si>
    <t>СТЯЖКА БОРТА В СБОРЕ</t>
  </si>
  <si>
    <t>377-8504018</t>
  </si>
  <si>
    <t>ОКОВКА ТОРЦ ПРАВАЯ</t>
  </si>
  <si>
    <t>377-8504019</t>
  </si>
  <si>
    <t>ОКОВКА ТОРЦ</t>
  </si>
  <si>
    <t>377-8505018</t>
  </si>
  <si>
    <t>КРЮК ЗАПОРА ПЛАТФОРМЫ</t>
  </si>
  <si>
    <t>377С-3716014</t>
  </si>
  <si>
    <t>КРОHШТЕЙH ЗАДНЕГО ФОНАРЯ</t>
  </si>
  <si>
    <t>377С-3716015</t>
  </si>
  <si>
    <t>377С-3919019</t>
  </si>
  <si>
    <t>379261</t>
  </si>
  <si>
    <t>ПРУЖИНА КОЛОДОК ТОРМОЗА ОТТЯЖНАЯ ДЛИННАЯ</t>
  </si>
  <si>
    <t>380297</t>
  </si>
  <si>
    <t>380299</t>
  </si>
  <si>
    <t>ШАЙБА ОПОРНАЯ СФЕРИЧЕСКАЯ</t>
  </si>
  <si>
    <t>380701</t>
  </si>
  <si>
    <t>ОПОРНАЯ ШАЙБА</t>
  </si>
  <si>
    <t>380766</t>
  </si>
  <si>
    <t>380810</t>
  </si>
  <si>
    <t>ЗУБЧАТЫЙ ДИСК</t>
  </si>
  <si>
    <t>380821</t>
  </si>
  <si>
    <t>ВЕДОМАЯ ШЕСТЕРНЯ</t>
  </si>
  <si>
    <t>380824</t>
  </si>
  <si>
    <t>ВЕДУЩАЯ ШЕСТЕРНЯ</t>
  </si>
  <si>
    <t>3842.3710.000-02.58М</t>
  </si>
  <si>
    <t>3842.3710.000-11.161</t>
  </si>
  <si>
    <t>ВЫКЛЮЧАТЕЛЬ ДИАГНОСТИКИ</t>
  </si>
  <si>
    <t>3842.3710.000-11.161М</t>
  </si>
  <si>
    <t>432065; 43206-61; 43206-71; 4320-60, 5557-60; 3255-0013-60; 4320-70; 4320-71, 5557-70, 55571-70; 4320-78ПН; 4320-82; 4320-72М, -73М; 44202-3511-80ПНА08; 4320-60М, 5557-60М; 32551-0013-61М; 4320-72М, -73М;</t>
  </si>
  <si>
    <t>3842.3710.000-11.88</t>
  </si>
  <si>
    <t>3842.3710.000-11.88М</t>
  </si>
  <si>
    <t>3842.3710-02.28М</t>
  </si>
  <si>
    <t>снято (замена на АИ-3710000-03)</t>
  </si>
  <si>
    <t>3842.3710-02.29М</t>
  </si>
  <si>
    <t>снято (замена на АИ-3710000-04)</t>
  </si>
  <si>
    <t>3842.3710-02.30М</t>
  </si>
  <si>
    <t>3842.3710-02.38</t>
  </si>
  <si>
    <t xml:space="preserve">532362-70; 6370; 63685; 63674; 6470; </t>
  </si>
  <si>
    <t>3842.3710-10.03М</t>
  </si>
  <si>
    <t>3842.3710-10.30М</t>
  </si>
  <si>
    <t>ВЫКЛЮЧАТЕЛЬ КОРОБКИ ОТБОРА МОЩНОСТИ</t>
  </si>
  <si>
    <t>3842.3710-11.00М</t>
  </si>
  <si>
    <t>3842.3710-11.04М</t>
  </si>
  <si>
    <t>ВЫКЛЮЧАТЕЛЬ СВЕТА</t>
  </si>
  <si>
    <t>снято (замена на АИ-3710000-07)</t>
  </si>
  <si>
    <t>3842.3710-11.36М</t>
  </si>
  <si>
    <t>3842.3710-11.58М</t>
  </si>
  <si>
    <t>432065; 4320-78ПН; 4320-82; 43206-4151-79ПН; 32552-3013-79М; 3255-3013-79; 4320-4112-81М; 4320-3171-79; 4320-4952-78; 4320-4971-80; 4320-4972-82М; 5557-4112-80М; 55571-4252-80М; 44202-3511-80ПН; 44202-3511-80М; 44202-3511-80ПНА08; 44202-3511-82МА11;  432009-0020-73; 44202-3521-80М;</t>
  </si>
  <si>
    <t>3842.3710-11.87М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</si>
  <si>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</si>
  <si>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39 000 27 152</t>
  </si>
  <si>
    <t>СПИРАЛЬНО-СКЛАДЧАТЫЙ ШЛАНГ</t>
  </si>
  <si>
    <t>ООО "МАНН+ХУММЕЛЬ"</t>
  </si>
  <si>
    <t>39.8201020</t>
  </si>
  <si>
    <t>ЗЕРКАЛО</t>
  </si>
  <si>
    <t>39.8201020-02</t>
  </si>
  <si>
    <t>ЗЕРКАЛО ВНЕШНЕЕ ЗАД.ВИДА КЛ.II</t>
  </si>
  <si>
    <t>391.8201020</t>
  </si>
  <si>
    <t>ЗЕРКАЛО ЗАДНЕГО ВИДА</t>
  </si>
  <si>
    <t>398608</t>
  </si>
  <si>
    <t>ОСЕВАЯ ГАЙКА</t>
  </si>
  <si>
    <t>398610</t>
  </si>
  <si>
    <t>ШКВОРЕНЬ НИЖНИЙ</t>
  </si>
  <si>
    <t>398611</t>
  </si>
  <si>
    <t>ШКВОРЕНЬ ВЕРХНИЙ</t>
  </si>
  <si>
    <t>40.3711200</t>
  </si>
  <si>
    <t>ЭЛЕМЕНТ ОПТИЧ.</t>
  </si>
  <si>
    <t>400-2201043</t>
  </si>
  <si>
    <t>401.3711010</t>
  </si>
  <si>
    <t>ОАО "Завод Автосвет"</t>
  </si>
  <si>
    <t>4017.3711010</t>
  </si>
  <si>
    <t>406429</t>
  </si>
  <si>
    <t>УПЛОТНИТЕЛЬНАЯ ПЛАСТИНА</t>
  </si>
  <si>
    <t>406517</t>
  </si>
  <si>
    <t>МАСЛЯННЫЙ НАСОС В СБОРЕ</t>
  </si>
  <si>
    <t>41.3722-09</t>
  </si>
  <si>
    <t>БЛОК ПРЕДОХРАНИТЕЛЕЙ</t>
  </si>
  <si>
    <t>412-2201025-04</t>
  </si>
  <si>
    <t>412-2201026-02</t>
  </si>
  <si>
    <t>КРЕСТОВИНА КАРДАНА</t>
  </si>
  <si>
    <t>42 7891 0022</t>
  </si>
  <si>
    <t>ДАТЧИК Д-4</t>
  </si>
  <si>
    <t>42.1111063-10</t>
  </si>
  <si>
    <t>Опора кулачкового вала</t>
  </si>
  <si>
    <t>42.1111077</t>
  </si>
  <si>
    <t>42.1111078</t>
  </si>
  <si>
    <t>42.1111079</t>
  </si>
  <si>
    <t>42.1111080</t>
  </si>
  <si>
    <t>42.1111134</t>
  </si>
  <si>
    <t>ТАРЕЛКА</t>
  </si>
  <si>
    <t>42.1111135</t>
  </si>
  <si>
    <t>Тарелка пружины</t>
  </si>
  <si>
    <t>42.1111176</t>
  </si>
  <si>
    <t>42.1111181-04</t>
  </si>
  <si>
    <t>42.1111228-01</t>
  </si>
  <si>
    <t>42.1111257</t>
  </si>
  <si>
    <t>42.1111386</t>
  </si>
  <si>
    <t>421.1110800</t>
  </si>
  <si>
    <t>421.1110802</t>
  </si>
  <si>
    <t>421.1110826-20</t>
  </si>
  <si>
    <t>421.1110828-11</t>
  </si>
  <si>
    <t>421.1110869</t>
  </si>
  <si>
    <t>421.1110877-01</t>
  </si>
  <si>
    <t>Мембрана со штоком</t>
  </si>
  <si>
    <t>421.1110881</t>
  </si>
  <si>
    <t>421.1110894</t>
  </si>
  <si>
    <t>Крышка мембраны</t>
  </si>
  <si>
    <t>421.1110894-10</t>
  </si>
  <si>
    <t>421.1110895-01</t>
  </si>
  <si>
    <t>421.1110897-01</t>
  </si>
  <si>
    <t>Шток</t>
  </si>
  <si>
    <t>421.1110899</t>
  </si>
  <si>
    <t>421.1110905</t>
  </si>
  <si>
    <t>Пружина мембраны</t>
  </si>
  <si>
    <t>421.1110905-10</t>
  </si>
  <si>
    <t>421.1111220</t>
  </si>
  <si>
    <t>4220 2806 KZ</t>
  </si>
  <si>
    <t xml:space="preserve">532362-70; 6370; 63685; 63674; 6470; 6563; </t>
  </si>
  <si>
    <t>4220 2807 KZ</t>
  </si>
  <si>
    <t xml:space="preserve">532362-70; 63685; 63674; 6470; 6563; </t>
  </si>
  <si>
    <t>4220 2821 EZ</t>
  </si>
  <si>
    <t>4222.3843</t>
  </si>
  <si>
    <t>4229516801</t>
  </si>
  <si>
    <t>ВИНТ EJOT DELTA PT 50Х16</t>
  </si>
  <si>
    <t>ООО "ЭЙОТ ВОСТОК"</t>
  </si>
  <si>
    <t>423 076 006 0</t>
  </si>
  <si>
    <t>43206-61; 4320-60, 5557-60; 3255-0013-60; 4320-78ПН; 4320-82; 4320-72М, -73М; 32552-3013-79М; 3255-3013-79; 4320-4112-81М; 4320-4972-82М; 5557-4112-80М; 55571-4252-80М; 44202-3511-80ПН; 44202-3511-80М; 44202-3511-80ПНА08; 44202-3511-82МА11; NEXT; 4320-60М, 5557-60М; 32551-0013-61М; 4320-72М, -73М; 432009-0020-73; 44202-3521-80М;</t>
  </si>
  <si>
    <t>423.1110412</t>
  </si>
  <si>
    <t>423.1110860-10</t>
  </si>
  <si>
    <t>Корректор по наддуву</t>
  </si>
  <si>
    <t>423.1110860-20</t>
  </si>
  <si>
    <t>423.1110860-40</t>
  </si>
  <si>
    <t>423.1110860-50</t>
  </si>
  <si>
    <t>423.1110866</t>
  </si>
  <si>
    <t>Корпус корректора</t>
  </si>
  <si>
    <t>423.1110924</t>
  </si>
  <si>
    <t>423.1110930</t>
  </si>
  <si>
    <t>Гильза упорная</t>
  </si>
  <si>
    <t>4230 9112 KZ</t>
  </si>
  <si>
    <t>4232 4220 KZ</t>
  </si>
  <si>
    <t>СТОЙКА ДВЕРИ НИЖ ПРАВ</t>
  </si>
  <si>
    <t>4232 4221 KZ</t>
  </si>
  <si>
    <t>СТОЙКА ДВЕРИ НИЖ ЛЕВАЯ</t>
  </si>
  <si>
    <t>4234 5945 KZ</t>
  </si>
  <si>
    <t>КРЫША В СБОРЕ</t>
  </si>
  <si>
    <t>4234 5948 EZ</t>
  </si>
  <si>
    <t>ПАНЕЛЬ КРЫШИ</t>
  </si>
  <si>
    <t>42413 М</t>
  </si>
  <si>
    <t>425 460 006 0</t>
  </si>
  <si>
    <t xml:space="preserve">43206-61; 43206-4151-79ПН; 32552-3013-79М; </t>
  </si>
  <si>
    <t>425 460 007 0</t>
  </si>
  <si>
    <t>4320-60, 5557-60; 3255-0013-60; 4320-78ПН; 4320-82; 4320-72М, -73М; 3255-3013-79; 4320-4112-81М; 4320-4972-82М; 5557-4112-80М; 55571-4252-80М; 44202-3511-80ПН; 44202-3511-80М; 44202-3511-80ПНА08; 44202-3511-82МА11; NEXT; 4320-60М, 5557-60М; 32551-0013-61М; 4320-72М, -73М; 44202-3521-80М;</t>
  </si>
  <si>
    <t>425 460 008 0</t>
  </si>
  <si>
    <t>4320-60, 5557-60; 3255-0013-60; 4320-78ПН; 4320-82; 4320-72М, -73М; 43206-4151-79ПН; 3255-3013-79; 4320-4112-81М; 4320-4972-82М; 5557-4112-80М; 55571-4252-80М; 44202-3511-80ПН; 44202-3511-80М; 44202-3511-80ПНА08; 44202-3511-82МА11; NEXT; 4320-60М, 5557-60М; 32551-0013-61М; 4320-72М, -73М; 44202-3521-80М;</t>
  </si>
  <si>
    <t>428.3828</t>
  </si>
  <si>
    <t>ДАТЧИК ТЕМПЕРАТУРЫ ТУ АТГП 457365-00</t>
  </si>
  <si>
    <t>4310-8047013</t>
  </si>
  <si>
    <t>РУЧКА ЗАЖИМА</t>
  </si>
  <si>
    <t>43114-2202011-01</t>
  </si>
  <si>
    <t>43118-3101012-55</t>
  </si>
  <si>
    <t>ООО "КАМАЗавтотехника"</t>
  </si>
  <si>
    <t>4320.5215 400</t>
  </si>
  <si>
    <t>ЩЕТКА СТЕКЛООЧИСТИТЕЛЯ</t>
  </si>
  <si>
    <t>4320.5215 700</t>
  </si>
  <si>
    <t>РЫЧАГ СТЕКЛООЧИСТИТЕЛЯ (ЛЕВЫЙ)</t>
  </si>
  <si>
    <t>4320.5215 800</t>
  </si>
  <si>
    <t>РЫЧАГ СТЕКЛООЧИСТИТЕЛЯ (ПРАВЫЙ)</t>
  </si>
  <si>
    <t>4320.5215100-01</t>
  </si>
  <si>
    <t>ПРИВОД СТЕКЛООЧИСТИТЕЛЯ</t>
  </si>
  <si>
    <t>4320.5215544</t>
  </si>
  <si>
    <t>4320.5215700-01</t>
  </si>
  <si>
    <t>РЫЧАГ СТЕКЛООЧИСТИТЕЛЯ</t>
  </si>
  <si>
    <t>4320.5215800-01</t>
  </si>
  <si>
    <t>4320.5215900</t>
  </si>
  <si>
    <t>432001-1015300</t>
  </si>
  <si>
    <t>БАЧОК ТОПЛИВНОГО ПУСКОВОГО ПОДОГРЕВАТЕЛЯ</t>
  </si>
  <si>
    <t>432001-1015556</t>
  </si>
  <si>
    <t>РУКАВ 12х20-700</t>
  </si>
  <si>
    <t>432001-1015560</t>
  </si>
  <si>
    <t>Рукав 12х20 L=550</t>
  </si>
  <si>
    <t>432065; 43206-71; 4320-70; 4320-71, 5557-70, 55571-70; 4320-72М, -73М; 63685; 63674; ; 4320-72М, -73М;</t>
  </si>
  <si>
    <t>432001-1015563</t>
  </si>
  <si>
    <t>РУКАВ 12х20-125</t>
  </si>
  <si>
    <t>532362-70; 43206-4151-79; 4320-4112-81М; 4320-4112-81М;</t>
  </si>
  <si>
    <t>532362-70; 4320-60, 5557-60; 4320-60М, 5557-60М; 4320-70; 4320-78ПН;  4320-82; 4320-72М, -73М; 43206-4151-79ПН; 43206-4151-79; 4320-4112-81М; 4320-3171-79; 4320-4952-78; 4320-4971-80; 4320-4972-82М; 43204-4513-80; 5557-4112-80М;  55571-4252-80М; 44202-3511-80ПН; 44202-3511-80М; 44202-3521-80М; 44202-3511-82МА11;</t>
  </si>
  <si>
    <t>432001-1101002-20</t>
  </si>
  <si>
    <t>432001-1101018</t>
  </si>
  <si>
    <t>ПРОБКА КРАНА СЛИВНОГО</t>
  </si>
  <si>
    <t>432001-1104057-01</t>
  </si>
  <si>
    <t>ФИКСАТОР ТОПЛИВОЗАБОРНИК</t>
  </si>
  <si>
    <t>432001-1104059</t>
  </si>
  <si>
    <t>РУКАВ 10Х17.5-1.47 L-480</t>
  </si>
  <si>
    <t xml:space="preserve">63685; 63674; </t>
  </si>
  <si>
    <t>432001-1104069</t>
  </si>
  <si>
    <t>РУКАВ 12Х20-1.6 L-410</t>
  </si>
  <si>
    <t>432001-1104082</t>
  </si>
  <si>
    <t>432001-1104171</t>
  </si>
  <si>
    <t>432001-1104275-10</t>
  </si>
  <si>
    <t>432001-1104344</t>
  </si>
  <si>
    <t>РУКАВ 12х20-1.6 L-1500</t>
  </si>
  <si>
    <t xml:space="preserve">4320-78ПН; 4320-82; 63685; 63674; 6563; </t>
  </si>
  <si>
    <t>432001-1104345</t>
  </si>
  <si>
    <t>РУКАВ 10Х17.5-1.47 L-1500</t>
  </si>
  <si>
    <t>432065; 43206-71; 4320-70; 4320-71, 5557-70, 55571-70; 43206-4151-79ПН; 32552-3013-79М; 3255-3013-79; 4320-4112-81М; 4320-4972-82М; 5557-4112-80М; 55571-4252-80М; 44202-3511-80ПН; 44202-3511-80М; 44202-3511-80ПНА08; 44202-3511-82МА11; 6370;  44202-3521-80М;</t>
  </si>
  <si>
    <t>432001-8500037-20</t>
  </si>
  <si>
    <t>432001-8500104</t>
  </si>
  <si>
    <t>СТРЕМЯНКА КРЕПЛ ПЛАТФОРМЫ</t>
  </si>
  <si>
    <t>432001-8500122</t>
  </si>
  <si>
    <t>КОСЫНКА НИЖНЯЯ КРЕПЛЕНИЯ ПЛАТФ</t>
  </si>
  <si>
    <t>432001-8500161-20</t>
  </si>
  <si>
    <t>ПОДКЛАДКА ПОД ЛОНЖЕРОН ПРАВАЯ</t>
  </si>
  <si>
    <t>432001-8500162-20</t>
  </si>
  <si>
    <t>ПОДКЛАДКА ПОД ЛОНЖЕРОН ЛЕВАЯ</t>
  </si>
  <si>
    <t>432006-1000250К</t>
  </si>
  <si>
    <t>СИЛОВОЙ АГРЕГАТ УКОМПЛЕКТОВАННЫЙ ДЛЯ УСТАНОВКИ НА АВТОМОБИЛЬ</t>
  </si>
  <si>
    <t>432006-0111-31Х</t>
  </si>
  <si>
    <t xml:space="preserve"> 210 л прям. горлов., топливозаборником и датчиком </t>
  </si>
  <si>
    <t>432007-1104015</t>
  </si>
  <si>
    <t>ТРУБКА ПРИЕМНАЯ С СЕТКОЙ ФИЛЬТ</t>
  </si>
  <si>
    <t>432007-1104046</t>
  </si>
  <si>
    <t>ТРУБКА ОТ ФИЛЬТРА</t>
  </si>
  <si>
    <t>432007-1104069</t>
  </si>
  <si>
    <t>РУКАВ 10Х17.5-1.5 L-300</t>
  </si>
  <si>
    <t>432007-1104080-10</t>
  </si>
  <si>
    <t>432007-1201010</t>
  </si>
  <si>
    <t>ГЛУШИТЕЛЬ ВЫХЛОПА В СБ</t>
  </si>
  <si>
    <t>432007-1203003-10</t>
  </si>
  <si>
    <t>ТРУБА ПРИЕМНАЯ ЛЕВАЯ</t>
  </si>
  <si>
    <t>432007-1203006-10</t>
  </si>
  <si>
    <t>ТРУБА ГЛУШИТЕЛЯ ЗАДНЯЯ</t>
  </si>
  <si>
    <t>432007-1203006-20</t>
  </si>
  <si>
    <t>432007-1203008-10</t>
  </si>
  <si>
    <t>ТРУБА ПРИЕМ.ПЕРЕД.ЛЕВАЯ</t>
  </si>
  <si>
    <t>432007-1203010-10</t>
  </si>
  <si>
    <t>ТРУБА ГЛУШИТЕЛЯ ПЕРЕДНЯЯ</t>
  </si>
  <si>
    <t>432007-1203010-20</t>
  </si>
  <si>
    <t>ТРУБА ПРИЕМ.ПЕРЕД.ПРАВ.</t>
  </si>
  <si>
    <t>432007-1203011-10</t>
  </si>
  <si>
    <t>ТРУБА ГЛУШИТЕЛЯ ЗАДНЯЯ Л</t>
  </si>
  <si>
    <t>432007-1203182-01</t>
  </si>
  <si>
    <t>ТРУБКА ВЫПУСКНАЯ С ЭЖЕКТ</t>
  </si>
  <si>
    <t>432007-1203376</t>
  </si>
  <si>
    <t>КОМПЕНСАТОР В СБ</t>
  </si>
  <si>
    <t>432007-1301012-01</t>
  </si>
  <si>
    <t>БЛОК РАДИАТОРОВ</t>
  </si>
  <si>
    <t>432007-1303059</t>
  </si>
  <si>
    <t>432007-1303067</t>
  </si>
  <si>
    <t>РУКАВ 14Х23-1,6 L=920</t>
  </si>
  <si>
    <t>432007-3105467</t>
  </si>
  <si>
    <t>432007-3125034-02</t>
  </si>
  <si>
    <t>432007-3125192-01</t>
  </si>
  <si>
    <t>ТРУБКА К ПРАВОМУ ЗАДНЕМУ КОЛЕС</t>
  </si>
  <si>
    <t>432007-3125218-01</t>
  </si>
  <si>
    <t>ТРУБКА К СРЕДНЕМУ ПРАВОМУ КОЛЕ</t>
  </si>
  <si>
    <t>432007-3408679-11</t>
  </si>
  <si>
    <t>432007-3506396</t>
  </si>
  <si>
    <t>ТРУБКА ОТ БАЛЛОНА</t>
  </si>
  <si>
    <t>432007-3506455</t>
  </si>
  <si>
    <t>432007-3506462</t>
  </si>
  <si>
    <t>432007-3506514</t>
  </si>
  <si>
    <t>432007-3724010-21</t>
  </si>
  <si>
    <t>432007-3724020-27</t>
  </si>
  <si>
    <t>ПУЧОК ПРОВОДОВ ДОБАВОЧНЫЙ</t>
  </si>
  <si>
    <t>432007-3724035-21</t>
  </si>
  <si>
    <t>432007-3724283-30</t>
  </si>
  <si>
    <t>ПРОВОД К ВИЛКЕ</t>
  </si>
  <si>
    <t>432007-3724284</t>
  </si>
  <si>
    <t>432007-3724285-02</t>
  </si>
  <si>
    <t>432007-3724303</t>
  </si>
  <si>
    <t>432007-5000012-75</t>
  </si>
  <si>
    <t>Под  двигатель Евро-0 (ЯМЗ-238М2), привод  под двухдисковое сцепление (машины до 2009 г.в.), без предпускового подогревателя и отопителя кабины,  с пневмоприводом стояночного тормоза</t>
  </si>
  <si>
    <t>432007-5000012-76</t>
  </si>
  <si>
    <t>Под  двигатель Евро-0 (ЯМЗ-238М2), привод  под двухдисковое сцепление (машины до 2009 г.в.), без предпускового подогревателя и отопителя кабины, механический привод стояночного тормоза,  ДОМ, КОМ, БМКД отсутствуют</t>
  </si>
  <si>
    <t>432007-8400001-05</t>
  </si>
  <si>
    <t>УСТАНОВКА ОПЕРЕНИЯ</t>
  </si>
  <si>
    <t xml:space="preserve">снято с заменой на 4320Я2-8401010 ОБЛИЦОВКА РАДИАТОРА
4320Я3-8402305-01 БОКОВИНА КАПОТА ЛЕВАЯ
4320Я3-8402307-01 БОКОВИНА КАПОТА ПРАВАЯ
375-8403018-01 КРЫЛО ЛЕВ В СБОРЕ
4320Я3-8403019 КРЫЛО ПРАВОЕ
2512.3726010 БОКОВОЙ ПОВТОРИТЕЛЬ УКАЗАТЕЛЯ ПОВОРОТА
4320ЯХ-8402010-02 КАПОТ
4320Я2-8403122 БРЫЗГОВИК БУФЕРА ПРАВЫЙ
4320Я2-8403123 БРЫЗГОВИК БУФЕРА ЛЕВЫЙ
4320Я2-8403260 БРЫЗГОВИК КРЫЛА ПРАВЫЙ
4320Я2-8403261 БРЫЗГОВИК КРЫЛА
4320Я3-8405010 ПОДНОЖКА ПРАВАЯ
4320Я2-8405018 БРЫЗГОВИК ПРАВ.ПОДНОЖКИ
375-8402320 БУФЕР
375-8402321 БУФЕР                                                      (Полная спецификация по запросу)
</t>
  </si>
  <si>
    <t>432007-8506110</t>
  </si>
  <si>
    <t>СИДЕНИЕ СРЕДНЕЕ</t>
  </si>
  <si>
    <t>432007К-8508172</t>
  </si>
  <si>
    <t>ТЕНТ В ЧЕХЛЕ</t>
  </si>
  <si>
    <t>ООО "ВИК"</t>
  </si>
  <si>
    <t>432009-1101124</t>
  </si>
  <si>
    <t>4320-1001027</t>
  </si>
  <si>
    <t>ПОДУШКА ОПОРЫ ПЕРЕДНЕЙ</t>
  </si>
  <si>
    <t>43206-71; 4320-70; 4320-71, 5557-70, 55571-70; 4320-78ПН; 4320-82; 4320-72М, -73М; NEXT; 4320-72М, -73М; 432009-0020-73;</t>
  </si>
  <si>
    <t>532362-70; 43206-71; 4320-70; 4320-71, 5557-70, 55571-70; 4320-78ПН; 4320-82; 4320-72М, -73М; 43206-4151-79ПН; 43206-4151-79; 32552-3013-79М; 3255-3013-79; 4320-3171-79; 4320-4952-78; 4320-4971-80; 43204-4513-80; 44202-3511-80ПН; 44202-3511-80М; 44202-3511-80ПНА08; 44202-3511-82МА11; NEXT; 4320-72М, -73М; 432009-0020-73; 4320-4112-81М; 4320-4972-82М; 5557-4112-80М;  55571-4252-80М; 44202-3521-80М;</t>
  </si>
  <si>
    <t>4320-1001088</t>
  </si>
  <si>
    <t>ПОДУШКА ОПОРЫ ДВИГАТЕЛЯ</t>
  </si>
  <si>
    <t>4320-1001135</t>
  </si>
  <si>
    <t>КРОHШТЕЙH ПЕРЕД ОПОРЫ ДВИГАТ</t>
  </si>
  <si>
    <t>4320-1013105</t>
  </si>
  <si>
    <t>РУКАВ 16х25-400</t>
  </si>
  <si>
    <t>4320-1013111</t>
  </si>
  <si>
    <t>Рукав 16х25 L=800</t>
  </si>
  <si>
    <t>4320-1013182</t>
  </si>
  <si>
    <t>ВТУЛКА АМОРТИЗАТОРА</t>
  </si>
  <si>
    <t>4320-1015093</t>
  </si>
  <si>
    <t>РУКАВ 12х20-250</t>
  </si>
  <si>
    <t>4320-1015128</t>
  </si>
  <si>
    <t>РУКАВ 44х740(допуск)</t>
  </si>
  <si>
    <t>4320-1015548</t>
  </si>
  <si>
    <t>РУКАВ 27-35-340</t>
  </si>
  <si>
    <t>4320-1015551</t>
  </si>
  <si>
    <t>РУКАВ 27-35-90</t>
  </si>
  <si>
    <t>4320-1015555</t>
  </si>
  <si>
    <t>4320-1015568</t>
  </si>
  <si>
    <t>ХОМУТ КР-НА ВОЗД.ПАТР.</t>
  </si>
  <si>
    <t>4320-1015573-04</t>
  </si>
  <si>
    <t>ШЛАНГ СОЕДИНИТЕЛЬНЫЙ УГЛОВОЙ</t>
  </si>
  <si>
    <t>3255-0013-60;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; 32551-0013-61М; 432009-0020-73; 44202-3521-80М;</t>
  </si>
  <si>
    <t>4320-1015575</t>
  </si>
  <si>
    <t>ТРУБА НАЛИВНАЯ НИЖНЯЯ</t>
  </si>
  <si>
    <t>4320-1015590</t>
  </si>
  <si>
    <t>ТРУБКА НАЛИВ НИЖНЯЯ</t>
  </si>
  <si>
    <t>4320-1015598</t>
  </si>
  <si>
    <t>ШЛАНГ ПЕРЕП</t>
  </si>
  <si>
    <t>4320-1015608</t>
  </si>
  <si>
    <t>ХОМУТ КРЕПЛ. ГАЗ. ПАТРУБ</t>
  </si>
  <si>
    <t>4320-1015609</t>
  </si>
  <si>
    <t>4320-1015632</t>
  </si>
  <si>
    <t>ПАТРУБОК ГАЗОНАПР.В СБОРЕ</t>
  </si>
  <si>
    <t>4320-1015646</t>
  </si>
  <si>
    <t>4320-1015654</t>
  </si>
  <si>
    <t>ТРУБКА ТОПЛ ОТ НАСОСА</t>
  </si>
  <si>
    <t>4320-1015720-01</t>
  </si>
  <si>
    <t>ПЕРЕХОДНИК СОЕДИН.ТРУБЫ</t>
  </si>
  <si>
    <t xml:space="preserve"> 210 л прям. горлов. </t>
  </si>
  <si>
    <t>4320-1101002-10</t>
  </si>
  <si>
    <t>43206-61; 43206-61М; 43206-71; 4320-71, 5557-70, 55571-70; 4320-4112-81М; 4320-4972-82М; 5557-4112-80М;  55571-4252-80М; 44202-3511-80ПН; 44202-3511-80М; 44202-3511-82МА11;</t>
  </si>
  <si>
    <t>4320-1101002-20</t>
  </si>
  <si>
    <t>4320-1101120</t>
  </si>
  <si>
    <t>снято, замена на 4320Я5-1101120</t>
  </si>
  <si>
    <t>4320-1101135</t>
  </si>
  <si>
    <t>4320-1102010-10</t>
  </si>
  <si>
    <t>БАК ТОПЛИВНЫЙ ДОПОЛНИТЕЛЬНЫЙ</t>
  </si>
  <si>
    <t xml:space="preserve"> 60 л с краником </t>
  </si>
  <si>
    <t>4320-1102063</t>
  </si>
  <si>
    <t>4320-1104046</t>
  </si>
  <si>
    <t>4320-1104059</t>
  </si>
  <si>
    <t>ШЛАНГ СОЕДИН</t>
  </si>
  <si>
    <t>4320-1104069</t>
  </si>
  <si>
    <t>ШЛАНГ СОЕДИНИТЕЛЬН.L-210</t>
  </si>
  <si>
    <t>4320-1104087</t>
  </si>
  <si>
    <t>4320-1104115</t>
  </si>
  <si>
    <t>ТРУБКА ОТ ФОРСУНОК</t>
  </si>
  <si>
    <t>4320-1104135</t>
  </si>
  <si>
    <t>4320-1104181</t>
  </si>
  <si>
    <t>ПРОВОЛОКА</t>
  </si>
  <si>
    <t>4320-1104202-01</t>
  </si>
  <si>
    <t>ТРУБКА ОТ ФОРСУНКИ</t>
  </si>
  <si>
    <t>4320-1104275-01</t>
  </si>
  <si>
    <t>4320-1108022-01</t>
  </si>
  <si>
    <t>4320-1108025-01</t>
  </si>
  <si>
    <t>4320-1108033</t>
  </si>
  <si>
    <t>4320-1108070</t>
  </si>
  <si>
    <t>КРОHШТЕЙH ОБОЛОЧКИ ТЯГИ</t>
  </si>
  <si>
    <t>4320-1108075</t>
  </si>
  <si>
    <t>КРОНШТЕЙН УПОРА ПЕДАЛИ</t>
  </si>
  <si>
    <t>4320-1108120</t>
  </si>
  <si>
    <t>ТЯГА РУЧНОГО УПР В СБОРЕ</t>
  </si>
  <si>
    <t>4320-1108155</t>
  </si>
  <si>
    <t>ВТУЛКА ОБОЛОЧКИ</t>
  </si>
  <si>
    <t>4320-1108189-01</t>
  </si>
  <si>
    <t>4320-1108199</t>
  </si>
  <si>
    <t>4320-1108340</t>
  </si>
  <si>
    <t>ПАЛЕЦ РЫЧАГА ОСТАНОВА</t>
  </si>
  <si>
    <t>4320-1108345-01</t>
  </si>
  <si>
    <t>ПАЛЕЦ ТЯГИ РУЧНОГО ОСТАНОВА ДВ</t>
  </si>
  <si>
    <t>4320-1109100-11</t>
  </si>
  <si>
    <t>ТРУБА ВОЗДУХОЗАБ В СБОРЕ</t>
  </si>
  <si>
    <t>4320-1109189</t>
  </si>
  <si>
    <t>4320-1109195-10</t>
  </si>
  <si>
    <t>4320-1109195-11</t>
  </si>
  <si>
    <t>ШЛАНГ В/ПРОВОДА (ДОПУСК)</t>
  </si>
  <si>
    <t>4320-1109203</t>
  </si>
  <si>
    <t>4320-1109220</t>
  </si>
  <si>
    <t>ШЛАНГ СОЕДИНИТЕЛЬНЫЙ 30-38-0.2-70</t>
  </si>
  <si>
    <t>4320-1109234</t>
  </si>
  <si>
    <t>4320-1201010-01</t>
  </si>
  <si>
    <t>ГЛУШИТЕЛЬ В СБОРЕ</t>
  </si>
  <si>
    <t>Снято с производства. В наличии - 7 шт.</t>
  </si>
  <si>
    <t>4320-1203017</t>
  </si>
  <si>
    <t>ФЛАНЕЦ ПРИЕМНЫХ ТРУБ ГЛУШИТЕЛЯ</t>
  </si>
  <si>
    <t>4320-1203165</t>
  </si>
  <si>
    <t>4320-1203383</t>
  </si>
  <si>
    <t>4320-1203397</t>
  </si>
  <si>
    <t>ТРУБА ВЫПУСКНАЯ.</t>
  </si>
  <si>
    <t>4320-1301010-01</t>
  </si>
  <si>
    <t>4320-1302030</t>
  </si>
  <si>
    <t>4320-1302040-01</t>
  </si>
  <si>
    <t>ПОДУШКА ПОДВЕСКИ РАДИАТОРА</t>
  </si>
  <si>
    <t>4320-1302040-02</t>
  </si>
  <si>
    <t>ПОДУШКА (ДОПУСК)</t>
  </si>
  <si>
    <t>432065; 43206-61; 4320-60, 5557-60; 3255-0013-60;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44202-3521-80М;</t>
  </si>
  <si>
    <t>4320-1302076</t>
  </si>
  <si>
    <t>НАКЛАДКА КР-НА</t>
  </si>
  <si>
    <t>4320-1302162</t>
  </si>
  <si>
    <t>ОПОРА КОЗЫРЬКА</t>
  </si>
  <si>
    <t>4320-1302163</t>
  </si>
  <si>
    <t>4320-1302168</t>
  </si>
  <si>
    <t>КОЗЫРЕК</t>
  </si>
  <si>
    <t>4320-1303010</t>
  </si>
  <si>
    <t>ШЛАНГ ОТВОД</t>
  </si>
  <si>
    <t>4320-1303053-10</t>
  </si>
  <si>
    <t>ПАТРУБОК ВОДОПРОВОД</t>
  </si>
  <si>
    <t>4320-1303057</t>
  </si>
  <si>
    <t>4320-1303064</t>
  </si>
  <si>
    <t>4320-1304010</t>
  </si>
  <si>
    <t>ПРОБКА РАДИАТОРА В СБОРЕ</t>
  </si>
  <si>
    <t>4320-1311005</t>
  </si>
  <si>
    <t>КРОHШТЕЙH БАЧКА С ХОМУТОМ</t>
  </si>
  <si>
    <t>4320-1311044</t>
  </si>
  <si>
    <t>РУКАВ 16х25-1400</t>
  </si>
  <si>
    <t>4320-1311065-01</t>
  </si>
  <si>
    <t>КРОНШТЕЙН РАСШИРИТЕЛЬНОГО БАЧКА</t>
  </si>
  <si>
    <t>4320-1602063</t>
  </si>
  <si>
    <t>4320-1602070-01</t>
  </si>
  <si>
    <t>БУФЕР ПЕДАЛИ СЦЕПЛЕНИЯ</t>
  </si>
  <si>
    <t>4320-1602070-02</t>
  </si>
  <si>
    <t>4320-1602091</t>
  </si>
  <si>
    <t>НАКОНЕЧНИК РЕГ.БУФЕРА</t>
  </si>
  <si>
    <t>4320-1602096-01</t>
  </si>
  <si>
    <t>УГОЛЬНИК ПРУЖИНЫ</t>
  </si>
  <si>
    <t>4320-1602112</t>
  </si>
  <si>
    <t>ТЯГА ВЫКЛЮЧ.СЦЕПЛЕНИЯ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</si>
  <si>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4320-72М, -73М; 432009-0020-73; 44202-3521-80М;</t>
  </si>
  <si>
    <t xml:space="preserve"> i спид.=4, i выс.пер.=1,21 </t>
  </si>
  <si>
    <t xml:space="preserve"> i спид.=4, i в.пер.=1,21, фланцы с торцевыми шлицами </t>
  </si>
  <si>
    <t>4320-1800018</t>
  </si>
  <si>
    <t>4320-1801014</t>
  </si>
  <si>
    <t>ОПОРА К-НА Р.К</t>
  </si>
  <si>
    <t xml:space="preserve">43206-61; 43206-71; 4320-60, 5557-60; 3255-0013-60; 4320-70; 4320-71, 5557-70, 55571-70; 4320-78ПН; 43206-4151-79; 32552-3013-79М; 3255-3013-79; 4320-3171-79; 4320-4952-78; 4320-4971-80; 43204-4513-80; </t>
  </si>
  <si>
    <t>4320-1802084</t>
  </si>
  <si>
    <t>КРЫШКА ПРОМ ВАЛА В СБОРЕ</t>
  </si>
  <si>
    <t>532362-70; 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</si>
  <si>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 xml:space="preserve">432065; 43206-71; 4320-70; 4320-71, 5557-70, 55571-70; 43206-4151-79; 4320-3171-79; 4320-4952-78; </t>
  </si>
  <si>
    <t>4320-1803159</t>
  </si>
  <si>
    <t>4320-1804037-01</t>
  </si>
  <si>
    <t>РЫЧАГ БЛОКИРОВКИ ДИФФЕРЕНЦИАЛА</t>
  </si>
  <si>
    <t>4320-1804039-01</t>
  </si>
  <si>
    <t>РЫЧАГ ПЕРЕКЛЮЧЕНИЯ РК С ВТУЛКОЙ</t>
  </si>
  <si>
    <t>4320-1804236</t>
  </si>
  <si>
    <t>43202-1802084</t>
  </si>
  <si>
    <t>43202-1802097-10</t>
  </si>
  <si>
    <t>4320-2201010-03</t>
  </si>
  <si>
    <t>ВАЛ КАРДАННЫЙ ЗАДНЕГО МОСТА</t>
  </si>
  <si>
    <t xml:space="preserve">4320-60, 5557-60; 3255-0013-60; </t>
  </si>
  <si>
    <t>4320-2202010-20</t>
  </si>
  <si>
    <t xml:space="preserve">22 Передача карданная </t>
  </si>
  <si>
    <t>4320-4971-80; 43204-4513-80; 44202-3511-80ПН; 44202-3511-82МА11; NEXT 432009-0020-73; 4320-4972-82М; 44202-3511-80М; 44202-3521-80М;</t>
  </si>
  <si>
    <t>4320-2203011-10</t>
  </si>
  <si>
    <t>43206-71;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</si>
  <si>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4320-2205010</t>
  </si>
  <si>
    <t>4320-2205010-01</t>
  </si>
  <si>
    <t>ВАЛ КАРД.СРЕДН.МОСТА</t>
  </si>
  <si>
    <t>4320-2205010-02</t>
  </si>
  <si>
    <t>средний</t>
  </si>
  <si>
    <t>43202-2300010-24</t>
  </si>
  <si>
    <t xml:space="preserve"> i=7,32 без подкачки </t>
  </si>
  <si>
    <t>43202-2500010-20</t>
  </si>
  <si>
    <t xml:space="preserve"> i=7,32 </t>
  </si>
  <si>
    <t xml:space="preserve"> i=7,32 с АБС </t>
  </si>
  <si>
    <t>4320-2302051-10</t>
  </si>
  <si>
    <t>КРЫШКА ПЕРЕД ПОДШИП</t>
  </si>
  <si>
    <t>43202-3105559</t>
  </si>
  <si>
    <t>43202-3105838-01</t>
  </si>
  <si>
    <t>43202-3716009</t>
  </si>
  <si>
    <t>РАСПОРКА</t>
  </si>
  <si>
    <t>43202-3724290-11</t>
  </si>
  <si>
    <t xml:space="preserve"> 22 зуба </t>
  </si>
  <si>
    <t xml:space="preserve"> 5 зубьев </t>
  </si>
  <si>
    <t xml:space="preserve"> i=7,32 с БМКД </t>
  </si>
  <si>
    <t>4320-2402015-02</t>
  </si>
  <si>
    <t>4320-2402017</t>
  </si>
  <si>
    <t>4320-2402023</t>
  </si>
  <si>
    <t>4320-2402038-10</t>
  </si>
  <si>
    <t>4320-2402057</t>
  </si>
  <si>
    <t xml:space="preserve"> 14 зубьев </t>
  </si>
  <si>
    <t xml:space="preserve"> 14 зубьев 4320-2402009-10</t>
  </si>
  <si>
    <t>4320-2402129</t>
  </si>
  <si>
    <t>ПРОКЛАДКА ПОДШИПНИКА</t>
  </si>
  <si>
    <t xml:space="preserve"> для мостов с БМКД </t>
  </si>
  <si>
    <t>432065; 43206-61М4320-60М, 5557-60М; 32551-0013-61М; 4320-72М, -73М; 432009-0020-73; 32552-3013-79М; 4320-4112-81М; 4320-4972-82М; 5557-4112-80М;  55571-4252-80М; 44202-3511-80М; 44202-3521-80М; 44202-3511-82МА11;</t>
  </si>
  <si>
    <t>4320-2409016</t>
  </si>
  <si>
    <t>432065; 43206-61М; 4320-60М, 5557-60М; 32551-0013-61М; 4320-72М, -73М; 432009-0020-73; 32552-3013-79М; 4320-4112-81М; 4320-4972-82М; 5557-4112-80М;  55571-4252-80М; 44202-3511-80М; 44202-3521-80М; 44202-3511-82МА11;</t>
  </si>
  <si>
    <t>4320-2502050-12</t>
  </si>
  <si>
    <t>КРЫШКА ПЕРЕДНЯЯ ПОДШИПНИКА</t>
  </si>
  <si>
    <t>43202-5301047</t>
  </si>
  <si>
    <t>ЗАГЛУШКА ОТВЕРСТИЯ</t>
  </si>
  <si>
    <t>4320-60, 5557-60; 4320-71, 5557-70, 55571-70; 4320-4112-81М; 4320-3171-79;  432009-0020-73;</t>
  </si>
  <si>
    <t>532362-70; 432065; 43206-61; 43206-71; 4320-60, 5557-60; 4320-70; 4320-71, 5557-70, 55571-70; 4320-78ПН; 4320-82; 4320-72М, -73М; 43206-4151-79ПН; 43206-4151-79; 4320-4112-81М; 4320-3171-79; 4320-4952-78; 4320-4971-80; 4320-4972-82М; 43204-4513-80; 5557-4112-80М; 6370; NEXT; 4320-60М, 5557-60М; 4320-72М, -73М; 432009-0020-73;</t>
  </si>
  <si>
    <t>4320-2707253</t>
  </si>
  <si>
    <t>БУФЕР ПРИБОРА БУКСИРНОГО</t>
  </si>
  <si>
    <t>532362-70; 432065; 43206-61; 43206-71; 4320-60, 5557-60; 4320-70; 4320-71, 5557-70, 55571-70; 4320-78ПН; 4320-72М, -73М; 43206-4151-79ПН; 43206-4151-79; 4320-4112-81М; 4320-3171-79; 4320-4952-78; 4320-4971-80; 4320-4972-82М; 43204-4513-80; 5557-4112-80М; 6370; NEXT; 4320-60М, 5557-60М; 4320-72М, -73М; 432009-0020-73;</t>
  </si>
  <si>
    <t>4320-2801080-02</t>
  </si>
  <si>
    <t>ПОПЕРЕЧИНА N1 РАМЫ В СБО</t>
  </si>
  <si>
    <t>необходимы подтверждающие документы</t>
  </si>
  <si>
    <t>4320-2801100-01</t>
  </si>
  <si>
    <t>ПОПЕРЕЧИНА N2</t>
  </si>
  <si>
    <t>4320-2801130</t>
  </si>
  <si>
    <t>УСИЛИТЕЛЬ ЛОНЖЕРОНА</t>
  </si>
  <si>
    <t>4320-2801131</t>
  </si>
  <si>
    <t>4320-2801143</t>
  </si>
  <si>
    <t>ПЛАСТИНА УСИЛИТЕЛЬНАЯ</t>
  </si>
  <si>
    <t>532362-70; 43206-61; 43206-71; 4320-60, 5557-60; 3255-0013-60; 4320-70; 4320-71, 5557-70, 55571-70; 4320-72М, -73М; 4320-60М, 5557-60М; 32551-0013-61М; 4320-72М, -73М; 432009-0020-73;</t>
  </si>
  <si>
    <t>4320-4112-81М</t>
  </si>
  <si>
    <t>43202-8502609</t>
  </si>
  <si>
    <t>БОЛТ СТЯЖНОЙ</t>
  </si>
  <si>
    <t>43202-8502611</t>
  </si>
  <si>
    <t>4320-2902024</t>
  </si>
  <si>
    <t>СТРЕМЯНКА УШКА</t>
  </si>
  <si>
    <t>4320-2902032</t>
  </si>
  <si>
    <t>4320-2902101</t>
  </si>
  <si>
    <t>ЛИСТ N1 передней рессоры</t>
  </si>
  <si>
    <t>ЗАО "БЗРП"</t>
  </si>
  <si>
    <t>4320-2902442</t>
  </si>
  <si>
    <t>КРОHШТЕЙH ПЕРЕДH.РЕС.</t>
  </si>
  <si>
    <t xml:space="preserve"> окрашенный </t>
  </si>
  <si>
    <t>4320-2902443</t>
  </si>
  <si>
    <t>КРОНШТЕЙН ПЕРЕДH.РЕС.ЛЕВЫЙ</t>
  </si>
  <si>
    <t>4320-2902446</t>
  </si>
  <si>
    <t>снято, замена на 4320-2902442</t>
  </si>
  <si>
    <t>4320-2902447</t>
  </si>
  <si>
    <t>снято, замена на 4320-2902443</t>
  </si>
  <si>
    <t>4320-2905410</t>
  </si>
  <si>
    <t>4320-2912122-01</t>
  </si>
  <si>
    <t xml:space="preserve"> i=4,4, ДОМ 100%, фланцы с торцевыми шлицами </t>
  </si>
  <si>
    <t>43202Х-3724020-10</t>
  </si>
  <si>
    <t>43202Х-3724520-20</t>
  </si>
  <si>
    <t>4320-3101302</t>
  </si>
  <si>
    <t>ГРУЗ КОЛЕСА</t>
  </si>
  <si>
    <t>43206-61; 43206-71; 3255-0013-60; 4320-71, 5557-70, 55571-70; 3255-3013-79; 4320-4112-81М; 4320-4952-78; 4320-60М, 5557-60М; 32551-0013-61М;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</si>
  <si>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</si>
  <si>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4320-3103012-11</t>
  </si>
  <si>
    <t>СТУПИЦА С КОЛЬЦАМИ ПОДШ.</t>
  </si>
  <si>
    <t>4320-3103023</t>
  </si>
  <si>
    <t>Кольцо внутреннее 2007124А</t>
  </si>
  <si>
    <t>4320-3103024</t>
  </si>
  <si>
    <t>НАРУЖНОЕ КОЛЬЦО 2007124А</t>
  </si>
  <si>
    <t>4320-3103042</t>
  </si>
  <si>
    <t>4320-3104034-03</t>
  </si>
  <si>
    <t>4320-3105409</t>
  </si>
  <si>
    <t>4320-3105460</t>
  </si>
  <si>
    <t>43206-61; 43206-71; 4320-60, 5557-60; 3255-0013-60; 4320-70; 4320-71, 5557-70, 55571-70; 4320-78ПН; 4320-82; 4320-72М, -73М; 32552-3013-79М; 3255-3013-79; 4320-4112-81М; 4320-4971-80; 4320-4972-82М; 43204-4513-80; 5557-4112-80М; 44202-3511-80ПН; 44202-3511-80М; 44202-3511-80ПНА08; 44202-3511-82МА11; 4320-60М, 5557-60М; 32551-0013-61М; 4320-72М, -73М; 44202-3521-80М;</t>
  </si>
  <si>
    <t>43206-61; 43206-71; 4320-60, 5557-60; 3255-0013-60; 4320-70; 4320-71, 5557-70, 55571-70; 4320-78ПН; 4320-82; 4320-72М, -73М; 43206-4151-79; 32552-3013-79М; 3255-3013-79; 4320-4112-81М; 4320-3171-79; 4320-4971-80; 4320-4972-82М; 43204-4513-80; 5557-4112-80М; 55571-4252-80М; 4320-60М, 5557-60М; 32551-0013-61М; 4320-72М, -73М;</t>
  </si>
  <si>
    <t>4320-3105898</t>
  </si>
  <si>
    <t>НАКОНЕЧНИК ТРОСА</t>
  </si>
  <si>
    <t>4320-3108669</t>
  </si>
  <si>
    <t>РУКАВ 12х20-1,6 L-850</t>
  </si>
  <si>
    <t>43206-61; 43206-71; 4320-60, 5557-60; 3255-0013-60; 4320-70; 4320-71, 5557-70, 55571-70; 4320-72М, -73М; 63685; 63674; 4320-60М, 5557-60М; 32551-0013-61М; 4320-72М, -73М;</t>
  </si>
  <si>
    <t xml:space="preserve"> 300 л крив.горлов. </t>
  </si>
  <si>
    <t>4320-3122006-02</t>
  </si>
  <si>
    <t>4320-3122012</t>
  </si>
  <si>
    <t>РЫЧАГ КРАНА УПРАВЛ. В СБ</t>
  </si>
  <si>
    <t>4320-3122014</t>
  </si>
  <si>
    <t>КР-Н В СБМ</t>
  </si>
  <si>
    <t>4320-3122070</t>
  </si>
  <si>
    <t>4320-3125032</t>
  </si>
  <si>
    <t>4320-3125090</t>
  </si>
  <si>
    <t>Рукав 10х17,5-1,47 L= 340</t>
  </si>
  <si>
    <t>43203-2801073</t>
  </si>
  <si>
    <t>УДЛИНИТЕЛЬ</t>
  </si>
  <si>
    <t>43203-2801074</t>
  </si>
  <si>
    <t>43203-3105070</t>
  </si>
  <si>
    <t>43203-3105191</t>
  </si>
  <si>
    <t>43203-3105320</t>
  </si>
  <si>
    <t>43203-3105635</t>
  </si>
  <si>
    <t>ОГРАНИЧИТЕЛЬ ТРОСА</t>
  </si>
  <si>
    <t>43203-3105638</t>
  </si>
  <si>
    <t>43203-3105682</t>
  </si>
  <si>
    <t>ШПЛИНТ ПРОВОЛОКА</t>
  </si>
  <si>
    <t>43203-3105785</t>
  </si>
  <si>
    <t>КРОНШТЕЙН С ОСЬЮ</t>
  </si>
  <si>
    <t>43203-3724040</t>
  </si>
  <si>
    <t>ПУЧОК ПРОВОДОВ ЗАДНИХ</t>
  </si>
  <si>
    <t>4320-3401115</t>
  </si>
  <si>
    <t>4320-3403030</t>
  </si>
  <si>
    <t>КОРПУС  УПЛОТНИТЕЛЯ</t>
  </si>
  <si>
    <t>4320-3405046</t>
  </si>
  <si>
    <t>4320-3405076</t>
  </si>
  <si>
    <t>4320-3407359</t>
  </si>
  <si>
    <t>ЭЛЕМЕНТ ФИЛЬТРУЮЩИЙ СЕТЧАТЫЙ</t>
  </si>
  <si>
    <t>4320-3408670</t>
  </si>
  <si>
    <t>Рукав 16х25 L=420</t>
  </si>
  <si>
    <t>532362-70; 43206-71; 4320-70; 4320-71, 5557-70, 55571-70; 4320-72М, -73М; 32552-3013-79М; 4320-4112-81М; 4320-4972-82М; 5557-4112-80М; 55571-4252-80М; 44202-3511-80М; 44202-3511-82МА11; ; 4320-72М, -73М; 44202-3521-80М;</t>
  </si>
  <si>
    <t>4320-3408673</t>
  </si>
  <si>
    <t>4320-3408678-02</t>
  </si>
  <si>
    <t>4320-3408678-03</t>
  </si>
  <si>
    <t>4320-3408679-02</t>
  </si>
  <si>
    <t>4320-3408679-03</t>
  </si>
  <si>
    <t>4320-3408684</t>
  </si>
  <si>
    <t>ТРУБКА СЛИВНОГО ШЛАНГА</t>
  </si>
  <si>
    <t>4320-3408689</t>
  </si>
  <si>
    <t>ШЛАНГ L355 16Х25-1.6</t>
  </si>
  <si>
    <t>4320-3414016</t>
  </si>
  <si>
    <t>4320-3414063</t>
  </si>
  <si>
    <t>4320-3414077-01</t>
  </si>
  <si>
    <t>532362-70; 432065; 43206-61; 43206-71; 4320-60, 5557-60; 3255-0013-60; 4320-70; 4320-71, 5557-70, 55571-70; 4320-78ПН; 4320-82; 43206-4151-79ПН; 43206-4151-79; 3255-3013-79; 4320-3171-79; 4320-4952-78; 4320-4971-80; 43204-4513-80; 44202-3511-80ПН; 44202-3511-80ПНА08;  432009-0020-73;</t>
  </si>
  <si>
    <t>4320-3414127</t>
  </si>
  <si>
    <t>4320-3430062</t>
  </si>
  <si>
    <t>4320-3430069</t>
  </si>
  <si>
    <t>4320-3501010</t>
  </si>
  <si>
    <t>ТОРМОЗ C ЛИТ.СУППОРТОМ</t>
  </si>
  <si>
    <t>4320-3504010-01</t>
  </si>
  <si>
    <t>4320-3504023</t>
  </si>
  <si>
    <t>ВТУЛКА ПЕДАЛИ</t>
  </si>
  <si>
    <t>43206-61; 43206-71; 4320-60, 5557-60; 3255-0013-60; 4320-70; 4320-71, 5557-70, 55571-70; 4320-72М, -73М; 43206-4151-79; 4320-3171-79; 4320-4952-78; 4320-4971-80; 43204-4513-80; 4320-60М, 5557-60М; 32551-0013-61М; 4320-72М, -73М;</t>
  </si>
  <si>
    <t>4320-3505018-01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</si>
  <si>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44202-3521-80М;</t>
  </si>
  <si>
    <t xml:space="preserve">532362-70; 43206-71; 4320-70; 4320-71, 5557-70, 55571-70; </t>
  </si>
  <si>
    <t xml:space="preserve">43206-71; 4320-70; 4320-71, 5557-70, 55571-70; 4320-3171-79; 4320-4952-78; 4320-4971-80; 43204-4513-80; </t>
  </si>
  <si>
    <t>4320-3506160</t>
  </si>
  <si>
    <t>ТРУБКА К УСИЛИТЕЛЮ</t>
  </si>
  <si>
    <t>4320-3506170</t>
  </si>
  <si>
    <t>ТРУБКА К КЛАПАНУ ОБРЫВА</t>
  </si>
  <si>
    <t>43206-61; 43206-71; 4320-60, 5557-60; 3255-0013-60; 4320-70; 4320-71, 5557-70, 55571-70; 4320-78ПН; 4320-82; 4320-72М, -73М; 43206-4151-79ПН; 43206-4151-79; 32552-3013-79М; 4320-3171-79; 4320-4952-78; 4320-4971-80; 43204-4513-80; NEXT; 4320-60М, 5557-60М; 32551-0013-61М; 4320-72М, -73М; 432009-0020-73;</t>
  </si>
  <si>
    <t>4320-3506210</t>
  </si>
  <si>
    <t>4320-3506228</t>
  </si>
  <si>
    <t>ТРУБКА К СОЕД.ГОЛОВКЕ</t>
  </si>
  <si>
    <t>4320-3506240-20</t>
  </si>
  <si>
    <t>ТРУБКА БАЛЛ</t>
  </si>
  <si>
    <t>4320-3506240-22</t>
  </si>
  <si>
    <t>4320-3506245</t>
  </si>
  <si>
    <t>4320-3506316</t>
  </si>
  <si>
    <t>ТРУБКА К РТС ПЕРВАЯ</t>
  </si>
  <si>
    <t>4320-3506325-10</t>
  </si>
  <si>
    <t>4320-3506330</t>
  </si>
  <si>
    <t>4320-3506330-01</t>
  </si>
  <si>
    <t>ТРУБКА К МАНОМЕТРУ ПЕРВАЯ</t>
  </si>
  <si>
    <t>4320-3506366</t>
  </si>
  <si>
    <t>4320-3506370</t>
  </si>
  <si>
    <t>ТРУБКА К КЛАПАНУ</t>
  </si>
  <si>
    <t>4320-3506372</t>
  </si>
  <si>
    <t>ТРУБКА ОТ КРАНА К ТРОЙНИ</t>
  </si>
  <si>
    <t>4320-3506386</t>
  </si>
  <si>
    <t>4320-3506387</t>
  </si>
  <si>
    <t>4320-3506398-02</t>
  </si>
  <si>
    <t>4320-3506435</t>
  </si>
  <si>
    <t>4320-3506440</t>
  </si>
  <si>
    <t>4320-3506450</t>
  </si>
  <si>
    <t>ТРУБКА ОТ ТОРМОЗ КРАНА</t>
  </si>
  <si>
    <t>4320-3506450-01К</t>
  </si>
  <si>
    <t>ТРУБКА ОТ КРАНА К ВТОРОМУ УСИЛИТЕЛЮ</t>
  </si>
  <si>
    <t>4320-3506454</t>
  </si>
  <si>
    <t>4320-3506462</t>
  </si>
  <si>
    <t>4320-3506465</t>
  </si>
  <si>
    <t>4320-3506474</t>
  </si>
  <si>
    <t>ТРУБКА К УСИЛ-ЛЮ ВТОРАЯ</t>
  </si>
  <si>
    <t>4320-3506520</t>
  </si>
  <si>
    <t>4320-3507008-01</t>
  </si>
  <si>
    <t>4320-3507121</t>
  </si>
  <si>
    <t>4320-3507170</t>
  </si>
  <si>
    <t>4320-3507171</t>
  </si>
  <si>
    <t>4320-3507173</t>
  </si>
  <si>
    <t>4320-3507174</t>
  </si>
  <si>
    <t>4320-3508034</t>
  </si>
  <si>
    <t>4320-3508044</t>
  </si>
  <si>
    <t>4320-3508092</t>
  </si>
  <si>
    <t>4320-3510052</t>
  </si>
  <si>
    <t>4320-3510060</t>
  </si>
  <si>
    <t>NEXT, 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4320-72М, -73М; 432009-0020-73; 44202-3521-80М;</t>
  </si>
  <si>
    <t>4320-3513029-01</t>
  </si>
  <si>
    <t>КРОНШТЕЙН ВОЗДУШ.БАЛЛОНО</t>
  </si>
  <si>
    <t>4320-3513050</t>
  </si>
  <si>
    <t>Баллон дополнительного адсорб</t>
  </si>
  <si>
    <t>4320-3513057</t>
  </si>
  <si>
    <t>Хомут баллона</t>
  </si>
  <si>
    <t>4320-3514012</t>
  </si>
  <si>
    <t>ООО "СГЛ"</t>
  </si>
  <si>
    <t xml:space="preserve">43206-71; 4320-60, 5557-60; 4320-70; 4320-71, 5557-70, 55571-70; </t>
  </si>
  <si>
    <t>4320-3515013-01</t>
  </si>
  <si>
    <t>43206-71; 4320-60, 5557-60; 4320-70; 4320-71, 5557-70, 55571-70;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</t>
  </si>
  <si>
    <t>4320-3570070</t>
  </si>
  <si>
    <t>4320-3570077</t>
  </si>
  <si>
    <t>ВАЛ ЗАСЛОНКИ</t>
  </si>
  <si>
    <t>4320-3570103</t>
  </si>
  <si>
    <t>ФИКСАТОР РЫЧАГА</t>
  </si>
  <si>
    <t>432065; 43206-71; 4320-60, 5557-60; 4320-70; 4320-71, 5557-70, 55571-70;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</si>
  <si>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44202-3521-80М;</t>
  </si>
  <si>
    <t>4320-3570154-10</t>
  </si>
  <si>
    <t>4320-3570170-01</t>
  </si>
  <si>
    <t>4320-3570180-01</t>
  </si>
  <si>
    <t>4320-3570181</t>
  </si>
  <si>
    <t>РУКАВ 6Х14-1,6 L-600</t>
  </si>
  <si>
    <t>4320-3704024</t>
  </si>
  <si>
    <t>ОБЛИЦОВКА ВКЛЮЧАТЕЛЯ</t>
  </si>
  <si>
    <t>4320-3704027</t>
  </si>
  <si>
    <t>4320-3709045-10</t>
  </si>
  <si>
    <t>КРОHШТЕЙH ПЕРЕКЛЮЧАТЕЛЯ</t>
  </si>
  <si>
    <t>4320-3709054-10</t>
  </si>
  <si>
    <t>ОБОЙМА РОЛИКА</t>
  </si>
  <si>
    <t>4320-3710012</t>
  </si>
  <si>
    <t>РУЧКА РЕОСТАТА</t>
  </si>
  <si>
    <t>4320-3710014</t>
  </si>
  <si>
    <t>РАМКА ВКЛЮЧАТЕЛЯ</t>
  </si>
  <si>
    <t>4320-3710070</t>
  </si>
  <si>
    <t>КОЛПАЧЕК ЗАЩИТНЫЙ</t>
  </si>
  <si>
    <t>4320-3711051</t>
  </si>
  <si>
    <t>4320-3716015</t>
  </si>
  <si>
    <t>КРОНШТЕЙН ЗАДНИХ ФОНАРЕЙ ЛЕВЫЙ</t>
  </si>
  <si>
    <t>4320-3716018</t>
  </si>
  <si>
    <t>4320-3717014-01</t>
  </si>
  <si>
    <t>КРОНШТЕЙН ОСВЕЩЕНИЯ НОМЕРА</t>
  </si>
  <si>
    <t>4320-3723031</t>
  </si>
  <si>
    <t>4320-3723090</t>
  </si>
  <si>
    <t>4320-3724014-10</t>
  </si>
  <si>
    <t>4320-3724015</t>
  </si>
  <si>
    <t>РАМКА</t>
  </si>
  <si>
    <t>4320-3724050-20</t>
  </si>
  <si>
    <t>ПРОВОД ОТ АКБ К СТАРТЕРУ</t>
  </si>
  <si>
    <t>4320-3724070-01</t>
  </si>
  <si>
    <t>ПРОВОД АКБ</t>
  </si>
  <si>
    <t>4320-3724082</t>
  </si>
  <si>
    <t>4320-3724085</t>
  </si>
  <si>
    <t>ПРОВОД ПЕРЕКЛЮЧЕНИЯ</t>
  </si>
  <si>
    <t>4320-3724098</t>
  </si>
  <si>
    <t>ПРОВОД ОТ ВЫКЛЮЧАТЕЛЯ</t>
  </si>
  <si>
    <t>4320-3724137</t>
  </si>
  <si>
    <t>4320-3724140-01</t>
  </si>
  <si>
    <t>4320-3724145-10</t>
  </si>
  <si>
    <t>4320-3724148</t>
  </si>
  <si>
    <t>ВТУЛКА ПРОХОДНАЯ</t>
  </si>
  <si>
    <t>4320-3724170-10</t>
  </si>
  <si>
    <t>4320-3724175-10</t>
  </si>
  <si>
    <t>ПРОВОД ЗНАКА АВТОПОЕЗДА</t>
  </si>
  <si>
    <t>4320-3724283-01</t>
  </si>
  <si>
    <t>ПРОВОД ОТ РОЗЕТКИ</t>
  </si>
  <si>
    <t>4320-3724284-01</t>
  </si>
  <si>
    <t>4320-3724297</t>
  </si>
  <si>
    <t>4320-3724300</t>
  </si>
  <si>
    <t>4320-3724301</t>
  </si>
  <si>
    <t>4320-3724303</t>
  </si>
  <si>
    <t>4320-3724304</t>
  </si>
  <si>
    <t>4320-3724338</t>
  </si>
  <si>
    <t>4320-3731068</t>
  </si>
  <si>
    <t>4320-3747034</t>
  </si>
  <si>
    <t>4320-78ПН</t>
  </si>
  <si>
    <t>4320-3748075</t>
  </si>
  <si>
    <t>4320-3748076</t>
  </si>
  <si>
    <t>4320-3748104</t>
  </si>
  <si>
    <t>4320-3748106</t>
  </si>
  <si>
    <t>4320-3748108</t>
  </si>
  <si>
    <t>4320-3748123</t>
  </si>
  <si>
    <t>4320-3748144</t>
  </si>
  <si>
    <t>СТЯЖКА КР-НА В СБОРЕ</t>
  </si>
  <si>
    <t>4320-3748158</t>
  </si>
  <si>
    <t>4320-3748165</t>
  </si>
  <si>
    <t>ЗАМОК В СБОРЕ</t>
  </si>
  <si>
    <t>4320-3748192</t>
  </si>
  <si>
    <t>КЛИН ПЕРЕДНИЙ</t>
  </si>
  <si>
    <t>4320-3748328</t>
  </si>
  <si>
    <t>ОПОРА ПРАВАЯ</t>
  </si>
  <si>
    <t>4320-3748329</t>
  </si>
  <si>
    <t>ОПОРА ЛЕВАЯ</t>
  </si>
  <si>
    <t>4320-3748330</t>
  </si>
  <si>
    <t>ОПОРА СРЕДНЯЯ</t>
  </si>
  <si>
    <t>4320-3748334-10</t>
  </si>
  <si>
    <t>ПРИЖИМ ВЕРХНИЙ</t>
  </si>
  <si>
    <t>4320-3802002</t>
  </si>
  <si>
    <t xml:space="preserve"> 20 зубьев </t>
  </si>
  <si>
    <t xml:space="preserve"> 6 зубьев (а/м 8х8) </t>
  </si>
  <si>
    <t xml:space="preserve"> электронный спидометр </t>
  </si>
  <si>
    <t>4320-3803022</t>
  </si>
  <si>
    <t>4320-3803027</t>
  </si>
  <si>
    <t>СКОБА ЛЕВАЯ</t>
  </si>
  <si>
    <t>4320-3805006-10</t>
  </si>
  <si>
    <t>4320-3805012</t>
  </si>
  <si>
    <t>4320-3805033</t>
  </si>
  <si>
    <t>ЩИТОК УПРАВЛЕНИЯ АБС</t>
  </si>
  <si>
    <t>4320-3805126-01</t>
  </si>
  <si>
    <t>ПАНЕЛЬ ЩИТКА ВЫКЛЮЧАТ.</t>
  </si>
  <si>
    <t>4320-3806748-01</t>
  </si>
  <si>
    <t>4320-3900017</t>
  </si>
  <si>
    <t>КОМПЛЕКТ ИНСТРУМЕНТА</t>
  </si>
  <si>
    <t>4320-3900020-04</t>
  </si>
  <si>
    <t>ИНСТРУМЕНТ И ПРИНАДЛЕЖНОСТИ</t>
  </si>
  <si>
    <t>4320-3901074</t>
  </si>
  <si>
    <t>КЛЮЧ ТОРЦОВЫЙ</t>
  </si>
  <si>
    <t>4320-3901217</t>
  </si>
  <si>
    <t>БАНКА КРАСКИ</t>
  </si>
  <si>
    <t>4320-3901218</t>
  </si>
  <si>
    <t>БАНКА КРАСКИ ЦВЕТА КАБ.</t>
  </si>
  <si>
    <t>4320-3904010РТС</t>
  </si>
  <si>
    <t>ТАБЛИЧКА</t>
  </si>
  <si>
    <t>ООО "Промшильд"</t>
  </si>
  <si>
    <t>4320-3919007</t>
  </si>
  <si>
    <t>ДВЕРЦА ИНСТР.ЯЩИКА</t>
  </si>
  <si>
    <t>4320-3919024</t>
  </si>
  <si>
    <t>4320-3919025</t>
  </si>
  <si>
    <t>4320-3919046</t>
  </si>
  <si>
    <t>ПОЛКА ЯЩИКА</t>
  </si>
  <si>
    <t>43203К-8508172</t>
  </si>
  <si>
    <t>ТЕНТ А/М УРАЛ В ЧЕХЛЕ</t>
  </si>
  <si>
    <t>43203Н-8504010</t>
  </si>
  <si>
    <t>БОРТ ПЕРЕДНИЙ</t>
  </si>
  <si>
    <t>43203У-2800010</t>
  </si>
  <si>
    <t>43203Х-2800010</t>
  </si>
  <si>
    <t>43203Х-3506366</t>
  </si>
  <si>
    <t>43203Х-3900020</t>
  </si>
  <si>
    <t>ИНСТРУМЕНТ И ПРИНАДЛЕЖНОСТЬ</t>
  </si>
  <si>
    <t>43203Х-8500008-10</t>
  </si>
  <si>
    <t>43203Х-8500121</t>
  </si>
  <si>
    <t>43203Х-8502564</t>
  </si>
  <si>
    <t>СТОЙКА РЕШЕТКИ СРЕДНЯЯ</t>
  </si>
  <si>
    <t>43203Х-8502576</t>
  </si>
  <si>
    <t>СТОЙКА РЕШЕТКИ ЗАДНЯЯ ПРАВАЯ</t>
  </si>
  <si>
    <t>43203Х-8502577</t>
  </si>
  <si>
    <t>СТОЙКА РЕШЕТКИ ЗАДНЯЯ ЛЕВАЯ</t>
  </si>
  <si>
    <t>43203Х-8503011</t>
  </si>
  <si>
    <t>БОРТ ЗАДНИЙ</t>
  </si>
  <si>
    <t>43203Х-8504010</t>
  </si>
  <si>
    <t>43203Х-8506140</t>
  </si>
  <si>
    <t>СИДЕНЬЕ СРЕДНЕЕ ЗАДНЕЕ</t>
  </si>
  <si>
    <t>43203Я-2800010</t>
  </si>
  <si>
    <t>43203Я-2800010-20</t>
  </si>
  <si>
    <t>43203Я-3724035-01</t>
  </si>
  <si>
    <t>4320-4202192</t>
  </si>
  <si>
    <t>СТЕРЖЕНЬ ТЯГИ ВКЛЮЧЕНИЯ</t>
  </si>
  <si>
    <t>4320-4202269</t>
  </si>
  <si>
    <t>СТОПОР В СБОРЕ</t>
  </si>
  <si>
    <t>4320-4204033</t>
  </si>
  <si>
    <t>4320-4206074</t>
  </si>
  <si>
    <t>4320-4206077</t>
  </si>
  <si>
    <t>КРЫШКА ПОДШИПНИКА ЗАДНЯЯ</t>
  </si>
  <si>
    <t>4320-4206275</t>
  </si>
  <si>
    <t>КРОНШТЕЙН С КРАНОМ КОМ</t>
  </si>
  <si>
    <t>43204-2707210-11</t>
  </si>
  <si>
    <t>СЦЕПНОЕ УСТРОЙСТВО</t>
  </si>
  <si>
    <t>43204-3105065</t>
  </si>
  <si>
    <t>43204-3105838</t>
  </si>
  <si>
    <t>43204-3506376</t>
  </si>
  <si>
    <t>43204-3506376-01</t>
  </si>
  <si>
    <t>4320-4501127-01</t>
  </si>
  <si>
    <t>АО "Резинотехника"</t>
  </si>
  <si>
    <t>4320-4503044</t>
  </si>
  <si>
    <t>4320-4503102</t>
  </si>
  <si>
    <t>РЫЧАГ УПРАВЛЕНИЯ ЛЕБЕД</t>
  </si>
  <si>
    <t>4320-4712012</t>
  </si>
  <si>
    <t>4320-4712014</t>
  </si>
  <si>
    <t>4320-4712057</t>
  </si>
  <si>
    <t>ТРУБКА ВЫВОДНАЯ ПНЕВМОУС</t>
  </si>
  <si>
    <t>4320-4712064</t>
  </si>
  <si>
    <t>4320-4712065</t>
  </si>
  <si>
    <t>ТРУБКА ВЫВОДНАЯ БЕНЗОБАК</t>
  </si>
  <si>
    <t>43204Е-2800010</t>
  </si>
  <si>
    <t>43204Х-3724535</t>
  </si>
  <si>
    <t>ПУЧОК ПРОВОДОВ ЗАДНИЙ</t>
  </si>
  <si>
    <t>43204Я-3724070</t>
  </si>
  <si>
    <t>ПРОВОД МАССОВЫЙ</t>
  </si>
  <si>
    <t>4320-5000007</t>
  </si>
  <si>
    <t>4320-5000024-01</t>
  </si>
  <si>
    <t>43205-1015129</t>
  </si>
  <si>
    <t>Рукав 50-61-60</t>
  </si>
  <si>
    <t>43205-1109395</t>
  </si>
  <si>
    <t>4320-5205800</t>
  </si>
  <si>
    <t>4320-5301316</t>
  </si>
  <si>
    <t>КРЫШКА ПРОЕМА ПЕДАЛЕЙ</t>
  </si>
  <si>
    <t>4320-5301321</t>
  </si>
  <si>
    <t>4320-5303015</t>
  </si>
  <si>
    <t>4320-5325024</t>
  </si>
  <si>
    <t>4320-5325148</t>
  </si>
  <si>
    <t>НАКЛАДКА ПАНЕЛИ ПРАВАЯ</t>
  </si>
  <si>
    <t>4320-5325149</t>
  </si>
  <si>
    <t>НАКЛАДКА ПАНЕЛИ ЛЕВАЯ</t>
  </si>
  <si>
    <t>4320-5325150</t>
  </si>
  <si>
    <t>НАКЛАДКА С КР-ОМ В СБ</t>
  </si>
  <si>
    <t>4320-5325151</t>
  </si>
  <si>
    <t>4320-5325156</t>
  </si>
  <si>
    <t>НАКЛАДКА ПРАВОЙ ЧАСТИ</t>
  </si>
  <si>
    <t>4320-5325157</t>
  </si>
  <si>
    <t>НАКЛАДКА ЛЕВОЙ ЧАСТИ</t>
  </si>
  <si>
    <t>43205-3506019</t>
  </si>
  <si>
    <t>43205-3506293</t>
  </si>
  <si>
    <t>43205-3510022</t>
  </si>
  <si>
    <t>4320-5601011-01</t>
  </si>
  <si>
    <t>43205-8405148</t>
  </si>
  <si>
    <t>ГРЯЗЕВИК</t>
  </si>
  <si>
    <t>43205-8405149</t>
  </si>
  <si>
    <t>ПЛАНКА ГРЯЗЕВИКА</t>
  </si>
  <si>
    <t>43206-61; 43206-61М; 43206-71; 4320-60, 5557-60; 4320-60М, 5557-60М; 3255-0013-60; 32551-0013-61М; 4320-70; 4320-71, 5557-70, 55571-70; 4320-78ПН;  4320-82; 4320-72М, -73М;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</si>
  <si>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43206-1101154</t>
  </si>
  <si>
    <t>43206-1301012-20</t>
  </si>
  <si>
    <t>БЛОК РАДИАТОРОВ С КОЖУХОМ</t>
  </si>
  <si>
    <t xml:space="preserve"> i=6,7 </t>
  </si>
  <si>
    <t>а/м 4х4</t>
  </si>
  <si>
    <t xml:space="preserve">43206-71; 43206-4151-79; </t>
  </si>
  <si>
    <t>а/м 4х4 с БМКД</t>
  </si>
  <si>
    <t>43206-2401015-10</t>
  </si>
  <si>
    <t>43206-2401023-10</t>
  </si>
  <si>
    <t>КРОНШТЕЙН РЕССОРЫ</t>
  </si>
  <si>
    <t>43206-2411045-20</t>
  </si>
  <si>
    <t>43206-2800010</t>
  </si>
  <si>
    <t xml:space="preserve">432065; 43206-61; 43206-71; 43206-4151-79ПН; 43206-4151-79; 32552-3013-79М; </t>
  </si>
  <si>
    <t>43206-2912014</t>
  </si>
  <si>
    <t>43206-2912016</t>
  </si>
  <si>
    <t>УШКО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</si>
  <si>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4320-72М, -73М; 432009-0020-73; 44202-3521-80М;</t>
  </si>
  <si>
    <t>43206-2912437-10</t>
  </si>
  <si>
    <t>43206-2912438</t>
  </si>
  <si>
    <t>43206-2912439</t>
  </si>
  <si>
    <t>43206-2912447</t>
  </si>
  <si>
    <t>КРОHШТЕЙH ЗАДНЕЙ РЕССOPЫ</t>
  </si>
  <si>
    <t>43206-2913012</t>
  </si>
  <si>
    <t>РЕССОРА ДОПОЛНИТЕЛЬНАЯ</t>
  </si>
  <si>
    <t>43206-2915004</t>
  </si>
  <si>
    <t>43206-2915005</t>
  </si>
  <si>
    <t>43206-3125089</t>
  </si>
  <si>
    <t>43206-3125149</t>
  </si>
  <si>
    <t>43206-3506688</t>
  </si>
  <si>
    <t>43206-3900000</t>
  </si>
  <si>
    <t>43206-4511010</t>
  </si>
  <si>
    <t>ТРОСОУКЛАДЧИК С ЛЕБЕД.</t>
  </si>
  <si>
    <t>432065-1303027</t>
  </si>
  <si>
    <t>432067-3125106</t>
  </si>
  <si>
    <t>ТРУБКА К ПРАВ.КОЛЁСАМ</t>
  </si>
  <si>
    <t>432067-3125108</t>
  </si>
  <si>
    <t>4320-6802100-01</t>
  </si>
  <si>
    <t>ПОДУШКА СИДЕНЬЯ ПАССАЖИРОВ</t>
  </si>
  <si>
    <t>4320-6803104</t>
  </si>
  <si>
    <t>КРОНШТЕЙН ПОДУШКИ</t>
  </si>
  <si>
    <t>4320-6805104</t>
  </si>
  <si>
    <t>КРОНШТЕЙН СПИНКИ СИДЕНЬЯ</t>
  </si>
  <si>
    <t>4320-6806055-01</t>
  </si>
  <si>
    <t>СПИНКА СИДЕНЬЯ ПАССАЖИРА</t>
  </si>
  <si>
    <t>43206N-1101002</t>
  </si>
  <si>
    <t>43206N-2800011</t>
  </si>
  <si>
    <t>43206N-3506182</t>
  </si>
  <si>
    <t>ТРУБКА К РЕГУЛЯТОРУ ДАВЛЕНИЯ</t>
  </si>
  <si>
    <t>43206N-3724040</t>
  </si>
  <si>
    <t>ПУЧОК ПРОВОДОВ ЗАДНИХ ФОНАРЕЙ</t>
  </si>
  <si>
    <t>43206Б-3724010</t>
  </si>
  <si>
    <t>43206Б-3724010-10</t>
  </si>
  <si>
    <t>43206Б-3724020</t>
  </si>
  <si>
    <t>43206Б-3724020-10</t>
  </si>
  <si>
    <t>43206В-3724042</t>
  </si>
  <si>
    <t>ПУЧОК ПРОВОДОВ СИСТЕМЫ НАКАЧКИ ШИН</t>
  </si>
  <si>
    <t>43206Е-1101002-10</t>
  </si>
  <si>
    <t>43206Е-5000012-03</t>
  </si>
  <si>
    <t>43206Е-5002041</t>
  </si>
  <si>
    <t>43206-61; 43206-61М; 43206-71</t>
  </si>
  <si>
    <t>43206Ж-2800010</t>
  </si>
  <si>
    <t>43206Н-8500030</t>
  </si>
  <si>
    <t>43206Р-2801073</t>
  </si>
  <si>
    <t>УДЛИНИТЕЛЬ ЛОНЖЕРОНА ЛЕВЫЙ</t>
  </si>
  <si>
    <t>43206Р-2801074</t>
  </si>
  <si>
    <t>УДЛИНИТЕЛЬ ЛОНЖЕРОНА</t>
  </si>
  <si>
    <t>43206Р-2801080</t>
  </si>
  <si>
    <t>ПОПЕРЕЧИНА РАМЫ   1</t>
  </si>
  <si>
    <t xml:space="preserve"> под шины ИД-П284 </t>
  </si>
  <si>
    <t>43206-71; 4320-60, 5557-60; 4320-70; 4320-71, 5557-70, 55571-70; 4320-60М, 5557-60М</t>
  </si>
  <si>
    <t>43206Т-3506100</t>
  </si>
  <si>
    <t>43206Т-3506113</t>
  </si>
  <si>
    <t xml:space="preserve"> i=6,77 с АБС , фланец с торцевыми шлицами </t>
  </si>
  <si>
    <t xml:space="preserve"> i=6,77 с АБС и БМКД , фланец с торцевыми шлицами </t>
  </si>
  <si>
    <t>43206Ф-5000008</t>
  </si>
  <si>
    <t>КАРКАС С ЗАЩИТНЫМ ПОКРЫТИЕМ</t>
  </si>
  <si>
    <t>43206Ф-8500005К</t>
  </si>
  <si>
    <t>43206Ф-8508165</t>
  </si>
  <si>
    <t>КОМЛЕКТ ТЕНТА</t>
  </si>
  <si>
    <t xml:space="preserve"> 210 л (горловина посередине бака) </t>
  </si>
  <si>
    <t>43206Х-2201010</t>
  </si>
  <si>
    <t>43206Х-2201011</t>
  </si>
  <si>
    <t xml:space="preserve"> i=6,77 </t>
  </si>
  <si>
    <t>43206Х</t>
  </si>
  <si>
    <t xml:space="preserve"> i=6,7 , фланец с торцевыми шлицами </t>
  </si>
  <si>
    <t xml:space="preserve"> i=6,77 , фланец с торцевыми шлицами </t>
  </si>
  <si>
    <t xml:space="preserve"> i=6,77 , с АБС, фланец с торцевыми шлицами </t>
  </si>
  <si>
    <t xml:space="preserve"> i=6,77 , с БМКД, фланец с торцевыми шлицами </t>
  </si>
  <si>
    <t>43206Х-2400010-15</t>
  </si>
  <si>
    <t xml:space="preserve"> i=7,32 , фланец с торцевыми шлицами </t>
  </si>
  <si>
    <t xml:space="preserve"> i=6,77 с БМКД </t>
  </si>
  <si>
    <t xml:space="preserve"> i=6,7 с БМКД </t>
  </si>
  <si>
    <t>43206Х-2402007-20</t>
  </si>
  <si>
    <t>43206Х-2402007-30</t>
  </si>
  <si>
    <t>43206Х-2402007-40</t>
  </si>
  <si>
    <t xml:space="preserve"> i=6,77, фланец с торцевыми шлицами </t>
  </si>
  <si>
    <t xml:space="preserve"> i=6,77, с БМКД, фланец с торцевыми шлицами </t>
  </si>
  <si>
    <t>43206Х-2912028</t>
  </si>
  <si>
    <t>ВТУЛКА УШКА ЗАДНЕЙ РЕССОРЫ</t>
  </si>
  <si>
    <t>ООО "НПО "Урал"</t>
  </si>
  <si>
    <t>43206Х-2912820-10</t>
  </si>
  <si>
    <t>УГОЛ ФИКСИРУЮЩИЙ</t>
  </si>
  <si>
    <t>43206Х-3125050-11</t>
  </si>
  <si>
    <t>ТРУБКА К ЛЕВОМУ ПЕРЕДНЕМУ КОЛЕ</t>
  </si>
  <si>
    <t>43206Х-3125086-01</t>
  </si>
  <si>
    <t>ШЛАНГ К ЗАДНЕМУ МОСТУ</t>
  </si>
  <si>
    <t>43206Х-3125092-10</t>
  </si>
  <si>
    <t>ТРУБКА К ПРАВОМУ ПЕРЕДНЕМУ КОЛЕ</t>
  </si>
  <si>
    <t>43206Х-3407200-02</t>
  </si>
  <si>
    <t>НАСОС МАСЛЕНЫЙ</t>
  </si>
  <si>
    <t>43206Х-3407209</t>
  </si>
  <si>
    <t>РЕМЕНЬ ЗУБЧАТ 2КЛ.II-14Х10-987</t>
  </si>
  <si>
    <t>43206Х-3724035-10</t>
  </si>
  <si>
    <t>43206Х-3724139-10</t>
  </si>
  <si>
    <t>43206Х-5001130</t>
  </si>
  <si>
    <t>43206Х-5713010</t>
  </si>
  <si>
    <t>43206Х-5713022</t>
  </si>
  <si>
    <t>УПЛОТНИТЕЛЬ ЛЮКА L-1820</t>
  </si>
  <si>
    <t>43206Х-5713023</t>
  </si>
  <si>
    <t>43206Х-8501262-01</t>
  </si>
  <si>
    <t>ООО "Кама-АС"</t>
  </si>
  <si>
    <t>43206Х-8501264</t>
  </si>
  <si>
    <t>ШТУРВАЛ</t>
  </si>
  <si>
    <t>43206Х-8501267</t>
  </si>
  <si>
    <t>КОЛЬЦО ЗАПОРНОЕ</t>
  </si>
  <si>
    <t>43206Х-8501300-01</t>
  </si>
  <si>
    <t>43206Х-8502010-20</t>
  </si>
  <si>
    <t>БОРТ ПЛАТФОРМЫ БОКОВОЙ КОРОТКИЙ</t>
  </si>
  <si>
    <t>43206Х-8502014</t>
  </si>
  <si>
    <t>БОРТ БОКОВОЙ ДЛИННЫЙ</t>
  </si>
  <si>
    <t>43206Х-8506010</t>
  </si>
  <si>
    <t>СИДЕНЬЕ ПЛАТФОРМЫ БОКОВОЕ ПРАВ</t>
  </si>
  <si>
    <t>43206Х-8506011</t>
  </si>
  <si>
    <t>СИДЕНЬЕ ПЛАТФОРМЫ БОКОВОЕ ЛЕВ</t>
  </si>
  <si>
    <t>43206Х-8506013</t>
  </si>
  <si>
    <t>СИДЕНЬЕ ПЛАТФОРМЫ</t>
  </si>
  <si>
    <t>43206Х-8508081</t>
  </si>
  <si>
    <t>РАСПОРКА ДУГ</t>
  </si>
  <si>
    <t>43206Ч-3105180</t>
  </si>
  <si>
    <t>КРОНШТЕЙН ЗАПАСНОГО КОЛЕСА</t>
  </si>
  <si>
    <t>43206Ч-3113025</t>
  </si>
  <si>
    <t>КОНСОЛЬ ПОВОРОТНАЯ</t>
  </si>
  <si>
    <t>43206Ч-3113030</t>
  </si>
  <si>
    <t>43206Ч-8500016</t>
  </si>
  <si>
    <t>43206ЧК-8508172</t>
  </si>
  <si>
    <t>43206ЧК-8508172-01</t>
  </si>
  <si>
    <t>4320-8036064-10</t>
  </si>
  <si>
    <t>4320-8047078</t>
  </si>
  <si>
    <t>КРОНШТЕЙН ПОДПЯТНИКА</t>
  </si>
  <si>
    <t>4320-8101010-01</t>
  </si>
  <si>
    <t>ООО фирма "Термокам"</t>
  </si>
  <si>
    <t>4320-8101187</t>
  </si>
  <si>
    <t>УПЛОТНИТЕЛЬ КРАНА ОТОП</t>
  </si>
  <si>
    <t>43206-61; 4320-60, 5557-60; 3255-0013-60; 6370; 4320-60М, 5557-60М; 32551-0013-61М;</t>
  </si>
  <si>
    <t>4320-8101222</t>
  </si>
  <si>
    <t>Рукав 16х25 L=660</t>
  </si>
  <si>
    <t>4320-8101224</t>
  </si>
  <si>
    <t>РУКАВ 16х25-840</t>
  </si>
  <si>
    <t>4320-8201040-20</t>
  </si>
  <si>
    <t>КРОНШТЕЙН ЗЕРКАЛА БОКОВОГО ОБЗОРА</t>
  </si>
  <si>
    <t>ООО "Центр Новых Технологий "НУР"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</si>
  <si>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</si>
  <si>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4320-8201086</t>
  </si>
  <si>
    <t>4320-8201126-10</t>
  </si>
  <si>
    <t>ДЕРЖАТЕЛЬ ШИРОКОУГОЛЬНОГО ЗЕРКАЛА</t>
  </si>
  <si>
    <t>4320-8201134</t>
  </si>
  <si>
    <t>4320-8217028</t>
  </si>
  <si>
    <t>КРОНШТЕЙН РЕМНЯ БЕЗОПАСНОСТИ</t>
  </si>
  <si>
    <t>4320-8401005-10</t>
  </si>
  <si>
    <t>ОБЛИЦОВКА</t>
  </si>
  <si>
    <t xml:space="preserve"> грунтованная </t>
  </si>
  <si>
    <t>4320-8401010-10</t>
  </si>
  <si>
    <t>ОБЛИЦОВКА  РАДИАТОРА</t>
  </si>
  <si>
    <t xml:space="preserve"> эмаль защитная </t>
  </si>
  <si>
    <t>4320-8401025-01</t>
  </si>
  <si>
    <t>ПОДУШКА ОПОРНАЯ</t>
  </si>
  <si>
    <t>4320-8401040</t>
  </si>
  <si>
    <t>ОСНОВАНИЕ КР-НА</t>
  </si>
  <si>
    <t>4320-8401280</t>
  </si>
  <si>
    <t>ПОДУШКА ОПОРНАЯ БОКОВАЯ</t>
  </si>
  <si>
    <t>4320-8402010</t>
  </si>
  <si>
    <t>КАПОТ В СБОРЕ</t>
  </si>
  <si>
    <t xml:space="preserve"> грунтованный </t>
  </si>
  <si>
    <t>4320-8402305-10</t>
  </si>
  <si>
    <t>4320-8402307-01</t>
  </si>
  <si>
    <t>4320-8402307-10</t>
  </si>
  <si>
    <t>4320-8402322-01</t>
  </si>
  <si>
    <t>КРОНШТЕЙН БОКОВИНЫ КАПОТА</t>
  </si>
  <si>
    <t>4320-8403270-10</t>
  </si>
  <si>
    <t>ПАНЕЛЬ ФАРЫ ПРАВАЯ</t>
  </si>
  <si>
    <t>4320-8403271-10</t>
  </si>
  <si>
    <t>ПАНЕЛЬ ФАРЫ ЛЕВАЯ</t>
  </si>
  <si>
    <t>4320-8403320-10</t>
  </si>
  <si>
    <t>4320-8403321-10</t>
  </si>
  <si>
    <t>43206-61; 43206-71; 4320-60, 5557-60; 4320-70; 4320-71, 5557-70, 55571-70; 4320-72М, -73М; 4320-60М, 5557-60М; 4320-72М, -73М;</t>
  </si>
  <si>
    <t>4320-8405035</t>
  </si>
  <si>
    <t>ГРЯЗЕВИК ПОДНОЖКИ</t>
  </si>
  <si>
    <t>4320-8405035-01</t>
  </si>
  <si>
    <t>4320-8405036</t>
  </si>
  <si>
    <t>ПЛАНКА ГРЯЗ</t>
  </si>
  <si>
    <t>4320-8500000-К</t>
  </si>
  <si>
    <t>УКЛАДОЧНЫЙ КОМПЛЕКТ ПЛАТФОРМЫ И ДЗК</t>
  </si>
  <si>
    <t>4320-8501066</t>
  </si>
  <si>
    <t>УГОЛОК КРЕПЛЕНИЯ</t>
  </si>
  <si>
    <t>4320-8501067</t>
  </si>
  <si>
    <t>4320-8506015</t>
  </si>
  <si>
    <t>4320-8506100-10</t>
  </si>
  <si>
    <t>4320-8506105-10</t>
  </si>
  <si>
    <t>4320-8506110-10</t>
  </si>
  <si>
    <t>4320-8506163</t>
  </si>
  <si>
    <t>4320-8508077</t>
  </si>
  <si>
    <t>ТРУБА РАСПОРНАЯ</t>
  </si>
  <si>
    <t>4320-8508158</t>
  </si>
  <si>
    <t>4320-8521083</t>
  </si>
  <si>
    <t>4320LN-1101002</t>
  </si>
  <si>
    <t>4320LN-1104025</t>
  </si>
  <si>
    <t>4320LN-1104054</t>
  </si>
  <si>
    <t>4320LN-1104056</t>
  </si>
  <si>
    <t>4320LN-2800011</t>
  </si>
  <si>
    <t>4320LN-3724035</t>
  </si>
  <si>
    <t>4320LN-8500008</t>
  </si>
  <si>
    <t>4320N-1104150-10</t>
  </si>
  <si>
    <t>4320N-1109192</t>
  </si>
  <si>
    <t>АО "Ярославский завод РТИ"</t>
  </si>
  <si>
    <t>4320N-1109254</t>
  </si>
  <si>
    <t>4320N-1109257</t>
  </si>
  <si>
    <t>4320N-1109300</t>
  </si>
  <si>
    <t>4320N-1703104-10</t>
  </si>
  <si>
    <t>4320N-2203010</t>
  </si>
  <si>
    <t>4320N-2702000</t>
  </si>
  <si>
    <t>КОМПЛЕКТ ССУ И КРЫЛЬЕВ</t>
  </si>
  <si>
    <t>4320N-2800011</t>
  </si>
  <si>
    <t>4320N-2803020</t>
  </si>
  <si>
    <t>ЗАГЛУШКА ПЕРЕДНЕГО БУФЕРА ПЕРЕДНЯЯ</t>
  </si>
  <si>
    <t>ОАО "Сосновскагропромтехника"</t>
  </si>
  <si>
    <t>4320N-2803021</t>
  </si>
  <si>
    <t>Заглукша переднего буфера левая</t>
  </si>
  <si>
    <t>4320N-2803022</t>
  </si>
  <si>
    <t>Накладка переднего буфера правая</t>
  </si>
  <si>
    <t>4320N-2803023</t>
  </si>
  <si>
    <t>Накладка переднего буфера левая</t>
  </si>
  <si>
    <t>4320N-2803059-10</t>
  </si>
  <si>
    <t>4320N-3400015-10</t>
  </si>
  <si>
    <t>4320N-3400015-20</t>
  </si>
  <si>
    <t>4320N-3408660</t>
  </si>
  <si>
    <t>4320N-3408668</t>
  </si>
  <si>
    <t>4320N-3408678</t>
  </si>
  <si>
    <t>4320N-3408727</t>
  </si>
  <si>
    <t>РУКАВ 22х32-1,47 L=1050 мм</t>
  </si>
  <si>
    <t>4320N-3506380</t>
  </si>
  <si>
    <t>4320N-3711032</t>
  </si>
  <si>
    <t>ОБЛИЦОВКА ФАРЫ ПРАВАЯ</t>
  </si>
  <si>
    <t>ЗАО "Кинельагропласт"</t>
  </si>
  <si>
    <t>4320N-3711054</t>
  </si>
  <si>
    <t>ФИКСАТОР РЕШЕТКИ</t>
  </si>
  <si>
    <t>4320N-3711128</t>
  </si>
  <si>
    <t>КОЖУХ ЗАЩИТНЫЙ ФАР ЗАДНИЙ</t>
  </si>
  <si>
    <t>4320N-3724170</t>
  </si>
  <si>
    <t>ПУЧОК ПРОВОДОВ К УКАЗАТЕЛЮ ПОВОРОТА БОКОВОМУ</t>
  </si>
  <si>
    <t>4320N-3742001</t>
  </si>
  <si>
    <t>КРОНШТЕЙН ПРЕОБРАЗОВАТЕЛЕЙ НАПРЯЖЕНИЯ</t>
  </si>
  <si>
    <t>4320N-3742003</t>
  </si>
  <si>
    <t>4320N-3748126-20</t>
  </si>
  <si>
    <t>4320N-3748128-30</t>
  </si>
  <si>
    <t>4320N-5000012</t>
  </si>
  <si>
    <t>4320N-5000012-01</t>
  </si>
  <si>
    <t>4320N-5001137</t>
  </si>
  <si>
    <t>4320N-5001138</t>
  </si>
  <si>
    <t>4320N-5109085-10</t>
  </si>
  <si>
    <t>ОБОЙМА УПЛОТНИТЕЛЯ</t>
  </si>
  <si>
    <t>4320N-5109132-10</t>
  </si>
  <si>
    <t>4320N-8212064</t>
  </si>
  <si>
    <t>ЛОГОТИП УРАЛ</t>
  </si>
  <si>
    <t>4320N-8401094</t>
  </si>
  <si>
    <t>4320N-8401095</t>
  </si>
  <si>
    <t>4320N-8401213</t>
  </si>
  <si>
    <t>ПРИЖИМ</t>
  </si>
  <si>
    <t>4320N-8403080</t>
  </si>
  <si>
    <t>ФАРТУК ПЕРЕДНЕГО КРЫЛА ПРАВЫЙ</t>
  </si>
  <si>
    <t>4320N-8403081</t>
  </si>
  <si>
    <t>ФАРТУК ПЕРЕДНЕГО КРЫЛА ЛЕВЫЙ</t>
  </si>
  <si>
    <t>4320N-8403196</t>
  </si>
  <si>
    <t>4320N-8405110</t>
  </si>
  <si>
    <t>ПОДНОЖКА В СБОРЕ</t>
  </si>
  <si>
    <t>4320N-8407250</t>
  </si>
  <si>
    <t>ЛОВИТЕЛЬ КАПОТА</t>
  </si>
  <si>
    <t>ООО "УралПТБ"</t>
  </si>
  <si>
    <t>4320N-8500008</t>
  </si>
  <si>
    <t>4320N-8502106</t>
  </si>
  <si>
    <t>4320N-8502107</t>
  </si>
  <si>
    <t>4320А-1172010</t>
  </si>
  <si>
    <t>ТЕПЛООБМЕННИК ОХЛАЖДЕНИЯ НАДДУВОЧНОГО ВОЗДУХА</t>
  </si>
  <si>
    <t>43206-4151-79; 32552-3013-79М; 3255-3013-79; 4320-4952-78; 5557-4112-80М;  4320-4112-81М; 55571-4252-80М;</t>
  </si>
  <si>
    <t>4320Б-1109300</t>
  </si>
  <si>
    <t>УПОР ВЕРХНИЙ</t>
  </si>
  <si>
    <t>3255-0013-60; 43206-4151-79ПН; 32552-3013-79М; 3255-3013-79; ; 32551-0013-61М;</t>
  </si>
  <si>
    <t>4320Б-1309012</t>
  </si>
  <si>
    <t>4320Б-1311089</t>
  </si>
  <si>
    <t>РУКАВ 10х17,5 L=2200</t>
  </si>
  <si>
    <t>4320Б-1602202</t>
  </si>
  <si>
    <t>4320Б2-3724030-10</t>
  </si>
  <si>
    <t>ПУЧОК ПРОВОДОВ ШАССИ</t>
  </si>
  <si>
    <t>4320Б2-5001033</t>
  </si>
  <si>
    <t>4320Б2-5001390</t>
  </si>
  <si>
    <t>БАЛКА ОПОРЫ КАБИНЫ</t>
  </si>
  <si>
    <t>4320Б-2803040-01</t>
  </si>
  <si>
    <t>ЗАГЛУШКА ПЕРЕДНЕГО БУФЕРА</t>
  </si>
  <si>
    <t xml:space="preserve">4320-70; 4320-71, 5557-70, 55571-70; 4320-3171-79; 4320-4952-78; 4320-4971-80; 43204-4513-80; </t>
  </si>
  <si>
    <t>4320Б-3570312</t>
  </si>
  <si>
    <t>4320Б-3724029-10</t>
  </si>
  <si>
    <t>43206-4151-79ПН; 43206-4151-79; 44202-3511-80ПН; 44202-3511-80ПНА08;  44202-3521-80М;</t>
  </si>
  <si>
    <t>4320Б-3724030</t>
  </si>
  <si>
    <t>4320Б-3724032</t>
  </si>
  <si>
    <t>ПУЧОК ПРОВОДОВ ДВИГАТЕЛЯ</t>
  </si>
  <si>
    <t>4320Б-3724042-10</t>
  </si>
  <si>
    <t>ПУЧОК ПРОВОДОВ ЭЛЕКТРОПНЕВМОКЛАПАНОВ</t>
  </si>
  <si>
    <t>4320Б-4225075</t>
  </si>
  <si>
    <t>4320Б-5000007</t>
  </si>
  <si>
    <t>КАБИНА С ДВЕРЯМИ</t>
  </si>
  <si>
    <t>4320Б-5000012-01</t>
  </si>
  <si>
    <t>4320Б5-1015069</t>
  </si>
  <si>
    <t>Рукав 20-28-830</t>
  </si>
  <si>
    <t>4320-4112-81М; 4320-3171-79; 4320-4971-80; 4320-4972-82М; 43204-4513-80; 5557-4112-80М; 44202-3511-80ПН; 44202-3511-80М; 44202-3511-80ПНА08; 44202-3511-82МА11;  44202-3521-80М;</t>
  </si>
  <si>
    <t>4320Б5-1109112-20</t>
  </si>
  <si>
    <t xml:space="preserve">43206-4151-79; 55571-4252-80М;  32552-3013-79М; 4320-4112-81М; 4320-4972-82М; 5557-4112-80М; </t>
  </si>
  <si>
    <t>4320-4112-81М; 4320-3171-79; 4320-4971-80; 4320-4972-82М; 44202-3511-80ПН; 44202-3511-80М; 44202-3511-80ПНА08; 44202-3511-82МА11;  4320-4112-81М; 44202-3521-80М;</t>
  </si>
  <si>
    <t>4320Б5-1109543</t>
  </si>
  <si>
    <t>РУКАВ 25х35-0,3-1100</t>
  </si>
  <si>
    <t>532362-70; NEXT</t>
  </si>
  <si>
    <t>4320Б5-1172010</t>
  </si>
  <si>
    <t>РАДИАТОРНЫЙ БЛОК</t>
  </si>
  <si>
    <t>4320Б5-1301010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</si>
  <si>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NEXT 44202-3521-80М;</t>
  </si>
  <si>
    <t>4320Б5-1301010-10</t>
  </si>
  <si>
    <t>снято с заменой на 4320Б5-1301010</t>
  </si>
  <si>
    <t>ОАО "Бугурусланский завод "Радиатор"</t>
  </si>
  <si>
    <t>4320-3171-79; 4320-4971-80; 4320-4972-82М; 43204-4513-80; 44202-3511-80ПН; 44202-3511-80М; 44202-3511-80ПНА08; 44202-3511-82МА11;  44202-3521-80М;</t>
  </si>
  <si>
    <t xml:space="preserve">43206-4151-79ПН; 43206-4151-79; 32552-3013-79М; 3255-3013-79; 4320-4112-81М; 4320-4952-78; 55571-4252-80М;  5557-4112-80М; 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</si>
  <si>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</si>
  <si>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4320Б5-1309008</t>
  </si>
  <si>
    <t>4320-4971-80; 43204-4513-80; 44202-3511-80ПН; 44202-3511-82МА11;  43206-4151-79ПН; 43206-4151-79; 32552-3013-79М; 3255-3013-79; 4320-4112-81М; 4320-3171-79; 4320-4952-78; 4320-4972-82М; 5557-4112-80М;  55571-4252-80М; 44202-3511-80М; 44202-3521-80М;</t>
  </si>
  <si>
    <t>4320Б5-1703060-10</t>
  </si>
  <si>
    <t>532362-70; 4320-4971-80; 43204-4513-80; 44202-3511-80ПН; 44202-3511-82МА11;  4320-4972-82М; 44202-3511-80М; 44202-3521-80М;</t>
  </si>
  <si>
    <t>4320Б5-1703130</t>
  </si>
  <si>
    <t>4320Б5-1703130-20</t>
  </si>
  <si>
    <t xml:space="preserve">4320-4971-80; 43204-4513-80; </t>
  </si>
  <si>
    <t>i=6,77, дифференциал на 12 отв, торцевые шлицы</t>
  </si>
  <si>
    <t>4320Б5-2400010</t>
  </si>
  <si>
    <t>4320Б5-2402007-10</t>
  </si>
  <si>
    <t xml:space="preserve"> i=6,77,2 фланца с торцевыми шлицами</t>
  </si>
  <si>
    <t xml:space="preserve"> i=6,77, 2 фланца с торцевыми шлицами</t>
  </si>
  <si>
    <t xml:space="preserve"> i=6,77  с БМКД, 2 фланца с торцевыми шлицами</t>
  </si>
  <si>
    <t>432065;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</si>
  <si>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4320Б-5325028-10</t>
  </si>
  <si>
    <t>НАКЛАДКА ПАНЕЛИ ПРИБОРОВ СРЕДНЯЯ</t>
  </si>
  <si>
    <t>4320Б5-3408679</t>
  </si>
  <si>
    <t xml:space="preserve">43206-4151-79ПН; 43206-4151-79; 3255-3013-79; 4320-4952-78; 43204-4513-80; </t>
  </si>
  <si>
    <t>4320Б5-3724031</t>
  </si>
  <si>
    <t>4320Б5-3724055</t>
  </si>
  <si>
    <t>ПРОВОД ПИТАНИЯ ШАССИ</t>
  </si>
  <si>
    <t>4320Б5-3724235</t>
  </si>
  <si>
    <t>ПУЧОК ПРОВОДОВ КРУИЗ-КОНТРОЛЬ</t>
  </si>
  <si>
    <t xml:space="preserve">43206-4151-79ПН; 43206-4151-79; 4320-4952-78; </t>
  </si>
  <si>
    <t>4320Б5-5000012</t>
  </si>
  <si>
    <t>4320-4952-78</t>
  </si>
  <si>
    <t>4320Б-5614028</t>
  </si>
  <si>
    <t>НАКЛАДКА МОТООТСЕКА</t>
  </si>
  <si>
    <t>4320Б-8403264</t>
  </si>
  <si>
    <t>БРЫЗГОВИК ПРАВЫЙ</t>
  </si>
  <si>
    <t>4320Б-8403265</t>
  </si>
  <si>
    <t>БРЫЗГОВИК ЛЕВЫЙ</t>
  </si>
  <si>
    <t>4320Б-8403446</t>
  </si>
  <si>
    <t>4320Б-8504010</t>
  </si>
  <si>
    <t>4320Б-8511037</t>
  </si>
  <si>
    <t>4320БМ-5000007</t>
  </si>
  <si>
    <t>4320БМ-5000012-02</t>
  </si>
  <si>
    <t>4320БМ-5000012-20</t>
  </si>
  <si>
    <t>4320; 43206</t>
  </si>
  <si>
    <t>4320БУ-2300010-10</t>
  </si>
  <si>
    <t>i=7,49 С АБС, фланец с торц.шлицами (а/м с пневмотормозами)</t>
  </si>
  <si>
    <t>i=6,77 С АБС, фланцы гладкие (а/м с пневмотормозами)</t>
  </si>
  <si>
    <t>43206-61</t>
  </si>
  <si>
    <t>i=7,49 С АБС, фланцы гладкие (а/м с пневмотормозами)</t>
  </si>
  <si>
    <t>i=6,77, дифференциал на 12 отв, торцевые шлицы,(а/м с пневмотормозами)</t>
  </si>
  <si>
    <t xml:space="preserve">43206-4151-79ПН; 32552-3013-79М; 44202-3511-80ПН; 44202-3511-80ПНА08; </t>
  </si>
  <si>
    <t>i=7,49, кол-во зубьев 49, торцевые шлицы, дифференциал на 12 отв, применяется на а/м с пневмотормозами</t>
  </si>
  <si>
    <t>4320-78ПН; 4320-82; 4320-72М, -73М; 3255-3013-79; 4320-4112-81М; 4320-4972-82М; 5557-4112-80М; 55571-4252-80М; 44202-3511-80М; 44202-3511-82МА11; 4320-60М, 5557-60М; 32551-0013-61М; 4320-72М, -73М; 432009-0020-73; 44202-3521-80М;</t>
  </si>
  <si>
    <t xml:space="preserve"> i=6,77, дифференциал на 12 отв. </t>
  </si>
  <si>
    <t xml:space="preserve"> i=7,49, дифференциал на 12 отв. </t>
  </si>
  <si>
    <t>4320БУ-2305001</t>
  </si>
  <si>
    <t xml:space="preserve"> i=6,77 , с АБС, фланец с торцевыми шлицами, а/м 4х4</t>
  </si>
  <si>
    <t xml:space="preserve">44202-3511-80ПН; 44202-3511-80ПНА08; </t>
  </si>
  <si>
    <t xml:space="preserve"> i=6,77 , с АБС и БМКД, фланец с торцевыми шлицами, а/м 4х4</t>
  </si>
  <si>
    <t>32552; 43206; 43206-61М</t>
  </si>
  <si>
    <t xml:space="preserve"> i=6,77 , с АБС и БМКД, фланец с торцевыми шлицами, а/м 6х6</t>
  </si>
  <si>
    <t xml:space="preserve"> i=7,49 , с АБС, фланец с торцевыми шлицами, пневмотормоза</t>
  </si>
  <si>
    <t>4320-78ПН; 4320-82; 3255-3013-79; 4320-4112-81М; 4320-4112-81М;</t>
  </si>
  <si>
    <t xml:space="preserve"> i=7,49 , с АБС и БМКД, фланец с торцевыми шлицами, пневмотормоза</t>
  </si>
  <si>
    <t>NEXT; 4320-60М, 5557-60М; 32551-0013-61М; 4320-72М, -73М; 432009-0020-73; 4320-4112-81М; 4320-4972-82М; 5557-4112-80М;  55571-4252-80М; 44202-3511-80М; 44202-3521-80М; 44202-3511-82МА11;</t>
  </si>
  <si>
    <t>4320БУ-2400010-31</t>
  </si>
  <si>
    <t xml:space="preserve"> i=7,49 , с АБС, фланец гладкий, пневмотормоза</t>
  </si>
  <si>
    <t xml:space="preserve">4320-60, 5557-60; </t>
  </si>
  <si>
    <t>для а/м 4х4 с пневмотормозами</t>
  </si>
  <si>
    <t xml:space="preserve">43206-4151-79ПН; 32552-3013-79М; </t>
  </si>
  <si>
    <t>для а/м 4х4, БМКД с пневмотормозами</t>
  </si>
  <si>
    <t>43206-61; 43206-61М</t>
  </si>
  <si>
    <t>для а/м 6х6 и 8х8 с пневмотормозами</t>
  </si>
  <si>
    <t>4320-60, 5557-60; 3255-0013-60; 4320-78ПН; 4320-82; 3255-3013-79; 4320-4112-81М; 44202-3511-80ПН; 44202-3511-80ПНА08; 4320-4112-81М;</t>
  </si>
  <si>
    <t>для а/м 6х6 и 8х8 с БМКД и пневмотормозами</t>
  </si>
  <si>
    <t>4320-60М, 5557-60М; 32551-0013-61М; 4320-72М, -73М; 432009-0020-73; 4320-4112-81М; 4320-4972-82М; 5557-4112-80М;  55571-4252-80М; 44202-3511-80М; 44202-3521-80М; 44202-3511-82МА11;</t>
  </si>
  <si>
    <t>i=6,77, фланец с торцевыми шлицами (пневмотормоза), а/м 4х4</t>
  </si>
  <si>
    <t>i=6,77 с БМКД, фланец с торцевыми шлицами (пневмотормоза), а/м 4х4</t>
  </si>
  <si>
    <t>i=7,49 с БМКД, фланец с торцевыми шлицами (пневмотормоза)</t>
  </si>
  <si>
    <t xml:space="preserve">432065; 43206-61; 43206-71; 43206-4151-79ПН; 32552-3013-79М; 4320-4971-80; 43204-4513-80; 44202-3511-80ПН; 44202-3511-80ПНА08; </t>
  </si>
  <si>
    <t xml:space="preserve"> i=7,49, 12 отв </t>
  </si>
  <si>
    <t>4320-60, 5557-60; 3255-0013-60; 4320-70; 4320-71, 5557-70, 55571-70; 4320-78ПН; 4320-82; 4320-72М, -73М; 3255-3013-79; 4320-4112-81М; 4320-4972-82М; 5557-4112-80М; 55571-4252-80М; 44202-3511-80М; 44202-3511-82МА11; 4320-60М, 5557-60М; 32551-0013-61М; 4320-72М, -73М; 432009-0020-73; 44202-3521-80М;</t>
  </si>
  <si>
    <t xml:space="preserve"> i=6,77, нет внутренних колец подшипников, 12 отв. </t>
  </si>
  <si>
    <t xml:space="preserve">43206-61; 43206-71; 43206-4151-79ПН; 32552-3013-79М; 4320-4971-80; 43204-4513-80; 44202-3511-80ПН; 44202-3511-80ПНА08; </t>
  </si>
  <si>
    <t xml:space="preserve"> i=7,49, нет внутренних колец подшипников, 12 отв. </t>
  </si>
  <si>
    <t>432065; 3255-3013-79; 4320-4112-81М; 4320-4972-82М; 5557-4112-80М; 55571-4252-80М; 44202-3511-80М; 44202-3511-82МА11;  44202-3521-80М;</t>
  </si>
  <si>
    <t xml:space="preserve"> i=6,77 с БМКД, нет внутренних колец подшипников, 12 отв. </t>
  </si>
  <si>
    <t>4320-60, 5557-60; 3255-0013-60; 4320-70; 4320-71, 5557-70, 55571-70; 4320-78ПН; 4320-82; 4320-72М, -73М; 4320-60М, 5557-60М; 32551-0013-61М; 4320-72М, -73М; 432009-0020-73; 32552-3013-79М;</t>
  </si>
  <si>
    <t xml:space="preserve"> i=7,49 с БМКД, нет внутренних колец подшипников, 12 отв. </t>
  </si>
  <si>
    <t>4320-60М, 5557-60М; 32551-0013-61М; 4320-72М, -73М; 432009-0020-73; 3255-3013-79; 4320-4112-81М; 4320-4972-82М; 5557-4112-80М;  55571-4252-80М; 44202-3511-80М; 44202-3521-80М; 44202-3511-82МА11;</t>
  </si>
  <si>
    <t>43206-61; 4320-60, 5557-60; 3255-0013-60; 4320-78ПН; 4320-82; 4320-72М, -73М; 43206-4151-79ПН; 32552-3013-79М; 3255-3013-79; 4320-4112-81М;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</si>
  <si>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43206-61М; 4320-60М, 5557-60М; 32551-0013-61М; 4320-72М, -73М; 432009-0020-73; 32552-3013-79М; 4320-4112-81М; 4320-4972-82М; 5557-4112-80М;  55571-4252-80М; 44202-3511-80М; 44202-3521-80М; 44202-3511-82МА11;</t>
  </si>
  <si>
    <t xml:space="preserve"> i=6,77, 2 фланца с торцевыми шлицами , пневмотормоза</t>
  </si>
  <si>
    <t>44202-3511-80ПН; 44202-3511-80ПНА08;  44202-3521-80М;</t>
  </si>
  <si>
    <t xml:space="preserve"> i=6,77 С БМКД,  2 фланца с торцевыми шлицами , пневмотормоза</t>
  </si>
  <si>
    <t xml:space="preserve"> i=7,49, 2 фланца с торцевыми шлицами , пневмотормоза</t>
  </si>
  <si>
    <t xml:space="preserve"> i=7,49 с БМКД, 2 фланца с торцевыми шлицами , пневмотормоза</t>
  </si>
  <si>
    <t>4320БУ-2500010-31</t>
  </si>
  <si>
    <t xml:space="preserve"> i=7,49, 1 фланец с торцевыми шлицами , пневмотормоза</t>
  </si>
  <si>
    <t xml:space="preserve"> i=6,77,  2 фланца с торцевыми шлицами, пневмотормоза</t>
  </si>
  <si>
    <t xml:space="preserve"> i=6,77 с БМКД,  2 фланца с торцевыми шлицами, пневмотормоза</t>
  </si>
  <si>
    <t xml:space="preserve"> i=7,49,  2 фланца с торцевыми шлицами, пневмотормоза</t>
  </si>
  <si>
    <t xml:space="preserve"> i=6,77, 1 фланец с торцевыми шлицами, пневмотормоза</t>
  </si>
  <si>
    <t>4320-4112-81М; 4320-4112-81М;</t>
  </si>
  <si>
    <t xml:space="preserve"> i=7,49, дифференциал на 12 отв., 1 фланец с торцевыми шлицами </t>
  </si>
  <si>
    <t>Шина 425/85R21 БЕЛ-1260</t>
  </si>
  <si>
    <t>4320-60М, 5557-60М</t>
  </si>
  <si>
    <t>пневмотормоза</t>
  </si>
  <si>
    <t>43206-61; 4320-60, 5557-60; 3255-0013-60; 4320-78ПН; 4320-82; 4320-72М, -73М; 43206-4151-79ПН; 32552-3013-79М; 3255-3013-79; 4320-4112-81М; 4320-4972-82М; 5557-4112-80М; 55571-4252-80М; 44202-3511-80ПН; 44202-3511-80М; 44202-3511-80ПНА08; 44202-3511-82МА11; 4320-60М, 5557-60М; 32551-0013-61М; 4320-72М, -73М; 432009-0020-73; 44202-3521-80М;</t>
  </si>
  <si>
    <t>NEXT, 4320-60М, 5557-60М</t>
  </si>
  <si>
    <t xml:space="preserve"> с АБС, пневмотормоза </t>
  </si>
  <si>
    <t xml:space="preserve"> без АБС, пневмотормоза </t>
  </si>
  <si>
    <t>4320-60, 5557-60; 4320-78ПН; 4320-82; 4320-72М, -73М; 3255-3013-79; 4320-4112-81М; 4320-4972-82М; 5557-4112-80М; 55571-4252-80М; 44202-3511-80ПН; 44202-3511-80М; 44202-3511-80ПНА08; 44202-3511-82МА11; 4320-60М, 5557-60М; 3255-0013-60; 32551-0013-61М; 4320-72М, -73М; 432009-0020-73; 44202-3521-80М;</t>
  </si>
  <si>
    <t>с АБС, пневмотормоза</t>
  </si>
  <si>
    <t>4320-60, 5557-60; 4320-60М, 5557-60М; 3255-0013-60; 32551-0013-61М; 4320-78ПН;  4320-82; 4320-72М, -73М; 432009-0020-73; 43206-4151-79ПН; 32552-3013-79М; 3255-3013-79; 4320-4112-81М; 4320-4972-82М; 5557-4112-80М;  55571-4252-80М; 44202-3511-80ПН; 44202-3511-80М; 44202-3521-80М; 44202-3511-82МА11;</t>
  </si>
  <si>
    <t>без АБС, пневмотормоза</t>
  </si>
  <si>
    <t>4320-60, 5557-60;4320-60М, 5557-60М; 3255-0013-60; 32551-0013-61М; 4320-78ПН;  4320-82; 4320-72М, -73М; 432009-0020-73; 43206-4151-79ПН; 32552-3013-79М; 3255-3013-79; 4320-4112-81М; 4320-4972-82М; 5557-4112-80М;  55571-4252-80М; 44202-3511-80ПН; 44202-3511-80М; 44202-3521-80М; 44202-3511-82МА11;</t>
  </si>
  <si>
    <t>4320-60, 5557-60; 3255-0013-60; 4320-78ПН; 4320-82; 4320-72М, -73М; 3255-3013-79; 4320-4112-81М; 4320-4972-82М; 5557-4112-80М; 55571-4252-80М; 44202-3511-80ПН; 44202-3511-80М; 44202-3511-80ПНА08; 44202-3511-82МА11; 4320-60М, 5557-60М; 32551-0013-61М; 4320-72М, -73М; 432009-0020-73; 44202-3521-80М;</t>
  </si>
  <si>
    <t>4320БУ-3501024</t>
  </si>
  <si>
    <t xml:space="preserve"> пневмотормоза </t>
  </si>
  <si>
    <t>532362-70; 43206-61; 43206-71; 4320-60, 5557-60; 3255-0013-60; 4320-70; 4320-71, 5557-70, 55571-70; 4320-78ПН; 4320-82; 4320-72М, -73М; 43206-4151-79ПН; 32552-3013-79М; 3255-3013-79; 4320-4112-81М; 4320-4972-82М; 5557-4112-80М; 55571-4252-80М; 44202-3511-80ПН; 44202-3511-80М; 44202-3511-80ПНА08; 44202-3511-82МА11; 4320-60М, 5557-60М; 32551-0013-61М; 4320-72М, -73М; 432009-0020-73; 44202-3521-80М;</t>
  </si>
  <si>
    <t>43206-61; 43206-4151-79ПН; 32552-3013-79М; 3255-3013-79; 4320-4112-81М; 4320-4972-82М; 5557-4112-80М; 55571-4252-80М; 44202-3511-80ПН; 44202-3511-80М; 44202-3511-80ПНА08; 44202-3511-82МА11; NEXT; 4320-60, 5557-604320-60М, 5557-60М; 3255-0013-60; 32551-0013-61М; 4320-72М, -73М; 432009-0020-73; 44202-3521-80М;</t>
  </si>
  <si>
    <t>4320БУ-3506120</t>
  </si>
  <si>
    <t>ТРУБКА К ТОРМОЗНОЙ КАМЕРЕ ПРАВОЙ</t>
  </si>
  <si>
    <t>4320БУ-3506318</t>
  </si>
  <si>
    <t>ТРУБКА К МАНОМЕТРУ</t>
  </si>
  <si>
    <t>43206-61; 43206-61М; 4320-60, 5557-60; 4320-60М, 5557-60М; 3255-0013-60; 32551-0013-61М; 4320-78ПН;  4320-82; 4320-72М, -73М; 432009-0020-73;</t>
  </si>
  <si>
    <t>3255-3013-79; 4320-4112-81М; 4320-4972-82М; 5557-4112-80М; 55571-4252-80М; 44202-3511-80ПН; 44202-3511-80М; 44202-3511-80ПНА08; 44202-3511-82МА11; NEXT; 4320-60, 5557-604320-60М, 5557-60М; 3255-0013-60; 32551-0013-61М; 4320-72М, -73М; 44202-3521-80М;</t>
  </si>
  <si>
    <t>3255-3013-79; 4320-4112-81М; 4320-4972-82М; 5557-4112-80М; 55571-4252-80М; 44202-3511-80ПН; 44202-3511-80М; 44202-3511-80ПНА08; 44202-3511-82МА11; 4320-60, 5557-604320-60М, 5557-60М; 3255-0013-60; 32551-0013-61М; 4320-72М, -73М; 44202-3521-80М;</t>
  </si>
  <si>
    <t xml:space="preserve">4320-3171-79; 4320-4971-80; </t>
  </si>
  <si>
    <t>4320ВМ-1802023</t>
  </si>
  <si>
    <t>4320ВМ-1802024</t>
  </si>
  <si>
    <t>4320ВМ-1802024-10</t>
  </si>
  <si>
    <t>4320ВМ-1802024-20</t>
  </si>
  <si>
    <t>4320Д-1602410</t>
  </si>
  <si>
    <t>43206-4151-79</t>
  </si>
  <si>
    <t>4320Д-3514008</t>
  </si>
  <si>
    <t>ТОРМОЗНОЙ КРАН С АРМАТУРОЙ</t>
  </si>
  <si>
    <t>4320Е-2202010</t>
  </si>
  <si>
    <t>КАРДАННЫЙ ВАЛ</t>
  </si>
  <si>
    <t>43206-4151-80</t>
  </si>
  <si>
    <t>4320Е-2205010</t>
  </si>
  <si>
    <t>4320-60, 5557-60; 3255-0013-60; 4320-70; 4320-72М, -73М; 4320-60М, 5557-60М; 4320-72М, -73М;</t>
  </si>
  <si>
    <t>4320К2-1702120</t>
  </si>
  <si>
    <t>43206-61; 43206-71; 4320-60, 5557-60; 3255-0013-60; 4320-70; 4320-71, 5557-70, 55571-70; 4320-78ПН; 4320-72М, -73М; 4320-60М, 5557-60М; 32551-0013-61М; 4320-72М, -73М;</t>
  </si>
  <si>
    <t>4320К-2202010</t>
  </si>
  <si>
    <t>4320К-8500005</t>
  </si>
  <si>
    <t>ПЛАТФОРМА УКЛАДОЧНЫЙ КОМПЛЕКТ</t>
  </si>
  <si>
    <t>4320К-8508172</t>
  </si>
  <si>
    <t>4320К-8508172-01</t>
  </si>
  <si>
    <t>43206-61М4320-60М, 5557-60М; 32551-0013-61М;</t>
  </si>
  <si>
    <t>4320М-3722011</t>
  </si>
  <si>
    <t>КРОНШТЕЙН БЛОКОВ ПРЕДОХРАНИТЕЛЯ</t>
  </si>
  <si>
    <t>NEXT; 43206-61М4320-60М, 5557-60М; 32551-0013-61М; 4320-72М, -73М;</t>
  </si>
  <si>
    <t>4320М5-3400020-20</t>
  </si>
  <si>
    <t>4320М5-3400020-30</t>
  </si>
  <si>
    <t>NEXT; 43206-61М; 4320-60М, 5557-60М; 32551-0013-61М; 4320-72М, -73М;</t>
  </si>
  <si>
    <t>4320-72М, -73М; 4320-60М, 5557-60М; 32551-0013-61М; 4320-72М, -73М;</t>
  </si>
  <si>
    <t>4320М5-3402109-10</t>
  </si>
  <si>
    <t>43206-61М; 4320-60М, 5557-60М; 32551-0013-61М; 4320-72М, -73М;</t>
  </si>
  <si>
    <t>4320-72М, -73М; ; 4320-72М, -73М; 432009-0020-73;</t>
  </si>
  <si>
    <t>4320М5-3408646</t>
  </si>
  <si>
    <t>4320-72М, -73М; NEXT; 43206-61М; 4320-60М, 5557-60М; 32551-0013-61М; 4320-72М, -73М; 432009-0020-73;</t>
  </si>
  <si>
    <t>4320М5-3408660-10</t>
  </si>
  <si>
    <t>4320М5-3408678</t>
  </si>
  <si>
    <t>4320-72М, -73М; 4320-60М, 5557-60М; 32551-0013-61М; 4320-72М, -73М; 432009-0020-73;</t>
  </si>
  <si>
    <t>4320-72М, -73М; ; 4320-72М, -73М;</t>
  </si>
  <si>
    <t>длинная база Урал-М, двигатея ЯМЗ-536</t>
  </si>
  <si>
    <t>432065; NEXT</t>
  </si>
  <si>
    <t>4320Н-8500030</t>
  </si>
  <si>
    <t>4320Н-8504010</t>
  </si>
  <si>
    <t>4320П2-1015296</t>
  </si>
  <si>
    <t>РУКАВ 8Х15 260ММ</t>
  </si>
  <si>
    <t>4320П2-1108280</t>
  </si>
  <si>
    <t>ТРОС УПРАВЛЕНИЯ ПОДАЧЕЙ ТОПЛИВА</t>
  </si>
  <si>
    <t>ООО "Дельта"</t>
  </si>
  <si>
    <t xml:space="preserve"> Электронный спидометр, с пневмоуправлением, фланцы с торцевыми шлицами </t>
  </si>
  <si>
    <t>32552-3010-59</t>
  </si>
  <si>
    <t>4320П2-1800018-10</t>
  </si>
  <si>
    <t xml:space="preserve"> i=4, с пневмоуправлением, фланцы с торцевыми шлицами </t>
  </si>
  <si>
    <t>под  ДОМ 100% (8 отв)</t>
  </si>
  <si>
    <t>4320-70</t>
  </si>
  <si>
    <t>4320П2-1803022-10</t>
  </si>
  <si>
    <t>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</si>
  <si>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4320П2-1803201</t>
  </si>
  <si>
    <t>КОРПУС МЕХАНИЗМА ПЕРЕКЛЮЧЕНИЯ</t>
  </si>
  <si>
    <t>4320П2-1803202-10</t>
  </si>
  <si>
    <t>ПОРШЕНЬ МЕХАНИЗМА ПЕРЕКЛЮЧЕНИЯ РК</t>
  </si>
  <si>
    <t>4320П2-1803219</t>
  </si>
  <si>
    <t>4320П2-1803272</t>
  </si>
  <si>
    <t>ВТУЛКА ПРОСТАВОЧНАЯ</t>
  </si>
  <si>
    <t>4320П2-1803320</t>
  </si>
  <si>
    <t>4320П2-1803340</t>
  </si>
  <si>
    <t>БЛОК ЭЛЕКТРОКЛАПАНОВ КЭБ-420</t>
  </si>
  <si>
    <t>4320П2-1803380</t>
  </si>
  <si>
    <t>4320П2-1803384</t>
  </si>
  <si>
    <t>4320П2-1803441</t>
  </si>
  <si>
    <t>ТРУБА ВОЗДУХОВОДНАЯ</t>
  </si>
  <si>
    <t>4320П2-1803443</t>
  </si>
  <si>
    <t>4320П2-1803445</t>
  </si>
  <si>
    <t>4320П2-1803447</t>
  </si>
  <si>
    <t>4320П2-2803014</t>
  </si>
  <si>
    <t>4320П2-2803029</t>
  </si>
  <si>
    <t>ПЛАСТИНА ВСПОМОГАТЕЛЬНАЯ</t>
  </si>
  <si>
    <t>4320П2-2803033</t>
  </si>
  <si>
    <t>4320П2-2803034</t>
  </si>
  <si>
    <t>4320П2-2803040-01</t>
  </si>
  <si>
    <t>4320П2-2803041-01</t>
  </si>
  <si>
    <t>ЗАГЛУШКА ПЕРЕДНЕГО БУФЕРА ЛЕВАЯ</t>
  </si>
  <si>
    <t>4320П2-3125132</t>
  </si>
  <si>
    <t xml:space="preserve">43206-61; 43206-71; 4320-60, 5557-60; 3255-0013-60; 4320-70; 4320-71, 5557-70, 55571-70; 4320-78ПН; 4320-82; </t>
  </si>
  <si>
    <t>4320П2-3724010</t>
  </si>
  <si>
    <t>ПУЧОК ПРОВОДОВ ОСНОВНОЙ</t>
  </si>
  <si>
    <t>4320П2-3724031</t>
  </si>
  <si>
    <t>4320П2-3724033-10</t>
  </si>
  <si>
    <t>ПУЧОК ПРОВОДОВ КПП</t>
  </si>
  <si>
    <t>4320П2-3724137-10</t>
  </si>
  <si>
    <t>ПУЧОК ПРОВОДОВ РК</t>
  </si>
  <si>
    <t>4320П2-3724139</t>
  </si>
  <si>
    <t>ПУЧОК ПРОВОДОВ МЕЖКОЛЕСНОЙ БЛОКИРОВКИ</t>
  </si>
  <si>
    <t>4320П2-3724250</t>
  </si>
  <si>
    <t>ПУЧОК ПРОВОДОВ ЭЛЕКТРОПНЕВМОКЛ</t>
  </si>
  <si>
    <t>4320П2-3724330</t>
  </si>
  <si>
    <t>ПУЧОК ПРОВОДОВ КОМ</t>
  </si>
  <si>
    <t>4320П2-3800100</t>
  </si>
  <si>
    <t>ПАНЕЛЬ ПРИБОРОВ</t>
  </si>
  <si>
    <t>ООО "Урал-Полимер"</t>
  </si>
  <si>
    <t>4320П2-3836010</t>
  </si>
  <si>
    <t>432065; 43206-61; 43206-71; 4320-60, 5557-60; 4320-70; 4320-78ПН; 4320-72М, -73М; 4320-4112-81М; 4320-4952-78; 4320-4972-82М; 5557-4112-80М; 55571-4252-80М; 4320-60М, 5557-60М; 4320-72М, -73М; 432009-0020-73;</t>
  </si>
  <si>
    <t>4320П-4712060</t>
  </si>
  <si>
    <t>ТРУБКА ОТ ВТОРОГО ПНЕВМОУСИЛИТ</t>
  </si>
  <si>
    <t>4320П-4712140</t>
  </si>
  <si>
    <t>4320-78ПН; 4320-82; NEXT</t>
  </si>
  <si>
    <t>4320С-4400052</t>
  </si>
  <si>
    <t>44 Оборудование газовое</t>
  </si>
  <si>
    <t>4320С-4400110</t>
  </si>
  <si>
    <t>4320С-4400111</t>
  </si>
  <si>
    <t>ВТУЛКА ХОМУТА</t>
  </si>
  <si>
    <t>4320С-4400112</t>
  </si>
  <si>
    <t>4320С-4400119</t>
  </si>
  <si>
    <t>ВТУЛКА ХОМУТА С ПАЗОМ</t>
  </si>
  <si>
    <t>4320С-4400120</t>
  </si>
  <si>
    <t>4320С-4400130</t>
  </si>
  <si>
    <t>4320СК-8508172</t>
  </si>
  <si>
    <t>КОЛОДКА ТОРМОЗНАЯ</t>
  </si>
  <si>
    <t>4320-82</t>
  </si>
  <si>
    <t>4320У2-2801080-20</t>
  </si>
  <si>
    <t>ПОПЕРЕЧИНА N 1</t>
  </si>
  <si>
    <t>4320У2-2801152-20</t>
  </si>
  <si>
    <t>4320У2-2801169</t>
  </si>
  <si>
    <t>ПОПЕРЕЧИНА 2 ДОПОЛНИТЕЛЬНАЯ</t>
  </si>
  <si>
    <t>4320У2-2801172</t>
  </si>
  <si>
    <t>ПОПЕРЕЧИНА N4</t>
  </si>
  <si>
    <t>4320У2-2801174</t>
  </si>
  <si>
    <t>ПОПЕРЕЧИНА N1</t>
  </si>
  <si>
    <t>4320У2-3506245</t>
  </si>
  <si>
    <t>ТРУБКА К БАЛЛОНУ</t>
  </si>
  <si>
    <t>4320У2-3724035-02</t>
  </si>
  <si>
    <t>4320У3-2411045</t>
  </si>
  <si>
    <t>ТРУБКА ВОЗДУХОВОДА 5</t>
  </si>
  <si>
    <t>4320У3-2800010-90</t>
  </si>
  <si>
    <t>4320У3-3125138-01</t>
  </si>
  <si>
    <t>4320У3-3125218-01</t>
  </si>
  <si>
    <t>ТРУБКА К СРЕДНЕМУ МОСТУ</t>
  </si>
  <si>
    <t>4320У3-3724041-20</t>
  </si>
  <si>
    <t>4320У5-3506330</t>
  </si>
  <si>
    <t>ТРУБКА ОТВОЗДУШНОГО БАЛЛОНА</t>
  </si>
  <si>
    <t>4320У5-8500008-40</t>
  </si>
  <si>
    <t>4320У7-8508172</t>
  </si>
  <si>
    <t>4320УК-8508172</t>
  </si>
  <si>
    <t>4320УК-8508172-01</t>
  </si>
  <si>
    <t>4320-3171-79; 4320-60, 5557-604320-60М, 5557-60М; 4320-70;</t>
  </si>
  <si>
    <t>4320УН-8500008</t>
  </si>
  <si>
    <t>4320Ф-1104010</t>
  </si>
  <si>
    <t>ТОПЛИПРОВОДЫ ОТ ФИЛЬТРА</t>
  </si>
  <si>
    <t>4320Ф-2300010-08</t>
  </si>
  <si>
    <t xml:space="preserve"> i=7,49 , с АБС, фланец с торцевыми шлицами, площадка буфера под буфер КамАЗ</t>
  </si>
  <si>
    <t xml:space="preserve">4320-70; 4320-71, 5557-70, 55571-70; 4320-3171-79; 4320-4952-78; </t>
  </si>
  <si>
    <t xml:space="preserve"> i=7,49, 2 фланца с торцевыми шлицами , площадка буфера под буфер КамАЗ</t>
  </si>
  <si>
    <t xml:space="preserve">4320-70; 4320-71, 5557-70, 55571-70; 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</si>
  <si>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</si>
  <si>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432065; 43206-61; 43206-71; 4320-60, 5557-60; 3255-0013-60; 4320-70; 4320-71, 5557-70, 55571-70;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</si>
  <si>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4320Ф-3506314</t>
  </si>
  <si>
    <t>ТРУБКА ОТ МАСЛООТДЕЛИТЕЛЯ</t>
  </si>
  <si>
    <t>4320Ф-3506362</t>
  </si>
  <si>
    <t>ТРУБКА ОТ КЛАПАНА К ТРОЙНИКУ</t>
  </si>
  <si>
    <t>4320Ф-3506376</t>
  </si>
  <si>
    <t>ТРУБКА ОТ КЛАПАНА ПРИЦЕПА</t>
  </si>
  <si>
    <t>4320Ф-3506378</t>
  </si>
  <si>
    <t>ТРУБКА К КЛАПАНУ ПРИЦЕПА</t>
  </si>
  <si>
    <t>4320Ф-3506462</t>
  </si>
  <si>
    <t>4320Ф-3506478</t>
  </si>
  <si>
    <t>4320Ф-3506480</t>
  </si>
  <si>
    <t>ТРУБКА ОТ СИЛОВОГО К КРАНУ ТОРМОЗНОМУ</t>
  </si>
  <si>
    <t>4320Ф-3506484</t>
  </si>
  <si>
    <t>4320Ф-3506488</t>
  </si>
  <si>
    <t>ТРУБКА ОТ МАСЛООТДЕЛЕНИЯ</t>
  </si>
  <si>
    <t>4320Ф-3511044</t>
  </si>
  <si>
    <t>КРОНШТЕЙН МАСЛООТДЕЛИТЕЛЯ</t>
  </si>
  <si>
    <t>4320-60, 5557-60; 4320-60М, 5557-60М; 4320-70; 4320-71, 5557-70, 55571-70; 4320-72М, -73М;</t>
  </si>
  <si>
    <t>4320-60, 5557-60; 4320-60М, 5557-60М; 4320-70; 4320-71, 5557-70, 55571-70; 4320-72М, -73М; 4320-4112-81М; 4320-3171-79; 43204-4513-80; 5557-4112-80М;  55571-4252-80М;</t>
  </si>
  <si>
    <t>4320Ф-4712130</t>
  </si>
  <si>
    <t>ГЛУШИТЕЛЬ ШУМА В СБОРЕ</t>
  </si>
  <si>
    <t>4320Ф-5000008</t>
  </si>
  <si>
    <t xml:space="preserve"> а/м с 04.2010 (под новую рулевую колонка) и дв-ль Евро-0 </t>
  </si>
  <si>
    <t>4320Ф-5001028</t>
  </si>
  <si>
    <t>ШАРНИР РЕЗИНО-МЕТАЛЛИЧЕСКИЙ</t>
  </si>
  <si>
    <t>4320Ф-5109010</t>
  </si>
  <si>
    <t>43206-61; 43206-61М; 43206-71; 4320-60, 5557-60; 4320-60М, 5557-60М; 3255-0013-60; 32551-0013-61М; 4320-70; 4320-71, 5557-70, 55571-70; 4320-72М, -73М;</t>
  </si>
  <si>
    <t>4320Ф-6100014-10</t>
  </si>
  <si>
    <t>4320Ф-6100015-10</t>
  </si>
  <si>
    <t>4320Ф-6103295</t>
  </si>
  <si>
    <t>УПЛОТНИТЕЛЬ ОПУСКНОГО СТЕКЛА</t>
  </si>
  <si>
    <t>ООО "ГРС-Н"</t>
  </si>
  <si>
    <t>4320Ф-6103296</t>
  </si>
  <si>
    <t>4320Ф-8204010</t>
  </si>
  <si>
    <t>КОЗЫРЕК ПРОТИВОСОЛНЕЧНЫЙ ПРАВЫЙ</t>
  </si>
  <si>
    <t>ООО "Автотехник"</t>
  </si>
  <si>
    <t>4320Ф-8500121</t>
  </si>
  <si>
    <t>4320Х-1013105</t>
  </si>
  <si>
    <t>4320Х-1102102-10</t>
  </si>
  <si>
    <t>ДЕРЖАТЕЛЬ ТОПЛИВНОГО БАКА</t>
  </si>
  <si>
    <t>4320Х-1102154</t>
  </si>
  <si>
    <t xml:space="preserve"> i=4,8, ДОМ 40% </t>
  </si>
  <si>
    <t xml:space="preserve"> i=4,8, ДОМ 100% </t>
  </si>
  <si>
    <t xml:space="preserve"> i=4,8, ДОМ 40%, фланцы с торцевыми шлицами </t>
  </si>
  <si>
    <t xml:space="preserve"> электронный спидометр, ДОМ 40% </t>
  </si>
  <si>
    <t xml:space="preserve"> электронный спидометр, ДОМ 100%, фланцы с торцевыми шлицами </t>
  </si>
  <si>
    <t xml:space="preserve"> i=4,8 </t>
  </si>
  <si>
    <t xml:space="preserve"> i=4,8, фланцы с торцевыми шлицами </t>
  </si>
  <si>
    <t>4320Х-1800020</t>
  </si>
  <si>
    <t>4320Х-1802029</t>
  </si>
  <si>
    <t xml:space="preserve">432065; 43206-71; 4320-70; 4320-71, 5557-70, 55571-70; 43206-4151-79; 32552-3013-79М; 3255-3013-79; 4320-3171-79; 4320-4952-78; </t>
  </si>
  <si>
    <t>4320Х-1804005</t>
  </si>
  <si>
    <t>КРОНШТЕЙН С РЫЧАГАМИ УПРАВЛЕНИЯ РК</t>
  </si>
  <si>
    <t>4320Х-1804045</t>
  </si>
  <si>
    <t>РУКОЯТКА РЫЧАГА ПЕРЕКЛ.ПЕРЕДАЧ</t>
  </si>
  <si>
    <t>4320-78ПН; 4320-82; 4320-4952-78; 4320-4971-80; 4320-4972-82М; NEXT</t>
  </si>
  <si>
    <t>4320-78ПН; 4320-4952-78; 4320-4971-80; 4320-4972-82М; NEXT</t>
  </si>
  <si>
    <t>4320Х-2205006</t>
  </si>
  <si>
    <t xml:space="preserve"> фланцы с торцевыми шлицами </t>
  </si>
  <si>
    <t xml:space="preserve"> i=7,49 </t>
  </si>
  <si>
    <t xml:space="preserve"> i=7,49 с АБС </t>
  </si>
  <si>
    <t xml:space="preserve"> i=7,49, с АБС,фланец с торц.шлицами</t>
  </si>
  <si>
    <t xml:space="preserve"> i=7,32, фланец с торцевыми шлицами </t>
  </si>
  <si>
    <t xml:space="preserve"> i=7,49, фланец с торцевыми шлицами </t>
  </si>
  <si>
    <t xml:space="preserve">532362-70; 4320-70; 4320-71, 5557-70, 55571-70; 4320-3171-79; 4320-4952-78; </t>
  </si>
  <si>
    <t xml:space="preserve"> i=7,49 с БМКД </t>
  </si>
  <si>
    <t>4320Х-2402007-30</t>
  </si>
  <si>
    <t xml:space="preserve"> i=7,49 с БМКД, 1 фланец с торцевыми шлицами </t>
  </si>
  <si>
    <t>532362-70; 4320-60, 5557-60; 3255-0013-60; 4320-70; 4320-71, 5557-70, 55571-70; 4320-78ПН; 4320-82; 4320-72М, -73М; 3255-3013-79; 4320-4112-81М; 4320-3171-79; 4320-4952-78; 4320-4972-82М; 5557-4112-80М; 55571-4252-80М; 44202-3511-80М; 44202-3511-82МА11; 4320-60М, 5557-60М; 32551-0013-61М; 4320-72М, -73М; 432009-0020-73; 44202-3521-80М;</t>
  </si>
  <si>
    <t>4320Х-2402017</t>
  </si>
  <si>
    <t>ШЕСТЕРНЯ ВЕДУЩАЯ КОНИЧЕСКАЯ</t>
  </si>
  <si>
    <t>4320Х-2402061</t>
  </si>
  <si>
    <t>ШЕСТЕРНЯ ВЕДОМАЯ КОНИЧЕСКАЯ</t>
  </si>
  <si>
    <t xml:space="preserve"> 12 зубьев </t>
  </si>
  <si>
    <t xml:space="preserve">532362-70; 4320-3171-79; 4320-4952-78; </t>
  </si>
  <si>
    <t>4320Х-2403010</t>
  </si>
  <si>
    <t xml:space="preserve"> i=7,32, нет внутренних колец подшипников </t>
  </si>
  <si>
    <t xml:space="preserve"> i=7,32 с БМКД, нет внутренних колец подшипников </t>
  </si>
  <si>
    <t>4320Х-2403010-10</t>
  </si>
  <si>
    <t xml:space="preserve"> i=7,49, нет внутренних колец подшипников </t>
  </si>
  <si>
    <t xml:space="preserve"> i=7,49 с БМКД, нет внутренних колец подшипников </t>
  </si>
  <si>
    <t>4320Х-2411041</t>
  </si>
  <si>
    <t>4320Х-2411042</t>
  </si>
  <si>
    <t xml:space="preserve"> i=7,49 с БМКД, фланцы с торцевыми шлицами </t>
  </si>
  <si>
    <t xml:space="preserve"> i=7,49, фланцы с торцевыми шлицами </t>
  </si>
  <si>
    <t>4320Х-2502007-10</t>
  </si>
  <si>
    <t>РЕДУКТОР МОСТА</t>
  </si>
  <si>
    <t xml:space="preserve"> i=7,32, фланцы с торцевыми шлицами </t>
  </si>
  <si>
    <t>4320Х-2502007-20</t>
  </si>
  <si>
    <t>4320Х-2502007-30</t>
  </si>
  <si>
    <t xml:space="preserve"> i=7,32,  1 фланец с торцевыми шлицами </t>
  </si>
  <si>
    <t xml:space="preserve"> i=7,32 с БМКД,  1 фланец с торцевыми шлицами </t>
  </si>
  <si>
    <t xml:space="preserve"> i=7,49,  1 фланец с торцевыми шлицами </t>
  </si>
  <si>
    <t xml:space="preserve"> i=7,49 с БМКД,  1 фланец с торцевыми шлицами </t>
  </si>
  <si>
    <t xml:space="preserve"> без буксирной поперечины </t>
  </si>
  <si>
    <t>4320Х-2801040</t>
  </si>
  <si>
    <t>НАКЛАДКА ВНУТРЕННЯЯ</t>
  </si>
  <si>
    <t>4320Х-2801152</t>
  </si>
  <si>
    <t>4320Х-2902028</t>
  </si>
  <si>
    <t>ВТУЛКА УШКА ПЕРЕДНЕЙ РЕССОРЫ</t>
  </si>
  <si>
    <t>4320Х-2912122</t>
  </si>
  <si>
    <t>Рессора задняя</t>
  </si>
  <si>
    <t>4320Х-2918026</t>
  </si>
  <si>
    <t xml:space="preserve"> под шины ОИ-25, КАМА </t>
  </si>
  <si>
    <t>43206-61; 4320-60, 5557-60; 4320-71, 5557-70, 55571-70; 4320-78ПН; 4320-82; 4320-72М, -73М; ; 4320-72М, -73М;</t>
  </si>
  <si>
    <t>4320Х-3105200</t>
  </si>
  <si>
    <t>ОСНОВАНИЯ ДЕРЖАТЕЛЯ ЗАП.КОЛЕСА</t>
  </si>
  <si>
    <t>4320Х-3106008-10</t>
  </si>
  <si>
    <t>ШИНА 390/95 R20</t>
  </si>
  <si>
    <t>4320Х-3125075-01</t>
  </si>
  <si>
    <t>532362-70; 432065; 43206-4151-79ПН; 43206-4151-79; 32552-3013-79М; 63685; 63674; NEXT; 4320-60М, 5557-60М; 32551-0013-61М; 4320-72М, -73М; 432009-0020-73; 4320-4112-81М; 4320-4972-82М; 5557-4112-80М;  55571-4252-80М; 44202-3511-80М; 44202-3521-80М; 44202-3511-82МА11;</t>
  </si>
  <si>
    <t>4320Х-3125078</t>
  </si>
  <si>
    <t>НАКОНЕЧНИК ШЛАНГА ДЛИННЫЙ</t>
  </si>
  <si>
    <t xml:space="preserve"> Для а/м с дв-лем ЯМЗ 236М2, L=588 мм </t>
  </si>
  <si>
    <t xml:space="preserve"> Для а/м с дв-лем ЯМЗ238М2, L=648 мм </t>
  </si>
  <si>
    <t xml:space="preserve"> Для а/м с дв-лем ЯМЗ 236М2, L=648 мм </t>
  </si>
  <si>
    <t>4320Х-3402034</t>
  </si>
  <si>
    <t>4320Х-3402281</t>
  </si>
  <si>
    <t>4320Х-3403072</t>
  </si>
  <si>
    <t>4320Х-3403072-10</t>
  </si>
  <si>
    <t>КОЖУХ РУЛЕВОЙ КОЛОНКИ ЛЕВЫЙ</t>
  </si>
  <si>
    <t>4320Х-3403073-10</t>
  </si>
  <si>
    <t>КОЖУХ РУЛЕВОЙ КОЛОНКИ ЗАДНИЙ</t>
  </si>
  <si>
    <t>4320Х-3403073-20</t>
  </si>
  <si>
    <t>КОЖУХ РУЛЕВОЙ КОЛОНКИ ЗАДНЕЙ</t>
  </si>
  <si>
    <t>4320Х-3407295</t>
  </si>
  <si>
    <t>4320Х-3408615</t>
  </si>
  <si>
    <t>4320Х-3408670</t>
  </si>
  <si>
    <t>РУКАВ 16х25-1,47 L=750 мм</t>
  </si>
  <si>
    <t>4320Х-3408678</t>
  </si>
  <si>
    <t>4320Х-3408678-01</t>
  </si>
  <si>
    <t xml:space="preserve">43206-61; 43206-71; 4320-60, 5557-60; 3255-0013-60; 4320-70; 4320-71, 5557-70, 55571-70; 4320-78ПН; 4320-82; 6563; </t>
  </si>
  <si>
    <t>4320Х-3408727</t>
  </si>
  <si>
    <t>ШЛАНГ ВСАСЫВАЮЩИЙ L=660</t>
  </si>
  <si>
    <t>4320Х-3506045</t>
  </si>
  <si>
    <t>ШЛАНГ ГИБКИЙ ТОРМОЗОВ</t>
  </si>
  <si>
    <t>43206-61; 4320-60, 5557-60; 3255-0013-60; 4320-78ПН; 4320-82; 4320-72М, -73М; 4320-60М, 5557-60М; 32551-0013-61М; 4320-72М, -73М;</t>
  </si>
  <si>
    <t>4320Х-3506240</t>
  </si>
  <si>
    <t>ТРУБКА ОТ БАЛЛОНА К КРАНУ</t>
  </si>
  <si>
    <t>4320Х-3506316</t>
  </si>
  <si>
    <t>ТРУБКА ОТ РЕГУЛЯТОРА ПЕРВАЯ</t>
  </si>
  <si>
    <t>4320Х-3506318</t>
  </si>
  <si>
    <t>4320Х-3506325</t>
  </si>
  <si>
    <t>4320Х-3506362</t>
  </si>
  <si>
    <t>4320Х-3506366-02</t>
  </si>
  <si>
    <t>4320Х-3506368</t>
  </si>
  <si>
    <t>4320Х-3506372</t>
  </si>
  <si>
    <t>ТРУБКА ОТ ТРОЙНИКА К КРАНУ ПРИЦЕПА</t>
  </si>
  <si>
    <t>4320Х-3506398-01</t>
  </si>
  <si>
    <t>4320Х-3506440</t>
  </si>
  <si>
    <t>4320Х-3506454</t>
  </si>
  <si>
    <t>ТРУБКА ОТ РТС ПЕРВАЯ</t>
  </si>
  <si>
    <t>4320Х-3506454-10</t>
  </si>
  <si>
    <t>4320Х-3506474</t>
  </si>
  <si>
    <t>4320Х-3506514</t>
  </si>
  <si>
    <t>4320Х-3506688</t>
  </si>
  <si>
    <t>4320Х-3506744</t>
  </si>
  <si>
    <t>4320Х-3711011</t>
  </si>
  <si>
    <t>ПРОКЛАДКА ПОД СВЕТОВОЗВРАЩАТНЕЛЬ</t>
  </si>
  <si>
    <t>4320Х-3711120</t>
  </si>
  <si>
    <t>4320Х-3711121-10</t>
  </si>
  <si>
    <t>ОБОДОК ФАРЫ</t>
  </si>
  <si>
    <t>4320Х-3711124</t>
  </si>
  <si>
    <t>4320Х-3711128</t>
  </si>
  <si>
    <t>4320Х-3712066</t>
  </si>
  <si>
    <t>4320Х-3716014</t>
  </si>
  <si>
    <t>532362-70; 43206-61; 43206-71; 4320-60, 5557-60; 4320-70; 4320-71, 5557-70, 55571-70; 4320-78ПН; 4320-82; 4320-72М, -73М; 43206-4151-79ПН; 43206-4151-79; 32552-3013-79М; 4320-4112-81М; 4320-3171-79; 4320-4952-78; 4320-4971-80; 4320-4972-82М; 43204-4513-80; 5557-4112-80М; 55571-4252-80М; NEXT; 4320-60М, 5557-60М; 4320-72М, -73М; 432009-0020-73;</t>
  </si>
  <si>
    <t>4320Х-3716057</t>
  </si>
  <si>
    <t>4320Х-3723070-11</t>
  </si>
  <si>
    <t>КАБЕЛЬ К МОДУЛЯТОРАМ И ДАТЧИК.</t>
  </si>
  <si>
    <t>4320Х-3723094</t>
  </si>
  <si>
    <t>4320Х-3724035</t>
  </si>
  <si>
    <t>4320Х-3724040-20</t>
  </si>
  <si>
    <t>4320Х-3724040-21</t>
  </si>
  <si>
    <t>4320Х-3724070</t>
  </si>
  <si>
    <t>4320Х-3724097</t>
  </si>
  <si>
    <t>4320Х-3724102</t>
  </si>
  <si>
    <t>ПУЧОК ПРОВОДОВ МУФТЫ ВКЛ.ВЕНТ.</t>
  </si>
  <si>
    <t>4320Х-3724103</t>
  </si>
  <si>
    <t>4320Х-3724131</t>
  </si>
  <si>
    <t>ПРОВОД К ФАРЕ</t>
  </si>
  <si>
    <t>4320Х-3724132</t>
  </si>
  <si>
    <t>ПРОВОД БОКОВЫХ ГАБАРИТНЫХ ФОНАРЕЙ</t>
  </si>
  <si>
    <t>4320Х-3724132-10</t>
  </si>
  <si>
    <t>ПРОВОД БОКОВОГО ГАБАРИТНОГО ФОНАРЯ</t>
  </si>
  <si>
    <t>4320Х-3724133</t>
  </si>
  <si>
    <t>4320Х-3724137</t>
  </si>
  <si>
    <t>ПУЧОК ПРОВОДОВ СИГНАЛИЗАТОРА</t>
  </si>
  <si>
    <t>4320Х-3724138</t>
  </si>
  <si>
    <t>4320Х-3724144</t>
  </si>
  <si>
    <t>4320Х-3724167-10</t>
  </si>
  <si>
    <t>4320Х-3724167-20</t>
  </si>
  <si>
    <t>ПУЧОК ПРОВОДОВ СТЕКЛООЧИСТИТЕЛЯ</t>
  </si>
  <si>
    <t>4320Х-3724217</t>
  </si>
  <si>
    <t>ПУЧОК ПРОВОДОВ ЭЛЕКТРОУПРАВЛЕНИЯ ДОМ</t>
  </si>
  <si>
    <t>4320Х-3724221</t>
  </si>
  <si>
    <t>ПУЧОК ПРОВОДОВ ЭЛЕКТРОУПРАВЛЕНИЯ ДОМ БМКД</t>
  </si>
  <si>
    <t>4320Х-3724224</t>
  </si>
  <si>
    <t>ЛЕНТА ЗАЩИТНАЯ</t>
  </si>
  <si>
    <t>4320Х-3724246</t>
  </si>
  <si>
    <t>ПУЧОК ПРОВОДОВ ЭЛЕКТРОКЛАПАНОВ</t>
  </si>
  <si>
    <t>4320Х-3724248</t>
  </si>
  <si>
    <t>4320Х-3724285</t>
  </si>
  <si>
    <t>ПРОВОД СОЕДИНЕНИЯ ПРИБОРОВ</t>
  </si>
  <si>
    <t>4320Х-3724286</t>
  </si>
  <si>
    <t>4320Х-3724330</t>
  </si>
  <si>
    <t>4320Х-3724330-10</t>
  </si>
  <si>
    <t>ПУЧОК ПРОВОДОВ ДОМ</t>
  </si>
  <si>
    <t>4320Х-3724350-10</t>
  </si>
  <si>
    <t>4320Х-3724350-20</t>
  </si>
  <si>
    <t>4320Х-3724504</t>
  </si>
  <si>
    <t>ПУЧОК ПРОВОДОВ К ОСУШИТЕЛЮ</t>
  </si>
  <si>
    <t>4320Х-3724507</t>
  </si>
  <si>
    <t>4320Х-3724535-20</t>
  </si>
  <si>
    <t>4320Х-3724540-20</t>
  </si>
  <si>
    <t>4320Х-3724540-40</t>
  </si>
  <si>
    <t>4320Х-3731030</t>
  </si>
  <si>
    <t>СВЕТОВОЗВРАЩАТЕЛЬ (КОМПЛЕКТ)</t>
  </si>
  <si>
    <t>4320Х-3741053</t>
  </si>
  <si>
    <t>4320Х-3805013</t>
  </si>
  <si>
    <t>4320Х-3907016</t>
  </si>
  <si>
    <t>ХОМУТ КРЕПЛЕНИЯ БУКСИРА</t>
  </si>
  <si>
    <t>4320Х-3919005</t>
  </si>
  <si>
    <t>43206-61; 43206-71; 4320-60, 5557-60; 4320-70; 4320-71, 5557-70, 55571-70; 4320-78ПН; 4320-82; 4320-72М, -73М; 4320-60М, 5557-60М; 4320-72М, -73М;</t>
  </si>
  <si>
    <t>4320Х-4202027</t>
  </si>
  <si>
    <t xml:space="preserve"> ДОМ 100% </t>
  </si>
  <si>
    <t>4320-60, 5557-60; 4320-70; 4320-60М, 5557-60М</t>
  </si>
  <si>
    <t>4320Х-4501215</t>
  </si>
  <si>
    <t>ПОПЕРЕЧИНА ПОДВЕСКИ ЛЕБЕДКИ</t>
  </si>
  <si>
    <t>4320Х-4712054</t>
  </si>
  <si>
    <t>ТРУБКА ГЕРМЕТИЗАЦИИ ПНЕВМОУСИЛИТЕЛЯ</t>
  </si>
  <si>
    <t>4320Х-4712064</t>
  </si>
  <si>
    <t>ТРУБКА К КАРТЕРУ СЦЕПЛЕНИЯ</t>
  </si>
  <si>
    <t xml:space="preserve"> на а/м до 04.2010 г. с дв-лем ЯМЗ 236НЕ2-3 </t>
  </si>
  <si>
    <t>4320Х-5205036-01</t>
  </si>
  <si>
    <t>КРОНШТЕЙН МЕХАНИЗМА СТЕКЛООЧИСТИТЕЛЯ</t>
  </si>
  <si>
    <t>4320Х-5205412</t>
  </si>
  <si>
    <t>СЕДЛО</t>
  </si>
  <si>
    <t>4320Х-5205413</t>
  </si>
  <si>
    <t>4320Х-5205600</t>
  </si>
  <si>
    <t>4320Х-5206010</t>
  </si>
  <si>
    <t>СТЕКЛО ВЕТРОВОГО ОКНА БОЛЬШОЕ</t>
  </si>
  <si>
    <t>4320Х-5206020</t>
  </si>
  <si>
    <t>СТЕКЛО ВЕТРОВОГО ОКНА МАЛОЕ</t>
  </si>
  <si>
    <t>4320Х-5701018</t>
  </si>
  <si>
    <t>4320Х-6103262</t>
  </si>
  <si>
    <t>ЖЕЛОБОК ОПУСКАЕМОГО СТЕКЛА</t>
  </si>
  <si>
    <t>4320Х-6103283</t>
  </si>
  <si>
    <t>ДЕРЖАТЕЛЬ НИЖНЕГО УПЛОТНИТЕЛЯ</t>
  </si>
  <si>
    <t>4320Х-6103296</t>
  </si>
  <si>
    <t>ЖЕЛОБОК ОПУСКНОГО СТЕКЛА ВЕРХ.</t>
  </si>
  <si>
    <t>4320Х-6105022</t>
  </si>
  <si>
    <t>ЗАМОК ДВЕРИ ЛЕВЫЙ</t>
  </si>
  <si>
    <t>4320Х-6105023</t>
  </si>
  <si>
    <t>4320Х-6105075</t>
  </si>
  <si>
    <t>ТЯГА ФИКСАТОРА</t>
  </si>
  <si>
    <t>43206-61; 43206-71; 4320-60, 5557-60; 3255-0013-60; 4320-70; 4320-71, 5557-70, 55571-70; 4320-72М, -73М; 3255-3013-79; 4320-60М, 5557-60М; 32551-0013-61М; 4320-72М, -73М;</t>
  </si>
  <si>
    <t>4320Х-6105100</t>
  </si>
  <si>
    <t>4320Х-6107026</t>
  </si>
  <si>
    <t>4320Х7-8500030</t>
  </si>
  <si>
    <t>4320Х-8204010-10</t>
  </si>
  <si>
    <t>КОЗЫРЕК ПРОТИВОСОЛН ПРАВЫЙ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</si>
  <si>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 432009-0020-73; 44202-3521-80М;</t>
  </si>
  <si>
    <t>4320Х-8204011-10</t>
  </si>
  <si>
    <t>КОЗЫРЕК ПРОТИВОСОЛН ЛЕВЫЙ</t>
  </si>
  <si>
    <t>4320Х-8217020-10</t>
  </si>
  <si>
    <t>РЕМЕНЬ БЕЗОПАСНОСТИ ЛЕВЫЙ</t>
  </si>
  <si>
    <t>ООО "Сибеко"</t>
  </si>
  <si>
    <t>4320Х-8217021-10</t>
  </si>
  <si>
    <t>РЕМЕНЬ БЕЗОПАСНОСТИ ПРАВЫЙ</t>
  </si>
  <si>
    <t>4320Х-8217029</t>
  </si>
  <si>
    <t>4320Х-8217034</t>
  </si>
  <si>
    <t>КРОНШТЕЙН РЕМНЕЙ БЕЗОПАСНОСТИ</t>
  </si>
  <si>
    <t>4320Х-8217310-10</t>
  </si>
  <si>
    <t>РЕМЕНЬ БЕЗОПАСНОСТИ ПОЯСНОЙ</t>
  </si>
  <si>
    <t>43206-61; 43206-71; 4320-60, 5557-60; 4320-70; 4320-71, 5557-70, 55571-70; 4320-72М, -73М; 4320-60М, 5557-60М; 3255-0013-60; 32551-0013-61М; 4320-72М, -73М;</t>
  </si>
  <si>
    <t>4320Х-8402010</t>
  </si>
  <si>
    <t xml:space="preserve"> без шумоизоляции </t>
  </si>
  <si>
    <t>6370; 63685; 63674; 6470; 6563; NEXT</t>
  </si>
  <si>
    <t>4320Х-8500008-20</t>
  </si>
  <si>
    <t>4320Х-8500030-50</t>
  </si>
  <si>
    <t>4320Х-8501007-50</t>
  </si>
  <si>
    <t>4320Х-8501114</t>
  </si>
  <si>
    <t>БРУС ПОПЕРЕЧНЫЙ</t>
  </si>
  <si>
    <t>4320Х-8502010-40</t>
  </si>
  <si>
    <t>БОРТ БОКОВОЙ</t>
  </si>
  <si>
    <t>4320Х-8502012</t>
  </si>
  <si>
    <t xml:space="preserve">43206-71; 4320-3171-79; </t>
  </si>
  <si>
    <t>4320Х-8502108-01</t>
  </si>
  <si>
    <t>4320Х-8502110-01</t>
  </si>
  <si>
    <t>СТОЙКА БОКОВАЯ ПРАВАЯ</t>
  </si>
  <si>
    <t>4320Х-8502122</t>
  </si>
  <si>
    <t>ТЯГА БОКОВАЯ</t>
  </si>
  <si>
    <t>4320Х-8502123</t>
  </si>
  <si>
    <t>УГОЛОК ЗАДНИЙ ЛЕВЫЙ</t>
  </si>
  <si>
    <t>4320Х-8503010-20</t>
  </si>
  <si>
    <t>4320Х-8503011</t>
  </si>
  <si>
    <t>4320Х-8504213-10</t>
  </si>
  <si>
    <t>ОСЬ ПОДНОЖКИ</t>
  </si>
  <si>
    <t>4320Х-8506013-30</t>
  </si>
  <si>
    <t>4320Х-8506017</t>
  </si>
  <si>
    <t>СИДЕНЬЕ ПЛАТФОРМЫ БОКОВОЕ</t>
  </si>
  <si>
    <t>4320Х-8506070</t>
  </si>
  <si>
    <t>КРОНШТЕЙН БОКОВОГО СИДЕНЬЯ</t>
  </si>
  <si>
    <t>4320Х-8506078-20</t>
  </si>
  <si>
    <t>ДОСКА БОКОВОГО СИДЕНЬЯ</t>
  </si>
  <si>
    <t>4320Х-8508079</t>
  </si>
  <si>
    <t>ПЛАСТИНА КРЕПЛЕНИЯ РАСПОРОК ДУ</t>
  </si>
  <si>
    <t>4320Х-8508081-10</t>
  </si>
  <si>
    <t>4320Х-8508086-10</t>
  </si>
  <si>
    <t>4320Х-8508087</t>
  </si>
  <si>
    <t>ПЛАСТИНА С ГАЙКОЙ</t>
  </si>
  <si>
    <t>4320Х-8511026</t>
  </si>
  <si>
    <t>4320Х-8511037</t>
  </si>
  <si>
    <t>ООО "Петропласт"</t>
  </si>
  <si>
    <t>4320Я-1001020</t>
  </si>
  <si>
    <t>43206-61; 4320-60, 5557-60; 3255-0013-60; 4320-82; 4320-60М, 5557-60М; 32551-0013-61М;</t>
  </si>
  <si>
    <t>4320Я-1001023</t>
  </si>
  <si>
    <t>ВЕРХНЯЯ ПЛАНКА</t>
  </si>
  <si>
    <t>4320Я-1001025</t>
  </si>
  <si>
    <t>ПЛАНКА НИЖНЯЯ</t>
  </si>
  <si>
    <t>4320Я-1001029</t>
  </si>
  <si>
    <t>4320Я-1001035</t>
  </si>
  <si>
    <t>ПОДУШКА ОПОРЫ</t>
  </si>
  <si>
    <t>4320Я-1013105</t>
  </si>
  <si>
    <t xml:space="preserve">43206-71; 4320-70; 4320-71, 5557-70, 55571-70; </t>
  </si>
  <si>
    <t>4320Я-1015011</t>
  </si>
  <si>
    <t>4320Я-1015067</t>
  </si>
  <si>
    <t>Рукав 30-38 L=140</t>
  </si>
  <si>
    <t>4320Я-1015128-10</t>
  </si>
  <si>
    <t>РУКАВ(допуск)</t>
  </si>
  <si>
    <t>4320Я-1015548</t>
  </si>
  <si>
    <t>4320Я-1015555</t>
  </si>
  <si>
    <t>4320Я-1015558</t>
  </si>
  <si>
    <t>4320Я-1015575</t>
  </si>
  <si>
    <t>4320Я-1104059</t>
  </si>
  <si>
    <t>РУКАВ 10Х17.5-1.47 L-2500</t>
  </si>
  <si>
    <t>432065; 43206-61; 43206-71; 4320-60, 5557-60; 3255-0013-60; 4320-70; 4320-71, 5557-70, 55571-70; 4320-78ПН; 4320-82; 4320-72М, -73М; NEXT; 4320-60М, 5557-60М; 32551-0013-61М; 4320-72М, -73М;</t>
  </si>
  <si>
    <t>4320Я-1104151-01</t>
  </si>
  <si>
    <t>4320Я-1108008-10</t>
  </si>
  <si>
    <t>4320Я-1108043-10</t>
  </si>
  <si>
    <t>РЫЧАГ С ТЯГОЙ</t>
  </si>
  <si>
    <t>4320Я-1108044</t>
  </si>
  <si>
    <t>4320Я-1108270</t>
  </si>
  <si>
    <t>ОПОРА КРОНШТЕЙНА ВАЛА</t>
  </si>
  <si>
    <t>4320Я-1108341</t>
  </si>
  <si>
    <t>КРОHШТЕЙH КРЕПЛЕНИЯ ПНЕВМОЦИЛ</t>
  </si>
  <si>
    <t>4320Я-1108344</t>
  </si>
  <si>
    <t>4320Я-1109132</t>
  </si>
  <si>
    <t>4320Я-1109142</t>
  </si>
  <si>
    <t>4320Я-1109183</t>
  </si>
  <si>
    <t>532362-70; 43206-61; 4320-60, 5557-60; 3255-0013-60; 6370; 4320-60М, 5557-60М; 32551-0013-61М;</t>
  </si>
  <si>
    <t>4320Я-1109435-10</t>
  </si>
  <si>
    <t>4320Я-1203002-10</t>
  </si>
  <si>
    <t>ТРУБКА ПРИЕМНАЯ ПРАВАЯ</t>
  </si>
  <si>
    <t>4320Я-1203010-20</t>
  </si>
  <si>
    <t>4320Я-1203330</t>
  </si>
  <si>
    <t>БОЛТ М10х50</t>
  </si>
  <si>
    <t>4320Я-1303010</t>
  </si>
  <si>
    <t>Рукав 42-51-420</t>
  </si>
  <si>
    <t>4320Я-1303010-10</t>
  </si>
  <si>
    <t>РУКАВ-ДЕТАЛЬ 42-51-450-0,2(2)</t>
  </si>
  <si>
    <t>4320Я-1303041</t>
  </si>
  <si>
    <t>4320Я-1303059-10</t>
  </si>
  <si>
    <t>РУКАВ 14Х23-1,6 L=725</t>
  </si>
  <si>
    <t>4320Я-1311044</t>
  </si>
  <si>
    <t>Рукав 16х25 L=1520</t>
  </si>
  <si>
    <t xml:space="preserve"> i=3,67, ДОМ 40%, фланцы с торцевыми шлицами </t>
  </si>
  <si>
    <t xml:space="preserve"> i=3,67 </t>
  </si>
  <si>
    <t xml:space="preserve"> i=3,67, фланцы с торцевыми шлицами </t>
  </si>
  <si>
    <t>4320Я-1802084</t>
  </si>
  <si>
    <t>ПРОМ.ВАЛ Р.К.</t>
  </si>
  <si>
    <t>4320Я-1802097</t>
  </si>
  <si>
    <t>КРЫШКА П/ПОДШИП.ПРОМ.ВАЛ</t>
  </si>
  <si>
    <t>4320Я2-1013105</t>
  </si>
  <si>
    <t>43206-61М4320-60М, 5557-60М; 32551-0013-61М; 4320-72М, -73М; 432009-0020-73;</t>
  </si>
  <si>
    <t>4320Я2-1013105-10</t>
  </si>
  <si>
    <t>РУКАВ 16Х25 L-1020</t>
  </si>
  <si>
    <t>4320Я2-1015058</t>
  </si>
  <si>
    <t>РУКАВ-ДЕТАЛЬ 30-38-120</t>
  </si>
  <si>
    <t>4320Я2-1015128-10</t>
  </si>
  <si>
    <t>4320Я2-1015300</t>
  </si>
  <si>
    <t>БАЧОК ТОПЛИВНЫЙ ПУСКОВОГО ПОДОГРЕВАТЕЛЯ</t>
  </si>
  <si>
    <t>4320Я2-1015530-10</t>
  </si>
  <si>
    <t>4320Я2-1015548</t>
  </si>
  <si>
    <t>РУКАВ-ДЕТАЛЬ</t>
  </si>
  <si>
    <t>4320Я2-1015552</t>
  </si>
  <si>
    <t>ТРУБА ПРАВАЯ</t>
  </si>
  <si>
    <t>4320Я2-1104010</t>
  </si>
  <si>
    <t>Топливопроводы топлив. от фильтра</t>
  </si>
  <si>
    <t>4320Я2-1104020</t>
  </si>
  <si>
    <t>ТРУБОПРОВОДЫ ТОПЛИВ ОТ ТНВД</t>
  </si>
  <si>
    <t>4320Я2-1108044</t>
  </si>
  <si>
    <t>4320Я2-1109190</t>
  </si>
  <si>
    <t>4320Я2-1302026</t>
  </si>
  <si>
    <t>ТЯГА РАДИАТОРА С КРОНШТЕЙНОМ</t>
  </si>
  <si>
    <t>43206-61; 43206-61М; 4320-60, 5557-604320-60М, 5557-60М; 3255-0013-60; 32551-0013-61М;</t>
  </si>
  <si>
    <t>4320Я2-2220072</t>
  </si>
  <si>
    <t>КРОHШТЕЙH ОПОРЫ ПЕРЕДНИЙ</t>
  </si>
  <si>
    <t>4320Я2-2220078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</si>
  <si>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44202-3521-80М;</t>
  </si>
  <si>
    <t xml:space="preserve"> i=6,7 с АБС </t>
  </si>
  <si>
    <t>4320Я2-3408679-01</t>
  </si>
  <si>
    <t>4320Я2-3408679-02</t>
  </si>
  <si>
    <t>4320Я2-3509276</t>
  </si>
  <si>
    <t>4320Я2-3724010</t>
  </si>
  <si>
    <t>4320Я2-3724010-40</t>
  </si>
  <si>
    <t>4320Я2-3724020-11</t>
  </si>
  <si>
    <t>4320Я2-3748007</t>
  </si>
  <si>
    <t>КОНТЕЙНЕР АККУМУЛЯТОРНЫХ БАТАРЕЙ</t>
  </si>
  <si>
    <t>4320Я2-3906020</t>
  </si>
  <si>
    <t>КОМПЛЕКТ ГРУППОВОЙ ЗИП</t>
  </si>
  <si>
    <t>4320Я2-3906020-10</t>
  </si>
  <si>
    <t>КОМПЛЕКТ ЗАПАСНЫХ ЧАСТЕЙ ГРУПП</t>
  </si>
  <si>
    <t>4320Я2-3906121</t>
  </si>
  <si>
    <t>ООО "Силовые агрегаты - Группа ГАЗ"</t>
  </si>
  <si>
    <t xml:space="preserve"> i=6,7 c БМКД </t>
  </si>
  <si>
    <t>4320Я2-4502015-01</t>
  </si>
  <si>
    <t>ВАЛ КАРДАННЫЙ ПРОМЕЖУТОЧНЫЙ</t>
  </si>
  <si>
    <t>4320Я2-4712082</t>
  </si>
  <si>
    <t>ТРУБКА ОТ КПП</t>
  </si>
  <si>
    <t xml:space="preserve"> под дв-ль 236М2 и 238М2, без трубы воздуховода, на а/м до 2010 г.в. </t>
  </si>
  <si>
    <t>4320Я2-8101222</t>
  </si>
  <si>
    <t>РУКАВ 16х25-1,47 ГОСТ 10362-76 L=510</t>
  </si>
  <si>
    <t>4320Я2-8401010-10</t>
  </si>
  <si>
    <t>4320Я2-8401042-20</t>
  </si>
  <si>
    <t>4320Я2-8401043-20</t>
  </si>
  <si>
    <t>УСИЛИТЕЛЬ ПОДСТАВКИ ОБЛИЦОВКИ</t>
  </si>
  <si>
    <t>4320Я2-8401303</t>
  </si>
  <si>
    <t>4320Я2-8401307</t>
  </si>
  <si>
    <t>4320Я2-8402010</t>
  </si>
  <si>
    <t>4320Я2-8402305-03</t>
  </si>
  <si>
    <t>4320Я2-8402305-20</t>
  </si>
  <si>
    <t>4320Я2-8402307-03</t>
  </si>
  <si>
    <t>4320Я2-8402307-10</t>
  </si>
  <si>
    <t>4320Я2-8403578</t>
  </si>
  <si>
    <t>43206-61; 3255-0013-60; 43206-61М; 4320-60, 5557-604320-60М, 5557-60М; 32551-0013-61М;</t>
  </si>
  <si>
    <t>4320Я2-8405035</t>
  </si>
  <si>
    <t>4320Я2-8405375</t>
  </si>
  <si>
    <t>4320Я3-1015511</t>
  </si>
  <si>
    <t>ТРУБА ПОДВОД.КОТЛА ПОД.</t>
  </si>
  <si>
    <t>4320Я3-1015559</t>
  </si>
  <si>
    <t xml:space="preserve">43206-4151-79ПН; 43206-4151-79; 32552-3013-79М; 3255-3013-79; 4320-4112-81М; 4320-3171-79; 4320-4952-78; 4320-4971-80; 4320-4972-82М; 43204-4513-80; 5557-4112-80М; 55571-4252-80М; </t>
  </si>
  <si>
    <t>4320Я3-1101103-10</t>
  </si>
  <si>
    <t>4320Я3-1104150</t>
  </si>
  <si>
    <t>4320Я3-1108025</t>
  </si>
  <si>
    <t>4320Я3-1108044</t>
  </si>
  <si>
    <t>4320Я3-1108060</t>
  </si>
  <si>
    <t>4320Я3-1108326-01</t>
  </si>
  <si>
    <t>КРОНШТЕЙН ПРИВОДА</t>
  </si>
  <si>
    <t>4320Я3-1109043</t>
  </si>
  <si>
    <t>МУФТА ТУРБОКОМПРЕССОРА</t>
  </si>
  <si>
    <t>ООО "РИТ-ПРОМ"</t>
  </si>
  <si>
    <t>4320Я3-1109043-04</t>
  </si>
  <si>
    <t>4320Я3-1109044</t>
  </si>
  <si>
    <t>МУФТА УПЛОТНИТЕЛЬНАЯ</t>
  </si>
  <si>
    <t>4320Я3-1109126</t>
  </si>
  <si>
    <t>4320Я3-1109141</t>
  </si>
  <si>
    <t>ЛОЖЕ ФИЛЬТРА</t>
  </si>
  <si>
    <t>4320Я3-1109161</t>
  </si>
  <si>
    <t>ПОЛОВИНА КРОНШТЕЙНА</t>
  </si>
  <si>
    <t>4320Я3-1109163-10</t>
  </si>
  <si>
    <t>ЛЕНТА КРОНШТЕЙНА</t>
  </si>
  <si>
    <t>4320Я3-1109220</t>
  </si>
  <si>
    <t>ООО "Авто-Реам"</t>
  </si>
  <si>
    <t>4320Я3-1109276</t>
  </si>
  <si>
    <t>4320Я3-1109400</t>
  </si>
  <si>
    <t>Кронштейн крепления воздуховод</t>
  </si>
  <si>
    <t>ОАО "Борисовский завод агрегатов"</t>
  </si>
  <si>
    <t>4320Я3-1203099</t>
  </si>
  <si>
    <t>43206-61; 4320-60, 5557-60; 3255-0013-60; 4320-60М, 5557-60М; 32551-0013-61М; 432009-0020-73;</t>
  </si>
  <si>
    <t>4320Я3-1203182-01</t>
  </si>
  <si>
    <t>4320Я3-1302026</t>
  </si>
  <si>
    <t>4320Я3-1309012</t>
  </si>
  <si>
    <t>ООО "Автодом"</t>
  </si>
  <si>
    <t>43206-61; 43206-61М; 4320-60, 5557-60; 4320-60М, 5557-60М; 3255-0013-60; 32551-0013-61М;</t>
  </si>
  <si>
    <t>4320Я3-1309012-02</t>
  </si>
  <si>
    <t>ООО "ПКФ "Восток"</t>
  </si>
  <si>
    <t>4320Я3-1602020</t>
  </si>
  <si>
    <t>4320Я3-1602060</t>
  </si>
  <si>
    <t>4320Я3-1602170-01-01</t>
  </si>
  <si>
    <t xml:space="preserve">43206-4151-79; 4320-4952-78; 4320-4971-80; 63685; 63674; 6470; 6563; </t>
  </si>
  <si>
    <t>4320Я3-1602181</t>
  </si>
  <si>
    <t>ТРУБКА ПРИВОДА СЦЕПЛЕНИЯ</t>
  </si>
  <si>
    <t>4320Я3-1602182-01</t>
  </si>
  <si>
    <t>4320Я3-1602183</t>
  </si>
  <si>
    <t>4320Я3-1602185-11</t>
  </si>
  <si>
    <t>ТРУБКА ГИДРОПРОВОДА ВЫКЛЮЧЕНИЯ СЦЕПЛЕНИЯ</t>
  </si>
  <si>
    <t>4320Я3-1602187-01</t>
  </si>
  <si>
    <t>ТРУБКА ПРИВОДА СЦЕПЛЕНИЯ ТРЕТЬЯ</t>
  </si>
  <si>
    <t>4320Я3-1602191-01</t>
  </si>
  <si>
    <t>ТРУБКА ПРИВОДА СЦЕПЛЕНИЯ ЧЕТВЕРТАЯ</t>
  </si>
  <si>
    <t>4320Я3-1602410</t>
  </si>
  <si>
    <t>4320Я3-1602410-10</t>
  </si>
  <si>
    <t>ЦИЛИНДР ВЫКЛЮЧЕНИЯ СЦЕПЛЕНИЯ                                </t>
  </si>
  <si>
    <t>4320Я3-1804005</t>
  </si>
  <si>
    <t>КРОНШТЕЙН С РЫЧАГАМИ УПРАВЛ РК</t>
  </si>
  <si>
    <t xml:space="preserve"> Для а/м  с дв-лем 236НЕ2-3  L=648 мм </t>
  </si>
  <si>
    <t>4320Я3-3407200-02</t>
  </si>
  <si>
    <t>НАСОС МАСЛЕННЫЙ</t>
  </si>
  <si>
    <t>4320Я3-3407209-01</t>
  </si>
  <si>
    <t>РЕМЕНЬ ЗУБЧАТЫЙ</t>
  </si>
  <si>
    <t>4320Я3-3509276-10</t>
  </si>
  <si>
    <t>РУКАВ-ДЕТАЛЬ 25-35-270-0.3(3)</t>
  </si>
  <si>
    <t>43206-61; 63685; 63674; 6470; 4320-60, 5557-60; 4320-60М, 5557-60М; 3255-0013-60; 32551-0013-61М;</t>
  </si>
  <si>
    <t>4320Я3-3724010</t>
  </si>
  <si>
    <t>4320Я3-3724010-02</t>
  </si>
  <si>
    <t>ОСНОВНОЙ ПУЧОК ПРОВОДОВ</t>
  </si>
  <si>
    <t>4320Я3-3805126-10</t>
  </si>
  <si>
    <t>ПАНЕЛЬ ЩИТКА ВЫКЛЮЧАТЕЛЕЙ</t>
  </si>
  <si>
    <t>4320Я-3401040</t>
  </si>
  <si>
    <t xml:space="preserve"> для а/м  с дв-лем 236НЕ2-3  до 2010 г.в. </t>
  </si>
  <si>
    <t>4320Я-3509276-10</t>
  </si>
  <si>
    <t>РУКАВ 25х35-255</t>
  </si>
  <si>
    <t>43206-61; 4320-60, 5557-60; 63685; 63674; 6470; 6563; 4320-60М, 5557-60М; 3255-0013-60; 32551-0013-61М;</t>
  </si>
  <si>
    <t>4320Я-3509282</t>
  </si>
  <si>
    <t>4320Я-3724016</t>
  </si>
  <si>
    <t>ПРОВОД К ДАТЧИКУ</t>
  </si>
  <si>
    <t>4320Я-3724035</t>
  </si>
  <si>
    <t>4320Я3-8101170</t>
  </si>
  <si>
    <t>РУКАВ 16х25-1,47 L=60</t>
  </si>
  <si>
    <t>4320Я3-8101171</t>
  </si>
  <si>
    <t>РУКАВ 16х25 L=120</t>
  </si>
  <si>
    <t>NEXT, 43206-4151-79ПН; 43206-4151-79; 32552-3013-79М; 3255-3013-79; 4320-4112-81М; 4320-3171-79; 4320-4952-78; 4320-4971-80; 4320-4972-82М; 43204-4513-80; 5557-4112-80М; 55571-4252-80М; 44202-3511-80ПН; 44202-3511-80М; 44202-3511-80ПНА08; 44202-3511-82МА11; NEXT 44202-3521-80М;</t>
  </si>
  <si>
    <t>4320Я3-8402305-10</t>
  </si>
  <si>
    <t>4320Я3-8402307-10</t>
  </si>
  <si>
    <t>4320Я3-8403019-10</t>
  </si>
  <si>
    <t>4320Я-3900000-04</t>
  </si>
  <si>
    <t>ИНСТРУМЕНТ И ПРИНАДЛЕЖ.</t>
  </si>
  <si>
    <t>4320Я4-1104230</t>
  </si>
  <si>
    <t>4320Я4-1303057</t>
  </si>
  <si>
    <t>РУКАВ 42-51-540-0,2</t>
  </si>
  <si>
    <t>4320Я4-1602196</t>
  </si>
  <si>
    <t>КРОHШТЕЙH</t>
  </si>
  <si>
    <t>4320Я4-1800012-10</t>
  </si>
  <si>
    <t>РАЗДАТОЧНАЯ КОРОБКА С М/О</t>
  </si>
  <si>
    <t>4320Я4-1800018-10</t>
  </si>
  <si>
    <t xml:space="preserve"> РК типа 5323, фланцы с торцевыми шлицами </t>
  </si>
  <si>
    <t>532362-70; 4320-82; 4320-72М, -73М; 43206-4151-79ПН; 4320-4112-81М; 4320-4971-80; 4320-4972-82М; 43204-4513-80; 5557-4112-80М; 55571-4252-80М; 44202-3511-80ПН; 44202-3511-80М; 44202-3511-80ПНА08; 44202-3511-82МА11; 4320-60М, 5557-60М; 32551-0013-61М; 4320-72М, -73М; 432009-0020-73; 44202-3521-80М;</t>
  </si>
  <si>
    <t>532362-70; 43206-4151-79ПН; 4320-4112-81М; 4320-4971-80; 4320-4972-82М; 43204-4513-80; 5557-4112-80М; 55571-4252-80М; 44202-3511-80ПН; 44202-3511-80М; 44202-3511-80ПНА08; 44202-3511-82МА11;  44202-3521-80М;</t>
  </si>
  <si>
    <t xml:space="preserve"> под карданный фланец КПП ЯМЗ </t>
  </si>
  <si>
    <t>4320Я-4206069</t>
  </si>
  <si>
    <t>ВАЛ ВЫХОДНОЙ КОМ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</si>
  <si>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</si>
  <si>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44202-3521-80М;</t>
  </si>
  <si>
    <t>4320Я5-1001016</t>
  </si>
  <si>
    <t>4320Я5-1001034-10</t>
  </si>
  <si>
    <t>ОПОРА ДВИГАТЕЛЯ ЗАДНЯЯ</t>
  </si>
  <si>
    <t>43206-71; 4320-70; 4320-71, 5557-70, 55571-70; 4320-78ПН; 4320-82; 4320-72М, -73М; 43206-4151-79ПН; 43206-4151-79; 32552-3013-79М; 3255-3013-79; 4320-3171-79; 4320-4952-78; 4320-4971-80; 43204-4513-80; 44202-3511-80ПН; 44202-3511-82МА11; ; 4320-72М, -73М; 432009-0020-73; 4320-4112-81М; 4320-4972-82М; 5557-4112-80М;  55571-4252-80М; 44202-3511-80М; 44202-3521-80М;</t>
  </si>
  <si>
    <t>NEXT, 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</si>
  <si>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 xml:space="preserve">NEXT, 532362-70; 43206-71; 4320-70; 4320-71, 5557-70, 55571-70; </t>
  </si>
  <si>
    <t>NEXT,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</si>
  <si>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</si>
  <si>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NEXT, 432065; 43206-71; 4320-70; 4320-71, 5557-70, 55571-70; 4320-78ПН; 4320-82; 4320-72М, -73М; NEXT; 4320-72М, -73М; 432009-0020-73;</t>
  </si>
  <si>
    <t>4320Я5-1015552</t>
  </si>
  <si>
    <t>4320Я5-1015555</t>
  </si>
  <si>
    <t>4320Я5-1101120</t>
  </si>
  <si>
    <t>4320Я5-1104150</t>
  </si>
  <si>
    <t>4320Я5-1109114-10</t>
  </si>
  <si>
    <t>NEXT; 43206-71; 4320-70; 4320-71, 5557-70, 55571-70; 4320-78ПН;  4320-82; 4320-72М, -73М; 432009-0020-73;</t>
  </si>
  <si>
    <t>4320Я5-1109215</t>
  </si>
  <si>
    <t>ШЛАНГ СОЕДИНИТЕЛЬНЫЙ С КОЛЬЦАМИ</t>
  </si>
  <si>
    <t>ООО "Торговый дом "Хорс"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</si>
  <si>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4320-72М, -73М; 432009-0020-73; 44202-3521-80М;</t>
  </si>
  <si>
    <t>4320Я5-1109215-10</t>
  </si>
  <si>
    <t>4320Я5-1109227</t>
  </si>
  <si>
    <t>4320Я5-1203008-10</t>
  </si>
  <si>
    <t>43206-71; 4320-70; 4320-71, 5557-70, 55571-70; 4320-78ПН; 4320-82; 4320-72М, -73М;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</si>
  <si>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</si>
  <si>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4320Я5-1203323-01</t>
  </si>
  <si>
    <t>4320Я5-1301010</t>
  </si>
  <si>
    <t>43206-71; 4320-70; 4320-71, 5557-70, 55571-70; 4320-78ПН; 4320-82; 4320-72М, -73М; ; 4320-72М, -73М; 432009-0020-73;</t>
  </si>
  <si>
    <t>4320Я5-1303010</t>
  </si>
  <si>
    <t>РУКАВ ДЕТАЛЬ 58-69-270</t>
  </si>
  <si>
    <t>4320Я5-1303027-01</t>
  </si>
  <si>
    <t>4320Я5-1303030</t>
  </si>
  <si>
    <t>РУКАВ-ДЕТАЛЬ 50-61-360 0,3(3)</t>
  </si>
  <si>
    <t>4320Я5-1303031</t>
  </si>
  <si>
    <t>РУКАВ-ДЕТАЛЬ 50-61-400-0,3(3)</t>
  </si>
  <si>
    <t>4320Я5-1303057</t>
  </si>
  <si>
    <t>РУКАВ-ДЕТАЛЬ 54-65-360-0,2(2)</t>
  </si>
  <si>
    <t>532362-70; 43206-71; 4320-70; 4320-71, 5557-70, 55571-70; 4320-78ПН; 4320-82; 4320-72М, -73М; 43206-4151-79ПН; 43206-4151-79;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</si>
  <si>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 xml:space="preserve">NEXT, 32552-3013-79М; 3255-3013-79; </t>
  </si>
  <si>
    <t>4320Я5-1311009</t>
  </si>
  <si>
    <t>4320Я5-1311074-01</t>
  </si>
  <si>
    <t>ХОМУТ СТЯЖНОЙ С КРОНШТЕЙНОМ</t>
  </si>
  <si>
    <t>4320Я5-1702120</t>
  </si>
  <si>
    <t>4320Я5-1703020</t>
  </si>
  <si>
    <t>4320Я5-1703176</t>
  </si>
  <si>
    <t>КРОНШТЕЙН ОПОРЫ</t>
  </si>
  <si>
    <t>4320Я5-1703420</t>
  </si>
  <si>
    <t xml:space="preserve">43206-71; 4320-70; 4320-71, 5557-70, 55571-70; 4320-4952-78; </t>
  </si>
  <si>
    <t>ДОМ 100%, торцевые шлицы, пневмоуправление, электронный спидометр</t>
  </si>
  <si>
    <t>без стояночного тормоза, ДОМ 40%, а/м с пневмотормозами, 3 фланца с торцевыми шлицами</t>
  </si>
  <si>
    <t xml:space="preserve">43206-71; 4320-78ПН; </t>
  </si>
  <si>
    <t xml:space="preserve"> Электронный спидометр, с пневмоуправлением, 3 фланца с торцевыми шлицами </t>
  </si>
  <si>
    <t xml:space="preserve">43206-71; 4320-70; 4320-71, 5557-70, 55571-70; 43206-4151-79; 4320-3171-79; </t>
  </si>
  <si>
    <t>без стояночного тормоза, а/м с пневмотормозами, 3 фланца с торцевыми шлицами</t>
  </si>
  <si>
    <t xml:space="preserve">32552-3013-79М; 3255-3013-79; </t>
  </si>
  <si>
    <t>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</si>
  <si>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 xml:space="preserve">43206-61; 43206-71; 4320-60, 5557-60; 3255-0013-60; 4320-70; 4320-71, 5557-70, 55571-70; 4320-78ПН; 43206-4151-79; 32552-3013-79М; 3255-3013-79; 4320-3171-79; 4320-4952-78; </t>
  </si>
  <si>
    <t>4320Я5-1803380</t>
  </si>
  <si>
    <t>ТРУБКА ВОЗДУХОВОДНАЯ 10</t>
  </si>
  <si>
    <t>4320Я5-1803382</t>
  </si>
  <si>
    <t>4320Я5-1803386</t>
  </si>
  <si>
    <t>ТРУБКА ВОЗДУХОВОДНАЯ 6</t>
  </si>
  <si>
    <t>4320Я5-1803388</t>
  </si>
  <si>
    <t>4320Я5-1803390</t>
  </si>
  <si>
    <t>4320Я5-1803392</t>
  </si>
  <si>
    <t>4320Я5-2707210-10</t>
  </si>
  <si>
    <t>4320Я5-2801152</t>
  </si>
  <si>
    <t>ПОПЕРЕЧИНА 3 РАМЫ</t>
  </si>
  <si>
    <t>43206-71; 4320-70; 4320-71, 5557-70, 55571-70; 4320-72М, -73М; ; 4320-72М, -73М; 432009-0020-73;</t>
  </si>
  <si>
    <t>4320Я5-3105162</t>
  </si>
  <si>
    <t>УГОЛЬНИК ПОПЕРЕЧИНЫ ОСНОВАНИЯ</t>
  </si>
  <si>
    <t>4320Я5-3506080</t>
  </si>
  <si>
    <t>4320Я5-3506082</t>
  </si>
  <si>
    <t>43206-61; 43206-71;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</si>
  <si>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4320Я5-3506240</t>
  </si>
  <si>
    <t>4320Я5-3506330</t>
  </si>
  <si>
    <t>4320Я5-3506330-10</t>
  </si>
  <si>
    <t>4320Я5-3506366</t>
  </si>
  <si>
    <t>4320Я5-3506440</t>
  </si>
  <si>
    <t>4320Я5-3513015</t>
  </si>
  <si>
    <t>РЕССИВЕР</t>
  </si>
  <si>
    <t>4320Я5-3724010</t>
  </si>
  <si>
    <t>4320Я5-3724020</t>
  </si>
  <si>
    <t>4320Я5-3724032</t>
  </si>
  <si>
    <t>ПУЧОК ПРОВОДОВ К ДВИГАТЕЛЮ</t>
  </si>
  <si>
    <t>4320Я5-3724305</t>
  </si>
  <si>
    <t>ПУЧОК ПРОВОДОВ ПОДОГРЕВАТЕЛЯ</t>
  </si>
  <si>
    <t>4320Я5-3805015</t>
  </si>
  <si>
    <t>4320Я5-3805016</t>
  </si>
  <si>
    <t>4320Я5-5000012-01</t>
  </si>
  <si>
    <t>4320Я5-5000012-06</t>
  </si>
  <si>
    <t>4320; 55571</t>
  </si>
  <si>
    <t>4320Я5-5000012-10</t>
  </si>
  <si>
    <t>4320Я5-5000012-11</t>
  </si>
  <si>
    <t>4320Я5-5325149</t>
  </si>
  <si>
    <t>НАКЛАДКА ПАНЕЛИ ПРИБОРОВ С ПРИБОРАМИ ЛЕВАЯ</t>
  </si>
  <si>
    <t>4320Я5-8201051</t>
  </si>
  <si>
    <t>ДЕРЖАТЕЛЬ ЗЕРКАЛА ЗАДНЕГО ВИДА ЛЕВЫЙ</t>
  </si>
  <si>
    <t>4320Я5-8403260</t>
  </si>
  <si>
    <t>4320Я5-8403261</t>
  </si>
  <si>
    <t>4320Я5-8500008</t>
  </si>
  <si>
    <t>4320-60, 5557-604320-60М, 5557-60М; 4320-71, 5557-70, 55571-70;</t>
  </si>
  <si>
    <t xml:space="preserve"> без стояночного тормоза, ДОМ 40%, а/м с пневмотормозами, 2 фланца с торцевыми шлицами </t>
  </si>
  <si>
    <t xml:space="preserve"> без стояночного тормоза, а/м с пневмотормозами, 2 фланца с торцевыми шлицами </t>
  </si>
  <si>
    <t xml:space="preserve">43206-61; 4320-60, 5557-60; 3255-0013-60; 4320-78ПН; </t>
  </si>
  <si>
    <t>4320Я6-3724029</t>
  </si>
  <si>
    <t>4320Я6-3724035-10</t>
  </si>
  <si>
    <t>43206-61; 4320-60, 5557-60; 4320-60М, 5557-60М</t>
  </si>
  <si>
    <t>4320Я6-3741031</t>
  </si>
  <si>
    <t>КРОНШТЕЙН РЕЛЕ</t>
  </si>
  <si>
    <t>4320Я6-5000012-02</t>
  </si>
  <si>
    <t>4320; 43203; 55571</t>
  </si>
  <si>
    <t>4320Я6-5000012-07</t>
  </si>
  <si>
    <t>4320Я6-8101206</t>
  </si>
  <si>
    <t>4320Я6-8101207</t>
  </si>
  <si>
    <t>ТРУБА ОТВОДЯШАЯ ОТОПЛЕНИЯ КАБИНЫ</t>
  </si>
  <si>
    <t>4320Я7-1108046</t>
  </si>
  <si>
    <t>КРОНШТЕЙН ОБОЛОЧКИ ТЯГИ</t>
  </si>
  <si>
    <t>4320Я7-1203182</t>
  </si>
  <si>
    <t>4320Я7-1800020</t>
  </si>
  <si>
    <t>4320Я7-2800010</t>
  </si>
  <si>
    <t>4320Я-8101337</t>
  </si>
  <si>
    <t>КРОНШТЕЙН ТРУБЫ</t>
  </si>
  <si>
    <t>4320Я-8101339</t>
  </si>
  <si>
    <t>4320Я8-1104191</t>
  </si>
  <si>
    <t>РУКАВ 10х17,5-1,47 L=1100</t>
  </si>
  <si>
    <t>4320Я8-1301010-10</t>
  </si>
  <si>
    <t>4320Я8-1303010</t>
  </si>
  <si>
    <t>4320Я8-1303025</t>
  </si>
  <si>
    <t>4320Я8-1311076</t>
  </si>
  <si>
    <t>4320Я8-1311092</t>
  </si>
  <si>
    <t>4320Я8-2803020-10</t>
  </si>
  <si>
    <t>ОБЛИЦОВКА БУФЕРА</t>
  </si>
  <si>
    <t>4320Я8-3570068</t>
  </si>
  <si>
    <t>4320Я8-3724029</t>
  </si>
  <si>
    <t>4320Я8-5001032</t>
  </si>
  <si>
    <t>4320Я8-5001490</t>
  </si>
  <si>
    <t>4320Я8-5401110-10</t>
  </si>
  <si>
    <t>НАКЛАДКА БОКОВИНЫ КАБИНЫ</t>
  </si>
  <si>
    <t>4320Я8-5401111-10</t>
  </si>
  <si>
    <t>НАКЛАДКА БОКОВИНЫ КАПОТА</t>
  </si>
  <si>
    <t>4320Я8-8402012</t>
  </si>
  <si>
    <t>КАПОТ ПЛАСТМАССОВЫЙ</t>
  </si>
  <si>
    <t>4320Я8-8402080</t>
  </si>
  <si>
    <t>РУЧКА ЗАКРЫВАНИЯ КАПОТА</t>
  </si>
  <si>
    <t>4320Я8-8403011-10</t>
  </si>
  <si>
    <t>4320Я8-8403012</t>
  </si>
  <si>
    <t>КРОНШТЕЙН ЗАДНИЙ ПРАВЫЙ В СБОРЕ</t>
  </si>
  <si>
    <t>4320Я8-8403021</t>
  </si>
  <si>
    <t>КРОНШТЕЙН ПЕРЕДНИЙ ЛЕВЫЙ В СБОРЕ</t>
  </si>
  <si>
    <t>4320Я8-8403022</t>
  </si>
  <si>
    <t>КРОНШТЕЙН ПЕРЕДНИЙ ПРАВЫЙ В СБОРЕ</t>
  </si>
  <si>
    <t>4320Я8-8403112</t>
  </si>
  <si>
    <t>ПЛОЩАДКА ПЕРЕДНЯЯ</t>
  </si>
  <si>
    <t>4320Я8-8403121-10</t>
  </si>
  <si>
    <t>АРКА ПЕРЕДНЕГО КОЛЕСА ЛЕВАЯ</t>
  </si>
  <si>
    <t>4320Я8-8403122-10</t>
  </si>
  <si>
    <t>АРКА ПЕРЕДНЕГО КОЛЕСА ПРАВАЯ</t>
  </si>
  <si>
    <t>4320Я8-8405121-10</t>
  </si>
  <si>
    <t>ОБЛИЦОВКА ПОДНОЖКИ ЛЕВОЙ</t>
  </si>
  <si>
    <t>4320Я8-8406020</t>
  </si>
  <si>
    <t>КРОНШТЕЙН ЗАМКА ЛЕВОГО</t>
  </si>
  <si>
    <t>4320Я8-8406021</t>
  </si>
  <si>
    <t>КРОНШТЕЙН ЗАМКА ПРАВОГО</t>
  </si>
  <si>
    <t>4320Я8-8406040</t>
  </si>
  <si>
    <t>КОРПУС ЗАМКА</t>
  </si>
  <si>
    <t>4320Я8-8406220</t>
  </si>
  <si>
    <t>КОРПУС ПРИВОДА ЗАМКА КАПОТА</t>
  </si>
  <si>
    <t>4320Я8-8406260</t>
  </si>
  <si>
    <t>ООО "Кедр-Плюс"</t>
  </si>
  <si>
    <t>4320Я8-8407010</t>
  </si>
  <si>
    <t>ПЕТЛЯ КАПОТА ПРАВАЯ</t>
  </si>
  <si>
    <t>4320Я8-8407011</t>
  </si>
  <si>
    <t>ПЕТЛЯ КАПОТА ЛЕВАЯ</t>
  </si>
  <si>
    <t>4320Я8-8407018</t>
  </si>
  <si>
    <t>ТОРСИОН 2</t>
  </si>
  <si>
    <t>4320Я8-8407019</t>
  </si>
  <si>
    <t>ТОРСИОН 1</t>
  </si>
  <si>
    <t>4320Я8-8407135</t>
  </si>
  <si>
    <t>КРОНШТЕЙН ПЕТЛИ КАПОТА ЛЕВЫЙ</t>
  </si>
  <si>
    <t>4320Я8-8407136</t>
  </si>
  <si>
    <t>КРОНШТЕЙН ПЕТЛИ КАПОТА ПРАВЫЙ</t>
  </si>
  <si>
    <t>4320Я8-8407145</t>
  </si>
  <si>
    <t>ФИКСАТОР КАПОТА</t>
  </si>
  <si>
    <t>4320Я8-8407146-10</t>
  </si>
  <si>
    <t>УПОР КАПОТА</t>
  </si>
  <si>
    <t>4320Я8-8407160</t>
  </si>
  <si>
    <t>КРОНШТЕЙН УПОРА КАПОТА</t>
  </si>
  <si>
    <t>4320Я8-8407165</t>
  </si>
  <si>
    <t>ФИКСАТОР УПОРА КАПОТА</t>
  </si>
  <si>
    <t>4320ЯМ-1800012-01</t>
  </si>
  <si>
    <t>4320ЯМ-1800015-01</t>
  </si>
  <si>
    <t>4320ЯМ-1800015-11</t>
  </si>
  <si>
    <t>4320ЯМ-1800018-01</t>
  </si>
  <si>
    <t>4320ЯМ-1800020-01</t>
  </si>
  <si>
    <t xml:space="preserve"> i в.пер.=1,04, без стояночного тормоза, торцевые шлицы, с пневмоуправлением, электронный спидометр </t>
  </si>
  <si>
    <t>43206-4151-79ПН; 44202-3511-80ПН; 44202-3511-80М; 44202-3511-80ПНА08; 44202-3511-82МА11; NEXT; 32551-0013-61М; 44202-3521-80М;</t>
  </si>
  <si>
    <t>модернизированная РК</t>
  </si>
  <si>
    <t>4320-72М, -73М; 43206-4151-79ПН; 4320-4112-81М;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</si>
  <si>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4320-72М, -73М; 43206-4151-79ПН; 4320-4112-81М; 4320-4971-80; 4320-4972-82М; 43204-4513-80; 5557-4112-80М; 55571-4252-80М; 44202-3511-80ПН; 44202-3511-80М; 44202-3511-80ПНА08; 44202-3511-82МА11; 4320-60М, 5557-60М; 32551-0013-61М; 4320-72М, -73М; 44202-3521-80М;</t>
  </si>
  <si>
    <t>4320ЯМ-1802025-10</t>
  </si>
  <si>
    <t>ООО "ЧЕТРА"</t>
  </si>
  <si>
    <t>снято, замена на4320ЯМ-1802025</t>
  </si>
  <si>
    <t>43206-61М4320-60М, 5557-60М; 32551-0013-61М; 4320-72М, -73М; 432009-0020-73; 43206-4151-79ПН; 4320-4112-81М; 4320-4971-80; 4320-4972-82М; 43204-4513-80; 5557-4112-80М;  55571-4252-80М; 44202-3511-80ПН; 44202-3511-80М; 44202-3521-80М; 44202-3511-82МА11;</t>
  </si>
  <si>
    <t>43206-4151-79ПН; 4320-4112-81М; 4320-4971-80; 4320-4972-82М; 43204-4513-80; 5557-4112-80М; 55571-4252-80М; 44202-3511-80ПН; 44202-3511-80М; 44202-3511-80ПНА08; 44202-3511-82МА11;  44202-3521-80М;</t>
  </si>
  <si>
    <t>43206-61М; 4320-60М, 5557-60М; 32551-0013-61М; 4320-72М, -73М; 432009-0020-73; 43206-4151-79ПН; 4320-4112-81М; 4320-4971-80; 4320-4972-82М; 43204-4513-80; 5557-4112-80М;  55571-4252-80М; 44202-3511-80ПН; 44202-3511-80М; 44202-3521-80М; 44202-3511-82МА11;</t>
  </si>
  <si>
    <t>4320-72М, -73М; 43206-4151-79ПН; 43206-4151-79; 4320-4112-81М;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</si>
  <si>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4320ЯМ-1802160</t>
  </si>
  <si>
    <t>ОБОЙМА ДИФФЕРЕНЦИАЛА ПЕРЕДНЯЯ</t>
  </si>
  <si>
    <t>4320ЯМ-1802161</t>
  </si>
  <si>
    <t>4320ЯС-3724353</t>
  </si>
  <si>
    <t>ПУЧОК ПРОВОДОВ КЛАПАНОВ ГАЗОДИЗЕЛЬНОЙ СИСТЕМЫ</t>
  </si>
  <si>
    <t>4320ЯС-4400084</t>
  </si>
  <si>
    <t>4320ЯС-4400085</t>
  </si>
  <si>
    <t>УГОЛОК КРЕПЛЕНИЯ СТРЕМЯНКИ</t>
  </si>
  <si>
    <t>4320ЯС-4400085-10</t>
  </si>
  <si>
    <t>4320ЯС-8101715</t>
  </si>
  <si>
    <t>ПАТРУБОК ПОДВОДЯЩИЙ</t>
  </si>
  <si>
    <t>4320ЯТ-3723170</t>
  </si>
  <si>
    <t>КАБЕЛЬ К МОДУЛЯТОРАМ И ДАТЧИКАМ</t>
  </si>
  <si>
    <t>4320ЯТ-3724040</t>
  </si>
  <si>
    <t>4320-70; 4320-72М, -73М; NEXT; 4320-72М, -73М; 432009-0020-73;</t>
  </si>
  <si>
    <t>4320ЯТ-3724040-20</t>
  </si>
  <si>
    <t>32552-3013-79М; 55571-4252-80М; ; 32551-0013-61М;</t>
  </si>
  <si>
    <t>4320ЯТ-3724101</t>
  </si>
  <si>
    <t>ПУЧОК ПРОВОДОВ АБС</t>
  </si>
  <si>
    <t>4320ЯТ-4712040</t>
  </si>
  <si>
    <t>ТРУБКА ОТ ПЕРЕДНИХ ТОРМОЗНЫХ КАМЕР</t>
  </si>
  <si>
    <t>4320ЯТ-4712042</t>
  </si>
  <si>
    <t>ТРУБКА ОТ ЛЕВЫХ ЗАДНИХ ТОРМОЗНЫХ КАМЕР</t>
  </si>
  <si>
    <t>4320ЯТ-4712052</t>
  </si>
  <si>
    <t>ТРУБКА ОТ ПРАВЫХ ЗАДНИХ ТОРМОЗНЫХ КАМЕР</t>
  </si>
  <si>
    <t>4320ЯХ-1001029</t>
  </si>
  <si>
    <t>4320ЯХ-1014013</t>
  </si>
  <si>
    <t>РУКАВ 30х38-105</t>
  </si>
  <si>
    <t>4320ЯХ-1014142</t>
  </si>
  <si>
    <t>ТРУБКА ВЕНТИЛЯЦИИ КАРТЕР</t>
  </si>
  <si>
    <t>4320ЯХ-1104059</t>
  </si>
  <si>
    <t>РУКАВ 10Х17.5-1.47 L=2800</t>
  </si>
  <si>
    <t>4320ЯХ-1104069</t>
  </si>
  <si>
    <t>РУКАВ 12Х20-1.6 L=2800</t>
  </si>
  <si>
    <t>4320ЯХ-1203432</t>
  </si>
  <si>
    <t>КРОHШТЕЙH ВЫПУСКНОЙ ТРУБЫ</t>
  </si>
  <si>
    <t>4320ЯХ-1303030</t>
  </si>
  <si>
    <t>РУКАВ 50-61-120</t>
  </si>
  <si>
    <t>4320ЯХ-1303031</t>
  </si>
  <si>
    <t>РУКАВ 50-61-190-0,2</t>
  </si>
  <si>
    <t>4320ЯХ-1303041</t>
  </si>
  <si>
    <t xml:space="preserve"> электронный спидометр, ДОМ 40%, фланцы с торцевыми шлицами </t>
  </si>
  <si>
    <t xml:space="preserve"> Электронный спидометр, фланцы с торцевыми шлицами </t>
  </si>
  <si>
    <t>4320ЯХ-1803273</t>
  </si>
  <si>
    <t>4320ЯХ-1803347</t>
  </si>
  <si>
    <t>БЛОК ЭЛЕКТРОКЛАПАНОВ</t>
  </si>
  <si>
    <t>4320ЯХ-1803360-10</t>
  </si>
  <si>
    <t>4320ЯХ-1803361</t>
  </si>
  <si>
    <t>4320ЯХ-1803472</t>
  </si>
  <si>
    <t>4320ЯХ-1803480</t>
  </si>
  <si>
    <t xml:space="preserve"> i=6,77 с АБС </t>
  </si>
  <si>
    <t xml:space="preserve">432065; 43206-61; 43206-71; 43206-4151-79ПН; 43206-4151-79; 32552-3013-79М; 4320-4971-80; 43204-4513-80; 44202-3511-80ПН; 44202-3511-80ПНА08; </t>
  </si>
  <si>
    <t xml:space="preserve"> i=6,7, нет внутренних колец подшипников </t>
  </si>
  <si>
    <t xml:space="preserve"> i=6,77, нет внутренних колец подшипников </t>
  </si>
  <si>
    <t xml:space="preserve"> i=6,77 с БМКД, нет внутренних колец подшипников </t>
  </si>
  <si>
    <t>4320ЯХ-2411150-01</t>
  </si>
  <si>
    <t>4320ЯХ-2411153-01</t>
  </si>
  <si>
    <t>4320ЯХ-2411275</t>
  </si>
  <si>
    <t>Кронштейн с краном БМКД</t>
  </si>
  <si>
    <t>4320ЯХ-2411278</t>
  </si>
  <si>
    <t>4320ЯХ-2411345</t>
  </si>
  <si>
    <t>ЭЛЕКТРОКЛАПАН КЭМ 10Д</t>
  </si>
  <si>
    <t xml:space="preserve"> i=6,7, фланцы с торцевыми шлицами </t>
  </si>
  <si>
    <t xml:space="preserve"> i=6,7 с БМКД, фланцы с торцевыми шлицами </t>
  </si>
  <si>
    <t xml:space="preserve"> i=6,77, фланцы с торцевыми шлицами </t>
  </si>
  <si>
    <t xml:space="preserve"> i=6,77 с БМКД, фланцы с торцевыми шлицами </t>
  </si>
  <si>
    <t>4320ЯХ-3125034-11</t>
  </si>
  <si>
    <t>4320ЯХ-3125036</t>
  </si>
  <si>
    <t>ТРУБКА К ЗАДНИМ КОЛЕСАМ</t>
  </si>
  <si>
    <t>4320ЯХ-3125050-11</t>
  </si>
  <si>
    <t>ТРУБКА К ЗАД КОЛ</t>
  </si>
  <si>
    <t>4320ЯХ-3125075-01</t>
  </si>
  <si>
    <t>ШЛАНГ К ЛЕВОМУ КОЛЕСУ</t>
  </si>
  <si>
    <t>4320ЯХ-3125092-11</t>
  </si>
  <si>
    <t>ТРУБКА К ПЕР КОЛ</t>
  </si>
  <si>
    <t>4320ЯХ-3125094-20</t>
  </si>
  <si>
    <t>ТРУБКАМ К ПРАВЫМ КОЛЕСАМ</t>
  </si>
  <si>
    <t>4320ЯХ-3125192-01</t>
  </si>
  <si>
    <t>ТРУБКА К ЗАДНЕМУ МОСТУ</t>
  </si>
  <si>
    <t>4320ЯХ-3408727</t>
  </si>
  <si>
    <t>4320ЯХ-3408727-10</t>
  </si>
  <si>
    <t>РУКАВ 22х32-1,47 L=740 мм</t>
  </si>
  <si>
    <t>43206-61; 4320-60, 5557-60; 3255-0013-60; 4320-72М, -73М; 4320-60М, 5557-60М; 32551-0013-61М; 4320-72М, -73М; 432009-0020-73;</t>
  </si>
  <si>
    <t>4320ЯХ-3410159</t>
  </si>
  <si>
    <t>КРОНШТЕЙН МАСЛЯННОГО БАКА</t>
  </si>
  <si>
    <t>4320ЯХ-3724010-10</t>
  </si>
  <si>
    <t>4320ЯХ-3724014-10</t>
  </si>
  <si>
    <t>ПРОВОД К КЛАПАНУ ГЛУШИТЕЛЯ ДВИГ</t>
  </si>
  <si>
    <t>4320ЯХ-3724020-20</t>
  </si>
  <si>
    <t>4320ЯХ-3724040</t>
  </si>
  <si>
    <t>4320ЯХ-3724040-20</t>
  </si>
  <si>
    <t>4320ЯХ-3724050</t>
  </si>
  <si>
    <t>4320ЯХ-3724070</t>
  </si>
  <si>
    <t>ПРОВОД СОЕДИНЕНИЯ АКБ</t>
  </si>
  <si>
    <t>4320ЯХ-4202420</t>
  </si>
  <si>
    <t>4320ЯХ-4202422</t>
  </si>
  <si>
    <t>4320ЯХ-4206424</t>
  </si>
  <si>
    <t>4320ЯХ-8402010</t>
  </si>
  <si>
    <t>4320Я2 без термо-шумоизоляции и амортизаторов</t>
  </si>
  <si>
    <t>4320ЯХ-8402022-20</t>
  </si>
  <si>
    <t>ПАНЕЛЬ КАПОТА</t>
  </si>
  <si>
    <t>432209</t>
  </si>
  <si>
    <t>ВАЛ ВХОДНОЙ</t>
  </si>
  <si>
    <t>432210</t>
  </si>
  <si>
    <t>ШЕСТЕРНЯ КОНИЧЕСКОЙ ПОЛУОСИ 1</t>
  </si>
  <si>
    <t>432211</t>
  </si>
  <si>
    <t>ШЕСТЕРНЯ КОНИЧЕСКАЯ ПОЛУОСИ II</t>
  </si>
  <si>
    <t>4322-1104059</t>
  </si>
  <si>
    <t>РУКАВ 10Х17.5-15 L-640</t>
  </si>
  <si>
    <t>4322-1104344</t>
  </si>
  <si>
    <t>РУКАВ 12Х20-1.6 L-1700</t>
  </si>
  <si>
    <t>4322-1104345</t>
  </si>
  <si>
    <t>РУКАВ 10Х17-1.6 L-1700</t>
  </si>
  <si>
    <t>4322-1109269</t>
  </si>
  <si>
    <t>ХОМУТ КРЕПЛЕНИЯ ПРОВОДОВ</t>
  </si>
  <si>
    <t>43206-61; 43206-71; 4320-60, 5557-60; 3255-0013-60; 4320-70; 4320-71, 5557-70, 55571-70; 4320-72М, -73М; 6370; 4320-60М, 5557-60М; 32551-0013-61М; 4320-72М, -73М; 432009-0020-73;</t>
  </si>
  <si>
    <t>4322-1109429</t>
  </si>
  <si>
    <t>4322-1109429-01</t>
  </si>
  <si>
    <t>432212</t>
  </si>
  <si>
    <t>4322-1310287</t>
  </si>
  <si>
    <t>КРОНШТЕЙН ВАЛИКА ШТОРЫ</t>
  </si>
  <si>
    <t>4322-1311032</t>
  </si>
  <si>
    <t>4322-1311074</t>
  </si>
  <si>
    <t>ТРУБА БАЧКА</t>
  </si>
  <si>
    <t>43206-61; 43206-71; 4320-60, 5557-60; 3255-0013-60; 4320-70; 4320-71, 5557-70, 55571-70; 4320-78ПН; 4320-72М, -73М; NEXT; 4320-60М, 5557-60М; 32551-0013-61М; 4320-72М, -73М;</t>
  </si>
  <si>
    <t>4322-1803226</t>
  </si>
  <si>
    <t>4322-2205010</t>
  </si>
  <si>
    <t>4322-2205010-02</t>
  </si>
  <si>
    <t>ВАЛ КАРДАННЫЙ СРЕДНЕГО МОСТА</t>
  </si>
  <si>
    <t>4322-2801152</t>
  </si>
  <si>
    <t>ПОПЕРЕЧИНА N3 РАМЫ</t>
  </si>
  <si>
    <t>4322-3105329</t>
  </si>
  <si>
    <t>43206-61; 43206-71; 4320-60, 5557-60; 3255-0013-60; 4320-70; 4320-71, 5557-70, 55571-70; 4320-78ПН; 4320-82; 4320-72М, -73М; 4320-4112-81М; 4320-3171-79; 4320-4971-80; 4320-4972-82М; 43204-4513-80; 5557-4112-80М; 44202-3511-80ПН; 44202-3511-80М; 44202-3511-80ПНА08; 44202-3511-82МА11; 4320-60М, 5557-60М; 32551-0013-61М; 4320-72М, -73М; 44202-3521-80М;</t>
  </si>
  <si>
    <t xml:space="preserve"> i=8,05 с БМКД </t>
  </si>
  <si>
    <t>43223-3408670</t>
  </si>
  <si>
    <t>ШЛАНГ СЛИВНОЙ 16х25-1,47 L=630</t>
  </si>
  <si>
    <t>43206-61; 4320-60, 5557-60; 3255-0013-60; 4320-72М, -73М; ; 4320-72М, -73М;</t>
  </si>
  <si>
    <t>4322-3402117-10</t>
  </si>
  <si>
    <t>ВИЛКА КАРДАНА</t>
  </si>
  <si>
    <t>43206-61; 43206-71; 4320-60, 5557-60; 3255-0013-60; 4320-70; 4320-71, 5557-70, 55571-70; 4320-78ПН; 4320-82; 4320-60М, 5557-60М; 32551-0013-61М; 4320-72М, -73М;</t>
  </si>
  <si>
    <t>4322-3405061</t>
  </si>
  <si>
    <t>4322-3405076</t>
  </si>
  <si>
    <t>4322-3408670</t>
  </si>
  <si>
    <t>43206-71; 4320-70; 4320-71, 5557-70, 55571-70; 4320-72М, -73М; 63685; 63674; 6470; NEXT; 4320-72М, -73М;</t>
  </si>
  <si>
    <t>4322-3506207-02</t>
  </si>
  <si>
    <t>ШЛАНГ МАНОМЕТРА</t>
  </si>
  <si>
    <t>4322-3508075</t>
  </si>
  <si>
    <t>ТЯГА ПРИВОДА КРАНА</t>
  </si>
  <si>
    <t>4322-3522013</t>
  </si>
  <si>
    <t>4322-3522018</t>
  </si>
  <si>
    <t>4322-3721063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</si>
  <si>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4320-72М, -73М; 432009-0020-73; 44202-3521-80М;</t>
  </si>
  <si>
    <t>4322-3724014</t>
  </si>
  <si>
    <t>ВТУЛКА РАЗРЕЗНАЯ</t>
  </si>
  <si>
    <t>4322-3724080</t>
  </si>
  <si>
    <t>4322-3724085</t>
  </si>
  <si>
    <t>ПРОВОДА ПЕРЕКЛЮЧАТЕЛЕЙ</t>
  </si>
  <si>
    <t>4322-3724142</t>
  </si>
  <si>
    <t>РАМКА ВТУЛКИ ПУЧКА</t>
  </si>
  <si>
    <t>4322-3724148</t>
  </si>
  <si>
    <t>4322-3741052</t>
  </si>
  <si>
    <t>ПАНЕЛЬ ЩИТКА</t>
  </si>
  <si>
    <t>4322-3748008</t>
  </si>
  <si>
    <t>4322-3748625</t>
  </si>
  <si>
    <t>ГНЕЗДО БАТАРЕЙ</t>
  </si>
  <si>
    <t>4322-4206215</t>
  </si>
  <si>
    <t>432265</t>
  </si>
  <si>
    <t>САТЕЛИТ</t>
  </si>
  <si>
    <t>432269</t>
  </si>
  <si>
    <t>ДИСТАНЦИОННАЯ ПЛАСТИНА</t>
  </si>
  <si>
    <t>4322-8521115</t>
  </si>
  <si>
    <t>УГОЛОК ФИКСИРУЮЩИЙ</t>
  </si>
  <si>
    <t>44.1106010-01</t>
  </si>
  <si>
    <t>441 032 8090</t>
  </si>
  <si>
    <t>ДАТЧИК</t>
  </si>
  <si>
    <t>44202-1101010-10</t>
  </si>
  <si>
    <t>44202-2702098</t>
  </si>
  <si>
    <t>44202-2702108</t>
  </si>
  <si>
    <t>УСИЛИТЕЛЬ</t>
  </si>
  <si>
    <t>44202-2702109</t>
  </si>
  <si>
    <t>44202-2702171</t>
  </si>
  <si>
    <t>44202-3105316</t>
  </si>
  <si>
    <t>ПЛИТА РЕДУКТОРА</t>
  </si>
  <si>
    <t>4420-2702089</t>
  </si>
  <si>
    <t>БРУС СЕДЕЛЬН УСТР-ВА</t>
  </si>
  <si>
    <t>442027-1101010-01</t>
  </si>
  <si>
    <t xml:space="preserve"> 300 л с прямой горловиной, топливозаборником и датчиком </t>
  </si>
  <si>
    <t>442027-1104075</t>
  </si>
  <si>
    <t>4420-2801324-10</t>
  </si>
  <si>
    <t>44202-8404042</t>
  </si>
  <si>
    <t>Кронштейн креп панели брыз правый</t>
  </si>
  <si>
    <t>44202-8404043</t>
  </si>
  <si>
    <t>Кронштейн креп панели брыз левый</t>
  </si>
  <si>
    <t>44202Е-1101002</t>
  </si>
  <si>
    <t xml:space="preserve">Раньше применялся на седельных тягачах 44202-3511-80, бак под старый топливозаборник 300 л с прямой горловиной, покрытие порошковое </t>
  </si>
  <si>
    <t>44202-3511-80ПН; 44202-3511-80М; 44202-3511-80ПНА08; 44202-3511-82МА11;  4320-4112-81М; 4320-4972-82М; 5557-4112-80М;  55571-4252-80М;</t>
  </si>
  <si>
    <t>44202-3511-80ПН; 44202-3511-80М; 44202-3511-80ПНА08; 44202-3511-82МА11;  44202-3521-80М;</t>
  </si>
  <si>
    <t>44202Е-1102002</t>
  </si>
  <si>
    <t xml:space="preserve"> 210 л с прямой горловиной </t>
  </si>
  <si>
    <t>44202-3511-80ПНА08;</t>
  </si>
  <si>
    <t>44202Е-2801318</t>
  </si>
  <si>
    <t>ПЛОЩАДКА ПЕРЕДНЯЯ (СВАРКА)</t>
  </si>
  <si>
    <t>44202Е-3408599</t>
  </si>
  <si>
    <t>43206-71; 4320-70; 4320-71, 5557-70, 55571-70;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</si>
  <si>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 xml:space="preserve">4320-3171-79; 4320-4971-80; 43204-4513-80; 44202-3511-80ПН; 44202-3511-80ПНА08; </t>
  </si>
  <si>
    <t>44202Е-5000012-10</t>
  </si>
  <si>
    <t>44202Е-5600010-10</t>
  </si>
  <si>
    <t>ЗАДОК В СБОРЕ</t>
  </si>
  <si>
    <t>44202Е-8403310</t>
  </si>
  <si>
    <t>КРОНШТЕЙН БРЫЗГОВИКА ВЕРХНИЙ ПРАВЫЙ</t>
  </si>
  <si>
    <t>44202Е-8403446</t>
  </si>
  <si>
    <t>44202Е-8404018</t>
  </si>
  <si>
    <t>44202Е-8404019</t>
  </si>
  <si>
    <t>44202Е-8404033</t>
  </si>
  <si>
    <t>КРОНШТЕЙН СРЕДНИЙ ЗАДНЕГО КРЫЛА</t>
  </si>
  <si>
    <t>44202Е-8404040</t>
  </si>
  <si>
    <t>44202Е-8404041</t>
  </si>
  <si>
    <t>КРОНШТЕЙН КРЫЛА ЛЕВЫЙ</t>
  </si>
  <si>
    <t>44202Е-8404053</t>
  </si>
  <si>
    <t>КРОНШТЕЙН КРЫЛА ЗАДНИЙ ЛЕВЫЙ</t>
  </si>
  <si>
    <t>44202Е-8404054</t>
  </si>
  <si>
    <t>КРОНШТЕЙН КРЫЛА ЗАДНИЙ ПРАВЫЙ</t>
  </si>
  <si>
    <t>44202Е-8404055</t>
  </si>
  <si>
    <t>ПАНЕЛЬ КРЫЛА</t>
  </si>
  <si>
    <t>44202Е-8404068</t>
  </si>
  <si>
    <t>ЛИСТ ОПОРНЫЙ ЛЕВЫЙ</t>
  </si>
  <si>
    <t>44202Е-8404069</t>
  </si>
  <si>
    <t>ЛИСТ ОПОРНЫЙ ПРАВЫЙ</t>
  </si>
  <si>
    <t>44202П-3723104</t>
  </si>
  <si>
    <t>44202П-3724030</t>
  </si>
  <si>
    <t>44202П-5001169</t>
  </si>
  <si>
    <t>КРОНШТЕЙН ЗАДНЕЙ ОПОРЫ КАБИНЫ</t>
  </si>
  <si>
    <t>44202П-5001170</t>
  </si>
  <si>
    <t>44202Ф-2702055</t>
  </si>
  <si>
    <t>NEXT, 44202-3511-80ПН; 44202-3511-80М; 44202-3511-80ПНА08; 44202-3511-82МА11;  44202-3521-80М;</t>
  </si>
  <si>
    <t>44202Ф-5401110-10</t>
  </si>
  <si>
    <t>44202Ф-5401111-10</t>
  </si>
  <si>
    <t>44202Х-1305046</t>
  </si>
  <si>
    <t>РУЧКА УПРАВЛЕНИЯ</t>
  </si>
  <si>
    <t>44202Х-3105024</t>
  </si>
  <si>
    <t>44202Х-3105935</t>
  </si>
  <si>
    <t>44202Х-5000007</t>
  </si>
  <si>
    <t>КАБИНА-СВАРКА С ДВЕРЯМИ</t>
  </si>
  <si>
    <t>со спальником, с сиденьями под дв-ль 238</t>
  </si>
  <si>
    <t>со спальником, с сиденьями под дв-ль 236НЕ</t>
  </si>
  <si>
    <t>44202Х-8404114-01</t>
  </si>
  <si>
    <t>ПАНЕЛЬ БРЫЗГОВИКА ПРАВАЯ</t>
  </si>
  <si>
    <t>44202Х-8404115-01</t>
  </si>
  <si>
    <t>ПАНЕЛЬ БРЫЗГОВИКА ЛЕВАЯ</t>
  </si>
  <si>
    <t>4420-3716014</t>
  </si>
  <si>
    <t>4420-3716015</t>
  </si>
  <si>
    <t>4420-3716031</t>
  </si>
  <si>
    <t>КРОНШТЕЙН ФОНАРЯ</t>
  </si>
  <si>
    <t>4420-8404051</t>
  </si>
  <si>
    <t>NEXT, 32552-3013-79М; 43206-61М</t>
  </si>
  <si>
    <t>i=7,49 С АБС, дифференциал на 12 отв, фланец с торц.шлицами(а/м с пневмотормозами), ПК под РМ RBL</t>
  </si>
  <si>
    <t>4320-72М, -73М; 4320-4112-81М; 4320-4972-82М; 5557-4112-80М; 55571-4252-80М; 44202-3511-80М; 44202-3511-82МА11; NEXT; 4320-60М, 5557-60М; 32551-0013-61М; 4320-72М, -73М; 432009-0020-73; 44202-3521-80М;</t>
  </si>
  <si>
    <t>NEXT, 4320-72М, -73М; 32552-3013-79М; 4320-4112-81М; 4320-4972-82М; 5557-4112-80М; 55571-4252-80М; 44202-3511-80М; 44202-3511-82МА11; 4320-60М, 5557-60М; 32551-0013-61М; 4320-72М, -73М; 432009-0020-73; 44202-3521-80М;</t>
  </si>
  <si>
    <t>4320-72М, -73М; 32552-3013-79М; 4320-4112-81М; 4320-4972-82М; 5557-4112-80М; 55571-4252-80М; 44202-3511-80М; 44202-3511-82МА11; 4320-60М, 5557-60М; 32551-0013-61М; 4320-72М, -73М; 432009-0020-73; 44202-3521-80М;</t>
  </si>
  <si>
    <t>4420БМ-3401090</t>
  </si>
  <si>
    <t>4420БМ-3408668</t>
  </si>
  <si>
    <t>4420БМ-3723078</t>
  </si>
  <si>
    <t>ПИТАЮЩИЙ КАБЕЛЬ НА ПРИЦЕП</t>
  </si>
  <si>
    <t>4420БМ-3723170</t>
  </si>
  <si>
    <t>Кабель к модуляторам</t>
  </si>
  <si>
    <t>4420БМ-3724007</t>
  </si>
  <si>
    <t>ПУЧОК ПРОВОДОВ ТОПЛИВНОЙ СИСТЕМЫ</t>
  </si>
  <si>
    <t>4420БМ-3724010-10</t>
  </si>
  <si>
    <t>4420БМ-3724029</t>
  </si>
  <si>
    <t xml:space="preserve">4320-4112-81М; 4320-3171-79; 4320-4952-78; 4320-4971-80; 4320-4972-82М; 43204-4513-80; 5557-4112-80М; 55571-4252-80М; 44202-3511-80М; 44202-3511-82МА11; </t>
  </si>
  <si>
    <t>4420БМ-3724032</t>
  </si>
  <si>
    <t>32552-3013-79М; 4320-4112-81М; 4320-3171-79; 4320-4952-78; 4320-4971-80; 4320-4972-82М; 43204-4513-80; 5557-4112-80М; 55571-4252-80М; 44202-3511-80М; 44202-3511-82МА11;  44202-3521-80М;</t>
  </si>
  <si>
    <t>4420БМ-3724035</t>
  </si>
  <si>
    <t>4420БМ-3724035-10</t>
  </si>
  <si>
    <t>4420БМ-3724072</t>
  </si>
  <si>
    <t>ПРОВОД К ФАРЕ-ПРОЖЕКТОРУ</t>
  </si>
  <si>
    <t>4420БМ-3800100</t>
  </si>
  <si>
    <t>4420БМ-3914030</t>
  </si>
  <si>
    <t>ЧЕХОЛ УТЕПЛИТЕЛЬНЫЙ</t>
  </si>
  <si>
    <t>4320-4112-81М; 4320-4972-82М; 5557-4112-80М; 55571-4252-80М; 44202-3511-80М; 44202-3511-82МА11;  44202-3521-80М;</t>
  </si>
  <si>
    <t>4420БМ-5325030</t>
  </si>
  <si>
    <t>НАКЛАДКА ПАНЕЛИ ПРИБОРОВ ПРАВАЯ</t>
  </si>
  <si>
    <t>4420БМ-5701005</t>
  </si>
  <si>
    <t>4420БМ-8212064</t>
  </si>
  <si>
    <t>ЛОГОТИП "УРАЛ"</t>
  </si>
  <si>
    <t>4420БМ-8401500</t>
  </si>
  <si>
    <t>ПАНЕЛЬ ИНТЕГРАЛЬНАЯ С УГЛОВЫМ ОБТЕКАТЕЛЕМ В СБ</t>
  </si>
  <si>
    <t>ООО "БелКарПластик"</t>
  </si>
  <si>
    <t>4420БМ-8401500-10</t>
  </si>
  <si>
    <t>ПАНЕЛЬ ИНТЕГРАЛЬНАЯ С УГЛОВЫМИ ОБТЕКАТЕЛЯМИ</t>
  </si>
  <si>
    <t>4420БМ-8401900</t>
  </si>
  <si>
    <t>4420БМ-8401901</t>
  </si>
  <si>
    <t>4420Х-3711002</t>
  </si>
  <si>
    <t>КРОНШТЕЙН ПОВОРОТНОЙ ФАРЫ</t>
  </si>
  <si>
    <t>NEXT, 3255-0013-60; 3255-3013-79; 44202-3511-80ПН; 44202-3511-80М; 44202-3511-80ПНА08; 44202-3511-82МА11; ; 32551-0013-61М; 44202-3521-80М;</t>
  </si>
  <si>
    <t>4420Х-8404012</t>
  </si>
  <si>
    <t>ПАНЕЛЬ КРЫЛА ЗАДНЯЯ ПР.</t>
  </si>
  <si>
    <t>4420Х-8404013</t>
  </si>
  <si>
    <t>ПАНЕЛЬ КРЫЛА ЗАДНЯЯ</t>
  </si>
  <si>
    <t>4420Х-8404023</t>
  </si>
  <si>
    <t>4420Х-8404023-10</t>
  </si>
  <si>
    <t>4420Х-8404033</t>
  </si>
  <si>
    <t>КРОНШТЕЙН СРЕДНИЙ</t>
  </si>
  <si>
    <t>4420Х-8404040-10</t>
  </si>
  <si>
    <t>4420Х-8404041-10</t>
  </si>
  <si>
    <t>4420Х-8404043</t>
  </si>
  <si>
    <t>КРОНШТЕЙН КРЫЛА ЗАДНИЙ</t>
  </si>
  <si>
    <t>4420Х-8404055</t>
  </si>
  <si>
    <t>4420Х-8404055-01</t>
  </si>
  <si>
    <t>4420Я2-1203041</t>
  </si>
  <si>
    <t>КРОHШТЕЙH ГЛУШИТЕЛЯ</t>
  </si>
  <si>
    <t>4420Я5-3723078</t>
  </si>
  <si>
    <t>4420Я6-3724043</t>
  </si>
  <si>
    <t>ПУЧОК ПРОВОДОВ К РОЗЕТКАМ ПРИЦЕПА</t>
  </si>
  <si>
    <t>4420ЯМ-3724035</t>
  </si>
  <si>
    <t>446 003 713 0</t>
  </si>
  <si>
    <t>БЛОК УПРАВЛЕНИЯ АБС</t>
  </si>
  <si>
    <t>446 004 6310</t>
  </si>
  <si>
    <t>45 7371 0071</t>
  </si>
  <si>
    <t>ГЕНЕРАТОР Г288Е</t>
  </si>
  <si>
    <t>45 7371 0208</t>
  </si>
  <si>
    <t>ГЕНЕРАТОР 6301.3701</t>
  </si>
  <si>
    <t>45 7371 0212</t>
  </si>
  <si>
    <t>ГЕНЕРАТОР 6311.3701</t>
  </si>
  <si>
    <t>45 7371 0463</t>
  </si>
  <si>
    <t>ГЕНЕРАТОР Г290Г</t>
  </si>
  <si>
    <t>45 7371 0528</t>
  </si>
  <si>
    <t>ГЕНЕРАТОР 1702.3771</t>
  </si>
  <si>
    <t>45 7371 0697</t>
  </si>
  <si>
    <t>45 7371 1188</t>
  </si>
  <si>
    <t>45 7371 9663</t>
  </si>
  <si>
    <t>45 7371 9771</t>
  </si>
  <si>
    <t>45 7371 9807</t>
  </si>
  <si>
    <t>ГЕНЕРАТОР 5702.3701-21</t>
  </si>
  <si>
    <t>45 7373 3019</t>
  </si>
  <si>
    <t>ТЕРМОРЕЛЕ</t>
  </si>
  <si>
    <t>45 7373 8006</t>
  </si>
  <si>
    <t>45 7373 9007</t>
  </si>
  <si>
    <t>45 7374 8689</t>
  </si>
  <si>
    <t>КЛАПАН ЭЛЕКТРОМАГНИТНЫЙ</t>
  </si>
  <si>
    <t>45 7375 1942</t>
  </si>
  <si>
    <t>45 7375 1945</t>
  </si>
  <si>
    <t>СТАРТЕР 2501.3708-21</t>
  </si>
  <si>
    <t>45 7375 5041</t>
  </si>
  <si>
    <t>СВЕЧА ФАКЕЛЬНАЯ 1102.3740</t>
  </si>
  <si>
    <t>45 7375 5044</t>
  </si>
  <si>
    <t>СВЕЧА ФАКЕЛЬНАЯ 1112.3740</t>
  </si>
  <si>
    <t>45 7376 5001</t>
  </si>
  <si>
    <t>ЭЛЕКТРОМАГНИТНЫЙ КЛАПАН</t>
  </si>
  <si>
    <t>45 7382 7233</t>
  </si>
  <si>
    <t>датчик синхронизации 403.3847</t>
  </si>
  <si>
    <t>45 745 57 114</t>
  </si>
  <si>
    <t>СМЕННЫЙ ЭЛЕМЕНТ ВОЗДУШНОГО ФИЛЬТРА</t>
  </si>
  <si>
    <t>45 9318 1096</t>
  </si>
  <si>
    <t>БОЛТ М10Х1,25</t>
  </si>
  <si>
    <t>45 9318 6126</t>
  </si>
  <si>
    <t>БОЛТ М12Х1,25</t>
  </si>
  <si>
    <t>45 9327 1074</t>
  </si>
  <si>
    <t>45 9327 6074</t>
  </si>
  <si>
    <t>45 9327 6144</t>
  </si>
  <si>
    <t>45 9328 1097</t>
  </si>
  <si>
    <t>45 9328 1195</t>
  </si>
  <si>
    <t>БОЛТ М14Х1,5</t>
  </si>
  <si>
    <t>45 9328 1197</t>
  </si>
  <si>
    <t>45 9347 1619</t>
  </si>
  <si>
    <t>45 9348 1571</t>
  </si>
  <si>
    <t>БОЛТ М10-6GХ70</t>
  </si>
  <si>
    <t>45 9348 6555</t>
  </si>
  <si>
    <t>БОЛТ М10-6ДХ16</t>
  </si>
  <si>
    <t>45 9348 6557</t>
  </si>
  <si>
    <t>БОЛТ М10-6ДХ20</t>
  </si>
  <si>
    <t>45 9563 1310</t>
  </si>
  <si>
    <t>ГАЙКА М12Х1,25-6Н ОСТ37.001.109-96</t>
  </si>
  <si>
    <t>45 9824 6266</t>
  </si>
  <si>
    <t>45 9871 1561</t>
  </si>
  <si>
    <t>455.1112010-50</t>
  </si>
  <si>
    <t>455.1112020</t>
  </si>
  <si>
    <t>455.1112023</t>
  </si>
  <si>
    <t>455.1112116</t>
  </si>
  <si>
    <t>4571429586</t>
  </si>
  <si>
    <t>4571429588</t>
  </si>
  <si>
    <t>45-9760052/00</t>
  </si>
  <si>
    <t>ЗАКЛЕПКА ОДНОСТОРОННЯЯ</t>
  </si>
  <si>
    <t>46 1212 1322</t>
  </si>
  <si>
    <t>ПОДШИПНИК 6-203А</t>
  </si>
  <si>
    <t>подшипники</t>
  </si>
  <si>
    <t>46 1212 1626</t>
  </si>
  <si>
    <t>подшипник 6-205к</t>
  </si>
  <si>
    <t>46 1294 5614</t>
  </si>
  <si>
    <t>ПОДШИПНИК 170314Л</t>
  </si>
  <si>
    <t>46 1982 7140</t>
  </si>
  <si>
    <t>ПОДШИПНИК 6-305А</t>
  </si>
  <si>
    <t>46 2114 3185</t>
  </si>
  <si>
    <t>ПОДШИПНИК 53612Н</t>
  </si>
  <si>
    <t>46 2213 6717</t>
  </si>
  <si>
    <t>Подшипник 692409</t>
  </si>
  <si>
    <t>46 2253 6674</t>
  </si>
  <si>
    <t>ПОДШИПНИК#76-592708М1</t>
  </si>
  <si>
    <t>46 2292 6822</t>
  </si>
  <si>
    <t>ПОДШИПНИК 822806Д</t>
  </si>
  <si>
    <t>46 2453 5358</t>
  </si>
  <si>
    <t>ПОДШИПНИК 97814 У</t>
  </si>
  <si>
    <t>46 2532 1821</t>
  </si>
  <si>
    <t>ПОДШИПНИК 64907К1</t>
  </si>
  <si>
    <t>4602.3710010</t>
  </si>
  <si>
    <t>КРИ "Контакт" Учреждение ВОС</t>
  </si>
  <si>
    <t>46310-АК</t>
  </si>
  <si>
    <t>467 7729 KZ</t>
  </si>
  <si>
    <t>ПАНЕЛЬ ПРОЕМА ПРАВАЯ</t>
  </si>
  <si>
    <t>467 7730 KZ</t>
  </si>
  <si>
    <t>ПАНЕЛЬ ПРОЕМА ЛЕВАЯ</t>
  </si>
  <si>
    <t>47.1111005-10</t>
  </si>
  <si>
    <t>47.1111019</t>
  </si>
  <si>
    <t>РЕГУЛЯТОР ПРОИЗВОДИТЕЛЬНОСТИ</t>
  </si>
  <si>
    <t>471 2812 ЕД</t>
  </si>
  <si>
    <t>471 2813 ED</t>
  </si>
  <si>
    <t>471 9201 EL</t>
  </si>
  <si>
    <t>УСИЛИТЕЛЬ ПОПЕРЕЧНЫЙ</t>
  </si>
  <si>
    <t>471 9206 ED</t>
  </si>
  <si>
    <t>471 9405 EZ</t>
  </si>
  <si>
    <t>СТОЙКА ДВЕРИ ПРАВАЯ</t>
  </si>
  <si>
    <t>471 9406 EZ</t>
  </si>
  <si>
    <t>СТОЙКА ДВЕРИ ЛЕВАЯ</t>
  </si>
  <si>
    <t>471 9535 EZ</t>
  </si>
  <si>
    <t>СТОЙКА ДВЕРН ПРОЕМА</t>
  </si>
  <si>
    <t>471 9536 EZ</t>
  </si>
  <si>
    <t>СТОЙКА ДВЕРН ПРОЕМА ЛЕВ</t>
  </si>
  <si>
    <t>4712.3787010</t>
  </si>
  <si>
    <t>снято (замена на АИ-3787010-01)</t>
  </si>
  <si>
    <t>472 195 0180</t>
  </si>
  <si>
    <t>МОДУЛЯТОР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</si>
  <si>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 432009-0020-73; 44202-3521-80М;</t>
  </si>
  <si>
    <t>472 880 001 0</t>
  </si>
  <si>
    <t>ООО "ТД "Курган"</t>
  </si>
  <si>
    <t>474 8003 KZ</t>
  </si>
  <si>
    <t>БОКОВАЯ ПАНЕЛЬ ПРАВАЯ</t>
  </si>
  <si>
    <t>474 8715 KZ</t>
  </si>
  <si>
    <t>ПАНЕЛЬ КРЫШИ ЗАДНЯЯ</t>
  </si>
  <si>
    <t>47К</t>
  </si>
  <si>
    <t>РОЗЕТКА ТИПА 47К СМ 6ТБ.206002</t>
  </si>
  <si>
    <t>АО "Ашасветотехника"</t>
  </si>
  <si>
    <t>480 6033 EZ</t>
  </si>
  <si>
    <t>49.8201020</t>
  </si>
  <si>
    <t>49.8201020-30</t>
  </si>
  <si>
    <t>49.8201020-40</t>
  </si>
  <si>
    <t>ЗЕРКАЛО ЗАДНЕГО ВИДА С ОБОГРЕВОМ</t>
  </si>
  <si>
    <t>49013-3506380</t>
  </si>
  <si>
    <t>ООО ПКФ "Полюс-Альфа"</t>
  </si>
  <si>
    <t>500-2201047-Б</t>
  </si>
  <si>
    <t>500-2201088-Б</t>
  </si>
  <si>
    <t>САЛЬНИК СКОЛЬЗЯЩЕЙ ВИЛКИ</t>
  </si>
  <si>
    <t>5003 69986</t>
  </si>
  <si>
    <t>РЕЛЕ СТЕКЛООЧИСТИТЕЛЯ</t>
  </si>
  <si>
    <t>ООО "ЭЛКО групп"</t>
  </si>
  <si>
    <t>500325434</t>
  </si>
  <si>
    <t>ЦЕНТРАЛЬНОЕ РАСПРЕД УСТРОЙСТВО</t>
  </si>
  <si>
    <t>ООО "ТрейдТрак-М"</t>
  </si>
  <si>
    <t>500331830</t>
  </si>
  <si>
    <t>ВТУЛКА АМОРТИЗАЦИОННАЯ</t>
  </si>
  <si>
    <t>500369986</t>
  </si>
  <si>
    <t>50208-А</t>
  </si>
  <si>
    <t>ООО "Еврошлиф"</t>
  </si>
  <si>
    <t>50311-А</t>
  </si>
  <si>
    <t>504205</t>
  </si>
  <si>
    <t>ЗАЖИМНОЙ ДИСК</t>
  </si>
  <si>
    <t>504264</t>
  </si>
  <si>
    <t>ПОЛОВИНЫ КОРПУСА ДИФФЕРЕНЦИАЛА, ОБРАБОТ.</t>
  </si>
  <si>
    <t>504294</t>
  </si>
  <si>
    <t>504301</t>
  </si>
  <si>
    <t>ПОЛОВИНЫ КОРПУСА ДИФФЕРЕНЦИАЛА</t>
  </si>
  <si>
    <t>51.1112010-02</t>
  </si>
  <si>
    <t>51.1112010-21</t>
  </si>
  <si>
    <t>51.1112024-10</t>
  </si>
  <si>
    <t>51.1112116-10</t>
  </si>
  <si>
    <t>51.1112192-10</t>
  </si>
  <si>
    <t>51.1112382-30</t>
  </si>
  <si>
    <t>5102.3709010</t>
  </si>
  <si>
    <t>ПЕРЕКЛЮЧАТЕЛЬ</t>
  </si>
  <si>
    <t>511.3726010</t>
  </si>
  <si>
    <t>УКАЗАТЕЛЬ ПОВОРОТА БОК.</t>
  </si>
  <si>
    <t>снято (замена на АИ-3726010-02)</t>
  </si>
  <si>
    <t>511.3726010-10</t>
  </si>
  <si>
    <t>УКАЗАТЕЛЬ ПОВОРОТА БОКОВОЙ</t>
  </si>
  <si>
    <t>5202.3827010</t>
  </si>
  <si>
    <t>ДАТЧИК УКАЗ.УРОВНЯ ТОПЛИВА</t>
  </si>
  <si>
    <t>5256-2909020</t>
  </si>
  <si>
    <t>526.3747-04</t>
  </si>
  <si>
    <t>5320-1013010-01</t>
  </si>
  <si>
    <t>РАДИАТОР МАСЛЯННЫЙ</t>
  </si>
  <si>
    <t>5320-1303063</t>
  </si>
  <si>
    <t>5320-1311010-30</t>
  </si>
  <si>
    <t>ЗАО "Мапра"</t>
  </si>
  <si>
    <t>5320-2201025-02</t>
  </si>
  <si>
    <t>5320-2205025-01</t>
  </si>
  <si>
    <t>КРЕСТОВИНА КАРДАННОГО ВАЛА</t>
  </si>
  <si>
    <t>5320-2205025-02</t>
  </si>
  <si>
    <t>КРЕСТОВИНА. КОМПЛЕКТ ДЛЯ ЗАПЧАСТЕЙ</t>
  </si>
  <si>
    <t>5320-2205025-10</t>
  </si>
  <si>
    <t>5320-2902624</t>
  </si>
  <si>
    <t>5320-2918120-10</t>
  </si>
  <si>
    <t>КРЫШКА БАШМАКА РЕССОРЫ</t>
  </si>
  <si>
    <t xml:space="preserve">6370; 63685; 6470; 6563; </t>
  </si>
  <si>
    <t>5320-2918120-20</t>
  </si>
  <si>
    <t>КРЫШКА БАШМАКА</t>
  </si>
  <si>
    <t>5320-2918180</t>
  </si>
  <si>
    <t>5320-3827026</t>
  </si>
  <si>
    <t>53205-1109250</t>
  </si>
  <si>
    <t>53205-2201011-10</t>
  </si>
  <si>
    <t>ООО "Торгово-Закупочная Компания"</t>
  </si>
  <si>
    <t>53205-2201025-01</t>
  </si>
  <si>
    <t>53205-2205025-01</t>
  </si>
  <si>
    <t>53205-2205025-03</t>
  </si>
  <si>
    <t>КРЕСТОВИНА КОМПЛЕКТ ДЛЯ ЗАПЧАСТЕЙ</t>
  </si>
  <si>
    <t>53205-5602155</t>
  </si>
  <si>
    <t>ООО "ТД "Росава"</t>
  </si>
  <si>
    <t>53205-5602156</t>
  </si>
  <si>
    <t>КНОПКА</t>
  </si>
  <si>
    <t>532301-1301010</t>
  </si>
  <si>
    <t>532301-2803010</t>
  </si>
  <si>
    <t>532301-2908026</t>
  </si>
  <si>
    <t>ВТУЛКА БАЛАНСИРА</t>
  </si>
  <si>
    <t>532301-2909012</t>
  </si>
  <si>
    <t>ШТАНГА РЕАКТИВНАЯ ПЕРЕДНЯЯ НИЖНЯЯ ПРАВАЯ С ПАЛЬЦАМИ</t>
  </si>
  <si>
    <t>532301-2909013</t>
  </si>
  <si>
    <t>ШТАНГА РЕАКТИВНАЯ ПЕРЕДНЯЯ НИЖНЯЯ ЛЕВАЯ С ПАЛЬЦАМИ</t>
  </si>
  <si>
    <t>532301-3410010</t>
  </si>
  <si>
    <t>БАЧОК В СБОРЕ</t>
  </si>
  <si>
    <t>ОАО "Гидропривод"</t>
  </si>
  <si>
    <t>532301-3724010</t>
  </si>
  <si>
    <t>532301-3724010-10</t>
  </si>
  <si>
    <t>532301-3724027</t>
  </si>
  <si>
    <t>532301-3724030-10</t>
  </si>
  <si>
    <t>532301-3724032</t>
  </si>
  <si>
    <t>532301-3724032-10</t>
  </si>
  <si>
    <t>532301-3932115</t>
  </si>
  <si>
    <t>РЕМЕНЬ С ПРЯЖКОЙ</t>
  </si>
  <si>
    <t>532301-5000008-20</t>
  </si>
  <si>
    <t>532301-5001390</t>
  </si>
  <si>
    <t>532301-5301046</t>
  </si>
  <si>
    <t>БОКОВАЯ ПАНЕЛЬ В СБОРЕ ЛЕВАЯ</t>
  </si>
  <si>
    <t>532301-5301068-10</t>
  </si>
  <si>
    <t>КРОНШТЕЙН УКАЗАТЕЛЯ ПОВОРОТА ПРАВЫЙ</t>
  </si>
  <si>
    <t>532301-5301069-10</t>
  </si>
  <si>
    <t>КРОНШТЕЙН УКАЗАТЕЛЯ ПОВОРОТА ЛЕВЫЙ</t>
  </si>
  <si>
    <t>532301-5325101</t>
  </si>
  <si>
    <t>ОБИВКА ПЕРЕДНЯЯ</t>
  </si>
  <si>
    <t>532301-5325108</t>
  </si>
  <si>
    <t>НАКЛАДКА ПЕРЕДНЯЯ ПРАВАЯ</t>
  </si>
  <si>
    <t>532301-5325196</t>
  </si>
  <si>
    <t>НАКЛАДКА ПЕДАЛЬНОГО МЕХАНИЗМА</t>
  </si>
  <si>
    <t>532301-5325198</t>
  </si>
  <si>
    <t>ОБЛИЦОВКА СТОЙКИ ЛЕВАЯ</t>
  </si>
  <si>
    <t>532301-5325199</t>
  </si>
  <si>
    <t>532301-5402028</t>
  </si>
  <si>
    <t>НАКЛАДКА КОЛЕСНОЙ АРКИ ПРАВАЯ</t>
  </si>
  <si>
    <t>532301-5402029</t>
  </si>
  <si>
    <t>НАКЛАДКА КОЛЕСНОЙ АРКИ ЛЕВАЯ</t>
  </si>
  <si>
    <t>532301-5402034</t>
  </si>
  <si>
    <t>ОБИВКА БОКОВИНЫ ПРАВАЯ</t>
  </si>
  <si>
    <t>532301-5402035</t>
  </si>
  <si>
    <t>ОБИВКА БОКОВИНЫ ЛЕВАЯ</t>
  </si>
  <si>
    <t>532301-5402046</t>
  </si>
  <si>
    <t>НАКЛАДКА НАДДВЕРНАЯ ПРАВАЯ</t>
  </si>
  <si>
    <t>532301-5402047</t>
  </si>
  <si>
    <t>НАКЛАДКА НАДДВЕРНАЯ ВЕРХНЯЯ</t>
  </si>
  <si>
    <t>532301-5602011-01</t>
  </si>
  <si>
    <t>ОБИВКА ЗАДКА</t>
  </si>
  <si>
    <t>532301-5702030</t>
  </si>
  <si>
    <t>532301-5702070</t>
  </si>
  <si>
    <t>ОБИВКА КРЫШИ</t>
  </si>
  <si>
    <t>532301-5702071</t>
  </si>
  <si>
    <t>ОКАНТОВКА ЛЮКА</t>
  </si>
  <si>
    <t>532301-5702075</t>
  </si>
  <si>
    <t>532301-5702078</t>
  </si>
  <si>
    <t>ПАНЕЛЬ РАДИО</t>
  </si>
  <si>
    <t>532301-5702086</t>
  </si>
  <si>
    <t>532301-5702087</t>
  </si>
  <si>
    <t>532301-5713012</t>
  </si>
  <si>
    <t>ВЕНТИЛЯЦИОННЫЙ ЛЮК</t>
  </si>
  <si>
    <t>532301-5713017</t>
  </si>
  <si>
    <t>532301-6807009</t>
  </si>
  <si>
    <t>ПОДСТАВА СИДЕНЬЯ</t>
  </si>
  <si>
    <t>532301-6807019</t>
  </si>
  <si>
    <t>КРОНШТЕЙН ОСТОВА СИДЕНЬЯ ЛЕВЫЙ</t>
  </si>
  <si>
    <t>532301-6807020</t>
  </si>
  <si>
    <t>КРОНШТЕЙН ОСТОВА СИДЕНЬЯ ПРАВ</t>
  </si>
  <si>
    <t>532301-8101097</t>
  </si>
  <si>
    <t>КОЗЫРЕК ОТОПИТЕЛЯ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</si>
  <si>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</si>
  <si>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532301-8401445</t>
  </si>
  <si>
    <t>УДЛИНИТЕЛЬ ЛЕВЫЙ</t>
  </si>
  <si>
    <t>532301-8401446</t>
  </si>
  <si>
    <t>УДЛИНИТЕЛЬ ПРАВЫЙ</t>
  </si>
  <si>
    <t>532301-8401451</t>
  </si>
  <si>
    <t>ОБТЕКАТЕЛЬ ЛЕВЫЙ</t>
  </si>
  <si>
    <t>532301-8401452</t>
  </si>
  <si>
    <t>ОБТЕКАТЕЛЬ ПРАВЫЙ</t>
  </si>
  <si>
    <t>532301-8403014</t>
  </si>
  <si>
    <t>532301-8403015</t>
  </si>
  <si>
    <t>532301-8403579</t>
  </si>
  <si>
    <t>43206-4151-79ПН; 43206-4151-79; 32552-3013-79М; 3255-3013-79; 4320-4112-81М; 4320-3171-79; 4320-4952-78; 4320-4971-80; 43204-4513-80; 5557-4112-80М; 55571-4252-80М; 44202-3511-80ПН; 44202-3511-80М; 44202-3511-80ПНА08; 44202-3511-82МА11;  44202-3521-80М;</t>
  </si>
  <si>
    <t>532301-8500016</t>
  </si>
  <si>
    <t>532301К-8508172</t>
  </si>
  <si>
    <t>532302-1001051</t>
  </si>
  <si>
    <t>КРОHШТЕЙH ДВИГАТ.ЗАДНИЙ ЛЕВЫЙ</t>
  </si>
  <si>
    <t>532302-1702200-10</t>
  </si>
  <si>
    <t>МЕХАНИЗМ ДИСТАН ПЕРЕК ПЕРЕДАЧ</t>
  </si>
  <si>
    <t>532302-5000012-06</t>
  </si>
  <si>
    <t>532302-5001075-10</t>
  </si>
  <si>
    <t>532302-5001080</t>
  </si>
  <si>
    <t>532302-5401064</t>
  </si>
  <si>
    <t>532302-5401065</t>
  </si>
  <si>
    <t>532302-5401074</t>
  </si>
  <si>
    <t>ПАНЕЛЬ БОКОВИНЫ ПРАВАЯ</t>
  </si>
  <si>
    <t>532302-5401077</t>
  </si>
  <si>
    <t>ПАНЕЛЬ БОКОВИНЫ НАРУЖНЯ ЛЕВАЯ</t>
  </si>
  <si>
    <t>532302-5701005</t>
  </si>
  <si>
    <t>532302-5702068</t>
  </si>
  <si>
    <t>ОБИВКА КРЫШИ ЗАДНЯЯ</t>
  </si>
  <si>
    <t>532302-8403015</t>
  </si>
  <si>
    <t>532303-1311107</t>
  </si>
  <si>
    <t>РУКАВ-ДЕТАЛЬ 27-35-1200-0,2(2)</t>
  </si>
  <si>
    <t>532303-3101014</t>
  </si>
  <si>
    <t>532303-3724024</t>
  </si>
  <si>
    <t>532303-3724025</t>
  </si>
  <si>
    <t>532303-5004126</t>
  </si>
  <si>
    <t>5323-1013010-01</t>
  </si>
  <si>
    <t>РАДИАТОР МАСЛЯНЫЙ</t>
  </si>
  <si>
    <t>5323-1013070</t>
  </si>
  <si>
    <t>КРОНШТЕЙН РАДИАТОРА</t>
  </si>
  <si>
    <t>5323-1015573-01</t>
  </si>
  <si>
    <t>5323-1104069</t>
  </si>
  <si>
    <t>РУКАВ 12Х20-1.6 L-210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</si>
  <si>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</si>
  <si>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5323-1104236</t>
  </si>
  <si>
    <t>5323-1104337</t>
  </si>
  <si>
    <t>РУКАВ 10Х17.5-1.47 L-550</t>
  </si>
  <si>
    <t>5323-1104338</t>
  </si>
  <si>
    <t>РУКАВ 12х20-1,6 L-730</t>
  </si>
  <si>
    <t>5323-1104339</t>
  </si>
  <si>
    <t>РУКАВ 12х20-1,6 L=1050</t>
  </si>
  <si>
    <t>5323-1108040-10</t>
  </si>
  <si>
    <t>5323-1108124</t>
  </si>
  <si>
    <t>РЕЙКА С ТЯГОЙ</t>
  </si>
  <si>
    <t>432065; 43206-61; 43206-71; 4320-60, 5557-60; 3255-0013-60; 4320-70; 4320-71, 5557-70, 55571-70; 4320-72М, -73М; 4320-4112-81М; 4320-3171-79; 4320-4971-80; 4320-4972-82М; 43204-4513-80; 5557-4112-80М; 44202-3511-80ПН; 44202-3511-80М; 44202-3511-80ПНА08; 44202-3511-82МА11; 6370; 4320-60М, 5557-60М; 32551-0013-61М; 4320-72М, -73М; 432009-0020-73; 44202-3521-80М;</t>
  </si>
  <si>
    <t>5323-1301010</t>
  </si>
  <si>
    <t>5323-1303119</t>
  </si>
  <si>
    <t>РУКАВ 58-65-120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</si>
  <si>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4320-72М, -73М; 432009-0020-73; 44202-3521-80М;</t>
  </si>
  <si>
    <t>5323-1602178</t>
  </si>
  <si>
    <t>5323-1702249</t>
  </si>
  <si>
    <t>ШАЙБА 18.2 СТОПОРНАЯ</t>
  </si>
  <si>
    <t>5323-1702328</t>
  </si>
  <si>
    <t>ЧЕХОЛ ЗАЩИТНЫЙ</t>
  </si>
  <si>
    <t>5323-1801030</t>
  </si>
  <si>
    <t xml:space="preserve">532362-70; 4320-82; 6370; 63685; 63674; 6470; </t>
  </si>
  <si>
    <t>5323-1801032</t>
  </si>
  <si>
    <t xml:space="preserve">532362-70; 4320-82; </t>
  </si>
  <si>
    <t>5323-1802167</t>
  </si>
  <si>
    <t>5323-1802263</t>
  </si>
  <si>
    <t>5323-1803202</t>
  </si>
  <si>
    <t>5323-1803207</t>
  </si>
  <si>
    <t>ЦИЛИНДР МЕХАНИЗМА</t>
  </si>
  <si>
    <t>5323-1803208</t>
  </si>
  <si>
    <t>КРЫШКА МЕХАНИЗМА</t>
  </si>
  <si>
    <t>5323-1803213</t>
  </si>
  <si>
    <t>ПОРШЕНЬ МЕХАНИЗМА ПЕРЕКЛ</t>
  </si>
  <si>
    <t>5323-1803218</t>
  </si>
  <si>
    <t>ЦИЛИНДР МЕХАНИЗМА БЛОК.</t>
  </si>
  <si>
    <t>5323-1803219</t>
  </si>
  <si>
    <t>5323-1803222</t>
  </si>
  <si>
    <t>ПОРШЕНЬ НЕЙТР.</t>
  </si>
  <si>
    <t>5323-1803226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</si>
  <si>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4320-4972-82М; 43204-4513-80; 5557-4112-80М; 55571-4252-80М; 44202-3511-80ПН; 44202-3511-80М; 44202-3511-80ПНА08; 44202-3511-82МА11; 4320-60М, 5557-60М; 32551-0013-61М; 4320-72М, -73М; 432009-0020-73; 44202-3521-80М;</t>
  </si>
  <si>
    <t>5323-1803320</t>
  </si>
  <si>
    <t>5323-1803326-01</t>
  </si>
  <si>
    <t>5323-2304100</t>
  </si>
  <si>
    <t>РЫЧАГ КУЛАКА ПОВОРОТНОГО</t>
  </si>
  <si>
    <t>5323-2324100</t>
  </si>
  <si>
    <t>532362-70; 432065; 43206-61; 43206-71; 4320-60, 5557-60; 4320-70; 4320-71, 5557-70, 55571-70; 4320-78ПН; 4320-82; 4320-72М, -73М; 43206-4151-79ПН; 43206-4151-79; 4320-4112-81М; 4320-4952-78; 4320-4971-80; 4320-4972-82М; 5557-4112-80М; 6370; NEXT4320-60М, 5557-60М; 4320-72М, -73М; 432009-0020-73;</t>
  </si>
  <si>
    <t>532362-70; 432065; 43206-61; 43206-71; 4320-60, 5557-60; 4320-70; 4320-71, 5557-70, 55571-70; 4320-78ПН; 4320-82; 4320-72М, -73М; 43206-4151-79ПН; 43206-4151-79; 4320-4112-81М; 4320-3171-79; 4320-4952-78; 4320-4971-80; 4320-4972-82М; 43204-4513-80; 5557-4112-80М; 6370; 63685; 4320-60М, 5557-60М; 4320-72М, -73М; 432009-0020-73;</t>
  </si>
  <si>
    <t>532362-70; 432065; 43206-61; 43206-71; 4320-60, 5557-60; 4320-70; 4320-71, 5557-70, 55571-70; 4320-78ПН; 4320-82; 4320-72М, -73М; 43206-4151-79ПН; 43206-4151-79; 4320-4112-81М; 4320-3171-79; 4320-4952-78; 4320-4971-80; 4320-4972-82М; 43204-4513-80; 5557-4112-80М; 6370; NEXT4320-60М, 5557-60М; 4320-72М, -73М; 432009-0020-73;</t>
  </si>
  <si>
    <t xml:space="preserve">Снято с производства. </t>
  </si>
  <si>
    <t>4320-4112-81М; 4320-3171-79;  432009-0020-73;</t>
  </si>
  <si>
    <t>5323-3105651</t>
  </si>
  <si>
    <t>5323-3105659</t>
  </si>
  <si>
    <t>ШАЙБА ПРУЖИНЫ</t>
  </si>
  <si>
    <t xml:space="preserve">532362-70; 55571-4252-80М; </t>
  </si>
  <si>
    <t>55571-4252-80М 432009-0020-73;</t>
  </si>
  <si>
    <t>5323-3125076</t>
  </si>
  <si>
    <t>5323-3405061-01</t>
  </si>
  <si>
    <t>5323-3407299</t>
  </si>
  <si>
    <t>5323-3407444</t>
  </si>
  <si>
    <t>5323-3408670</t>
  </si>
  <si>
    <t>ШЛАНГ СЛИВНОЙ L-600</t>
  </si>
  <si>
    <t>5323-3408727</t>
  </si>
  <si>
    <t>ШЛАНГ СЛИВНОЙ</t>
  </si>
  <si>
    <t>5323-3410310</t>
  </si>
  <si>
    <t>ФИЛЬТР БАКА МАСЛЯНОГО</t>
  </si>
  <si>
    <t>5323-3410360</t>
  </si>
  <si>
    <t>ФИЛЬТР ЗАЛИВНОЙ</t>
  </si>
  <si>
    <t>5323-3414015</t>
  </si>
  <si>
    <t>ТЯГА РУЛЕВАЯ 1-ГО МОСТА</t>
  </si>
  <si>
    <t>5323-3414084</t>
  </si>
  <si>
    <t>РЫЧАГ МАЯТНИКОВЫЙ</t>
  </si>
  <si>
    <t>5323-3506080</t>
  </si>
  <si>
    <t>ТРУБКА 1-АЯ ТРОЙНИКА</t>
  </si>
  <si>
    <t>5323-3506107</t>
  </si>
  <si>
    <t>5323-3506116</t>
  </si>
  <si>
    <t>ТРУБКА 1-АЯ</t>
  </si>
  <si>
    <t>5323-3506154</t>
  </si>
  <si>
    <t>5323-3506173</t>
  </si>
  <si>
    <t>ТРУБКА ВТОРАЯ КЛАПАНА</t>
  </si>
  <si>
    <t>5323-3506178</t>
  </si>
  <si>
    <t>ТРУБКА РЕГУЛЯТОРА</t>
  </si>
  <si>
    <t>5323-3506210</t>
  </si>
  <si>
    <t>ТРУБКА ГОЛОВКИ ЛЕВАЯ</t>
  </si>
  <si>
    <t>5323-3506228</t>
  </si>
  <si>
    <t>ТРУБКА ГОЛОВКИ ПРАВАЯ</t>
  </si>
  <si>
    <t>5323-3506240</t>
  </si>
  <si>
    <t>5323-3506308</t>
  </si>
  <si>
    <t>5323-3506350</t>
  </si>
  <si>
    <t>ТРУБКА КРЕСТОВИНЫ 1-АЯ</t>
  </si>
  <si>
    <t>5323-3506352</t>
  </si>
  <si>
    <t>5323-3506370</t>
  </si>
  <si>
    <t>ТРУБКА ОТКРАНА К КЛАПАНУ</t>
  </si>
  <si>
    <t>5323-3506374</t>
  </si>
  <si>
    <t>5323-3506376</t>
  </si>
  <si>
    <t>5323-3506435</t>
  </si>
  <si>
    <t>5323-3506440</t>
  </si>
  <si>
    <t>ТРУБКА БАЛЛОНА 1-АЯ</t>
  </si>
  <si>
    <t>5323-3506460</t>
  </si>
  <si>
    <t>ТРУБКА БАЛЛОНА</t>
  </si>
  <si>
    <t>5323-3506498</t>
  </si>
  <si>
    <t>532362-70; 4320-4971-80; 43204-4513-80;  432009-0020-73;</t>
  </si>
  <si>
    <t>5323-3507135</t>
  </si>
  <si>
    <t>РЫЧАГ РЕГУЛИРОВОЧНЫЙ</t>
  </si>
  <si>
    <t>5323-3508043</t>
  </si>
  <si>
    <t>5323-3508132</t>
  </si>
  <si>
    <t>5323-3508134</t>
  </si>
  <si>
    <t>5323-3510022</t>
  </si>
  <si>
    <t>КРОНШТЕЙН ПHЕВМОУСИЛИТЕЛЯ</t>
  </si>
  <si>
    <t>5323-3724054</t>
  </si>
  <si>
    <t>ПРОВОД ВЫКЛЮЧАТЕЛЯ</t>
  </si>
  <si>
    <t>5323-3724284</t>
  </si>
  <si>
    <t>5323-3748425</t>
  </si>
  <si>
    <t>5323-3805138</t>
  </si>
  <si>
    <t>ОКАНТОВКА ЩИТКА ПРИБОРОВ</t>
  </si>
  <si>
    <t>5323-4206150</t>
  </si>
  <si>
    <t>5323-4245039</t>
  </si>
  <si>
    <t>5323-4712164</t>
  </si>
  <si>
    <t>5323-5325032</t>
  </si>
  <si>
    <t>ОКАНТОВКА КРЫШКИ ПАНЕЛИ ПРИБОРОВ</t>
  </si>
  <si>
    <t>532361-8047012</t>
  </si>
  <si>
    <t>КРОНШТЕЙН ЗАПОРА СПЕЦУСТАНОВКИ</t>
  </si>
  <si>
    <t>532361-8047080</t>
  </si>
  <si>
    <t>532361-8500008-10</t>
  </si>
  <si>
    <t>532361-8500121-20</t>
  </si>
  <si>
    <t>ПОДКЛАДКА ПЕРЕДНЯЯ</t>
  </si>
  <si>
    <t>532361-8501140</t>
  </si>
  <si>
    <t>532361-8506012</t>
  </si>
  <si>
    <t>532361-8506013</t>
  </si>
  <si>
    <t>532361-8506105</t>
  </si>
  <si>
    <t>СИДЕНЬЕ СРЕДНЕЕ ПЕРЕДНЕЕ</t>
  </si>
  <si>
    <t>532361-8508081-10</t>
  </si>
  <si>
    <t>532361-8508158</t>
  </si>
  <si>
    <t>532361К-8508172</t>
  </si>
  <si>
    <t>ОАО "Автомобильный завод ГАЗ"</t>
  </si>
  <si>
    <t xml:space="preserve"> ДОМ 100%, i спид.=3,17, торцевые шлицы </t>
  </si>
  <si>
    <t>532362-10</t>
  </si>
  <si>
    <t>532362-4209009</t>
  </si>
  <si>
    <t>КОРОБКА ОТБОРА МОЩНОСТЕЙ</t>
  </si>
  <si>
    <t>532362-5000012-04</t>
  </si>
  <si>
    <t>532362-5000012-06</t>
  </si>
  <si>
    <t>532362-8403014</t>
  </si>
  <si>
    <t xml:space="preserve"> ДОМ 40%, i спид.=3,5 </t>
  </si>
  <si>
    <t xml:space="preserve"> ДОМ 40%, i спид.=3,5, торцевые шлицы </t>
  </si>
  <si>
    <t xml:space="preserve">532361; 532361-10; 532362; 532362-10; </t>
  </si>
  <si>
    <t>53236Р-2205011</t>
  </si>
  <si>
    <t>53236Р-2801073-10</t>
  </si>
  <si>
    <t>53236Р-3506173</t>
  </si>
  <si>
    <t>53236Р-3513047</t>
  </si>
  <si>
    <t>ЛЕНТА СТЯЖНАЯ БАЛЛОНА</t>
  </si>
  <si>
    <t>53236Р-3513056</t>
  </si>
  <si>
    <t>КРОНШТЕЙН БАЛЛОНОВ</t>
  </si>
  <si>
    <t>53236Р-3900020</t>
  </si>
  <si>
    <t>53236Х-2902122</t>
  </si>
  <si>
    <t>РЕССОРА ПЕРЕДНЯЯ СО СКОБОЙ</t>
  </si>
  <si>
    <t>53236Х-2912612</t>
  </si>
  <si>
    <t xml:space="preserve">532362-70; 43206-4151-79ПН; </t>
  </si>
  <si>
    <t>43206-61; 4320-60, 5557-60; 4320-78ПН; 4320-82; 4320-72М, -73М; 32552-3013-79М; 4320-4972-82М; 5557-4112-80М; 55571-4252-80М; 44202-3511-80ПН; 44202-3511-80М; 44202-3511-80ПНА08; 44202-3511-82МА11; ; 4320-72М, -73М; 432009-0020-73; 44202-3521-80М;</t>
  </si>
  <si>
    <t>53236Х-3106008-10</t>
  </si>
  <si>
    <t>43206-61; 4320-60, 5557-60; 4320-78ПН; 4320-82; 4320-72М, -73М; 4320-4972-82М; 5557-4112-80М; 55571-4252-80М; 44202-3511-80ПН; 44202-3511-80М; 44202-3511-80ПНА08; 44202-3511-82МА11; ; 4320-72М, -73М; 432009-0020-73; 44202-3521-80М;</t>
  </si>
  <si>
    <t>43206-61; 432065; NEXT; 4320-60, 5557-604320-60М, 5557-60М; 3255-0013-60; 32551-0013-61М; 4320-78ПН;  4320-82; 4320-72М, -73М; 432009-0020-73;</t>
  </si>
  <si>
    <t>53236Х-4501360</t>
  </si>
  <si>
    <t>ТОРМОЗ БАРАБАНА</t>
  </si>
  <si>
    <t>53236Х-4501361</t>
  </si>
  <si>
    <t>РЫЧАГ ТОРМОЗА БАРАБАНА</t>
  </si>
  <si>
    <t>53236Х-4501362</t>
  </si>
  <si>
    <t>ОСЬ ТОРМОЗА БАРАБАНА</t>
  </si>
  <si>
    <t>53236Х-4501363</t>
  </si>
  <si>
    <t>ФЛАНЕЦ ТОРМОЗА БАРАБАНА</t>
  </si>
  <si>
    <t>53236Х-4501364</t>
  </si>
  <si>
    <t>53236Х-4501366</t>
  </si>
  <si>
    <t>СТОПОР РЫЧАГА</t>
  </si>
  <si>
    <t>53236Х-4502010</t>
  </si>
  <si>
    <t>ВАЛ КАРДАН.ЛЕБЕДКИ ПЕРЕД</t>
  </si>
  <si>
    <t>53236Х-4502052</t>
  </si>
  <si>
    <t>ШТИФТ СРЕЗНОЙ</t>
  </si>
  <si>
    <t>53236Х-4503028</t>
  </si>
  <si>
    <t>53236Х-4503029</t>
  </si>
  <si>
    <t>КРОНШТЕЙН ФИКСАТОРА</t>
  </si>
  <si>
    <t>53236Х-4511010</t>
  </si>
  <si>
    <t>ЛЕБЕДКА С ТРОСОУК.ТРОСОМ</t>
  </si>
  <si>
    <t>53236Х-4511021</t>
  </si>
  <si>
    <t>53236Х-4511022</t>
  </si>
  <si>
    <t>ТРУБА ТРОСООТБОЙНИКА</t>
  </si>
  <si>
    <t>53236Х-4511024</t>
  </si>
  <si>
    <t>5323БУ-2322007</t>
  </si>
  <si>
    <t>РЕДУКТОР ПЕРЕДНЕГО ВТОРОГО МОСТА</t>
  </si>
  <si>
    <t>5323БУ-2322010</t>
  </si>
  <si>
    <t>5323БХ-3570100</t>
  </si>
  <si>
    <t>ЦИЛИНДР ОСТАНОВА ДВИГАТЕЛЯ.</t>
  </si>
  <si>
    <t>5323Е-1104059</t>
  </si>
  <si>
    <t>РУКАВ 8х15-0,98 L-1950</t>
  </si>
  <si>
    <t>5323Е-1108213</t>
  </si>
  <si>
    <t>ОСЬ ПЕДАЛИ</t>
  </si>
  <si>
    <t>5323Е-1108280</t>
  </si>
  <si>
    <t>ТРОС УПРАВЛЕНИЯ ПОДАЧЕЙ ТОПЛ</t>
  </si>
  <si>
    <t>5323Е-1301010-10</t>
  </si>
  <si>
    <t>5323Е-1301012-12</t>
  </si>
  <si>
    <t>5323Е-1302010</t>
  </si>
  <si>
    <t>5323Е-1303030</t>
  </si>
  <si>
    <t>РУКАВ 54-65-270</t>
  </si>
  <si>
    <t>5323Е-1303032</t>
  </si>
  <si>
    <t>РУКАВ-ДЕТАЛЬ 54-65-470</t>
  </si>
  <si>
    <t>5323Е-1303057</t>
  </si>
  <si>
    <t>РУКАВ 58-69 L=380</t>
  </si>
  <si>
    <t>5323Е-1309012</t>
  </si>
  <si>
    <t>5323Е-1311012</t>
  </si>
  <si>
    <t>5323Е-1703016-11</t>
  </si>
  <si>
    <t>5323Е-3407010</t>
  </si>
  <si>
    <t>5323Е-3407285</t>
  </si>
  <si>
    <t>ФЛАНЕЦ С ПАТРУБКОМ</t>
  </si>
  <si>
    <t>5323Е-3407296</t>
  </si>
  <si>
    <t>ТРУБА НАГНЕТАТЕЛЬНАЯ</t>
  </si>
  <si>
    <t>5323Е-3724030</t>
  </si>
  <si>
    <t>5323Е-3724031</t>
  </si>
  <si>
    <t>5323Е-3724276</t>
  </si>
  <si>
    <t>5323Е-5000007-20</t>
  </si>
  <si>
    <t xml:space="preserve"> без спальника </t>
  </si>
  <si>
    <t>532361-10</t>
  </si>
  <si>
    <t xml:space="preserve"> со спальником </t>
  </si>
  <si>
    <t>5323Е-5000012-22</t>
  </si>
  <si>
    <t>5323Е-5325028</t>
  </si>
  <si>
    <t>НАКЛАДКА ПАНЕЛИ ПРИБОРОВ</t>
  </si>
  <si>
    <t>5323Е-5325071</t>
  </si>
  <si>
    <t>5323Е5-3405085</t>
  </si>
  <si>
    <t>КРОНШТЕЙН УСИЛЕННОГО МЕХАНИЗМА</t>
  </si>
  <si>
    <t>5323Е5-3724032</t>
  </si>
  <si>
    <t>5323Е-5702070</t>
  </si>
  <si>
    <t>5323Е-8101222</t>
  </si>
  <si>
    <t>РУКАВ 27х35-0,2 L=60</t>
  </si>
  <si>
    <t>5323Р-1013010</t>
  </si>
  <si>
    <t>5323РХ-1001013</t>
  </si>
  <si>
    <t>КР-Н ДВИГ.ПЕРЕДН.ЛЕВЫЙ</t>
  </si>
  <si>
    <t>5323РХ-1013042</t>
  </si>
  <si>
    <t>КРОHШТЕЙH МАСЛЕННОГО РАДИАТ.Н</t>
  </si>
  <si>
    <t>5323РХ-1013049</t>
  </si>
  <si>
    <t>РУКАВ 16Х25-1,6 L=220</t>
  </si>
  <si>
    <t>5323РХ-1013078</t>
  </si>
  <si>
    <t>5323РХ-1013111</t>
  </si>
  <si>
    <t>РУКАВ 16х25-1200</t>
  </si>
  <si>
    <t>5323РХ-1015128</t>
  </si>
  <si>
    <t>РУКАВ 44х1070(допуск)</t>
  </si>
  <si>
    <t>5323РХ-1015506</t>
  </si>
  <si>
    <t>КРОHШТЕЙH НАСОСНОГО АГРЕГАТА</t>
  </si>
  <si>
    <t>5323РХ-1015541</t>
  </si>
  <si>
    <t>РУКАВ 30-38-850</t>
  </si>
  <si>
    <t>5323РХ-1015567</t>
  </si>
  <si>
    <t>РУКАВ 27-35-125</t>
  </si>
  <si>
    <t>5323РХ-1108008</t>
  </si>
  <si>
    <t>КРОНШТЕЙН АКСЕЛЕРАТОРА</t>
  </si>
  <si>
    <t>5323РХ-1108053</t>
  </si>
  <si>
    <t>5323РХ-1108055</t>
  </si>
  <si>
    <t>РЫЧАГ ДВУПЛЕЧИЙ С ВТУЛК.</t>
  </si>
  <si>
    <t>5323РХ-1108064</t>
  </si>
  <si>
    <t>ТЯГА ПРИВОДА АКСЕЛЕРАТОР</t>
  </si>
  <si>
    <t>5323РХ-1108213</t>
  </si>
  <si>
    <t>5323РХ-1109041</t>
  </si>
  <si>
    <t>5323РХ-1109293</t>
  </si>
  <si>
    <t>5323РХ-1109300</t>
  </si>
  <si>
    <t>ПАТРУБОК ВОЗДУХОПОДВОД.</t>
  </si>
  <si>
    <t>5323РХ-1201010-10</t>
  </si>
  <si>
    <t>5323РХ-1203006-10</t>
  </si>
  <si>
    <t>ТРУБА ПРИЕМНАЯ ГЛУШИТЕЛЯ ЗАДНЯЯ</t>
  </si>
  <si>
    <t>5323РХ-1203008</t>
  </si>
  <si>
    <t>5323РХ-1203017</t>
  </si>
  <si>
    <t>ФЛАНЕЦ ПРИЕМНОЙ ТРУБЫ</t>
  </si>
  <si>
    <t>5323РХ-1203019-01</t>
  </si>
  <si>
    <t>5323РХ-1203021</t>
  </si>
  <si>
    <t xml:space="preserve">432065; 6470; </t>
  </si>
  <si>
    <t>5323РХ-1203107</t>
  </si>
  <si>
    <t>ПАТРУБОК ПРИЕМНОЙ ТРУБЫ</t>
  </si>
  <si>
    <t>5323РХ-1203141</t>
  </si>
  <si>
    <t>5323РХ-1203146</t>
  </si>
  <si>
    <t>ФЛАНЕЦ НАТЯЖНОЙ</t>
  </si>
  <si>
    <t>5323РХ-1203182-12</t>
  </si>
  <si>
    <t>5323РХ-1203206</t>
  </si>
  <si>
    <t>5323РХ-1203323-01</t>
  </si>
  <si>
    <t>КРОНШТЕЙН ЗАДНЕЙ ПРИЕМНОЙ ТРУБЫ</t>
  </si>
  <si>
    <t>5323РХ-1203396-10</t>
  </si>
  <si>
    <t>5323РХ-1303010</t>
  </si>
  <si>
    <t>РУКАВ 42-51-500</t>
  </si>
  <si>
    <t>5323РХ-1303030</t>
  </si>
  <si>
    <t>5323РХ-1310206</t>
  </si>
  <si>
    <t>5323РХ-1310220</t>
  </si>
  <si>
    <t>КРОНШТЕЙН С ТРУБКОЙ</t>
  </si>
  <si>
    <t>5323РХ-1310338</t>
  </si>
  <si>
    <t>КРОHШТЕЙH РОЛИКА БОКОВОЙ</t>
  </si>
  <si>
    <t>5323РХ-1311062</t>
  </si>
  <si>
    <t>ТРУБА ПЕРЕПУСКНАЯ</t>
  </si>
  <si>
    <t>5323РХ-1311107</t>
  </si>
  <si>
    <t>РУКАВ 27-35-1500</t>
  </si>
  <si>
    <t>5323РХ-1609116</t>
  </si>
  <si>
    <t>5323РХ-1702255</t>
  </si>
  <si>
    <t>5323РХ-1702257</t>
  </si>
  <si>
    <t>5323РХ-1702260</t>
  </si>
  <si>
    <t>ОПОРА ТЯГИ</t>
  </si>
  <si>
    <t>5323РХ-1703016-11</t>
  </si>
  <si>
    <t>5323РХ-1703076</t>
  </si>
  <si>
    <t>5323РХ-1703079</t>
  </si>
  <si>
    <t>5323РХ-1772024</t>
  </si>
  <si>
    <t>5323РХ-1772026</t>
  </si>
  <si>
    <t>5323РХ-1772028</t>
  </si>
  <si>
    <t>5323РХ-1772037</t>
  </si>
  <si>
    <t>СКОБА КРЕПЛЕРИЯ ТРУБОПРО</t>
  </si>
  <si>
    <t>5323РХ-1772039</t>
  </si>
  <si>
    <t>5323РХ-1772041</t>
  </si>
  <si>
    <t>5323РХ-1772045</t>
  </si>
  <si>
    <t>5323РХ-1772047</t>
  </si>
  <si>
    <t>5323РХ-1772058</t>
  </si>
  <si>
    <t xml:space="preserve"> ДОМ 40%, i спид.=3,17 </t>
  </si>
  <si>
    <t xml:space="preserve"> i спид.=3,17 </t>
  </si>
  <si>
    <t xml:space="preserve"> i спид.=3,17, торцевые шлицы </t>
  </si>
  <si>
    <t xml:space="preserve">532301; 532301-10; 532341; 532342; </t>
  </si>
  <si>
    <t>5323РХ-1802157</t>
  </si>
  <si>
    <t>КОРПУС ДИФФЕРЕНЦИАЛА</t>
  </si>
  <si>
    <t>5323РХ-1803272-10</t>
  </si>
  <si>
    <t>5323РХ-2202010</t>
  </si>
  <si>
    <t>5323РХ-2205011</t>
  </si>
  <si>
    <t>5323РХ-2707210</t>
  </si>
  <si>
    <t>5323РХ-2707210-10</t>
  </si>
  <si>
    <t xml:space="preserve">532301; 532341; </t>
  </si>
  <si>
    <t>5323РХ-2803017</t>
  </si>
  <si>
    <t>5323РХ-2804014</t>
  </si>
  <si>
    <t>5323РХ-2908052</t>
  </si>
  <si>
    <t>ОСЬ ПЕРЕД.ПОДВЕСКИ</t>
  </si>
  <si>
    <t>5323РХ-3122006</t>
  </si>
  <si>
    <t>КРОHШТЕЙH УПРАВЛ.ДАВЛЕНИЕМ</t>
  </si>
  <si>
    <t>5323РХ-3125074-01</t>
  </si>
  <si>
    <t>5323РХ-3125076</t>
  </si>
  <si>
    <t>РУКАВ 10х17,5х1,5</t>
  </si>
  <si>
    <t>5323РХ-3125085</t>
  </si>
  <si>
    <t>ШЛАНГ К КОЛЕСАМ</t>
  </si>
  <si>
    <t>5323РХ-3402298</t>
  </si>
  <si>
    <t>5323РХ-3403072</t>
  </si>
  <si>
    <t>КОЖУХ РУЛ.КОЛОНКИ ПЕРЕДНИЙ</t>
  </si>
  <si>
    <t>5323РХ-3403073</t>
  </si>
  <si>
    <t>КОЖУХ РУЛ.КОЛОНКИ ЗАДНИЙ</t>
  </si>
  <si>
    <t>5323РХ-3407255</t>
  </si>
  <si>
    <t>5323РХ-3407261</t>
  </si>
  <si>
    <t>5323РХ-3407285</t>
  </si>
  <si>
    <t>5323РХ-3407453</t>
  </si>
  <si>
    <t>5323РХ-3408727</t>
  </si>
  <si>
    <t>РУКАВ 25х35-0,3  L=1300</t>
  </si>
  <si>
    <t xml:space="preserve">532362-70; 432065; 43206-71; 4320-70; 4320-71, 5557-70, 55571-70; 4320-3171-79; 4320-4952-78; 4320-4971-80; 43204-4513-80; </t>
  </si>
  <si>
    <t>5323РХ-3506114</t>
  </si>
  <si>
    <t>5323РХ-3506118-01</t>
  </si>
  <si>
    <t>5323РХ-3506192</t>
  </si>
  <si>
    <t>5323РХ-3506250</t>
  </si>
  <si>
    <t>5323РХ-3506274</t>
  </si>
  <si>
    <t>5323РХ-3506354</t>
  </si>
  <si>
    <t>5323РХ-3506455</t>
  </si>
  <si>
    <t>5323РХ-3506492</t>
  </si>
  <si>
    <t>5323РХ-3506494</t>
  </si>
  <si>
    <t>5323РХ-3509276</t>
  </si>
  <si>
    <t>РУКАВ 25-35-970</t>
  </si>
  <si>
    <t>5323РХ-3724033</t>
  </si>
  <si>
    <t>5323РХ-3724050</t>
  </si>
  <si>
    <t>5323РХ-3724082</t>
  </si>
  <si>
    <t>5323РХ-3724137</t>
  </si>
  <si>
    <t>5323РХ-3724145</t>
  </si>
  <si>
    <t>5323РХ-3724228</t>
  </si>
  <si>
    <t>5323РХ-3800100</t>
  </si>
  <si>
    <t xml:space="preserve"> 19 зубьев </t>
  </si>
  <si>
    <t>5323РХ-3805128</t>
  </si>
  <si>
    <t>5323РХ-3906020-10</t>
  </si>
  <si>
    <t>КОМПЛЕКТ З/Ч ГРУППОВОЙ</t>
  </si>
  <si>
    <t>5323РХ-3927029</t>
  </si>
  <si>
    <t>5323РХ-5000012-06</t>
  </si>
  <si>
    <t>5323РХ-5001135-20</t>
  </si>
  <si>
    <t>БАЛАНСИР ЛЕВЫЙ</t>
  </si>
  <si>
    <t>5323РХ-5001136-20</t>
  </si>
  <si>
    <t>БАЛАНСИР ПРАВЫЙ</t>
  </si>
  <si>
    <t>5323РХ-5001137</t>
  </si>
  <si>
    <t>5323РХ-5001338</t>
  </si>
  <si>
    <t>УПОР БУФЕРА</t>
  </si>
  <si>
    <t>5323РХ-5001353</t>
  </si>
  <si>
    <t>5323РХ-5001367</t>
  </si>
  <si>
    <t>5323РХ-5001392</t>
  </si>
  <si>
    <t>ТАРЕЛКА ПРУЖИНЫ ВЕРХНЯЯ</t>
  </si>
  <si>
    <t>5323РХ-5205007</t>
  </si>
  <si>
    <t>КРОНШТЕЙН СТЕКЛООЧИСТИТЕЛЯ</t>
  </si>
  <si>
    <t>5323РХ-5205061</t>
  </si>
  <si>
    <t>5323РХ-5205062</t>
  </si>
  <si>
    <t>каркас</t>
  </si>
  <si>
    <t>5323РХ-6101069</t>
  </si>
  <si>
    <t>УСИЛИТЕЛЬ ПАНЕЛИ ДВЕРИ</t>
  </si>
  <si>
    <t>5323РХ-6101072</t>
  </si>
  <si>
    <t>ПРОКЛАДКА УСИЛИТЕЛЯ ПАНЕЛИ ДВ.</t>
  </si>
  <si>
    <t>5323РХ-6103096</t>
  </si>
  <si>
    <t>УПЛ.ПР.</t>
  </si>
  <si>
    <t>5323РХ-6103097</t>
  </si>
  <si>
    <t>УПЛ.ЛЕВ.</t>
  </si>
  <si>
    <t>5323РХ-6103283</t>
  </si>
  <si>
    <t>5323РХ-6103284</t>
  </si>
  <si>
    <t>5323РХ-6105022</t>
  </si>
  <si>
    <t>5323РХ-6105023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</si>
  <si>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; 32551-0013-61М; 44202-3521-80М;</t>
  </si>
  <si>
    <t>5323РХ-8101224</t>
  </si>
  <si>
    <t>РУКАВ 20-28-150</t>
  </si>
  <si>
    <t>5323РХ-8101478</t>
  </si>
  <si>
    <t>РУКАВ 20-28-1560</t>
  </si>
  <si>
    <t>5323РХ-8101481</t>
  </si>
  <si>
    <t>5323РХ-8401451</t>
  </si>
  <si>
    <t>5323РХ-8401452</t>
  </si>
  <si>
    <t>NEXT,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</si>
  <si>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</si>
  <si>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 xml:space="preserve">532362-70; 43206-4151-79ПН; 43206-4151-79; 3255-3013-79; 4320-3171-79; 4320-4952-78; 4320-4971-80; 43204-4513-80; 44202-3511-80ПН; 44202-3511-80ПНА08; </t>
  </si>
  <si>
    <t>5323Ф-5000012</t>
  </si>
  <si>
    <t>5323Ф-5325130</t>
  </si>
  <si>
    <t>ООО "Промпласт"</t>
  </si>
  <si>
    <t>5323Ф-5325131</t>
  </si>
  <si>
    <t>5323Ф-6807019</t>
  </si>
  <si>
    <t>КРОНШТЕЙН ОСНОВА СИДЕНЬЯ</t>
  </si>
  <si>
    <t>5323Х-3414094</t>
  </si>
  <si>
    <t xml:space="preserve">532362-70; 6563; </t>
  </si>
  <si>
    <t>5323Х-3414107</t>
  </si>
  <si>
    <t>5323Я-1301010</t>
  </si>
  <si>
    <t>5323Я-1301010-12</t>
  </si>
  <si>
    <t>5323Я-1301010-13</t>
  </si>
  <si>
    <t>5323ЯХ-1015536</t>
  </si>
  <si>
    <t>5323ЯХ-1104202</t>
  </si>
  <si>
    <t>5323ЯХ-1108008</t>
  </si>
  <si>
    <t>КРОНШТЕЙН ВАЛА АКСЕЛЕРАТ</t>
  </si>
  <si>
    <t>5323ЯХ-1108046</t>
  </si>
  <si>
    <t>5323ЯХ-1108077</t>
  </si>
  <si>
    <t>РЫЧАГ ВАЛА АКСЕЛЕРАТОРА</t>
  </si>
  <si>
    <t>5323ЯХ-1108090</t>
  </si>
  <si>
    <t>5323ЯХ-1108164</t>
  </si>
  <si>
    <t>5323ЯХ-1108272</t>
  </si>
  <si>
    <t>5323ЯХ-1108337-10</t>
  </si>
  <si>
    <t>5323ЯХ-1772034</t>
  </si>
  <si>
    <t>5336-3509012-10</t>
  </si>
  <si>
    <t>КОМПРЕССОР</t>
  </si>
  <si>
    <t>ОАО  "Борисовский завод агрегатов"</t>
  </si>
  <si>
    <t>5340.1002021</t>
  </si>
  <si>
    <t>ГИЛЬЗА ЦИЛИНДРА</t>
  </si>
  <si>
    <t>5340.1002031-01</t>
  </si>
  <si>
    <t>КОЛЬЦО УПЛОТНИТЕЛЬНОЕ 125-130-36-2</t>
  </si>
  <si>
    <t>5340.1002260</t>
  </si>
  <si>
    <t>ПЕРЕДНЯЯ КРЫШКА БЛОКА</t>
  </si>
  <si>
    <t>5340.1002266</t>
  </si>
  <si>
    <t>ПРОКЛАДКА ПЕРЕДНЕЙ КРЫШ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</si>
  <si>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</si>
  <si>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5340.1002301-11</t>
  </si>
  <si>
    <t>корпус шестерен</t>
  </si>
  <si>
    <t>5340.1002405</t>
  </si>
  <si>
    <t>5340.1003010-10</t>
  </si>
  <si>
    <t>5340.1003012-10</t>
  </si>
  <si>
    <t>5340.1003016</t>
  </si>
  <si>
    <t>БОЛТ КРЕПЛЕНИЯ ГОЛОВКИ ЦИЛИНДР</t>
  </si>
  <si>
    <t>5340.1003112</t>
  </si>
  <si>
    <t>5340.1003114</t>
  </si>
  <si>
    <t>5340.1003206-10</t>
  </si>
  <si>
    <t>5340.1003260</t>
  </si>
  <si>
    <t>КРЫШКА ГОЛОВКИ ЦИЛИНДРОВ</t>
  </si>
  <si>
    <t>5340.1003270</t>
  </si>
  <si>
    <t>5340.1004013-10</t>
  </si>
  <si>
    <t>взаимозаменяемость на 53443.1004012-10</t>
  </si>
  <si>
    <t>43206-71; 4320-70; 4320-71, 5557-70, 55571-70; 4320-78ПН;  4320-82; 4320-72М, -73М;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</si>
  <si>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5340.1004045-002</t>
  </si>
  <si>
    <t>ШАТУН В СБОРЕ</t>
  </si>
  <si>
    <t>5340.1004058</t>
  </si>
  <si>
    <t>5340.1004059</t>
  </si>
  <si>
    <t>5340.1004118-10</t>
  </si>
  <si>
    <t>ФОРСУНКА ОХЛАЖДЕНИЯ ПОРШН</t>
  </si>
  <si>
    <t>5340.1005010</t>
  </si>
  <si>
    <t>5340.1005033</t>
  </si>
  <si>
    <t>5340.1005115</t>
  </si>
  <si>
    <t>5340.1005125</t>
  </si>
  <si>
    <t>5340.1005127</t>
  </si>
  <si>
    <t>5340.1005128</t>
  </si>
  <si>
    <t>5340.1005161</t>
  </si>
  <si>
    <t>МАНЖЕТА ЗАДНЯЯ</t>
  </si>
  <si>
    <t>5340.1005170</t>
  </si>
  <si>
    <t>ВКЛАДЫШ КОРЕННОГО ПОДШИПНИКА ВЕРХНИЙ</t>
  </si>
  <si>
    <t>5340.1005171</t>
  </si>
  <si>
    <t>ВКЛАДЫШ ПОДШИПНИКА</t>
  </si>
  <si>
    <t>5340.1005194</t>
  </si>
  <si>
    <t>5340.1006010</t>
  </si>
  <si>
    <t>ВАЛ РАСПРЕДЕЛИТЕЛЬНЫЙ</t>
  </si>
  <si>
    <t>5340.1006034</t>
  </si>
  <si>
    <t>ВТУЛКА РАСПРЕДЕЛИТЕЛЬНОГО ВАЛА</t>
  </si>
  <si>
    <t>5340.1006037</t>
  </si>
  <si>
    <t>5340.1007010</t>
  </si>
  <si>
    <t>5340.1007012</t>
  </si>
  <si>
    <t>5340.1007020</t>
  </si>
  <si>
    <t>5340.1007024</t>
  </si>
  <si>
    <t>5340.1007025</t>
  </si>
  <si>
    <t>5340.1007028</t>
  </si>
  <si>
    <t>5340.1007090</t>
  </si>
  <si>
    <t>ОСЬ С КОРОМЫСЛАМИ И СТОЙКАМИ</t>
  </si>
  <si>
    <t>5340.1007174</t>
  </si>
  <si>
    <t>5340.1007180</t>
  </si>
  <si>
    <t>5340.1007212</t>
  </si>
  <si>
    <t>5340.1007262</t>
  </si>
  <si>
    <t>МАНЖЕТА УПЛОТНИТЕЛЬНАЯ</t>
  </si>
  <si>
    <t>5340.1007930</t>
  </si>
  <si>
    <t>КОМПЛЕКТ ЗАПЧАСТЕЙ</t>
  </si>
  <si>
    <t>5340.1008022</t>
  </si>
  <si>
    <t>5340.1008027</t>
  </si>
  <si>
    <t>5340.1008504</t>
  </si>
  <si>
    <t>БОЛТ М10-6gх80</t>
  </si>
  <si>
    <t>5340.1009294</t>
  </si>
  <si>
    <t>5340.1011014</t>
  </si>
  <si>
    <t>МАСЛЯННЫЙ НАСОС</t>
  </si>
  <si>
    <t>5340.1011048-01</t>
  </si>
  <si>
    <t>КЛАПАН РЕДУКЦИОНН</t>
  </si>
  <si>
    <t>5340.1011055-10</t>
  </si>
  <si>
    <t>5340.1011057-10</t>
  </si>
  <si>
    <t>5340.1011296</t>
  </si>
  <si>
    <t>ПРОКЛАДКА РЕДУКЦИОННОГО КЛАПАНА</t>
  </si>
  <si>
    <t>5340.1011398</t>
  </si>
  <si>
    <t>ТРУБА ВСАСЫВАЮЩАЯ</t>
  </si>
  <si>
    <t>5340.1012012</t>
  </si>
  <si>
    <t>КОРПУС ФИЛЬТРА МАСЛЯННОГО</t>
  </si>
  <si>
    <t>5340.1012020</t>
  </si>
  <si>
    <t>КОРПУС МАСЛЯННОГО ФИЛЬТРА</t>
  </si>
  <si>
    <t>43206-61;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4320-60, 5557-604320-60М, 5557-60М; 3255-0013-60; 32551-0013-61М; 4320-72М, -73М; 432009-0020-73; 44202-3521-80М;</t>
  </si>
  <si>
    <t>5340.1012100</t>
  </si>
  <si>
    <t>ПРОКЛАДКА КОРПУСА МАСЛЯНОГО ФИЛЬТРА</t>
  </si>
  <si>
    <t>43206-61; 532362-70; 432065; 43206-71; 4320-60, 5557-60;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3255-0013-60; 32551-0013-61М; 4320-72М, -73М; 432009-0020-73; 44202-3521-80М;</t>
  </si>
  <si>
    <t>5340.1012127</t>
  </si>
  <si>
    <t>5340.1013397</t>
  </si>
  <si>
    <t>5340.1013600-10</t>
  </si>
  <si>
    <t>МОДУЛЬ СЕРВИСНЫЙ</t>
  </si>
  <si>
    <t>5340.1013650-01</t>
  </si>
  <si>
    <t>ЭЛЕМЕНТ ТЕПЛОПЕРЕДАЮЩИЙ</t>
  </si>
  <si>
    <t>5340.1013682-10</t>
  </si>
  <si>
    <t>ПРОКЛАДКА СЕРВИСНОГО МОДУЛЯ</t>
  </si>
  <si>
    <t>5340.1013684</t>
  </si>
  <si>
    <t>ПРОКЛАДКА ТЕПЛОПЕРЕДАЮЩЕГО ЭЛЕМЕН</t>
  </si>
  <si>
    <t>5340.1013762-10</t>
  </si>
  <si>
    <t>5340.1104378</t>
  </si>
  <si>
    <t>ТОПЛИВОПРОВОД</t>
  </si>
  <si>
    <t>432065; 43206-4151-79; 4320-4112-81М; 44202-3511-80ПНА08; 4320-4112-81М;</t>
  </si>
  <si>
    <t>5340.1104380</t>
  </si>
  <si>
    <t>5340.1104382-10</t>
  </si>
  <si>
    <t>5340.1104410</t>
  </si>
  <si>
    <t>5340.1104416</t>
  </si>
  <si>
    <t>5340.1104422</t>
  </si>
  <si>
    <t>Трубка подвода топлива к фильт</t>
  </si>
  <si>
    <t>5340.1104426</t>
  </si>
  <si>
    <t>5340.1104430</t>
  </si>
  <si>
    <t>5340.1104431</t>
  </si>
  <si>
    <t>5340.1105010</t>
  </si>
  <si>
    <t>5340.1111008</t>
  </si>
  <si>
    <t>ТНВД В СБОРЕ</t>
  </si>
  <si>
    <t>5340.1111010</t>
  </si>
  <si>
    <t>ТОПЛИВНЫЙ НАСОС</t>
  </si>
  <si>
    <t>5340.1112010</t>
  </si>
  <si>
    <t>ИНЖЕКТОР</t>
  </si>
  <si>
    <t>5340.1112163</t>
  </si>
  <si>
    <t>СКОБА КРЕПЛЕНИЯ ФОРСУНКИ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</si>
  <si>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</si>
  <si>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5340.1112303</t>
  </si>
  <si>
    <t>РАМПА</t>
  </si>
  <si>
    <t>5340.1115026</t>
  </si>
  <si>
    <t>ПРОКЛАДКА ФЛАНЦА 719-64-02</t>
  </si>
  <si>
    <t>5340.1115283</t>
  </si>
  <si>
    <t>5340.1117097</t>
  </si>
  <si>
    <t>5340.1117097-20</t>
  </si>
  <si>
    <t>5340.1117152-10</t>
  </si>
  <si>
    <t>5340.1117300</t>
  </si>
  <si>
    <t>ДАТЧИК ТЕМПЕРАТУРЫ 59190701</t>
  </si>
  <si>
    <t>5340.1117302</t>
  </si>
  <si>
    <t>ПОДОГРЕВАТЕЛЬ ТОПЛИВА</t>
  </si>
  <si>
    <t>5340.1117304</t>
  </si>
  <si>
    <t>5340.1118010</t>
  </si>
  <si>
    <t>ТУРБОКОМПРЕССОР</t>
  </si>
  <si>
    <t>5340.1118158</t>
  </si>
  <si>
    <t>5340.1118188-10</t>
  </si>
  <si>
    <t>5340.1118258</t>
  </si>
  <si>
    <t>5340.1118325</t>
  </si>
  <si>
    <t>5340.1118340-10</t>
  </si>
  <si>
    <t>ТРУБКА СЛИВА МАСЛА</t>
  </si>
  <si>
    <t>5340.1118444</t>
  </si>
  <si>
    <t>5340.1130544</t>
  </si>
  <si>
    <t>взаимозаменяемость на 650.1130544</t>
  </si>
  <si>
    <t>5340.1130548</t>
  </si>
  <si>
    <t>ДАТЧИК ТЕМПЕРАТУРЫ</t>
  </si>
  <si>
    <t>532362-70; 43206-4151-79; 4320-4112-81М; 44202-3511-80ПНА08; 4320-4112-81М;</t>
  </si>
  <si>
    <t>5340.1130552</t>
  </si>
  <si>
    <t>ДАТЧИК ДАВЛЕНИЯ И ТЕМПЕРАТУРЫ</t>
  </si>
  <si>
    <t>5340.1130556</t>
  </si>
  <si>
    <t>взаимозаменяемость на 650.1130556</t>
  </si>
  <si>
    <t>5340.1213010</t>
  </si>
  <si>
    <t>РАДИАТОР ОТРАБОТАВШИХ ГАЗ</t>
  </si>
  <si>
    <t>5340.1213015-11</t>
  </si>
  <si>
    <t>Заслонка отработавших газов</t>
  </si>
  <si>
    <t>5340.1213017</t>
  </si>
  <si>
    <t>КЛАПАН ЗАСЛОНКИ</t>
  </si>
  <si>
    <t>432065; 43206-71; 4320-70; 4320-71, 5557-70, 55571-70; 4320-78ПН; 4320-82; 4320-72М, -73М; ; 4320-72М, -73М; 432009-0020-73;</t>
  </si>
  <si>
    <t>5340.1213017-10</t>
  </si>
  <si>
    <t>5340.1213024</t>
  </si>
  <si>
    <t>5340.1213026-10</t>
  </si>
  <si>
    <t>ТРУБКА РЕЦЕРКУЛЯЦИИ</t>
  </si>
  <si>
    <t>5340.1213027</t>
  </si>
  <si>
    <t>5340.1213028</t>
  </si>
  <si>
    <t>5340.1213032</t>
  </si>
  <si>
    <t>5340.1213034</t>
  </si>
  <si>
    <t>ПРОКЛАДКА ЗАСЛОНКА ОТРАБОТАВШИХ ГАЗОВ</t>
  </si>
  <si>
    <t>5340.1213038</t>
  </si>
  <si>
    <t>КОЛЬЦО УПЛОТНИТЕЛЬНОЕ 036-040-25</t>
  </si>
  <si>
    <t>5340.1213054</t>
  </si>
  <si>
    <t>5340.1213070</t>
  </si>
  <si>
    <t>КОЛЬЦО УПЛОТНИТЕЛЬНОЕ 040-045-30</t>
  </si>
  <si>
    <t>5340.1213072</t>
  </si>
  <si>
    <t>5340.1303121-10</t>
  </si>
  <si>
    <t>5340.1303130-10</t>
  </si>
  <si>
    <t>5340.1303268</t>
  </si>
  <si>
    <t>ПРОКЛАДКА ТРУБЫ ВОДЯН</t>
  </si>
  <si>
    <t>5340.1303324</t>
  </si>
  <si>
    <t>5340.1307048</t>
  </si>
  <si>
    <t>ПРОКЛАДКА НАСОСА ВОДЯНОГО</t>
  </si>
  <si>
    <t>5340.1308010</t>
  </si>
  <si>
    <t>МУФТА СЕРИИ 710 В СБОРЕ С ВЕНТ</t>
  </si>
  <si>
    <t>5340.1308011-10</t>
  </si>
  <si>
    <t>532362-70; 4320-82;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</si>
  <si>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5340.1308025</t>
  </si>
  <si>
    <t>ШКИВ ПРИВОДА ВЕНТИЛЯТОРА</t>
  </si>
  <si>
    <t>5340.1308110-10</t>
  </si>
  <si>
    <t>Натяжитель ремня</t>
  </si>
  <si>
    <t>5340.1308170-10</t>
  </si>
  <si>
    <t>РЕМЕНЬ ПРИВОДА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</si>
  <si>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</si>
  <si>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5340.3407584</t>
  </si>
  <si>
    <t>5340.3509010</t>
  </si>
  <si>
    <t>5340.3509010-20</t>
  </si>
  <si>
    <t>432065; NEXT; 43206-71; 4320-70; 4320-71, 5557-70, 55571-70; 4320-78ПН;  4320-82; 4320-72М, -73М;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</si>
  <si>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5340.3509130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</si>
  <si>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44202-3521-80М;</t>
  </si>
  <si>
    <t>5340.3509501</t>
  </si>
  <si>
    <t>5340.3509506</t>
  </si>
  <si>
    <t>5340.3509508</t>
  </si>
  <si>
    <t>5340.3701010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</si>
  <si>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44202-3521-80М;</t>
  </si>
  <si>
    <t>5340.3701170-10</t>
  </si>
  <si>
    <t>РЕМЕНЬ ПРИВОДА ГЕНЕРАТОРА</t>
  </si>
  <si>
    <t>5340.3701770</t>
  </si>
  <si>
    <t>КРОНШТЕЙН ГЕНЕРАТОРА</t>
  </si>
  <si>
    <t>5340.3724012</t>
  </si>
  <si>
    <t>ЖГУТ ДАТЧИКОВ</t>
  </si>
  <si>
    <t>5340.3740062</t>
  </si>
  <si>
    <t>РЕЛЕ ВКЛ.ПОДОГРЕВАТЕЛЯ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</si>
  <si>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44202-3521-80М;</t>
  </si>
  <si>
    <t>5340.3770047</t>
  </si>
  <si>
    <t>провод "подогреватель масс"</t>
  </si>
  <si>
    <t>43206-71; 4320-70; 4320-71, 5557-70, 55571-70; 4320-78ПН;  4320-82; 4320-72М, -73М;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</si>
  <si>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5340.8114010</t>
  </si>
  <si>
    <t>КОМПРЕССОР КОНДИЦИОНЕРА</t>
  </si>
  <si>
    <t>5340.8114010-01</t>
  </si>
  <si>
    <t>5340.8114112</t>
  </si>
  <si>
    <t>КРОНШТЕЙН КОМПРЕССОРА КОНДЕНЦИОНЕРА</t>
  </si>
  <si>
    <t>5340.8114120</t>
  </si>
  <si>
    <t>РОЛИК ПРОМЕЖУТОЧНЫЙ</t>
  </si>
  <si>
    <t>5340.8114170-10</t>
  </si>
  <si>
    <t>РЕМЕНЬ ПРИВОДА АГРЕГАТОВ</t>
  </si>
  <si>
    <t>53402.3407010</t>
  </si>
  <si>
    <t>НАСОС ГИДРОУСИЛИТЕЛЯ</t>
  </si>
  <si>
    <t>432065; 43206-71; 4320-70; 4320-71, 5557-70, 55571-70; 4320-78ПН;  4320-82; 4320-72М, -73М; 43206-4151-79ПН; 43206-4151-79; 3255-3013-79; 4320-3171-79; 4320-4952-78; 4320-4971-80; 43204-4513-80; 44202-3511-80ПН;</t>
  </si>
  <si>
    <t>53404.1104254</t>
  </si>
  <si>
    <t>САПУН СИСТЕМЫ ЗАЖИГАНИЯ</t>
  </si>
  <si>
    <t>53404.1104410</t>
  </si>
  <si>
    <t>ГАЗОПРОВОД TUBO9018</t>
  </si>
  <si>
    <t>53404.1112640</t>
  </si>
  <si>
    <t>КАТУШКА ЗАЖИГАНИЯ 24</t>
  </si>
  <si>
    <t>53404.1115295</t>
  </si>
  <si>
    <t>КЛАПАН ПЕРЕПУСКНОЙ КОМПРЕССОРА</t>
  </si>
  <si>
    <t>53404.1130548</t>
  </si>
  <si>
    <t>ДАТЧИК ТЕМПЕРАТУРЫ И ДАВЛЕНИЯ ВОЗДУХА</t>
  </si>
  <si>
    <t>53404.1130564</t>
  </si>
  <si>
    <t>ДАТЧИК ТЕМПЕРАТУРЫ ВОЗДУХА</t>
  </si>
  <si>
    <t>53404.1130570</t>
  </si>
  <si>
    <t>ДАТЧИК ДАВЛЕНИЯ</t>
  </si>
  <si>
    <t>53404.1130580</t>
  </si>
  <si>
    <t>ДАТЧИК ДЕТОНАЦИИ</t>
  </si>
  <si>
    <t>53404.1130590</t>
  </si>
  <si>
    <t>ДАТЧИК ДАВЛЕНИЯ ВОЗДУХА</t>
  </si>
  <si>
    <t>53404.1213015</t>
  </si>
  <si>
    <t>ЗАСЛОНКА ОХЛАДИТЕЛЯ ВЫПУСКНЫХ ГАЗОВ</t>
  </si>
  <si>
    <t>53404.3707015-10</t>
  </si>
  <si>
    <t>СВЕЧА ЗАЖИГАНИЯ</t>
  </si>
  <si>
    <t>53404.3901010</t>
  </si>
  <si>
    <t>ИНСТРУМЕНТ ВОДИТЕЛЯ И ПРИСПОСОБЛЕНИЯ</t>
  </si>
  <si>
    <t>53404.4411538</t>
  </si>
  <si>
    <t>ЭЛЕМЕНТ ФИЛЬТРУЮЩИЙ ДЛЯ ГАЗОВОГО ФИЛЬТРА ВЫСОКОГО ДАВЛЕНИЯ</t>
  </si>
  <si>
    <t>5341.1009010</t>
  </si>
  <si>
    <t>5342.1303208-10</t>
  </si>
  <si>
    <t>5342.3407010</t>
  </si>
  <si>
    <t>НАСОС ГУР</t>
  </si>
  <si>
    <t>32552-3013-79М; 4320-4112-81М; 4320-4972-82М; 5557-4112-80М;  55571-4252-80М; 44202-3511-80М; 44202-3521-80М; 44202-3511-82МА11;</t>
  </si>
  <si>
    <t>5343.1115012-10</t>
  </si>
  <si>
    <t>5343.1115020-10</t>
  </si>
  <si>
    <t>ПАТРУБОК ВПУСКНОЙ</t>
  </si>
  <si>
    <t>5343.1308011</t>
  </si>
  <si>
    <t>5343.1308025-10</t>
  </si>
  <si>
    <t>5344.1009010</t>
  </si>
  <si>
    <t>5344.1117010-20</t>
  </si>
  <si>
    <t>5344.1130544-10</t>
  </si>
  <si>
    <t>Датчик положения распределител</t>
  </si>
  <si>
    <t>5344.1308010</t>
  </si>
  <si>
    <t>МУФТА ВЯЗКОСТИ</t>
  </si>
  <si>
    <t>5344.3407010-10</t>
  </si>
  <si>
    <t>НАСОС ГУР ZF</t>
  </si>
  <si>
    <t>53442.1118010</t>
  </si>
  <si>
    <t>53444.4411038</t>
  </si>
  <si>
    <t>ЭЛЕМЕНТ ГАЗОВОГО ФИЛЬТРА НИЗКОГО ДАВЛЕНИЯ</t>
  </si>
  <si>
    <t>5347.1011398</t>
  </si>
  <si>
    <t>5347.1115020-20</t>
  </si>
  <si>
    <t>5347.1117010</t>
  </si>
  <si>
    <t>ФИЛЬТР ТОНКОЙ ОЧИСТКИ ТОПЛИВА</t>
  </si>
  <si>
    <t>5347.1118220</t>
  </si>
  <si>
    <t>ТРУБКА ПОДВОДА МАСЛА</t>
  </si>
  <si>
    <t>5347.1118340</t>
  </si>
  <si>
    <t>ТРУБКА СЛИВА МАСЛА С ТКР</t>
  </si>
  <si>
    <t>5347.3407010</t>
  </si>
  <si>
    <t>5347.3708010</t>
  </si>
  <si>
    <t>СТАРТЕР AZF 4294</t>
  </si>
  <si>
    <t>535432</t>
  </si>
  <si>
    <t>ПАЛЕЦ ТОРМОЗНОЙ КОЛОДКИ 860.00-3341-043</t>
  </si>
  <si>
    <t>536.1002010-10</t>
  </si>
  <si>
    <t>536.1002011-10</t>
  </si>
  <si>
    <t>536.1002310-10</t>
  </si>
  <si>
    <t>536.1002405</t>
  </si>
  <si>
    <t>536.1003010-10</t>
  </si>
  <si>
    <t>536.1003012-10</t>
  </si>
  <si>
    <t>536.1003206-10</t>
  </si>
  <si>
    <t>ПРОКЛАДКА ГОЛВКИ ЦИЛИНДРОВ</t>
  </si>
  <si>
    <t>536.1003260</t>
  </si>
  <si>
    <t>КРЫШКА ГОЛОВКИ ЦИЛИНДРА</t>
  </si>
  <si>
    <t>43206-71; 4320-70; 4320-71, 5557-70, 55571-70; 4320-78ПН;  4320-82; 4320-72М, -73М; 432009-0020-73;</t>
  </si>
  <si>
    <t>536.1003270</t>
  </si>
  <si>
    <t>УПЛОТНЕНИЕ</t>
  </si>
  <si>
    <t>536.1005010</t>
  </si>
  <si>
    <t>ВАЛ КОЛЕНЧАТЫЙ В СБОРЕ</t>
  </si>
  <si>
    <t>536.1005070</t>
  </si>
  <si>
    <t>ГАСИТЕЛЬ КРУТИЛЬНЫХ КОЛЕБАНИЙ</t>
  </si>
  <si>
    <t>536.1005115</t>
  </si>
  <si>
    <t>536.1005118</t>
  </si>
  <si>
    <t>МАХОВИК С ОБОДОМ</t>
  </si>
  <si>
    <t>536.1005125</t>
  </si>
  <si>
    <t>536.1005534</t>
  </si>
  <si>
    <t>ФЛАНЕЦ ОТБОРА МОЩНОСТИ</t>
  </si>
  <si>
    <t>536.1005678-01</t>
  </si>
  <si>
    <t>ШЕСТЕРНЯ МЕХ-МА ПОВОРОТА</t>
  </si>
  <si>
    <t>536.1006010</t>
  </si>
  <si>
    <t>536.1007090</t>
  </si>
  <si>
    <t>536.1007930</t>
  </si>
  <si>
    <t>536.1008022</t>
  </si>
  <si>
    <t>536.1008024</t>
  </si>
  <si>
    <t>КОЛЛЕКТОР ВЫПУСНОЙ СРЕДНИЙ</t>
  </si>
  <si>
    <t>536.1008026</t>
  </si>
  <si>
    <t>КОЛЛЕКТОР ВЫПУСКНОЙ ЗАДНИЙ</t>
  </si>
  <si>
    <t>536.1011014</t>
  </si>
  <si>
    <t>МАСЛЯНЫЙ НАСОС</t>
  </si>
  <si>
    <t>536.1011398</t>
  </si>
  <si>
    <t>536.1013650-01</t>
  </si>
  <si>
    <t>536.1014072</t>
  </si>
  <si>
    <t>536.1014082</t>
  </si>
  <si>
    <t>536.1104378</t>
  </si>
  <si>
    <t>ТОПЛИВОПРОВОД ДРЕНАЖНЫЙ</t>
  </si>
  <si>
    <t>532362-70; 43206-71; 4320-70; 4320-71, 5557-70, 55571-70; 4320-78ПН;  4320-82; 4320-72М, -73М;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</si>
  <si>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536.1104382-10</t>
  </si>
  <si>
    <t>ТРУБКА СЛИВА ТОПЛИВА С ДВИГАТЕЛЯ</t>
  </si>
  <si>
    <t>536.1104410</t>
  </si>
  <si>
    <t>ТРУБКА ПОДВОДА ТОПЛИВА</t>
  </si>
  <si>
    <t>536.1104416</t>
  </si>
  <si>
    <t>536.1104422</t>
  </si>
  <si>
    <t>536.1104426</t>
  </si>
  <si>
    <t>536.1112303</t>
  </si>
  <si>
    <t>536.1115283-10</t>
  </si>
  <si>
    <t>ПАТРУБОК ЗАДНИЙ</t>
  </si>
  <si>
    <t>536.1115288</t>
  </si>
  <si>
    <t>КОЛЬЦО 067-075-46-2-5</t>
  </si>
  <si>
    <t>536.1117010-20</t>
  </si>
  <si>
    <t>536.1117012</t>
  </si>
  <si>
    <t>КОРПУС ФТ</t>
  </si>
  <si>
    <t>536.1117152</t>
  </si>
  <si>
    <t>536.1117153</t>
  </si>
  <si>
    <t>ДЕМПФЕР</t>
  </si>
  <si>
    <t>536.1118010</t>
  </si>
  <si>
    <t>536.1118010-01</t>
  </si>
  <si>
    <t>турбокомпрессор ТКР 80.05.</t>
  </si>
  <si>
    <t>536.1118158</t>
  </si>
  <si>
    <t>ПРОКЛАДКА С ТУРБОКОМПРЕССОРОМ</t>
  </si>
  <si>
    <t>536.1118188</t>
  </si>
  <si>
    <t>536.1118220</t>
  </si>
  <si>
    <t>536.1118258-10</t>
  </si>
  <si>
    <t>536.1118340-10</t>
  </si>
  <si>
    <t>536.1118444</t>
  </si>
  <si>
    <t>ХОМУТ V-ОБРАЗНЫЙ 12001095202</t>
  </si>
  <si>
    <t>536.1203020-20</t>
  </si>
  <si>
    <t>536.1203252</t>
  </si>
  <si>
    <t>536.1203266</t>
  </si>
  <si>
    <t>536.1213010</t>
  </si>
  <si>
    <t>536.1213072</t>
  </si>
  <si>
    <t>536.1307010-20</t>
  </si>
  <si>
    <t>536.1308010</t>
  </si>
  <si>
    <t>ВЕНТИЛЯТОР С МУФТОЙ</t>
  </si>
  <si>
    <t>536.1308010-03</t>
  </si>
  <si>
    <t>536.1308011-10</t>
  </si>
  <si>
    <t>536.1309064-10</t>
  </si>
  <si>
    <t>КРОНШТЕЙН КРЕПЛЕНИЯ КОЖУХА</t>
  </si>
  <si>
    <t>536.1309066-10</t>
  </si>
  <si>
    <t>536.1309072-10</t>
  </si>
  <si>
    <t>536.3407010</t>
  </si>
  <si>
    <t>НАСОС ГИДРОУСИЛИТЕЛЯ РУЛЯ ZF 7685 955 329</t>
  </si>
  <si>
    <t>536.3509010</t>
  </si>
  <si>
    <t>536.3509015</t>
  </si>
  <si>
    <t>536.3570010</t>
  </si>
  <si>
    <t>ЗАСЛОНКА МОТОРНОГО ТОРМОЗА</t>
  </si>
  <si>
    <t>536.3708010</t>
  </si>
  <si>
    <t>СТАРТЕР AZF AZF 4365</t>
  </si>
  <si>
    <t>536.3724012</t>
  </si>
  <si>
    <t>536.3724017</t>
  </si>
  <si>
    <t>ЖГУТ ПРОМЕЖУТОЧНЫЙ</t>
  </si>
  <si>
    <t>536.3724017-11</t>
  </si>
  <si>
    <t>536.3763010</t>
  </si>
  <si>
    <t>ЭЛЕКТРОННЫЙ БЛОК УПРАВЛЕНИЯ</t>
  </si>
  <si>
    <t>53602.1000010-140</t>
  </si>
  <si>
    <t>СИЛОВОЙ АГРЕГАТ В ЗАПАСНЫЕ ЧАСТИ</t>
  </si>
  <si>
    <t>53602.1000300-140</t>
  </si>
  <si>
    <t>СИЛОВОЙ АГРЕГАТ</t>
  </si>
  <si>
    <t>53602.1009010</t>
  </si>
  <si>
    <t>53602.1009010-01</t>
  </si>
  <si>
    <t>53602.1115012</t>
  </si>
  <si>
    <t>53602.1118010-10</t>
  </si>
  <si>
    <t>53602.1118010-11</t>
  </si>
  <si>
    <t>ткр 80.15.13</t>
  </si>
  <si>
    <t>53602.3407010</t>
  </si>
  <si>
    <t xml:space="preserve">43206-4151-79; 44202-3511-80ПНА08; </t>
  </si>
  <si>
    <t>53602.3407010-20</t>
  </si>
  <si>
    <t>НАСОС ГИДРОУСИЛИТЕЛЯ РУЛЯ 7685 955 381</t>
  </si>
  <si>
    <t>53602.3724012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</si>
  <si>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44202-3521-80М;</t>
  </si>
  <si>
    <t>53602.3724012-01</t>
  </si>
  <si>
    <t>ЖГУТ СЕНСОРНЫЙ</t>
  </si>
  <si>
    <t>53604.1104426</t>
  </si>
  <si>
    <t>ТРУБКА ПОДВОДА ГАЗА К РЭЙЛУ</t>
  </si>
  <si>
    <t>53604.1112303-10</t>
  </si>
  <si>
    <t>ГАЗОПОДАЮЩАЯ СИСТЕМА</t>
  </si>
  <si>
    <t>53604.1115037</t>
  </si>
  <si>
    <t>ДРОССЕЛЬНАЯ ЗАСЛОНКА</t>
  </si>
  <si>
    <t>53604.1115039</t>
  </si>
  <si>
    <t>Кольцо уплотнительное</t>
  </si>
  <si>
    <t>53604.1118010</t>
  </si>
  <si>
    <t>53604.1118220</t>
  </si>
  <si>
    <t>53604.1213026</t>
  </si>
  <si>
    <t>5361.1201010-41</t>
  </si>
  <si>
    <t>ГЛУШИТЕЛЬ-НЕЙТРАЛИЗАТОР</t>
  </si>
  <si>
    <t>5362.1005254</t>
  </si>
  <si>
    <t>ПЛАСТИНА ПРИЖИМНАЯ</t>
  </si>
  <si>
    <t>5362.1013682-10</t>
  </si>
  <si>
    <t>5362.3701010-10</t>
  </si>
  <si>
    <t>5362.3701010-20</t>
  </si>
  <si>
    <t>5362.3701170-10</t>
  </si>
  <si>
    <t>5362.3701774-10</t>
  </si>
  <si>
    <t>53622.1000186-10</t>
  </si>
  <si>
    <t>ЯМЗ-53622.10-10</t>
  </si>
  <si>
    <t>53644.3724012</t>
  </si>
  <si>
    <t>54105-1109419</t>
  </si>
  <si>
    <t>ООО "Хитон-пласт 2"</t>
  </si>
  <si>
    <t>432065; 43206-61; 4320-60, 5557-60; 3255-0013-60; 43206-4151-79ПН; 6370; 4320-60М, 5557-60М; 32551-0013-61М;</t>
  </si>
  <si>
    <t>542362-1203432-11</t>
  </si>
  <si>
    <t>542362-10</t>
  </si>
  <si>
    <t xml:space="preserve"> i спид.=3,43 </t>
  </si>
  <si>
    <t xml:space="preserve"> i спид.=3,43, торцевые шлицы </t>
  </si>
  <si>
    <t>542362-8403010</t>
  </si>
  <si>
    <t>542362-8403011</t>
  </si>
  <si>
    <t>5423Р-1104059</t>
  </si>
  <si>
    <t>РУКАВ 8х15-0,98 L=1350</t>
  </si>
  <si>
    <t xml:space="preserve"> i спид.=3,5 </t>
  </si>
  <si>
    <t xml:space="preserve"> i спид.=3,5, торцевые шлицы </t>
  </si>
  <si>
    <t xml:space="preserve">532361; 532362; 542301; 542302; </t>
  </si>
  <si>
    <t>5423Р-2801329</t>
  </si>
  <si>
    <t xml:space="preserve"> 6 заходов </t>
  </si>
  <si>
    <t xml:space="preserve"> 21 зуб </t>
  </si>
  <si>
    <t>5423Ф-1104059</t>
  </si>
  <si>
    <t>РУКАВ 8х1,5-0,98 - 1020</t>
  </si>
  <si>
    <t>5432.3708.600</t>
  </si>
  <si>
    <t>ООО "Вертикаль"</t>
  </si>
  <si>
    <t>54325-2201010-10</t>
  </si>
  <si>
    <t>5440-2201010-03</t>
  </si>
  <si>
    <t>544282</t>
  </si>
  <si>
    <t>ОСЬ САТЕЛИТА</t>
  </si>
  <si>
    <t>55.100-1103010-10</t>
  </si>
  <si>
    <t>КРЫШКА ПОЛУОБОРОТНАЯ</t>
  </si>
  <si>
    <t>ООО "Камский завод "РЕЗЕРВУАР"</t>
  </si>
  <si>
    <t>550630</t>
  </si>
  <si>
    <t>5510-1101002-06</t>
  </si>
  <si>
    <t>55111-8603010</t>
  </si>
  <si>
    <t>ГИДРОЦИЛИНДР</t>
  </si>
  <si>
    <t>86 Устройства подъемное и опрокидывающее платформы</t>
  </si>
  <si>
    <t>ОАО "НЕФАЗ"</t>
  </si>
  <si>
    <t>5511-8608310</t>
  </si>
  <si>
    <t>АО "Автоагрегат"</t>
  </si>
  <si>
    <t>5511-8614010-10А</t>
  </si>
  <si>
    <t>КЛАПАН ОГРАНИЧИТЕЛЬНЫЙ</t>
  </si>
  <si>
    <t>55223-2912612</t>
  </si>
  <si>
    <t>55224-2902012</t>
  </si>
  <si>
    <t>РЕССОРА ПЕРЕДНЯЯ</t>
  </si>
  <si>
    <t>432065 432009-0020-73;</t>
  </si>
  <si>
    <t>55224-2902014</t>
  </si>
  <si>
    <t>55224-2902016</t>
  </si>
  <si>
    <t>УШКО РЕССОРЫ</t>
  </si>
  <si>
    <t>5551-2201010-10</t>
  </si>
  <si>
    <t xml:space="preserve">43206-61; 43206-71; 43206-4151-79ПН; 43206-4151-79; 32552-3013-79М; </t>
  </si>
  <si>
    <t>555707-3125046-01</t>
  </si>
  <si>
    <t>ТРУБКА К ЛЕВЫМ КОЛЕСАМ</t>
  </si>
  <si>
    <t>555707-3125048-01</t>
  </si>
  <si>
    <t>555707-3125082-01</t>
  </si>
  <si>
    <t>ТРУБКА К ПРАВЫМ КОЛЕСАМ ВТОРАЯ</t>
  </si>
  <si>
    <t>555707-3408668-01</t>
  </si>
  <si>
    <t>555707-3408678-20</t>
  </si>
  <si>
    <t>555707-3408679-01</t>
  </si>
  <si>
    <t>555707-3408679-11</t>
  </si>
  <si>
    <t>555707-3408679-12</t>
  </si>
  <si>
    <t>555707-3724070-10</t>
  </si>
  <si>
    <t>555707-3724080-10</t>
  </si>
  <si>
    <t>ПРОВОД СОЕДИНЕНИЯ АКБ С МАССОЙ</t>
  </si>
  <si>
    <t>555707-8607005</t>
  </si>
  <si>
    <t>БЛОК ГИДРОРАСПРЕДЕЛИТЕЛЯ</t>
  </si>
  <si>
    <t>555707-8609111</t>
  </si>
  <si>
    <t xml:space="preserve"> 210 л с кривой горловиной </t>
  </si>
  <si>
    <t>55571-1203550</t>
  </si>
  <si>
    <t>ТРУБА НАРУЖНАЯ</t>
  </si>
  <si>
    <t>55571-1203553</t>
  </si>
  <si>
    <t xml:space="preserve"> ДОМ 40%, i спид.=4,4 </t>
  </si>
  <si>
    <t xml:space="preserve"> ДОМ 40%, i спид.=4,4, торцевые шлицы </t>
  </si>
  <si>
    <t xml:space="preserve"> i спид.=4,4 </t>
  </si>
  <si>
    <t xml:space="preserve"> i спид.=4,4, торцевые шлицы </t>
  </si>
  <si>
    <t>55571-1802020</t>
  </si>
  <si>
    <t>входит в состав картера 55571-1802010, отдельно не продается</t>
  </si>
  <si>
    <t>55571-1802021</t>
  </si>
  <si>
    <t>55571-1802034-10</t>
  </si>
  <si>
    <t>55571-1802040</t>
  </si>
  <si>
    <t>55571-1802136</t>
  </si>
  <si>
    <t>55571-1802144</t>
  </si>
  <si>
    <t>55571-1802171</t>
  </si>
  <si>
    <t>55571-1802220</t>
  </si>
  <si>
    <t>55571-1802229</t>
  </si>
  <si>
    <t>55571-1803201</t>
  </si>
  <si>
    <t>55571-1803206</t>
  </si>
  <si>
    <t>КОРПУС МЕХ-МА ПЕРЕКЛ.</t>
  </si>
  <si>
    <t>5557-1203006-01</t>
  </si>
  <si>
    <t>5557-1203041</t>
  </si>
  <si>
    <t>КРОНШТЕЙН ГЛУШИТЕЛЯ</t>
  </si>
  <si>
    <t>5557-1203054</t>
  </si>
  <si>
    <t>55571-2304052-01</t>
  </si>
  <si>
    <t>ПРОКЛАДКА ЦАПФЫ</t>
  </si>
  <si>
    <t xml:space="preserve"> на а/м до 2012 г.в. </t>
  </si>
  <si>
    <t>55571-2401010-10</t>
  </si>
  <si>
    <t xml:space="preserve"> с БМКД, на а/м до 2012 г.в. </t>
  </si>
  <si>
    <t>а/м6х6 и 8х8 с 2012 г.в.</t>
  </si>
  <si>
    <t xml:space="preserve">532362-70; 4320-70; 4320-71, 5557-70, 55571-70; 4320-3171-79; 4320-4952-78; 4320-4971-80; 43204-4513-80; </t>
  </si>
  <si>
    <t>55571-2401028</t>
  </si>
  <si>
    <t>ФЛАНЕЦ КОЖУХА П/ОСИ</t>
  </si>
  <si>
    <t>55571-2402142</t>
  </si>
  <si>
    <t>ПРОКЛАДКА КАРТЕРА РЕД.</t>
  </si>
  <si>
    <t>55571-2902012-03</t>
  </si>
  <si>
    <t>РЕССОРА ПЕРЕДНЯЯ С УШКОМ</t>
  </si>
  <si>
    <t>43206-61; 43206-71; 4320-60, 5557-60; 3255-0013-60; 4320-70; 4320-71, 5557-70, 55571-70; 4320-72М, -73М; 4320-4952-78; 4320-4971-80; NEXT; 4320-60М, 5557-60М; 32551-0013-61М; 4320-72М, -73М;</t>
  </si>
  <si>
    <t>55571-2902014-01</t>
  </si>
  <si>
    <t>55571-2902103</t>
  </si>
  <si>
    <t>ЛИСТ 3 ПЕРЕДНИЙ УСИЛЕННЫЙ</t>
  </si>
  <si>
    <t>55571-2912101</t>
  </si>
  <si>
    <t>ЛИСТ  1 задней рессоры</t>
  </si>
  <si>
    <t>55571-2919024</t>
  </si>
  <si>
    <t xml:space="preserve">снято  </t>
  </si>
  <si>
    <t xml:space="preserve">Снято с производства. В наличии - 105 шт.  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</si>
  <si>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6563; NEXT; 4320-60М, 5557-60М; 32551-0013-61М; 4320-72М, -73М; 432009-0020-73; 44202-3521-80М;</t>
  </si>
  <si>
    <t xml:space="preserve">43206-71; 4320-70; 4320-71, 5557-70, 55571-70; 43206-4151-79; 4320-3171-79; 4320-4952-78; 4320-4971-80; 43204-4513-80; </t>
  </si>
  <si>
    <t>55571-3103006-20</t>
  </si>
  <si>
    <t>СТУПИЦА С ТОРМОЗНЫМИ БАРАБАНАМИ И ПОДШИПНИКАМИ</t>
  </si>
  <si>
    <t>55571-3105460</t>
  </si>
  <si>
    <t>43206-61; 43206-71; 4320-60, 5557-60; 4320-70; 4320-71, 5557-70, 55571-70; 4320-78ПН; 4320-82; 4320-72М, -73М; 4320-4112-81М; 4320-3171-79; 4320-4971-80; 4320-4972-82М; 43204-4513-80; 5557-4112-80М; 44202-3511-80ПН; 44202-3511-80М; 44202-3511-80ПНА08; 44202-3511-82МА11; 4320-60М, 5557-60М; 4320-72М, -73М; 44202-3521-80М;</t>
  </si>
  <si>
    <t>55571-3106008</t>
  </si>
  <si>
    <t>55571-3501010-40</t>
  </si>
  <si>
    <t>55571-3501036</t>
  </si>
  <si>
    <t>55571-3501099</t>
  </si>
  <si>
    <t>55571-3501146</t>
  </si>
  <si>
    <t>55571-3506228-01</t>
  </si>
  <si>
    <t>55571-3508010</t>
  </si>
  <si>
    <t>ПРИВОД СТОЯНОЧНОГО ТОРМОЗА</t>
  </si>
  <si>
    <t>55571-3508033</t>
  </si>
  <si>
    <t>55571-3508070</t>
  </si>
  <si>
    <t>55571-3508074</t>
  </si>
  <si>
    <t>55571-3508155</t>
  </si>
  <si>
    <t>55571-3533020</t>
  </si>
  <si>
    <t>КОЛЬЦО ИМПУЛЬСНОЕ</t>
  </si>
  <si>
    <t xml:space="preserve"> 7 заходов </t>
  </si>
  <si>
    <t>55571-3805015</t>
  </si>
  <si>
    <t xml:space="preserve"> 40% ДОМ на большую РК </t>
  </si>
  <si>
    <t>55571-4202080</t>
  </si>
  <si>
    <t xml:space="preserve"> под НШ насос, для КПП ЯМЗ </t>
  </si>
  <si>
    <t>5557-4112-80М</t>
  </si>
  <si>
    <t>55571-4209015</t>
  </si>
  <si>
    <t>КАРТЕР КОМ</t>
  </si>
  <si>
    <t>55571-4209025</t>
  </si>
  <si>
    <t>КРЫШКА КАРТЕРА</t>
  </si>
  <si>
    <t>55571-4209034</t>
  </si>
  <si>
    <t>КРЫШКА КАМЕРЫ ВКЛЮЧЕНИЯ</t>
  </si>
  <si>
    <t>55571-4209035</t>
  </si>
  <si>
    <t>ШАЙБА 25.5 ОПОРНАЯ</t>
  </si>
  <si>
    <t>55571-4209036</t>
  </si>
  <si>
    <t>5557-1602188</t>
  </si>
  <si>
    <t>ШТУЦЕР ВКЛЮЧАТЕЛЯ</t>
  </si>
  <si>
    <t>5557-1609052</t>
  </si>
  <si>
    <t>5557-1609052-01</t>
  </si>
  <si>
    <t>КОЛПАК (ДОПУСК)</t>
  </si>
  <si>
    <t>555717-3125048-01</t>
  </si>
  <si>
    <t>ТРУБКА К ЛЕВЫМ КОЛЕСАМ ВТОРАЯ</t>
  </si>
  <si>
    <t>555717-3125068-01</t>
  </si>
  <si>
    <t>555717-8607009</t>
  </si>
  <si>
    <t>5557-1801018-10</t>
  </si>
  <si>
    <t>5557-1802097</t>
  </si>
  <si>
    <t>КРЫШКА ВАЛА ПРОМЕЖУТОЧНО</t>
  </si>
  <si>
    <t>55571-8500130-30</t>
  </si>
  <si>
    <t>ОСЬ ШАРНИРА ПЛАТФОРМЫ</t>
  </si>
  <si>
    <t>55571-8501541-30</t>
  </si>
  <si>
    <t>55571-8601140-01</t>
  </si>
  <si>
    <t>55571-8603102</t>
  </si>
  <si>
    <t>55571-8603103</t>
  </si>
  <si>
    <t>55571-8603156</t>
  </si>
  <si>
    <t>55571-8603160</t>
  </si>
  <si>
    <t>55571-8606058</t>
  </si>
  <si>
    <t>55571-8606116</t>
  </si>
  <si>
    <t>ТРУБА ОТ ОСНОВАНИЯ</t>
  </si>
  <si>
    <t>55571-8606120</t>
  </si>
  <si>
    <t>ТРУБА ОТ ШЛАНГА</t>
  </si>
  <si>
    <t>55571-8609042</t>
  </si>
  <si>
    <t>55571-8609053-30</t>
  </si>
  <si>
    <t>55571-8609111-30</t>
  </si>
  <si>
    <t>55571-8609208</t>
  </si>
  <si>
    <t>ТРУБА ОТ НАСОСА</t>
  </si>
  <si>
    <t>55571-8609210</t>
  </si>
  <si>
    <t>ТРУБА К ЦИЛИНДРАМ</t>
  </si>
  <si>
    <t>55571-8609214</t>
  </si>
  <si>
    <t>ТРУБА ОТ БЛОКА</t>
  </si>
  <si>
    <t>55571-8609218</t>
  </si>
  <si>
    <t>55571-8609224</t>
  </si>
  <si>
    <t>55571-8609228</t>
  </si>
  <si>
    <t>55571-8609254</t>
  </si>
  <si>
    <t>55571-8609290-30</t>
  </si>
  <si>
    <t>55571-8614078</t>
  </si>
  <si>
    <t>ТРОС СТРАХОВОЧНЫЙ</t>
  </si>
  <si>
    <t>55571-8614087</t>
  </si>
  <si>
    <t>ПАЛЕЦ СТРАХОВОЧНОГО ТРОСА</t>
  </si>
  <si>
    <t>55571N-8500007-01</t>
  </si>
  <si>
    <t>ПЛАТФОРМА В СБОРЕ</t>
  </si>
  <si>
    <t>55571N-8503310</t>
  </si>
  <si>
    <t>ТЯГА ЗАПОРА</t>
  </si>
  <si>
    <t>55571N-8503320</t>
  </si>
  <si>
    <t>55571N-8503321</t>
  </si>
  <si>
    <t>ПАЛЕЦ 16Х48</t>
  </si>
  <si>
    <t>55571N-8503322</t>
  </si>
  <si>
    <t>ОСЬ 16Х70</t>
  </si>
  <si>
    <t>55571N-8503323</t>
  </si>
  <si>
    <t>ОСЬ 16Х44</t>
  </si>
  <si>
    <t>55571N-8601010</t>
  </si>
  <si>
    <t>55571N-8607330</t>
  </si>
  <si>
    <t>55571N-8608010</t>
  </si>
  <si>
    <t>БЛОК РАСПРЕДЕЛИТЕЛЬНЫЙ</t>
  </si>
  <si>
    <t>55571N-8608015</t>
  </si>
  <si>
    <t>ФИЛЬТР С КРОНШТЕЙНОМ</t>
  </si>
  <si>
    <t>55571N-8609034</t>
  </si>
  <si>
    <t>РУКАВ-ДЕТАЛЬ 38Х49-500-1,6(16)</t>
  </si>
  <si>
    <t>55571N-8609035</t>
  </si>
  <si>
    <t>РУКАВ-ДЕТАЛЬ 38Х49-400-1,6(16)</t>
  </si>
  <si>
    <t>55571N-8609040</t>
  </si>
  <si>
    <t>55571N-8609042</t>
  </si>
  <si>
    <t>55571N-8609067</t>
  </si>
  <si>
    <t>ШТУЦЕР М27Х1,5</t>
  </si>
  <si>
    <t>55571N-8609110</t>
  </si>
  <si>
    <t>55571N-8609114</t>
  </si>
  <si>
    <t>55571N-8609115</t>
  </si>
  <si>
    <t>ШЛАНГ НИЗКОГО ДАВЛЕНИЯ</t>
  </si>
  <si>
    <t>55571N-8609214</t>
  </si>
  <si>
    <t>55571N-8614078</t>
  </si>
  <si>
    <t>55571Д-1203006-10</t>
  </si>
  <si>
    <t>55571Д-2304102</t>
  </si>
  <si>
    <t>РЫЧАГ ПОВОРОТНОГО КУЛАКА ПРАВЫЙ</t>
  </si>
  <si>
    <t>55571Д-2803017</t>
  </si>
  <si>
    <t>КРОНШТЕЙН ПЕРЕДНЕГО БУФЕРА</t>
  </si>
  <si>
    <t>55571Д-2803073</t>
  </si>
  <si>
    <t>КРОНШТЕЙН ФАРЫ</t>
  </si>
  <si>
    <t>55571Д-3400020</t>
  </si>
  <si>
    <t>55571Д-3401090</t>
  </si>
  <si>
    <t>55571Д-3405010</t>
  </si>
  <si>
    <t>МЕХАНИЗМ УСИЛИТ РУЛ УПРАВЛЕНИЯ</t>
  </si>
  <si>
    <t>55571П-1104344</t>
  </si>
  <si>
    <t>РУКАВ 12х20-1,6 L=1980</t>
  </si>
  <si>
    <t>43206-4151-79ПН; 43206-4151-79; 32552-3013-79М; 3255-3013-79; 4320-4112-81М; 4320-4952-78; 55571-4252-80М;  4320-4112-81М;</t>
  </si>
  <si>
    <t>55571П-2203010</t>
  </si>
  <si>
    <t>55571П-3125192-10</t>
  </si>
  <si>
    <t>ТРУБКА ОТ СРЕДНЕГО К ЗАДНЕМУ</t>
  </si>
  <si>
    <t>55571П-3506182</t>
  </si>
  <si>
    <t>55571П-3519168</t>
  </si>
  <si>
    <t>55571П-3519180-10</t>
  </si>
  <si>
    <t>ООО "УралТехДеталь-Р"</t>
  </si>
  <si>
    <t>55571П-3570168</t>
  </si>
  <si>
    <t>ТРУБКА К ЦИЛИНДРУ ВСПОМ.ТОРМОЗ</t>
  </si>
  <si>
    <t>55571Ф-2910015-10</t>
  </si>
  <si>
    <t>УСТАНОВКА ЗАДНЕЙ ПОДВЕСКИ</t>
  </si>
  <si>
    <t>55571Х-1702144</t>
  </si>
  <si>
    <t>ЧЕХОЛ РЫЧАГА</t>
  </si>
  <si>
    <t>55571Х-2912122</t>
  </si>
  <si>
    <t>532362-70; 4320-60, 5557-60; 4320-70; 4320-71, 5557-70, 55571-70; 4320-78ПН; 4320-82; 4320-72М, -73М; 4320-4952-78; 4320-4971-80; 4320-4972-82М; 43204-4513-80; 5557-4112-80М; 55571-4252-80М; 44202-3511-80ПН; 44202-3511-80М; 44202-3511-80ПНА08; 44202-3511-82МА11; NEXT; 4320-60М, 5557-60М; 4320-72М, -73М; 44202-3521-80М;</t>
  </si>
  <si>
    <t>55571Х-3125068-11</t>
  </si>
  <si>
    <t>ТРУБКА К ПРАВЫМ КОЛЕСАМ ПЕРВАЯ</t>
  </si>
  <si>
    <t>55571Х-3501007</t>
  </si>
  <si>
    <t>55571Х-3501007-10</t>
  </si>
  <si>
    <t>55571Х-3501012-10</t>
  </si>
  <si>
    <t>55571Х-3501024</t>
  </si>
  <si>
    <t>55571Х-3501040</t>
  </si>
  <si>
    <t>ЦИЛИНДР КОЛЕСНЫЙ</t>
  </si>
  <si>
    <t>ООО "БРиК"</t>
  </si>
  <si>
    <t>55571Х-3501053</t>
  </si>
  <si>
    <t>ПРУЖИНА КОЛЕСНОГО ЦИЛИНДРА</t>
  </si>
  <si>
    <t xml:space="preserve"> с АБС </t>
  </si>
  <si>
    <t xml:space="preserve"> без АБС </t>
  </si>
  <si>
    <t>55571Х-3501105-01</t>
  </si>
  <si>
    <t>55571Х-3501117</t>
  </si>
  <si>
    <t>ЗКСЦЕНТРИК УОРА КОЛОДКИ ТОРМОЗА</t>
  </si>
  <si>
    <t>55571Х-3501150</t>
  </si>
  <si>
    <t>ЗАО Камский завод "Автоагрегатцентр</t>
  </si>
  <si>
    <t>55571Х-3506170-10</t>
  </si>
  <si>
    <t>ТРУБКА К КРАСНОЙ ГОЛОВКЕ</t>
  </si>
  <si>
    <t>55571Х-3506228-10</t>
  </si>
  <si>
    <t>ТРУБКА К ЖЕЛТОЙ ГОЛОВКЕ</t>
  </si>
  <si>
    <t>55571Х-3506396</t>
  </si>
  <si>
    <t>ТРУБКА ОТ ТРОЙНИКА К КЛАПАНУ</t>
  </si>
  <si>
    <t>55571Х-3506398</t>
  </si>
  <si>
    <t>ТРУБКА ОТ КЛАПАНА К БАЛЛОНУ</t>
  </si>
  <si>
    <t>55571Х-3724040-10</t>
  </si>
  <si>
    <t xml:space="preserve"> 100% ДОМ на большую РК </t>
  </si>
  <si>
    <t>55571Х-4209008</t>
  </si>
  <si>
    <t>КОРОБКА ОТБОРА МОЩНОСТИ В СБОР</t>
  </si>
  <si>
    <t>55571Х-8608090</t>
  </si>
  <si>
    <t>КРОНШТЕЙН КРЕПЛЕНИЯ</t>
  </si>
  <si>
    <t>55571Х-8608091</t>
  </si>
  <si>
    <t xml:space="preserve"> i=8,05, фланец с торцевыми шлицами </t>
  </si>
  <si>
    <t>43204-4513-80</t>
  </si>
  <si>
    <t>43206-61; 43206-71; 4320-60, 5557-60; 4320-70; 4320-78ПН; 4320-82; 4320-72М, -73М; 43206-4151-79ПН; 43206-4151-79; 32552-3013-79М; 4320-4952-78; 4320-4971-80; 4320-4972-82М; 43204-4513-80; 5557-4112-80М; NEXT; 4320-60М, 5557-60М; 4320-72М, -73М;</t>
  </si>
  <si>
    <t>5557-2801028</t>
  </si>
  <si>
    <t>5557-2801029</t>
  </si>
  <si>
    <t>5557-2801152</t>
  </si>
  <si>
    <t>5557-2801172</t>
  </si>
  <si>
    <t>5557-2801178</t>
  </si>
  <si>
    <t>КРОHШТЕЙH ПОПЕРЕЧИНЫ</t>
  </si>
  <si>
    <t>5557-2803023-01</t>
  </si>
  <si>
    <t>БУФЕР ПЕРЕДНИЙ БОКОВОЙ</t>
  </si>
  <si>
    <t xml:space="preserve">43206-4151-79; 4320-4971-80; </t>
  </si>
  <si>
    <t>5557-2902012-03</t>
  </si>
  <si>
    <t>5557-2902014-01</t>
  </si>
  <si>
    <t>5557-2902102-01</t>
  </si>
  <si>
    <t>ЛИСТ РЕССОРЫ</t>
  </si>
  <si>
    <t>5557-2902103</t>
  </si>
  <si>
    <t>ЛИСТ (запчасть)</t>
  </si>
  <si>
    <t>5557-2902104</t>
  </si>
  <si>
    <t>ЛИСТ (зап.части)</t>
  </si>
  <si>
    <t>5557-2905410</t>
  </si>
  <si>
    <t>5557-2912101</t>
  </si>
  <si>
    <t>ЛИСТ N1 задней рессоры</t>
  </si>
  <si>
    <t>5557-2912122-12</t>
  </si>
  <si>
    <t>5557-2918152</t>
  </si>
  <si>
    <t xml:space="preserve">43206-61; 432065; 4320-60, 5557-60; 4320-70; 4320-71, 5557-70, 55571-70; 43206-4151-79; 4320-3171-79; 4320-4971-80; 43204-4513-80; </t>
  </si>
  <si>
    <t xml:space="preserve">432065; 43206-71; 4320-60, 5557-60; 4320-70; 4320-71, 5557-70, 55571-70; 43206-4151-79; 4320-3171-79; 4320-4952-78; 4320-4971-80; 43204-4513-80; </t>
  </si>
  <si>
    <t>5557-3408720</t>
  </si>
  <si>
    <t>5557-3504015</t>
  </si>
  <si>
    <t>ПОДУШКА ПЕДАЛИ</t>
  </si>
  <si>
    <t>5557-3506207-01-01</t>
  </si>
  <si>
    <t>5557-3506228</t>
  </si>
  <si>
    <t>5557-3506318</t>
  </si>
  <si>
    <t>5557-3506368</t>
  </si>
  <si>
    <t>5557-3506370</t>
  </si>
  <si>
    <t>5557-3506378</t>
  </si>
  <si>
    <t>5557-3506455-01</t>
  </si>
  <si>
    <t>5557-3506460-02</t>
  </si>
  <si>
    <t xml:space="preserve">432065; 43206-71; 4320-70; 4320-71, 5557-70, 55571-70; </t>
  </si>
  <si>
    <t>5557-3506598-01</t>
  </si>
  <si>
    <t>ТРУБКА ОТ МОДУЛЯТОРА</t>
  </si>
  <si>
    <t>5557-3506603-01</t>
  </si>
  <si>
    <t>5557-3506605-01</t>
  </si>
  <si>
    <t>5557-3506607-01</t>
  </si>
  <si>
    <t>5557-3507001</t>
  </si>
  <si>
    <t>ТОРМОЗ С КРЫШКОЙ</t>
  </si>
  <si>
    <t>5557-3510095</t>
  </si>
  <si>
    <t>5557-3570173</t>
  </si>
  <si>
    <t>ВИЛКА С РЫЧАГОМ</t>
  </si>
  <si>
    <t>5557-3716037</t>
  </si>
  <si>
    <t>5557-3723016</t>
  </si>
  <si>
    <t>ВТУЛКА ЗАЩИТНАЯ</t>
  </si>
  <si>
    <t>5557-3724050-30</t>
  </si>
  <si>
    <t>ПРОВОД В СБОРЕ</t>
  </si>
  <si>
    <t>5557-3724070-30</t>
  </si>
  <si>
    <t>5557-3724080-10</t>
  </si>
  <si>
    <t xml:space="preserve"> 24 зуба </t>
  </si>
  <si>
    <t xml:space="preserve"> 5 заходов </t>
  </si>
  <si>
    <t>5557-3917106</t>
  </si>
  <si>
    <t xml:space="preserve"> 40% ДОМ </t>
  </si>
  <si>
    <t>5557-4202073</t>
  </si>
  <si>
    <t>432065; 43206-61; 4320-60, 5557-60; 4320-70; 4320-78ПН; 4320-72М, -73М; 43206-4151-79ПН; 43206-4151-79; 4320-4112-81М; 4320-4952-78; 4320-4972-82М; 5557-4112-80М; 55571-4252-80М; 4320-60М, 5557-60М; 4320-72М, -73М;</t>
  </si>
  <si>
    <t>532362-70; 432065; 43206-61; 43206-71; 4320-60, 5557-60; 4320-70; 4320-78ПН; 4320-72М, -73М; 43206-4151-79ПН; 43206-4151-79; 4320-4112-81М; 4320-4952-78; 4320-4972-82М; 5557-4112-80М; 55571-4252-80М; 4320-60М, 5557-60М; 4320-72М, -73М;</t>
  </si>
  <si>
    <t>5557-4202147</t>
  </si>
  <si>
    <t>5557-4209117</t>
  </si>
  <si>
    <t>5557-4209118</t>
  </si>
  <si>
    <t>5557-4209123</t>
  </si>
  <si>
    <t>5557-4209132</t>
  </si>
  <si>
    <t>5557-4209136</t>
  </si>
  <si>
    <t>ДИАФРАГМА КАМЕРЫ</t>
  </si>
  <si>
    <t>532362-70; 432065; 43206-61; 43206-71; 4320-60, 5557-60; 4320-70; 4320-71, 5557-70, 55571-70; 4320-78ПН; 43206-4151-79ПН; 43206-4151-79; 4320-4112-81М; 4320-4952-78; 4320-4972-82М; 5557-4112-80М; 55571-4252-80М; 4320-60М, 5557-60М; 4320-72М, -73М; 432009-0020-73;</t>
  </si>
  <si>
    <t>5557-5130103</t>
  </si>
  <si>
    <t>5557-5602011</t>
  </si>
  <si>
    <t>ОБИВКА ЗАДКА ЛЕВАЯ</t>
  </si>
  <si>
    <t>ООО "МирПак"</t>
  </si>
  <si>
    <t>5557-5702009</t>
  </si>
  <si>
    <t>ОБИВКА КРЫШИ В СБОРЕ</t>
  </si>
  <si>
    <t>5557-8502365</t>
  </si>
  <si>
    <t>5557-8606050</t>
  </si>
  <si>
    <t>ПАНЕЛЬ УПРАВЛЕНИЯ</t>
  </si>
  <si>
    <t>5557-8606102</t>
  </si>
  <si>
    <t>5557-8606104</t>
  </si>
  <si>
    <t>5557-8606106</t>
  </si>
  <si>
    <t>5557-8606108</t>
  </si>
  <si>
    <t>ТРУБА ОТ КРАНА</t>
  </si>
  <si>
    <t>5557-8606110</t>
  </si>
  <si>
    <t>ТРУБА ОТ КРАНА К ОСНОВ.</t>
  </si>
  <si>
    <t>5557-8606112</t>
  </si>
  <si>
    <t>5557-8606114</t>
  </si>
  <si>
    <t>5557-8606128</t>
  </si>
  <si>
    <t>ТРУБКА ВОЗДУХОПРОВОДА</t>
  </si>
  <si>
    <t>5557-8608009</t>
  </si>
  <si>
    <t>БАК МАСЛЯНЫЙ</t>
  </si>
  <si>
    <t>5557-8608014-01</t>
  </si>
  <si>
    <t>5557-8609034</t>
  </si>
  <si>
    <t>ШЛАНГ ВСАСЫВАЮЩИЙ</t>
  </si>
  <si>
    <t>5557-8609053</t>
  </si>
  <si>
    <t>5557-8609082</t>
  </si>
  <si>
    <t>5557-8609085</t>
  </si>
  <si>
    <t>5557-8609088</t>
  </si>
  <si>
    <t>БОЛТ УГОЛЬНИКА</t>
  </si>
  <si>
    <t>5557-8609089</t>
  </si>
  <si>
    <t>5557-8609112-01</t>
  </si>
  <si>
    <t>РУКАВ ВЫСОКОГО ДАВЛЕНИЯ</t>
  </si>
  <si>
    <t>5557-8609190</t>
  </si>
  <si>
    <t>Рукав 22-32-1,47 L 210</t>
  </si>
  <si>
    <t>5557-8609258</t>
  </si>
  <si>
    <t>ГАЙКА НАКИДНАЯ</t>
  </si>
  <si>
    <t>5557-8609265</t>
  </si>
  <si>
    <t>5557-8609286</t>
  </si>
  <si>
    <t>5557-8609400</t>
  </si>
  <si>
    <t>МУФТА РАЗРЫВНАЯ</t>
  </si>
  <si>
    <t>5557-8609401</t>
  </si>
  <si>
    <t>КОРПУС ЛЕВЫЙ В СБОРЕ</t>
  </si>
  <si>
    <t>5557-8609408</t>
  </si>
  <si>
    <t>5557-8614086</t>
  </si>
  <si>
    <t>ПРУЖИНА ТРОСА</t>
  </si>
  <si>
    <t>5557-8614089</t>
  </si>
  <si>
    <t>5557-8614090</t>
  </si>
  <si>
    <t>5557N-1104312</t>
  </si>
  <si>
    <t>5557N-3724035</t>
  </si>
  <si>
    <t>5557БМ-5000012-10</t>
  </si>
  <si>
    <t>5557БМ-5000012-12</t>
  </si>
  <si>
    <t>4320; 532362</t>
  </si>
  <si>
    <t>5557БМ-5000012-20</t>
  </si>
  <si>
    <t>5557БМ-5000012-21</t>
  </si>
  <si>
    <t xml:space="preserve">532362-70; 4320-78ПН; 4320-82; 43206-4151-79ПН; 43206-4151-79; 3255-3013-79; 4320-3171-79; 4320-4952-78; 4320-4971-80; 43204-4513-80; 44202-3511-80ПН; 44202-3511-80ПНА08; 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</si>
  <si>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</si>
  <si>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 xml:space="preserve"> под дв-ль 236НЕ2-3, новую рулевую колонку с 2010 г., с щитком переключателей </t>
  </si>
  <si>
    <t>5557Ф-5000024-10</t>
  </si>
  <si>
    <t>КАБИНА (СВАРКА)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</si>
  <si>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</si>
  <si>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 xml:space="preserve"> i=8,05, нет внутренних колец подшипников </t>
  </si>
  <si>
    <t xml:space="preserve"> i=8,05 с БМКД, нет внутренних колец подшипников </t>
  </si>
  <si>
    <t xml:space="preserve"> i=8,05 с БМКД, фланец с торцевыми шлицами </t>
  </si>
  <si>
    <t>5557Х-2801100</t>
  </si>
  <si>
    <t>ПОПЕРЕЧИНА N2 РАМЫ</t>
  </si>
  <si>
    <t>43206-61; 43206-71; 4320-60, 5557-60; 3255-0013-60; 4320-70; 4320-71, 5557-70, 55571-70; 4320-72М, -73М; 4320-60М, 5557-60М; 32551-0013-61М; 432009-0020-73;</t>
  </si>
  <si>
    <t>5557Х-2905535</t>
  </si>
  <si>
    <t>5557Х-3506240-01</t>
  </si>
  <si>
    <t>5557Х-3506245-01</t>
  </si>
  <si>
    <t>ТРУБКА ОТ ТРОЙНИКА К ТРЕТЬЕМУ</t>
  </si>
  <si>
    <t>5557Х-3506440-01</t>
  </si>
  <si>
    <t>5557Х-3506462-01</t>
  </si>
  <si>
    <t>5557Х-3511042</t>
  </si>
  <si>
    <t>КРОНШТЕЙН ВЛАГОМАСЛООТДЕЛИТЕЛЯ</t>
  </si>
  <si>
    <t>5557Х-3511081</t>
  </si>
  <si>
    <t>532362-70; 43206-61; 43206-71; 4320-60, 5557-60; 4320-70; 4320-71, 5557-70, 55571-70; 4320-78ПН; 4320-82; 4320-72М, -73М; 43206-4151-79ПН; 43206-4151-79; 32552-3013-79М; 4320-4112-81М; 4320-3171-79; 4320-4952-78; 4320-4971-80; 4320-4972-82М; 43204-4513-80; 5557-4112-80М; 55571-4252-80М; NEXT; 4320-60М, 5557-60М 432009-0020-73;</t>
  </si>
  <si>
    <t>5557Х-3903121</t>
  </si>
  <si>
    <t xml:space="preserve"> 100% ДОМ  </t>
  </si>
  <si>
    <t>5557Х-4202073</t>
  </si>
  <si>
    <t>432065; 4320-60, 5557-60; 4320-70; 4320-78ПН; 4320-72М, -73М; 4320-60М, 5557-60М, NEXT</t>
  </si>
  <si>
    <t>5557Х-4202115</t>
  </si>
  <si>
    <t>МЕХАНИЗМ ВКЛЮЧЕНИЯ</t>
  </si>
  <si>
    <t>5557Я-1101102</t>
  </si>
  <si>
    <t>5557Я-1101102-20</t>
  </si>
  <si>
    <t>5557Я-1602004</t>
  </si>
  <si>
    <t>5557Я-1602032</t>
  </si>
  <si>
    <t>5557Я-1602080</t>
  </si>
  <si>
    <t>5557Я-1602165-10</t>
  </si>
  <si>
    <t>5557Я2-1602165</t>
  </si>
  <si>
    <t>5557Я2-3401090</t>
  </si>
  <si>
    <t>СОШКА РУЛ. УПР.</t>
  </si>
  <si>
    <t>5557Я2-3407287</t>
  </si>
  <si>
    <t>5557Я2-3408603</t>
  </si>
  <si>
    <t>5557Я2-3408668-02</t>
  </si>
  <si>
    <t>5557Я2-3408669-01</t>
  </si>
  <si>
    <t>5557Я2-3408669-02</t>
  </si>
  <si>
    <t>5557Я2-3408678-02</t>
  </si>
  <si>
    <t>5557Я2-3408679-01</t>
  </si>
  <si>
    <t>5557Я2-3408679-02</t>
  </si>
  <si>
    <t xml:space="preserve">43206-71; 4320-70; 4320-71, 5557-70, 55571-70; 4320-78ПН; 4320-82; 4320-3171-79; 4320-4971-80; 44202-3511-80ПН; 44202-3511-80ПНА08; 6370; </t>
  </si>
  <si>
    <t>5557Я2-5000013</t>
  </si>
  <si>
    <t xml:space="preserve"> с трубой воздуховода, на а/м до 2005 г., со щитком переключателей </t>
  </si>
  <si>
    <t>5557Я2-5000013-01</t>
  </si>
  <si>
    <t xml:space="preserve"> с трубой воздуховода, на а/м до 2005 г., без щитка переключателей </t>
  </si>
  <si>
    <t>5557Я3-3400020</t>
  </si>
  <si>
    <t>5557Я-3400020-10</t>
  </si>
  <si>
    <t>5557Я-3401119-10</t>
  </si>
  <si>
    <t>ВТУЛКА ЩЛИЦЕВАЯ</t>
  </si>
  <si>
    <t>5557Я-3402035-10</t>
  </si>
  <si>
    <t>ШАРНИР</t>
  </si>
  <si>
    <t>5557Я-3403016</t>
  </si>
  <si>
    <t>5557Я-3403103</t>
  </si>
  <si>
    <t>5557Я-3403108</t>
  </si>
  <si>
    <t>5557Я-3403109</t>
  </si>
  <si>
    <t>5557Я-3403111</t>
  </si>
  <si>
    <t>5557Я-3407437</t>
  </si>
  <si>
    <t>5557Я-3408016</t>
  </si>
  <si>
    <t>5557Я-3408679-01</t>
  </si>
  <si>
    <t>5557Я-3408679-02</t>
  </si>
  <si>
    <t>5557Я-3408727</t>
  </si>
  <si>
    <t>5557Я-3408728</t>
  </si>
  <si>
    <t>5557Я-3410350</t>
  </si>
  <si>
    <t>ПРОБКА ЗАЛИВНОЙ ГОРЛОВИН</t>
  </si>
  <si>
    <t>5557Я3-5000013</t>
  </si>
  <si>
    <t xml:space="preserve"> под дв-ль 236НЕ2-3, с щитком переключателей </t>
  </si>
  <si>
    <t>5557Я-3504058</t>
  </si>
  <si>
    <t>5557Я-3506490</t>
  </si>
  <si>
    <t>5557Я-3570100</t>
  </si>
  <si>
    <t>ЦИЛИНДР ОСТАНОВА ДВИГАТЕ</t>
  </si>
  <si>
    <t>432065; 43206-61; 43206-71; 4320-60, 5557-60; 3255-0013-60; 4320-70; 4320-71, 5557-70, 55571-70; 4320-78ПН; 4320-82; 4320-72М, -73М; 4320-60М, 5557-60М; 32551-0013-61М;</t>
  </si>
  <si>
    <t>5557Я-5000013</t>
  </si>
  <si>
    <t>5557Я-5000013-01</t>
  </si>
  <si>
    <t>5557Я-5101030</t>
  </si>
  <si>
    <t>УСИЛИТЕЛЬ БАЛКИ</t>
  </si>
  <si>
    <t>5557Я-5101076</t>
  </si>
  <si>
    <t>УСИЛИТЕЛЬ БАЛКИ НИЖНИЙ ПРАВЫЙ</t>
  </si>
  <si>
    <t>5557Я-5101077</t>
  </si>
  <si>
    <t>УСИЛИТЕЛЬ ЛЕВЫЙ НИЖНИЙ</t>
  </si>
  <si>
    <t>5557Я-5107020</t>
  </si>
  <si>
    <t>5557Я-5107045</t>
  </si>
  <si>
    <t>НАКЛАДКА КОЖУХА ПОЛА</t>
  </si>
  <si>
    <t>5557Я-5107050</t>
  </si>
  <si>
    <t>5557Я5-2707210-10</t>
  </si>
  <si>
    <t>5557Я-5301151</t>
  </si>
  <si>
    <t>ПАНЕЛЬ ПЕРЕДКА БОКОВАЯ</t>
  </si>
  <si>
    <t>5557Я-5301152</t>
  </si>
  <si>
    <t>5557Я-5301251</t>
  </si>
  <si>
    <t>5557Я-5301254</t>
  </si>
  <si>
    <t>5557Я-5301259</t>
  </si>
  <si>
    <t>НАКЛАДКА ПАНЕЛИ ЩИТКА</t>
  </si>
  <si>
    <t>5557Я-5301262</t>
  </si>
  <si>
    <t>5557Я-5301268</t>
  </si>
  <si>
    <t>УСИЛИТЕЛЬ БАЛКИ ПРАВЫЙ</t>
  </si>
  <si>
    <t>5557Я-5301269</t>
  </si>
  <si>
    <t>УСИЛИТЕЛЬ БАЛКИ ЛЕВЫЙ</t>
  </si>
  <si>
    <t>5557Я-5301278</t>
  </si>
  <si>
    <t>УСИЛИТЕЛЬ ЩИТКА</t>
  </si>
  <si>
    <t>5557Я-5301279</t>
  </si>
  <si>
    <t>5557Я-5401026-01</t>
  </si>
  <si>
    <t>УСИЛИТЕЛЬ БОКОВИНЫ КАБИНЫ</t>
  </si>
  <si>
    <t>5557Я6-2800012</t>
  </si>
  <si>
    <t>5557Я-8402307-10</t>
  </si>
  <si>
    <t>5557Я-8403019-10</t>
  </si>
  <si>
    <t>5557Я-8403038</t>
  </si>
  <si>
    <t>УСИЛИТЕЛЬ КРЫЛА КРАЙНИЙ</t>
  </si>
  <si>
    <t>43206-61; 43206-61М; 43206-71; 4320-60, 5557-604320-60М, 5557-60М; 3255-0013-60; 32551-0013-61М; 4320-70; 4320-71, 5557-70, 55571-70; 4320-78ПН;  4320-82;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</si>
  <si>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5557Я-8403139</t>
  </si>
  <si>
    <t>УСИЛИТЕЛЬ КРЫЛА</t>
  </si>
  <si>
    <t>5557Я-8607330-20</t>
  </si>
  <si>
    <t>5557ЯХ-3125082-11</t>
  </si>
  <si>
    <t>5557ЯХ-3402035</t>
  </si>
  <si>
    <t>ШАРНИР ВАЛА РУЧНОГО УПРАВЛЕНИЯ</t>
  </si>
  <si>
    <t>5557ЯХ-3402131</t>
  </si>
  <si>
    <t>ВАЛ ШЛИЦЕВОЙ</t>
  </si>
  <si>
    <t>532362-70; 432065; 43206-61; 43206-71; 4320-60, 5557-60; 3255-0013-60; 4320-70; 4320-71, 5557-70, 55571-70; 4320-78ПН; 4320-82; 4320-60М, 5557-60М; 32551-0013-61М;</t>
  </si>
  <si>
    <t>532362-70; 432065; 43206-61; 43206-71; 4320-60, 5557-60; 3255-0013-60; 4320-70; 4320-71, 5557-70, 55571-70; 4320-78ПН; 4320-82; 6370; 63685; 63674; 6470; 6563; ; 32551-0013-61М;</t>
  </si>
  <si>
    <t>5557ЯХ-5700012-10</t>
  </si>
  <si>
    <t>56.3776 АА</t>
  </si>
  <si>
    <t>ФОНАРЬ ЗАДНИЙ</t>
  </si>
  <si>
    <t xml:space="preserve">снято с заменой на 8512.3716-01 </t>
  </si>
  <si>
    <t>ООО "Автокомплект"</t>
  </si>
  <si>
    <t>56.3813</t>
  </si>
  <si>
    <t>АО "ЭЛАРА"</t>
  </si>
  <si>
    <t xml:space="preserve">532362-70; 4320-78ПН; 4320-82; 43206-4151-79ПН; 43206-4151-79; 3255-3013-79; 4320-3171-79; 4320-4952-78; 4320-4971-80; 43204-4513-80; 44202-3511-80ПН; 44202-3511-80ПНА08; 6370; </t>
  </si>
  <si>
    <t>560506</t>
  </si>
  <si>
    <t>РЫЧАГ ТОРМОЗНОЙ ЛЕВЫЙ</t>
  </si>
  <si>
    <t>560507</t>
  </si>
  <si>
    <t>РЫЧАГ ТОРМОЗНОЙ  ПРАВЫЙ</t>
  </si>
  <si>
    <t>57.8201020</t>
  </si>
  <si>
    <t>ЗЕРКАЛО ШИРОКОУГОЛЬНОЕ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</si>
  <si>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44202-3521-80М;</t>
  </si>
  <si>
    <t>5702.3726000</t>
  </si>
  <si>
    <t>ОАО "Руденск"</t>
  </si>
  <si>
    <t>575225</t>
  </si>
  <si>
    <t>575673</t>
  </si>
  <si>
    <t>ЗАДНИЙ ФЛАНЕЦ РЕДУКТОРА ЗАДНЕГО МОСТА</t>
  </si>
  <si>
    <t>58.8201020</t>
  </si>
  <si>
    <t>ЗЕРКАЛО БОКОВОГО ОБЗОРА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</si>
  <si>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432009-0020-73; 44202-3521-80М;</t>
  </si>
  <si>
    <t>5802.3714 000</t>
  </si>
  <si>
    <t>ПЛАФОН ОСВЕЩЕНИЯ САЛОНА</t>
  </si>
  <si>
    <t>5849.052.059</t>
  </si>
  <si>
    <t>ЦФ Фридрихшафен АГ</t>
  </si>
  <si>
    <t>588163</t>
  </si>
  <si>
    <t xml:space="preserve"> 210 л, вертикальный </t>
  </si>
  <si>
    <t>5920-1101110</t>
  </si>
  <si>
    <t>ХОМУТ ТОПЛИВНОГО БАКА</t>
  </si>
  <si>
    <t>5920-1101118</t>
  </si>
  <si>
    <t>УПОР ДЕРЖАТЕЛЯ</t>
  </si>
  <si>
    <t>5920-1101120</t>
  </si>
  <si>
    <t>5920-1101125</t>
  </si>
  <si>
    <t>СКОБА КРЕПЛЕНИЯ ХОМУТА</t>
  </si>
  <si>
    <t>5920-1101140</t>
  </si>
  <si>
    <t>НАКЛАДКА КРЕПЛЕНИЯ БАКА</t>
  </si>
  <si>
    <t>5920-1101141</t>
  </si>
  <si>
    <t>БРУС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</si>
  <si>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</si>
  <si>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5920-3204164</t>
  </si>
  <si>
    <t>592856</t>
  </si>
  <si>
    <t>ЗУБЧАТЫЙ ВЕНЕЦ</t>
  </si>
  <si>
    <t>59311</t>
  </si>
  <si>
    <t>ООО "Динекс Русь"</t>
  </si>
  <si>
    <t>594057</t>
  </si>
  <si>
    <t>БОЛЬШАЯ КОНИЧЕСКАЯ ШЕСТЕРНЯ ДИФФЕР.</t>
  </si>
  <si>
    <t>60.1110060-02</t>
  </si>
  <si>
    <t>60.1110065</t>
  </si>
  <si>
    <t>Пята упорная</t>
  </si>
  <si>
    <t>60.1110080</t>
  </si>
  <si>
    <t>Рычаг двуплечный</t>
  </si>
  <si>
    <t>60.1110125-10</t>
  </si>
  <si>
    <t>60.1110132</t>
  </si>
  <si>
    <t>60.1110220-02</t>
  </si>
  <si>
    <t>Ползун кулисы</t>
  </si>
  <si>
    <t>60.1110223-02</t>
  </si>
  <si>
    <t>Кулиса корректора</t>
  </si>
  <si>
    <t>60.1110264</t>
  </si>
  <si>
    <t>60.1110380-01</t>
  </si>
  <si>
    <t>Скоба кулисы в сборе</t>
  </si>
  <si>
    <t>60.1110441-01</t>
  </si>
  <si>
    <t>60.1110448</t>
  </si>
  <si>
    <t>60.1110462</t>
  </si>
  <si>
    <t>60.1110467-30</t>
  </si>
  <si>
    <t>60.1111005-30</t>
  </si>
  <si>
    <t>60.1111020-30</t>
  </si>
  <si>
    <t>60.1111021-30</t>
  </si>
  <si>
    <t>60.1111027</t>
  </si>
  <si>
    <t>Заглушка чашечная</t>
  </si>
  <si>
    <t>60.1111073-01</t>
  </si>
  <si>
    <t>60.1111073-11</t>
  </si>
  <si>
    <t>ПАРА ПЛУНЖЕРНАЯ ТНВД</t>
  </si>
  <si>
    <t>60.1111074-31</t>
  </si>
  <si>
    <t>60.1111086</t>
  </si>
  <si>
    <t>Прокладка нагн. клапана</t>
  </si>
  <si>
    <t>60.1111113-10</t>
  </si>
  <si>
    <t>Упор клапана</t>
  </si>
  <si>
    <t>60.1111118-20</t>
  </si>
  <si>
    <t>Штуцер ТНВД</t>
  </si>
  <si>
    <t>60.1111136-04</t>
  </si>
  <si>
    <t>60.1111169-01</t>
  </si>
  <si>
    <t>Экран</t>
  </si>
  <si>
    <t>60.1111172-30</t>
  </si>
  <si>
    <t>60.1111182-11</t>
  </si>
  <si>
    <t>60.1111222-01</t>
  </si>
  <si>
    <t>КРЫШКА ТНВД</t>
  </si>
  <si>
    <t>60.1111282-01</t>
  </si>
  <si>
    <t>60.1111286-10</t>
  </si>
  <si>
    <t>60.1121010-12</t>
  </si>
  <si>
    <t>МУФТА В СБОРЕ</t>
  </si>
  <si>
    <t>60.1121010-21</t>
  </si>
  <si>
    <t>60.1121010-41</t>
  </si>
  <si>
    <t>60.1121103</t>
  </si>
  <si>
    <t>60.1121114</t>
  </si>
  <si>
    <t>6022.35.21.110</t>
  </si>
  <si>
    <t>ОАО "ММЗ имени С. И. Вавилова - управляющая компания холдинга "БелОМО"</t>
  </si>
  <si>
    <t>6023.35.21.111</t>
  </si>
  <si>
    <t>604.1111238</t>
  </si>
  <si>
    <t>Колпачек рейки</t>
  </si>
  <si>
    <t>604011</t>
  </si>
  <si>
    <t>РЫЧАГ ТОРМОЗНОЙ АВТОМАТИЧЕСКИЙ</t>
  </si>
  <si>
    <t>604012</t>
  </si>
  <si>
    <t>604082</t>
  </si>
  <si>
    <t>604117</t>
  </si>
  <si>
    <t>604277</t>
  </si>
  <si>
    <t>ПОДШИПНИК ЦИЛИНДРИЧЕСКИЙ РОЛИКОВЫЙ</t>
  </si>
  <si>
    <t>604388</t>
  </si>
  <si>
    <t>604405</t>
  </si>
  <si>
    <t>605.1111005-20</t>
  </si>
  <si>
    <t>6072.3829.000</t>
  </si>
  <si>
    <t>ДАТЧИК АВАРИЙНОГО ДАВЛЕНИЯ ВОЗДУХА</t>
  </si>
  <si>
    <t>ООО "ПЗ "Электромехизмерение"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</si>
  <si>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432009-0020-73; 44202-3521-80М;</t>
  </si>
  <si>
    <t>6072.3829-03</t>
  </si>
  <si>
    <t>ООО ПО ПЗ "ЭМИ"</t>
  </si>
  <si>
    <t>611.3714-02</t>
  </si>
  <si>
    <t>ПЛАФОН</t>
  </si>
  <si>
    <t>ООО "Автоэлектроконтакт-новые технологии"</t>
  </si>
  <si>
    <t>611.3731-02</t>
  </si>
  <si>
    <t>ФОНАРЬ КОНТУРНЫЙ ПЕРЕДНИЙ</t>
  </si>
  <si>
    <t>6-1160304АК</t>
  </si>
  <si>
    <t>6-170314Л</t>
  </si>
  <si>
    <t>6-180603 АК</t>
  </si>
  <si>
    <t>6-180603 КС9Ш1</t>
  </si>
  <si>
    <t>619637</t>
  </si>
  <si>
    <t>62.3711-19</t>
  </si>
  <si>
    <t>43206-61; 43206-71; 4320-60, 5557-60; 4320-70; 4320-71, 5557-70, 55571-70; 4320-72М, -73М; 4320-60М, 5557-60М 432009-0020-73;</t>
  </si>
  <si>
    <t>62.3711-21</t>
  </si>
  <si>
    <t>6201.3813010</t>
  </si>
  <si>
    <t>432065; 43206-61; 43206-71; 4320-60, 5557-60; 3255-0013-60; 4320-70; 4320-71, 5557-70, 55571-70; 4320-72М, -73М; 63685; 6470; 6563; 4320-60М, 5557-60М; 32551-0013-61М;</t>
  </si>
  <si>
    <t>623.6992</t>
  </si>
  <si>
    <t>623.7016</t>
  </si>
  <si>
    <t>623.7446</t>
  </si>
  <si>
    <t>623.7447</t>
  </si>
  <si>
    <t>627158</t>
  </si>
  <si>
    <t>НАКЛАДКА ТОРМОЗНАЯ I</t>
  </si>
  <si>
    <t>627159</t>
  </si>
  <si>
    <t>НАКЛАДКА ТОРМОЗНАЯ II</t>
  </si>
  <si>
    <t>627166</t>
  </si>
  <si>
    <t>ИГОЛЬЧАТЫЙ ПОДШИПНИК</t>
  </si>
  <si>
    <t>6312.3747000</t>
  </si>
  <si>
    <t>РЕЛЕ БЛОКИРОВКИ</t>
  </si>
  <si>
    <t xml:space="preserve">4320-82; 63685; 63674; 6470; 6563; </t>
  </si>
  <si>
    <t>632-2919012-20</t>
  </si>
  <si>
    <t>ШТАНГА РЕАКТИВНАЯ</t>
  </si>
  <si>
    <t>636106-2402146</t>
  </si>
  <si>
    <t>ПРОКЛАДКА КРЫШКИ КАРТЕРА РЕДУКТОРА</t>
  </si>
  <si>
    <t>ЗАО "САМОРИМ-ПК"</t>
  </si>
  <si>
    <t>636106-3105073</t>
  </si>
  <si>
    <t>ОСЬ ОТКИДНОГО КРОНШТЕЙНА</t>
  </si>
  <si>
    <t>636106-3105752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</si>
  <si>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</si>
  <si>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ЗАО "АКСИОМА N 1"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</si>
  <si>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432009-0020-73; 44202-3521-80М;</t>
  </si>
  <si>
    <t>6361-1602574</t>
  </si>
  <si>
    <t>6361-1602604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</si>
  <si>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432009-0020-73; 44202-3521-80М;</t>
  </si>
  <si>
    <t>6361-2304080-10</t>
  </si>
  <si>
    <t>ЦАПФА ПОВОРОТНАЯ ПРАВАЯ</t>
  </si>
  <si>
    <t>6361-2902012</t>
  </si>
  <si>
    <t>РЕССОРА ПЕРЕДНЯЯ В СБОРЕ</t>
  </si>
  <si>
    <t>4320-78ПН; 4320-82; 43206-4151-79ПН; 43206-4151-79; 32552-3013-79М; 3255-3013-79; 4320-4112-81М; 4320-3171-79; 4320-4972-82М; 43204-4513-80; 5557-4112-80М; 55571-4252-80М; 44202-3511-80ПН; 44202-3511-80М; 44202-3511-80ПНА08; 44202-3511-82МА11;  44202-3521-80М;</t>
  </si>
  <si>
    <t>6361-2902014</t>
  </si>
  <si>
    <t>6361-2905130</t>
  </si>
  <si>
    <t>ГАЙКА ПАЛЬЦА АМОРТИЗ.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</si>
  <si>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432009-0020-73; 44202-3521-80М;</t>
  </si>
  <si>
    <t>6361-3501036</t>
  </si>
  <si>
    <t>6361-3501051</t>
  </si>
  <si>
    <t>МАНЖЕТА 55х45</t>
  </si>
  <si>
    <t>6361-3501058</t>
  </si>
  <si>
    <t>КОЛПАК ЗАЩИТНЫЙ КОЛЕСНОГО ЦИЛИ</t>
  </si>
  <si>
    <t>6361-3514008</t>
  </si>
  <si>
    <t>ТОРМОЗНОЙ КРАН</t>
  </si>
  <si>
    <t>6361-3514159</t>
  </si>
  <si>
    <t>6361-3519218</t>
  </si>
  <si>
    <t>ЦИЛИНДР С УПОРОМ</t>
  </si>
  <si>
    <t>6361-5001036</t>
  </si>
  <si>
    <t>КРОНШТЕЙН КАБИНЫ ПРАВЫЙ</t>
  </si>
  <si>
    <t>6361-5001328</t>
  </si>
  <si>
    <t>6361-5001342</t>
  </si>
  <si>
    <t>КРОНШТЕЙН АМОРТИЗ ПРАВЫЙ</t>
  </si>
  <si>
    <t>6361-8405301</t>
  </si>
  <si>
    <t>6361КХ-1109041</t>
  </si>
  <si>
    <t>532362-70; 43206-61; 43206-71; 4320-60, 5557-60; 3255-0013-60; 4320-70; 4320-71, 5557-70, 55571-70;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432009-0020-73; 44202-3521-80М;</t>
  </si>
  <si>
    <t>532362-70; 43206-61; 43206-71; 4320-60, 5557-60; 3255-0013-60; 4320-70; 4320-71, 5557-70, 55571-70; 4320-72М, -73М; 4320-60М, 5557-60М; 32551-0013-61М; 432009-0020-73;</t>
  </si>
  <si>
    <t>6361Х-1108124</t>
  </si>
  <si>
    <t>6361Х-1108143</t>
  </si>
  <si>
    <t>6361Х-1108186</t>
  </si>
  <si>
    <t>ОПОРА В СБОРЕ</t>
  </si>
  <si>
    <t>6361Х-1108192</t>
  </si>
  <si>
    <t>ВТУЛКА ОСИ ПЕДАЛИ</t>
  </si>
  <si>
    <t>6361Х-1108200</t>
  </si>
  <si>
    <t>ПЕДАЛЬ В СБОРЕ</t>
  </si>
  <si>
    <t>6361Х-1311088</t>
  </si>
  <si>
    <t>Рукав 27-35-500</t>
  </si>
  <si>
    <t>6361Х-1602170</t>
  </si>
  <si>
    <t>532362-70; 43206-4151-79ПН; 43206-4151-79; 32552-3013-79М; 3255-3013-79; 4320-4112-81М; 4320-3171-79; 4320-4971-80; 4320-4972-82М; 5557-4112-80М; 55571-4252-80М; 44202-3511-80ПН; 44202-3511-80М; 44202-3511-80ПНА08; 44202-3511-82МА11; 6370; 63685; 63674; 6470; 6563;  44202-3521-80М;</t>
  </si>
  <si>
    <t>6361Х-1602182-01</t>
  </si>
  <si>
    <t>6361Х-1602185</t>
  </si>
  <si>
    <t>6361Х-1800018</t>
  </si>
  <si>
    <t>6361Х-2301055</t>
  </si>
  <si>
    <t>6361Х-2918009</t>
  </si>
  <si>
    <t>БАЛАНСИР ЗАДНЕЙ ПОДВЕСКИ СО Ш</t>
  </si>
  <si>
    <t>6361Х-3402035</t>
  </si>
  <si>
    <t>6361Х-3402256</t>
  </si>
  <si>
    <t>6361Х-3402257</t>
  </si>
  <si>
    <t>6361Х-3402259</t>
  </si>
  <si>
    <t>6361Х-3402260</t>
  </si>
  <si>
    <t>6361Х-3402262</t>
  </si>
  <si>
    <t>6361Х-3402263</t>
  </si>
  <si>
    <t>6361Х-3402264</t>
  </si>
  <si>
    <t>6361Х-3402265</t>
  </si>
  <si>
    <t>6361Х-3402267</t>
  </si>
  <si>
    <t>6361Х-3402269</t>
  </si>
  <si>
    <t>6361Х-3402271</t>
  </si>
  <si>
    <t>6361Х-3402272</t>
  </si>
  <si>
    <t>6361Х-3402276</t>
  </si>
  <si>
    <t>6361Х-3402277</t>
  </si>
  <si>
    <t>6361Х-3402278</t>
  </si>
  <si>
    <t>6361Х-3402279</t>
  </si>
  <si>
    <t>6361Х-3537154</t>
  </si>
  <si>
    <t>ТРУБКА ОТ КРАНА ЧЕТВЕРТАЯ</t>
  </si>
  <si>
    <t>6361Х-3537156</t>
  </si>
  <si>
    <t>ТРУБКА ОТ КРАНА ПЯТАЯ</t>
  </si>
  <si>
    <t>6361Х-3712027</t>
  </si>
  <si>
    <t>Цоколь правый</t>
  </si>
  <si>
    <t>6361Х-3712028</t>
  </si>
  <si>
    <t>Цоколь левый</t>
  </si>
  <si>
    <t>6361Х-3724040</t>
  </si>
  <si>
    <t>6361Х-3724043</t>
  </si>
  <si>
    <t>6361Х-3724129</t>
  </si>
  <si>
    <t>ПРОВОД К ПОДОГРЕВАТЕЛЮ</t>
  </si>
  <si>
    <t>6361Х-3724203</t>
  </si>
  <si>
    <t>6361Х-3724270</t>
  </si>
  <si>
    <t>6361Х-3724271</t>
  </si>
  <si>
    <t>6361Х-3724272</t>
  </si>
  <si>
    <t>6361Х-3724276</t>
  </si>
  <si>
    <t>6361Х-3724328</t>
  </si>
  <si>
    <t>6361Х-3731027</t>
  </si>
  <si>
    <t>ПРОКЛАДКА ФОНАРЯ</t>
  </si>
  <si>
    <t>6361Х-3836001-01</t>
  </si>
  <si>
    <t>КОММУТАЦИОННЫЙ БЛОК</t>
  </si>
  <si>
    <t>6361Х-5002045</t>
  </si>
  <si>
    <t>6361Х-5002047</t>
  </si>
  <si>
    <t>6361Х-6105178</t>
  </si>
  <si>
    <t>РУЧКА НАРУЖНАЯ</t>
  </si>
  <si>
    <t>6361Х-8101422</t>
  </si>
  <si>
    <t>РУКАВ 20-28-510</t>
  </si>
  <si>
    <t>532362-70; 43206-61; 43206-71; 4320-60, 5557-60; 3255-0013-60; 4320-70; 4320-71, 5557-70, 55571-70;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44202-3521-80М;</t>
  </si>
  <si>
    <t xml:space="preserve">532362-70; 43206-4151-79ПН; 43206-4151-79; 3255-3013-79; 4320-3171-79; 4320-4952-78; 4320-4971-80; 43204-4513-80; 44202-3511-80ПН; 44202-3511-80ПНА08; 6370; 63685; 63674; 6470; 6563; </t>
  </si>
  <si>
    <t>6361ЯХ-1311088</t>
  </si>
  <si>
    <t>РУКАВ деталь 27-35-600</t>
  </si>
  <si>
    <t>6361ЯХ-1602074</t>
  </si>
  <si>
    <t>6361ЯХ-1602170</t>
  </si>
  <si>
    <t>Рукав 8х15-098 L=290</t>
  </si>
  <si>
    <t>6361ЯХ-1602410</t>
  </si>
  <si>
    <t>ЦИЛИНДР ПГУ</t>
  </si>
  <si>
    <t xml:space="preserve">43206-61; 4320-60, 5557-60; 63685; 63674; 6470; 6563; </t>
  </si>
  <si>
    <t>6361ЯХ-1802050-10</t>
  </si>
  <si>
    <t>6361ЯХ-1802188-10</t>
  </si>
  <si>
    <t>6361ЯХ-1802245-10</t>
  </si>
  <si>
    <t>6361ЯХ-2201010</t>
  </si>
  <si>
    <t>532362-70;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 ;4320-60М, 5557-60М; 32551-0013-61М; 432009-0020-73; 44202-3521-80М;</t>
  </si>
  <si>
    <t>6361ЯХ-2203010</t>
  </si>
  <si>
    <t>6361ЯХ-2205010</t>
  </si>
  <si>
    <t>4320-60, 5557-60; 4320-71, 5557-70, 55571-70; 3255-3013-79; 4320-4112-81М; 4320-3171-79; 43204-4513-80; 5557-4112-80М; 55571-4252-80М; 44202-3511-80ПН; 44202-3511-80М; 44202-3511-80ПНА08; 44202-3511-82МА11; 4320-60М, 5557-60М; 32551-0013-61М; 432009-0020-73; 44202-3521-80М;</t>
  </si>
  <si>
    <t>6361ЯХ-2205012</t>
  </si>
  <si>
    <t>43206-61; 43206-71; 4320-60, 5557-60; 3255-0013-60; 4320-70; 4320-71, 5557-70, 55571-70; 4320-78ПН; 43206-4151-79ПН; 43206-4151-79; 32552-3013-79М; 3255-3013-79; 4320-3171-79; 4320-4952-78; 4320-60М, 5557-60М; 32551-0013-61М;</t>
  </si>
  <si>
    <t>43206-61; 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</si>
  <si>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ФЛАНЕЦ СРЕДНЕГО МОСТА</t>
  </si>
  <si>
    <t>6361ЯХ-3901057-01</t>
  </si>
  <si>
    <t>РЫЧАГ НАСОСА ПОДЪЕМА КАБИНЫ</t>
  </si>
  <si>
    <t>63621-1101107</t>
  </si>
  <si>
    <t>63621-1104002</t>
  </si>
  <si>
    <t>63621-1104012</t>
  </si>
  <si>
    <t>ТРУБКА ТОПЛИВОЗАБОРНАЯ С ФЛАНЦ</t>
  </si>
  <si>
    <t>63621-1104059</t>
  </si>
  <si>
    <t>РУКАВ 10Х17,5-1,47 ГОСТ10362-7</t>
  </si>
  <si>
    <t>63621-1109043-03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</si>
  <si>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 432009-0020-73; 44202-3521-80М;</t>
  </si>
  <si>
    <t xml:space="preserve">4320-78ПН; 4320-82; 63685; 6470; 6563; </t>
  </si>
  <si>
    <t>63621-1109429</t>
  </si>
  <si>
    <t>63621-1203142</t>
  </si>
  <si>
    <t>63621-1303010</t>
  </si>
  <si>
    <t>РУКАВ-ДЕТАЛЬ 54-65-115 0,2(2)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</si>
  <si>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 432009-0020-73; 44202-3521-80М;</t>
  </si>
  <si>
    <t>63621-1303060</t>
  </si>
  <si>
    <t>63621-3408735</t>
  </si>
  <si>
    <t>Рукав 14х23-1.6 L=670</t>
  </si>
  <si>
    <t>63621-4204010</t>
  </si>
  <si>
    <t xml:space="preserve"> под НШ насос </t>
  </si>
  <si>
    <t>63621-4204011</t>
  </si>
  <si>
    <t xml:space="preserve"> под карданный фланец  </t>
  </si>
  <si>
    <t>63621-4204045</t>
  </si>
  <si>
    <t>63621-4204121</t>
  </si>
  <si>
    <t>63621-4204150</t>
  </si>
  <si>
    <t>63621-4204300</t>
  </si>
  <si>
    <t>63621-4206450</t>
  </si>
  <si>
    <t>63621-4216351</t>
  </si>
  <si>
    <t>ХОМУТ С ПРОКЛАДКОЙ</t>
  </si>
  <si>
    <t>63621-4216353</t>
  </si>
  <si>
    <t>6363-1001040</t>
  </si>
  <si>
    <t>6363-1001041</t>
  </si>
  <si>
    <t>6363-1001150</t>
  </si>
  <si>
    <t>БАЛКА ПЕРЕДНЕЙ ОПОРЫ ДВИГАТЕЛЯ</t>
  </si>
  <si>
    <t>6363-1001175</t>
  </si>
  <si>
    <t>БАЛКА ЗАДНЕЙ ОПОРЫ СИЛОВ.АГРЕГ</t>
  </si>
  <si>
    <t>6363-1015542</t>
  </si>
  <si>
    <t>РУКАВ-ДЕТАЛЬ 20-28-650</t>
  </si>
  <si>
    <t xml:space="preserve">4320-78ПН; 4320-82; 63685; 63674; 6470; 6563; </t>
  </si>
  <si>
    <t>6363-1101010</t>
  </si>
  <si>
    <t>6363-1104202</t>
  </si>
  <si>
    <t>ТРУБКА ОТ ФОРСУНОК ВТОРАЯ</t>
  </si>
  <si>
    <t>6363-1109105</t>
  </si>
  <si>
    <t>6363-1109110-10</t>
  </si>
  <si>
    <t>ТРУБОПРОВОД ВПУСКНОЙ</t>
  </si>
  <si>
    <t>6363-1109229</t>
  </si>
  <si>
    <t>ПАТРУБОК УГЛОВОЙ ВЕРХНИЙ</t>
  </si>
  <si>
    <t>6363-1109530</t>
  </si>
  <si>
    <t>ОХЛАДИТЕЛЬ ВОЗДУХА</t>
  </si>
  <si>
    <t>6363-1203006</t>
  </si>
  <si>
    <t>6363-1301012-01</t>
  </si>
  <si>
    <t>6363-1303030</t>
  </si>
  <si>
    <t>РУКАВ-ДЕТАЛЬ 58-69-420</t>
  </si>
  <si>
    <t>6363-1602168</t>
  </si>
  <si>
    <t>КРОНШТЕЙН КРЕПЛЕНИЯ ШЛАНГА</t>
  </si>
  <si>
    <t>6363-1602170-01</t>
  </si>
  <si>
    <t>6363-1602180-01</t>
  </si>
  <si>
    <t>6363-1602182-01</t>
  </si>
  <si>
    <t>6363-1602189</t>
  </si>
  <si>
    <t>6363-2902016</t>
  </si>
  <si>
    <t>УШКО ПЕРЕДНЕЙ РЕССОРЫ</t>
  </si>
  <si>
    <t>6363-2902078</t>
  </si>
  <si>
    <t>ШАРНИР УШКА РЕССОРЫ</t>
  </si>
  <si>
    <t>6363-2902080</t>
  </si>
  <si>
    <t>6363-2902412</t>
  </si>
  <si>
    <t>6363-2902430</t>
  </si>
  <si>
    <t>УПРУГИЙ ЭЛЕМЕНТ</t>
  </si>
  <si>
    <t>6363-2902444</t>
  </si>
  <si>
    <t>КРОНШТЕЙН ПЕРЕДНЕЙ РЕССОРЫ ПЕР</t>
  </si>
  <si>
    <t>6363-2902445</t>
  </si>
  <si>
    <t>6363-2902449</t>
  </si>
  <si>
    <t>ОПОРА РЕССОРЫ</t>
  </si>
  <si>
    <t>6363-2902459</t>
  </si>
  <si>
    <t>6363-2902635</t>
  </si>
  <si>
    <t>ВТУЛКА БУФЕРА</t>
  </si>
  <si>
    <t>6363-2905004</t>
  </si>
  <si>
    <t>6363-2905005</t>
  </si>
  <si>
    <t>6363-2906058</t>
  </si>
  <si>
    <t>ШТАНГА СТАБИЛИЗАТОРА</t>
  </si>
  <si>
    <t>6363-3402016</t>
  </si>
  <si>
    <t>КОЛЕСО РУЛЕВОЕ С ОБОЙМОЙ</t>
  </si>
  <si>
    <t>6363-3402035</t>
  </si>
  <si>
    <t>ШАРНИР ВАЛА РУЛЕВОГО УПРАВЛЕНИ</t>
  </si>
  <si>
    <t>6363-3402117-10</t>
  </si>
  <si>
    <t>ВИЛКА КАРДАНА РУЛЕВОГО УПРАВЛЕНИЯ</t>
  </si>
  <si>
    <t>6363-3403016</t>
  </si>
  <si>
    <t>КРОНШТЕЙН КРЕПЛЕНИЯ РУЛЕВОГО М</t>
  </si>
  <si>
    <t>6363-3407078</t>
  </si>
  <si>
    <t>6363-3407209</t>
  </si>
  <si>
    <t>РЕМЕНЬ II-14Х10-937 ГОСТ5813-9</t>
  </si>
  <si>
    <t>6363-3407209-01</t>
  </si>
  <si>
    <t>63685; 63674; 6470; 6563; 4320-60М, 5557-60М; 32551-0013-61М;</t>
  </si>
  <si>
    <t>432065; 4320-72М, -73М; 32552-3013-79М; 4320-4112-81М; 4320-4972-82М; 5557-4112-80М; 55571-4252-80М; 44202-3511-80М; 44202-3511-82МА11; 6370; 63685; 63674; 6470; NEXT; 4320-60М, 5557-60М; 32551-0013-61М; 432009-0020-73; 44202-3521-80М;</t>
  </si>
  <si>
    <t>6363-3408623</t>
  </si>
  <si>
    <t>6363-3408669-01</t>
  </si>
  <si>
    <t>6363-3408669-02</t>
  </si>
  <si>
    <t>6363-3408727</t>
  </si>
  <si>
    <t>РУКАВ 18Х27-1,6 L=110</t>
  </si>
  <si>
    <t>6363-3410010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</si>
  <si>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NEXT;4320-60М, 5557-60М; 32551-0013-61М; 432009-0020-73; 44202-3521-80М;</t>
  </si>
  <si>
    <t>6363-3414027</t>
  </si>
  <si>
    <t>6363-3506006</t>
  </si>
  <si>
    <t>КРОНШТЕЙН ШЛАНГОВ</t>
  </si>
  <si>
    <t>6363-3506076</t>
  </si>
  <si>
    <t>ТРУБКА К БУКСИРНОМУ ПРИБОРУ</t>
  </si>
  <si>
    <t>6363-3506107</t>
  </si>
  <si>
    <t>ЛЕНТА СПИРАЛЬНАЯ</t>
  </si>
  <si>
    <t>6363-3506108</t>
  </si>
  <si>
    <t>6363-3506109</t>
  </si>
  <si>
    <t>6363-3506192</t>
  </si>
  <si>
    <t>ТРУБКА К БЛОКУ ПОДГ ВОЗДУХА</t>
  </si>
  <si>
    <t>6363-3506200</t>
  </si>
  <si>
    <t>ТРУБКА ОТ БЛОКУ ПОДГОТ ВОЗДУХА</t>
  </si>
  <si>
    <t>6363-3506202</t>
  </si>
  <si>
    <t>ТРУБКА ОТ ПЕРВОГО БАЛЛОНА ПЕРВ</t>
  </si>
  <si>
    <t>6363-3506204</t>
  </si>
  <si>
    <t>ТРУБКА ОТ ВТОРОГО БАЛЛОНА ПЕРВ</t>
  </si>
  <si>
    <t>6363-3506206</t>
  </si>
  <si>
    <t>ТРУБКА ОТ ВТОРОГО БАЛЛОНА ВТОР</t>
  </si>
  <si>
    <t>6363-3506208</t>
  </si>
  <si>
    <t>ТРУБКА ОТ БАЛЛОНА К БАЛЛОНУ</t>
  </si>
  <si>
    <t>6363-3506210</t>
  </si>
  <si>
    <t>ТРУБКА ОТ ВТОРОГО БАЛЛОНА ТРЕТ</t>
  </si>
  <si>
    <t>6363-3506220</t>
  </si>
  <si>
    <t>ТРУБКА ОТ РЕГУЛЯТОРА НА ТРОЙН</t>
  </si>
  <si>
    <t>6363-3506226</t>
  </si>
  <si>
    <t>ТРУБКА ОТ МОДУЛЯТОРА НИЖНЯЯ</t>
  </si>
  <si>
    <t>6363-3506236</t>
  </si>
  <si>
    <t>ТРУБКА ОТ БЛОКА К ЧЕТВ БАЛЛОНУ</t>
  </si>
  <si>
    <t>6363-3506240</t>
  </si>
  <si>
    <t>ТРУБКА К БАЛЛОНУ АДСОРБЕРА</t>
  </si>
  <si>
    <t>6363-3506300</t>
  </si>
  <si>
    <t>ТРУБКА МАНОМЕТРА</t>
  </si>
  <si>
    <t>6363-3511043</t>
  </si>
  <si>
    <t>ПЛАСТИНА БЛОКА ПОДГОТОВКИ ВОЗД</t>
  </si>
  <si>
    <t>6363-3513019</t>
  </si>
  <si>
    <t>ХОМУТ БАЛЛОНОВ</t>
  </si>
  <si>
    <t>6363-3513080</t>
  </si>
  <si>
    <t>КРОНШТЕЙН БАЛЛОНОВ ПЕРЕДНИЙ</t>
  </si>
  <si>
    <t>6363-3513081</t>
  </si>
  <si>
    <t>КРОНШТЕЙН БАЛЛОНОВ ЗАДНИЙ</t>
  </si>
  <si>
    <t>6363-3524000</t>
  </si>
  <si>
    <t>БУКСИРНЫЙ ПРИБОР</t>
  </si>
  <si>
    <t>6363-3570054</t>
  </si>
  <si>
    <t>КРАН ПНЕВМАТИЧЕСКИЙ С АРМАТУР</t>
  </si>
  <si>
    <t>6363-3570175</t>
  </si>
  <si>
    <t>6363-3570300</t>
  </si>
  <si>
    <t>ТРУБКА К ЦИЛИНДРУ ВСП ТОРМОЗА</t>
  </si>
  <si>
    <t>6363-3570301</t>
  </si>
  <si>
    <t>6363-3570302</t>
  </si>
  <si>
    <t>6363-3570304</t>
  </si>
  <si>
    <t>6363-3748126</t>
  </si>
  <si>
    <t>КРОНШТЕЙН АККУМУЛЯТОРНЫХ БАТАР</t>
  </si>
  <si>
    <t>6363-3748128</t>
  </si>
  <si>
    <t>63634-1101010</t>
  </si>
  <si>
    <t>43206-61; 4320-60, 5557-60; 3255-0013-60; 63685; 63674; 4320-60М, 5557-60М; 32551-0013-61М;</t>
  </si>
  <si>
    <t>63634-2801177</t>
  </si>
  <si>
    <t>6363-5002040</t>
  </si>
  <si>
    <t>КРОНШТЕЙН ЦИЛИНДРА ОПР КАБИНЫ</t>
  </si>
  <si>
    <t>6363-5004107</t>
  </si>
  <si>
    <t>6363-5301014</t>
  </si>
  <si>
    <t>ПАНЕЛЬ ПРОЕМА ВЕТРОВОГО ОКНА</t>
  </si>
  <si>
    <t>6363-5325030</t>
  </si>
  <si>
    <t>НАКЛАДКА ПАНЕЛИ ПРИБОРОВ ПРАВЫЙ</t>
  </si>
  <si>
    <t>6363-5325034</t>
  </si>
  <si>
    <t>НАКЛАДКА ПАНЕЛИ ПРИБОРОВ ВЕРХНИЙ</t>
  </si>
  <si>
    <t>6363-5325071</t>
  </si>
  <si>
    <t>6363-8101222</t>
  </si>
  <si>
    <t>РУКАВ-ДЕТАЛЬ 27-35-150</t>
  </si>
  <si>
    <t>6363-8102071</t>
  </si>
  <si>
    <t>СОПЛО ОБДУВА ЛОБОВОГО СТЕКЛА</t>
  </si>
  <si>
    <t>6363-8102072</t>
  </si>
  <si>
    <t>6363-8102075</t>
  </si>
  <si>
    <t>РУКАВ ПОДАЧИ ВОЗДУХА</t>
  </si>
  <si>
    <t>ООО "УЛПЛАСТ"</t>
  </si>
  <si>
    <t>6363-8102238</t>
  </si>
  <si>
    <t>6363-8102258</t>
  </si>
  <si>
    <t>СОПЛО ОБДУВА НОГ ПРАВОЕ</t>
  </si>
  <si>
    <t>6363-8102259</t>
  </si>
  <si>
    <t>СОПЛО ОБДУВА НОГ ЛЕВОЕ</t>
  </si>
  <si>
    <t>43206-4151-79ПН; 43206-4151-79; 3255-3013-79; 4320-3171-79; 4320-4952-78; 4320-4971-80; 43204-4513-80; 44202-3511-80ПН; 44202-3511-80М; 44202-3511-80ПНА08; 44202-3511-82МА11;  44202-3521-80М;</t>
  </si>
  <si>
    <t>6363-8401510</t>
  </si>
  <si>
    <t>6363-8403037</t>
  </si>
  <si>
    <t>6363-8403264</t>
  </si>
  <si>
    <t>6363-8403265</t>
  </si>
  <si>
    <t>6363-8403320-10</t>
  </si>
  <si>
    <t>КРОНШТЕЙН БРЫЗГОВИКА ЗАД ПРАВЫ</t>
  </si>
  <si>
    <t>6363-8403446</t>
  </si>
  <si>
    <t>6363А-1172010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</si>
  <si>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</si>
  <si>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6364-2902012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</si>
  <si>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432009-0020-73; 44202-3521-80М;</t>
  </si>
  <si>
    <t>6364-2902409</t>
  </si>
  <si>
    <t>СТРЕМЯНКА ПЕРЕДНЕЙ РЕССОРЫ ЗАД</t>
  </si>
  <si>
    <t>6364-2906016-20</t>
  </si>
  <si>
    <t>СТАБИЛИЗАТОР ПЕРЕДНИЙ</t>
  </si>
  <si>
    <t>ООО ПО "НОВАЯ МАГИСТРАЛЬ"</t>
  </si>
  <si>
    <t>6364-2906040</t>
  </si>
  <si>
    <t>ВТУЛКА СТАБИЛИЗАТОРА</t>
  </si>
  <si>
    <t>снято (замена на АИ-2906040)</t>
  </si>
  <si>
    <t>ООО "ТехМаС"</t>
  </si>
  <si>
    <t>6370, NEXT</t>
  </si>
  <si>
    <t>6364-2906600</t>
  </si>
  <si>
    <t>6364-2912012</t>
  </si>
  <si>
    <t>ООО "МЗПК"</t>
  </si>
  <si>
    <t>6364-2916016-20</t>
  </si>
  <si>
    <t>СТАБИЛИЗАТОР ЗАДНИЙ</t>
  </si>
  <si>
    <t>6364-2916040-10</t>
  </si>
  <si>
    <t>6364-2918010</t>
  </si>
  <si>
    <t>БАЛАНСИР С ВТУЛКАМИ И МАНЖЕТОЙ</t>
  </si>
  <si>
    <t>6364-2918011-10</t>
  </si>
  <si>
    <t>БАЛАНСИР С ВТУЛКАМИ</t>
  </si>
  <si>
    <t>6364-2918020-10</t>
  </si>
  <si>
    <t>БАЛАНСИР</t>
  </si>
  <si>
    <t>6364-2918027</t>
  </si>
  <si>
    <t>6364-2918028</t>
  </si>
  <si>
    <t>6364-2918050-20</t>
  </si>
  <si>
    <t>БАЛАНСИР С КРОНШТЕЙНОМ</t>
  </si>
  <si>
    <t>6364-2918052-10</t>
  </si>
  <si>
    <t>КРОНШТЕЙН БАЛАНСИРА</t>
  </si>
  <si>
    <t>ООО "Компания УРАЛКАМ"</t>
  </si>
  <si>
    <t>6364-2918158-20</t>
  </si>
  <si>
    <t>УСИЛИТЕЛЬ КР-НА БАЛАНСИРА ЗАДН</t>
  </si>
  <si>
    <t>6364-2918159-20</t>
  </si>
  <si>
    <t>УСИЛИТЕЛЬ КР-НА БАЛАНСИРА ПЕРЕ</t>
  </si>
  <si>
    <t>6364-2919085-10</t>
  </si>
  <si>
    <t>ОПОРА РЕАКТИВНОЙ ШТАНГА</t>
  </si>
  <si>
    <t>6364-2919090-01</t>
  </si>
  <si>
    <t>КРОНШТЕЙН РЕАКТИВНОЙ ШТАНГИ</t>
  </si>
  <si>
    <t>6364-2919091-01</t>
  </si>
  <si>
    <t>6364-3407199</t>
  </si>
  <si>
    <t>6364-3508514</t>
  </si>
  <si>
    <t>63645-1108272</t>
  </si>
  <si>
    <t>63645-1203008-01</t>
  </si>
  <si>
    <t>ТРУБА ПРИЕМНАЯ ГЛУШИТЕЛЯ ПЕРЕДНЯЯ</t>
  </si>
  <si>
    <t>63645-1203206</t>
  </si>
  <si>
    <t>63645-1203603</t>
  </si>
  <si>
    <t>63645-1203605</t>
  </si>
  <si>
    <t>63645-1203616</t>
  </si>
  <si>
    <t>КРОНШТЕЙН НАРУЖНОЙ ТРУБЫ</t>
  </si>
  <si>
    <t>63645-1602207</t>
  </si>
  <si>
    <t>63645-1602211</t>
  </si>
  <si>
    <t>ТРУБКА ОТ БАЛЛОНА К КРОНШТЕЙНУ</t>
  </si>
  <si>
    <t>63645-1703016-11</t>
  </si>
  <si>
    <t>63645-1703054-10</t>
  </si>
  <si>
    <t>63645-1703055-10</t>
  </si>
  <si>
    <t>43206-4151-79ПН; 43206-4151-79; 3255-3013-79; 4320-4112-81М; 4320-3171-79; 4320-4952-78; 5557-4112-80М; 55571-4252-80М;  32552-3013-79М;</t>
  </si>
  <si>
    <t>63645-1703075</t>
  </si>
  <si>
    <t>КРОНШТЕЙН С ПЛАСТИНОЙ</t>
  </si>
  <si>
    <t>63645-1703113</t>
  </si>
  <si>
    <t>63645-1703137</t>
  </si>
  <si>
    <t>63645-1703144-10</t>
  </si>
  <si>
    <t>РЫЧАГ ПОВОРОТНЫЙ</t>
  </si>
  <si>
    <t xml:space="preserve">43206-4151-79ПН; 43206-4151-79; 32552-3013-79М; 3255-3013-79; 4320-4112-81М; 4320-3171-79; 4320-4952-78; 5557-4112-80М; 55571-4252-80М; </t>
  </si>
  <si>
    <t>63645-1772033</t>
  </si>
  <si>
    <t>63645-1772034</t>
  </si>
  <si>
    <t>63645-2411363</t>
  </si>
  <si>
    <t>63645-2707234</t>
  </si>
  <si>
    <t>ПРОУШИНА ШКВОРНЕВАЯ</t>
  </si>
  <si>
    <t>63645-2801082</t>
  </si>
  <si>
    <t>ПОПЕРЕЧИНА  РАМЫ</t>
  </si>
  <si>
    <t>63645-2801184-10</t>
  </si>
  <si>
    <t>ПОПЕРЕЧИНА N5 РАМЫ</t>
  </si>
  <si>
    <t>63645-2801186-10</t>
  </si>
  <si>
    <t>63645-2805022</t>
  </si>
  <si>
    <t>ЦЕПОЧКА</t>
  </si>
  <si>
    <t>63645-2805038</t>
  </si>
  <si>
    <t>КРЮК ШКВОРНЯ</t>
  </si>
  <si>
    <t xml:space="preserve">32552-3013-79М; 63685; 63674; 6470; 6563; </t>
  </si>
  <si>
    <t>63645-3506152</t>
  </si>
  <si>
    <t>ТРУБКА К ЗАДНЕЙ ПРАВОЙ КАМЕРЕ</t>
  </si>
  <si>
    <t>63645-3506156</t>
  </si>
  <si>
    <t>ТРУБКА К ЗАДНЕЙ ЛЕВОЙ КАМЕРЕ</t>
  </si>
  <si>
    <t>63645-3506214</t>
  </si>
  <si>
    <t>ТРУБКА К РЕГУЛ ТОРМОЗНЫХ СИЛ</t>
  </si>
  <si>
    <t>63645-3506222</t>
  </si>
  <si>
    <t>ТРУБКА НА УСКОРИТ КЛАПАН</t>
  </si>
  <si>
    <t>63645-3506228</t>
  </si>
  <si>
    <t>ТРУБКА К ЗАДНЕЙ КАМЕРЕ ВЕРХНЯЯ</t>
  </si>
  <si>
    <t>63645-3506238</t>
  </si>
  <si>
    <t>ТРУБКА К УСКОРИТЕЛ КЛАПАНУ</t>
  </si>
  <si>
    <t>63645-3506396-01</t>
  </si>
  <si>
    <t>ШЛАНГ ТОРМОЗОВ</t>
  </si>
  <si>
    <t>43206-61; 4320-60, 5557-60; 3255-0013-60; 4320-78ПН; 4320-82; 4320-72М, -73М; 43206-4151-79ПН; 32552-3013-79М; 3255-3013-79; 4320-4112-81М; 4320-4972-82М; 5557-4112-80М; 55571-4252-80М; 44202-3511-80ПН; 44202-3511-80М; 44202-3511-80ПНА08; 44202-3511-82МА11; 6370;  44202-3521-80М;</t>
  </si>
  <si>
    <t>63645-3716015</t>
  </si>
  <si>
    <t>63645-3716057</t>
  </si>
  <si>
    <t xml:space="preserve"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432009-0020-73; 44202-3521-80М; NEXT </t>
  </si>
  <si>
    <t>63645-3724010-10</t>
  </si>
  <si>
    <t>63645-3724020</t>
  </si>
  <si>
    <t>63645-3724026</t>
  </si>
  <si>
    <t>63645-3724089</t>
  </si>
  <si>
    <t>ПРОВОД БЛОКА ПРЕДОХРАНИТЕЛЯ</t>
  </si>
  <si>
    <t>63645-3724274</t>
  </si>
  <si>
    <t>63645-3724500</t>
  </si>
  <si>
    <t>63645-3802033</t>
  </si>
  <si>
    <t>ШЕСТЕРНЯ ВЕДУЩАЯ ПРИВОДА СПИДО</t>
  </si>
  <si>
    <t>63645-3802034</t>
  </si>
  <si>
    <t>532362-70; 432065; 3255-0013-60; 4320-78ПН; 4320-82; 43206-4151-79ПН; 32552-3013-79М; 3255-3013-79; 4320-4112-81М; 4320-4952-78; 4320-4972-82М; 43204-4513-80; 5557-4112-80М; 55571-4252-80М; 44202-3511-80ПН; 44202-3511-80М; 44202-3511-80ПНА08; 44202-3511-82МА11; 6370; 63685; 63674; 6470; 6563; ; 32551-0013-61М; 432009-0020-73; 44202-3521-80М;</t>
  </si>
  <si>
    <t>63645-3932003</t>
  </si>
  <si>
    <t>УСТРОЙСТВО БОКОВОЕ ЗАЩИТНОЕ ЛЕВОЕ</t>
  </si>
  <si>
    <t>63645-3932062</t>
  </si>
  <si>
    <t>УСТРОЙСТВО БОКОВОЕ ЗАЩИТНОЕ ПРАВОЕ</t>
  </si>
  <si>
    <t>63645-5000007</t>
  </si>
  <si>
    <t>63645-5001013</t>
  </si>
  <si>
    <t>63645-5325102</t>
  </si>
  <si>
    <t>ОБИВКА ПЕРЕДКА ПРАВАЯ</t>
  </si>
  <si>
    <t>63645-5702015</t>
  </si>
  <si>
    <t>ПЕРЕДНЯЯ ОБИВКА КРЫШИ</t>
  </si>
  <si>
    <t>63645-5702068</t>
  </si>
  <si>
    <t>6365-2902442</t>
  </si>
  <si>
    <t>КРОНШТЕЙН РЕССОР ПРАВЫЙ</t>
  </si>
  <si>
    <t>6365-2902443</t>
  </si>
  <si>
    <t>КРОНШТЕЙН РЕССОР ЛЕВЫЙ</t>
  </si>
  <si>
    <t>6365-2902447</t>
  </si>
  <si>
    <t>6365-2902550</t>
  </si>
  <si>
    <t>УСИЛИТЕЛЬ КРОНШТЕЙНА РЕССОР</t>
  </si>
  <si>
    <t>6365-2902551</t>
  </si>
  <si>
    <t>63655-1301010</t>
  </si>
  <si>
    <t>63655-1309050</t>
  </si>
  <si>
    <t>УПЛОТНИТЕЛЬ В СБОРЕ</t>
  </si>
  <si>
    <t>63655-1309060</t>
  </si>
  <si>
    <t>63655-1602200</t>
  </si>
  <si>
    <t>63655-1703136</t>
  </si>
  <si>
    <t>63655-3405007-01</t>
  </si>
  <si>
    <t>КРОНШТЕЙН ГИДРОУСИЛИТЕЛЯ</t>
  </si>
  <si>
    <t>63655-3407199</t>
  </si>
  <si>
    <t>НАСОС ПЛАСТИНЧАТЫЙ</t>
  </si>
  <si>
    <t>63655-3408240</t>
  </si>
  <si>
    <t>63655-3408623-10</t>
  </si>
  <si>
    <t>63655-3408660</t>
  </si>
  <si>
    <t>432065; 4320-78ПН; 4320-82; 43206-4151-79ПН; 43206-4151-79; 32552-3013-79М; 4320-4112-81М; 4320-3171-79; 4320-4952-78; 4320-4971-80; 4320-4972-82М; 43204-4513-80; 5557-4112-80М; 55571-4252-80М; 44202-3511-80ПН; 44202-3511-80М; 44202-3511-80ПНА08; 44202-3511-82МА11; 6370; NEXT 44202-3521-80М; NEXT</t>
  </si>
  <si>
    <t>63655-3506150</t>
  </si>
  <si>
    <t>ТРУБКА К ПЕРЕДНЕЙ ПРАВОЙ КАМЕР</t>
  </si>
  <si>
    <t>63655-3506152</t>
  </si>
  <si>
    <t>63655-3506154</t>
  </si>
  <si>
    <t>ТРУБКА К ПЕРЕДНЕЙ ЛЕВОЙ КАМЕРЕ</t>
  </si>
  <si>
    <t>63655-3506156</t>
  </si>
  <si>
    <t>63655-3506158</t>
  </si>
  <si>
    <t>ТРУБКА ОТ КЛАПАНА К БАЛЛОНУ ПЕ</t>
  </si>
  <si>
    <t>63655-3506160</t>
  </si>
  <si>
    <t>ТРУБКА ОТ КЛАПАНА К БАЛЛОНУ ВТ</t>
  </si>
  <si>
    <t>63655-3506180</t>
  </si>
  <si>
    <t>ТРУБКА ОТ ТРОЙНИКА К БАЛЛОНУ</t>
  </si>
  <si>
    <t>63655-3506186</t>
  </si>
  <si>
    <t>ТРУБКА ОТ БАЛЛОНА К ВТОР КЛАПА</t>
  </si>
  <si>
    <t>63655-3506188</t>
  </si>
  <si>
    <t>63655-3506192</t>
  </si>
  <si>
    <t>ТРУБКА К КЛАПАНУ НАКАЧКИ ШИН</t>
  </si>
  <si>
    <t>63655-3506194</t>
  </si>
  <si>
    <t>ТРУБКА ОТ БАЛЛОНА ТОРМОЗ КРАНУ</t>
  </si>
  <si>
    <t>63655-3506196</t>
  </si>
  <si>
    <t>ТРУБКА ОТ ТОРМОЗ КРАНА К ВТОР</t>
  </si>
  <si>
    <t>63655-3506198</t>
  </si>
  <si>
    <t>63655-3506200</t>
  </si>
  <si>
    <t>ТРУБКА ОТ БАЛЛОНА К ТОРМ КРАНУ</t>
  </si>
  <si>
    <t>63655-3506202</t>
  </si>
  <si>
    <t>ТРУБКА ОТ БЛОКА ПОДГОТОВКИ ВОЗ</t>
  </si>
  <si>
    <t>63655-3506204</t>
  </si>
  <si>
    <t>63655-3506206</t>
  </si>
  <si>
    <t>ТРУБКА ОТ ПЕРВОГО БАЛЛОНА</t>
  </si>
  <si>
    <t>63655-3506208</t>
  </si>
  <si>
    <t>ТРУБКА ОТ БАЛЛОНА К ТРЕТ КЛАПА</t>
  </si>
  <si>
    <t>63655-3506210</t>
  </si>
  <si>
    <t>ТРУБКА ОТ ТРОЙНИКА К ТОРМ КРАН</t>
  </si>
  <si>
    <t>63655-3506214</t>
  </si>
  <si>
    <t>ТРУБКА К ПЕРВОМУ УСКОР КЛАПАНУ</t>
  </si>
  <si>
    <t>63655-3506216</t>
  </si>
  <si>
    <t>63655-3506218</t>
  </si>
  <si>
    <t>63655-3506220</t>
  </si>
  <si>
    <t>ТРУБКА К ЧЕТВЕРТ КЛАПАНУ</t>
  </si>
  <si>
    <t>63655-3506222</t>
  </si>
  <si>
    <t>ТРУБКА К ТРЕТЬЕМУ КЛАПАНУ</t>
  </si>
  <si>
    <t>63655-3506224</t>
  </si>
  <si>
    <t>ТРУБКА К ЛЕВОМУ МОДУЛЯТОРУ</t>
  </si>
  <si>
    <t>63655-3506228</t>
  </si>
  <si>
    <t>ТРУБКА К ЛЕВОЙ ТОРМОЗ КАМЕРЕ</t>
  </si>
  <si>
    <t>63655-3506230</t>
  </si>
  <si>
    <t>ТРУБКА К ПРАВОЙ ТОРМОЗ КАМЕРЕ</t>
  </si>
  <si>
    <t>63655-3506232</t>
  </si>
  <si>
    <t>63655-3506234</t>
  </si>
  <si>
    <t>63655-3506236</t>
  </si>
  <si>
    <t>ТРУБКА К МОДУЛЯТОРУ</t>
  </si>
  <si>
    <t>63655-3506238</t>
  </si>
  <si>
    <t>63655-3506240</t>
  </si>
  <si>
    <t>63655-3506242</t>
  </si>
  <si>
    <t>ТРУБКА К БАЛЛОНУ СТОЯН ТОРМОЗА</t>
  </si>
  <si>
    <t>63655-3506244</t>
  </si>
  <si>
    <t>ТРУБКА ОТ ТРОЙНИКА К УСКОР КЛА</t>
  </si>
  <si>
    <t>63655-3506246</t>
  </si>
  <si>
    <t>ТРУБКА К ТРЕТЬЕМУ УСКОР КЛАПАН</t>
  </si>
  <si>
    <t>63655-5402038</t>
  </si>
  <si>
    <t>КАРМАН БОКОВИНЫ ПРАВЫЙ</t>
  </si>
  <si>
    <t>63655-5402039</t>
  </si>
  <si>
    <t>КАРМАН БОКОВИНЫ ЛЕВЫЙ</t>
  </si>
  <si>
    <t>63655-8403037</t>
  </si>
  <si>
    <t xml:space="preserve">44202-3511-80ПНА08; 63685; 63674; 6563; </t>
  </si>
  <si>
    <t>6367-3506396-01</t>
  </si>
  <si>
    <t>43206-61; 4320-60, 5557-60; 3255-0013-60; 4320-78ПН; 4320-82; 4320-72М, -73М; 43206-4151-79ПН; 32552-3013-79М; 3255-3013-79; 4320-4112-81М; 4320-4972-82М; 5557-4112-80М; 55571-4252-80М; 44202-3511-80ПН; 44202-3511-80М; 44202-3511-80ПНА08; 44202-3511-82МА11; 6370; 63685; 63674; 6470; 6563;  44202-3521-80М;</t>
  </si>
  <si>
    <t>6367-3927031</t>
  </si>
  <si>
    <t>63674-1101002-06</t>
  </si>
  <si>
    <t>63674-1304010</t>
  </si>
  <si>
    <t>ПРОБКА РАДИАТОРА</t>
  </si>
  <si>
    <t>532362-70; 432065; 43206-61; 43206-71; 4320-60, 5557-60; 3255-0013-60; 4320-70; 4320-71, 5557-70, 55571-70; 4320-78ПН; 4320-82; 4320-72М, -73М; 6370; 63685; 63674; 6470; NEXT; 4320-60М, 5557-60М; 32551-0013-61М; 432009-0020-73;</t>
  </si>
  <si>
    <t>63674-2702019</t>
  </si>
  <si>
    <t>ПЛИТА МОНТАЖНАЯ</t>
  </si>
  <si>
    <t>63674-2702108</t>
  </si>
  <si>
    <t>УСИЛИТЕЛЬ ПРАВЫЙ</t>
  </si>
  <si>
    <t>63674-2702109</t>
  </si>
  <si>
    <t>УСИЛИТЕЛЬ ЛЕВЫЙ</t>
  </si>
  <si>
    <t>63674-2702171</t>
  </si>
  <si>
    <t>63674-8403014-10</t>
  </si>
  <si>
    <t>4320-4112-81М; 4320-3171-79; 4320-4971-80; 4320-4972-82М; 43204-4513-80; 5557-4112-80М; 44202-3511-80ПН; 44202-3511-80М; 44202-3511-80ПНА08; 44202-3511-82МА11; 63685; 63674; 6470;  44202-3521-80М;</t>
  </si>
  <si>
    <t>63674-8403015-10</t>
  </si>
  <si>
    <t>63674-8404023</t>
  </si>
  <si>
    <t>63674Р-1303030</t>
  </si>
  <si>
    <t>РУКАВ 54-65-160</t>
  </si>
  <si>
    <t>63674Р-1303049</t>
  </si>
  <si>
    <t>РУКАВ 10х17,5-1,47 L=770</t>
  </si>
  <si>
    <t>63674Р-1308005</t>
  </si>
  <si>
    <t>КРОНШТЕЙН КОЖУХА ВЕНТИЛЯТОРА</t>
  </si>
  <si>
    <t>63674Р-1311107</t>
  </si>
  <si>
    <t>Рукав 27-35-1050</t>
  </si>
  <si>
    <t>63674Р-1602210</t>
  </si>
  <si>
    <t>6368-1203019</t>
  </si>
  <si>
    <t>6368-2202052</t>
  </si>
  <si>
    <t>6368-2202054</t>
  </si>
  <si>
    <t>КРОНШТЕЙН ПРОМЕЖУТОЧНОЙ ОПОРЫ</t>
  </si>
  <si>
    <t>6368-3408670</t>
  </si>
  <si>
    <t>РУКАВ 16х25-1,47 L=80</t>
  </si>
  <si>
    <t>63685-1015069</t>
  </si>
  <si>
    <t>РУКАВ-ДЕТАЛЬ 20-28-350</t>
  </si>
  <si>
    <t>532362-70; 432065; 6370; 63685; 63674; 6470; NEXT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</si>
  <si>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 NEXT</t>
  </si>
  <si>
    <t>63685-1109126</t>
  </si>
  <si>
    <t>63685-1203019</t>
  </si>
  <si>
    <t>ТРУБА ПРИЕМНАЯ ГЛУШИТЕЛЯ СРЕДНЯЯ</t>
  </si>
  <si>
    <t>532362-70; 432065; 43206-61; 43206-71; 4320-60, 5557-60; 4320-70; 4320-71, 5557-70, 55571-70; 4320-78ПН; 4320-82; 4320-72М, -73М; 43206-4151-79; 4320-4112-81М; 4320-3171-79; 4320-4952-78; 4320-4971-80; 4320-4972-82М; 43204-4513-80; 5557-4112-80М; 55571-4252-80М; 44202-3511-80ПН; 44202-3511-80М; 44202-3511-80ПНА08; 44202-3511-82МА11; 6370; NEXT; 4320-60М, 5557-60М; 3255-0013-60; 32551-0013-61М; 44202-3521-80М;</t>
  </si>
  <si>
    <t>63685-1203572-01</t>
  </si>
  <si>
    <t>КОРПУС КОРОБКИ</t>
  </si>
  <si>
    <t>63685-1203607</t>
  </si>
  <si>
    <t>ТРУБА ПОДВОДЯЩАЯ К КУЗОВУ</t>
  </si>
  <si>
    <t>63685-2803024</t>
  </si>
  <si>
    <t>КАРКАС БУФЕРА</t>
  </si>
  <si>
    <t>63685-2803059</t>
  </si>
  <si>
    <t>63685-2803060</t>
  </si>
  <si>
    <t>63685-2803108</t>
  </si>
  <si>
    <t>ПОПЕРЕЧИНА ПЕРЕДНЯЯ</t>
  </si>
  <si>
    <t>63685-2803123</t>
  </si>
  <si>
    <t>63685-2803210</t>
  </si>
  <si>
    <t>КРОНШТЕЙН ШКВОРНЯ</t>
  </si>
  <si>
    <t>63685-3408727</t>
  </si>
  <si>
    <t>РУКАВ 22Х32-1,47 ГОСТ10362-76</t>
  </si>
  <si>
    <t>532362-70; 43206-61; 43206-71; 4320-60, 5557-60; 3255-0013-60; 4320-70; 4320-71, 5557-70, 55571-70; 3255-3013-79; 63685; 63674; 6470; 4320-60М, 5557-60М; 32551-0013-61М; 432009-0020-73;</t>
  </si>
  <si>
    <t>532362-70; 43206-61; 43206-71; 4320-60, 5557-60; 3255-0013-60; 4320-70; 4320-71, 5557-70, 55571-70; 63685; 63674; 6470; 4320-60М, 5557-60М; 32551-0013-61М;</t>
  </si>
  <si>
    <t>63685-3414010-01</t>
  </si>
  <si>
    <t>63685-3414013</t>
  </si>
  <si>
    <t>63685-3518100</t>
  </si>
  <si>
    <t>63685-3518101</t>
  </si>
  <si>
    <t>ПЕРЕХОДНИК МОДУЛЯТОРОВ</t>
  </si>
  <si>
    <t>63685-3518102</t>
  </si>
  <si>
    <t>63685-3748017</t>
  </si>
  <si>
    <t>432065; 43206-4151-79; 32552-3013-79М; 4320-4112-81М; 44202-3511-80ПНА08; 6370; 63685; 6563;  4320-4112-81М;</t>
  </si>
  <si>
    <t>63685-5001300</t>
  </si>
  <si>
    <t>РЕАКТИВНАЯ ШТАНГА</t>
  </si>
  <si>
    <t>ЗАО "СПАЗ "ПЛАЗА"</t>
  </si>
  <si>
    <t>63685-8403014-10</t>
  </si>
  <si>
    <t>КРЫЛО КАБИНЫ ПРАВОЕ</t>
  </si>
  <si>
    <t>63685-8403015-10</t>
  </si>
  <si>
    <t>КРЫЛО КАБИНЫ ЛЕВОЕ</t>
  </si>
  <si>
    <t xml:space="preserve">43206-4151-79ПН; 43206-4151-79; 32552-3013-79М; 3255-3013-79; 4320-4952-78; 55571-4252-80М; 63685; 63674; 6563; </t>
  </si>
  <si>
    <t>63685-8403264-01</t>
  </si>
  <si>
    <t>63685-8403265-01</t>
  </si>
  <si>
    <t>63685-8403321</t>
  </si>
  <si>
    <t>КРОНШТЕЙН БРЫЗГОВИКА ЗАДН ЛЕВЫ</t>
  </si>
  <si>
    <t>63685Р-1015069</t>
  </si>
  <si>
    <t>РУКАВ 20х28-0,3 L=900</t>
  </si>
  <si>
    <t>63685Р-1104002</t>
  </si>
  <si>
    <t>ООО "СпецТэн-Миасс"</t>
  </si>
  <si>
    <t>63685Р-3724010-10</t>
  </si>
  <si>
    <t xml:space="preserve">532362-70; 4320-78ПН; 4320-82; 43206-4151-79ПН; 43206-4151-79; 43204-4513-80; 44202-3511-80ПН; 44202-3511-80ПНА08; 6370; </t>
  </si>
  <si>
    <t>6370-1001062</t>
  </si>
  <si>
    <t>6370-1101002</t>
  </si>
  <si>
    <t>6370-1101132</t>
  </si>
  <si>
    <t>6370-1109030</t>
  </si>
  <si>
    <t>6370-1109046-01</t>
  </si>
  <si>
    <t>ПАТРУБОК ПРАВЫЙ</t>
  </si>
  <si>
    <t>6370-1109104-10</t>
  </si>
  <si>
    <t>ВОЗДУХОВОД ОТ МУЛЬТИЦИКЛОНА</t>
  </si>
  <si>
    <t>6370-1109120-10</t>
  </si>
  <si>
    <t>КРОНШТЕЙН КРЕПЛЕНИЯ МУЛЬЦИКЛОНА</t>
  </si>
  <si>
    <t>6370-1109131</t>
  </si>
  <si>
    <t>6370-1109172</t>
  </si>
  <si>
    <t>6370-1109192</t>
  </si>
  <si>
    <t>6370-1203008</t>
  </si>
  <si>
    <t>63701-2800010-01</t>
  </si>
  <si>
    <t>6370-1301009</t>
  </si>
  <si>
    <t>6370-1301012</t>
  </si>
  <si>
    <t>6370-1302038</t>
  </si>
  <si>
    <t>СКОБА ОПОРНАЯ ПРАВАЯ</t>
  </si>
  <si>
    <t>6370-1302040-10</t>
  </si>
  <si>
    <t>ПОДУШКА ПОДВЕСКИ РАДИАТОРА ВЕРХНЯЯ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</si>
  <si>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</t>
  </si>
  <si>
    <t>6370-1302040-20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</si>
  <si>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</t>
  </si>
  <si>
    <t>6370-1303007</t>
  </si>
  <si>
    <t>ТРУБА ВОДОПОДВОДЯЩАЯ</t>
  </si>
  <si>
    <t>6370-1303010</t>
  </si>
  <si>
    <t>РУКАВ 50-61-500</t>
  </si>
  <si>
    <t>6370-1303030</t>
  </si>
  <si>
    <t>РУКАВ 54Х240</t>
  </si>
  <si>
    <t>6370-1303121</t>
  </si>
  <si>
    <t>6370-1703016-10</t>
  </si>
  <si>
    <t>6370-1703060</t>
  </si>
  <si>
    <t>6370-1703113</t>
  </si>
  <si>
    <t>6370-1703130</t>
  </si>
  <si>
    <t>6370-1801550</t>
  </si>
  <si>
    <t>ТЯГА РЕАКТИВНАЯ</t>
  </si>
  <si>
    <t>6370-2201010</t>
  </si>
  <si>
    <t>6370-2411360</t>
  </si>
  <si>
    <t>6370-2801100</t>
  </si>
  <si>
    <t>ПОПЕРЕЧИНА РАМЫ 2</t>
  </si>
  <si>
    <t>6370-2801152-10</t>
  </si>
  <si>
    <t>ПОПЕРЕЧИНА N 3 РАМЫ</t>
  </si>
  <si>
    <t>6370-2801184</t>
  </si>
  <si>
    <t>ПОПЕРЕЧИНА N 5 РАМЫ</t>
  </si>
  <si>
    <t>6370-2803015-20</t>
  </si>
  <si>
    <t>6370-2803040-01</t>
  </si>
  <si>
    <t>ЗАГЛУШКА ПЕРЕДНЕГО БУФЕРА ПРАВАЯ</t>
  </si>
  <si>
    <t>6370-2803041-01</t>
  </si>
  <si>
    <t>6370-2803067</t>
  </si>
  <si>
    <t>СЕТКА БУФЕРА</t>
  </si>
  <si>
    <t>6370-2803107</t>
  </si>
  <si>
    <t>6370-2803500</t>
  </si>
  <si>
    <t>НАКЛАДКА БУФЕРА ЛЕВАЯ</t>
  </si>
  <si>
    <t>6370-2803501</t>
  </si>
  <si>
    <t>НАКЛАДКА БУФЕРА ПРАВАЯ</t>
  </si>
  <si>
    <t>6370-2815014</t>
  </si>
  <si>
    <t>ЗАЩИТА</t>
  </si>
  <si>
    <t>6370-2815015</t>
  </si>
  <si>
    <t>6370-2902012</t>
  </si>
  <si>
    <t>РЕССОРА ПЕРЕДНЯЯ С ШАРНИРОМ И ПАЛЬЦЕМ</t>
  </si>
  <si>
    <t>6370-2905534</t>
  </si>
  <si>
    <t>Кронштейн амортизатора верхний левый</t>
  </si>
  <si>
    <t>6370-2905535</t>
  </si>
  <si>
    <t>Кронштейн амортизатора верхний правый</t>
  </si>
  <si>
    <t>6370-2910015</t>
  </si>
  <si>
    <t xml:space="preserve">6364-2912012 РЕССОРА ЗАДНЯЯ
6370-2918050 БАЛАНСИРЫ С КРОНШТЕЙНАМИ В СБОРЕ
АИ-2906079 ВТУЛКА СТАБИЛИЗАТОРА
6364-2912408-10 СТРЕМЯНКА ЗАДНЕЙ РЕССОРЫ
6364-2916016-20 СТАБИЛИЗАТОР ЗАДНИЙ
6470-2916058 СТОЙКА СТАБИЛИЗАТОРА
6364-2919085-10 ОПОРА РЕАКТИВНОЙ ШТАНГИ
6364-2919090-01 КРОНШТЕЙН РЕАКТИВНОЙ ШТАНГИ
АИ-2912624 БУФЕР ЗАДНЕЙ РЕССОРЫ
АИ-2919012-10 ШТАНГА РЕАКТИВНАЯ ДВУХОПОРНАЯ                                                          (Полная спецификация по запросу)
</t>
  </si>
  <si>
    <t>6370-2918050</t>
  </si>
  <si>
    <t>БАЛАНСИРЫ С КРОНШТЕЙНАМИ В СБОРЕ</t>
  </si>
  <si>
    <t>6370-2918052</t>
  </si>
  <si>
    <t>6370-3105065</t>
  </si>
  <si>
    <t>6370-3105483</t>
  </si>
  <si>
    <t>НАКОНЕЧНИК СТЯЖКИ</t>
  </si>
  <si>
    <t>6370-3400020-40</t>
  </si>
  <si>
    <t>6370-3403016-10</t>
  </si>
  <si>
    <t>6370-3408016</t>
  </si>
  <si>
    <t>Болт угольника поворотного</t>
  </si>
  <si>
    <t>6370-3408019</t>
  </si>
  <si>
    <t>КОРПУС КЛАПАНА</t>
  </si>
  <si>
    <t>6370-3408023</t>
  </si>
  <si>
    <t>6370-3408623-10</t>
  </si>
  <si>
    <t>с обычным пальцем 4320-3414065</t>
  </si>
  <si>
    <t>палец 6370-3414065 (у него конус выполнен 1:10)</t>
  </si>
  <si>
    <t>6370-3414016</t>
  </si>
  <si>
    <t>6370-3506154</t>
  </si>
  <si>
    <t>ТРУБКА ОТ 2-ГО  БАЛЛОНА ПЕР</t>
  </si>
  <si>
    <t>6370-3506162</t>
  </si>
  <si>
    <t>ТРУБКА ОТ БАЛЛОНА К КРАНУ ТОРМОЗНОМУ ВТОРАЯ</t>
  </si>
  <si>
    <t>6370-3506174</t>
  </si>
  <si>
    <t>ТРУБКА НА УСКОРИТЕЛЬНЫЙ КЛАПАН ЗАДНЕГО МОСТА</t>
  </si>
  <si>
    <t>6370-3506176</t>
  </si>
  <si>
    <t>ТРУБКА ОТ БАЛЛОНА К КЛАПАНУ ПРИЦЕПА ПЕРВАЯ</t>
  </si>
  <si>
    <t>6370-3506178</t>
  </si>
  <si>
    <t>ТРУБКА ОТ БАЛЛОНА К КЛАПАНУ ПРИЦЕПА ВТОРАЯ</t>
  </si>
  <si>
    <t>6370-3506224</t>
  </si>
  <si>
    <t>6370-3506226</t>
  </si>
  <si>
    <t>6370-3506228</t>
  </si>
  <si>
    <t>6370-3506234</t>
  </si>
  <si>
    <t>ТРУБКА ОТ БЛОКА К БАЛЛОНУ 1-ГО КОНТУРА</t>
  </si>
  <si>
    <t>6370-3506314</t>
  </si>
  <si>
    <t>ТРУБКА ОТ КОМПРЕССОРА ЧЕТВЕРТАЯ</t>
  </si>
  <si>
    <t>6370-3506316</t>
  </si>
  <si>
    <t>ТРУБКА КОМПРЕССОРА ДОПОЛНИТЕЛЬНАЯ</t>
  </si>
  <si>
    <t>6370-3506320</t>
  </si>
  <si>
    <t>ТРУБКА К БУКСИРНОМУ КЛАПАНУ</t>
  </si>
  <si>
    <t>6370-3506603</t>
  </si>
  <si>
    <t>УДЛИНИТЕЛЬ ШТОКА</t>
  </si>
  <si>
    <t>532362-70; 432065; 43206-61; 4320-60, 5557-60; 3255-0013-60; 4320-70; 4320-71, 5557-70, 55571-70; 4320-78ПН; 4320-82; 4320-72М, -73М; 43206-4151-79ПН; 32552-3013-79М; 3255-3013-79; 4320-4112-81М; 4320-4972-82М; 5557-4112-80М; 55571-4252-80М; 44202-3511-80ПН; 44202-3511-80М; 44202-3511-80ПНА08; 44202-3511-82МА11; 6370; NEXT; 4320-60М, 5557-60М; 32551-0013-61М; 432009-0020-73; 44202-3521-80М;</t>
  </si>
  <si>
    <t>6370-3513015-10</t>
  </si>
  <si>
    <t>ВОЗДУШНЫЙ БАЛЛОН</t>
  </si>
  <si>
    <t>6370-3724246</t>
  </si>
  <si>
    <t>432065;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</si>
  <si>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6370-3748017</t>
  </si>
  <si>
    <t>43206-4151-79ПН;  43206-4151-79; 32552-3013-79М; 3255-3013-79; 4320-4112-81М; 4320-3171-79; 4320-4952-78; 4320-4971-80; 4320-4972-82М; 43204-4513-80; 5557-4112-80М;  55571-4252-80М; 44202-3511-80ПН; 44202-3511-80М; 44202-3521-80М; 44202-3511-82МА11;</t>
  </si>
  <si>
    <t>6370-3800101</t>
  </si>
  <si>
    <t>63704-2702014</t>
  </si>
  <si>
    <t>МОНТАЖНЫЙ КОМПЛЕКТ СЕДЕЛЬНОГО УСТРОЙСТВА</t>
  </si>
  <si>
    <t>63704-2702045-10</t>
  </si>
  <si>
    <t>НАДРАМНИК ПРАВЫЙ</t>
  </si>
  <si>
    <t>63704-2702055-10</t>
  </si>
  <si>
    <t>НАДРАМНИК ЛЕВЫЙ</t>
  </si>
  <si>
    <t>63704-2702109</t>
  </si>
  <si>
    <t>63704-2702171-10</t>
  </si>
  <si>
    <t>63704-2702171-11</t>
  </si>
  <si>
    <t>63704-2702171-40</t>
  </si>
  <si>
    <t>63704-2702220-20</t>
  </si>
  <si>
    <t>63704-2702220-30</t>
  </si>
  <si>
    <t>63704-2800010</t>
  </si>
  <si>
    <t>63704-2801196</t>
  </si>
  <si>
    <t>63704-2902014</t>
  </si>
  <si>
    <t>63704-3919010</t>
  </si>
  <si>
    <t>63704В-3724035</t>
  </si>
  <si>
    <t>63704В-3724043</t>
  </si>
  <si>
    <t>63704В-5614210</t>
  </si>
  <si>
    <t>ОБИВКА ВНУТРЕННЯЯ ВЕРХНЯЯ</t>
  </si>
  <si>
    <t>ООО "Лагитекс"</t>
  </si>
  <si>
    <t>6370-5000012-02</t>
  </si>
  <si>
    <t>6370-5001032</t>
  </si>
  <si>
    <t>6370-5001113</t>
  </si>
  <si>
    <t>6370-5001205</t>
  </si>
  <si>
    <t>АРКА ЗАДНЕЙ ОПОРЫ КАБИНЫ</t>
  </si>
  <si>
    <t>6370-5001390</t>
  </si>
  <si>
    <t>6370-5600010</t>
  </si>
  <si>
    <t>4320-82;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</si>
  <si>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6370-8403014-10</t>
  </si>
  <si>
    <t>6370-8403015-10</t>
  </si>
  <si>
    <t>6370-8403125</t>
  </si>
  <si>
    <t>ШУМОИЗОЛЯЦИЯ ДЛИННАЯ ПРАВАЯ (СМ.6370-8403126)</t>
  </si>
  <si>
    <t>6370-8403126</t>
  </si>
  <si>
    <t>ШУМОИЗОЛЯЦИЯ ДЛИННАЯ ЛЕВАЯ</t>
  </si>
  <si>
    <t>6370-8403264-10</t>
  </si>
  <si>
    <t>4320-4112-81М; 4320-3171-79; 4320-4971-80; 4320-4972-82М; 43204-4513-80; 5557-4112-80М; 44202-3511-80ПН; 44202-3511-80М; 44202-3511-80ПНА08; 44202-3511-82МА11; 6370;  44202-3521-80М;</t>
  </si>
  <si>
    <t>6370-8403265</t>
  </si>
  <si>
    <t>6370-8403265-10</t>
  </si>
  <si>
    <t>6370-8403310</t>
  </si>
  <si>
    <t>6370С-1101107</t>
  </si>
  <si>
    <t>NEXT; 4320-60М, 5557-60М 432009-0020-73;</t>
  </si>
  <si>
    <t>6370С-1203572</t>
  </si>
  <si>
    <t>КОРОБКА ГАЗОРАСПРЕДЕЛИТЕЛЬНАЯ</t>
  </si>
  <si>
    <t>6370С-2800010</t>
  </si>
  <si>
    <t>6370С-3105050-01</t>
  </si>
  <si>
    <t>ДЕРЖАТЕЛЬ ЗАПАСНОГО КОЛЕСА</t>
  </si>
  <si>
    <t>6370С-3108010-01</t>
  </si>
  <si>
    <t>ГИДРОПРИВОД ПОДЪЕМА ЗАПАСНОГО КОЛЕСА</t>
  </si>
  <si>
    <t>6370С-5000010</t>
  </si>
  <si>
    <t>640-2919010-01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</si>
  <si>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NEXT; 4320-60М, 5557-60М; 32551-0013-61М; 432009-0020-73; 44202-3521-80М;</t>
  </si>
  <si>
    <t>640-2919012-01</t>
  </si>
  <si>
    <t>640-2919024</t>
  </si>
  <si>
    <t>ШАРНИР РЕАКТИВНОЙ ШТАНГИ</t>
  </si>
  <si>
    <t>640-2919026</t>
  </si>
  <si>
    <t>6422-1001035-15</t>
  </si>
  <si>
    <t>ПОДУШКА БОКОВОЙ ОПОРЫ</t>
  </si>
  <si>
    <t>64221-1703865</t>
  </si>
  <si>
    <t>ООО "МаЗсервис"</t>
  </si>
  <si>
    <t>64229-3400010-50</t>
  </si>
  <si>
    <t>РУЛЕВОЙ МЕХАНИЗМ</t>
  </si>
  <si>
    <t>64229-3400010-80</t>
  </si>
  <si>
    <t>МЕХАНИЗМ РУЛЕВОЙ</t>
  </si>
  <si>
    <t>64229-3400010-90</t>
  </si>
  <si>
    <t>6470-3513018</t>
  </si>
  <si>
    <t>64704</t>
  </si>
  <si>
    <t>РОЛИКОПОДШИПНИК</t>
  </si>
  <si>
    <t>ООО "Автомобильный завод ГАЗ"</t>
  </si>
  <si>
    <t>6470-8404018</t>
  </si>
  <si>
    <t>ПОЛУКРЫЛОК ПЕРЕДНИЙ</t>
  </si>
  <si>
    <t>6470-8404019</t>
  </si>
  <si>
    <t>ПОЛУКРЫЛОК ЗАДНИЙ</t>
  </si>
  <si>
    <t>6470-8404024</t>
  </si>
  <si>
    <t>6470-8404032</t>
  </si>
  <si>
    <t>6470-8404033</t>
  </si>
  <si>
    <t>650.1001017</t>
  </si>
  <si>
    <t>ОПОРА ПЕРЕДНЯЯ ЛЕВАЯ В СБОРЕ</t>
  </si>
  <si>
    <t>650.1001019</t>
  </si>
  <si>
    <t>ОПОРА ПЕРЕДНЯЯ ПРАВАЯ В СБОРЕ</t>
  </si>
  <si>
    <t>650.1001126-10</t>
  </si>
  <si>
    <t>650.1001200</t>
  </si>
  <si>
    <t>ПЛАСТИНА В СБОРЕ</t>
  </si>
  <si>
    <t>650.1001202</t>
  </si>
  <si>
    <t>650.1001204</t>
  </si>
  <si>
    <t>650.1001210</t>
  </si>
  <si>
    <t>ПОДУШКА ЛЕВОЙ ЗАДНЕЙ ОПОРЫ</t>
  </si>
  <si>
    <t>650.1001212</t>
  </si>
  <si>
    <t>ПОДУШКА ПРАВОЙ ЗАДНЕЙ ОПОРЫ</t>
  </si>
  <si>
    <t>650.1001214</t>
  </si>
  <si>
    <t>ПЛАСТИНА КРЕПЛЕНИЯ ЗАДНЕЙ ОПОР</t>
  </si>
  <si>
    <t>650.1002011</t>
  </si>
  <si>
    <t>БЛОК ЦИЛИНДРА В СБОРЕ</t>
  </si>
  <si>
    <t>650.1002021</t>
  </si>
  <si>
    <t>650.1002023</t>
  </si>
  <si>
    <t>КОЛЬЦО УПЛОТНИТЕЛЬНОЕ РЕЗИНОВО</t>
  </si>
  <si>
    <t>650.1002031</t>
  </si>
  <si>
    <t>650.1002136</t>
  </si>
  <si>
    <t>650.1002138</t>
  </si>
  <si>
    <t>650.1002260</t>
  </si>
  <si>
    <t>КРЫШКА ПЕРЕДНЯЯ В СБОРЕ</t>
  </si>
  <si>
    <t>650.1002312</t>
  </si>
  <si>
    <t>650.1002602</t>
  </si>
  <si>
    <t>КОЛЬЦО РЕЗИНОВОЕ</t>
  </si>
  <si>
    <t>650.1002700</t>
  </si>
  <si>
    <t>650.1003012</t>
  </si>
  <si>
    <t>650.1003016</t>
  </si>
  <si>
    <t>БОЛТ М20х1,5 КРЕПЛЕНИЯ ГОЛОВКИ</t>
  </si>
  <si>
    <t>650.1003017</t>
  </si>
  <si>
    <t>БОЛТ М14Х1,5 КРЕПЛЕНИЯ ГОЛОВКИ</t>
  </si>
  <si>
    <t>650.1003210</t>
  </si>
  <si>
    <t>ПРОКЛАДКА ГОЛОВКИ ЦИЛИНДРА</t>
  </si>
  <si>
    <t>650.1003256</t>
  </si>
  <si>
    <t>650.1003272</t>
  </si>
  <si>
    <t>650.1003540</t>
  </si>
  <si>
    <t>ШАЙБА В СБОРЕ</t>
  </si>
  <si>
    <t>650.1004022</t>
  </si>
  <si>
    <t>650.1004030</t>
  </si>
  <si>
    <t>КОЛЬЦО КОМПРЕССИОННОЕ</t>
  </si>
  <si>
    <t>650.1004032</t>
  </si>
  <si>
    <t>КОЛЬЦО МАСЛОСЪЕМНОЕ НИЖНЕЕ</t>
  </si>
  <si>
    <t>650.1004034</t>
  </si>
  <si>
    <t>КОЛЬЦО МАСЛОСЪЕМНОЕ ВЕРХНЕЕ</t>
  </si>
  <si>
    <t>650.1004045</t>
  </si>
  <si>
    <t>650.1004058</t>
  </si>
  <si>
    <t>ВКЛАДЫШ ВЕРХНИЙ ШАТУНА</t>
  </si>
  <si>
    <t>650.1004059</t>
  </si>
  <si>
    <t>ВКЛАДЫШ НИЖНИЙ ШАТУНА</t>
  </si>
  <si>
    <t>650.1004118</t>
  </si>
  <si>
    <t>ФОРСУНКА ОХЛАЖДЕНИЯ ПОРШНЯ В С</t>
  </si>
  <si>
    <t>650.1004121</t>
  </si>
  <si>
    <t>ПРОКЛАДКА ФОРСУНКИ</t>
  </si>
  <si>
    <t>650.1005010</t>
  </si>
  <si>
    <t>650.1005033</t>
  </si>
  <si>
    <t>МАНЖЕТА КОЛЕНЧАТОГО ВАЛА</t>
  </si>
  <si>
    <t>650.1005040</t>
  </si>
  <si>
    <t>650.1005041</t>
  </si>
  <si>
    <t>650.1005050</t>
  </si>
  <si>
    <t>ШКИВ  КОЛЕНЧАТОГО ВАЛА С ФЛАНЦ</t>
  </si>
  <si>
    <t>650.1005062</t>
  </si>
  <si>
    <t>БОЛТ КРЕПЛЕНИЯ ФЛАНЦА К/ВАЛА</t>
  </si>
  <si>
    <t>650.1005070</t>
  </si>
  <si>
    <t>Демпфер вала коленчатого</t>
  </si>
  <si>
    <t>650.1005106</t>
  </si>
  <si>
    <t>650.1005118</t>
  </si>
  <si>
    <t>650.1005122</t>
  </si>
  <si>
    <t>650.1005124</t>
  </si>
  <si>
    <t>650.1005127</t>
  </si>
  <si>
    <t>БОЛТ М16 1,5</t>
  </si>
  <si>
    <t>650.1005161</t>
  </si>
  <si>
    <t>МАНЖЕТА КОЛЕНЧАТОГО ВАЛА ЗАДНЯЯ</t>
  </si>
  <si>
    <t>650.1005170</t>
  </si>
  <si>
    <t>ВКЛАДЫШ ПОДШИПНИКА КОЛЕНВАЛА</t>
  </si>
  <si>
    <t>650.1005171</t>
  </si>
  <si>
    <t>ВКЛАДЫШ ПОДШИПНИКА КОЛЕН.ВАЛА</t>
  </si>
  <si>
    <t>650.1005193</t>
  </si>
  <si>
    <t>ПОЛУКОЛЬЦО УПОРНОГО ПОДШИПНИКА</t>
  </si>
  <si>
    <t>650.1005194</t>
  </si>
  <si>
    <t>650.1006015</t>
  </si>
  <si>
    <t>ВАЛ РАСПРЕДИЛИТЕЛЬНЫЙ</t>
  </si>
  <si>
    <t>650.1006214</t>
  </si>
  <si>
    <t>ШЕСТЕРНЯ  РАСПЕД.ВАЛА</t>
  </si>
  <si>
    <t>650.1006236</t>
  </si>
  <si>
    <t>ФИКСАТОР ОСЕВОЙ ВАЛА РАСПРЕДЕЛ</t>
  </si>
  <si>
    <t>650.1007004</t>
  </si>
  <si>
    <t>ПРУЖИНА КЛАПАНА ВЫПУСКНОГО В С</t>
  </si>
  <si>
    <t>650.1007008</t>
  </si>
  <si>
    <t>650.1007012</t>
  </si>
  <si>
    <t>650.1007020</t>
  </si>
  <si>
    <t>ПРУЖИНА КЛАПАНА ВПУСКНОГО</t>
  </si>
  <si>
    <t>650.1007024</t>
  </si>
  <si>
    <t>650.1007028</t>
  </si>
  <si>
    <t>СУХАРЬ КЛАПАНА</t>
  </si>
  <si>
    <t>650.1007088</t>
  </si>
  <si>
    <t>КОРОМЫСЛО С ОСЬЮ И СТОЙКАМИ В</t>
  </si>
  <si>
    <t>650.1007095</t>
  </si>
  <si>
    <t>650.1007108</t>
  </si>
  <si>
    <t>650.1007176</t>
  </si>
  <si>
    <t>650.1007180</t>
  </si>
  <si>
    <t>650.1007205</t>
  </si>
  <si>
    <t>ПЛАСТИНА СТОПОРНАЯ ТОЛКАТЕЛЯ В</t>
  </si>
  <si>
    <t>650.1007210</t>
  </si>
  <si>
    <t>ТРАВЕРСА В СБОРЕ</t>
  </si>
  <si>
    <t>650.1007211</t>
  </si>
  <si>
    <t>650.1007262</t>
  </si>
  <si>
    <t>МАНЖЕТА КЛАПАНА</t>
  </si>
  <si>
    <t>650.1008022</t>
  </si>
  <si>
    <t>650.1008024</t>
  </si>
  <si>
    <t>КОЛЛЕКТОР ВЫПУСКНОЙ СРЕДНИЙ</t>
  </si>
  <si>
    <t>650.1008026</t>
  </si>
  <si>
    <t>КОЛЛЕКТОР ВЫПУСКНОЙ ПЕРЕДНИЙ</t>
  </si>
  <si>
    <t>650.1008027</t>
  </si>
  <si>
    <t>ПРОКЛАДКА КОЛЛЕКТОРА ВЫПУСКНОГ</t>
  </si>
  <si>
    <t>650.1008232-10</t>
  </si>
  <si>
    <t>КРОНШТЕЙН ПАТРУБКА В СБОРЕ</t>
  </si>
  <si>
    <t>650.1009010</t>
  </si>
  <si>
    <t>650.1009040</t>
  </si>
  <si>
    <t>ПРОКЛАДКА КАРТЕРА</t>
  </si>
  <si>
    <t>650.1009050-01</t>
  </si>
  <si>
    <t>УКАЗАТЕЛЬ УРОВНЯ МАСЛА</t>
  </si>
  <si>
    <t>650.1009076</t>
  </si>
  <si>
    <t>ШПИЛЬКА В СБОРЕ</t>
  </si>
  <si>
    <t>650.1009077</t>
  </si>
  <si>
    <t>ШАЙБА УПРУГ</t>
  </si>
  <si>
    <t>650.1009404</t>
  </si>
  <si>
    <t>ПРОКЛАДКА ПРОБКИ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</si>
  <si>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</si>
  <si>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650.1009406</t>
  </si>
  <si>
    <t>ШТУЦЕР ДАТЧИКА УРОВНЯ МАСЛА</t>
  </si>
  <si>
    <t>650.1009408</t>
  </si>
  <si>
    <t>650.1011350</t>
  </si>
  <si>
    <t>ПАТРУБОК МАСЛОПОДВОДЯЩИЙ</t>
  </si>
  <si>
    <t>650.1011398</t>
  </si>
  <si>
    <t>650.1011560</t>
  </si>
  <si>
    <t>650.1012075</t>
  </si>
  <si>
    <t>ЭЛЕМЕНТ ФИЛЬТРУЮЩИЙ МАСЛЯНЫЙ</t>
  </si>
  <si>
    <t>650.1013600</t>
  </si>
  <si>
    <t>ТЕПЛООБМЕННИК</t>
  </si>
  <si>
    <t xml:space="preserve">6370; 63685; </t>
  </si>
  <si>
    <t>650.1013638</t>
  </si>
  <si>
    <t>650.1013642</t>
  </si>
  <si>
    <t>650.1014145</t>
  </si>
  <si>
    <t>650.1014600</t>
  </si>
  <si>
    <t>КРЫЛЬЧАТКА МАСЛООТДЕЛИТЕЛЯ</t>
  </si>
  <si>
    <t>650.1014602</t>
  </si>
  <si>
    <t>КРЫШКА КРЫЛЬЧАТКИ МАСЛООТДЕЛИТЕЛЯ</t>
  </si>
  <si>
    <t>650.1014606</t>
  </si>
  <si>
    <t>650.1014608</t>
  </si>
  <si>
    <t>650.1028010</t>
  </si>
  <si>
    <t>650.1028101</t>
  </si>
  <si>
    <t>ПРОКЛАДКА КОРПУСА ФИЛЬТРА ТОНК</t>
  </si>
  <si>
    <t>650.1028180</t>
  </si>
  <si>
    <t>РОТОР ЦЕНТРИФУГИ С КОЛЬЦОМ УПЛОТНИТЕЛЬНЫМ</t>
  </si>
  <si>
    <t>650.1029077</t>
  </si>
  <si>
    <t>650.1029115</t>
  </si>
  <si>
    <t>ШЕСТЕРНЯ ПРОМЕЖУТОЧНАЯ РАСПРЕД</t>
  </si>
  <si>
    <t>650.1029117</t>
  </si>
  <si>
    <t>ШЕСТЕРНЯ НВД</t>
  </si>
  <si>
    <t>650.1029128</t>
  </si>
  <si>
    <t>ОСЬ ШЕСТЕРНИ ПРОМЕЖУТОЧНОЙ ТН</t>
  </si>
  <si>
    <t>650.1029129</t>
  </si>
  <si>
    <t>ОСЬ ШЕСТЕРНИ ПРОМЕЖУТОЧНОЙ РАС</t>
  </si>
  <si>
    <t>650.1104283</t>
  </si>
  <si>
    <t>650.1104608</t>
  </si>
  <si>
    <t>650.1105510</t>
  </si>
  <si>
    <t>43206-61; 4320-60, 5557-60; 3255-0013-60; 6370; 63685; 63674; 6470; 4320-60М, 5557-60М; 32551-0013-61М;</t>
  </si>
  <si>
    <t>650.1105510-03</t>
  </si>
  <si>
    <t>ФИЛЬТР ПРЕДВАРИТЕЛЬНОЙ ОЧИСТКИ ТОПЛИВА</t>
  </si>
  <si>
    <t>650.1111005</t>
  </si>
  <si>
    <t>НАСОС ТОПЛИВНЫЙ</t>
  </si>
  <si>
    <t>650.1111047</t>
  </si>
  <si>
    <t>650.1111548</t>
  </si>
  <si>
    <t>650.1111656</t>
  </si>
  <si>
    <t>ШЕСТЕРНЯ ПРОМЕЖУТ. НАСОСА ТОПЛ</t>
  </si>
  <si>
    <t>650.1111662</t>
  </si>
  <si>
    <t>ГАЙКА М24Х1,5</t>
  </si>
  <si>
    <t>650.1111673</t>
  </si>
  <si>
    <t>ТРУБКА ТНВД</t>
  </si>
  <si>
    <t>650.1112154</t>
  </si>
  <si>
    <t>ШТУЦЕР ПОДВОДА ТОПЛИВА К ФОРСУ</t>
  </si>
  <si>
    <t>650.1112163</t>
  </si>
  <si>
    <t>650.1112230</t>
  </si>
  <si>
    <t>650.1112433</t>
  </si>
  <si>
    <t>ТРУБКА ВЫСОКОГО ДАВЛЕНИЯ ЗАДНЯ</t>
  </si>
  <si>
    <t>650.1112463</t>
  </si>
  <si>
    <t>ТРУБКА ВЫСОКОГО ДАВЛЕНИЯ ПЕРЕД</t>
  </si>
  <si>
    <t>650.1112552</t>
  </si>
  <si>
    <t>РАМПА С ДАТЧИКОМ ДАВЛЕНИЯ</t>
  </si>
  <si>
    <t>650.1115021</t>
  </si>
  <si>
    <t>КОЛЛЕКТОР ВОЗДУШНЫЙ ВПУСКНОЙ</t>
  </si>
  <si>
    <t>650.1115026</t>
  </si>
  <si>
    <t>ПРОКЛАДКА 6501115026 КОЛЛЕКТОР</t>
  </si>
  <si>
    <t>650.1115027</t>
  </si>
  <si>
    <t>ПРОКЛАДКА 6501115027</t>
  </si>
  <si>
    <t>650.1115128</t>
  </si>
  <si>
    <t>ПАТРУБОК ПОДВОДА ВОЗДУХА</t>
  </si>
  <si>
    <t>650.1115132</t>
  </si>
  <si>
    <t>ПРОКЛАДКА ПАТРУБКА ПОДВОДА ВОЗ</t>
  </si>
  <si>
    <t>650.1115158</t>
  </si>
  <si>
    <t>ВТУЛКА СОЕДИНИТЕЛЬНАЯ</t>
  </si>
  <si>
    <t>650.1115280</t>
  </si>
  <si>
    <t>650.1115434</t>
  </si>
  <si>
    <t>КОЛЬЦО  РЕЗИНОВОЕ</t>
  </si>
  <si>
    <t>650.1115436</t>
  </si>
  <si>
    <t>650.1117010</t>
  </si>
  <si>
    <t>650.1117039</t>
  </si>
  <si>
    <t>650.1118011</t>
  </si>
  <si>
    <t>650.1118158</t>
  </si>
  <si>
    <t>ПРОКЛАДКА ТУРБОКОМПРЕССОРА</t>
  </si>
  <si>
    <t>650.1118208</t>
  </si>
  <si>
    <t>650.1118220</t>
  </si>
  <si>
    <t>ТРУБКА ПОДВОДА МАСЛА К ТУРБОКОМПРЕССОРУ ТКР</t>
  </si>
  <si>
    <t>650.1118322</t>
  </si>
  <si>
    <t>ПРОКЛАДКА 6501118322</t>
  </si>
  <si>
    <t>650.1118340</t>
  </si>
  <si>
    <t>ПАТРУБОК СЛИВА</t>
  </si>
  <si>
    <t>650.1130538</t>
  </si>
  <si>
    <t>КОРПУС ДАТЧИКА ДАВЛЕНИЯ И ТЕМПЕРАТУРЫ ТОПЛИВА</t>
  </si>
  <si>
    <t>650.1130540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</si>
  <si>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 44202-3521-80М;</t>
  </si>
  <si>
    <t>650.1130544</t>
  </si>
  <si>
    <t>ДАТЧИК СЛИВА ЧАСТОТЫ ВРАЩЕНИЯ ДВИГАТЕЛЯ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</si>
  <si>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 432009-0020-73; 44202-3521-80М;</t>
  </si>
  <si>
    <t>650.1130548</t>
  </si>
  <si>
    <t>650.1130552</t>
  </si>
  <si>
    <t>ДАТЧИК ДАВЛЕНИЯ МАСЛА</t>
  </si>
  <si>
    <t>650.1130556</t>
  </si>
  <si>
    <t>650.1203020</t>
  </si>
  <si>
    <t>ПРОКЛАДКА 6501203020  МЕТАЛ. З</t>
  </si>
  <si>
    <t>650.1203142</t>
  </si>
  <si>
    <t>650.1203165</t>
  </si>
  <si>
    <t>650.1303018</t>
  </si>
  <si>
    <t>650.1303060</t>
  </si>
  <si>
    <t>650.1303091</t>
  </si>
  <si>
    <t>650.1303150</t>
  </si>
  <si>
    <t>650.1303168</t>
  </si>
  <si>
    <t>ФЛАНЕЦ ТРУБЫ ПОДВОДЯЩЕЙ</t>
  </si>
  <si>
    <t>650.1303178</t>
  </si>
  <si>
    <t>КОРОБКА СЛИВА ОХЛАЖД.ЖИДКОСТИ</t>
  </si>
  <si>
    <t>650.1303186</t>
  </si>
  <si>
    <t>ПРОКЛАДКА ПАТРУБКА</t>
  </si>
  <si>
    <t>650.1303248</t>
  </si>
  <si>
    <t>650.1303314</t>
  </si>
  <si>
    <t>650.1307048</t>
  </si>
  <si>
    <t>650.1308010</t>
  </si>
  <si>
    <t>МУФТА -VISCO К ВЕНТИЛЯТОРУ</t>
  </si>
  <si>
    <t>650.1308020</t>
  </si>
  <si>
    <t>РЕМЕНЬ ПОЛИКЛИНОВОЙ ПРИВОДА ВЕНТИЛЯТОРА</t>
  </si>
  <si>
    <t>650.1308025</t>
  </si>
  <si>
    <t>ШКИВ ВЕНТИЛЯТОРА</t>
  </si>
  <si>
    <t>650.1308043</t>
  </si>
  <si>
    <t>ПОДШИПНИК 6306.2RS.Р64Q/К.W63</t>
  </si>
  <si>
    <t>650.1308044</t>
  </si>
  <si>
    <t>ПОДШИПНИК 6307.2RS.Р64Q/К.W63</t>
  </si>
  <si>
    <t>650.1308063</t>
  </si>
  <si>
    <t>КРОНШТЕЙН ШКИВА ВЕНТИЛЯТОРА</t>
  </si>
  <si>
    <t>650.1308081</t>
  </si>
  <si>
    <t>ОСЬ ШКИВА ВЕНТИЛЯТОРА</t>
  </si>
  <si>
    <t>650.1308110</t>
  </si>
  <si>
    <t>НАТЯЖНОЕ ПРИСПОСОБЛЕНИЕ РЕМНЯ</t>
  </si>
  <si>
    <t>650.1308111</t>
  </si>
  <si>
    <t>РОЛИК ПРОМЕЖУТОЧНЫЙ С ПОДШИПНИ</t>
  </si>
  <si>
    <t>650.1308127</t>
  </si>
  <si>
    <t>ОСЬ ШКИВА ПРОМЕЖУТОЧНОГО 50104</t>
  </si>
  <si>
    <t>650.1308129</t>
  </si>
  <si>
    <t>ШАЙБА РОЛИКА ПРОМЕЖУТОЧНОГО</t>
  </si>
  <si>
    <t>650.1308139</t>
  </si>
  <si>
    <t>КРОНШТЕЙН ШКИВА ПРОМЕЖУТОЧНОГО</t>
  </si>
  <si>
    <t>650.1309012</t>
  </si>
  <si>
    <t>650.1309064</t>
  </si>
  <si>
    <t>650.1309072</t>
  </si>
  <si>
    <t>Кронштейн кожуха вентилятора правый нижний</t>
  </si>
  <si>
    <t>650.1309074</t>
  </si>
  <si>
    <t>650.3407152</t>
  </si>
  <si>
    <t>НАСОС ГИДРОУСИЛИТЕЛЯ РУЛЯ, 20 л/мин, 150 бар</t>
  </si>
  <si>
    <t>650.3408150</t>
  </si>
  <si>
    <t>650.3408152</t>
  </si>
  <si>
    <t>650.3408153</t>
  </si>
  <si>
    <t>НАСОС ГИДРОУСИЛИТЕЛЯ РУЛЯ (НГУ</t>
  </si>
  <si>
    <t>650.3408154</t>
  </si>
  <si>
    <t>ШЕСТЕРНЯ ГИДРОУСИЛИТЕЛЯ РУЛЯ</t>
  </si>
  <si>
    <t>650.3509009</t>
  </si>
  <si>
    <t>КОМПРЕССОР ВОЗДУШНЫЙ</t>
  </si>
  <si>
    <t>650.3509075</t>
  </si>
  <si>
    <t>650.3509130</t>
  </si>
  <si>
    <t>ШЕСТЕРНЯ КОМПРЕССОРА</t>
  </si>
  <si>
    <t>650.3509228</t>
  </si>
  <si>
    <t>ТРУБКА ПОДВОДА ОХЛАЖДАЮЩЕЙ ЖИДКОСТИ</t>
  </si>
  <si>
    <t>650.3509260</t>
  </si>
  <si>
    <t>650.3509280</t>
  </si>
  <si>
    <t>ТРУБКА ОТВОДА ОХЛАЖДАЮЩЕЙ ЖИДКОСТИ</t>
  </si>
  <si>
    <t>650.3509522</t>
  </si>
  <si>
    <t>ВТУЛКА 5010550012</t>
  </si>
  <si>
    <t>650.3570010</t>
  </si>
  <si>
    <t>ЗАСЛОНКА НА ВЫХЛОПЕ</t>
  </si>
  <si>
    <t>650.3570012</t>
  </si>
  <si>
    <t>650.3570163</t>
  </si>
  <si>
    <t>КРОНШТЕЙН ЗАСЛОНКИ НА ВЫХЛОПЕ</t>
  </si>
  <si>
    <t>650.3570182</t>
  </si>
  <si>
    <t>ФИТИНГ ПРЯМОЙ</t>
  </si>
  <si>
    <t>650.3570184</t>
  </si>
  <si>
    <t>650.3701010</t>
  </si>
  <si>
    <t>650.3701032</t>
  </si>
  <si>
    <t>РЕМЕНЬ ПОЛИКЛИНОВОЙ ПРИВОДА ГЕНЕРАТОРА</t>
  </si>
  <si>
    <t>650.3701715</t>
  </si>
  <si>
    <t>ПРИСПОСОБЛЕНИЕ НАТЯЖНОЕ</t>
  </si>
  <si>
    <t>650.3701774</t>
  </si>
  <si>
    <t>650.3708010</t>
  </si>
  <si>
    <t>650.3724010</t>
  </si>
  <si>
    <t>ЖГУТ ФОРСУНОК В СБОРЕ</t>
  </si>
  <si>
    <t>650.3724017</t>
  </si>
  <si>
    <t>650.3724164</t>
  </si>
  <si>
    <t>650.3740005</t>
  </si>
  <si>
    <t>СВЕЧА ПОДОГРЕВА ВОЗДУХА</t>
  </si>
  <si>
    <t>650.3740008</t>
  </si>
  <si>
    <t>650.3740050</t>
  </si>
  <si>
    <t>650.3740062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</si>
  <si>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 44202-3521-80М;</t>
  </si>
  <si>
    <t>650.3740070</t>
  </si>
  <si>
    <t>ПРОВОД СВЕЧА-МАССА</t>
  </si>
  <si>
    <t>650.3740080</t>
  </si>
  <si>
    <t>ПРОВОД СВЕЧА-РЕЛЕ</t>
  </si>
  <si>
    <t>650.3763010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</si>
  <si>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 44202-3521-80М;</t>
  </si>
  <si>
    <t>650.3763106</t>
  </si>
  <si>
    <t>650.8114110</t>
  </si>
  <si>
    <t>650.8114112</t>
  </si>
  <si>
    <t>650.8114120</t>
  </si>
  <si>
    <t>651.1004013</t>
  </si>
  <si>
    <t>ПОРШЕНЬ СОСТАВНОЙ В СБОРЕ</t>
  </si>
  <si>
    <t>651.1004020</t>
  </si>
  <si>
    <t>651.1004030</t>
  </si>
  <si>
    <t>651.1008026</t>
  </si>
  <si>
    <t>651.1008662</t>
  </si>
  <si>
    <t>651.1011014</t>
  </si>
  <si>
    <t>Насос масляный в сборе</t>
  </si>
  <si>
    <t>651.1104205</t>
  </si>
  <si>
    <t>651.1104282</t>
  </si>
  <si>
    <t>651.1104346</t>
  </si>
  <si>
    <t>ТРУБКА СЛИВА ТОПЛИ</t>
  </si>
  <si>
    <t>651.1104390</t>
  </si>
  <si>
    <t>ТРУБКА В СБОРЕ С 2-МЯ ТРОЙНИКАМИ</t>
  </si>
  <si>
    <t>651.1104416</t>
  </si>
  <si>
    <t>651.1104525</t>
  </si>
  <si>
    <t>ТРУБКИ ОТ ТОПЛИВНОГО НАСОСА К ТОПЛИВНОМУ ФИЛЬТРУ</t>
  </si>
  <si>
    <t>651.1111032</t>
  </si>
  <si>
    <t>651.1112010</t>
  </si>
  <si>
    <t>651.1112154</t>
  </si>
  <si>
    <t>651.1115048</t>
  </si>
  <si>
    <t>651.1118010</t>
  </si>
  <si>
    <t>651.1130548</t>
  </si>
  <si>
    <t>651.1213013</t>
  </si>
  <si>
    <t>ОХЛАДИТЕЛЬ ОТРАБОТАВШИХ ГАЗОВ</t>
  </si>
  <si>
    <t>651.1213015</t>
  </si>
  <si>
    <t>ЗАСЛОНКА СИСТЕМЫ РОГ</t>
  </si>
  <si>
    <t>651.1213018</t>
  </si>
  <si>
    <t>651.1213021</t>
  </si>
  <si>
    <t>651.1213025</t>
  </si>
  <si>
    <t>651.1213029</t>
  </si>
  <si>
    <t>651.1213030</t>
  </si>
  <si>
    <t>651.1213040</t>
  </si>
  <si>
    <t>651.1213045</t>
  </si>
  <si>
    <t>СМЕСИТЕЛЬ</t>
  </si>
  <si>
    <t>651.1213068</t>
  </si>
  <si>
    <t>651.1213075</t>
  </si>
  <si>
    <t>651.1213080</t>
  </si>
  <si>
    <t>651.1213090</t>
  </si>
  <si>
    <t>651.1213092</t>
  </si>
  <si>
    <t>651.1213094</t>
  </si>
  <si>
    <t>651.1303430</t>
  </si>
  <si>
    <t>651.1307010</t>
  </si>
  <si>
    <t>НАСОС ВОДЯНОЙ</t>
  </si>
  <si>
    <t>651.1308010</t>
  </si>
  <si>
    <t>ВЕНТИЛЯТОР С МУФТОЙ SD00003V</t>
  </si>
  <si>
    <t>651.3570010</t>
  </si>
  <si>
    <t>ЗАСЛОНКА</t>
  </si>
  <si>
    <t>651.3724012</t>
  </si>
  <si>
    <t>ЖГУТ</t>
  </si>
  <si>
    <t>651.3724014</t>
  </si>
  <si>
    <t>65115-2906016</t>
  </si>
  <si>
    <t>6520-2918180</t>
  </si>
  <si>
    <t>ООО "Трансмашкомплект"</t>
  </si>
  <si>
    <t>6520-8607010-10А</t>
  </si>
  <si>
    <t>ГИДРОРАСПРЕДЕЛИТЕЛЬ</t>
  </si>
  <si>
    <t>656.1002012-31</t>
  </si>
  <si>
    <t>656.1003013-30</t>
  </si>
  <si>
    <t>ГОЛОВКА ЦИЛИНДР</t>
  </si>
  <si>
    <t>656.1308011</t>
  </si>
  <si>
    <t>6561.1104384</t>
  </si>
  <si>
    <t>6561.1104422-10</t>
  </si>
  <si>
    <t>6561.1104422-20</t>
  </si>
  <si>
    <t>6561.1104426</t>
  </si>
  <si>
    <t>6561.1104426-20</t>
  </si>
  <si>
    <t>6561.1115030</t>
  </si>
  <si>
    <t>6561.1118220-Б</t>
  </si>
  <si>
    <t>6562.1115012</t>
  </si>
  <si>
    <t>6562.1303100</t>
  </si>
  <si>
    <t>6562.1303101</t>
  </si>
  <si>
    <t>6563-1203008</t>
  </si>
  <si>
    <t>6563Р-1109530</t>
  </si>
  <si>
    <t>ОХЛАДИТЕЛЬ НАДДУВОЧНОГО ВОЗДУХА</t>
  </si>
  <si>
    <t>6563Р-1301010-10</t>
  </si>
  <si>
    <t>6563Р-3403072</t>
  </si>
  <si>
    <t>КОЖУХ РУЛЕВОЙ КОЛОНКИ ПЕРЕДНИЙ</t>
  </si>
  <si>
    <t>6563Р-3403073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</si>
  <si>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 NEXT</t>
  </si>
  <si>
    <t>6563Р-3407439</t>
  </si>
  <si>
    <t xml:space="preserve">Болт поворотного угольника                                  </t>
  </si>
  <si>
    <t>6563Р-3407445</t>
  </si>
  <si>
    <t>32552-3013-79М; 4320-4112-81М; 4320-4972-82М; 5557-4112-80М; 55571-4252-80М; 44202-3511-80М; 44202-3511-82МА11; 6370; 63685; 63674; 6470; 6563; 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</si>
  <si>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432009-0020-73; 44202-3521-80М;</t>
  </si>
  <si>
    <t>6565.1104370</t>
  </si>
  <si>
    <t>ТРУБКА ФОРСУНКИ</t>
  </si>
  <si>
    <t>6565.1112410</t>
  </si>
  <si>
    <t>ТОПЛИВОПРОВОД ВЫСОКОГО ДАВЛЕНИЯ 1 ЦИЛИНДРА</t>
  </si>
  <si>
    <t>6565.1112420</t>
  </si>
  <si>
    <t>ТОПЛИВОПРОВОД ВЫСОКОГО ДАВЛЕНИЯ 2 ЦИЛИНДРА</t>
  </si>
  <si>
    <t>6565.1112430</t>
  </si>
  <si>
    <t>ТОПЛИВОПРОВОД ВЫСОКОГО ДАВЛЕНИЯ 3 ЦИЛИНДРА</t>
  </si>
  <si>
    <t>6565.1112440</t>
  </si>
  <si>
    <t>ТОПЛИВОПРОВОД ВЫСОКОГО ДАВЛЕНИЯ 4 ЦИЛИНДРА</t>
  </si>
  <si>
    <t>6565.1112450</t>
  </si>
  <si>
    <t>ТОПЛИВОПРОВОД ВЫСОКОГО ДАВЛЕНИЯ 5 ЦИЛИНДРА</t>
  </si>
  <si>
    <t>6565.1112460</t>
  </si>
  <si>
    <t>ТОПЛИВОПРОВОД ВЫСОКОГО ДАВЛЕНИЯ 6 ЦИЛИНДРА</t>
  </si>
  <si>
    <t>6565.3724010</t>
  </si>
  <si>
    <t>ЖГУТ ДАТЧИК</t>
  </si>
  <si>
    <t>6565.3724012</t>
  </si>
  <si>
    <t>ЖГУТ ФОРСУНОК</t>
  </si>
  <si>
    <t>65652.1104422</t>
  </si>
  <si>
    <t>65652.3724014</t>
  </si>
  <si>
    <t>ЖГУТ ПРОМЕЖУТОЧН</t>
  </si>
  <si>
    <t>65654.1000186-01</t>
  </si>
  <si>
    <t>656583</t>
  </si>
  <si>
    <t>РОЛИКОВЫЙ ПОДШИПНИК</t>
  </si>
  <si>
    <t>658.1002012-31</t>
  </si>
  <si>
    <t>658.1004002</t>
  </si>
  <si>
    <t>658.1004005</t>
  </si>
  <si>
    <t>658.1004005-10</t>
  </si>
  <si>
    <t>658.1004006-10</t>
  </si>
  <si>
    <t>ГИЛЬЗА,ПОРШЕНЬ,ПАЛЕЦ И КОЛЬЦА .КОМПЛЕКТ З/Ч</t>
  </si>
  <si>
    <t>658.1012010</t>
  </si>
  <si>
    <t>658.1306054-01</t>
  </si>
  <si>
    <t>УПЛОТНИТЕЛЬ ТЕРМОСТАТА</t>
  </si>
  <si>
    <t>658.1306080</t>
  </si>
  <si>
    <t>658.1308011</t>
  </si>
  <si>
    <t>6581.1104422-10</t>
  </si>
  <si>
    <t>6581.1104422-20</t>
  </si>
  <si>
    <t>6581.1104426</t>
  </si>
  <si>
    <t>6581.1104426-20</t>
  </si>
  <si>
    <t>6581.1115030</t>
  </si>
  <si>
    <t>6582.1115012</t>
  </si>
  <si>
    <t>6582.1303100</t>
  </si>
  <si>
    <t>6582.1303101</t>
  </si>
  <si>
    <t>6585.1104346</t>
  </si>
  <si>
    <t>6585.1104426</t>
  </si>
  <si>
    <t>6585.1112303</t>
  </si>
  <si>
    <t>АККУМУЛЯТОР</t>
  </si>
  <si>
    <t>659.3101012-01</t>
  </si>
  <si>
    <t>КОЛЕСО ДИСКОВОЕ 533-310</t>
  </si>
  <si>
    <t>532362-70; 432065; 43206-61; 4320-60, 5557-60; 4320-78ПН; 4320-82; 4320-72М, -73М; 43206-4151-79ПН; 32552-3013-79М; 4320-4972-82М; 5557-4112-80М; 55571-4252-80М; 44202-3511-80ПН; 44202-3511-80М; 44202-3511-80ПНА08; 44202-3511-82МА11; NEXT; 4320-60М, 5557-60М 432009-0020-73; 44202-3521-80М;</t>
  </si>
  <si>
    <t>660917</t>
  </si>
  <si>
    <t>ГОЛОВКА ШАРОВАЯ</t>
  </si>
  <si>
    <t>661-3519210-45</t>
  </si>
  <si>
    <t>КАМЕРА ТОРМОЗНАЯ ТИП 24</t>
  </si>
  <si>
    <t>ООО "Камский завод тормозной аппарат"</t>
  </si>
  <si>
    <t>661-3519210-85</t>
  </si>
  <si>
    <t>КАМЕРА ТОРМОЗНАЯ тип 24</t>
  </si>
  <si>
    <t>662 111 088</t>
  </si>
  <si>
    <t>УСТРОЙСТВО СЕДЕЛЬНОЕ</t>
  </si>
  <si>
    <t>ООО "САФ-ХОЛЛАНД Рус"</t>
  </si>
  <si>
    <t>6-7515А</t>
  </si>
  <si>
    <t>Подшипник 6-7515А</t>
  </si>
  <si>
    <t>6-7610-А</t>
  </si>
  <si>
    <t>6NM 008 299-501</t>
  </si>
  <si>
    <t>МОТОР КОРРЕКТОРА 24V</t>
  </si>
  <si>
    <t>6СТ-190N</t>
  </si>
  <si>
    <t>БАТАРЕЯ АККУМУЛЯТОРНАЯ СУХОЗАРЯЖЕННАЯ</t>
  </si>
  <si>
    <t>ООО "Курский аккумуляторный завод"</t>
  </si>
  <si>
    <t>6СТ-190А</t>
  </si>
  <si>
    <t>БАТАРЕЯ АККУМУЛЯТОРНАЯ 6СТ-190А</t>
  </si>
  <si>
    <t>6СТ-190АЗ</t>
  </si>
  <si>
    <t>БАТАРЕЯ АККУМУЛЯТОРНАЯ ЗАРЯЖЕННАЯ</t>
  </si>
  <si>
    <t>6ТСТС-100АЗ</t>
  </si>
  <si>
    <t>БАТАРЕЯ АККУМУЛЯТОРНАЯ</t>
  </si>
  <si>
    <t>АО "Электроисточник"</t>
  </si>
  <si>
    <t>7.938-200</t>
  </si>
  <si>
    <t>ШАРИК 7.938-200 ГОСТ3722-81</t>
  </si>
  <si>
    <t>704.00.490-16</t>
  </si>
  <si>
    <t>ВИНТ 4 Х16</t>
  </si>
  <si>
    <t>71.3747-111</t>
  </si>
  <si>
    <t>РЕЛЕ СТАРТЕРА</t>
  </si>
  <si>
    <t>71.3747-131</t>
  </si>
  <si>
    <t>РЕЛЕ ОТОПИТЕЛЯ</t>
  </si>
  <si>
    <t>717-077</t>
  </si>
  <si>
    <t>РУЛЕВОЙ МЕХАНИЗМ RBL C-700V</t>
  </si>
  <si>
    <t>ООО "ФТЛ Автомотив"</t>
  </si>
  <si>
    <t>32552-3013-79М; 4320-4112-81М; 4320-4972-82М; 5557-4112-80М; 55571-4252-80М; 44202-3511-80М; 44202-3511-82МА11; 6370;  432009-0020-73; 44202-3521-80М;</t>
  </si>
  <si>
    <t>717-078</t>
  </si>
  <si>
    <t>МЕХАНИЗМ РУЛЕВОЙ RBL C-700V</t>
  </si>
  <si>
    <t>717-439</t>
  </si>
  <si>
    <t>ООО "КамАвтомотив"</t>
  </si>
  <si>
    <t>NEXT; 43206-61М; 4320-60М, 5557-60М; 32551-0013-61М;</t>
  </si>
  <si>
    <t>7216-А</t>
  </si>
  <si>
    <t>73.3801-01</t>
  </si>
  <si>
    <t>КОМБИНАЦИЯ ПРИБОРОВ УРАЛ</t>
  </si>
  <si>
    <t>32552-3013-79М; 4320-4112-81М; 4320-4972-82М; 5557-4112-80М; 55571-4252-80М; 44202-3511-80М; 44202-3511-82МА11;  432009-0020-73; 44202-3521-80М;</t>
  </si>
  <si>
    <t>7310-А</t>
  </si>
  <si>
    <t>7312 А</t>
  </si>
  <si>
    <t>733.3747000-10</t>
  </si>
  <si>
    <t>РЕЛЕ СИГНАЛИЗАТОР</t>
  </si>
  <si>
    <t>43206-61; 43206-71; 4320-60, 5557-60; 3255-0013-60; 4320-70; 4320-71, 5557-70, 55571-70; 4320-78ПН; 4320-72М, -73М; 4320-60М, 5557-60М; 32551-0013-61М;</t>
  </si>
  <si>
    <t>738.3747000-20</t>
  </si>
  <si>
    <t>43206-61; 43206-71; 4320-60, 5557-60; 3255-0013-60; 4320-70; 4320-71, 5557-70, 55571-70; 4320-78ПН; 4320-82; 4320-72М, -73М; 63685; 63674; 6470; 6563; 4320-60М, 5557-60М; 32551-0013-61М;</t>
  </si>
  <si>
    <t>73800616</t>
  </si>
  <si>
    <t>ВИНТ С ФАС.ГОЛ. И ШЕСТИГР.УГЛ.М6Х16</t>
  </si>
  <si>
    <t>ООО "Нижегородский центр крепежа"</t>
  </si>
  <si>
    <t>73800625</t>
  </si>
  <si>
    <t>ВИНТ С ФАС.ГОЛОВКОЙ И ШЕСТИГР.УГЛ. М6Х25</t>
  </si>
  <si>
    <t>74.3731-01</t>
  </si>
  <si>
    <t>ФОНАРЬ БОКОВОЙ ГАБАРИТНЫЙ СО СВЕТООТРАЖАТЕЛЕМ</t>
  </si>
  <si>
    <t>740.1000003</t>
  </si>
  <si>
    <t>КОМПЛЕКТ ЗИП НА ДВИГАТЕЛЬ</t>
  </si>
  <si>
    <t>740.1029240</t>
  </si>
  <si>
    <t>740.1109510-03</t>
  </si>
  <si>
    <t>ФИЛЬТР ВОЗДУШНЫЙ</t>
  </si>
  <si>
    <t>740-1009040-10</t>
  </si>
  <si>
    <t>ПРОКЛАДКА ПОДДОНА</t>
  </si>
  <si>
    <t>740-1105010</t>
  </si>
  <si>
    <t>ФИЛЬТР В СБОРЕ</t>
  </si>
  <si>
    <t>740-1109574</t>
  </si>
  <si>
    <t>ПРЕДОЧИСТИТЕЛЬ</t>
  </si>
  <si>
    <t>740-1115026</t>
  </si>
  <si>
    <t>ПРОКЛАДКА КОЛЛЕКТОРА</t>
  </si>
  <si>
    <t>740-1308020-30</t>
  </si>
  <si>
    <t>7402.3708.800</t>
  </si>
  <si>
    <t>7405.1109510</t>
  </si>
  <si>
    <t>7405-1109560</t>
  </si>
  <si>
    <t>7452.3716-10</t>
  </si>
  <si>
    <t>ООО "Интербелсвет"</t>
  </si>
  <si>
    <t>746882</t>
  </si>
  <si>
    <t>7508.453848.005-03</t>
  </si>
  <si>
    <t>ДАТЧИК УРОВНЯ ТОПЛИВА</t>
  </si>
  <si>
    <t>ОАО "Концерн КЭМЗ"</t>
  </si>
  <si>
    <t>751.3777</t>
  </si>
  <si>
    <t>3255-0013-60; 4320-78ПН; 4320-82; 32552-3013-79М; 3255-3013-79; 6370; ; 32551-0013-61М;</t>
  </si>
  <si>
    <t>751.3777-02</t>
  </si>
  <si>
    <t>532362-70; 43206-61; 43206-71; 4320-60, 5557-60; 3255-0013-60; 4320-70; 4320-71, 5557-70, 55571-70; 4320-72М, -73М; 6370; 4320-60М, 5557-60М; 32551-0013-61М;</t>
  </si>
  <si>
    <t>7511.1000186-34</t>
  </si>
  <si>
    <t>ДВИГАТЕЛЬ Б/КП И СЦ.34 КОМПЛ.</t>
  </si>
  <si>
    <t>7511.1001020-20</t>
  </si>
  <si>
    <t>7511.1002310-03</t>
  </si>
  <si>
    <t>7511.1002311-02</t>
  </si>
  <si>
    <t>7511.1003016-20</t>
  </si>
  <si>
    <t>7511.1003017-10</t>
  </si>
  <si>
    <t>7511.1003108</t>
  </si>
  <si>
    <t>7511.1003110</t>
  </si>
  <si>
    <t>7511.1003112</t>
  </si>
  <si>
    <t>7511.1003212-20</t>
  </si>
  <si>
    <t>7511.1003212-30</t>
  </si>
  <si>
    <t>7511.1003212-40</t>
  </si>
  <si>
    <t>7511.1003213</t>
  </si>
  <si>
    <t>прокладка ГБЦ (резина)</t>
  </si>
  <si>
    <t>7511.1003264-02</t>
  </si>
  <si>
    <t>КРЫШКА ГОЛОВКИ ЦИЛИНД.</t>
  </si>
  <si>
    <t>7511.1003436</t>
  </si>
  <si>
    <t>7511.1004002</t>
  </si>
  <si>
    <t>7511.1004005-01</t>
  </si>
  <si>
    <t>7511.1004005-10</t>
  </si>
  <si>
    <t>7511.1004005-40</t>
  </si>
  <si>
    <t>7511.1004005-50</t>
  </si>
  <si>
    <t>КОМПЛЕКТ ГИЛЬЗА,ПОРШЕНЬ,КОЛЬЦА</t>
  </si>
  <si>
    <t>7511.1004005-60</t>
  </si>
  <si>
    <t>7511.1004020-03</t>
  </si>
  <si>
    <t>ПАЛЕЦ ПОРШНЕВОЙ</t>
  </si>
  <si>
    <t>7511.1004022</t>
  </si>
  <si>
    <t>7511.1004045-02</t>
  </si>
  <si>
    <t>7511.1004045-20</t>
  </si>
  <si>
    <t>7511.1004052-21</t>
  </si>
  <si>
    <t>ВТУЛКА ГОЛОВКИ</t>
  </si>
  <si>
    <t>7511.1005050</t>
  </si>
  <si>
    <t>УСТАНОВКА ГАСИТЕЛЯ</t>
  </si>
  <si>
    <t>7511.1005052</t>
  </si>
  <si>
    <t>7511.1005061</t>
  </si>
  <si>
    <t>7511.1005062</t>
  </si>
  <si>
    <t>7511.1005070</t>
  </si>
  <si>
    <t>7511.1005079</t>
  </si>
  <si>
    <t>7511.1005094</t>
  </si>
  <si>
    <t>КОРПУС ГАСИТЕЛЯ</t>
  </si>
  <si>
    <t>7511.1005096</t>
  </si>
  <si>
    <t>7511.1005127</t>
  </si>
  <si>
    <t>7511.1005132</t>
  </si>
  <si>
    <t>7511.1005137</t>
  </si>
  <si>
    <t>ПЛАСТИНА БОЛТОВ</t>
  </si>
  <si>
    <t>7511.1005137-10</t>
  </si>
  <si>
    <t>7511.1005183</t>
  </si>
  <si>
    <t>ПОЛУКОЛЬЦО</t>
  </si>
  <si>
    <t>7511.1006015</t>
  </si>
  <si>
    <t>7511.1006026</t>
  </si>
  <si>
    <t>7511.1006200-02</t>
  </si>
  <si>
    <t>7511.1006214-10</t>
  </si>
  <si>
    <t>7511.1007010</t>
  </si>
  <si>
    <t>7511.1007020</t>
  </si>
  <si>
    <t>ПРУЖИНА КЛАПАНА НАРУЖНАЯ</t>
  </si>
  <si>
    <t>7511.1007025</t>
  </si>
  <si>
    <t>ШАЙБА ПРУЖИНЫ КЛАПАНА</t>
  </si>
  <si>
    <t>7511.1007144</t>
  </si>
  <si>
    <t>7511.1007180</t>
  </si>
  <si>
    <t>7511.1007190</t>
  </si>
  <si>
    <t>РОЛИК ТОЛКАТЕЛЯ</t>
  </si>
  <si>
    <t>7511.1007199</t>
  </si>
  <si>
    <t>ВТУЛКА РОЛИКА</t>
  </si>
  <si>
    <t>7511.1008025</t>
  </si>
  <si>
    <t>7511.1008026</t>
  </si>
  <si>
    <t>7511.1008042-01</t>
  </si>
  <si>
    <t>7511.1008043-01</t>
  </si>
  <si>
    <t>7511.1008058</t>
  </si>
  <si>
    <t>7511.1011014-01</t>
  </si>
  <si>
    <t>7511.1011015-10</t>
  </si>
  <si>
    <t>7511.1011018-10</t>
  </si>
  <si>
    <t>7511.1011030</t>
  </si>
  <si>
    <t>7511.1011040</t>
  </si>
  <si>
    <t>7511.1011440</t>
  </si>
  <si>
    <t>ВТУЛКА С КОЛЬЦОМ</t>
  </si>
  <si>
    <t>7511.1011442</t>
  </si>
  <si>
    <t>7511.1011445</t>
  </si>
  <si>
    <t>7511.1013600</t>
  </si>
  <si>
    <t>7511.1013734-01</t>
  </si>
  <si>
    <t>7511.1029002-02</t>
  </si>
  <si>
    <t>УСТАНОВКА ПРИВОДА ТНВД</t>
  </si>
  <si>
    <t>7511.1029116-10</t>
  </si>
  <si>
    <t>7511.1029120-10</t>
  </si>
  <si>
    <t>ОСЬ ВЕДОМОЙ ШЕСТЕРНИ</t>
  </si>
  <si>
    <t>7511.1029122</t>
  </si>
  <si>
    <t>7511.1029123</t>
  </si>
  <si>
    <t>7511.1029154-10</t>
  </si>
  <si>
    <t>7511.1029262</t>
  </si>
  <si>
    <t>7511.1029264</t>
  </si>
  <si>
    <t>ФЛАНЕЦ ПОЛУМУФТЫ</t>
  </si>
  <si>
    <t>7511.1029268-10</t>
  </si>
  <si>
    <t>7511.1029590</t>
  </si>
  <si>
    <t>7511.1104306-20</t>
  </si>
  <si>
    <t>7511.1104308-11</t>
  </si>
  <si>
    <t>7511.1104308-20</t>
  </si>
  <si>
    <t>7511.1104344</t>
  </si>
  <si>
    <t>7511.1104346</t>
  </si>
  <si>
    <t>7511.1104370</t>
  </si>
  <si>
    <t>7511.1104370-10</t>
  </si>
  <si>
    <t>7511.1104373</t>
  </si>
  <si>
    <t>7511.1104433</t>
  </si>
  <si>
    <t>7511.1104434</t>
  </si>
  <si>
    <t>7511.1111620</t>
  </si>
  <si>
    <t>7511.1112163</t>
  </si>
  <si>
    <t>7511.1115020-10</t>
  </si>
  <si>
    <t>7511.1115021</t>
  </si>
  <si>
    <t>7511.1115030</t>
  </si>
  <si>
    <t>7511.1115036</t>
  </si>
  <si>
    <t>7511.1115059</t>
  </si>
  <si>
    <t>7511.1115128</t>
  </si>
  <si>
    <t>7511.1117010</t>
  </si>
  <si>
    <t>ФГОТ</t>
  </si>
  <si>
    <t>7511.1303105-20</t>
  </si>
  <si>
    <t>7511.1303268</t>
  </si>
  <si>
    <t>7511.1307010-02</t>
  </si>
  <si>
    <t>7511.1307048</t>
  </si>
  <si>
    <t>7511.1307155-02</t>
  </si>
  <si>
    <t>7511.1308011-40</t>
  </si>
  <si>
    <t>7511.1308012</t>
  </si>
  <si>
    <t>7511.1309010</t>
  </si>
  <si>
    <t>7511.1309065</t>
  </si>
  <si>
    <t>7511.1309066-10</t>
  </si>
  <si>
    <t>7511.3509300</t>
  </si>
  <si>
    <t>7511.3701790-20</t>
  </si>
  <si>
    <t>ПЛАНКА КРЕПЛЕНИЯ ГЕН</t>
  </si>
  <si>
    <t>7511.3701795-01</t>
  </si>
  <si>
    <t>7511.3902020</t>
  </si>
  <si>
    <t>7516А</t>
  </si>
  <si>
    <t>Подшипник 7516А</t>
  </si>
  <si>
    <t>752270</t>
  </si>
  <si>
    <t>ГАЙКА КОЛЕСА С НАЖИМНЫМ КОЛЬЦОМ</t>
  </si>
  <si>
    <t>753.3777</t>
  </si>
  <si>
    <t>РЕЛЕ РАЗГРУЗКИ ЗАМКА</t>
  </si>
  <si>
    <t>753.3777-02</t>
  </si>
  <si>
    <t>РЕЛЕ НАГРЕВАТЕЛЯ ТОПЛИВА</t>
  </si>
  <si>
    <t>755.3777.000-01</t>
  </si>
  <si>
    <t>7601.1005009</t>
  </si>
  <si>
    <t>ВАЛ КОЛЕНЧАТЫЙ СБ</t>
  </si>
  <si>
    <t>7601.1005009-10</t>
  </si>
  <si>
    <t>7601.1006015</t>
  </si>
  <si>
    <t>7601.1013600-02</t>
  </si>
  <si>
    <t>ТЕПЛООБМЕННИК Ж</t>
  </si>
  <si>
    <t>7601.1013600-03</t>
  </si>
  <si>
    <t>7601.1013600-12</t>
  </si>
  <si>
    <t>ТЕПЛООБМЕННИК Ж/М</t>
  </si>
  <si>
    <t>7601.1013600-13</t>
  </si>
  <si>
    <t>7601.1013724</t>
  </si>
  <si>
    <t>7601.1013732-01</t>
  </si>
  <si>
    <t>7601.1013734-01</t>
  </si>
  <si>
    <t>7601.1013740</t>
  </si>
  <si>
    <t>7601.1115021</t>
  </si>
  <si>
    <t>7601.1115021-10</t>
  </si>
  <si>
    <t>7601.1115136</t>
  </si>
  <si>
    <t>7601.1303014</t>
  </si>
  <si>
    <t>7601.1303104-41</t>
  </si>
  <si>
    <t>7601.1303105-40</t>
  </si>
  <si>
    <t>7601.1306075</t>
  </si>
  <si>
    <t>ПАРОНИТОВАЯ ПРОКЛАДКА</t>
  </si>
  <si>
    <t>7601.1306084</t>
  </si>
  <si>
    <t>7601.1306090</t>
  </si>
  <si>
    <t>771.1111039</t>
  </si>
  <si>
    <t>771.1111039-21</t>
  </si>
  <si>
    <t>771.1111041-02</t>
  </si>
  <si>
    <t>771.1111042-40</t>
  </si>
  <si>
    <t>771.1111138</t>
  </si>
  <si>
    <t>771.1111150</t>
  </si>
  <si>
    <t>771.1111150-10</t>
  </si>
  <si>
    <t>771.3709-02.00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</si>
  <si>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432009-0020-73; 44202-3521-80М;</t>
  </si>
  <si>
    <t>773.1111005-04Э</t>
  </si>
  <si>
    <t>773.1111005-05</t>
  </si>
  <si>
    <t>773.1111005-20.05Э</t>
  </si>
  <si>
    <t>773.1111005-20.05Э2</t>
  </si>
  <si>
    <t>773.1111022</t>
  </si>
  <si>
    <t>773.1111055</t>
  </si>
  <si>
    <t>773.1111184</t>
  </si>
  <si>
    <t>774.1111022</t>
  </si>
  <si>
    <t>78.1111077</t>
  </si>
  <si>
    <t>78.1111078</t>
  </si>
  <si>
    <t>78.1111079</t>
  </si>
  <si>
    <t>78.3710</t>
  </si>
  <si>
    <t>3255-0013-60; 32552-3013-79М; 3255-3013-79; ; 32551-0013-61М; NEXT</t>
  </si>
  <si>
    <t>7Д3.254.022</t>
  </si>
  <si>
    <t>ООО "Краснокутский электромеханический завод"</t>
  </si>
  <si>
    <t>8.8259</t>
  </si>
  <si>
    <t>ПОДШИПНИК#6-7516АК</t>
  </si>
  <si>
    <t>8.8260</t>
  </si>
  <si>
    <t>ПОДШИПНИК#6-7517АК</t>
  </si>
  <si>
    <t>8.8261</t>
  </si>
  <si>
    <t>ПОДШИПНИК#6-7311АК</t>
  </si>
  <si>
    <t>8.8263</t>
  </si>
  <si>
    <t>ПОДШИПНИК#3КК 95Х103Х50Д</t>
  </si>
  <si>
    <t>8.8264</t>
  </si>
  <si>
    <t>ПОДШИПНИК 3КК 95Х103Х40Д</t>
  </si>
  <si>
    <t>8.8265</t>
  </si>
  <si>
    <t>ПОДШИПНИК#3КК 85Х93Х40Д</t>
  </si>
  <si>
    <t>8.8266</t>
  </si>
  <si>
    <t>ПОДШИПНИК#3К 75Х83Х26Д</t>
  </si>
  <si>
    <t>8.8315</t>
  </si>
  <si>
    <t>ПОДШИПНИК 6017.Р63.Q6</t>
  </si>
  <si>
    <t>8.8396</t>
  </si>
  <si>
    <t>ХОМУТ ТОRRО S70-90/12С7-W1</t>
  </si>
  <si>
    <t>8.8399</t>
  </si>
  <si>
    <t>8.8401</t>
  </si>
  <si>
    <t>ХОМУТ ЧЕРВЯЧНЫЙ</t>
  </si>
  <si>
    <t>8.8402</t>
  </si>
  <si>
    <t>ПОДШИПНИК 3553205</t>
  </si>
  <si>
    <t>8.8658</t>
  </si>
  <si>
    <t>ткр к36-97-14</t>
  </si>
  <si>
    <t>8.8667</t>
  </si>
  <si>
    <t>РЕМЕНЬ ХРZ 662LW675LА</t>
  </si>
  <si>
    <t>Ремни</t>
  </si>
  <si>
    <t>8.8668</t>
  </si>
  <si>
    <t>РЕМЕНЬ АVХ 13-925LА</t>
  </si>
  <si>
    <t>не поставляется. Замена на 8.9486</t>
  </si>
  <si>
    <t>8.8669</t>
  </si>
  <si>
    <t>8.8670</t>
  </si>
  <si>
    <t>не поставляется. Замена на 8.9485</t>
  </si>
  <si>
    <t>8.8671</t>
  </si>
  <si>
    <t>РЕМЕНЬ XPB 1180LW1202LA</t>
  </si>
  <si>
    <t>8.8674</t>
  </si>
  <si>
    <t>РЕМЕНЬ ВХ 943LW</t>
  </si>
  <si>
    <t>не поставляется. Замена на 8.9533</t>
  </si>
  <si>
    <t>8.8675</t>
  </si>
  <si>
    <t>РЕМЕНЬ XPZ 860LW873LA</t>
  </si>
  <si>
    <t>не поставляется. Замена на 8.9535</t>
  </si>
  <si>
    <t>8.8676</t>
  </si>
  <si>
    <t>СТАРТЕР AZF 4581</t>
  </si>
  <si>
    <t>8.8716</t>
  </si>
  <si>
    <t>8.8757</t>
  </si>
  <si>
    <t>РЕМЕНЬ ВХ 908LW 17х865LI</t>
  </si>
  <si>
    <t>не поставляется. Замена на 8.9532</t>
  </si>
  <si>
    <t>8.8769</t>
  </si>
  <si>
    <t>РЕМЕНЬ ХРВ 1600LW 1622LА</t>
  </si>
  <si>
    <t>8.8771</t>
  </si>
  <si>
    <t>СПРАВОЧНОЕ ПОСОБИЕ 14.01001-00</t>
  </si>
  <si>
    <t>8.8775</t>
  </si>
  <si>
    <t>ПОДШИПНИК 6-160703-А</t>
  </si>
  <si>
    <t>8.8814</t>
  </si>
  <si>
    <t>8.8815</t>
  </si>
  <si>
    <t>ВЕДОМЫЙ ДИСК 491878085641  GТZ</t>
  </si>
  <si>
    <t>8.8831</t>
  </si>
  <si>
    <t>ТЕРМОСТАТ Т117-1306100-05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</si>
  <si>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</si>
  <si>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8.8842</t>
  </si>
  <si>
    <t>ТЕРМОСТАТ</t>
  </si>
  <si>
    <t>8.8843</t>
  </si>
  <si>
    <t>ЩУПЫ VОGЕL АРТ.415106</t>
  </si>
  <si>
    <t>8.8874</t>
  </si>
  <si>
    <t>РУКОВОДСТВО ФИРМЫ ZF SАСНS Д</t>
  </si>
  <si>
    <t>8.8885</t>
  </si>
  <si>
    <t>МУФТА 020004190 СЕРИИ 660 В СБ</t>
  </si>
  <si>
    <t>8.8909</t>
  </si>
  <si>
    <t>8.8914</t>
  </si>
  <si>
    <t>8.8915</t>
  </si>
  <si>
    <t>диск нажимной 430WGTZ</t>
  </si>
  <si>
    <t>8.8935</t>
  </si>
  <si>
    <t>РЕМЕНЬ ПОЛИКЛИНОВЫЙ  6РК-860</t>
  </si>
  <si>
    <t>не поставляется. Замена на 8.9507</t>
  </si>
  <si>
    <t>8.8946</t>
  </si>
  <si>
    <t>ПОДШИПНИК 1ВО-2622134 ЕМ</t>
  </si>
  <si>
    <t>8.8956</t>
  </si>
  <si>
    <t>8.8972</t>
  </si>
  <si>
    <t>БОЛТ ПУСТОТЕЛЫЙ 1631 01- М10Х1</t>
  </si>
  <si>
    <t>8.8973</t>
  </si>
  <si>
    <t>УПЛОТНИТЕЛЬНОЕ КОЛЬЦО МОД. 265</t>
  </si>
  <si>
    <t>8.8984</t>
  </si>
  <si>
    <t>ПОДШИПНИК 6-42305АЕМ</t>
  </si>
  <si>
    <t>8.8987</t>
  </si>
  <si>
    <t>ФИЛЬТРУЮЩИЙ ЭЛЕМЕНТ</t>
  </si>
  <si>
    <t>8.8988</t>
  </si>
  <si>
    <t>ЭЛЕМЕНТ ФИЛЬТРУЮЩИЙ Т6301.1Р В</t>
  </si>
  <si>
    <t>8.8991</t>
  </si>
  <si>
    <t>БОЛТ ПУСТОТЕЛЫЙ МОД. 1631 01-М</t>
  </si>
  <si>
    <t>8.8992</t>
  </si>
  <si>
    <t>БОЛТ ПУСТОТЕЛЫЙ МОД. 1631 02-М</t>
  </si>
  <si>
    <t>8.8994</t>
  </si>
  <si>
    <t>8.8995</t>
  </si>
  <si>
    <t>КОЛЬЦО УПЛОТНИТЕЛЬНОЕ МОД. 265</t>
  </si>
  <si>
    <t>8.9070</t>
  </si>
  <si>
    <t>ВВЕРТЫШ М 10х1,5х20</t>
  </si>
  <si>
    <t>8.9071</t>
  </si>
  <si>
    <t>ВВЕРТЫШ М 14х1,5х21</t>
  </si>
  <si>
    <t>8.9086</t>
  </si>
  <si>
    <t>ТЕРМОСТАТ Т117-1306100-02</t>
  </si>
  <si>
    <t>8.9089</t>
  </si>
  <si>
    <t>БОЛТ М8-6gх16-8.8</t>
  </si>
  <si>
    <t>8.9128</t>
  </si>
  <si>
    <t>НАКОНЕЧНИК 1170М 10Х1-М10</t>
  </si>
  <si>
    <t>8.9134</t>
  </si>
  <si>
    <t>8.9139</t>
  </si>
  <si>
    <t>8.9140</t>
  </si>
  <si>
    <t>8.9142</t>
  </si>
  <si>
    <t>8.9161</t>
  </si>
  <si>
    <t>Стартер AZF4680.3708</t>
  </si>
  <si>
    <t>8.9162</t>
  </si>
  <si>
    <t>ГЕНЕРАТОР   9422.3701-03</t>
  </si>
  <si>
    <t>8.9165</t>
  </si>
  <si>
    <t>КОРОБКА ПЕРЕДАЧ 16S2220 TD</t>
  </si>
  <si>
    <t>8.9172</t>
  </si>
  <si>
    <t>ВВЕРТЫШ М 12х1,75х18</t>
  </si>
  <si>
    <t>8.9175</t>
  </si>
  <si>
    <t>ФИТИНГ ПОВОРОТНЫЙ</t>
  </si>
  <si>
    <t>8.9206</t>
  </si>
  <si>
    <t>БОЛТ М10-6g*20-8.8</t>
  </si>
  <si>
    <t>8.9209</t>
  </si>
  <si>
    <t>ШАЙБА 2651 М14-2</t>
  </si>
  <si>
    <t>8.9211</t>
  </si>
  <si>
    <t>NEXT; 43206-71; 4320-70; 4320-71, 5557-70, 55571-70; 4320-78ПН;  4320-82;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</si>
  <si>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8.9213</t>
  </si>
  <si>
    <t>8.9216</t>
  </si>
  <si>
    <t>СЪЁМНИК ФИЛЬТРА</t>
  </si>
  <si>
    <t>8.9217</t>
  </si>
  <si>
    <t>8.9218</t>
  </si>
  <si>
    <t>ВИНТ М6</t>
  </si>
  <si>
    <t>8.9225</t>
  </si>
  <si>
    <t>8.9242</t>
  </si>
  <si>
    <t>8.9282</t>
  </si>
  <si>
    <t>СЦЕПЛЕНИЕ MF 362 ZF SACKS</t>
  </si>
  <si>
    <t>8.9284</t>
  </si>
  <si>
    <t>8.9286</t>
  </si>
  <si>
    <t>УСИЛИТЕЛЬ СЦЕПЛЕНИЯ</t>
  </si>
  <si>
    <t>8.9290</t>
  </si>
  <si>
    <t>СЪЕМНЫЙ ФИЛЬТР ГРУБОЙ ОЧИСТКИ</t>
  </si>
  <si>
    <t>8.9296</t>
  </si>
  <si>
    <t>8.9304</t>
  </si>
  <si>
    <t>ХОМУТ RSGU 1.20/20W1</t>
  </si>
  <si>
    <t>8.9339</t>
  </si>
  <si>
    <t>8.9348</t>
  </si>
  <si>
    <t>8.9405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</si>
  <si>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 432009-0020-73; 44202-3521-80М;</t>
  </si>
  <si>
    <t>8.9410</t>
  </si>
  <si>
    <t>ГАЙКА М12</t>
  </si>
  <si>
    <t>8.9416</t>
  </si>
  <si>
    <t>ГЕНЕРАТОР 4512.3771-</t>
  </si>
  <si>
    <t>8.9428</t>
  </si>
  <si>
    <t>Коробка передач ZF 9S1310TO 1324.001.121</t>
  </si>
  <si>
    <t>8.9437</t>
  </si>
  <si>
    <t>8.9443</t>
  </si>
  <si>
    <t>УСИЛИТЕЛЬ СЦЕПЛЕН</t>
  </si>
  <si>
    <t xml:space="preserve">43206-71; 4320-70; 4320-71, 5557-70, 55571-70; 4320-78ПН; 4320-82; 4320-72М, -73М; 43206-4151-79ПН; 43206-4151-79; 32552-3013-79М; 3255-3013-79; 4320-4112-81М; 4320-3171-79; 4320-4952-78; 5557-4112-80М; 55571-4252-80М; </t>
  </si>
  <si>
    <t>8.9447</t>
  </si>
  <si>
    <t>8.9451</t>
  </si>
  <si>
    <t>8.9456</t>
  </si>
  <si>
    <t>турбокомпрессор К36-30-04</t>
  </si>
  <si>
    <t>8.9465</t>
  </si>
  <si>
    <t>8.9472</t>
  </si>
  <si>
    <t>8.9473</t>
  </si>
  <si>
    <t>8.9474</t>
  </si>
  <si>
    <t>МУФТА ВЫКЛЮЧЕНИЯ СЦЕПЛЕНИЯ KZI</t>
  </si>
  <si>
    <t>8.9482</t>
  </si>
  <si>
    <t>8.9484</t>
  </si>
  <si>
    <t>БОЛТ М12</t>
  </si>
  <si>
    <t>8.9485</t>
  </si>
  <si>
    <t>РЕМЕНЬ AVX</t>
  </si>
  <si>
    <t>8.9486</t>
  </si>
  <si>
    <t>РЕМЕНЬ AVX 13Х925 (КОМПЛ. ИЗ 2 ШТ.)</t>
  </si>
  <si>
    <t>8.9487</t>
  </si>
  <si>
    <t>РЕМЕНЬ 6РК-865</t>
  </si>
  <si>
    <t>8.9490</t>
  </si>
  <si>
    <t>Якорь 2501.3708200-21</t>
  </si>
  <si>
    <t>8.9496</t>
  </si>
  <si>
    <t>БЛОК УПРАВЛЕНИЯ ЭЛЕКТРОННЫЙ М240 55 3763-01</t>
  </si>
  <si>
    <t>8.9507</t>
  </si>
  <si>
    <t>РЕМЕНЬ ПОЛИКЛИНОВЫЙ</t>
  </si>
  <si>
    <t>8.9509</t>
  </si>
  <si>
    <t>8.9513</t>
  </si>
  <si>
    <t>8.9532</t>
  </si>
  <si>
    <t>РЕМЕНЬ "SWR" BX34 17X864</t>
  </si>
  <si>
    <t>8.9533</t>
  </si>
  <si>
    <t>РЕМЕНЬ SWR BX35,5 17Х900"</t>
  </si>
  <si>
    <t>8.9535</t>
  </si>
  <si>
    <t>РЕМЕНЬ SWR</t>
  </si>
  <si>
    <t>8.9548</t>
  </si>
  <si>
    <t>ДАТЧИК ПЕРЕПАДА ДАВЛЕНИЯ</t>
  </si>
  <si>
    <t>8.9569</t>
  </si>
  <si>
    <t>ДИСК ВЕДОМЫЙ 430 GTZ 491878006684</t>
  </si>
  <si>
    <t>8.9570</t>
  </si>
  <si>
    <t>ДИСК ВЕДОМЫЙ 430 GTZ</t>
  </si>
  <si>
    <t>8.9670</t>
  </si>
  <si>
    <t>8.9674</t>
  </si>
  <si>
    <t>кольцо уплотнительное 094-100-</t>
  </si>
  <si>
    <t>8.9715</t>
  </si>
  <si>
    <t>8.9738</t>
  </si>
  <si>
    <t xml:space="preserve">ТУРБОКОМПРЕССОР KG-90 </t>
  </si>
  <si>
    <t>8.9739</t>
  </si>
  <si>
    <t>УПЛОТНЕНИЕ ТОРЦЕВОЕ SP/2239(94459)  UMBRA</t>
  </si>
  <si>
    <t>8.9760</t>
  </si>
  <si>
    <t>ФОРСУНКА А-04-011-00-00-03</t>
  </si>
  <si>
    <t>80.1110380-01</t>
  </si>
  <si>
    <t>СКОБА КУЛИСЫ</t>
  </si>
  <si>
    <t>80.1111005-30</t>
  </si>
  <si>
    <t>80.1111006-30</t>
  </si>
  <si>
    <t>НАСОС ТОПЛИВНЫЙ ВЫСОКОГО ДАВЛЕНИЯ</t>
  </si>
  <si>
    <t>80.1111020-30</t>
  </si>
  <si>
    <t>80.1111021-30</t>
  </si>
  <si>
    <t>80.1111172-30</t>
  </si>
  <si>
    <t>80.1111222-01</t>
  </si>
  <si>
    <t>8001.35.18.010-20</t>
  </si>
  <si>
    <t>ООО "Автомобильные системы"</t>
  </si>
  <si>
    <t>532362-70; 3255-0013-60; 4320-4112-81М; 44202-3511-80ПНА08; 32551-0013-61М; 4320-4112-81М;</t>
  </si>
  <si>
    <t>802.8201120</t>
  </si>
  <si>
    <t>КОМПЛЕКТ ЗЕРКАЛ   2</t>
  </si>
  <si>
    <t>803.8201120</t>
  </si>
  <si>
    <t>КОМПЛЕКТ ЗЕРКАЛ   3</t>
  </si>
  <si>
    <t>8040.35.15.310</t>
  </si>
  <si>
    <t>КЛАПАН ЗАЩИТНЫЙ ЧЕТЫРЕХКОНТУРНЫЙ</t>
  </si>
  <si>
    <t>снято (замена на АИ-3516310-01)</t>
  </si>
  <si>
    <t>8040.35.15.310-10</t>
  </si>
  <si>
    <t>8043.35.12.010-20</t>
  </si>
  <si>
    <t>8043.35.12.010-21</t>
  </si>
  <si>
    <t>ОСУШИТЕЛЬ ВОЗДУХА</t>
  </si>
  <si>
    <t>снято (замена на АИ-3506502-01)</t>
  </si>
  <si>
    <t>532362-70 432009-0020-73;</t>
  </si>
  <si>
    <t>805.1110020-10</t>
  </si>
  <si>
    <t>Корпус регулятора</t>
  </si>
  <si>
    <t>805.1111007-30</t>
  </si>
  <si>
    <t>8061.1111074-01</t>
  </si>
  <si>
    <t>807.1110125-30</t>
  </si>
  <si>
    <t>807.1110455</t>
  </si>
  <si>
    <t>Тяга рейки</t>
  </si>
  <si>
    <t>807.1111005-40</t>
  </si>
  <si>
    <t>807.1121010-13</t>
  </si>
  <si>
    <t>807.1121046-30</t>
  </si>
  <si>
    <t>809.1111005-20</t>
  </si>
  <si>
    <t>80Х105Х10</t>
  </si>
  <si>
    <t>МАНЖЕТА 80х105х10</t>
  </si>
  <si>
    <t>532362-70; 4320-4112-81М; 44202-3511-80ПНА08; 4320-4112-81М;</t>
  </si>
  <si>
    <t>82.3709000-25.09</t>
  </si>
  <si>
    <t>43206-61; 43206-71; 4320-60, 5557-60; 3255-0013-60; 4320-70; 4320-71, 5557-70, 55571-70; 4320-72М, -73М; 6370; 63685; 63674; 6470; 6563; 4320-60М, 5557-60М; 32551-0013-61М;</t>
  </si>
  <si>
    <t>82.3709000-26.00</t>
  </si>
  <si>
    <t>532362-70; 432065; 43206-4151-79ПН; 43206-4151-79; 3255-3013-79; 4320-4112-81М; 4320-3171-79; 4320-4952-78; 4320-4972-82М; 43204-4513-80; 5557-4112-80М; 55571-4252-80М; 44202-3511-80ПН; 44202-3511-80М; 44202-3511-80ПНА08; 44202-3511-82МА11;  432009-0020-73; 44202-3521-80М;</t>
  </si>
  <si>
    <t>82.3709-24.33</t>
  </si>
  <si>
    <t>532362-70; 432065;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 432009-0020-73; 44202-3521-80М;</t>
  </si>
  <si>
    <t>82.3709-26.10</t>
  </si>
  <si>
    <t>44202-3511-80ПН; 44202-3511-80ПНА08; 4320-60М, 5557-60М 432009-0020-73; 4320-4112-81М; 4320-4972-82М; 5557-4112-80М;  55571-4252-80М; 44202-3511-80М; 44202-3521-80М; 44202-3511-82МА11;</t>
  </si>
  <si>
    <t>82.3709-30.12</t>
  </si>
  <si>
    <t>8207</t>
  </si>
  <si>
    <t>822639</t>
  </si>
  <si>
    <t>МАСЛЕНКА MSZ 374 G 107</t>
  </si>
  <si>
    <t>8250.16.09.200-08</t>
  </si>
  <si>
    <t>УСИЛИТЕЛЬ ПНЕВМОГИДРАВЛИЧЕСКИЙ</t>
  </si>
  <si>
    <t>3255-0013-60; 43206-61М; 4320-60М, 5557-60М; 32551-0013-61М;</t>
  </si>
  <si>
    <t>8260.16.09.200-05</t>
  </si>
  <si>
    <t>827078</t>
  </si>
  <si>
    <t>827118</t>
  </si>
  <si>
    <t>827159</t>
  </si>
  <si>
    <t>СТОПОРНОЕ КОЛЬЦО НАРУЖНОЕ MSZ 232-35</t>
  </si>
  <si>
    <t>828110</t>
  </si>
  <si>
    <t>СТОПОРНАЯ ПЛАСТИНА MB 15 SKF</t>
  </si>
  <si>
    <t>83.3802</t>
  </si>
  <si>
    <t>8311</t>
  </si>
  <si>
    <t>84.1110022</t>
  </si>
  <si>
    <t>840.1002012-31</t>
  </si>
  <si>
    <t>840.1002012-50</t>
  </si>
  <si>
    <t>840.1002260</t>
  </si>
  <si>
    <t>840.1002310-50</t>
  </si>
  <si>
    <t>840.1002310-60</t>
  </si>
  <si>
    <t>840.1003212-20</t>
  </si>
  <si>
    <t>840.1003212-30</t>
  </si>
  <si>
    <t>840.1003264</t>
  </si>
  <si>
    <t>840.1003270</t>
  </si>
  <si>
    <t>840.1005010</t>
  </si>
  <si>
    <t>840.1005061</t>
  </si>
  <si>
    <t>840.1005070-01</t>
  </si>
  <si>
    <t>ГАСИТЕЛЬ В СБОРЕ</t>
  </si>
  <si>
    <t>840.1005115-11</t>
  </si>
  <si>
    <t>840.1005125-10</t>
  </si>
  <si>
    <t>ОБОД</t>
  </si>
  <si>
    <t>840.1005193</t>
  </si>
  <si>
    <t>840.1005194-10</t>
  </si>
  <si>
    <t>840.1006015</t>
  </si>
  <si>
    <t>840.1006026-10</t>
  </si>
  <si>
    <t>ВТУЛКА ЗАДНЯЯ</t>
  </si>
  <si>
    <t>840.1006032-02</t>
  </si>
  <si>
    <t>ПОДШИПНИК ЗАДНИЙ</t>
  </si>
  <si>
    <t>840.1007020</t>
  </si>
  <si>
    <t>840.1007021</t>
  </si>
  <si>
    <t>840.1007022</t>
  </si>
  <si>
    <t>840.1007027</t>
  </si>
  <si>
    <t>840.1007028</t>
  </si>
  <si>
    <t>840.1007118</t>
  </si>
  <si>
    <t>840.1007136</t>
  </si>
  <si>
    <t>ПЛАСТИНА СТОЙКИ</t>
  </si>
  <si>
    <t>840.1008027</t>
  </si>
  <si>
    <t>840.1008504</t>
  </si>
  <si>
    <t>БОЛТ М10-6ДХ70</t>
  </si>
  <si>
    <t>840.1009010</t>
  </si>
  <si>
    <t>840.1009050</t>
  </si>
  <si>
    <t>840.1009072</t>
  </si>
  <si>
    <t>840.1009158</t>
  </si>
  <si>
    <t>840.1011034</t>
  </si>
  <si>
    <t>840.1011230</t>
  </si>
  <si>
    <t>840.1011350</t>
  </si>
  <si>
    <t>840.1011364</t>
  </si>
  <si>
    <t>840.1011400-10</t>
  </si>
  <si>
    <t>840.1011538</t>
  </si>
  <si>
    <t>840.1012010-12</t>
  </si>
  <si>
    <t>840.1012010-21</t>
  </si>
  <si>
    <t>840.1012039-12</t>
  </si>
  <si>
    <t>840.1012039-15</t>
  </si>
  <si>
    <t>840.1012046-20</t>
  </si>
  <si>
    <t>840.1012083-10</t>
  </si>
  <si>
    <t>840.1012083-20</t>
  </si>
  <si>
    <t>840.1013600-10</t>
  </si>
  <si>
    <t>840.1013600-30</t>
  </si>
  <si>
    <t>840.1013620-10</t>
  </si>
  <si>
    <t>840.1013620-30</t>
  </si>
  <si>
    <t>840.1013650-01</t>
  </si>
  <si>
    <t>ЭЛЕМЕНТ</t>
  </si>
  <si>
    <t>840.1013694</t>
  </si>
  <si>
    <t>840.1013708</t>
  </si>
  <si>
    <t>840.1022826</t>
  </si>
  <si>
    <t>840.1022840</t>
  </si>
  <si>
    <t>840.1022870</t>
  </si>
  <si>
    <t>840.1028062</t>
  </si>
  <si>
    <t>840.1028087</t>
  </si>
  <si>
    <t>840.1028088</t>
  </si>
  <si>
    <t>КОЛБЦО</t>
  </si>
  <si>
    <t>840.1029128</t>
  </si>
  <si>
    <t>840.1029140</t>
  </si>
  <si>
    <t>840.1029176-10</t>
  </si>
  <si>
    <t>840.1029274-10</t>
  </si>
  <si>
    <t>840.1104336</t>
  </si>
  <si>
    <t>840.1104349</t>
  </si>
  <si>
    <t>840.1104361-10</t>
  </si>
  <si>
    <t>840.1104370-01</t>
  </si>
  <si>
    <t>840.1104373-20</t>
  </si>
  <si>
    <t>840.1104374-20</t>
  </si>
  <si>
    <t>840.1104375-20</t>
  </si>
  <si>
    <t>840.1104384-01</t>
  </si>
  <si>
    <t>840.1104422-01</t>
  </si>
  <si>
    <t>840.1104426-01</t>
  </si>
  <si>
    <t>840.1104440</t>
  </si>
  <si>
    <t>840.1105010</t>
  </si>
  <si>
    <t>ФИЛЬТР ГРУБОЙ ОЧИСТКИ</t>
  </si>
  <si>
    <t>840.1108054</t>
  </si>
  <si>
    <t>840.1111570</t>
  </si>
  <si>
    <t>840.1112406-10</t>
  </si>
  <si>
    <t>840.1115026</t>
  </si>
  <si>
    <t>840.1115158-01</t>
  </si>
  <si>
    <t>840.1117186</t>
  </si>
  <si>
    <t>840.1121010-20</t>
  </si>
  <si>
    <t>840.1121086</t>
  </si>
  <si>
    <t>840.1303090</t>
  </si>
  <si>
    <t>840.1303100</t>
  </si>
  <si>
    <t>840.1303100-10</t>
  </si>
  <si>
    <t>840.1303101</t>
  </si>
  <si>
    <t>840.1303101-10</t>
  </si>
  <si>
    <t>840.1303130</t>
  </si>
  <si>
    <t>840.1303156</t>
  </si>
  <si>
    <t>840.1303168</t>
  </si>
  <si>
    <t>840.1303174</t>
  </si>
  <si>
    <t>840.1307155</t>
  </si>
  <si>
    <t>840.3509278-30</t>
  </si>
  <si>
    <t>840.3701715</t>
  </si>
  <si>
    <t>НАТЯЖНОЕ ПРИСП.</t>
  </si>
  <si>
    <t>8401.1004015-01</t>
  </si>
  <si>
    <t>8401.1004022</t>
  </si>
  <si>
    <t>8401.1004118</t>
  </si>
  <si>
    <t>8401.1007250</t>
  </si>
  <si>
    <t>НАПРАВЛЯЮЩАЯ</t>
  </si>
  <si>
    <t>8401.1008025</t>
  </si>
  <si>
    <t>8401.1008026</t>
  </si>
  <si>
    <t>8401.1008027</t>
  </si>
  <si>
    <t>8401.1008029-10</t>
  </si>
  <si>
    <t>8401.1008030</t>
  </si>
  <si>
    <t>8401.1008044</t>
  </si>
  <si>
    <t>8401.1008045-10</t>
  </si>
  <si>
    <t>8401.1008131</t>
  </si>
  <si>
    <t>8401.1008132</t>
  </si>
  <si>
    <t>8401.1011014-12</t>
  </si>
  <si>
    <t>8401.1011018-30</t>
  </si>
  <si>
    <t>8401.1011032-10</t>
  </si>
  <si>
    <t>8401.1011045-10</t>
  </si>
  <si>
    <t>8401.1030230</t>
  </si>
  <si>
    <t>8401.1104410-02</t>
  </si>
  <si>
    <t>8401.1111538</t>
  </si>
  <si>
    <t>8401.1111558</t>
  </si>
  <si>
    <t>8401.1115330</t>
  </si>
  <si>
    <t>8401.1118206-20</t>
  </si>
  <si>
    <t>8401.1118220-10</t>
  </si>
  <si>
    <t>8401.1118220-20</t>
  </si>
  <si>
    <t>8401.1118221-10</t>
  </si>
  <si>
    <t>8401.1118221-20</t>
  </si>
  <si>
    <t>8401.1118230-01</t>
  </si>
  <si>
    <t>8401.1118231-01</t>
  </si>
  <si>
    <t>8401.1118385</t>
  </si>
  <si>
    <t>8401.1170200-13</t>
  </si>
  <si>
    <t>ОХЛАДИТЕЛЬ</t>
  </si>
  <si>
    <t>8401.1170220-01</t>
  </si>
  <si>
    <t>ЭЛЕМЕНТ ОХЛАЖДАЮЩИЙ</t>
  </si>
  <si>
    <t>8401.1303112-10</t>
  </si>
  <si>
    <t>8401.1303114-10</t>
  </si>
  <si>
    <t>8401.1303278-20</t>
  </si>
  <si>
    <t>8401.1303292-10</t>
  </si>
  <si>
    <t>8401.1303322-10</t>
  </si>
  <si>
    <t>8401.1307136</t>
  </si>
  <si>
    <t>8401.3509010</t>
  </si>
  <si>
    <t>8401.3509280-10</t>
  </si>
  <si>
    <t>8401.3509432-10</t>
  </si>
  <si>
    <t>8401.3701002-А</t>
  </si>
  <si>
    <t>КОМПЛЕКТ РЕМНЕЙ ХРА 1400LW 141</t>
  </si>
  <si>
    <t>841.1318100</t>
  </si>
  <si>
    <t>842.1121010-30</t>
  </si>
  <si>
    <t>8421.1109080</t>
  </si>
  <si>
    <t>845.1009050</t>
  </si>
  <si>
    <t>850.1002265</t>
  </si>
  <si>
    <t>850.1005010</t>
  </si>
  <si>
    <t>850.1005043</t>
  </si>
  <si>
    <t>850.1005061</t>
  </si>
  <si>
    <t>850.1009050</t>
  </si>
  <si>
    <t>850.1009072</t>
  </si>
  <si>
    <t>850.1011014-01</t>
  </si>
  <si>
    <t>850.1011240</t>
  </si>
  <si>
    <t>850.1011350</t>
  </si>
  <si>
    <t>850.1011358</t>
  </si>
  <si>
    <t>850.1011538</t>
  </si>
  <si>
    <t>850.1012010</t>
  </si>
  <si>
    <t>850.1013600</t>
  </si>
  <si>
    <t>850.1029104</t>
  </si>
  <si>
    <t>850.1029347</t>
  </si>
  <si>
    <t>850.1029401</t>
  </si>
  <si>
    <t>850.1104382</t>
  </si>
  <si>
    <t>850.1104384-01</t>
  </si>
  <si>
    <t>850.1104410</t>
  </si>
  <si>
    <t>850.1104422</t>
  </si>
  <si>
    <t>850.1104426-01</t>
  </si>
  <si>
    <t>850.1108038</t>
  </si>
  <si>
    <t>850.1108136</t>
  </si>
  <si>
    <t>850.1117010</t>
  </si>
  <si>
    <t>850.1170200</t>
  </si>
  <si>
    <t>850.1170208</t>
  </si>
  <si>
    <t>КОРПУС ОХЛАДИТЕЛЯ</t>
  </si>
  <si>
    <t>850.1303100</t>
  </si>
  <si>
    <t>850.1303121</t>
  </si>
  <si>
    <t>850.1303130</t>
  </si>
  <si>
    <t>850.1303188</t>
  </si>
  <si>
    <t>850.1303324</t>
  </si>
  <si>
    <t>850.1307010-01</t>
  </si>
  <si>
    <t>ВОДЯНОЙ НАСОС СБОРЕ</t>
  </si>
  <si>
    <t>850.1307062</t>
  </si>
  <si>
    <t>850.1308011-04</t>
  </si>
  <si>
    <t>850.1308012</t>
  </si>
  <si>
    <t>850.1714600</t>
  </si>
  <si>
    <t>850.1714620</t>
  </si>
  <si>
    <t>КОРПУС РАДИАТОРА</t>
  </si>
  <si>
    <t>850.3701002-А</t>
  </si>
  <si>
    <t>КОМПЛЕКТ РЕМНЕЙ ХРА 1235LW 125</t>
  </si>
  <si>
    <t>850.3701774</t>
  </si>
  <si>
    <t>8502.1005115</t>
  </si>
  <si>
    <t>8512 8-M14X1.5-S</t>
  </si>
  <si>
    <t>ФИТИНГ ГИДРАВЛИЧЕСКИЙ</t>
  </si>
  <si>
    <t>852505</t>
  </si>
  <si>
    <t>852771</t>
  </si>
  <si>
    <t>Штифт</t>
  </si>
  <si>
    <t>852920</t>
  </si>
  <si>
    <t>853528/00</t>
  </si>
  <si>
    <t>ГАЙКА 20х1,5-6Н     Ц6ХР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</si>
  <si>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432009-0020-73; 44202-3521-80М;</t>
  </si>
  <si>
    <t>861.1106010</t>
  </si>
  <si>
    <t>8612.3777</t>
  </si>
  <si>
    <t>864117</t>
  </si>
  <si>
    <t>МАНЖЕТА В СБОРЕ(ДОП-СЯ)</t>
  </si>
  <si>
    <t>864118</t>
  </si>
  <si>
    <t>864187</t>
  </si>
  <si>
    <t>87.3802010</t>
  </si>
  <si>
    <t>ПРИБОР ПОКАЗЫВАЮЩИЙ СПИДОМЕТРА</t>
  </si>
  <si>
    <t>870026/00</t>
  </si>
  <si>
    <t>БОЛТ М12х1,25  Ц6ХР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</si>
  <si>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6470; 6563; NEXT; 4320-60М, 5557-60М; 32551-0013-61М; 432009-0020-73; 44202-3521-80М; NEXT</t>
  </si>
  <si>
    <t>870601 П</t>
  </si>
  <si>
    <t>894151.</t>
  </si>
  <si>
    <t>СТОПОРНОЕ КОЛЬЦО</t>
  </si>
  <si>
    <t>899 759 8154</t>
  </si>
  <si>
    <t>ВТУЛКА ДАТЧИКА</t>
  </si>
  <si>
    <t>8HG 138 620-007</t>
  </si>
  <si>
    <t>СКОБА КРЕПЛЕНИЯ МОТОРА КОРРЕКТОРА</t>
  </si>
  <si>
    <t>9.525-100</t>
  </si>
  <si>
    <t>ШАРИК</t>
  </si>
  <si>
    <t>90.1110125-10</t>
  </si>
  <si>
    <t>90.1111020-10</t>
  </si>
  <si>
    <t>90.1111172-30</t>
  </si>
  <si>
    <t>90.1121010-13</t>
  </si>
  <si>
    <t>90.1121010-22</t>
  </si>
  <si>
    <t>90.1121086-30</t>
  </si>
  <si>
    <t>90.3731010</t>
  </si>
  <si>
    <t>ФОНАРЬ ПЕРЕДНИЙ КОНТУРНЫЙ</t>
  </si>
  <si>
    <t>901.1110860</t>
  </si>
  <si>
    <t>Корректор подачи топлива</t>
  </si>
  <si>
    <t>901.1110869</t>
  </si>
  <si>
    <t>901.1111020-10</t>
  </si>
  <si>
    <t>901.1111026-10</t>
  </si>
  <si>
    <t>Рейка в сборе</t>
  </si>
  <si>
    <t>901.1111040</t>
  </si>
  <si>
    <t>901.1111102-01</t>
  </si>
  <si>
    <t>901.1111102-11</t>
  </si>
  <si>
    <t>901.1111102-21</t>
  </si>
  <si>
    <t>901.3747-01</t>
  </si>
  <si>
    <t>904700К2С10</t>
  </si>
  <si>
    <t>906747</t>
  </si>
  <si>
    <t>БОЛТ С ШЕСТИГРАННОЙ ГОЛОВКОЙ</t>
  </si>
  <si>
    <t>91.3731010</t>
  </si>
  <si>
    <t>ФОНАРЬ АВТОПОЕЗДА</t>
  </si>
  <si>
    <t>92.1110016-10</t>
  </si>
  <si>
    <t>92.1110140-40</t>
  </si>
  <si>
    <t>92.1110148-12</t>
  </si>
  <si>
    <t>92.1110174-10</t>
  </si>
  <si>
    <t>92.1110267-10</t>
  </si>
  <si>
    <t>92.1110300-21</t>
  </si>
  <si>
    <t>92.1110414-20</t>
  </si>
  <si>
    <t>92.1110448</t>
  </si>
  <si>
    <t>921.1110878</t>
  </si>
  <si>
    <t>921.3709-02</t>
  </si>
  <si>
    <t>ПЕРЕКЛЮЧАТЕЛЬ СТЕКЛОПОДЪЕМНИКОВ</t>
  </si>
  <si>
    <t>922.1110170-10</t>
  </si>
  <si>
    <t>925 492 000 0</t>
  </si>
  <si>
    <t>ТОРМОЗНАЯ КАМЕРА</t>
  </si>
  <si>
    <t>93.5205900</t>
  </si>
  <si>
    <t>ЩЕТКА</t>
  </si>
  <si>
    <t>9301.3734010</t>
  </si>
  <si>
    <t>КОММУТАТОР ТРАНЗИСТОРНЫЙ</t>
  </si>
  <si>
    <t>940752</t>
  </si>
  <si>
    <t>ВЕНТИЛЯЦИОННЫЙ КЛАПАН</t>
  </si>
  <si>
    <t>9412 10-М22х1,5</t>
  </si>
  <si>
    <t>ТРОЙНИК ГОРИЗОНТАЛЬНЫЙ</t>
  </si>
  <si>
    <t>ООО "КАМОЦЦИ ПНЕВМАТИКА"</t>
  </si>
  <si>
    <t>43206-61; 43206-71; 4320-60, 5557-60; 3255-0013-60; 4320-70; 4320-71, 5557-70, 55571-70; 4320-78ПН; 4320-82; 4320-72М, -73М; NEXT, 432009-0020-73;</t>
  </si>
  <si>
    <t>942.02-3311-151</t>
  </si>
  <si>
    <t>9422 М12Х1.5-10-М22Х1.5-S01</t>
  </si>
  <si>
    <t>ТРОЙНИК ВЕРТИКАЛЬНЫЙ</t>
  </si>
  <si>
    <t>9502 10-М16Х1.5</t>
  </si>
  <si>
    <t>ФИТИНГ УГЛОВОЙ</t>
  </si>
  <si>
    <t>9527-1311060-02</t>
  </si>
  <si>
    <t>ПРОБКА РАСШИРИТЕЛЬНОГО БАЧКА</t>
  </si>
  <si>
    <t>ООО "НУР-ТЕХ"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</si>
  <si>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4320-60М, 5557-60М; 32551-0013-61М; 432009-0020-73; 44202-3521-80М;</t>
  </si>
  <si>
    <t>954023</t>
  </si>
  <si>
    <t>ЗАКЛЕПКА ТОРМОЗНОЙ НАКЛАДКИ</t>
  </si>
  <si>
    <t>9550 8-М14х1-S01</t>
  </si>
  <si>
    <t>ФИТИНГ</t>
  </si>
  <si>
    <t>9600 15-М12Х1.5-6-М22Х1.5-S</t>
  </si>
  <si>
    <t>981.3747-11</t>
  </si>
  <si>
    <t>983.3747000-01</t>
  </si>
  <si>
    <t>983452</t>
  </si>
  <si>
    <t>КОЛЬЦО О-ОБРАЗНОЕ</t>
  </si>
  <si>
    <t>983462</t>
  </si>
  <si>
    <t>9847 3621 KZ 55-4063</t>
  </si>
  <si>
    <t>ГАФРИРОВАННЫЙ ШЛАНГ</t>
  </si>
  <si>
    <t>985079</t>
  </si>
  <si>
    <t>99.РРМ.01</t>
  </si>
  <si>
    <t>ФИЛЬТР КПГ ВЫСОКОГО ДАВЛЕНИЯ VALTEK 99,М14Х1,Ф8ММ</t>
  </si>
  <si>
    <t>ООО "Газкомплект"</t>
  </si>
  <si>
    <t>9902.3709-01</t>
  </si>
  <si>
    <t>ПЕРЕКЛЮЧАТЕЛЬ СТЕКЛООЧИСТИТЕЛЯ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</si>
  <si>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432009-0020-73; 44202-3521-80М;</t>
  </si>
  <si>
    <t>998.3710-07.08</t>
  </si>
  <si>
    <t>998.3710-07.112</t>
  </si>
  <si>
    <t>ВЫКЛЮЧАТЕЛЬ ОБОГРЕВА ЗЕРКАЛ ЗАДНЕГО ВИДА</t>
  </si>
  <si>
    <t>998.3710-07.271</t>
  </si>
  <si>
    <t>ВЫКЛЮЧАТЕЛЬ БЛОКИРОВКИ МЕЖОСЕВОГО ДИФФЕРЕНЦИАЛА</t>
  </si>
  <si>
    <t>998.3710-07.272</t>
  </si>
  <si>
    <t>998.3710-07.274</t>
  </si>
  <si>
    <t>ВЫКЛЮЧАТЕЛЬ ДОПОЛНИТЕЛЬНОГО ОТБОРА МОЩНОСТИ</t>
  </si>
  <si>
    <t>998.3710-07.35</t>
  </si>
  <si>
    <t>ВЫКЛЮЧАТЕЛЬ ОБОГРЕВА ЗЕРКАЛ</t>
  </si>
  <si>
    <t>9985-3502036</t>
  </si>
  <si>
    <t>9GH 158 051-007</t>
  </si>
  <si>
    <t>КРЫШКА РЕЗИНОВАЯ</t>
  </si>
  <si>
    <t>9JS135TA+QH70-G14228</t>
  </si>
  <si>
    <t>Shaanxi Fast Cear Co., Ltd</t>
  </si>
  <si>
    <t>9ХР 245 299-007</t>
  </si>
  <si>
    <t>КЛИПСА КРЕПЛЕНИЯ МОТОРА КОРРЕКТОРА</t>
  </si>
  <si>
    <t>A21R23.3732010</t>
  </si>
  <si>
    <t>УСТРОЙСТВО МНОГОФУНКЦИОНАЛЬНОЕ</t>
  </si>
  <si>
    <t>A21R23.3867100</t>
  </si>
  <si>
    <t>БЛОК УПРАВЛЕНИЯ СИСТЕМОЙ БЛОКИРОВКИ ДВЕРЕЙ</t>
  </si>
  <si>
    <t>A21R23.5205800</t>
  </si>
  <si>
    <t>РЫЧАГ СТЕКЛООЧИСТИТЕЛЯ СО СТОРОНЫ ВОДИТЕЛЯ</t>
  </si>
  <si>
    <t>A21R23.5205801</t>
  </si>
  <si>
    <t>РЫЧАГ СТЕКЛООЧИСТИТЕЛЯ (СО СТОРОНЫ ПАССАЖИРА)</t>
  </si>
  <si>
    <t>A21R23.6104012</t>
  </si>
  <si>
    <t>СТЕКЛОПОДЪЕМНИК ЭЛЕКТРИЧЕСКИЙ ПРАВЫЙ</t>
  </si>
  <si>
    <t>A21R23.6104013</t>
  </si>
  <si>
    <t>СТЕКЛОПОДЪЕМНИК ЭЛЕКТРИЧЕСКИЙ ЛЕВЫЙ</t>
  </si>
  <si>
    <t>A21R23.6105150</t>
  </si>
  <si>
    <t>РУЧКА НАРУЖНАЯ ПЕРЕДНЕЙ ДВЕРИ ПРАВАЯ</t>
  </si>
  <si>
    <t>A21R23.6105151</t>
  </si>
  <si>
    <t>РУЧКА НАРУЖНАЯ ПЕРЕДНЕЙ ДВЕРИ ЛЕВАЯ</t>
  </si>
  <si>
    <t>A21R23.8101010</t>
  </si>
  <si>
    <t>МОДУЛЬ ОТОПИТЕЛЯ</t>
  </si>
  <si>
    <t>A21R23-3401107-10</t>
  </si>
  <si>
    <t>КОЖУХ РУЛЕВОЙ КОЛОНКИ</t>
  </si>
  <si>
    <t>A21R23-3401108-10</t>
  </si>
  <si>
    <t>A21R23-5206010</t>
  </si>
  <si>
    <t>A21R23-5206050</t>
  </si>
  <si>
    <t>УПЛОТНИТЕЛЬ СТЕКЛА ВЕТРОВОГО ОКНА</t>
  </si>
  <si>
    <t>A21R23-5208094</t>
  </si>
  <si>
    <t>ТРУБКА ОМЫВАТЕЛЯ</t>
  </si>
  <si>
    <t>A21R23-5208095</t>
  </si>
  <si>
    <t>A21R23-5402010</t>
  </si>
  <si>
    <t>ОБИВКА ПЕРЕДНЕЙ СТОЙКИ ПРАВАЯ</t>
  </si>
  <si>
    <t>A21R23-6103052</t>
  </si>
  <si>
    <t>СТЕКЛО НЕПОДВИЖНОЕ</t>
  </si>
  <si>
    <t>A21R23-6103214</t>
  </si>
  <si>
    <t>СТЕКЛО ДВЕРИ ПРАВОЕ</t>
  </si>
  <si>
    <t>A21R23-8406012</t>
  </si>
  <si>
    <t>ЗАМОК КАПОТА</t>
  </si>
  <si>
    <t>A21R23-8406032</t>
  </si>
  <si>
    <t>ФИКСАТОР ЗАМКА КАПОТА</t>
  </si>
  <si>
    <t>BAFUD3SLX7 51-76-10/8</t>
  </si>
  <si>
    <t>МАНЖЕТА (SIMRIT)</t>
  </si>
  <si>
    <t>ООО "Фройденберг силинг технолоджис"</t>
  </si>
  <si>
    <t>BDUM5SLX26</t>
  </si>
  <si>
    <t>МАНЖЕТА 70х92</t>
  </si>
  <si>
    <t>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</si>
  <si>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C41R11.3514010</t>
  </si>
  <si>
    <t>КРАН ТОРМОЗНОЙ ДВУХСЕКЦИОННЫЙ</t>
  </si>
  <si>
    <t>C41R11.8201020-20</t>
  </si>
  <si>
    <t>ЗЕРКАЛО ЗАДНЕГО ВИДА НАРУЖНОЕ ПРАВОЕ</t>
  </si>
  <si>
    <t>ООО "НПЦ "НУР ТЕХ"</t>
  </si>
  <si>
    <t>C41R11.8201020-30</t>
  </si>
  <si>
    <t>C41R11.8201020-31</t>
  </si>
  <si>
    <t>СТОЙКА ПРАВАЯ С ЗЕРКАЛАМИ ЗАДНЕГО ВИДА И ОБОГРЕВОМ</t>
  </si>
  <si>
    <t>C41R11.8201021-20</t>
  </si>
  <si>
    <t>ЗЕРКАЛО ЗАДНЕГО ВИДА НАРУЖНОЕ ЛЕВОЕ</t>
  </si>
  <si>
    <t>C41R11.8201021-30</t>
  </si>
  <si>
    <t>C41R11.8201021-31</t>
  </si>
  <si>
    <t>СТОЙКА ЛЕВАЯ С ЗЕРКАЛАМИ ЗАДНЕГО ВИДА И ОБОГРЕВОМ</t>
  </si>
  <si>
    <t>C41R11.8201466</t>
  </si>
  <si>
    <t>C41R11-1109316</t>
  </si>
  <si>
    <t>УСИЛИТЕЛЬ БРЫЗГОВИКА</t>
  </si>
  <si>
    <t>C41R11-8402208</t>
  </si>
  <si>
    <t>C41R11-8405380</t>
  </si>
  <si>
    <t>ПОДНОЖКА ДОПОЛНИТЕЛЬНАЯ</t>
  </si>
  <si>
    <t>C41R13.3761231</t>
  </si>
  <si>
    <t>Модуль педальный</t>
  </si>
  <si>
    <t>D 2062 М16Х1.5-М22Х1.5-S</t>
  </si>
  <si>
    <t>D 2072 М16Х1.5-М22Х1.5-S</t>
  </si>
  <si>
    <t>D 6502 10-М16Х1.5-S</t>
  </si>
  <si>
    <t>D 6502 10-М22Х1.5-S</t>
  </si>
  <si>
    <t>D 6502 15-М16Х1.5-S</t>
  </si>
  <si>
    <t>DCD2-106999 REV A</t>
  </si>
  <si>
    <t>снято (замена на АИ-5003010)</t>
  </si>
  <si>
    <t>Power-Packer Europa B.V.</t>
  </si>
  <si>
    <t>DCZ163319324008</t>
  </si>
  <si>
    <t>ПЕРЕДАЧА ГЛАВНАЯ-ПЕРЕДНИЙ МОСТ</t>
  </si>
  <si>
    <t>DCZ163319325006</t>
  </si>
  <si>
    <t>ПЕРЕДАЧА ГЛАВНАЯ-ЗАДНИЙ МОСТ</t>
  </si>
  <si>
    <t>DHP2-111091 REV A</t>
  </si>
  <si>
    <t>РУЧНОЙ НАСОС</t>
  </si>
  <si>
    <t>снято (замена на АИ-5004010)</t>
  </si>
  <si>
    <t>532362-70; 432065;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 NEXT</t>
  </si>
  <si>
    <t>DIN 1481</t>
  </si>
  <si>
    <t>ЗАО "Вюрт-Евразия"</t>
  </si>
  <si>
    <t>DRK URALAZ</t>
  </si>
  <si>
    <t>НАБОР СЪЕМНИКОВ ДЛЯ ДЕМОНТАЖА ТРУБКИ 4320Ф-3918001</t>
  </si>
  <si>
    <t>DS 6510 10-М16Х1.5-S</t>
  </si>
  <si>
    <t>DS 6510 15-М16Х1,5-S</t>
  </si>
  <si>
    <t>DS 6510 6-M16x1.5-S</t>
  </si>
  <si>
    <t>EGG 151615 LA</t>
  </si>
  <si>
    <t>ШАРНИРНОЕ КОЛЕНО</t>
  </si>
  <si>
    <t>ООО "Сирит Технолоджи"</t>
  </si>
  <si>
    <t>GK 3201118001</t>
  </si>
  <si>
    <t>ШИНА В СБОРЕ С КОЛЕСОМ</t>
  </si>
  <si>
    <t>China National Heavy-duty Truck Corporation (Sinotruk Group Co., Ltd.)</t>
  </si>
  <si>
    <t>HD098C55435</t>
  </si>
  <si>
    <t>Hema Exim Ticaret A.S.</t>
  </si>
  <si>
    <t>HD098C55472</t>
  </si>
  <si>
    <t>HD098C55473</t>
  </si>
  <si>
    <t>HD90009420041</t>
  </si>
  <si>
    <t>ПЕРЕДАЧА ГЛАВНАЯ-ПЕРЕДНИЙ ПРИВОДНЫЙ МОСТ</t>
  </si>
  <si>
    <t>HP0503A10ANP01</t>
  </si>
  <si>
    <t>ООО "ГидроТех"</t>
  </si>
  <si>
    <t>ICT43-2803290</t>
  </si>
  <si>
    <t>ОБЛИЦОВКА ФАРЫ</t>
  </si>
  <si>
    <t>JSK 37 C300Z</t>
  </si>
  <si>
    <t>ООО "Йост-Рус"</t>
  </si>
  <si>
    <t>KSU-700</t>
  </si>
  <si>
    <t>КОЗЫРЕК СОЛНЦЕЗАЩИТНЫЙ</t>
  </si>
  <si>
    <t>43206-61; 43206-71; 4320-60, 5557-60; 3255-0013-60; 4320-70; 4320-71, 5557-70, 55571-70; 4320-72М, -73М; 4320-60М, 5557-60М; 32551-0013-61М;</t>
  </si>
  <si>
    <t>KSU-700L</t>
  </si>
  <si>
    <t>КОЗЫРЕК СОЛНЦЕЗАЩИТНЫЙ С КАРМАНОМ</t>
  </si>
  <si>
    <t>MARK 121-002</t>
  </si>
  <si>
    <t>ВЕНТИЛЬ БАЛОННЫЙ ПРОХОДНОЙ,С ЭМК 24В,EMER MARK 121 C ПРЕДКЛ</t>
  </si>
  <si>
    <t>PL 0038</t>
  </si>
  <si>
    <t>УПОР ГАЗОВЫЙ</t>
  </si>
  <si>
    <t>Q-34 L-11D5-RG04G04-N</t>
  </si>
  <si>
    <t>ООО "Гидродрайв"</t>
  </si>
  <si>
    <t>RACC67503</t>
  </si>
  <si>
    <t>МУФТА КОНУСНАЯ Ф8ММ EMER RACC67503</t>
  </si>
  <si>
    <t>RS.95660.01.02</t>
  </si>
  <si>
    <t>КАРДАННЫЙ ВАЛ В СБОРЕ</t>
  </si>
  <si>
    <t>ООО "Тирсан Кардан"</t>
  </si>
  <si>
    <t>RS.95660.02.02</t>
  </si>
  <si>
    <t>RS.95660.03.02</t>
  </si>
  <si>
    <t>RS.95660.04.02</t>
  </si>
  <si>
    <t>S4050</t>
  </si>
  <si>
    <t>ПРЕОБРАЗОВАТЕЛЬ НАПРЯЖЕНИЯ</t>
  </si>
  <si>
    <t>ООО ПКФ "Страус"</t>
  </si>
  <si>
    <t>S4052.3747</t>
  </si>
  <si>
    <t>ПРЕРЫВАТЕЛЬ УКАЗАТЕЛЕЙ ПОВОРОТА</t>
  </si>
  <si>
    <t>S4052C.3747</t>
  </si>
  <si>
    <t>РЕЛЕ ПОВОРОТОВ</t>
  </si>
  <si>
    <t>S4131.3747</t>
  </si>
  <si>
    <t>ПРЕРЫВАТЕЛЬ СТЕКЛООЧИСТИТЕЛЯ</t>
  </si>
  <si>
    <t>SEB 01315</t>
  </si>
  <si>
    <t>SK-S 36.20 185</t>
  </si>
  <si>
    <t>ООО "САФ-Холланд Групп"</t>
  </si>
  <si>
    <t>TITAN STANDART 6CT-190.0 L (ST)</t>
  </si>
  <si>
    <t>ООО "Тубор"</t>
  </si>
  <si>
    <t>532362-70, NEXT</t>
  </si>
  <si>
    <t>UC1A11.3537010</t>
  </si>
  <si>
    <t>КРАН ТОРМОЗНОЙ ОБРАТНОГО ДЕЙСТВИЯ С РУЧНЫМ УПРАВЛЕНИЕМ</t>
  </si>
  <si>
    <t>UC1A11.3709100</t>
  </si>
  <si>
    <t>UC1A11.3709300</t>
  </si>
  <si>
    <t>UC1A11.3712020</t>
  </si>
  <si>
    <t>ФОНАРЬ ПЕРЕДНИЙ КОМБИНИРОВАННЫЙ</t>
  </si>
  <si>
    <t>UC1A11.3724185</t>
  </si>
  <si>
    <t>UC1A11.3769010-10</t>
  </si>
  <si>
    <t>UC1A11.3801010</t>
  </si>
  <si>
    <t>КОМБИНАЦИЯ ПРИБОРОВ</t>
  </si>
  <si>
    <t>UC1A11.5205900</t>
  </si>
  <si>
    <t>UC1A11-1109196</t>
  </si>
  <si>
    <t>ВОЗДУХОЗАБОРНИК</t>
  </si>
  <si>
    <t>UC1A11-3401042-10</t>
  </si>
  <si>
    <t>UC1A11-3401042-40</t>
  </si>
  <si>
    <t>UC1A11-3401042-50</t>
  </si>
  <si>
    <t>UC1A11-3914080</t>
  </si>
  <si>
    <t>УТЕПЛИТЕЛЬ ОБЛИЦОВКИ РАДИАТОРА</t>
  </si>
  <si>
    <t>ООО "Миасская швейная фабрика"</t>
  </si>
  <si>
    <t>UC1A11-5000011</t>
  </si>
  <si>
    <t>КАБИНА С КОМПЛЕКТОМ ДЕТАЛЕЙ</t>
  </si>
  <si>
    <t>UC1A11-5109026</t>
  </si>
  <si>
    <t>НАКЛАДКА КОВРИКОВ ПОЛА</t>
  </si>
  <si>
    <t>UC1A11-5109089</t>
  </si>
  <si>
    <t>UC1A11-5715020</t>
  </si>
  <si>
    <t>ЭКРАН КРЫШИ ПРОТИВОСОЛНЕЧНЫЙ</t>
  </si>
  <si>
    <t>UC1A11-5715032</t>
  </si>
  <si>
    <t>УСИЛИТЕЛЬ ЭКРАНА</t>
  </si>
  <si>
    <t>UC1A11-8401020</t>
  </si>
  <si>
    <t>UC1A11-8402012</t>
  </si>
  <si>
    <t>UC1A11-8403012</t>
  </si>
  <si>
    <t>КРЫЛО ПРАВОЕ В СБОРЕ</t>
  </si>
  <si>
    <t>UC1A11-8403013</t>
  </si>
  <si>
    <t>КРЫЛО ЛЕВОЕ В СБОРЕ</t>
  </si>
  <si>
    <t>ООО "Восточная полимерная компания"</t>
  </si>
  <si>
    <t>UC1A11-8403020</t>
  </si>
  <si>
    <t>UC1A11-8403021</t>
  </si>
  <si>
    <t>UC1A11-8403122</t>
  </si>
  <si>
    <t>НАСТАВКА КРЫЛА ПЕРЕДНЯЯ ПРАВАЯ</t>
  </si>
  <si>
    <t>UC1A11-8403123</t>
  </si>
  <si>
    <t>НАДСТАВКА КРЫЛА ПЕРЕДНЯЯ ЛЕВАЯ</t>
  </si>
  <si>
    <t>UC1A11-8403124</t>
  </si>
  <si>
    <t>UC1A11-8403125</t>
  </si>
  <si>
    <t>UC1A11-8403126</t>
  </si>
  <si>
    <t>НАСТАВКА КРЫЛА НИЖНЯЯ ПРАВАЯ</t>
  </si>
  <si>
    <t>UC1A11-8403127</t>
  </si>
  <si>
    <t>НАДСТАВКА КРЫЛА НИЖНЯЯ ЛЕВАЯ</t>
  </si>
  <si>
    <t>UC1A11-8403128</t>
  </si>
  <si>
    <t>НАКЛАДКА ПЕРЕДНЕГО КРЫЛА ПРАВАЯ</t>
  </si>
  <si>
    <t>UC1A11-8403129</t>
  </si>
  <si>
    <t>НАКЛАДКА ПЕРЕДНЕГО КРЫЛА ЛЕВАЯ</t>
  </si>
  <si>
    <t>UC1A11-8403142</t>
  </si>
  <si>
    <t>НАДСТАВКА КРЫЛА ВЕРХНЯЯ ПРАВАЯ(В СБОРЕ)</t>
  </si>
  <si>
    <t>UC1A11-8403143</t>
  </si>
  <si>
    <t>НАДСТАВКА КРЫЛА ВЕРХНЯЯ ЛЕВАЯ (В СБОРЕ)</t>
  </si>
  <si>
    <t>UC1A11-8403354</t>
  </si>
  <si>
    <t>ЩИТОК ПЕРЕДНЕГО КРЫЛА ПРАВЫЙ</t>
  </si>
  <si>
    <t>UC1A11-8403355</t>
  </si>
  <si>
    <t>ЩИТОК ПЕРЕДНЕГО КРЫЛА ЛЕВЫЙ</t>
  </si>
  <si>
    <t>UC1A11-8403504</t>
  </si>
  <si>
    <t>НАКЛАДКА ПРОТИВОСКОЛЬЗЯЩАЯ ПЕРЕДНЯЯ ПРАВАЯ</t>
  </si>
  <si>
    <t>UC1A11-8403505</t>
  </si>
  <si>
    <t>НАКЛАДКА ПРОТИВОСКОЛЬЗЯЩАЯ ПЕРЕДНЯЯ ЛЕВАЯ</t>
  </si>
  <si>
    <t>UC1A11-8403508</t>
  </si>
  <si>
    <t>НАКЛАДКА ПРОТИВОСКОЛЬЗЯЩАЯ ЗАДНЯЯ ПРАВАЯ</t>
  </si>
  <si>
    <t>UC1A11-8403509</t>
  </si>
  <si>
    <t>НАКЛАДКА ПРОТИВОСКОЛЬЗЯЩАЯ ЗАДНЯЯ ЛЕВАЯ</t>
  </si>
  <si>
    <t>UC1A11-8406150</t>
  </si>
  <si>
    <t xml:space="preserve">Привод замка капота </t>
  </si>
  <si>
    <t>UFL-6-10</t>
  </si>
  <si>
    <t>UFL-7-10</t>
  </si>
  <si>
    <t>UFL-8-10</t>
  </si>
  <si>
    <t>БЛОК ОКОННЫЙ ЛЕВЫЙ</t>
  </si>
  <si>
    <t>UFL-9-10</t>
  </si>
  <si>
    <t>UFP-7-10</t>
  </si>
  <si>
    <t>СТЕКЛОПАКЕТ ПЕРЕДНЕГО ОКНА</t>
  </si>
  <si>
    <t>UFP-8-10</t>
  </si>
  <si>
    <t>БЛОК ОКОННЫЙ ПРАВЫЙ</t>
  </si>
  <si>
    <t>UFP-9</t>
  </si>
  <si>
    <t>СТЕКЛОПАКЕТ ДВЕРИ</t>
  </si>
  <si>
    <t>V7</t>
  </si>
  <si>
    <t>ИНДИКАТОР</t>
  </si>
  <si>
    <t>VAL14012</t>
  </si>
  <si>
    <t>ГАЙКА 1/2"</t>
  </si>
  <si>
    <t>VAL14065</t>
  </si>
  <si>
    <t>ФИТИНГ РЕЗЬБОВОЙ ПОД ТРУБКУ ф8ММ EMER М14Х1 VAL14065</t>
  </si>
  <si>
    <t>VAL14066</t>
  </si>
  <si>
    <t>ЗАГЛУШКА ВЕНТИЛЯ БАЛОННОГО EMER М14Х1 VAL14066</t>
  </si>
  <si>
    <t>VALC451</t>
  </si>
  <si>
    <t>ЗАПРАВОЧНОЕ УС-ВО/ДЕГАЗАЦИИ EMER VALC451 М14Х1 260АТМ</t>
  </si>
  <si>
    <t>VALC472</t>
  </si>
  <si>
    <t>ЗАПРАВОЧНОЕ УСТ-ВО С ОБРАТН. КЛАП. EMER VALC472 М14Х1 С РЕЗ.</t>
  </si>
  <si>
    <t>VALC608</t>
  </si>
  <si>
    <t>ВЕНТИЛЬ РУЧНОЙ МАГИСТРАЛЬНЫЙ EMER VALC608,М14Х1,Ф8ММ</t>
  </si>
  <si>
    <t>VG2000/396</t>
  </si>
  <si>
    <t>ООО "ЦФ Руссия"</t>
  </si>
  <si>
    <t>YXYG 013</t>
  </si>
  <si>
    <t>ZB4403-К005280</t>
  </si>
  <si>
    <t>ПРИБОРПОДГОТОВКИ ВОЗДУХА</t>
  </si>
  <si>
    <t>А230-6106012-01</t>
  </si>
  <si>
    <t>ПЕТЛЯ ДВЕРИ ВЕРХНЯЯ ПРАВАЯ</t>
  </si>
  <si>
    <t>ОАО "Павловский автобус"</t>
  </si>
  <si>
    <t>А230-6106013-01</t>
  </si>
  <si>
    <t>ПЕТЛЯ ДВЕРИ ВЕРХНЯЯ ЛЕВАЯ</t>
  </si>
  <si>
    <t>А230-6106026-01</t>
  </si>
  <si>
    <t>ПЕТЛЯ ДВЕРИ НИЖНЯЯ ПРАВАЯ</t>
  </si>
  <si>
    <t>А230-6106027-01</t>
  </si>
  <si>
    <t>ПЕТЛЯ ДВЕРИ НИЖНЯЯ ЛЕВАЯ</t>
  </si>
  <si>
    <t>А231-6106010-02</t>
  </si>
  <si>
    <t>ПЕТЛЯ ДВЕРИ 330</t>
  </si>
  <si>
    <t>А24-10</t>
  </si>
  <si>
    <t>ЛАМПА</t>
  </si>
  <si>
    <t>ОАО "БЭЛЗ"</t>
  </si>
  <si>
    <t>А24-55+50</t>
  </si>
  <si>
    <t>ЛАМПА ГОСТ2023.1-88</t>
  </si>
  <si>
    <t>А24-55+50-Т</t>
  </si>
  <si>
    <t>ЛАМПА А24-55+50-Т</t>
  </si>
  <si>
    <t>А-24-55-50</t>
  </si>
  <si>
    <t>А2С53194640</t>
  </si>
  <si>
    <t>СПИДОМЕТР ЭЛЕКТРИЧЕСКИЙ</t>
  </si>
  <si>
    <t>А2С53210749</t>
  </si>
  <si>
    <t>А2С53218711</t>
  </si>
  <si>
    <t>А-783.48-3100</t>
  </si>
  <si>
    <t>А-784.48-3300</t>
  </si>
  <si>
    <t>А-784.88-3300</t>
  </si>
  <si>
    <t>АДВР.010.00.00.000-10</t>
  </si>
  <si>
    <t>КОМПЛЕКТ ВОЗДУШНЫХ ОТОПИТЕЛЕЙ</t>
  </si>
  <si>
    <t>АИ-00.10.00</t>
  </si>
  <si>
    <t>ЗАО "Завод Труд", ООО "Мегалист-Таганрог"</t>
  </si>
  <si>
    <t>АИ-00.10.00-01</t>
  </si>
  <si>
    <t>ХОМУТ 16-27</t>
  </si>
  <si>
    <t>АИ-00.10.00-03</t>
  </si>
  <si>
    <t>ХОМУТ 32-50</t>
  </si>
  <si>
    <t>АИ-00.10.00-04</t>
  </si>
  <si>
    <t>ХОМУТ 40-56</t>
  </si>
  <si>
    <t>АИ-00.10.00-08</t>
  </si>
  <si>
    <t>ХОМУТ 50-70</t>
  </si>
  <si>
    <t>АИ-1006148-01</t>
  </si>
  <si>
    <t>ПАО "БРТ", ООО "УралРезина"</t>
  </si>
  <si>
    <t>АИ-1109001</t>
  </si>
  <si>
    <t>ОАО "РЕМИЗ", АО "Автоагрегат"</t>
  </si>
  <si>
    <t>АИ-1109002</t>
  </si>
  <si>
    <t>ООО "МАНН+ХУММЕЛЬ", ОАО "РЕМИЗ"</t>
  </si>
  <si>
    <t>АИ-1109030</t>
  </si>
  <si>
    <t>ЗАО "Завод Труд", ООО "НОРМА ГРУП СНГ"</t>
  </si>
  <si>
    <t>АИ-1109031</t>
  </si>
  <si>
    <t>АИ-1201010</t>
  </si>
  <si>
    <t>ГЛУШИТЕЛЬ</t>
  </si>
  <si>
    <t>ООО "НТЦ МСП", ООО "Автотехнология"</t>
  </si>
  <si>
    <t>АИ-1301012-01</t>
  </si>
  <si>
    <t>АО "ШААЗ", ООО "Автомаш-Радиатор"</t>
  </si>
  <si>
    <t>АИ-1301012-02</t>
  </si>
  <si>
    <t>АИ-1301012-03</t>
  </si>
  <si>
    <t>АИ-1305010-01</t>
  </si>
  <si>
    <t>АО "ШААЗ", ООО "ЛМЗ "Старт" г.Арзамас</t>
  </si>
  <si>
    <t>АИ-1311014</t>
  </si>
  <si>
    <t>АИ-145 62 015</t>
  </si>
  <si>
    <t>НАСОС 061L-BI-4H-C</t>
  </si>
  <si>
    <t>ООО "Современные Технологии Гидравликов", АО "Гидросила М", ЗАО "Торговый дом "Союзгидравлика", ООО "НИИКА"</t>
  </si>
  <si>
    <t>АИ-1703325</t>
  </si>
  <si>
    <t>ТЯГА ТЕЛЕСКОПИЧЕСКАЯ</t>
  </si>
  <si>
    <t>ООО "БРиК", ОАО "Барановичский автоагрегатный завод", ООО "Прогресс-плюс"</t>
  </si>
  <si>
    <t>АИ-1703420</t>
  </si>
  <si>
    <t>ООО "Ар Си Эр", ЗАО "Кедр"</t>
  </si>
  <si>
    <t>АИ-1703521</t>
  </si>
  <si>
    <t>АИ-1703860</t>
  </si>
  <si>
    <t>ФИТИНГ ЦАНГА ПРЯМОЙ</t>
  </si>
  <si>
    <t>ООО Центральный склад "ТОРГМАЗАВТО", ООО "КАМОЦЦИ ПНЕВМАТИКА"</t>
  </si>
  <si>
    <t>АИ-1803600</t>
  </si>
  <si>
    <t>ФИТИНГ ТРОЙНИК</t>
  </si>
  <si>
    <t>ООО "Сирит Технолоджи", ООО "КАМОЦЦИ ПНЕВМАТИКА"</t>
  </si>
  <si>
    <t>АИ-1803601</t>
  </si>
  <si>
    <t>АИ-1803602</t>
  </si>
  <si>
    <t>АИ-1803603</t>
  </si>
  <si>
    <t>АИ-1803605</t>
  </si>
  <si>
    <t>АИ-2304085</t>
  </si>
  <si>
    <t>ОАО "СПЗ", ООО "ТД "КПК", ОАО "10-ГПЗ", ООО "Завод МАШДЕТАЛЬ", ООО "Спутник-НЧ", ООО "ТД ЕПК", ООО "ТД ЕПК, ООО "Юведа"</t>
  </si>
  <si>
    <t>АИ-2806001</t>
  </si>
  <si>
    <t>ООО "Автокомпоненты-Группа ГАЗ", ЗАО "Кедр"</t>
  </si>
  <si>
    <t>АИ-2902414</t>
  </si>
  <si>
    <t>БУФЕР ПЕРЕДНЕЙ РЕССОРЫ</t>
  </si>
  <si>
    <t>ООО "УралРезина", ПАО "БРТ"</t>
  </si>
  <si>
    <t>АИ-2902414-10</t>
  </si>
  <si>
    <t>БУФЕР ПЕРЕДНЕЙ РЕССОРЫ В ИСПОЛНЕНИИ ХЛ</t>
  </si>
  <si>
    <t>АИ-2905006</t>
  </si>
  <si>
    <t>АМОРТИЗАТОР 350х525</t>
  </si>
  <si>
    <t>ОАО "Белкард", ОАО "Барановичский автоагрегатный завод", ООО "ПААЗ"</t>
  </si>
  <si>
    <t>АИ-2905006-10</t>
  </si>
  <si>
    <t>АМОРТИЗАТОР 300х475</t>
  </si>
  <si>
    <t>АИ-2905006-20</t>
  </si>
  <si>
    <t>АМОРТИЗАТОР 325х500</t>
  </si>
  <si>
    <t>АИ-2906040</t>
  </si>
  <si>
    <t>ВТУЛКА ПЕРЕДНЕГО СТАБИЛИЗАТОРА</t>
  </si>
  <si>
    <t>ООО "НПО "РОСТАР", ООО "ТехМаС"</t>
  </si>
  <si>
    <t>АИ-2906079</t>
  </si>
  <si>
    <t>ООО "ТехМаС", ООО "НПО "РОСТАР"</t>
  </si>
  <si>
    <t>АИ-2906200</t>
  </si>
  <si>
    <t>КОЛЬЦО СТОПОРНОЕ В75</t>
  </si>
  <si>
    <t>ООО "Лазтех", АО "Белебеевский завод "Автонормаль"</t>
  </si>
  <si>
    <t>АИ-2912624</t>
  </si>
  <si>
    <t>БУФЕР ЗАДНЕЙ РЕССОРЫ</t>
  </si>
  <si>
    <t>ПАО "БРТ", ООО "ПФ АМТ"</t>
  </si>
  <si>
    <t>АИ-2912624-10</t>
  </si>
  <si>
    <t>БУФЕР ЗАДНЕЙ РЕССОРЫ В ИСПОЛНЕНИИ ХЛ</t>
  </si>
  <si>
    <t>АИ-2919012-10</t>
  </si>
  <si>
    <t>ШТАНГА РЕАКТИВНАЯ ДВУХОПОРНАЯ</t>
  </si>
  <si>
    <t>АИ-3124121-01</t>
  </si>
  <si>
    <t>КОЛЬЦО  5\375-4224130-01   (-В )</t>
  </si>
  <si>
    <t>АИ-3125045-01</t>
  </si>
  <si>
    <t>ШЛАНГ ГИБКИЙ М14-К1/8 L400</t>
  </si>
  <si>
    <t>АИ-3125075-01</t>
  </si>
  <si>
    <t>ШЛАНГ ГИБКИЙ М14-К1/8 L880</t>
  </si>
  <si>
    <t>АИ-3125201-01</t>
  </si>
  <si>
    <t>КОЛЬЦО УПЛОТНИТЕЛЬНОЕ 14</t>
  </si>
  <si>
    <t>АИ-3407439</t>
  </si>
  <si>
    <t>БОЛТ ПОВОРОТНОГО УГОЛЬНИКА</t>
  </si>
  <si>
    <t>ООО "Камский Индустриальный Механический Завод", ЗАО "Кедр"</t>
  </si>
  <si>
    <t>АИ-3408017</t>
  </si>
  <si>
    <t>АИ-3410010</t>
  </si>
  <si>
    <t>ОАО "Гидропривод", ОАООО "Борисовский завод "Автогидроусилитель"</t>
  </si>
  <si>
    <t>АИ-3414010</t>
  </si>
  <si>
    <t>ООО "НПО "РОСТАР", ЗАО НПО "БелМаг"</t>
  </si>
  <si>
    <t>АИ-3414010-10</t>
  </si>
  <si>
    <t>АИ-3506500-01</t>
  </si>
  <si>
    <t>ТРУБОПРОВОД СПИРАЛЬНЫЙ</t>
  </si>
  <si>
    <t>ООО ТД "Технопластика", ООО "Тиссан"</t>
  </si>
  <si>
    <t>АИ-3506501-01</t>
  </si>
  <si>
    <t>ОСУШИТЕЛЬ ВОЗДУХА С РЕГУЛЯТОРОМ ДАВЛЕНИЯ</t>
  </si>
  <si>
    <t>ООО "ТД "Курган", ООО "АВТОСПЕЦКОМПЛЕКТ"</t>
  </si>
  <si>
    <t>АИ-3506502-01</t>
  </si>
  <si>
    <t>ООО "ТФК ЗИЛ", ООО "ТД "Курган", ООО "АВТОСПЕЦКОМПЛЕКТ"</t>
  </si>
  <si>
    <t>АИ-3506503-01</t>
  </si>
  <si>
    <t>ВЛАГОМАСЛООТДЕЛИТНЛЬ</t>
  </si>
  <si>
    <t>АИ-3506610-01</t>
  </si>
  <si>
    <t>ШЛАНГ ТОРМОЗНОЙ</t>
  </si>
  <si>
    <t>АИ-3506611-01</t>
  </si>
  <si>
    <t>АИ-3506612-01</t>
  </si>
  <si>
    <t>ШЛАНГ ТОРМОЗНОЙ М20-М20 L=1500</t>
  </si>
  <si>
    <t>ООО ПКФ "Полюс-Альфа", ООО "ТД "Рукава Высокого Давления"</t>
  </si>
  <si>
    <t>АИ-3506613-01</t>
  </si>
  <si>
    <t>ШЛАНГ ТОРМОЗНОЙ М20-М20 L-1700</t>
  </si>
  <si>
    <t>АИ-3506614-01</t>
  </si>
  <si>
    <t>ШЛАНГ ГИБКИЙ М20-М20 L=450</t>
  </si>
  <si>
    <t>АИ-3506800-01</t>
  </si>
  <si>
    <t>ФИТИНГ ПРЯМОЙ 10-М16</t>
  </si>
  <si>
    <t>АИ-3506801-01</t>
  </si>
  <si>
    <t>ФИТИНГ ПРЯМОЙ 8-М16</t>
  </si>
  <si>
    <t>АИ-3506802-01</t>
  </si>
  <si>
    <t>ФИТИНГ ПРЯМОЙ 6-М16</t>
  </si>
  <si>
    <t>АИ-3506803-01</t>
  </si>
  <si>
    <t>ФИТИНГ ПРЯМОЙ 15-М16</t>
  </si>
  <si>
    <t>АИ-3506804-01</t>
  </si>
  <si>
    <t>ФИТИНГ УГЛОВОЙ 10-М12</t>
  </si>
  <si>
    <t>АИ-3506805-01</t>
  </si>
  <si>
    <t>ФИТИНГ ПРЯМОЙ 15-М22</t>
  </si>
  <si>
    <t>АИ-3506806-01</t>
  </si>
  <si>
    <t>ФИТИНГ ПРЯМОЙ 10-М22</t>
  </si>
  <si>
    <t>АИ-3506807-01</t>
  </si>
  <si>
    <t>ФИТИНГ ПРЯМОЙ 8-М22</t>
  </si>
  <si>
    <t>АИ-3506808-01</t>
  </si>
  <si>
    <t>ФИТИНГ ПРЯМОЙ 6-М10</t>
  </si>
  <si>
    <t>АИ-3506810-01</t>
  </si>
  <si>
    <t>ФИТИНГ ПРЯМОЙ 12-М16</t>
  </si>
  <si>
    <t>АИ-3506811-01</t>
  </si>
  <si>
    <t>ФИТИНГ ПРЯМОЙ 12-М22</t>
  </si>
  <si>
    <t>АИ-3506812-01</t>
  </si>
  <si>
    <t>ФИТИНГ ПРЯМОЙ 8-М10</t>
  </si>
  <si>
    <t>АИ-3506813-01</t>
  </si>
  <si>
    <t>ФИТИНГ ПРЯМОЙ 8-М12</t>
  </si>
  <si>
    <t>АИ-3506840-01</t>
  </si>
  <si>
    <t>ФИТИНГ УГЛОВОЙ 10-М16</t>
  </si>
  <si>
    <t>АИ-3506841-01</t>
  </si>
  <si>
    <t>ФИТИНГ УГЛОВОЙ 15-М16</t>
  </si>
  <si>
    <t>АИ-3506842-01</t>
  </si>
  <si>
    <t>ФИТИНГ УГЛОВОЙ 10-М22</t>
  </si>
  <si>
    <t>АИ-3506843-01</t>
  </si>
  <si>
    <t>ФИТИГ УГЛОВОЙ 8-М16</t>
  </si>
  <si>
    <t>АИ-3506844-01</t>
  </si>
  <si>
    <t>ФИТИНГ УГОЛОВОЙ 6-М16</t>
  </si>
  <si>
    <t>АИ-3506845-01</t>
  </si>
  <si>
    <t>ФИТИНГ УГЛОВОЙ М16-М16</t>
  </si>
  <si>
    <t>АИ-3506846-01</t>
  </si>
  <si>
    <t>ФИТИНГ УГЛОВОЙ 6-М12</t>
  </si>
  <si>
    <t>АИ-3506847-01</t>
  </si>
  <si>
    <t>ФИТИНГ УГЛОВОЙ М16Х1.5-М22Х1.5</t>
  </si>
  <si>
    <t>АИ-3506848-01</t>
  </si>
  <si>
    <t>ФИТИНГ УГЛОВОЙ 15-М22</t>
  </si>
  <si>
    <t>АИ-3506849-01</t>
  </si>
  <si>
    <t>ФИТИНГ УГЛОВОЙ 12-М22</t>
  </si>
  <si>
    <t>АИ-3506850-01</t>
  </si>
  <si>
    <t>ФИТИНГ УГЛОВОЙ 8-М22</t>
  </si>
  <si>
    <t>АИ-3506890-01</t>
  </si>
  <si>
    <t>ТРОЙНИК 15</t>
  </si>
  <si>
    <t>АИ-3506891-01</t>
  </si>
  <si>
    <t>ТРОЙНИК ГОРИЗОТАЛЬНЫЙ М16-М16</t>
  </si>
  <si>
    <t>АИ-3506892-01</t>
  </si>
  <si>
    <t>ТРОЙНИК 10</t>
  </si>
  <si>
    <t>АИ-3506893-01</t>
  </si>
  <si>
    <t>ТРОЙНИК М16</t>
  </si>
  <si>
    <t>АИ-3506894-01</t>
  </si>
  <si>
    <t>ТРОЙНИК ВЕРТИКАЛЬНЫЙ М16-М16</t>
  </si>
  <si>
    <t>АИ-3506895-01</t>
  </si>
  <si>
    <t>ТРОЙНИК ВЕРТИКАЛЬНЫЙ М16-М22</t>
  </si>
  <si>
    <t>АИ-3506896-01</t>
  </si>
  <si>
    <t>ТРОЙНИК 8</t>
  </si>
  <si>
    <t>АИ-3506897-01</t>
  </si>
  <si>
    <t>ТРОЙНИК ГОРИЗОНТАЛЬНЫЙ М16-М22</t>
  </si>
  <si>
    <t>АИ-3506900-01</t>
  </si>
  <si>
    <t>ХОМУТ 7,6</t>
  </si>
  <si>
    <t>ООО "ХеллерманнТайтон", ООО "Ивеко-АМТ", ООО "Евразия Трейдинг"</t>
  </si>
  <si>
    <t>АИ-3506910-01</t>
  </si>
  <si>
    <t>ХОМУТ 3,6</t>
  </si>
  <si>
    <t>ООО "Торговый дом"ТИТАН", ООО "Компания ЮС", ООО "Автоэлектроконтакт-новые технологии"</t>
  </si>
  <si>
    <t>АИ-3508001-01</t>
  </si>
  <si>
    <t>КРАН РУЧНОГО ТОРМОЗА</t>
  </si>
  <si>
    <t>WABCO, ООО "КНОРР-БРЕМЗЕ"</t>
  </si>
  <si>
    <t>АИ-3509012</t>
  </si>
  <si>
    <t>ООО "Аурида-РенАвто", ООО "ЯрКом", ОАО  "Борисовский завод агрегатов"</t>
  </si>
  <si>
    <t>АИ-3513110-01</t>
  </si>
  <si>
    <t>КРАН СЛИВА КОНДЕНСАТА</t>
  </si>
  <si>
    <t>ООО "ТФК ЗИЛ", WABCO, ООО "Регион-Пронтех"</t>
  </si>
  <si>
    <t>АИ-3513501-01</t>
  </si>
  <si>
    <t>КОЛЬЦО УПЛОТНИТЕЛЬНОЕ 16</t>
  </si>
  <si>
    <t>АИ-3513502-01</t>
  </si>
  <si>
    <t>КОЛЬЦО УПЛОТНИТЕЛЬНОЕ 22</t>
  </si>
  <si>
    <t>АИ-3513503-01</t>
  </si>
  <si>
    <t>КОЛЬЦО УПЛОТНИТЕЛЬНОЕ 12</t>
  </si>
  <si>
    <t>АИ-3513504-01</t>
  </si>
  <si>
    <t>ПРОБКА М16</t>
  </si>
  <si>
    <t>АИ-3513505-01</t>
  </si>
  <si>
    <t>КОЛЬЦО 5\016-020-25-2-2</t>
  </si>
  <si>
    <t>ЗАО "Уральский завод эластомерных уплотнений", ООО "ТФК ЗИЛ"</t>
  </si>
  <si>
    <t>АИ-3513506-01</t>
  </si>
  <si>
    <t>ГАЙКА М16-0</t>
  </si>
  <si>
    <t>ООО "КАМОЦЦИ ПНЕВМАТИКА", ООО "Сирит Технолоджи"</t>
  </si>
  <si>
    <t>АИ-3513511</t>
  </si>
  <si>
    <t>О-ОБРАЗНОЕ КОЛЬЦО 14</t>
  </si>
  <si>
    <t>АИ-3514008-01</t>
  </si>
  <si>
    <t>ТОМОЗНОЙ КРАН</t>
  </si>
  <si>
    <t>АИ-3515310-01</t>
  </si>
  <si>
    <t>КЛАПАН КОНТРОЛЬНОГО ВЫВОД М16</t>
  </si>
  <si>
    <t>ООО "ТФК ЗИЛ", ООО "Регион-Пронтех"</t>
  </si>
  <si>
    <t>АИ-3515311-01</t>
  </si>
  <si>
    <t>КЛАПАН КОНТРОЛЬНОГО ВЫВОДА М22</t>
  </si>
  <si>
    <t>АИ-3515312-01</t>
  </si>
  <si>
    <t>КЛАПАН НАКАЧКИ ШИН</t>
  </si>
  <si>
    <t>ООО "ТД "Курган", ООО "АВТОСПЕЦКОМПЛЕКТ", ООО "КАМОЦЦИ ПНЕВМАТИКА"</t>
  </si>
  <si>
    <t>АИ-3516310-01</t>
  </si>
  <si>
    <t>КЛАПН ЗАЩИТНЫЙ 4-Х КОНТУРНЫЙ</t>
  </si>
  <si>
    <t>ООО "ТФК ЗИЛ", ООО "АВТОСПЕЦКОМПЛЕКТ", SIMPORTEX</t>
  </si>
  <si>
    <t>АИ-3518001-01</t>
  </si>
  <si>
    <t>ООО "ТФК ЗИЛ", ООО "АВТОСПЕЦКОМПЛЕКТ"</t>
  </si>
  <si>
    <t>АИ-3518002-01</t>
  </si>
  <si>
    <t>КЛАПАН УСКОРИТЕЛЬНЫЙ СТС</t>
  </si>
  <si>
    <t>ООО "ТФК ЗИЛ", SIMPORTEX</t>
  </si>
  <si>
    <t>АИ-3521010-01</t>
  </si>
  <si>
    <t>ГОЛОВКА СОЕДИНИТЕЛЬНАЯ М22</t>
  </si>
  <si>
    <t>ООО "ТФК ЗИЛ", ООО "ТФК ЗИЛ", SIMPORTEX</t>
  </si>
  <si>
    <t>АИ-3521110-01</t>
  </si>
  <si>
    <t>ГОЛОВКА СОЕДИНИТЕЛЬНАЯ ПИТАЮЩАЯ М22</t>
  </si>
  <si>
    <t>АИ-3521111-01</t>
  </si>
  <si>
    <t>ГОЛОВКА СОЕДИНИТЕЛЬНАЯ УПРАВЛЯЮЩАЯ М22</t>
  </si>
  <si>
    <t xml:space="preserve"> ООО "ТФК ЗИЛ", SIMPORTEX</t>
  </si>
  <si>
    <t>АИ-3522001-01</t>
  </si>
  <si>
    <t>КЛАПАН ПРИЦЕПА</t>
  </si>
  <si>
    <t>АИ-3533010-01</t>
  </si>
  <si>
    <t>РЕГУЛЯТОР ТОМОЗНЫХ СИЛ</t>
  </si>
  <si>
    <t>АИ-3533110-01</t>
  </si>
  <si>
    <t>УПРУГИЙ ЭЛЕМЕНТ РЕГУЛЯТОРА ТОМОЗНЫХ СИЛ</t>
  </si>
  <si>
    <t>АИ-3562210-01</t>
  </si>
  <si>
    <t>КЛАПАН ОБРАТНЫЙ</t>
  </si>
  <si>
    <t>ООО "ТФК ЗИЛ"</t>
  </si>
  <si>
    <t>АИ-3570210-01</t>
  </si>
  <si>
    <t>ЦИЛИНДР ПНЕВМАТИЧЕСКИЙ</t>
  </si>
  <si>
    <t>АИ-3590070-01</t>
  </si>
  <si>
    <t>ООО "ТФК ЗИЛ", SIMPORTEX, ООО "АВТОСПЕЦКОМПЛЕКТ"</t>
  </si>
  <si>
    <t>АИ-3710000-01</t>
  </si>
  <si>
    <t>ВЫКЛЮЧАТЕЛЬ АВАРИЙНОЙ СИГНАЛИЗАЦИИ</t>
  </si>
  <si>
    <t>ОАО "Автоэлектроарматура" , АО "Автоарматура"</t>
  </si>
  <si>
    <t>АИ-3710000-02</t>
  </si>
  <si>
    <t>ВЫКЛЮЧАТЕЛЬ ОСВЕЩЕНИЯ САЛОНА</t>
  </si>
  <si>
    <t>АИ-3710000-03</t>
  </si>
  <si>
    <t>ВЫКЛЮЧАТЕЛЬ БМКД</t>
  </si>
  <si>
    <t>АИ-3710000-04</t>
  </si>
  <si>
    <t>ВЫКЛЮЧАТЕЛЬ БЛОКИРОВКИ</t>
  </si>
  <si>
    <t>АИ-3710000-05</t>
  </si>
  <si>
    <t>ВЫКЛЮЧАТЕЛЬ КОМ</t>
  </si>
  <si>
    <t>АИ-3710000-06</t>
  </si>
  <si>
    <t>ВЫКЛЮЧАТЕЛЬ ЗНАКА АВТОПОЕЗДА</t>
  </si>
  <si>
    <t>АИ-3710000-07</t>
  </si>
  <si>
    <t>ВЫКЛЮЧАТЕЛЬ ЗАДНИХ ПРОТИВОТУМАННЫХ ФОНАРЕЙ</t>
  </si>
  <si>
    <t>АИ-3710000-08</t>
  </si>
  <si>
    <t>ВЫКЛЮЧАТЕЛЬ ПОВОРОТНОЙ ФАРЫ</t>
  </si>
  <si>
    <t>АИ-3711010-01</t>
  </si>
  <si>
    <t>ОАО "Руденск", ООО "АВТО-УНИВЕРСАЛ XX1", ПАО "Освар"</t>
  </si>
  <si>
    <t>АИ-3711010-02</t>
  </si>
  <si>
    <t>ФАРА ПРОЖЕКТОР</t>
  </si>
  <si>
    <t>ОАО "Руденск", ПАО "Освар"</t>
  </si>
  <si>
    <t>АИ-3712010-01</t>
  </si>
  <si>
    <t>ФОНАРЬ ПЕРЕДНИЙ</t>
  </si>
  <si>
    <t>АИ-3712010-04</t>
  </si>
  <si>
    <t>АИ-3715010-01</t>
  </si>
  <si>
    <t>ЛАМПА 2Вт 24 В</t>
  </si>
  <si>
    <t>ООО ТД "Саранский электроламповый завод", ООО "БИЛАЙТ", ООО "Электроприбор", ООО "ОСРАМ", ООО "Хелла"</t>
  </si>
  <si>
    <t>АИ-3715010-02</t>
  </si>
  <si>
    <t>ЛАМПА 21Вт 24В</t>
  </si>
  <si>
    <t>ООО ТД "Саранский электроламповый завод", ООО "Электроприбор", ООО "БИЛАЙТ", ООО "ОСРАМ", ООО "Хелла"</t>
  </si>
  <si>
    <t>АИ-3715010-03</t>
  </si>
  <si>
    <t>ЛАМПА 55/50ВТ 24В</t>
  </si>
  <si>
    <t>ООО ТД "Саранский электроламповый завод", ООО "БИЛАЙТ", ООО "ОСРАМ", ООО "Хелла"</t>
  </si>
  <si>
    <t>АИ-3716000-01</t>
  </si>
  <si>
    <t>ВЫКЛЮЧАТЕЛЬ СВЕТА ЗАДНЕГО ХОДА</t>
  </si>
  <si>
    <t>ООО ПО ПЗ "ЭМИ", ОАО "Агат-электромеханический завод", ООО "Торговый Дом "Автоприбор"</t>
  </si>
  <si>
    <t>АИ-3716010-01</t>
  </si>
  <si>
    <t>ФОНАРЬ ЗАДНИЙ ПРАВЫЙ</t>
  </si>
  <si>
    <t>АИ-3721000-01</t>
  </si>
  <si>
    <t>СИГНАЛ ЗВУКОВОЙ НИЗКОГО ТОНА</t>
  </si>
  <si>
    <t>ООО "АВТО-УНИВЕРСАЛ XX1", ОАО "АвтоКом"</t>
  </si>
  <si>
    <t>АИ-3721000-02</t>
  </si>
  <si>
    <t>СИГНАЛ ЗВУКОВОЙ ВЫСОКОГО ТОНА</t>
  </si>
  <si>
    <t>АИ-3721010-01</t>
  </si>
  <si>
    <t>АИ-3721010-02</t>
  </si>
  <si>
    <t>АИ-3723100-01</t>
  </si>
  <si>
    <t>РОЗЕТКА В СБОРЕ</t>
  </si>
  <si>
    <t>ОАО "Барановичский автоагрегатный завод", ООО "Торговый Дом "Автоприбор"</t>
  </si>
  <si>
    <t>АИ-3723100-02</t>
  </si>
  <si>
    <t>РОЗЕТКА ШТЕПСЕЛЬНАЯ</t>
  </si>
  <si>
    <t>АИ-3726010-01</t>
  </si>
  <si>
    <t>УКАЗАТЕЛЬ ПОВОРОТА ПЕРЕДНИЙ</t>
  </si>
  <si>
    <t>АИ-3726010-02</t>
  </si>
  <si>
    <t>ПАО "Освар", ОАО "Радиотехника"</t>
  </si>
  <si>
    <t>АИ-3731010-01</t>
  </si>
  <si>
    <t>ФОНАРЬ БОКОВОЙ ГАБАРИТНЫЙ</t>
  </si>
  <si>
    <t>ПАО "Освар", ОАО "Руденск", ООО "Сакура"</t>
  </si>
  <si>
    <t>АИ-3731010-03</t>
  </si>
  <si>
    <t>ФОНАРЬ ГАБАРИТНЫЙ ПЕРЕДНИЙ</t>
  </si>
  <si>
    <t>ООО "Автоэлектроконтакт-новые технологии", ООО "Евросвет"</t>
  </si>
  <si>
    <t>АИ-3731200-01</t>
  </si>
  <si>
    <t>ФОНАРЬ ГАБАРИТНЫЙ ЗАДНИЙ</t>
  </si>
  <si>
    <t>АИ-3741000-01</t>
  </si>
  <si>
    <t>СОПРОТИВЛЕНИЕ</t>
  </si>
  <si>
    <t>ООО "ПРАМО-ЭЛЕКТРО", ОАО "Агат-электромеханический завод"</t>
  </si>
  <si>
    <t>АИ-3787010-01</t>
  </si>
  <si>
    <t>АО "КАМЭК", АО "ММЗ"</t>
  </si>
  <si>
    <t>АИ-3787010-02</t>
  </si>
  <si>
    <t>АО "КАМЭК", ООО ПКФ "Страус"</t>
  </si>
  <si>
    <t>АИ-3806010-01</t>
  </si>
  <si>
    <t>ООО "Завод "Автоприбор", ООО "Торговый Дом "Автоприбор"</t>
  </si>
  <si>
    <t>АИ-3806010-02</t>
  </si>
  <si>
    <t>АИ-3807010-01</t>
  </si>
  <si>
    <t>АИ-3807010-02</t>
  </si>
  <si>
    <t>АИ-3810010-01</t>
  </si>
  <si>
    <t>ПРИЕМНИК УКАЗАТЕЛЯ ДАВЛЕНИЯ</t>
  </si>
  <si>
    <t>АИ-3810010-02</t>
  </si>
  <si>
    <t>АИ-3811010-01</t>
  </si>
  <si>
    <t>УКАЗАТЕЛЬ ТОКА</t>
  </si>
  <si>
    <t>АИ-3811010-02</t>
  </si>
  <si>
    <t>АИ-3829000-01</t>
  </si>
  <si>
    <t>ООО "Завод "Автоприбор", ООО ПО ПЗ "ЭМИ", ОАО "Экран"</t>
  </si>
  <si>
    <t>АИ-3829000-02</t>
  </si>
  <si>
    <t>ВЫКЛЮЧАТЕЛЬ ПНЕВМАТИЧЕСКИЙ СИГНАЛ ТОРМОЖЕНИЯ</t>
  </si>
  <si>
    <t>АИ-3829010-01</t>
  </si>
  <si>
    <t>ДАТЧИК АВАРИЙНОГО ДАВЛЕНИЯ МАСЛА</t>
  </si>
  <si>
    <t>АИ-3839600-01</t>
  </si>
  <si>
    <t>ООО "ПРАМО-ЭЛЕКТРО", ОАО "Экран"</t>
  </si>
  <si>
    <t>АИ-3839600-03</t>
  </si>
  <si>
    <t>АИ-3914030</t>
  </si>
  <si>
    <t>ЧЕХОЛ УТЕПЛИТЕЛЬНЫЙ НА РАДИАТОР</t>
  </si>
  <si>
    <t>ООО "Копейская швейная фабрика", ООО "Миасская швейная фабрика"</t>
  </si>
  <si>
    <t>АИ-4225073-01</t>
  </si>
  <si>
    <t>ШЛАНГ ГИБКИЙ М14 L195</t>
  </si>
  <si>
    <t>АИ-5002136</t>
  </si>
  <si>
    <t>ООО "ТД "Рукава Высокого Давления", ООО "Паркер Ханнифин"</t>
  </si>
  <si>
    <t>АИ-5003010</t>
  </si>
  <si>
    <t>ЦИЛИНДР ПОДЪЕМА КАБИН</t>
  </si>
  <si>
    <t>Power-Packer Europa B.V., ПУП "Брэйк хайдроликс"</t>
  </si>
  <si>
    <t>АИ-5004010</t>
  </si>
  <si>
    <t>ГИДРОНАСОС КАБИНЫ</t>
  </si>
  <si>
    <t>АИ-5205005</t>
  </si>
  <si>
    <t>СТЕКЛООЧИСТИТЕЛЬ</t>
  </si>
  <si>
    <t>ООО "АВТО-УНИВЕРСАЛ XX1", ООО "Завод "Автоприбор"</t>
  </si>
  <si>
    <t>АИ-6102010</t>
  </si>
  <si>
    <t>ОБИВКА ДВЕРИ ПРАВАЯ</t>
  </si>
  <si>
    <t>ООО ТД "Росава", ООО "Автотехник"</t>
  </si>
  <si>
    <t>АИ-6102011</t>
  </si>
  <si>
    <t>АИ-6800010</t>
  </si>
  <si>
    <t>СИДЕНЬЕ ВОДИТЕЛЯ</t>
  </si>
  <si>
    <t>ООО "Сибеко", ООО "ТИС"</t>
  </si>
  <si>
    <t>АИ-6800010-10</t>
  </si>
  <si>
    <t>ООО "Сибеко", ООО "МПП "АВТО ПЛЮС", ООО ТД "Росава"</t>
  </si>
  <si>
    <t>АИ-6804602</t>
  </si>
  <si>
    <t>ФИТИНГ ПРЯМОЙ СОЕДИНИТЕЛЬНЫЙ 6</t>
  </si>
  <si>
    <t>АИ-6810010</t>
  </si>
  <si>
    <t>СИДЕНЬЕ ПАССАЖИРА</t>
  </si>
  <si>
    <t>АИ-6810010-01</t>
  </si>
  <si>
    <t>АИ-6810010-10</t>
  </si>
  <si>
    <t>АИ-8101001</t>
  </si>
  <si>
    <t>ХОМУТ 20-32</t>
  </si>
  <si>
    <t>АИ-8101001-03</t>
  </si>
  <si>
    <t>АИ-8101010</t>
  </si>
  <si>
    <t>КРАН ВЕНТИЛЬНЫЙ</t>
  </si>
  <si>
    <t>ООО "ЛМЗ "Старт" г.Арзамас, Унитарное предприятие "Випра"</t>
  </si>
  <si>
    <t>АИ-8102290</t>
  </si>
  <si>
    <t>ВИНТ 2,5Х12 САМОНАРЕЗАЮЩИЙ ОЦИНКОВАННЫЙ</t>
  </si>
  <si>
    <t>ООО "Крит", ООО "БУФАБ"</t>
  </si>
  <si>
    <t>АИ-8403500</t>
  </si>
  <si>
    <t>ОАО "Северсталь-метиз", ПАО "Завод Красная Этна"</t>
  </si>
  <si>
    <t>АИ-8403501</t>
  </si>
  <si>
    <t>АИ-8407010</t>
  </si>
  <si>
    <t>ОАО "Белкард", ООО "СААЗ Комплект", ООО "Сибеко"</t>
  </si>
  <si>
    <t>АИ-EVW15LOMDCF</t>
  </si>
  <si>
    <t>УГЛОВОЙ ФИТИНГ</t>
  </si>
  <si>
    <t>ООО "Паркер Ханнифин", ООО "Сирит Технолоджи"</t>
  </si>
  <si>
    <t>АИН-2909010</t>
  </si>
  <si>
    <t>ШТАНГА РЕАТИВНАЯ ВЕРХНЯЯ</t>
  </si>
  <si>
    <t>ООО "НПО "РОСТАР", ООО "УралТехДеталь-Р"</t>
  </si>
  <si>
    <t>АИ-У805.1</t>
  </si>
  <si>
    <t>КОЛЬЦО СТОПОРНОЕ ПОДШИПНИКА КАРДАНА</t>
  </si>
  <si>
    <t>АО "Белебеевский завод "Автонормаль", ООО "ЛМЗ", ООО ПКФ "КАМСПЕЦТОРГ"</t>
  </si>
  <si>
    <t>АКГ24-70</t>
  </si>
  <si>
    <t>АКГ24-75+70-1</t>
  </si>
  <si>
    <t>ООО "Автотехкомплект"</t>
  </si>
  <si>
    <t>АС133-3719010</t>
  </si>
  <si>
    <t>НАСАДКА СВЕТОМАСКИРОВОЧНАЯ</t>
  </si>
  <si>
    <t>Б12.7-60</t>
  </si>
  <si>
    <t>Б26.988-100</t>
  </si>
  <si>
    <t>ШАРИК Б26</t>
  </si>
  <si>
    <t>БА-123.20.327/2000</t>
  </si>
  <si>
    <t>БАЛЛОН</t>
  </si>
  <si>
    <t>ООО "НПФ Реал-Шторм"</t>
  </si>
  <si>
    <t>БА-80.20.327/1360</t>
  </si>
  <si>
    <t>БДИ1М</t>
  </si>
  <si>
    <t>БЛОК ДВИГАТЕЛЯ ИНТЕРФЕЙСНЫЙ</t>
  </si>
  <si>
    <t>ООО "Объединение Родина"</t>
  </si>
  <si>
    <t>532362-70; 432065; 43206-61; 43206-71; 4320-60, 5557-60; 3255-0013-60; 4320-70; 4320-71, 5557-70, 55571-70; 4320-78ПН; 4320-82; 4320-72М, -73М; 43206-4151-79ПН; 43206-4151-79; 3255-3013-79; 4320-3171-79; 4320-4952-78; 4320-4971-80; 43204-4513-80; 44202-3511-80ПН; 44202-3511-80ПНА08; 6370; 4320-60М, 5557-60М; 32551-0013-61М; 44202-3521-80М;</t>
  </si>
  <si>
    <t>БР6563-1109530</t>
  </si>
  <si>
    <t>БС-2</t>
  </si>
  <si>
    <t>БЛОК СОЕДИНИТЕЛЬНЫЙ</t>
  </si>
  <si>
    <t>ООО "СКБ ПРОМИНФОРМ"</t>
  </si>
  <si>
    <t>БЭК 37.004-05</t>
  </si>
  <si>
    <t>БЛОК ЭЛЕКТРОМАГНИТНЫХ КЛАПАНОВ</t>
  </si>
  <si>
    <t>БЭК 37.005-01</t>
  </si>
  <si>
    <t>БЭК 37.015</t>
  </si>
  <si>
    <t>БЭК 37.016</t>
  </si>
  <si>
    <t>БЭК-2М</t>
  </si>
  <si>
    <t>ОАО "Экран"</t>
  </si>
  <si>
    <t>В201А</t>
  </si>
  <si>
    <t>МАНОМЕТР МЕХАНИЧЕСКИЙ ДЛЯ УСТ-КИ НА ВЕНТИЛЬ ЗАПРАВОЧНЫЙ</t>
  </si>
  <si>
    <t>В75</t>
  </si>
  <si>
    <t>КОЛЬЦО В75</t>
  </si>
  <si>
    <t>ВК12Б-02</t>
  </si>
  <si>
    <t xml:space="preserve">432065; 43206-4151-79; 4320-3171-79; 4320-4952-78; 4320-4971-80; 43204-4513-80; </t>
  </si>
  <si>
    <t>ВК322-3710000-О</t>
  </si>
  <si>
    <t>ВКЛЮЧАТЕЛЬ</t>
  </si>
  <si>
    <t>43206-61; 43206-71; 4320-60, 5557-60; 3255-0013-60; 4320-70; 4320-71, 5557-70, 55571-70; 32552-3013-79М; 3255-3013-79; 4320-60М, 5557-60М; 32551-0013-61М;</t>
  </si>
  <si>
    <t>ВК343-3709000-0106</t>
  </si>
  <si>
    <t>ВК343-3709000-0108</t>
  </si>
  <si>
    <t>ВК353-3704000-О</t>
  </si>
  <si>
    <t>ВК354-3704000</t>
  </si>
  <si>
    <t>ВК403А-3716000</t>
  </si>
  <si>
    <t>ООО "Торговый Дом "Автоприбор"</t>
  </si>
  <si>
    <t>ВК409-3710000</t>
  </si>
  <si>
    <t>ОАО "Лысковский электротехнический завод"</t>
  </si>
  <si>
    <t>ВК416Б-3709000-02</t>
  </si>
  <si>
    <t>ВЫКЛЮЧАТЕЛЬ СВЕТА ЩИТКА</t>
  </si>
  <si>
    <t>ВК418Д-3716000</t>
  </si>
  <si>
    <t>ВК503-3710110-О</t>
  </si>
  <si>
    <t xml:space="preserve">532362-70; 432065; 43206-71; 4320-70; 4320-71, 5557-70, 55571-70; 43206-4151-79; 43204-4513-80; </t>
  </si>
  <si>
    <t>ВКП-2</t>
  </si>
  <si>
    <t>ОАО "Агат-электромеханический завод"</t>
  </si>
  <si>
    <t>ВН-45М</t>
  </si>
  <si>
    <t>ЗАО "Чебоксарский электроаппаратный завод"</t>
  </si>
  <si>
    <t>ВОС.005.101</t>
  </si>
  <si>
    <t>СИДЕНЬЕ ЛЕВОЕ С РЕМНЯМИ БЕЗОПАСНОСТИ</t>
  </si>
  <si>
    <t>ВОС.005.112</t>
  </si>
  <si>
    <t>СИДЕНЬЕ ПАССАЖИРСКОЕ С РЕМНЯМИ</t>
  </si>
  <si>
    <t>ВС-11ВТ</t>
  </si>
  <si>
    <t>снято (замена на АИ-8101010)</t>
  </si>
  <si>
    <t>ООО "ЛМЗ "Старт" г.Арзамас</t>
  </si>
  <si>
    <t>43206-61; 43206-71; 4320-60, 5557-60; 3255-0013-60; 4320-70; 4320-71, 5557-70, 55571-70; 4320-72М, -73М; 4320-60М, 5557-60М; 32551-0013-61М; NEXT</t>
  </si>
  <si>
    <t>Г272-3701010-01</t>
  </si>
  <si>
    <t>ЩЕТКОДЕРЖАТЕЛЬ</t>
  </si>
  <si>
    <t>Г273В1</t>
  </si>
  <si>
    <t>Г288-3701100А</t>
  </si>
  <si>
    <t>СТАТОР</t>
  </si>
  <si>
    <t>Г-288-3701200</t>
  </si>
  <si>
    <t>Г288Е-3701000</t>
  </si>
  <si>
    <t>ГВ300-3802600-05</t>
  </si>
  <si>
    <t>ВАЛ ГИБКИЙ</t>
  </si>
  <si>
    <t>ГФ1-26КВ</t>
  </si>
  <si>
    <t>ФОНАРЬ ГАБАРИТНЫЙ</t>
  </si>
  <si>
    <t>ООО "Евросвет"</t>
  </si>
  <si>
    <t>ДЗС 330-6104010</t>
  </si>
  <si>
    <t>СТЕКЛОПОДЪЕМНИК ДВЕРИ ПРАВЫЙ</t>
  </si>
  <si>
    <t>ДЗС 330-6104011</t>
  </si>
  <si>
    <t>СТЕКЛОПОДЪЕМНИК ДВЕРИ ЛЕВЫЙ</t>
  </si>
  <si>
    <t>ДЗС4320-6104010-01</t>
  </si>
  <si>
    <t>ДЗС4320-6104011-01</t>
  </si>
  <si>
    <t>ДКД-3К</t>
  </si>
  <si>
    <t>32552-3013-79М; 3255-3013-79; 4320-4112-81М; 4320-4972-82М; 5557-4112-80М; 55571-4252-80М; NEXT</t>
  </si>
  <si>
    <t>ДКД-3КМ</t>
  </si>
  <si>
    <t>ДСФ-45</t>
  </si>
  <si>
    <t>ДАТЧИК СИГНАЛИЗАТОРА ЗАСОРЕННОСТИ ВОЗДУШНОГО ФИЛЬТРА</t>
  </si>
  <si>
    <t>снято (замена на АИ-3839600-01)</t>
  </si>
  <si>
    <t>ДСФ-65</t>
  </si>
  <si>
    <t>ДАТЧИК ЗАССОРЕННОСТИ ВОЗДУШНОГО ФИЛЬТРА</t>
  </si>
  <si>
    <t>ДУКЖ. 252114.170 НС18</t>
  </si>
  <si>
    <t>ШИНА 425/85R21 156J МОДЕЛЬ О-184 НС18</t>
  </si>
  <si>
    <t>АО "Кордиант"</t>
  </si>
  <si>
    <t>ДУКЖ.252.114.010</t>
  </si>
  <si>
    <t>ШИНА 370-508 14.00-20 МОДЕЛЬ ОИ-25</t>
  </si>
  <si>
    <t>ДУМП-03</t>
  </si>
  <si>
    <t>ДАТЧИК УКАЗАТЕЛЯ УРОВНЯ ТОПЛИВ</t>
  </si>
  <si>
    <t>Е24408</t>
  </si>
  <si>
    <t>Е24410-Н6</t>
  </si>
  <si>
    <t>БОЛТ РЕЗЬБОВЫДАВЛИВАЮЩИЙ М6х20</t>
  </si>
  <si>
    <t>Е24515</t>
  </si>
  <si>
    <t>Е30306</t>
  </si>
  <si>
    <t>ВИНТ РЕЗЬБОВЫДАВЛИВАЮЩИЙ</t>
  </si>
  <si>
    <t>Е36310</t>
  </si>
  <si>
    <t>ВИНТ СПМ5х20</t>
  </si>
  <si>
    <t>Е39410</t>
  </si>
  <si>
    <t>ВИНТ СПМ6Х20</t>
  </si>
  <si>
    <t>ИЗВ-700</t>
  </si>
  <si>
    <t>ООО Торговый Дом "СПЗ"</t>
  </si>
  <si>
    <t>ИК5-019-00.000</t>
  </si>
  <si>
    <t>КОЛЕСО РУЛЕВОЕ</t>
  </si>
  <si>
    <t>ООО "Икар ЛТД"</t>
  </si>
  <si>
    <t>43206-61; 43206-71; 4320-60, 5557-60; 4320-70; 4320-71, 5557-70, 55571-70; 4320-72М, -73М; 4320-60М, 5557-60М; 3255-0013-60; 32551-0013-61М;</t>
  </si>
  <si>
    <t>ИК5-019-00.000-02</t>
  </si>
  <si>
    <t>532362-70; 6370;  4320-78ПН;  4320-82;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</si>
  <si>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ИМЗ-8.103-05311</t>
  </si>
  <si>
    <t>ООО "ПК ИМЗ"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</si>
  <si>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NEXT 44202-3521-80М;</t>
  </si>
  <si>
    <t>К.02-8221200</t>
  </si>
  <si>
    <t>БАГАЖНАЯ ПОЛКА</t>
  </si>
  <si>
    <t>ООО "РОСАВА"</t>
  </si>
  <si>
    <t>КАБС 05.07.012-01</t>
  </si>
  <si>
    <t>КОМПЛЕКТЫ ДЛЯ УСТАНОВКИ АБС</t>
  </si>
  <si>
    <t>КДБА.453621.008-82</t>
  </si>
  <si>
    <t>ОАО "Рикор Электроникс"</t>
  </si>
  <si>
    <t>КО 22Х42-2</t>
  </si>
  <si>
    <t>ПАО "Уральский завод РТИ"</t>
  </si>
  <si>
    <t>КЭМ 10-10</t>
  </si>
  <si>
    <t>КЭМ 16-14</t>
  </si>
  <si>
    <t>КЛАПАН ЭЛ.МАГНИТНЫЙ</t>
  </si>
  <si>
    <t>КЭМ 32-23М1</t>
  </si>
  <si>
    <t>КЭТ11-10</t>
  </si>
  <si>
    <t>ЛАВ С 12 10 08</t>
  </si>
  <si>
    <t>ЛЮК АВАРИЙНО-ВЕНТИЛЯЦИОННЫЙ</t>
  </si>
  <si>
    <t>32552-3013-79М; 3255-3013-79; ; 3255-0013-60; 32551-0013-61М;</t>
  </si>
  <si>
    <t>ЛВ211-3714329</t>
  </si>
  <si>
    <t>ПАТРОН СО ШТЕКЕРОМ</t>
  </si>
  <si>
    <t>ООО "Белорецкое УПП ВОС"</t>
  </si>
  <si>
    <t>ЛОСТ 01</t>
  </si>
  <si>
    <t>ООО "Фирма Логкомпани"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</si>
  <si>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432009-0020-73; 44202-3521-80М;</t>
  </si>
  <si>
    <t>М22Х42-2</t>
  </si>
  <si>
    <t>МАНЖЕТА ГОСТ 22704-77</t>
  </si>
  <si>
    <t>МК01-29.19.010-02</t>
  </si>
  <si>
    <t>ШТАНГА ПРОДОЛЬНАЯ</t>
  </si>
  <si>
    <t>ЗАО "Кедр"</t>
  </si>
  <si>
    <t>ММ370-3829010-Т</t>
  </si>
  <si>
    <t>ММ370-3829010-У-ХЛ</t>
  </si>
  <si>
    <t>ММММ.306577.018</t>
  </si>
  <si>
    <t>ОАО "Саратовдизельаппарат"</t>
  </si>
  <si>
    <t>МП58-4202010-50</t>
  </si>
  <si>
    <t>ООО "ТД КОМ"</t>
  </si>
  <si>
    <t>МР 0117</t>
  </si>
  <si>
    <t>МЭ307-3730010</t>
  </si>
  <si>
    <t>ДАТЧИК СПИДОМЕТРА</t>
  </si>
  <si>
    <t>Н05.1111074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</si>
  <si>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44202-3521-80М;</t>
  </si>
  <si>
    <t>Н-16.00.22-2Г</t>
  </si>
  <si>
    <t>НИППЕЛЬ 27Х1,5</t>
  </si>
  <si>
    <t>43206-61; 43206-71; 4320-60, 5557-60; 3255-0013-60; 4320-70; 4320-71, 5557-70, 55571-70; 4320-78ПН; 4320-82; 4320-72М, -73М; 43206-4151-79ПН; 43206-4151-79; 4320-4112-81М; 4320-3171-79; 4320-4952-78; 4320-4971-80; 4320-4972-82М; 43204-4513-80; 5557-4112-80М; 55571-4252-80М; 4320-60М, 5557-60М; 32551-0013-61М; 432009-0020-73;</t>
  </si>
  <si>
    <t>НКСТ.676647.003</t>
  </si>
  <si>
    <t>ЗАО "Светлана-Оптоэлектроника"</t>
  </si>
  <si>
    <t>43206-61; 43206-71; 4320-60, 5557-60; 3255-0013-60; 4320-70; 4320-71, 5557-70, 55571-70; 4320-72М, -73М; 32552-3013-79М; 3255-3013-79; 4320-3171-79; 4320-60М, 5557-60М; 32551-0013-61М;</t>
  </si>
  <si>
    <t>НКШЗ.25 2214.099 НС18 156G</t>
  </si>
  <si>
    <t>ШИНА 425/85R21 КАМА-1260</t>
  </si>
  <si>
    <t>ООО "Торговый Дом "Кама"</t>
  </si>
  <si>
    <t>НР-06.00.000-01</t>
  </si>
  <si>
    <t>РВД-8400000-80</t>
  </si>
  <si>
    <t>НР-06.00.000-06</t>
  </si>
  <si>
    <t>РВД-8400000-70</t>
  </si>
  <si>
    <t xml:space="preserve">532362-70; 432065; 6370; </t>
  </si>
  <si>
    <t>НР-08.00.000-01</t>
  </si>
  <si>
    <t>НШ 32 А.00.000</t>
  </si>
  <si>
    <t>НАСОС ШЕСТЕРЕННЫЙ ТИПА НШ32А-3Л</t>
  </si>
  <si>
    <t>ЗАО "Торговый дом "Союзгидравлика"</t>
  </si>
  <si>
    <t>НШ32У-3Л</t>
  </si>
  <si>
    <t>ЗАО Камский завод "Автоагрегатцентр"</t>
  </si>
  <si>
    <t>НШ50У-3</t>
  </si>
  <si>
    <t>НАСОС ШЕСТЕРНЫЙ</t>
  </si>
  <si>
    <t>АО "Гидросила М"</t>
  </si>
  <si>
    <t>П110-3709000А-01</t>
  </si>
  <si>
    <t>П147-3709000-02.08</t>
  </si>
  <si>
    <t>ВЫКЛЮЧАТЕЛЬ ОСВЕЩЕНИЯ</t>
  </si>
  <si>
    <t>3255-0013-60; 4320-78ПН; 4320-82; 32552-3013-79М; 3255-3013-79; ; 32551-0013-61М;</t>
  </si>
  <si>
    <t>П147-3709000-03.11</t>
  </si>
  <si>
    <t>П147-3709000-04.11</t>
  </si>
  <si>
    <t>П147-3709000-05.06</t>
  </si>
  <si>
    <t>П147-3709000-07.09</t>
  </si>
  <si>
    <t>П147-3709-05.17</t>
  </si>
  <si>
    <t>П147-3709-08.17</t>
  </si>
  <si>
    <t>43206-61; 43206-71; 4320-60, 5557-60; 3255-0013-60; 4320-70; 4320-71, 5557-70, 55571-70; 4320-78ПН; 4320-82; 4320-72М, -73М; 4320-60М, 5557-60М; 32551-0013-61М;</t>
  </si>
  <si>
    <t>П305-3709010-О</t>
  </si>
  <si>
    <t>П39А-3710000-О</t>
  </si>
  <si>
    <t>ПЕРЕКЛЮЧАТЕЛЬ СВЕТА</t>
  </si>
  <si>
    <t>П53А-3709000-О</t>
  </si>
  <si>
    <t>ПА 8160-6</t>
  </si>
  <si>
    <t>ОАО "Витебский завод электроизмерительных приборов"</t>
  </si>
  <si>
    <t>ПА8046-4П</t>
  </si>
  <si>
    <t>ПРИБОР ЭЛЕКТРОННЫЙ</t>
  </si>
  <si>
    <t>ПГ03.000</t>
  </si>
  <si>
    <t>ПЕРЕГОВОРНОЕ УСТРОЙСТВО</t>
  </si>
  <si>
    <t>АО "ПК ЭЛИНА"</t>
  </si>
  <si>
    <t>3255-0013-60; 32551-0013-61М; 32552-3013-79М; 3255-3013-79;</t>
  </si>
  <si>
    <t>ПД-050.22.01.030</t>
  </si>
  <si>
    <t>ОКАНТОВКА ЛЮКА НИЖНЯЯ</t>
  </si>
  <si>
    <t>ПД308Б-3715300-О</t>
  </si>
  <si>
    <t>ЛАМПА ПОДКАПОТНАЯ</t>
  </si>
  <si>
    <t>ПД511Е-3803010-01-У-ХЛ</t>
  </si>
  <si>
    <t>БЛОК КОНТРОЛЬНЫХ ЛАМП</t>
  </si>
  <si>
    <t>ПД511Е-3803010-Т</t>
  </si>
  <si>
    <t>БЛОК КОНТР ЛАМП</t>
  </si>
  <si>
    <t>ПД512Е-3803010-УХЛ</t>
  </si>
  <si>
    <t>ПД8089</t>
  </si>
  <si>
    <t>ДАТЧИК ИМПУЛЬСОВ</t>
  </si>
  <si>
    <t>ПД8089-3</t>
  </si>
  <si>
    <t>ПД8093-1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</si>
  <si>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 432009-0020-73; 44202-3521-80М;</t>
  </si>
  <si>
    <t>ПЖД12Д-1015740-20</t>
  </si>
  <si>
    <t>43206-61; 432065;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43206-71; 4320-60, 5557-60; 4320-60М, 5557-60М; 3255-0013-60; 32551-0013-61М; 4320-70; 4320-71, 5557-70, 55571-70; 4320-78ПН;  4320-82; 432009-0020-73; 44202-3521-80М;</t>
  </si>
  <si>
    <t>ПЖД30-1015010-01</t>
  </si>
  <si>
    <t>КОТЕЛ ПОДОГРЕВАТЕЛЯ</t>
  </si>
  <si>
    <t>ПЖД30-1015010-20</t>
  </si>
  <si>
    <t>ПЖД30-1015500-04</t>
  </si>
  <si>
    <t>ПЖД30-1015980</t>
  </si>
  <si>
    <t>КОМПЛЕКТ ЗАПАСНЫХ ЧАСТЕЙ</t>
  </si>
  <si>
    <t>ПЖД30А-1015006-01</t>
  </si>
  <si>
    <t>ПОДОГРЕВАТЕЛЬ ЖИДКОСТНЫЙ</t>
  </si>
  <si>
    <t>ПЖД30А-1015200-01</t>
  </si>
  <si>
    <t>НАСОСНЫЙ АГРЕГАТ</t>
  </si>
  <si>
    <t>ПЖД30Г-1015006-10</t>
  </si>
  <si>
    <t>ПОДОГРЕВАТЕЛЬ ЖИДКОСТНЫЙ ДИЗЕЛ</t>
  </si>
  <si>
    <t>ПЖД30Г-1015006-20</t>
  </si>
  <si>
    <t>ПОДОГРЕВАТЕЛЬ</t>
  </si>
  <si>
    <t>ПЖД30Г-1015200</t>
  </si>
  <si>
    <t>ПЖД30Г-1015200-20</t>
  </si>
  <si>
    <t>АГРЕГАТ НАСОСНЫЙ</t>
  </si>
  <si>
    <t>ПЖД30Ж-1015006-21</t>
  </si>
  <si>
    <t>ПЖД30Ж-1015010</t>
  </si>
  <si>
    <t>ПКИ-1108342</t>
  </si>
  <si>
    <t>ПР112-3722100-А</t>
  </si>
  <si>
    <t>ПРЕДОХРАНИТ</t>
  </si>
  <si>
    <t>ПР112-3722200-А</t>
  </si>
  <si>
    <t>ПР119-3722000-01</t>
  </si>
  <si>
    <t xml:space="preserve">43206-71; 4320-70; 4320-71, 5557-70, 55571-70; 4320-72М, -73М; </t>
  </si>
  <si>
    <t>ПР119Б-3722000-01</t>
  </si>
  <si>
    <t>ПРЕДОХРАНИТЕЛЬ ПЛАВКИЙ</t>
  </si>
  <si>
    <t>ПР120-3722000</t>
  </si>
  <si>
    <t>ПС300А3-3723100</t>
  </si>
  <si>
    <t>РОЗЕТКА</t>
  </si>
  <si>
    <t>ОАО "ВПО "Точмаш"</t>
  </si>
  <si>
    <t>ПС315-3723100</t>
  </si>
  <si>
    <t>РОЗЕТКА ШТЕПСЕЛЬНОГО РАЗЪЕМА</t>
  </si>
  <si>
    <t>ПС315-3723150</t>
  </si>
  <si>
    <t>ПС325-3723100</t>
  </si>
  <si>
    <t>снято (замена на АИ-3723100-01)</t>
  </si>
  <si>
    <t>ПТ-37-3М УХЛ2</t>
  </si>
  <si>
    <t>ПФ133АБ-3712010</t>
  </si>
  <si>
    <t>ФОНАРЬ</t>
  </si>
  <si>
    <t>Р 112.177.000</t>
  </si>
  <si>
    <t>Р.387632.001</t>
  </si>
  <si>
    <t>ОАО "РЕМИЗ"</t>
  </si>
  <si>
    <t>Р2712.3702010</t>
  </si>
  <si>
    <t>ООО НПП "Резонанс"</t>
  </si>
  <si>
    <t>Р488В/М80Н(L)</t>
  </si>
  <si>
    <t>ЗАО "Пилот-Системы Сидений"</t>
  </si>
  <si>
    <t>РВД-8400000-10</t>
  </si>
  <si>
    <t>ШЛАНГ ВЫОКОГО ДАВЛЕНИЯ</t>
  </si>
  <si>
    <t>РВД-8400000-30</t>
  </si>
  <si>
    <t>РВД-8400000-60</t>
  </si>
  <si>
    <t>ООО "Синегорье-Авто"</t>
  </si>
  <si>
    <t>РКНУ.ПП6-2</t>
  </si>
  <si>
    <t>КРАН ТОПЛИВНЫЙ</t>
  </si>
  <si>
    <t>РС493-3803010-УХЛ</t>
  </si>
  <si>
    <t>ПРЕРЫВАТЕЛЬ</t>
  </si>
  <si>
    <t>РС951А-3726010-Т</t>
  </si>
  <si>
    <t>РС951А-3726010-УХЛ</t>
  </si>
  <si>
    <t>С0322-6800220-00</t>
  </si>
  <si>
    <t>ООО "ТИС"</t>
  </si>
  <si>
    <t>С-5510.1101002</t>
  </si>
  <si>
    <t>СИЕУ.453754.005-04</t>
  </si>
  <si>
    <t>СВЕТИЛЬНИК</t>
  </si>
  <si>
    <t>ООО Предприятие "ТЕХНОЛОГИЯ"</t>
  </si>
  <si>
    <t>432065;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</si>
  <si>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СМУ-40-01</t>
  </si>
  <si>
    <t>СВЕТОМАСКИРОВОЧНОЕ УСТРОЙСТВО</t>
  </si>
  <si>
    <t>СН423-3707000</t>
  </si>
  <si>
    <t>СО321-6800220-00</t>
  </si>
  <si>
    <t>ООО "ЕлАЗ-СИТ"</t>
  </si>
  <si>
    <t>С-ПР-19.05-31.8</t>
  </si>
  <si>
    <t>ЗВЕНО</t>
  </si>
  <si>
    <t>ООО "Автокомпаненты "Группа ГАЗ"</t>
  </si>
  <si>
    <t>ТМ100А-3808000-О</t>
  </si>
  <si>
    <t>ТМ111-3808000</t>
  </si>
  <si>
    <t>ТМ111-3808000-08</t>
  </si>
  <si>
    <t>ТС107-1306100-06</t>
  </si>
  <si>
    <t>ТС107-1306100-06М</t>
  </si>
  <si>
    <t>У1/21643/11</t>
  </si>
  <si>
    <t>ГАЙКА УПАКОВАННАЯ (50 шт)</t>
  </si>
  <si>
    <t>50</t>
  </si>
  <si>
    <t>У14-0283</t>
  </si>
  <si>
    <t>СКОБА УПАКОВАННАЯ (100 шт)</t>
  </si>
  <si>
    <t>У200265 П29</t>
  </si>
  <si>
    <t>БОЛТ УПАКОВАННЫЙ (50 шт.)</t>
  </si>
  <si>
    <t>У201458 П29</t>
  </si>
  <si>
    <t>БОЛТ УПАКОВАННЫЙ (50 шт)</t>
  </si>
  <si>
    <t>У250508 П29</t>
  </si>
  <si>
    <t>ГАЙКА УПАКОВАННАЯ (100 шт)</t>
  </si>
  <si>
    <t>У250512 П29</t>
  </si>
  <si>
    <t>У250513 П29</t>
  </si>
  <si>
    <t>У250559 П29</t>
  </si>
  <si>
    <t>У250563 П29</t>
  </si>
  <si>
    <t>ГАЙКА УПАКОВАННАЯ (50ШТ)</t>
  </si>
  <si>
    <t>У250908 П29</t>
  </si>
  <si>
    <t>ГАЙКА УПАКОВАННАЯ (25ШТ)</t>
  </si>
  <si>
    <t>У251649/00</t>
  </si>
  <si>
    <t>У260415-П</t>
  </si>
  <si>
    <t>ШПОНКА УПАКОВАННАЯ (30 шт)</t>
  </si>
  <si>
    <t>30</t>
  </si>
  <si>
    <t>У298429 П</t>
  </si>
  <si>
    <t>САПУН УПАКОВАННЫЙ(25ШТ)</t>
  </si>
  <si>
    <t>У298430 П</t>
  </si>
  <si>
    <t>САПУН УПАКОВАННЫЙ (50ШТ)</t>
  </si>
  <si>
    <t>У331473 П29</t>
  </si>
  <si>
    <t>БОЛТ УПАКОВАННЫЙ(50ШТ)</t>
  </si>
  <si>
    <t>У331570</t>
  </si>
  <si>
    <t>БОЛТ УПАКОВАННЫЙ (50ШТ)</t>
  </si>
  <si>
    <t>У331950 П</t>
  </si>
  <si>
    <t>У332027</t>
  </si>
  <si>
    <t>БОЛТ УПАКОВАННЫЙ(25ШТ)</t>
  </si>
  <si>
    <t>25</t>
  </si>
  <si>
    <t>У332206 П29</t>
  </si>
  <si>
    <t>БОЛТ УПАКОВАННЫЙ (25ШТ)</t>
  </si>
  <si>
    <t>У332691 П29</t>
  </si>
  <si>
    <t>БОЛТ УПАКОВАННЫЙ (10ШТ)</t>
  </si>
  <si>
    <t>У332710</t>
  </si>
  <si>
    <t>БОЛТ УПАКОВАННЫЙ (25 шт)</t>
  </si>
  <si>
    <t>У332710 П29</t>
  </si>
  <si>
    <t>У332757 П</t>
  </si>
  <si>
    <t>БОЛТ УПАКОВАННЫЙ (25 ШТ.)</t>
  </si>
  <si>
    <t>У332763 П29</t>
  </si>
  <si>
    <t>У333651 П29</t>
  </si>
  <si>
    <t>ШПИЛЬКА УПАКОВАННАЯ (10ШТ)</t>
  </si>
  <si>
    <t>У333681</t>
  </si>
  <si>
    <t>ШПИЛЬКА УПАКОВАННАЯ (25ШТ)</t>
  </si>
  <si>
    <t>У333683</t>
  </si>
  <si>
    <t>У334737 П29</t>
  </si>
  <si>
    <t>У334833 П29</t>
  </si>
  <si>
    <t>У334837 П29</t>
  </si>
  <si>
    <t>У334931 П29</t>
  </si>
  <si>
    <t>У334932 П29</t>
  </si>
  <si>
    <t>У334933 П29</t>
  </si>
  <si>
    <t>У335033 П</t>
  </si>
  <si>
    <t>У335045 П29</t>
  </si>
  <si>
    <t>ГАЙКА УПАКОВАННАЯ (10ШТ)</t>
  </si>
  <si>
    <t>У336048 П29</t>
  </si>
  <si>
    <t>ШАЙБА УПАКОВАННАЯ (25ШТ)</t>
  </si>
  <si>
    <t>У336432-П</t>
  </si>
  <si>
    <t>ШАЙБА УПАКОВАННАЯ (20 шт)</t>
  </si>
  <si>
    <t>20</t>
  </si>
  <si>
    <t>У339013 П29</t>
  </si>
  <si>
    <t>СКОБА УПАКОВАННАЯ (100ШТ)</t>
  </si>
  <si>
    <t>У339046 П</t>
  </si>
  <si>
    <t>УГОЛЬНИК УПАКОВАННЫЙ (20 ШТ)</t>
  </si>
  <si>
    <t>У339377 П29</t>
  </si>
  <si>
    <t>У339640 П52</t>
  </si>
  <si>
    <t>ПАЛЕЦ УПАКОВАННЫЙ (100ШТ)</t>
  </si>
  <si>
    <t>У375-1802043-Б</t>
  </si>
  <si>
    <t>ШАЙБА УПАКОВАННАЯ (30 шт)</t>
  </si>
  <si>
    <t>У375-1802081-Б</t>
  </si>
  <si>
    <t>ШПОНКА УПАКОВАННАЯ (5 шт)</t>
  </si>
  <si>
    <t>У375-1802228-10</t>
  </si>
  <si>
    <t>БОЛТ УПАКОВАННЫЙ (100 шт)</t>
  </si>
  <si>
    <t>У375-2403058</t>
  </si>
  <si>
    <t>ШАЙБА УПАКОВАННАЯ (100 шт)</t>
  </si>
  <si>
    <t>100</t>
  </si>
  <si>
    <t>У375-2902479-01</t>
  </si>
  <si>
    <t>КЛИН УПАКОВАННЫЙ (30 шт)</t>
  </si>
  <si>
    <t>У375-2918158</t>
  </si>
  <si>
    <t>БОЛТ УПАКОВАННЫЙ (15 шт)</t>
  </si>
  <si>
    <t>У375-2919022-Б</t>
  </si>
  <si>
    <t>ПРУЖИНА УПАКОВАННАЯ (30 шт)</t>
  </si>
  <si>
    <t>У375-3003128</t>
  </si>
  <si>
    <t>ПРУЖИНА УПАКОВАННАЯ (50 шт)</t>
  </si>
  <si>
    <t>У375-3101040-Б</t>
  </si>
  <si>
    <t>ГАЙКА УПАКОВАННАЯ (25 шт)</t>
  </si>
  <si>
    <t>У375-3124094</t>
  </si>
  <si>
    <t>УГОЛЬНИК УПАКОВАННЫЙ (30 шт)</t>
  </si>
  <si>
    <t>У375-3506091-01</t>
  </si>
  <si>
    <t>ТРОЙНИК УПАКОВАННЫЙ (50 шт)</t>
  </si>
  <si>
    <t>У375-3507051-В</t>
  </si>
  <si>
    <t>У375-4224020-01</t>
  </si>
  <si>
    <t>ОБОЙМА УПАКОВАННАЯ (10 шт)</t>
  </si>
  <si>
    <t>10</t>
  </si>
  <si>
    <t>У375-5001118-02</t>
  </si>
  <si>
    <t>БОЛТ УПАКОВАННЫЙ (10 шт)</t>
  </si>
  <si>
    <t>У375-8500109</t>
  </si>
  <si>
    <t>ШАЙБА УПАКОВАННАЯ (50 шт)</t>
  </si>
  <si>
    <t>У4320-1013123</t>
  </si>
  <si>
    <t>ШТУЦЕР УПАКОВАННЫЙ (20шт.)</t>
  </si>
  <si>
    <t>У4320-1602119</t>
  </si>
  <si>
    <t>ПРУЖИНА УПАКОВАННАЯ (20 шт)</t>
  </si>
  <si>
    <t>У4320-1801040</t>
  </si>
  <si>
    <t>ВТУЛКА УПАКОВАННАЯ (50 шт)</t>
  </si>
  <si>
    <t>У4320-1802072-01</t>
  </si>
  <si>
    <t>ГАЙКА УПАКОВАННАЯ (30 шт)</t>
  </si>
  <si>
    <t>У4320-1802086</t>
  </si>
  <si>
    <t>У4320-1802197</t>
  </si>
  <si>
    <t>ГАЙКА ПОДШИПНИКА (50ШТ)</t>
  </si>
  <si>
    <t>У4320-2902032</t>
  </si>
  <si>
    <t>У4320-2912410-01</t>
  </si>
  <si>
    <t>ГАЙКА УПАКОВАННАЯ (20 шт)</t>
  </si>
  <si>
    <t>У4320-3506002</t>
  </si>
  <si>
    <t>МУФТА УПАКОВАННАЯ (50 шт)</t>
  </si>
  <si>
    <t>У4320-3507047</t>
  </si>
  <si>
    <t>У4320Х-5205600</t>
  </si>
  <si>
    <t>ШТУЦЕР (5ШТ)</t>
  </si>
  <si>
    <t>5</t>
  </si>
  <si>
    <t>У4322-2912410</t>
  </si>
  <si>
    <t>У4322-2912416</t>
  </si>
  <si>
    <t>У55571-2402066</t>
  </si>
  <si>
    <t>БОЛТ УПАКОВАННЫЙ (20 шт)</t>
  </si>
  <si>
    <t>У55571-2919101</t>
  </si>
  <si>
    <t>У55571-3501144</t>
  </si>
  <si>
    <t>НАКЛАДКА УПАКОВАННАЯ (30 шт)</t>
  </si>
  <si>
    <t>УЛИГ.452995.005</t>
  </si>
  <si>
    <t>УП1-3712010</t>
  </si>
  <si>
    <t>ОАО "Элеконд"</t>
  </si>
  <si>
    <t>УЯИД.453619.002-01.20</t>
  </si>
  <si>
    <t>ТАХОГРАФ КАСБИ DT-20M</t>
  </si>
  <si>
    <t>АО "КЗТА"</t>
  </si>
  <si>
    <t>Ф5.3709.011</t>
  </si>
  <si>
    <t>АО "Завод "Копир"</t>
  </si>
  <si>
    <t>Ф5.3709.011-10</t>
  </si>
  <si>
    <t>ПЕРЕКЛЮЧАТЕЛЬ ТОПЛИВНЫХ БАКОВ</t>
  </si>
  <si>
    <t>Ф5.3709.011-59</t>
  </si>
  <si>
    <t>ВЫКЛЮЧАТЕЛЬ  ПЕРЕДАЧ  РАЗДАТОЧНОЙ  КОРОБКИ</t>
  </si>
  <si>
    <t>Ф5.3709.011-60</t>
  </si>
  <si>
    <t>ВЫКЛЮЧАТЕЛЬ ДИАГНОСТИКИ СУД</t>
  </si>
  <si>
    <t>Ф5.3709.011-61</t>
  </si>
  <si>
    <t>ПЕРЕКЛЮЧАТЕЛЬ ПЕРЕДАЧ РАЗДАТОЧНОЙ КОРОБКИ</t>
  </si>
  <si>
    <t>Ф5.3709.011-62</t>
  </si>
  <si>
    <t>ВЫКЛЮЧАТЕЛЬ КРУИЗ-КОНТРОЛЯ</t>
  </si>
  <si>
    <t>Ф5.3709.011-63</t>
  </si>
  <si>
    <t>ПЕРЕКЛЮЧАТЕЛЬ ПОДКАЧКИ ШИН ПЕРЕДНЕЙ ОСИ</t>
  </si>
  <si>
    <t>Ф5.3709.011-64</t>
  </si>
  <si>
    <t>ПЕРЕКЛЮЧАТЕЛЬ ПОДКАЧКИ ШИН ЗАДНЕЙ ОСИ</t>
  </si>
  <si>
    <t>Ф5.3709.011-65</t>
  </si>
  <si>
    <t>ПЕРЕКЛЮЧАТЕЛЬ КРУИЗ-КОНТРОЛЯ   (24В)</t>
  </si>
  <si>
    <t>Ф5.3709.011-66</t>
  </si>
  <si>
    <t>ПЕРЕКЛЮЧАТЕЛЬ САМОСВАЛЬНОЙ УСТАНОВКИ</t>
  </si>
  <si>
    <t>Ф5.3709.011-67</t>
  </si>
  <si>
    <t>ПЕРЕКЛЮЧАТЕЛЬ КЛАВИШНЫЙ</t>
  </si>
  <si>
    <t>Ф5.3709.011-80</t>
  </si>
  <si>
    <t>Ф5.3722.001-22</t>
  </si>
  <si>
    <t>Ф5.3722.005</t>
  </si>
  <si>
    <t>Ф53.602.000-01</t>
  </si>
  <si>
    <t>Ф57.830.037</t>
  </si>
  <si>
    <t>КОЛОДКА ПЕРЕКЛЮЧАТЕЛЯ</t>
  </si>
  <si>
    <t>ФВ721.1109510-06</t>
  </si>
  <si>
    <t>ФГ122-3711010-ВВ1</t>
  </si>
  <si>
    <t>ФГ8047-2</t>
  </si>
  <si>
    <t>ПАНЕЛЬ СИГНАЛЬНАЯ</t>
  </si>
  <si>
    <t xml:space="preserve">532362-70; 432065; 4320-78ПН; 4320-82; 43206-4151-79ПН; 43206-4151-79; 3255-3013-79; 4320-3171-79; 4320-4952-78; 4320-4971-80; 43204-4513-80; 44202-3511-80ПН; 44202-3511-80ПНА08; 6370; 63685; 63674; 6470; 6563; </t>
  </si>
  <si>
    <t>ФП131АБ-3717010-02</t>
  </si>
  <si>
    <t>ФОНАРЬ ОСВЕЩЕНИЯ НОМЕРНОГО ЗНАКА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</si>
  <si>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NEXT; 4320-60М, 5557-60М; 32551-0013-61М; 432009-0020-73; 44202-3521-80М;</t>
  </si>
  <si>
    <t>ФП132АБ-3716010-04</t>
  </si>
  <si>
    <t>ФП133АБ-3716010</t>
  </si>
  <si>
    <t>ФП134Б-3717010</t>
  </si>
  <si>
    <t>ФОНАРЬ ОСВЕЩЕНИЯ</t>
  </si>
  <si>
    <t>ФП135-3716010-Г</t>
  </si>
  <si>
    <t>ФОНАРЬ ЗАДНЕГО ХОДА</t>
  </si>
  <si>
    <t>ФП310Е-3731000-01</t>
  </si>
  <si>
    <t>СВЕТОВОЗВРАЩАТЕЛЬ</t>
  </si>
  <si>
    <t>ФП316-3731000-01</t>
  </si>
  <si>
    <t>ШНКФ 453461.700-25</t>
  </si>
  <si>
    <t>ШРП300</t>
  </si>
  <si>
    <t>ШПРИЦ РП</t>
  </si>
  <si>
    <t>ЗАО "ГидроМаш Авто"</t>
  </si>
  <si>
    <t>ЭМ 19-02</t>
  </si>
  <si>
    <t>Электромагнит</t>
  </si>
  <si>
    <t>ЭМ 19-03</t>
  </si>
  <si>
    <t>ЭМКФ 35</t>
  </si>
  <si>
    <t>ЭЛЕКТР.КОРРЕКТОР ФАР</t>
  </si>
  <si>
    <t>ООО "Концерн Аксион"</t>
  </si>
  <si>
    <t>ЭМП 01.02.04</t>
  </si>
  <si>
    <t>ЭФВ721.1109560</t>
  </si>
  <si>
    <t>ЮМК-350.00.00.00</t>
  </si>
  <si>
    <t>ЛЮК КРЫШИ АВАРИЙНО-ВЕНТИЛЯЦИОННЫЙ</t>
  </si>
  <si>
    <t>ООО "Юнит-МК"</t>
  </si>
  <si>
    <t>Я120М1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</si>
</sst>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6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Segoe UI"/>
      <family val="2"/>
      <charset val="204"/>
    </font>
    <font>
      <sz val="11"/>
      <name val="Calibri"/>
      <family val="2"/>
      <charset val="204"/>
    </font>
    <font>
      <b/>
      <sz val="14"/>
      <color rgb="FFFFFF00"/>
      <name val="Arial"/>
      <family val="2"/>
      <charset val="204"/>
    </font>
    <font>
      <sz val="10"/>
      <name val="Times New Roman"/>
      <family val="1"/>
      <charset val="204"/>
    </font>
    <font>
      <b/>
      <sz val="9"/>
      <name val="Arial"/>
      <family val="2"/>
      <charset val="204"/>
    </font>
    <font>
      <sz val="14"/>
      <color rgb="FFFFFF00"/>
      <name val="Arial"/>
      <family val="2"/>
      <charset val="204"/>
    </font>
    <font>
      <b/>
      <sz val="10"/>
      <color rgb="FFFFFF00"/>
      <name val="Arial"/>
      <family val="2"/>
      <charset val="204"/>
    </font>
    <font>
      <sz val="10"/>
      <color rgb="FFFFFF00"/>
      <name val="Arial"/>
      <family val="2"/>
      <charset val="204"/>
    </font>
    <font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rgb="FF7030A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</cellStyleXfs>
  <cellXfs count="128">
    <xf numFmtId="0" fontId="0" fillId="0" borderId="0" xfId="0"/>
    <xf numFmtId="0" fontId="1" fillId="0" borderId="0" xfId="0" applyFont="1" applyBorder="1" applyAlignment="1" applyProtection="1">
      <alignment vertical="center"/>
      <protection locked="0"/>
    </xf>
    <xf numFmtId="0" fontId="1" fillId="2" borderId="0" xfId="0" applyFont="1" applyFill="1" applyBorder="1" applyProtection="1">
      <protection locked="0"/>
    </xf>
    <xf numFmtId="49" fontId="1" fillId="0" borderId="0" xfId="0" applyNumberFormat="1" applyFont="1" applyBorder="1" applyAlignment="1" applyProtection="1">
      <alignment horizontal="left" vertical="center"/>
      <protection locked="0"/>
    </xf>
    <xf numFmtId="4" fontId="1" fillId="0" borderId="0" xfId="0" applyNumberFormat="1" applyFont="1" applyBorder="1" applyAlignment="1" applyProtection="1">
      <alignment vertical="center"/>
      <protection locked="0"/>
    </xf>
    <xf numFmtId="49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2" applyFont="1" applyBorder="1" applyAlignment="1" applyProtection="1">
      <alignment horizontal="left" vertical="center" wrapText="1"/>
      <protection locked="0"/>
    </xf>
    <xf numFmtId="0" fontId="1" fillId="0" borderId="0" xfId="0" applyFont="1" applyBorder="1" applyProtection="1">
      <protection locked="0"/>
    </xf>
    <xf numFmtId="0" fontId="1" fillId="0" borderId="0" xfId="0" applyFont="1" applyProtection="1">
      <protection locked="0"/>
    </xf>
    <xf numFmtId="0" fontId="1" fillId="2" borderId="0" xfId="0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 applyBorder="1" applyProtection="1"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49" fontId="1" fillId="3" borderId="0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center" vertical="center"/>
    </xf>
    <xf numFmtId="4" fontId="1" fillId="2" borderId="0" xfId="0" applyNumberFormat="1" applyFont="1" applyFill="1" applyBorder="1" applyAlignment="1" applyProtection="1">
      <alignment horizont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164" fontId="1" fillId="2" borderId="0" xfId="0" applyNumberFormat="1" applyFont="1" applyFill="1" applyBorder="1" applyAlignment="1" applyProtection="1">
      <alignment horizont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49" fontId="1" fillId="4" borderId="0" xfId="0" applyNumberFormat="1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horizontal="center" vertical="center"/>
    </xf>
    <xf numFmtId="9" fontId="8" fillId="0" borderId="1" xfId="3" applyFont="1" applyBorder="1" applyAlignment="1">
      <alignment horizontal="center" vertical="center"/>
    </xf>
    <xf numFmtId="49" fontId="2" fillId="5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/>
    <xf numFmtId="4" fontId="8" fillId="0" borderId="1" xfId="0" applyNumberFormat="1" applyFont="1" applyBorder="1" applyAlignment="1">
      <alignment horizontal="center"/>
    </xf>
    <xf numFmtId="9" fontId="8" fillId="0" borderId="1" xfId="3" applyFont="1" applyBorder="1" applyAlignment="1">
      <alignment horizontal="center"/>
    </xf>
    <xf numFmtId="4" fontId="1" fillId="2" borderId="0" xfId="0" applyNumberFormat="1" applyFont="1" applyFill="1" applyBorder="1" applyAlignment="1" applyProtection="1">
      <alignment horizontal="center" vertical="center"/>
      <protection locked="0"/>
    </xf>
    <xf numFmtId="4" fontId="6" fillId="3" borderId="0" xfId="0" applyNumberFormat="1" applyFont="1" applyFill="1" applyBorder="1" applyAlignment="1" applyProtection="1">
      <alignment horizontal="right" vertical="center"/>
      <protection locked="0"/>
    </xf>
    <xf numFmtId="49" fontId="1" fillId="2" borderId="0" xfId="0" applyNumberFormat="1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vertical="center"/>
      <protection locked="0"/>
    </xf>
    <xf numFmtId="4" fontId="2" fillId="0" borderId="1" xfId="0" applyNumberFormat="1" applyFont="1" applyBorder="1" applyAlignment="1" applyProtection="1">
      <alignment vertical="center"/>
      <protection locked="0"/>
    </xf>
    <xf numFmtId="4" fontId="2" fillId="0" borderId="1" xfId="0" applyNumberFormat="1" applyFont="1" applyBorder="1" applyAlignment="1" applyProtection="1">
      <alignment horizontal="center" vertical="center"/>
      <protection locked="0"/>
    </xf>
    <xf numFmtId="9" fontId="2" fillId="0" borderId="1" xfId="3" applyFont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/>
      <protection locked="0"/>
    </xf>
    <xf numFmtId="164" fontId="6" fillId="2" borderId="0" xfId="0" applyNumberFormat="1" applyFont="1" applyFill="1" applyBorder="1" applyAlignment="1" applyProtection="1">
      <alignment horizontal="center"/>
      <protection locked="0"/>
    </xf>
    <xf numFmtId="0" fontId="6" fillId="3" borderId="0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vertical="center"/>
    </xf>
    <xf numFmtId="0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1" applyNumberFormat="1" applyFont="1" applyFill="1" applyBorder="1" applyAlignment="1" applyProtection="1">
      <alignment horizontal="center" vertical="center" wrapText="1"/>
      <protection locked="0"/>
    </xf>
    <xf numFmtId="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4" fontId="2" fillId="2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49" fontId="1" fillId="0" borderId="1" xfId="1" applyNumberFormat="1" applyFont="1" applyBorder="1" applyAlignment="1" applyProtection="1">
      <alignment horizontal="left" vertical="center"/>
      <protection locked="0"/>
    </xf>
    <xf numFmtId="0" fontId="1" fillId="2" borderId="1" xfId="1" applyFont="1" applyFill="1" applyBorder="1" applyAlignment="1" applyProtection="1">
      <alignment horizontal="left" vertical="center" wrapText="1"/>
      <protection locked="0"/>
    </xf>
    <xf numFmtId="0" fontId="2" fillId="2" borderId="1" xfId="2" applyFont="1" applyFill="1" applyBorder="1" applyAlignment="1" applyProtection="1">
      <alignment horizontal="center" vertical="center"/>
      <protection locked="0"/>
    </xf>
    <xf numFmtId="49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1" fontId="1" fillId="2" borderId="1" xfId="1" applyNumberFormat="1" applyFont="1" applyFill="1" applyBorder="1" applyAlignment="1" applyProtection="1">
      <alignment horizontal="center" vertical="center"/>
      <protection locked="0"/>
    </xf>
    <xf numFmtId="4" fontId="1" fillId="2" borderId="1" xfId="0" applyNumberFormat="1" applyFont="1" applyFill="1" applyBorder="1" applyAlignment="1" applyProtection="1">
      <alignment horizontal="center"/>
      <protection locked="0"/>
    </xf>
    <xf numFmtId="4" fontId="1" fillId="2" borderId="1" xfId="1" applyNumberFormat="1" applyFont="1" applyFill="1" applyBorder="1" applyAlignment="1" applyProtection="1">
      <alignment horizontal="center" vertical="center"/>
      <protection locked="0"/>
    </xf>
    <xf numFmtId="4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164" fontId="1" fillId="2" borderId="1" xfId="0" applyNumberFormat="1" applyFont="1" applyFill="1" applyBorder="1" applyAlignment="1" applyProtection="1">
      <alignment horizontal="center" wrapText="1"/>
      <protection locked="0"/>
    </xf>
    <xf numFmtId="0" fontId="1" fillId="3" borderId="1" xfId="0" applyFont="1" applyFill="1" applyBorder="1" applyAlignment="1" applyProtection="1">
      <alignment horizontal="center" wrapText="1"/>
      <protection locked="0"/>
    </xf>
    <xf numFmtId="49" fontId="1" fillId="4" borderId="1" xfId="2" applyNumberFormat="1" applyFont="1" applyFill="1" applyBorder="1" applyAlignment="1" applyProtection="1">
      <alignment horizontal="left" vertical="center"/>
      <protection locked="0"/>
    </xf>
    <xf numFmtId="49" fontId="1" fillId="0" borderId="1" xfId="2" applyNumberFormat="1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2" fillId="2" borderId="1" xfId="1" applyFont="1" applyFill="1" applyBorder="1" applyAlignment="1" applyProtection="1">
      <alignment horizontal="center" vertical="center"/>
      <protection locked="0"/>
    </xf>
    <xf numFmtId="49" fontId="1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49" fontId="1" fillId="0" borderId="1" xfId="2" applyNumberFormat="1" applyFont="1" applyFill="1" applyBorder="1" applyAlignment="1" applyProtection="1">
      <alignment horizontal="left" vertical="center"/>
      <protection locked="0"/>
    </xf>
    <xf numFmtId="0" fontId="1" fillId="0" borderId="1" xfId="2" applyFont="1" applyFill="1" applyBorder="1" applyAlignment="1" applyProtection="1">
      <alignment horizontal="left" vertical="center" wrapText="1"/>
      <protection locked="0"/>
    </xf>
    <xf numFmtId="0" fontId="2" fillId="0" borderId="1" xfId="2" applyFont="1" applyFill="1" applyBorder="1" applyAlignment="1" applyProtection="1">
      <alignment horizontal="center" vertical="center"/>
      <protection locked="0"/>
    </xf>
    <xf numFmtId="0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4" fontId="1" fillId="2" borderId="1" xfId="0" applyNumberFormat="1" applyFont="1" applyFill="1" applyBorder="1" applyAlignment="1" applyProtection="1">
      <alignment horizontal="left" wrapText="1"/>
      <protection locked="0"/>
    </xf>
    <xf numFmtId="4" fontId="1" fillId="2" borderId="1" xfId="0" applyNumberFormat="1" applyFont="1" applyFill="1" applyBorder="1" applyAlignment="1" applyProtection="1">
      <alignment horizontal="center" wrapText="1"/>
      <protection locked="0"/>
    </xf>
    <xf numFmtId="49" fontId="1" fillId="2" borderId="1" xfId="1" applyNumberFormat="1" applyFont="1" applyFill="1" applyBorder="1" applyAlignment="1" applyProtection="1">
      <alignment horizontal="left" vertical="center"/>
      <protection locked="0"/>
    </xf>
    <xf numFmtId="49" fontId="1" fillId="2" borderId="1" xfId="2" applyNumberFormat="1" applyFont="1" applyFill="1" applyBorder="1" applyAlignment="1" applyProtection="1">
      <alignment horizontal="left" vertical="center"/>
      <protection locked="0"/>
    </xf>
    <xf numFmtId="0" fontId="8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1" applyNumberFormat="1" applyFont="1" applyFill="1" applyBorder="1" applyAlignment="1" applyProtection="1">
      <alignment horizontal="left" vertical="center"/>
      <protection locked="0"/>
    </xf>
    <xf numFmtId="4" fontId="1" fillId="2" borderId="1" xfId="0" applyNumberFormat="1" applyFont="1" applyFill="1" applyBorder="1" applyAlignment="1" applyProtection="1">
      <alignment wrapText="1"/>
      <protection locked="0"/>
    </xf>
    <xf numFmtId="0" fontId="1" fillId="7" borderId="0" xfId="0" applyFont="1" applyFill="1" applyBorder="1" applyProtection="1">
      <protection locked="0"/>
    </xf>
    <xf numFmtId="4" fontId="1" fillId="2" borderId="1" xfId="0" applyNumberFormat="1" applyFont="1" applyFill="1" applyBorder="1" applyProtection="1">
      <protection locked="0"/>
    </xf>
    <xf numFmtId="49" fontId="12" fillId="6" borderId="1" xfId="2" applyNumberFormat="1" applyFont="1" applyFill="1" applyBorder="1" applyAlignment="1" applyProtection="1">
      <alignment horizontal="left" vertical="center"/>
      <protection locked="0"/>
    </xf>
    <xf numFmtId="0" fontId="12" fillId="6" borderId="1" xfId="2" applyFont="1" applyFill="1" applyBorder="1" applyAlignment="1" applyProtection="1">
      <alignment horizontal="left" vertical="center" wrapText="1"/>
      <protection locked="0"/>
    </xf>
    <xf numFmtId="0" fontId="9" fillId="6" borderId="1" xfId="2" applyFont="1" applyFill="1" applyBorder="1" applyAlignment="1" applyProtection="1">
      <alignment horizontal="center" vertical="center"/>
      <protection locked="0"/>
    </xf>
    <xf numFmtId="0" fontId="13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2" fillId="6" borderId="1" xfId="1" applyNumberFormat="1" applyFont="1" applyFill="1" applyBorder="1" applyAlignment="1" applyProtection="1">
      <alignment horizontal="center" vertical="center" wrapText="1"/>
      <protection locked="0"/>
    </xf>
    <xf numFmtId="1" fontId="12" fillId="6" borderId="1" xfId="1" applyNumberFormat="1" applyFont="1" applyFill="1" applyBorder="1" applyAlignment="1" applyProtection="1">
      <alignment horizontal="center" vertical="center"/>
      <protection locked="0"/>
    </xf>
    <xf numFmtId="4" fontId="12" fillId="6" borderId="1" xfId="0" applyNumberFormat="1" applyFont="1" applyFill="1" applyBorder="1" applyAlignment="1" applyProtection="1">
      <alignment horizontal="center" vertical="center"/>
      <protection locked="0"/>
    </xf>
    <xf numFmtId="4" fontId="12" fillId="6" borderId="1" xfId="1" applyNumberFormat="1" applyFont="1" applyFill="1" applyBorder="1" applyAlignment="1" applyProtection="1">
      <alignment horizontal="center" vertical="center"/>
      <protection locked="0"/>
    </xf>
    <xf numFmtId="0" fontId="14" fillId="6" borderId="1" xfId="1" applyNumberFormat="1" applyFont="1" applyFill="1" applyBorder="1" applyAlignment="1" applyProtection="1">
      <alignment horizontal="center" vertical="center" wrapText="1"/>
      <protection locked="0"/>
    </xf>
    <xf numFmtId="4" fontId="12" fillId="6" borderId="1" xfId="0" applyNumberFormat="1" applyFont="1" applyFill="1" applyBorder="1" applyAlignment="1" applyProtection="1">
      <alignment horizontal="left" vertical="center" wrapText="1"/>
      <protection locked="0"/>
    </xf>
    <xf numFmtId="0" fontId="12" fillId="6" borderId="0" xfId="0" applyFont="1" applyFill="1" applyBorder="1" applyAlignment="1" applyProtection="1">
      <alignment vertical="center"/>
      <protection locked="0"/>
    </xf>
    <xf numFmtId="49" fontId="1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0" xfId="1" applyNumberFormat="1" applyFont="1" applyBorder="1" applyAlignment="1" applyProtection="1">
      <alignment horizontal="left" vertical="center"/>
      <protection locked="0"/>
    </xf>
    <xf numFmtId="49" fontId="1" fillId="3" borderId="1" xfId="1" applyNumberFormat="1" applyFont="1" applyFill="1" applyBorder="1" applyAlignment="1" applyProtection="1">
      <alignment horizontal="left" vertical="center"/>
      <protection locked="0"/>
    </xf>
    <xf numFmtId="49" fontId="1" fillId="5" borderId="1" xfId="1" applyNumberFormat="1" applyFont="1" applyFill="1" applyBorder="1" applyAlignment="1" applyProtection="1">
      <alignment horizontal="left" vertical="center"/>
      <protection locked="0"/>
    </xf>
    <xf numFmtId="0" fontId="1" fillId="2" borderId="1" xfId="2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 applyProtection="1">
      <alignment vertical="center"/>
      <protection locked="0"/>
    </xf>
    <xf numFmtId="49" fontId="1" fillId="4" borderId="1" xfId="1" applyNumberFormat="1" applyFont="1" applyFill="1" applyBorder="1" applyAlignment="1" applyProtection="1">
      <alignment horizontal="left" vertical="center"/>
      <protection locked="0"/>
    </xf>
    <xf numFmtId="49" fontId="1" fillId="0" borderId="1" xfId="1" applyNumberFormat="1" applyFont="1" applyFill="1" applyBorder="1" applyAlignment="1" applyProtection="1">
      <alignment vertical="center"/>
      <protection locked="0"/>
    </xf>
    <xf numFmtId="4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1" applyNumberFormat="1" applyFont="1" applyFill="1" applyBorder="1" applyAlignment="1" applyProtection="1">
      <alignment horizontal="center" wrapText="1"/>
      <protection locked="0"/>
    </xf>
    <xf numFmtId="49" fontId="1" fillId="0" borderId="0" xfId="2" applyNumberFormat="1" applyFont="1" applyBorder="1" applyAlignment="1" applyProtection="1">
      <alignment horizontal="left" vertical="center"/>
      <protection locked="0"/>
    </xf>
    <xf numFmtId="0" fontId="1" fillId="2" borderId="1" xfId="2" applyFont="1" applyFill="1" applyBorder="1" applyAlignment="1" applyProtection="1">
      <alignment horizontal="center" vertical="center"/>
      <protection locked="0"/>
    </xf>
    <xf numFmtId="49" fontId="1" fillId="4" borderId="1" xfId="0" applyNumberFormat="1" applyFont="1" applyFill="1" applyBorder="1" applyAlignment="1" applyProtection="1">
      <alignment horizontal="left" vertical="center"/>
      <protection locked="0"/>
    </xf>
    <xf numFmtId="49" fontId="1" fillId="3" borderId="1" xfId="2" applyNumberFormat="1" applyFont="1" applyFill="1" applyBorder="1" applyAlignment="1" applyProtection="1">
      <alignment horizontal="left" vertical="center"/>
      <protection locked="0"/>
    </xf>
    <xf numFmtId="49" fontId="1" fillId="0" borderId="0" xfId="1" applyNumberFormat="1" applyFont="1" applyFill="1" applyBorder="1" applyAlignment="1" applyProtection="1">
      <alignment horizontal="left" vertical="center"/>
      <protection locked="0"/>
    </xf>
    <xf numFmtId="0" fontId="2" fillId="0" borderId="1" xfId="1" applyFont="1" applyFill="1" applyBorder="1" applyAlignment="1" applyProtection="1">
      <alignment horizontal="center" vertical="center"/>
      <protection locked="0"/>
    </xf>
    <xf numFmtId="49" fontId="15" fillId="0" borderId="1" xfId="1" applyNumberFormat="1" applyFont="1" applyFill="1" applyBorder="1" applyAlignment="1" applyProtection="1">
      <alignment horizontal="left" vertical="center"/>
      <protection locked="0"/>
    </xf>
    <xf numFmtId="49" fontId="1" fillId="0" borderId="1" xfId="2" applyNumberFormat="1" applyFont="1" applyFill="1" applyBorder="1" applyAlignment="1" applyProtection="1">
      <alignment vertical="center"/>
      <protection locked="0"/>
    </xf>
    <xf numFmtId="0" fontId="1" fillId="2" borderId="1" xfId="5" applyNumberFormat="1" applyFont="1" applyFill="1" applyBorder="1" applyAlignment="1" applyProtection="1">
      <alignment horizontal="center" vertical="center" wrapText="1"/>
      <protection locked="0"/>
    </xf>
    <xf numFmtId="49" fontId="1" fillId="0" borderId="6" xfId="1" applyNumberFormat="1" applyFont="1" applyBorder="1" applyAlignment="1" applyProtection="1">
      <alignment horizontal="left" vertical="center"/>
      <protection locked="0"/>
    </xf>
    <xf numFmtId="49" fontId="1" fillId="3" borderId="1" xfId="0" applyNumberFormat="1" applyFont="1" applyFill="1" applyBorder="1" applyAlignment="1" applyProtection="1">
      <alignment horizontal="left" vertical="center"/>
      <protection locked="0"/>
    </xf>
    <xf numFmtId="0" fontId="1" fillId="8" borderId="0" xfId="0" applyFont="1" applyFill="1" applyBorder="1" applyProtection="1">
      <protection locked="0"/>
    </xf>
    <xf numFmtId="0" fontId="1" fillId="4" borderId="0" xfId="0" applyFont="1" applyFill="1" applyBorder="1" applyProtection="1">
      <protection locked="0"/>
    </xf>
    <xf numFmtId="0" fontId="1" fillId="2" borderId="0" xfId="0" applyNumberFormat="1" applyFont="1" applyFill="1" applyBorder="1" applyAlignment="1" applyProtection="1">
      <alignment vertical="center"/>
      <protection locked="0"/>
    </xf>
    <xf numFmtId="4" fontId="1" fillId="2" borderId="0" xfId="0" applyNumberFormat="1" applyFont="1" applyFill="1" applyBorder="1" applyAlignment="1" applyProtection="1">
      <alignment vertical="center"/>
      <protection locked="0"/>
    </xf>
    <xf numFmtId="4" fontId="2" fillId="2" borderId="0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5" fillId="2" borderId="0" xfId="0" applyNumberFormat="1" applyFont="1" applyFill="1" applyBorder="1" applyAlignment="1" applyProtection="1">
      <alignment horizontal="center" vertical="center"/>
      <protection locked="0"/>
    </xf>
    <xf numFmtId="0" fontId="8" fillId="2" borderId="0" xfId="0" applyNumberFormat="1" applyFont="1" applyFill="1" applyBorder="1" applyAlignment="1" applyProtection="1">
      <alignment horizontal="center" vertical="center"/>
      <protection locked="0"/>
    </xf>
    <xf numFmtId="4" fontId="5" fillId="2" borderId="0" xfId="0" applyNumberFormat="1" applyFont="1" applyFill="1" applyBorder="1" applyAlignment="1" applyProtection="1">
      <alignment horizontal="center" vertical="center"/>
      <protection locked="0"/>
    </xf>
    <xf numFmtId="49" fontId="9" fillId="6" borderId="2" xfId="2" applyNumberFormat="1" applyFont="1" applyFill="1" applyBorder="1" applyAlignment="1" applyProtection="1">
      <alignment horizontal="center" vertical="center" wrapText="1"/>
      <protection locked="0"/>
    </xf>
    <xf numFmtId="49" fontId="9" fillId="6" borderId="4" xfId="2" applyNumberFormat="1" applyFont="1" applyFill="1" applyBorder="1" applyAlignment="1" applyProtection="1">
      <alignment horizontal="center" vertical="center" wrapText="1"/>
      <protection locked="0"/>
    </xf>
    <xf numFmtId="0" fontId="9" fillId="6" borderId="3" xfId="0" applyFont="1" applyFill="1" applyBorder="1" applyAlignment="1" applyProtection="1">
      <alignment horizontal="center" vertical="center" wrapText="1"/>
      <protection locked="0"/>
    </xf>
    <xf numFmtId="0" fontId="9" fillId="6" borderId="5" xfId="0" applyFont="1" applyFill="1" applyBorder="1" applyAlignment="1" applyProtection="1">
      <alignment horizontal="center" vertical="center" wrapText="1"/>
      <protection locked="0"/>
    </xf>
  </cellXfs>
  <cellStyles count="6">
    <cellStyle name="Обычный" xfId="0" builtinId="0"/>
    <cellStyle name="Обычный 2" xfId="2"/>
    <cellStyle name="Обычный 3" xfId="1"/>
    <cellStyle name="Обычный 3 2 2" xfId="5"/>
    <cellStyle name="Обычный 3 3" xfId="4"/>
    <cellStyle name="Процентный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2"/>
  <sheetViews>
    <sheetView tabSelected="1" workbookViewId="0">
      <selection activeCell="I19" sqref="I19"/>
    </sheetView>
  </sheetViews>
  <sheetFormatPr defaultRowHeight="12.75" x14ac:dyDescent="0.2"/>
  <cols>
    <col min="1" max="1" width="9.140625" style="2"/>
    <col min="2" max="2" width="25.85546875" style="3" customWidth="1"/>
    <col min="3" max="3" width="48.140625" style="1" customWidth="1"/>
    <col min="4" max="16384" width="9.140625" style="2"/>
  </cols>
  <sheetData>
    <row r="1" spans="1:3" ht="14.25" customHeight="1" x14ac:dyDescent="0.2"/>
    <row r="2" spans="1:3" s="7" customFormat="1" x14ac:dyDescent="0.2">
      <c r="A2" s="5" t="s">
        <v>1337</v>
      </c>
      <c r="B2" s="5" t="s">
        <v>1336</v>
      </c>
      <c r="C2" s="6" t="s">
        <v>0</v>
      </c>
    </row>
    <row r="3" spans="1:3" ht="12.75" customHeight="1" x14ac:dyDescent="0.2">
      <c r="A3" s="15">
        <v>1</v>
      </c>
      <c r="B3" s="8" t="s">
        <v>1638</v>
      </c>
      <c r="C3" s="9" t="s">
        <v>187</v>
      </c>
    </row>
    <row r="4" spans="1:3" ht="12.75" customHeight="1" x14ac:dyDescent="0.2">
      <c r="A4" s="15">
        <v>2</v>
      </c>
      <c r="B4" s="8" t="s">
        <v>1653</v>
      </c>
      <c r="C4" s="9" t="s">
        <v>200</v>
      </c>
    </row>
    <row r="5" spans="1:3" ht="12.75" customHeight="1" x14ac:dyDescent="0.2">
      <c r="A5" s="15">
        <v>3</v>
      </c>
      <c r="B5" s="8" t="s">
        <v>1657</v>
      </c>
      <c r="C5" s="9" t="s">
        <v>77</v>
      </c>
    </row>
    <row r="6" spans="1:3" ht="12.75" customHeight="1" x14ac:dyDescent="0.2">
      <c r="A6" s="15">
        <v>4</v>
      </c>
      <c r="B6" s="8" t="s">
        <v>1665</v>
      </c>
      <c r="C6" s="9" t="s">
        <v>202</v>
      </c>
    </row>
    <row r="7" spans="1:3" ht="12.75" customHeight="1" x14ac:dyDescent="0.2">
      <c r="A7" s="15">
        <v>5</v>
      </c>
      <c r="B7" s="8" t="s">
        <v>1669</v>
      </c>
      <c r="C7" s="9" t="s">
        <v>201</v>
      </c>
    </row>
    <row r="8" spans="1:3" s="10" customFormat="1" ht="12.75" customHeight="1" x14ac:dyDescent="0.2">
      <c r="A8" s="15">
        <v>6</v>
      </c>
      <c r="B8" s="8" t="s">
        <v>1670</v>
      </c>
      <c r="C8" s="9" t="s">
        <v>200</v>
      </c>
    </row>
    <row r="9" spans="1:3" ht="12.75" customHeight="1" x14ac:dyDescent="0.2">
      <c r="A9" s="15">
        <v>7</v>
      </c>
      <c r="B9" s="8" t="s">
        <v>1685</v>
      </c>
      <c r="C9" s="9" t="s">
        <v>211</v>
      </c>
    </row>
    <row r="10" spans="1:3" s="10" customFormat="1" ht="12.75" customHeight="1" x14ac:dyDescent="0.2">
      <c r="A10" s="15">
        <v>8</v>
      </c>
      <c r="B10" s="8" t="s">
        <v>1686</v>
      </c>
      <c r="C10" s="9" t="s">
        <v>201</v>
      </c>
    </row>
    <row r="11" spans="1:3" ht="12.75" customHeight="1" x14ac:dyDescent="0.2">
      <c r="A11" s="15">
        <v>9</v>
      </c>
      <c r="B11" s="8" t="s">
        <v>1714</v>
      </c>
      <c r="C11" s="9" t="s">
        <v>225</v>
      </c>
    </row>
    <row r="12" spans="1:3" ht="12.75" customHeight="1" x14ac:dyDescent="0.2">
      <c r="A12" s="15">
        <v>10</v>
      </c>
      <c r="B12" s="8" t="s">
        <v>1723</v>
      </c>
      <c r="C12" s="9" t="s">
        <v>233</v>
      </c>
    </row>
    <row r="13" spans="1:3" s="10" customFormat="1" ht="12.75" customHeight="1" x14ac:dyDescent="0.2">
      <c r="A13" s="15">
        <v>11</v>
      </c>
      <c r="B13" s="8" t="s">
        <v>1734</v>
      </c>
      <c r="C13" s="9" t="s">
        <v>241</v>
      </c>
    </row>
    <row r="14" spans="1:3" s="10" customFormat="1" ht="12.75" customHeight="1" x14ac:dyDescent="0.2">
      <c r="A14" s="15">
        <v>12</v>
      </c>
      <c r="B14" s="8" t="s">
        <v>1738</v>
      </c>
      <c r="C14" s="9" t="s">
        <v>243</v>
      </c>
    </row>
    <row r="15" spans="1:3" s="10" customFormat="1" ht="12.75" customHeight="1" x14ac:dyDescent="0.2">
      <c r="A15" s="15">
        <v>13</v>
      </c>
      <c r="B15" s="8" t="s">
        <v>1745</v>
      </c>
      <c r="C15" s="9" t="s">
        <v>250</v>
      </c>
    </row>
    <row r="16" spans="1:3" s="10" customFormat="1" ht="12.75" customHeight="1" x14ac:dyDescent="0.2">
      <c r="A16" s="15">
        <v>14</v>
      </c>
      <c r="B16" s="8" t="s">
        <v>1807</v>
      </c>
      <c r="C16" s="9" t="s">
        <v>12624</v>
      </c>
    </row>
    <row r="17" spans="1:3" s="10" customFormat="1" ht="12.75" customHeight="1" x14ac:dyDescent="0.2">
      <c r="A17" s="15">
        <v>15</v>
      </c>
      <c r="B17" s="8" t="s">
        <v>1881</v>
      </c>
      <c r="C17" s="9" t="s">
        <v>337</v>
      </c>
    </row>
    <row r="18" spans="1:3" s="10" customFormat="1" ht="12.75" customHeight="1" x14ac:dyDescent="0.2">
      <c r="A18" s="15">
        <v>16</v>
      </c>
      <c r="B18" s="8" t="s">
        <v>1942</v>
      </c>
      <c r="C18" s="9" t="s">
        <v>384</v>
      </c>
    </row>
    <row r="19" spans="1:3" s="10" customFormat="1" ht="12.75" customHeight="1" x14ac:dyDescent="0.2">
      <c r="A19" s="15">
        <v>17</v>
      </c>
      <c r="B19" s="8" t="s">
        <v>1944</v>
      </c>
      <c r="C19" s="9" t="s">
        <v>391</v>
      </c>
    </row>
    <row r="20" spans="1:3" s="10" customFormat="1" ht="12.75" customHeight="1" x14ac:dyDescent="0.2">
      <c r="A20" s="15">
        <v>18</v>
      </c>
      <c r="B20" s="8" t="s">
        <v>2000</v>
      </c>
      <c r="C20" s="9" t="s">
        <v>196</v>
      </c>
    </row>
    <row r="21" spans="1:3" s="10" customFormat="1" ht="12.75" customHeight="1" x14ac:dyDescent="0.2">
      <c r="A21" s="15">
        <v>19</v>
      </c>
      <c r="B21" s="8" t="s">
        <v>2058</v>
      </c>
      <c r="C21" s="9" t="s">
        <v>200</v>
      </c>
    </row>
    <row r="22" spans="1:3" s="10" customFormat="1" ht="12.75" customHeight="1" x14ac:dyDescent="0.2">
      <c r="A22" s="15">
        <v>20</v>
      </c>
      <c r="B22" s="8" t="s">
        <v>3968</v>
      </c>
      <c r="C22" s="9" t="s">
        <v>9062</v>
      </c>
    </row>
    <row r="23" spans="1:3" s="10" customFormat="1" ht="12.75" customHeight="1" x14ac:dyDescent="0.2">
      <c r="A23" s="15">
        <v>21</v>
      </c>
      <c r="B23" s="8" t="s">
        <v>2064</v>
      </c>
      <c r="C23" s="9" t="s">
        <v>478</v>
      </c>
    </row>
    <row r="24" spans="1:3" s="10" customFormat="1" ht="12.75" customHeight="1" x14ac:dyDescent="0.2">
      <c r="A24" s="15">
        <v>22</v>
      </c>
      <c r="B24" s="8" t="s">
        <v>2067</v>
      </c>
      <c r="C24" s="9" t="s">
        <v>212</v>
      </c>
    </row>
    <row r="25" spans="1:3" s="10" customFormat="1" ht="12.75" customHeight="1" x14ac:dyDescent="0.2">
      <c r="A25" s="15">
        <v>23</v>
      </c>
      <c r="B25" s="8" t="s">
        <v>2068</v>
      </c>
      <c r="C25" s="9" t="s">
        <v>212</v>
      </c>
    </row>
    <row r="26" spans="1:3" s="10" customFormat="1" ht="12.75" customHeight="1" x14ac:dyDescent="0.2">
      <c r="A26" s="15">
        <v>24</v>
      </c>
      <c r="B26" s="8" t="s">
        <v>2095</v>
      </c>
      <c r="C26" s="9" t="s">
        <v>493</v>
      </c>
    </row>
    <row r="27" spans="1:3" s="10" customFormat="1" ht="12.75" customHeight="1" x14ac:dyDescent="0.2">
      <c r="A27" s="15">
        <v>25</v>
      </c>
      <c r="B27" s="8" t="s">
        <v>3973</v>
      </c>
      <c r="C27" s="9" t="s">
        <v>493</v>
      </c>
    </row>
    <row r="28" spans="1:3" s="10" customFormat="1" ht="12.75" customHeight="1" x14ac:dyDescent="0.2">
      <c r="A28" s="15">
        <v>26</v>
      </c>
      <c r="B28" s="8" t="s">
        <v>3977</v>
      </c>
      <c r="C28" s="9" t="s">
        <v>391</v>
      </c>
    </row>
    <row r="29" spans="1:3" s="10" customFormat="1" ht="12.75" customHeight="1" x14ac:dyDescent="0.2">
      <c r="A29" s="15">
        <v>27</v>
      </c>
      <c r="B29" s="8" t="s">
        <v>2097</v>
      </c>
      <c r="C29" s="9" t="s">
        <v>391</v>
      </c>
    </row>
    <row r="30" spans="1:3" s="10" customFormat="1" ht="12.75" customHeight="1" x14ac:dyDescent="0.2">
      <c r="A30" s="15">
        <v>28</v>
      </c>
      <c r="B30" s="8" t="s">
        <v>2112</v>
      </c>
      <c r="C30" s="9" t="s">
        <v>500</v>
      </c>
    </row>
    <row r="31" spans="1:3" s="10" customFormat="1" ht="12.75" customHeight="1" x14ac:dyDescent="0.2">
      <c r="A31" s="15">
        <v>29</v>
      </c>
      <c r="B31" s="8" t="s">
        <v>2113</v>
      </c>
      <c r="C31" s="9" t="s">
        <v>501</v>
      </c>
    </row>
    <row r="32" spans="1:3" s="10" customFormat="1" ht="12.75" customHeight="1" x14ac:dyDescent="0.2">
      <c r="A32" s="15">
        <v>30</v>
      </c>
      <c r="B32" s="8" t="s">
        <v>2133</v>
      </c>
      <c r="C32" s="9" t="s">
        <v>515</v>
      </c>
    </row>
    <row r="33" spans="1:3" s="10" customFormat="1" ht="12.75" customHeight="1" x14ac:dyDescent="0.2">
      <c r="A33" s="15">
        <v>31</v>
      </c>
      <c r="B33" s="8" t="s">
        <v>2142</v>
      </c>
      <c r="C33" s="9" t="s">
        <v>518</v>
      </c>
    </row>
    <row r="34" spans="1:3" s="10" customFormat="1" ht="12.75" customHeight="1" x14ac:dyDescent="0.2">
      <c r="A34" s="15">
        <v>32</v>
      </c>
      <c r="B34" s="8" t="s">
        <v>2156</v>
      </c>
      <c r="C34" s="9" t="s">
        <v>338</v>
      </c>
    </row>
    <row r="35" spans="1:3" s="10" customFormat="1" ht="12.75" customHeight="1" x14ac:dyDescent="0.2">
      <c r="A35" s="15">
        <v>33</v>
      </c>
      <c r="B35" s="8" t="s">
        <v>2159</v>
      </c>
      <c r="C35" s="9" t="s">
        <v>26</v>
      </c>
    </row>
    <row r="36" spans="1:3" s="10" customFormat="1" ht="12.75" customHeight="1" x14ac:dyDescent="0.2">
      <c r="A36" s="15">
        <v>34</v>
      </c>
      <c r="B36" s="8" t="s">
        <v>2178</v>
      </c>
      <c r="C36" s="9" t="s">
        <v>543</v>
      </c>
    </row>
    <row r="37" spans="1:3" s="10" customFormat="1" ht="12.75" customHeight="1" x14ac:dyDescent="0.2">
      <c r="A37" s="15">
        <v>35</v>
      </c>
      <c r="B37" s="8" t="s">
        <v>2179</v>
      </c>
      <c r="C37" s="9" t="s">
        <v>544</v>
      </c>
    </row>
    <row r="38" spans="1:3" s="10" customFormat="1" ht="12.75" customHeight="1" x14ac:dyDescent="0.2">
      <c r="A38" s="15">
        <v>36</v>
      </c>
      <c r="B38" s="8" t="s">
        <v>2180</v>
      </c>
      <c r="C38" s="9" t="s">
        <v>545</v>
      </c>
    </row>
    <row r="39" spans="1:3" s="10" customFormat="1" ht="12.75" customHeight="1" x14ac:dyDescent="0.2">
      <c r="A39" s="15">
        <v>37</v>
      </c>
      <c r="B39" s="8" t="s">
        <v>2181</v>
      </c>
      <c r="C39" s="9" t="s">
        <v>347</v>
      </c>
    </row>
    <row r="40" spans="1:3" s="10" customFormat="1" ht="12.75" customHeight="1" x14ac:dyDescent="0.2">
      <c r="A40" s="15">
        <v>38</v>
      </c>
      <c r="B40" s="8" t="s">
        <v>2205</v>
      </c>
      <c r="C40" s="9" t="s">
        <v>557</v>
      </c>
    </row>
    <row r="41" spans="1:3" s="10" customFormat="1" ht="12.75" customHeight="1" x14ac:dyDescent="0.2">
      <c r="A41" s="15">
        <v>39</v>
      </c>
      <c r="B41" s="8" t="s">
        <v>2228</v>
      </c>
      <c r="C41" s="9" t="s">
        <v>570</v>
      </c>
    </row>
    <row r="42" spans="1:3" s="10" customFormat="1" ht="12.75" customHeight="1" x14ac:dyDescent="0.2">
      <c r="A42" s="15">
        <v>40</v>
      </c>
      <c r="B42" s="8" t="s">
        <v>2255</v>
      </c>
      <c r="C42" s="9" t="s">
        <v>588</v>
      </c>
    </row>
    <row r="43" spans="1:3" s="10" customFormat="1" ht="12.75" customHeight="1" x14ac:dyDescent="0.2">
      <c r="A43" s="15">
        <v>41</v>
      </c>
      <c r="B43" s="8" t="s">
        <v>2256</v>
      </c>
      <c r="C43" s="9" t="s">
        <v>589</v>
      </c>
    </row>
    <row r="44" spans="1:3" s="10" customFormat="1" ht="12.75" customHeight="1" x14ac:dyDescent="0.2">
      <c r="A44" s="15">
        <v>42</v>
      </c>
      <c r="B44" s="8" t="s">
        <v>2274</v>
      </c>
      <c r="C44" s="9" t="s">
        <v>42</v>
      </c>
    </row>
    <row r="45" spans="1:3" s="10" customFormat="1" ht="12.75" customHeight="1" x14ac:dyDescent="0.2">
      <c r="A45" s="15">
        <v>43</v>
      </c>
      <c r="B45" s="8" t="s">
        <v>2284</v>
      </c>
      <c r="C45" s="9" t="s">
        <v>42</v>
      </c>
    </row>
    <row r="46" spans="1:3" s="10" customFormat="1" ht="12.75" customHeight="1" x14ac:dyDescent="0.2">
      <c r="A46" s="15">
        <v>44</v>
      </c>
      <c r="B46" s="8" t="s">
        <v>2458</v>
      </c>
      <c r="C46" s="9" t="s">
        <v>620</v>
      </c>
    </row>
    <row r="47" spans="1:3" s="10" customFormat="1" ht="12.75" customHeight="1" x14ac:dyDescent="0.2">
      <c r="A47" s="15">
        <v>45</v>
      </c>
      <c r="B47" s="8" t="s">
        <v>3963</v>
      </c>
      <c r="C47" s="9" t="s">
        <v>384</v>
      </c>
    </row>
    <row r="48" spans="1:3" s="10" customFormat="1" ht="12.75" customHeight="1" x14ac:dyDescent="0.2">
      <c r="A48" s="15">
        <v>46</v>
      </c>
      <c r="B48" s="8" t="s">
        <v>2509</v>
      </c>
      <c r="C48" s="9" t="s">
        <v>384</v>
      </c>
    </row>
    <row r="49" spans="1:3" s="10" customFormat="1" ht="12.75" customHeight="1" x14ac:dyDescent="0.2">
      <c r="A49" s="15">
        <v>47</v>
      </c>
      <c r="B49" s="8" t="s">
        <v>2543</v>
      </c>
      <c r="C49" s="9" t="s">
        <v>734</v>
      </c>
    </row>
    <row r="50" spans="1:3" s="10" customFormat="1" ht="12.75" customHeight="1" x14ac:dyDescent="0.2">
      <c r="A50" s="15">
        <v>48</v>
      </c>
      <c r="B50" s="8" t="s">
        <v>2555</v>
      </c>
      <c r="C50" s="9" t="s">
        <v>384</v>
      </c>
    </row>
    <row r="51" spans="1:3" s="10" customFormat="1" ht="12.75" customHeight="1" x14ac:dyDescent="0.2">
      <c r="A51" s="15">
        <v>49</v>
      </c>
      <c r="B51" s="8" t="s">
        <v>2584</v>
      </c>
      <c r="C51" s="9" t="s">
        <v>758</v>
      </c>
    </row>
    <row r="52" spans="1:3" s="10" customFormat="1" ht="12.75" customHeight="1" x14ac:dyDescent="0.2">
      <c r="A52" s="15">
        <v>50</v>
      </c>
      <c r="B52" s="8" t="s">
        <v>3964</v>
      </c>
      <c r="C52" s="9" t="s">
        <v>10087</v>
      </c>
    </row>
    <row r="53" spans="1:3" ht="12.75" customHeight="1" x14ac:dyDescent="0.2">
      <c r="A53" s="15">
        <v>51</v>
      </c>
      <c r="B53" s="8" t="s">
        <v>2629</v>
      </c>
      <c r="C53" s="9" t="s">
        <v>384</v>
      </c>
    </row>
    <row r="54" spans="1:3" s="10" customFormat="1" ht="12.75" customHeight="1" x14ac:dyDescent="0.2">
      <c r="A54" s="15">
        <v>52</v>
      </c>
      <c r="B54" s="8" t="s">
        <v>2637</v>
      </c>
      <c r="C54" s="9" t="s">
        <v>778</v>
      </c>
    </row>
    <row r="55" spans="1:3" ht="12.75" customHeight="1" x14ac:dyDescent="0.2">
      <c r="A55" s="15">
        <v>53</v>
      </c>
      <c r="B55" s="8" t="s">
        <v>2645</v>
      </c>
      <c r="C55" s="9" t="s">
        <v>782</v>
      </c>
    </row>
    <row r="56" spans="1:3" s="10" customFormat="1" ht="12.75" customHeight="1" x14ac:dyDescent="0.2">
      <c r="A56" s="15">
        <v>54</v>
      </c>
      <c r="B56" s="8" t="s">
        <v>3965</v>
      </c>
      <c r="C56" s="9" t="s">
        <v>588</v>
      </c>
    </row>
    <row r="57" spans="1:3" ht="12.75" customHeight="1" x14ac:dyDescent="0.2">
      <c r="A57" s="15">
        <v>55</v>
      </c>
      <c r="B57" s="8" t="s">
        <v>3969</v>
      </c>
      <c r="C57" s="9" t="s">
        <v>200</v>
      </c>
    </row>
    <row r="58" spans="1:3" ht="12.75" customHeight="1" x14ac:dyDescent="0.2">
      <c r="A58" s="15">
        <v>56</v>
      </c>
      <c r="B58" s="8" t="s">
        <v>2678</v>
      </c>
      <c r="C58" s="9" t="s">
        <v>800</v>
      </c>
    </row>
    <row r="59" spans="1:3" ht="12.75" customHeight="1" x14ac:dyDescent="0.2">
      <c r="A59" s="15">
        <v>57</v>
      </c>
      <c r="B59" s="8" t="s">
        <v>2680</v>
      </c>
      <c r="C59" s="9" t="s">
        <v>200</v>
      </c>
    </row>
    <row r="60" spans="1:3" s="11" customFormat="1" ht="12.75" customHeight="1" x14ac:dyDescent="0.2">
      <c r="A60" s="15">
        <v>58</v>
      </c>
      <c r="B60" s="8" t="s">
        <v>3979</v>
      </c>
      <c r="C60" s="9" t="s">
        <v>813</v>
      </c>
    </row>
    <row r="61" spans="1:3" s="11" customFormat="1" ht="12.75" customHeight="1" x14ac:dyDescent="0.2">
      <c r="A61" s="15">
        <v>59</v>
      </c>
      <c r="B61" s="8" t="s">
        <v>2707</v>
      </c>
      <c r="C61" s="9" t="s">
        <v>813</v>
      </c>
    </row>
    <row r="62" spans="1:3" s="11" customFormat="1" ht="12.75" customHeight="1" x14ac:dyDescent="0.2">
      <c r="A62" s="15">
        <v>60</v>
      </c>
      <c r="B62" s="8" t="s">
        <v>3975</v>
      </c>
      <c r="C62" s="9" t="s">
        <v>201</v>
      </c>
    </row>
    <row r="63" spans="1:3" s="11" customFormat="1" ht="12.75" customHeight="1" x14ac:dyDescent="0.2">
      <c r="A63" s="15">
        <v>61</v>
      </c>
      <c r="B63" s="8" t="s">
        <v>2710</v>
      </c>
      <c r="C63" s="9" t="s">
        <v>815</v>
      </c>
    </row>
    <row r="64" spans="1:3" s="11" customFormat="1" ht="12.75" customHeight="1" x14ac:dyDescent="0.2">
      <c r="A64" s="15">
        <v>62</v>
      </c>
      <c r="B64" s="8" t="s">
        <v>2711</v>
      </c>
      <c r="C64" s="9" t="s">
        <v>816</v>
      </c>
    </row>
    <row r="65" spans="1:3" s="11" customFormat="1" ht="12.75" customHeight="1" x14ac:dyDescent="0.2">
      <c r="A65" s="15">
        <v>63</v>
      </c>
      <c r="B65" s="8" t="s">
        <v>2729</v>
      </c>
      <c r="C65" s="9" t="s">
        <v>813</v>
      </c>
    </row>
    <row r="66" spans="1:3" s="11" customFormat="1" ht="12.75" customHeight="1" x14ac:dyDescent="0.2">
      <c r="A66" s="15">
        <v>64</v>
      </c>
      <c r="B66" s="8" t="s">
        <v>2855</v>
      </c>
      <c r="C66" s="9" t="s">
        <v>196</v>
      </c>
    </row>
    <row r="67" spans="1:3" s="11" customFormat="1" ht="12.75" customHeight="1" x14ac:dyDescent="0.2">
      <c r="A67" s="15">
        <v>65</v>
      </c>
      <c r="B67" s="8" t="s">
        <v>3974</v>
      </c>
      <c r="C67" s="9" t="s">
        <v>391</v>
      </c>
    </row>
    <row r="68" spans="1:3" s="11" customFormat="1" ht="12.75" customHeight="1" x14ac:dyDescent="0.2">
      <c r="A68" s="15">
        <v>66</v>
      </c>
      <c r="B68" s="8" t="s">
        <v>2918</v>
      </c>
      <c r="C68" s="9" t="s">
        <v>391</v>
      </c>
    </row>
    <row r="69" spans="1:3" s="11" customFormat="1" ht="12.75" customHeight="1" x14ac:dyDescent="0.2">
      <c r="A69" s="15">
        <v>67</v>
      </c>
      <c r="B69" s="8" t="s">
        <v>2919</v>
      </c>
      <c r="C69" s="9" t="s">
        <v>918</v>
      </c>
    </row>
    <row r="70" spans="1:3" s="11" customFormat="1" ht="12.75" customHeight="1" x14ac:dyDescent="0.2">
      <c r="A70" s="15">
        <v>68</v>
      </c>
      <c r="B70" s="8" t="s">
        <v>3012</v>
      </c>
      <c r="C70" s="9" t="s">
        <v>959</v>
      </c>
    </row>
    <row r="71" spans="1:3" s="11" customFormat="1" ht="12.75" customHeight="1" x14ac:dyDescent="0.2">
      <c r="A71" s="15">
        <v>69</v>
      </c>
      <c r="B71" s="8" t="s">
        <v>3013</v>
      </c>
      <c r="C71" s="9" t="s">
        <v>212</v>
      </c>
    </row>
    <row r="72" spans="1:3" s="12" customFormat="1" ht="12.75" customHeight="1" x14ac:dyDescent="0.2">
      <c r="A72" s="15">
        <v>70</v>
      </c>
      <c r="B72" s="8" t="s">
        <v>3014</v>
      </c>
      <c r="C72" s="9" t="s">
        <v>212</v>
      </c>
    </row>
    <row r="73" spans="1:3" s="10" customFormat="1" ht="12.75" customHeight="1" x14ac:dyDescent="0.2">
      <c r="A73" s="15">
        <v>71</v>
      </c>
      <c r="B73" s="8" t="s">
        <v>3053</v>
      </c>
      <c r="C73" s="9" t="s">
        <v>974</v>
      </c>
    </row>
    <row r="74" spans="1:3" s="10" customFormat="1" ht="12.75" customHeight="1" x14ac:dyDescent="0.2">
      <c r="A74" s="15">
        <v>72</v>
      </c>
      <c r="B74" s="8" t="s">
        <v>3069</v>
      </c>
      <c r="C74" s="9" t="s">
        <v>979</v>
      </c>
    </row>
    <row r="75" spans="1:3" s="10" customFormat="1" ht="12.75" customHeight="1" x14ac:dyDescent="0.2">
      <c r="A75" s="15">
        <v>73</v>
      </c>
      <c r="B75" s="8" t="s">
        <v>3095</v>
      </c>
      <c r="C75" s="9" t="s">
        <v>478</v>
      </c>
    </row>
    <row r="76" spans="1:3" s="10" customFormat="1" ht="12.75" customHeight="1" x14ac:dyDescent="0.2">
      <c r="A76" s="15">
        <v>74</v>
      </c>
      <c r="B76" s="8" t="s">
        <v>3098</v>
      </c>
      <c r="C76" s="9" t="s">
        <v>994</v>
      </c>
    </row>
    <row r="77" spans="1:3" s="10" customFormat="1" ht="12.75" customHeight="1" x14ac:dyDescent="0.2">
      <c r="A77" s="15">
        <v>75</v>
      </c>
      <c r="B77" s="8" t="s">
        <v>3100</v>
      </c>
      <c r="C77" s="9" t="s">
        <v>996</v>
      </c>
    </row>
    <row r="78" spans="1:3" s="10" customFormat="1" ht="12.75" customHeight="1" x14ac:dyDescent="0.2">
      <c r="A78" s="15">
        <v>76</v>
      </c>
      <c r="B78" s="8" t="s">
        <v>3106</v>
      </c>
      <c r="C78" s="9" t="s">
        <v>1000</v>
      </c>
    </row>
    <row r="79" spans="1:3" s="10" customFormat="1" ht="12.75" customHeight="1" x14ac:dyDescent="0.2">
      <c r="A79" s="15">
        <v>77</v>
      </c>
      <c r="B79" s="8" t="s">
        <v>3109</v>
      </c>
      <c r="C79" s="9" t="s">
        <v>974</v>
      </c>
    </row>
    <row r="80" spans="1:3" s="10" customFormat="1" ht="12.75" customHeight="1" x14ac:dyDescent="0.2">
      <c r="A80" s="15">
        <v>78</v>
      </c>
      <c r="B80" s="8" t="s">
        <v>3119</v>
      </c>
      <c r="C80" s="9" t="s">
        <v>211</v>
      </c>
    </row>
    <row r="81" spans="1:3" s="10" customFormat="1" ht="12.75" customHeight="1" x14ac:dyDescent="0.2">
      <c r="A81" s="15">
        <v>79</v>
      </c>
      <c r="B81" s="8" t="s">
        <v>3122</v>
      </c>
      <c r="C81" s="9" t="s">
        <v>1010</v>
      </c>
    </row>
    <row r="82" spans="1:3" s="10" customFormat="1" ht="12.75" customHeight="1" x14ac:dyDescent="0.2">
      <c r="A82" s="15">
        <v>80</v>
      </c>
      <c r="B82" s="8" t="s">
        <v>3976</v>
      </c>
      <c r="C82" s="9" t="s">
        <v>201</v>
      </c>
    </row>
    <row r="83" spans="1:3" s="10" customFormat="1" ht="12.75" customHeight="1" x14ac:dyDescent="0.2">
      <c r="A83" s="15">
        <v>81</v>
      </c>
      <c r="B83" s="8" t="s">
        <v>3138</v>
      </c>
      <c r="C83" s="9" t="s">
        <v>815</v>
      </c>
    </row>
    <row r="84" spans="1:3" s="10" customFormat="1" ht="12.75" customHeight="1" x14ac:dyDescent="0.2">
      <c r="A84" s="15">
        <v>82</v>
      </c>
      <c r="B84" s="8" t="s">
        <v>3139</v>
      </c>
      <c r="C84" s="9" t="s">
        <v>816</v>
      </c>
    </row>
    <row r="85" spans="1:3" s="10" customFormat="1" ht="12.75" customHeight="1" x14ac:dyDescent="0.2">
      <c r="A85" s="15">
        <v>83</v>
      </c>
      <c r="B85" s="8" t="s">
        <v>3166</v>
      </c>
      <c r="C85" s="9" t="s">
        <v>995</v>
      </c>
    </row>
    <row r="86" spans="1:3" s="10" customFormat="1" ht="12.75" customHeight="1" x14ac:dyDescent="0.2">
      <c r="A86" s="15">
        <v>84</v>
      </c>
      <c r="B86" s="8" t="s">
        <v>3167</v>
      </c>
      <c r="C86" s="9" t="s">
        <v>995</v>
      </c>
    </row>
    <row r="87" spans="1:3" s="10" customFormat="1" ht="12.75" customHeight="1" x14ac:dyDescent="0.2">
      <c r="A87" s="15">
        <v>85</v>
      </c>
      <c r="B87" s="8" t="s">
        <v>3169</v>
      </c>
      <c r="C87" s="9" t="s">
        <v>1024</v>
      </c>
    </row>
    <row r="88" spans="1:3" s="10" customFormat="1" ht="12.75" customHeight="1" x14ac:dyDescent="0.2">
      <c r="A88" s="15">
        <v>86</v>
      </c>
      <c r="B88" s="8" t="s">
        <v>3182</v>
      </c>
      <c r="C88" s="9" t="s">
        <v>347</v>
      </c>
    </row>
    <row r="89" spans="1:3" s="10" customFormat="1" ht="12.75" customHeight="1" x14ac:dyDescent="0.2">
      <c r="A89" s="15">
        <v>87</v>
      </c>
      <c r="B89" s="8" t="s">
        <v>3183</v>
      </c>
      <c r="C89" s="9" t="s">
        <v>1032</v>
      </c>
    </row>
    <row r="90" spans="1:3" s="10" customFormat="1" ht="12.75" customHeight="1" x14ac:dyDescent="0.2">
      <c r="A90" s="15">
        <v>88</v>
      </c>
      <c r="B90" s="8" t="s">
        <v>3285</v>
      </c>
      <c r="C90" s="9" t="s">
        <v>544</v>
      </c>
    </row>
    <row r="91" spans="1:3" s="10" customFormat="1" ht="12.75" customHeight="1" x14ac:dyDescent="0.2">
      <c r="A91" s="15">
        <v>89</v>
      </c>
      <c r="B91" s="8" t="s">
        <v>3286</v>
      </c>
      <c r="C91" s="9" t="s">
        <v>545</v>
      </c>
    </row>
    <row r="92" spans="1:3" s="10" customFormat="1" ht="12.75" customHeight="1" x14ac:dyDescent="0.2">
      <c r="A92" s="15">
        <v>90</v>
      </c>
      <c r="B92" s="8" t="s">
        <v>3380</v>
      </c>
      <c r="C92" s="9" t="s">
        <v>1113</v>
      </c>
    </row>
    <row r="93" spans="1:3" s="10" customFormat="1" ht="12.75" customHeight="1" x14ac:dyDescent="0.2">
      <c r="A93" s="15">
        <v>91</v>
      </c>
      <c r="B93" s="8" t="s">
        <v>3962</v>
      </c>
      <c r="C93" s="9" t="s">
        <v>384</v>
      </c>
    </row>
    <row r="94" spans="1:3" s="10" customFormat="1" ht="12.75" customHeight="1" x14ac:dyDescent="0.2">
      <c r="A94" s="15">
        <v>92</v>
      </c>
      <c r="B94" s="8" t="s">
        <v>3960</v>
      </c>
      <c r="C94" s="9" t="s">
        <v>384</v>
      </c>
    </row>
    <row r="95" spans="1:3" s="10" customFormat="1" ht="12.75" customHeight="1" x14ac:dyDescent="0.2">
      <c r="A95" s="15">
        <v>93</v>
      </c>
      <c r="B95" s="8" t="s">
        <v>3978</v>
      </c>
      <c r="C95" s="9" t="s">
        <v>203</v>
      </c>
    </row>
    <row r="96" spans="1:3" s="10" customFormat="1" ht="12.75" customHeight="1" x14ac:dyDescent="0.2">
      <c r="A96" s="15">
        <v>94</v>
      </c>
      <c r="B96" s="8" t="s">
        <v>3442</v>
      </c>
      <c r="C96" s="9" t="s">
        <v>77</v>
      </c>
    </row>
    <row r="97" spans="1:3" s="10" customFormat="1" ht="12.75" customHeight="1" x14ac:dyDescent="0.2">
      <c r="A97" s="15">
        <v>95</v>
      </c>
      <c r="B97" s="8" t="s">
        <v>3460</v>
      </c>
      <c r="C97" s="9" t="s">
        <v>200</v>
      </c>
    </row>
    <row r="98" spans="1:3" s="10" customFormat="1" ht="12.75" customHeight="1" x14ac:dyDescent="0.2">
      <c r="A98" s="15">
        <v>96</v>
      </c>
      <c r="B98" s="8" t="s">
        <v>3505</v>
      </c>
      <c r="C98" s="9" t="s">
        <v>734</v>
      </c>
    </row>
    <row r="99" spans="1:3" s="10" customFormat="1" ht="12.75" customHeight="1" x14ac:dyDescent="0.2">
      <c r="A99" s="15">
        <v>97</v>
      </c>
      <c r="B99" s="8" t="s">
        <v>3506</v>
      </c>
      <c r="C99" s="9" t="s">
        <v>734</v>
      </c>
    </row>
    <row r="100" spans="1:3" s="10" customFormat="1" ht="12.75" customHeight="1" x14ac:dyDescent="0.2">
      <c r="A100" s="15">
        <v>98</v>
      </c>
      <c r="B100" s="8" t="s">
        <v>3526</v>
      </c>
      <c r="C100" s="9" t="s">
        <v>1168</v>
      </c>
    </row>
    <row r="101" spans="1:3" s="12" customFormat="1" ht="12.75" customHeight="1" x14ac:dyDescent="0.2">
      <c r="A101" s="15">
        <v>99</v>
      </c>
      <c r="B101" s="8" t="s">
        <v>3527</v>
      </c>
      <c r="C101" s="9" t="s">
        <v>1169</v>
      </c>
    </row>
    <row r="102" spans="1:3" s="12" customFormat="1" ht="12.75" customHeight="1" x14ac:dyDescent="0.2">
      <c r="A102" s="15">
        <v>100</v>
      </c>
      <c r="B102" s="8" t="s">
        <v>3536</v>
      </c>
      <c r="C102" s="9" t="s">
        <v>1172</v>
      </c>
    </row>
    <row r="103" spans="1:3" s="12" customFormat="1" ht="12.75" customHeight="1" x14ac:dyDescent="0.2">
      <c r="A103" s="15">
        <v>101</v>
      </c>
      <c r="B103" s="8" t="s">
        <v>3537</v>
      </c>
      <c r="C103" s="9" t="s">
        <v>620</v>
      </c>
    </row>
    <row r="104" spans="1:3" s="12" customFormat="1" ht="12.75" customHeight="1" x14ac:dyDescent="0.2">
      <c r="A104" s="15">
        <v>102</v>
      </c>
      <c r="B104" s="8" t="s">
        <v>3555</v>
      </c>
      <c r="C104" s="9" t="s">
        <v>1180</v>
      </c>
    </row>
    <row r="105" spans="1:3" s="11" customFormat="1" ht="12.75" customHeight="1" x14ac:dyDescent="0.2">
      <c r="A105" s="15">
        <v>103</v>
      </c>
      <c r="B105" s="8" t="s">
        <v>3556</v>
      </c>
      <c r="C105" s="9" t="s">
        <v>1181</v>
      </c>
    </row>
    <row r="106" spans="1:3" s="11" customFormat="1" ht="12.75" customHeight="1" x14ac:dyDescent="0.2">
      <c r="A106" s="15">
        <v>104</v>
      </c>
      <c r="B106" s="8" t="s">
        <v>3596</v>
      </c>
      <c r="C106" s="9" t="s">
        <v>271</v>
      </c>
    </row>
    <row r="107" spans="1:3" s="11" customFormat="1" ht="12.75" customHeight="1" x14ac:dyDescent="0.2">
      <c r="A107" s="15">
        <v>105</v>
      </c>
      <c r="B107" s="8" t="s">
        <v>3966</v>
      </c>
      <c r="C107" s="9" t="s">
        <v>1197</v>
      </c>
    </row>
    <row r="108" spans="1:3" s="11" customFormat="1" ht="12.75" customHeight="1" x14ac:dyDescent="0.2">
      <c r="A108" s="15">
        <v>106</v>
      </c>
      <c r="B108" s="8" t="s">
        <v>3603</v>
      </c>
      <c r="C108" s="9" t="s">
        <v>1198</v>
      </c>
    </row>
    <row r="109" spans="1:3" s="11" customFormat="1" ht="12.75" customHeight="1" x14ac:dyDescent="0.2">
      <c r="A109" s="15">
        <v>107</v>
      </c>
      <c r="B109" s="8" t="s">
        <v>3610</v>
      </c>
      <c r="C109" s="9" t="s">
        <v>174</v>
      </c>
    </row>
    <row r="110" spans="1:3" s="11" customFormat="1" ht="12.75" customHeight="1" x14ac:dyDescent="0.2">
      <c r="A110" s="15">
        <v>108</v>
      </c>
      <c r="B110" s="8" t="s">
        <v>3959</v>
      </c>
      <c r="C110" s="9" t="s">
        <v>174</v>
      </c>
    </row>
    <row r="111" spans="1:3" s="13" customFormat="1" ht="12.75" customHeight="1" x14ac:dyDescent="0.2">
      <c r="A111" s="15">
        <v>109</v>
      </c>
      <c r="B111" s="8" t="s">
        <v>3961</v>
      </c>
      <c r="C111" s="9" t="s">
        <v>384</v>
      </c>
    </row>
    <row r="112" spans="1:3" s="11" customFormat="1" ht="12.75" customHeight="1" x14ac:dyDescent="0.2">
      <c r="A112" s="15">
        <v>110</v>
      </c>
      <c r="B112" s="8" t="s">
        <v>3624</v>
      </c>
      <c r="C112" s="9" t="s">
        <v>225</v>
      </c>
    </row>
    <row r="113" spans="1:3" s="11" customFormat="1" ht="12.75" customHeight="1" x14ac:dyDescent="0.2">
      <c r="A113" s="15">
        <v>111</v>
      </c>
      <c r="B113" s="8" t="s">
        <v>3650</v>
      </c>
      <c r="C113" s="9" t="s">
        <v>1211</v>
      </c>
    </row>
    <row r="114" spans="1:3" s="11" customFormat="1" ht="12.75" customHeight="1" x14ac:dyDescent="0.2">
      <c r="A114" s="15">
        <v>112</v>
      </c>
      <c r="B114" s="8" t="s">
        <v>3654</v>
      </c>
      <c r="C114" s="9" t="s">
        <v>271</v>
      </c>
    </row>
    <row r="115" spans="1:3" s="11" customFormat="1" ht="12.75" customHeight="1" x14ac:dyDescent="0.2">
      <c r="A115" s="15">
        <v>113</v>
      </c>
      <c r="B115" s="8" t="s">
        <v>3687</v>
      </c>
      <c r="C115" s="9" t="s">
        <v>1197</v>
      </c>
    </row>
    <row r="116" spans="1:3" s="11" customFormat="1" ht="12.75" customHeight="1" x14ac:dyDescent="0.2">
      <c r="A116" s="15">
        <v>114</v>
      </c>
      <c r="B116" s="8" t="s">
        <v>3972</v>
      </c>
      <c r="C116" s="9" t="s">
        <v>203</v>
      </c>
    </row>
    <row r="117" spans="1:3" s="11" customFormat="1" ht="12.75" customHeight="1" x14ac:dyDescent="0.2">
      <c r="A117" s="15">
        <v>115</v>
      </c>
      <c r="B117" s="8" t="s">
        <v>3730</v>
      </c>
      <c r="C117" s="9" t="s">
        <v>1241</v>
      </c>
    </row>
    <row r="118" spans="1:3" s="11" customFormat="1" ht="12.75" customHeight="1" x14ac:dyDescent="0.2">
      <c r="A118" s="15">
        <v>116</v>
      </c>
      <c r="B118" s="8" t="s">
        <v>3970</v>
      </c>
      <c r="C118" s="9" t="s">
        <v>13169</v>
      </c>
    </row>
    <row r="119" spans="1:3" s="11" customFormat="1" ht="12.75" customHeight="1" x14ac:dyDescent="0.2">
      <c r="A119" s="15">
        <v>117</v>
      </c>
      <c r="B119" s="8" t="s">
        <v>3971</v>
      </c>
      <c r="C119" s="9" t="s">
        <v>13169</v>
      </c>
    </row>
    <row r="120" spans="1:3" s="11" customFormat="1" ht="12.75" customHeight="1" x14ac:dyDescent="0.2">
      <c r="A120" s="15">
        <v>118</v>
      </c>
      <c r="B120" s="8" t="s">
        <v>3967</v>
      </c>
      <c r="C120" s="9" t="s">
        <v>11396</v>
      </c>
    </row>
    <row r="121" spans="1:3" s="10" customFormat="1" ht="22.5" customHeight="1" x14ac:dyDescent="0.2">
      <c r="B121" s="3"/>
      <c r="C121" s="4"/>
    </row>
    <row r="122" spans="1:3" ht="13.5" customHeight="1" x14ac:dyDescent="0.2">
      <c r="C122" s="4"/>
    </row>
  </sheetData>
  <autoFilter ref="B2:C120"/>
  <sortState ref="A3:C120">
    <sortCondition ref="B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0251"/>
  <sheetViews>
    <sheetView topLeftCell="A10211" workbookViewId="0">
      <selection sqref="A1:XFD1048576"/>
    </sheetView>
  </sheetViews>
  <sheetFormatPr defaultRowHeight="15" x14ac:dyDescent="0.2"/>
  <cols>
    <col min="1" max="1" width="25.85546875" style="3" customWidth="1"/>
    <col min="2" max="2" width="53.7109375" style="1" customWidth="1"/>
    <col min="3" max="3" width="12.140625" style="120" customWidth="1"/>
    <col min="4" max="4" width="26.140625" style="121" customWidth="1"/>
    <col min="5" max="5" width="13.28515625" style="122" customWidth="1"/>
    <col min="6" max="9" width="14" style="33" customWidth="1"/>
    <col min="10" max="10" width="28.42578125" style="123" customWidth="1"/>
    <col min="11" max="11" width="52.85546875" style="123" customWidth="1"/>
    <col min="12" max="12" width="37.28515625" style="22" customWidth="1"/>
    <col min="13" max="13" width="15.140625" style="23" customWidth="1"/>
    <col min="14" max="14" width="19.5703125" style="119" customWidth="1"/>
    <col min="15" max="16384" width="9.140625" style="2"/>
  </cols>
  <sheetData>
    <row r="1" spans="1:83" ht="15" customHeight="1" x14ac:dyDescent="0.2">
      <c r="A1" s="16"/>
      <c r="B1" s="1" t="s">
        <v>3980</v>
      </c>
      <c r="C1" s="17"/>
      <c r="D1" s="18"/>
      <c r="E1" s="18" t="s">
        <v>3981</v>
      </c>
      <c r="F1" s="18" t="s">
        <v>3982</v>
      </c>
      <c r="G1" s="19"/>
      <c r="H1" s="19"/>
      <c r="I1" s="19"/>
      <c r="J1" s="20"/>
      <c r="K1" s="21"/>
      <c r="N1" s="24" t="s">
        <v>3983</v>
      </c>
    </row>
    <row r="2" spans="1:83" ht="15" customHeight="1" x14ac:dyDescent="0.2">
      <c r="A2" s="25"/>
      <c r="B2" s="1" t="s">
        <v>3984</v>
      </c>
      <c r="C2" s="17"/>
      <c r="D2" s="26" t="s">
        <v>3985</v>
      </c>
      <c r="E2" s="27">
        <f ca="1">SUMIF(C7:I10249,C16,I7:I10249)</f>
        <v>0</v>
      </c>
      <c r="F2" s="28" t="e">
        <f ca="1">E2/E$4</f>
        <v>#DIV/0!</v>
      </c>
      <c r="G2" s="19"/>
      <c r="H2" s="19"/>
      <c r="I2" s="19"/>
      <c r="J2" s="20"/>
      <c r="K2" s="21"/>
      <c r="N2" s="24" t="s">
        <v>3986</v>
      </c>
    </row>
    <row r="3" spans="1:83" ht="15" customHeight="1" x14ac:dyDescent="0.25">
      <c r="A3" s="29"/>
      <c r="B3" s="1" t="s">
        <v>3987</v>
      </c>
      <c r="C3" s="17"/>
      <c r="D3" s="30" t="s">
        <v>3988</v>
      </c>
      <c r="E3" s="31">
        <f ca="1">E4-E2</f>
        <v>0</v>
      </c>
      <c r="F3" s="32" t="e">
        <f ca="1">E3/E$4</f>
        <v>#DIV/0!</v>
      </c>
      <c r="G3" s="19"/>
      <c r="H3" s="19"/>
      <c r="I3" s="19"/>
      <c r="J3" s="33"/>
      <c r="K3" s="33"/>
      <c r="N3" s="34" t="s">
        <v>3989</v>
      </c>
    </row>
    <row r="4" spans="1:83" ht="14.25" customHeight="1" x14ac:dyDescent="0.25">
      <c r="A4" s="35"/>
      <c r="B4" s="36"/>
      <c r="C4" s="4"/>
      <c r="D4" s="37" t="s">
        <v>3990</v>
      </c>
      <c r="E4" s="38">
        <f>I10250</f>
        <v>0</v>
      </c>
      <c r="F4" s="39" t="e">
        <f>E4/E$4</f>
        <v>#DIV/0!</v>
      </c>
      <c r="G4" s="19"/>
      <c r="H4" s="19"/>
      <c r="I4" s="19"/>
      <c r="J4" s="33"/>
      <c r="K4" s="33"/>
      <c r="L4" s="40"/>
      <c r="M4" s="41"/>
      <c r="N4" s="42"/>
    </row>
    <row r="5" spans="1:83" ht="21" customHeight="1" x14ac:dyDescent="0.25">
      <c r="A5" s="124" t="s">
        <v>3991</v>
      </c>
      <c r="B5" s="126" t="s">
        <v>3992</v>
      </c>
      <c r="C5" s="4"/>
      <c r="D5" s="4"/>
      <c r="E5" s="4"/>
      <c r="F5" s="4"/>
      <c r="G5" s="43"/>
      <c r="H5" s="19"/>
      <c r="I5" s="19"/>
      <c r="J5" s="33"/>
      <c r="K5" s="33"/>
      <c r="L5" s="40"/>
      <c r="M5" s="41"/>
      <c r="N5" s="42"/>
    </row>
    <row r="6" spans="1:83" ht="21" customHeight="1" x14ac:dyDescent="0.25">
      <c r="A6" s="125"/>
      <c r="B6" s="127"/>
      <c r="C6" s="4"/>
      <c r="D6" s="4"/>
      <c r="E6" s="4"/>
      <c r="F6" s="4"/>
      <c r="G6" s="19"/>
      <c r="H6" s="19"/>
      <c r="I6" s="19"/>
      <c r="J6" s="33"/>
      <c r="K6" s="33"/>
      <c r="L6" s="40"/>
      <c r="M6" s="41"/>
      <c r="N6" s="42"/>
    </row>
    <row r="7" spans="1:83" s="7" customFormat="1" ht="42.75" customHeight="1" x14ac:dyDescent="0.2">
      <c r="A7" s="5" t="s">
        <v>3993</v>
      </c>
      <c r="B7" s="6" t="s">
        <v>0</v>
      </c>
      <c r="C7" s="6" t="s">
        <v>3994</v>
      </c>
      <c r="D7" s="44" t="s">
        <v>3995</v>
      </c>
      <c r="E7" s="45" t="s">
        <v>3996</v>
      </c>
      <c r="F7" s="46" t="s">
        <v>3997</v>
      </c>
      <c r="G7" s="47" t="s">
        <v>3998</v>
      </c>
      <c r="H7" s="46" t="s">
        <v>3999</v>
      </c>
      <c r="I7" s="46" t="s">
        <v>4000</v>
      </c>
      <c r="J7" s="46" t="s">
        <v>4001</v>
      </c>
      <c r="K7" s="46" t="s">
        <v>4002</v>
      </c>
      <c r="L7" s="48" t="s">
        <v>4003</v>
      </c>
      <c r="M7" s="49" t="s">
        <v>4004</v>
      </c>
      <c r="N7" s="50" t="s">
        <v>4005</v>
      </c>
    </row>
    <row r="8" spans="1:83" s="10" customFormat="1" ht="12.75" customHeight="1" x14ac:dyDescent="0.2">
      <c r="A8" s="51">
        <v>2531112015</v>
      </c>
      <c r="B8" s="52" t="s">
        <v>4006</v>
      </c>
      <c r="C8" s="53" t="s">
        <v>4007</v>
      </c>
      <c r="D8" s="44" t="s">
        <v>4008</v>
      </c>
      <c r="E8" s="54"/>
      <c r="F8" s="55"/>
      <c r="G8" s="56">
        <v>7</v>
      </c>
      <c r="H8" s="57">
        <f t="shared" ref="H8:H71" si="0">G8*1.18</f>
        <v>8.26</v>
      </c>
      <c r="I8" s="58">
        <f t="shared" ref="I8:I71" si="1">H8*F8</f>
        <v>0</v>
      </c>
      <c r="J8" s="59"/>
      <c r="K8" s="59" t="s">
        <v>4009</v>
      </c>
      <c r="L8" s="60"/>
      <c r="M8" s="61"/>
      <c r="N8" s="6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10" customFormat="1" ht="12.75" customHeight="1" x14ac:dyDescent="0.2">
      <c r="A9" s="63" t="s">
        <v>4010</v>
      </c>
      <c r="B9" s="9" t="s">
        <v>4011</v>
      </c>
      <c r="C9" s="53" t="s">
        <v>4007</v>
      </c>
      <c r="D9" s="44" t="s">
        <v>4012</v>
      </c>
      <c r="E9" s="54"/>
      <c r="F9" s="55"/>
      <c r="G9" s="56">
        <v>9.1199999999999992</v>
      </c>
      <c r="H9" s="57">
        <f t="shared" si="0"/>
        <v>10.761599999999998</v>
      </c>
      <c r="I9" s="58">
        <f t="shared" si="1"/>
        <v>0</v>
      </c>
      <c r="J9" s="59" t="s">
        <v>4013</v>
      </c>
      <c r="K9" s="59" t="s">
        <v>4014</v>
      </c>
      <c r="L9" s="59" t="s">
        <v>4015</v>
      </c>
      <c r="M9" s="61"/>
      <c r="N9" s="6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10" customFormat="1" ht="12.75" customHeight="1" x14ac:dyDescent="0.2">
      <c r="A10" s="63" t="s">
        <v>4016</v>
      </c>
      <c r="B10" s="9" t="s">
        <v>4017</v>
      </c>
      <c r="C10" s="53" t="s">
        <v>4007</v>
      </c>
      <c r="D10" s="44" t="s">
        <v>4012</v>
      </c>
      <c r="E10" s="54"/>
      <c r="F10" s="55"/>
      <c r="G10" s="56">
        <v>10.49</v>
      </c>
      <c r="H10" s="57">
        <f t="shared" si="0"/>
        <v>12.3782</v>
      </c>
      <c r="I10" s="58">
        <f t="shared" si="1"/>
        <v>0</v>
      </c>
      <c r="J10" s="59" t="s">
        <v>4018</v>
      </c>
      <c r="K10" s="59" t="s">
        <v>4014</v>
      </c>
      <c r="L10" s="59" t="s">
        <v>4015</v>
      </c>
      <c r="M10" s="61"/>
      <c r="N10" s="6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10" customFormat="1" ht="12.75" customHeight="1" x14ac:dyDescent="0.2">
      <c r="A11" s="63" t="s">
        <v>4019</v>
      </c>
      <c r="B11" s="9" t="s">
        <v>4020</v>
      </c>
      <c r="C11" s="53" t="s">
        <v>4007</v>
      </c>
      <c r="D11" s="44" t="s">
        <v>4012</v>
      </c>
      <c r="E11" s="54"/>
      <c r="F11" s="55"/>
      <c r="G11" s="56">
        <v>9.32</v>
      </c>
      <c r="H11" s="57">
        <f t="shared" si="0"/>
        <v>10.9976</v>
      </c>
      <c r="I11" s="58">
        <f t="shared" si="1"/>
        <v>0</v>
      </c>
      <c r="J11" s="59" t="s">
        <v>4021</v>
      </c>
      <c r="K11" s="59" t="s">
        <v>4014</v>
      </c>
      <c r="L11" s="59" t="s">
        <v>4015</v>
      </c>
      <c r="M11" s="61"/>
      <c r="N11" s="6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10" customFormat="1" ht="12.75" customHeight="1" x14ac:dyDescent="0.2">
      <c r="A12" s="63" t="s">
        <v>4022</v>
      </c>
      <c r="B12" s="9" t="s">
        <v>4023</v>
      </c>
      <c r="C12" s="53" t="s">
        <v>4007</v>
      </c>
      <c r="D12" s="44" t="s">
        <v>4012</v>
      </c>
      <c r="E12" s="54"/>
      <c r="F12" s="55"/>
      <c r="G12" s="56">
        <v>16.03</v>
      </c>
      <c r="H12" s="57">
        <f t="shared" si="0"/>
        <v>18.915400000000002</v>
      </c>
      <c r="I12" s="58">
        <f t="shared" si="1"/>
        <v>0</v>
      </c>
      <c r="J12" s="59" t="s">
        <v>4024</v>
      </c>
      <c r="K12" s="59" t="s">
        <v>4014</v>
      </c>
      <c r="L12" s="59" t="s">
        <v>4015</v>
      </c>
      <c r="M12" s="61"/>
      <c r="N12" s="6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10" customFormat="1" ht="12.75" customHeight="1" x14ac:dyDescent="0.2">
      <c r="A13" s="64" t="s">
        <v>4025</v>
      </c>
      <c r="B13" s="9" t="s">
        <v>4026</v>
      </c>
      <c r="C13" s="53" t="s">
        <v>4007</v>
      </c>
      <c r="D13" s="44" t="s">
        <v>4012</v>
      </c>
      <c r="E13" s="54"/>
      <c r="F13" s="55"/>
      <c r="G13" s="56">
        <v>17</v>
      </c>
      <c r="H13" s="57">
        <f t="shared" si="0"/>
        <v>20.059999999999999</v>
      </c>
      <c r="I13" s="58">
        <f t="shared" si="1"/>
        <v>0</v>
      </c>
      <c r="J13" s="59" t="s">
        <v>4027</v>
      </c>
      <c r="K13" s="59" t="s">
        <v>4028</v>
      </c>
      <c r="L13" s="60" t="s">
        <v>4029</v>
      </c>
      <c r="M13" s="61"/>
      <c r="N13" s="6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10" customFormat="1" ht="12.75" customHeight="1" x14ac:dyDescent="0.2">
      <c r="A14" s="64" t="s">
        <v>4030</v>
      </c>
      <c r="B14" s="9" t="s">
        <v>18</v>
      </c>
      <c r="C14" s="53" t="s">
        <v>4007</v>
      </c>
      <c r="D14" s="44" t="s">
        <v>4012</v>
      </c>
      <c r="E14" s="54"/>
      <c r="F14" s="55"/>
      <c r="G14" s="56">
        <v>13</v>
      </c>
      <c r="H14" s="57">
        <f t="shared" si="0"/>
        <v>15.34</v>
      </c>
      <c r="I14" s="58">
        <f t="shared" si="1"/>
        <v>0</v>
      </c>
      <c r="J14" s="59" t="s">
        <v>4027</v>
      </c>
      <c r="K14" s="59" t="s">
        <v>4031</v>
      </c>
      <c r="L14" s="60" t="s">
        <v>4029</v>
      </c>
      <c r="M14" s="61"/>
      <c r="N14" s="6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10" customFormat="1" ht="12.75" customHeight="1" x14ac:dyDescent="0.2">
      <c r="A15" s="64" t="s">
        <v>4032</v>
      </c>
      <c r="B15" s="9" t="s">
        <v>77</v>
      </c>
      <c r="C15" s="53" t="s">
        <v>4007</v>
      </c>
      <c r="D15" s="44" t="s">
        <v>4033</v>
      </c>
      <c r="E15" s="54"/>
      <c r="F15" s="55"/>
      <c r="G15" s="56">
        <v>904.29</v>
      </c>
      <c r="H15" s="57">
        <f t="shared" si="0"/>
        <v>1067.0621999999998</v>
      </c>
      <c r="I15" s="58">
        <f t="shared" si="1"/>
        <v>0</v>
      </c>
      <c r="J15" s="59"/>
      <c r="K15" s="59" t="s">
        <v>4034</v>
      </c>
      <c r="L15" s="65">
        <v>6370</v>
      </c>
      <c r="M15" s="61"/>
      <c r="N15" s="6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10" customFormat="1" ht="12.75" customHeight="1" x14ac:dyDescent="0.2">
      <c r="A16" s="64" t="s">
        <v>1392</v>
      </c>
      <c r="B16" s="9" t="s">
        <v>24</v>
      </c>
      <c r="C16" s="66" t="s">
        <v>4035</v>
      </c>
      <c r="D16" s="44" t="s">
        <v>4012</v>
      </c>
      <c r="E16" s="67"/>
      <c r="F16" s="55"/>
      <c r="G16" s="56">
        <v>210</v>
      </c>
      <c r="H16" s="57">
        <f t="shared" si="0"/>
        <v>247.79999999999998</v>
      </c>
      <c r="I16" s="58">
        <f t="shared" si="1"/>
        <v>0</v>
      </c>
      <c r="J16" s="59" t="s">
        <v>4015</v>
      </c>
      <c r="K16" s="59" t="s">
        <v>4036</v>
      </c>
      <c r="L16" s="68" t="s">
        <v>4037</v>
      </c>
      <c r="M16" s="61"/>
      <c r="N16" s="6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10" customFormat="1" ht="12.75" customHeight="1" x14ac:dyDescent="0.2">
      <c r="A17" s="69" t="s">
        <v>4038</v>
      </c>
      <c r="B17" s="70" t="s">
        <v>176</v>
      </c>
      <c r="C17" s="71" t="s">
        <v>4007</v>
      </c>
      <c r="D17" s="72" t="s">
        <v>4008</v>
      </c>
      <c r="E17" s="54"/>
      <c r="F17" s="55"/>
      <c r="G17" s="56">
        <v>7</v>
      </c>
      <c r="H17" s="57">
        <f t="shared" si="0"/>
        <v>8.26</v>
      </c>
      <c r="I17" s="58">
        <f t="shared" si="1"/>
        <v>0</v>
      </c>
      <c r="J17" s="59"/>
      <c r="K17" s="59" t="s">
        <v>4039</v>
      </c>
      <c r="L17" s="60"/>
      <c r="M17" s="61"/>
      <c r="N17" s="6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10" customFormat="1" ht="12.75" customHeight="1" x14ac:dyDescent="0.2">
      <c r="A18" s="64" t="s">
        <v>4040</v>
      </c>
      <c r="B18" s="9" t="s">
        <v>176</v>
      </c>
      <c r="C18" s="53" t="s">
        <v>4007</v>
      </c>
      <c r="D18" s="44" t="s">
        <v>4008</v>
      </c>
      <c r="E18" s="54"/>
      <c r="F18" s="55"/>
      <c r="G18" s="56">
        <v>4.08</v>
      </c>
      <c r="H18" s="57">
        <f t="shared" si="0"/>
        <v>4.8144</v>
      </c>
      <c r="I18" s="58">
        <f t="shared" si="1"/>
        <v>0</v>
      </c>
      <c r="J18" s="59" t="s">
        <v>4027</v>
      </c>
      <c r="K18" s="59" t="s">
        <v>4039</v>
      </c>
      <c r="L18" s="60" t="s">
        <v>4029</v>
      </c>
      <c r="M18" s="61"/>
      <c r="N18" s="6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10" customFormat="1" ht="12.75" customHeight="1" x14ac:dyDescent="0.2">
      <c r="A19" s="64" t="s">
        <v>4041</v>
      </c>
      <c r="B19" s="9" t="s">
        <v>310</v>
      </c>
      <c r="C19" s="53" t="s">
        <v>4007</v>
      </c>
      <c r="D19" s="44" t="s">
        <v>4008</v>
      </c>
      <c r="E19" s="54"/>
      <c r="F19" s="55"/>
      <c r="G19" s="56">
        <v>4</v>
      </c>
      <c r="H19" s="57">
        <f t="shared" si="0"/>
        <v>4.72</v>
      </c>
      <c r="I19" s="58">
        <f t="shared" si="1"/>
        <v>0</v>
      </c>
      <c r="J19" s="59" t="s">
        <v>4027</v>
      </c>
      <c r="K19" s="59" t="s">
        <v>4036</v>
      </c>
      <c r="L19" s="60" t="s">
        <v>4029</v>
      </c>
      <c r="M19" s="61"/>
      <c r="N19" s="6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10" customFormat="1" ht="12.75" customHeight="1" x14ac:dyDescent="0.2">
      <c r="A20" s="51" t="s">
        <v>4042</v>
      </c>
      <c r="B20" s="9" t="s">
        <v>16</v>
      </c>
      <c r="C20" s="53" t="s">
        <v>4007</v>
      </c>
      <c r="D20" s="44" t="s">
        <v>4008</v>
      </c>
      <c r="E20" s="54"/>
      <c r="F20" s="55"/>
      <c r="G20" s="56">
        <v>17.649999999999999</v>
      </c>
      <c r="H20" s="57">
        <f t="shared" si="0"/>
        <v>20.826999999999998</v>
      </c>
      <c r="I20" s="58">
        <f t="shared" si="1"/>
        <v>0</v>
      </c>
      <c r="J20" s="59"/>
      <c r="K20" s="59"/>
      <c r="L20" s="60"/>
      <c r="M20" s="61"/>
      <c r="N20" s="6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10" customFormat="1" ht="12.75" customHeight="1" x14ac:dyDescent="0.2">
      <c r="A21" s="64" t="s">
        <v>4043</v>
      </c>
      <c r="B21" s="9" t="s">
        <v>176</v>
      </c>
      <c r="C21" s="53" t="s">
        <v>4007</v>
      </c>
      <c r="D21" s="44" t="s">
        <v>4012</v>
      </c>
      <c r="E21" s="54"/>
      <c r="F21" s="55"/>
      <c r="G21" s="56">
        <v>3.4</v>
      </c>
      <c r="H21" s="57">
        <f t="shared" si="0"/>
        <v>4.0119999999999996</v>
      </c>
      <c r="I21" s="58">
        <f t="shared" si="1"/>
        <v>0</v>
      </c>
      <c r="J21" s="59" t="s">
        <v>4027</v>
      </c>
      <c r="K21" s="59" t="s">
        <v>4039</v>
      </c>
      <c r="L21" s="73" t="s">
        <v>4044</v>
      </c>
      <c r="M21" s="61"/>
      <c r="N21" s="6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10" customFormat="1" ht="12.75" customHeight="1" x14ac:dyDescent="0.2">
      <c r="A22" s="64" t="s">
        <v>4045</v>
      </c>
      <c r="B22" s="9" t="s">
        <v>4046</v>
      </c>
      <c r="C22" s="53" t="s">
        <v>4007</v>
      </c>
      <c r="D22" s="44" t="s">
        <v>4012</v>
      </c>
      <c r="E22" s="54"/>
      <c r="F22" s="55"/>
      <c r="G22" s="56">
        <v>4.29</v>
      </c>
      <c r="H22" s="57">
        <f t="shared" si="0"/>
        <v>5.0621999999999998</v>
      </c>
      <c r="I22" s="58">
        <f t="shared" si="1"/>
        <v>0</v>
      </c>
      <c r="J22" s="59" t="s">
        <v>4027</v>
      </c>
      <c r="K22" s="59" t="s">
        <v>4036</v>
      </c>
      <c r="L22" s="73" t="s">
        <v>4044</v>
      </c>
      <c r="M22" s="61"/>
      <c r="N22" s="6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10" customFormat="1" ht="12.75" customHeight="1" x14ac:dyDescent="0.2">
      <c r="A23" s="64" t="s">
        <v>4047</v>
      </c>
      <c r="B23" s="9" t="s">
        <v>4048</v>
      </c>
      <c r="C23" s="53" t="s">
        <v>4007</v>
      </c>
      <c r="D23" s="44" t="s">
        <v>4049</v>
      </c>
      <c r="E23" s="54"/>
      <c r="F23" s="55"/>
      <c r="G23" s="56">
        <v>3880.63</v>
      </c>
      <c r="H23" s="57">
        <f t="shared" si="0"/>
        <v>4579.1433999999999</v>
      </c>
      <c r="I23" s="58">
        <f t="shared" si="1"/>
        <v>0</v>
      </c>
      <c r="J23" s="59" t="s">
        <v>4027</v>
      </c>
      <c r="K23" s="59" t="s">
        <v>4050</v>
      </c>
      <c r="L23" s="60" t="s">
        <v>4051</v>
      </c>
      <c r="M23" s="61"/>
      <c r="N23" s="6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10" customFormat="1" ht="12.75" customHeight="1" x14ac:dyDescent="0.2">
      <c r="A24" s="64" t="s">
        <v>4052</v>
      </c>
      <c r="B24" s="9" t="s">
        <v>176</v>
      </c>
      <c r="C24" s="53" t="s">
        <v>4007</v>
      </c>
      <c r="D24" s="44" t="s">
        <v>4012</v>
      </c>
      <c r="E24" s="54"/>
      <c r="F24" s="55"/>
      <c r="G24" s="56">
        <v>3.1</v>
      </c>
      <c r="H24" s="57">
        <f t="shared" si="0"/>
        <v>3.6579999999999999</v>
      </c>
      <c r="I24" s="58">
        <f t="shared" si="1"/>
        <v>0</v>
      </c>
      <c r="J24" s="59" t="s">
        <v>4027</v>
      </c>
      <c r="K24" s="59" t="s">
        <v>4036</v>
      </c>
      <c r="L24" s="60" t="s">
        <v>4029</v>
      </c>
      <c r="M24" s="61"/>
      <c r="N24" s="6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10" customFormat="1" ht="12.75" customHeight="1" x14ac:dyDescent="0.2">
      <c r="A25" s="64" t="s">
        <v>4053</v>
      </c>
      <c r="B25" s="9" t="s">
        <v>4054</v>
      </c>
      <c r="C25" s="53" t="s">
        <v>4007</v>
      </c>
      <c r="D25" s="44" t="s">
        <v>4012</v>
      </c>
      <c r="E25" s="54"/>
      <c r="F25" s="55"/>
      <c r="G25" s="56">
        <v>5.68</v>
      </c>
      <c r="H25" s="57">
        <f t="shared" si="0"/>
        <v>6.702399999999999</v>
      </c>
      <c r="I25" s="58">
        <f t="shared" si="1"/>
        <v>0</v>
      </c>
      <c r="J25" s="59" t="s">
        <v>4027</v>
      </c>
      <c r="K25" s="59" t="s">
        <v>4039</v>
      </c>
      <c r="L25" s="73" t="s">
        <v>4044</v>
      </c>
      <c r="M25" s="61"/>
      <c r="N25" s="6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10" customFormat="1" ht="12.75" customHeight="1" x14ac:dyDescent="0.2">
      <c r="A26" s="64" t="s">
        <v>1393</v>
      </c>
      <c r="B26" s="9" t="s">
        <v>25</v>
      </c>
      <c r="C26" s="66" t="s">
        <v>4035</v>
      </c>
      <c r="D26" s="44" t="s">
        <v>4055</v>
      </c>
      <c r="E26" s="54"/>
      <c r="F26" s="55"/>
      <c r="G26" s="56">
        <v>210</v>
      </c>
      <c r="H26" s="57">
        <f t="shared" si="0"/>
        <v>247.79999999999998</v>
      </c>
      <c r="I26" s="58">
        <f t="shared" si="1"/>
        <v>0</v>
      </c>
      <c r="J26" s="59" t="s">
        <v>4015</v>
      </c>
      <c r="K26" s="59"/>
      <c r="L26" s="74" t="s">
        <v>4056</v>
      </c>
      <c r="M26" s="61"/>
      <c r="N26" s="6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10" customFormat="1" ht="12.75" customHeight="1" x14ac:dyDescent="0.2">
      <c r="A27" s="64" t="s">
        <v>4057</v>
      </c>
      <c r="B27" s="9" t="s">
        <v>176</v>
      </c>
      <c r="C27" s="53" t="s">
        <v>4007</v>
      </c>
      <c r="D27" s="44" t="s">
        <v>4008</v>
      </c>
      <c r="E27" s="54"/>
      <c r="F27" s="55"/>
      <c r="G27" s="56">
        <v>9</v>
      </c>
      <c r="H27" s="57">
        <f t="shared" si="0"/>
        <v>10.62</v>
      </c>
      <c r="I27" s="58">
        <f t="shared" si="1"/>
        <v>0</v>
      </c>
      <c r="J27" s="59" t="s">
        <v>4027</v>
      </c>
      <c r="K27" s="59" t="s">
        <v>4036</v>
      </c>
      <c r="L27" s="60" t="s">
        <v>4058</v>
      </c>
      <c r="M27" s="61"/>
      <c r="N27" s="6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10" customFormat="1" ht="12.75" customHeight="1" x14ac:dyDescent="0.2">
      <c r="A28" s="64" t="s">
        <v>4059</v>
      </c>
      <c r="B28" s="9" t="s">
        <v>176</v>
      </c>
      <c r="C28" s="53" t="s">
        <v>4007</v>
      </c>
      <c r="D28" s="44" t="s">
        <v>4008</v>
      </c>
      <c r="E28" s="54"/>
      <c r="F28" s="55"/>
      <c r="G28" s="56">
        <v>4.5</v>
      </c>
      <c r="H28" s="57">
        <f t="shared" si="0"/>
        <v>5.31</v>
      </c>
      <c r="I28" s="58">
        <f t="shared" si="1"/>
        <v>0</v>
      </c>
      <c r="J28" s="59" t="s">
        <v>4027</v>
      </c>
      <c r="K28" s="59" t="s">
        <v>4036</v>
      </c>
      <c r="L28" s="60" t="s">
        <v>4029</v>
      </c>
      <c r="M28" s="61"/>
      <c r="N28" s="6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10" customFormat="1" ht="12.75" customHeight="1" x14ac:dyDescent="0.2">
      <c r="A29" s="51" t="s">
        <v>4060</v>
      </c>
      <c r="B29" s="9" t="s">
        <v>4061</v>
      </c>
      <c r="C29" s="53" t="s">
        <v>4007</v>
      </c>
      <c r="D29" s="44" t="s">
        <v>4012</v>
      </c>
      <c r="E29" s="54"/>
      <c r="F29" s="55"/>
      <c r="G29" s="56">
        <v>12.59</v>
      </c>
      <c r="H29" s="57">
        <f t="shared" si="0"/>
        <v>14.856199999999999</v>
      </c>
      <c r="I29" s="58">
        <f t="shared" si="1"/>
        <v>0</v>
      </c>
      <c r="J29" s="59" t="s">
        <v>4015</v>
      </c>
      <c r="K29" s="59" t="s">
        <v>4036</v>
      </c>
      <c r="L29" s="59" t="s">
        <v>4015</v>
      </c>
      <c r="M29" s="61"/>
      <c r="N29" s="6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10" customFormat="1" ht="12.75" customHeight="1" x14ac:dyDescent="0.2">
      <c r="A30" s="75" t="s">
        <v>4062</v>
      </c>
      <c r="B30" s="9" t="s">
        <v>4063</v>
      </c>
      <c r="C30" s="53" t="s">
        <v>4007</v>
      </c>
      <c r="D30" s="44" t="s">
        <v>4008</v>
      </c>
      <c r="E30" s="54"/>
      <c r="F30" s="55"/>
      <c r="G30" s="56">
        <v>65</v>
      </c>
      <c r="H30" s="57">
        <f t="shared" si="0"/>
        <v>76.7</v>
      </c>
      <c r="I30" s="58">
        <f t="shared" si="1"/>
        <v>0</v>
      </c>
      <c r="J30" s="59"/>
      <c r="K30" s="59" t="s">
        <v>4064</v>
      </c>
      <c r="L30" s="59"/>
      <c r="M30" s="61"/>
      <c r="N30" s="6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10" customFormat="1" ht="12.75" customHeight="1" x14ac:dyDescent="0.2">
      <c r="A31" s="75" t="s">
        <v>4065</v>
      </c>
      <c r="B31" s="9" t="s">
        <v>4066</v>
      </c>
      <c r="C31" s="53" t="s">
        <v>4007</v>
      </c>
      <c r="D31" s="44" t="s">
        <v>4008</v>
      </c>
      <c r="E31" s="54"/>
      <c r="F31" s="55"/>
      <c r="G31" s="56">
        <v>100</v>
      </c>
      <c r="H31" s="57">
        <f t="shared" si="0"/>
        <v>118</v>
      </c>
      <c r="I31" s="58">
        <f t="shared" si="1"/>
        <v>0</v>
      </c>
      <c r="J31" s="59"/>
      <c r="K31" s="59" t="s">
        <v>4064</v>
      </c>
      <c r="L31" s="59"/>
      <c r="M31" s="61"/>
      <c r="N31" s="62" t="s">
        <v>4067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10" customFormat="1" ht="12.75" customHeight="1" x14ac:dyDescent="0.2">
      <c r="A32" s="75" t="s">
        <v>4068</v>
      </c>
      <c r="B32" s="9" t="s">
        <v>4069</v>
      </c>
      <c r="C32" s="53" t="s">
        <v>4007</v>
      </c>
      <c r="D32" s="44" t="s">
        <v>4008</v>
      </c>
      <c r="E32" s="54"/>
      <c r="F32" s="55"/>
      <c r="G32" s="56">
        <v>125.01</v>
      </c>
      <c r="H32" s="57">
        <f t="shared" si="0"/>
        <v>147.51179999999999</v>
      </c>
      <c r="I32" s="58">
        <f t="shared" si="1"/>
        <v>0</v>
      </c>
      <c r="J32" s="59"/>
      <c r="K32" s="59" t="s">
        <v>4064</v>
      </c>
      <c r="L32" s="59"/>
      <c r="M32" s="61"/>
      <c r="N32" s="6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83" s="10" customFormat="1" ht="12.75" customHeight="1" x14ac:dyDescent="0.2">
      <c r="A33" s="75" t="s">
        <v>4070</v>
      </c>
      <c r="B33" s="9" t="s">
        <v>4071</v>
      </c>
      <c r="C33" s="53" t="s">
        <v>4007</v>
      </c>
      <c r="D33" s="44" t="s">
        <v>4008</v>
      </c>
      <c r="E33" s="54"/>
      <c r="F33" s="55"/>
      <c r="G33" s="56">
        <v>125.01</v>
      </c>
      <c r="H33" s="57">
        <f t="shared" si="0"/>
        <v>147.51179999999999</v>
      </c>
      <c r="I33" s="58">
        <f t="shared" si="1"/>
        <v>0</v>
      </c>
      <c r="J33" s="59"/>
      <c r="K33" s="59" t="s">
        <v>4064</v>
      </c>
      <c r="L33" s="59"/>
      <c r="M33" s="61"/>
      <c r="N33" s="6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83" s="10" customFormat="1" ht="12.75" customHeight="1" x14ac:dyDescent="0.2">
      <c r="A34" s="75" t="s">
        <v>4072</v>
      </c>
      <c r="B34" s="9" t="s">
        <v>4073</v>
      </c>
      <c r="C34" s="53" t="s">
        <v>4007</v>
      </c>
      <c r="D34" s="44" t="s">
        <v>4008</v>
      </c>
      <c r="E34" s="54"/>
      <c r="F34" s="55"/>
      <c r="G34" s="56">
        <v>285.77999999999997</v>
      </c>
      <c r="H34" s="57">
        <f t="shared" si="0"/>
        <v>337.22039999999993</v>
      </c>
      <c r="I34" s="58">
        <f t="shared" si="1"/>
        <v>0</v>
      </c>
      <c r="J34" s="59"/>
      <c r="K34" s="59" t="s">
        <v>4064</v>
      </c>
      <c r="L34" s="59"/>
      <c r="M34" s="61"/>
      <c r="N34" s="6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83" s="10" customFormat="1" ht="12.75" customHeight="1" x14ac:dyDescent="0.2">
      <c r="A35" s="75" t="s">
        <v>4074</v>
      </c>
      <c r="B35" s="9" t="s">
        <v>4073</v>
      </c>
      <c r="C35" s="53" t="s">
        <v>4007</v>
      </c>
      <c r="D35" s="44" t="s">
        <v>4008</v>
      </c>
      <c r="E35" s="54"/>
      <c r="F35" s="55"/>
      <c r="G35" s="56">
        <v>285.69</v>
      </c>
      <c r="H35" s="57">
        <f t="shared" si="0"/>
        <v>337.11419999999998</v>
      </c>
      <c r="I35" s="58">
        <f t="shared" si="1"/>
        <v>0</v>
      </c>
      <c r="J35" s="59"/>
      <c r="K35" s="59" t="s">
        <v>4064</v>
      </c>
      <c r="L35" s="59"/>
      <c r="M35" s="61"/>
      <c r="N35" s="6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83" s="10" customFormat="1" ht="12.75" customHeight="1" x14ac:dyDescent="0.2">
      <c r="A36" s="75" t="s">
        <v>4075</v>
      </c>
      <c r="B36" s="9" t="s">
        <v>4076</v>
      </c>
      <c r="C36" s="53" t="s">
        <v>4007</v>
      </c>
      <c r="D36" s="44" t="s">
        <v>4008</v>
      </c>
      <c r="E36" s="54"/>
      <c r="F36" s="55"/>
      <c r="G36" s="56">
        <v>89</v>
      </c>
      <c r="H36" s="57">
        <f t="shared" si="0"/>
        <v>105.02</v>
      </c>
      <c r="I36" s="58">
        <f t="shared" si="1"/>
        <v>0</v>
      </c>
      <c r="J36" s="59"/>
      <c r="K36" s="59" t="s">
        <v>4064</v>
      </c>
      <c r="L36" s="59"/>
      <c r="M36" s="61"/>
      <c r="N36" s="62" t="s">
        <v>4067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83" s="10" customFormat="1" ht="12.75" customHeight="1" x14ac:dyDescent="0.2">
      <c r="A37" s="75" t="s">
        <v>4077</v>
      </c>
      <c r="B37" s="9" t="s">
        <v>4078</v>
      </c>
      <c r="C37" s="53" t="s">
        <v>4007</v>
      </c>
      <c r="D37" s="44" t="s">
        <v>4008</v>
      </c>
      <c r="E37" s="54"/>
      <c r="F37" s="55"/>
      <c r="G37" s="56">
        <v>95</v>
      </c>
      <c r="H37" s="57">
        <f t="shared" si="0"/>
        <v>112.1</v>
      </c>
      <c r="I37" s="58">
        <f t="shared" si="1"/>
        <v>0</v>
      </c>
      <c r="J37" s="59"/>
      <c r="K37" s="59" t="s">
        <v>4064</v>
      </c>
      <c r="L37" s="59"/>
      <c r="M37" s="61"/>
      <c r="N37" s="62" t="s">
        <v>4067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</row>
    <row r="38" spans="1:83" s="10" customFormat="1" ht="12.75" customHeight="1" x14ac:dyDescent="0.2">
      <c r="A38" s="75" t="s">
        <v>4079</v>
      </c>
      <c r="B38" s="9" t="s">
        <v>4076</v>
      </c>
      <c r="C38" s="53" t="s">
        <v>4007</v>
      </c>
      <c r="D38" s="44" t="s">
        <v>4008</v>
      </c>
      <c r="E38" s="54"/>
      <c r="F38" s="55"/>
      <c r="G38" s="56">
        <v>89</v>
      </c>
      <c r="H38" s="57">
        <f t="shared" si="0"/>
        <v>105.02</v>
      </c>
      <c r="I38" s="58">
        <f t="shared" si="1"/>
        <v>0</v>
      </c>
      <c r="J38" s="59"/>
      <c r="K38" s="59" t="s">
        <v>4064</v>
      </c>
      <c r="L38" s="59"/>
      <c r="M38" s="61"/>
      <c r="N38" s="62" t="s">
        <v>4067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83" s="10" customFormat="1" ht="12.75" customHeight="1" x14ac:dyDescent="0.2">
      <c r="A39" s="75" t="s">
        <v>4080</v>
      </c>
      <c r="B39" s="9" t="s">
        <v>4081</v>
      </c>
      <c r="C39" s="53" t="s">
        <v>4007</v>
      </c>
      <c r="D39" s="44" t="s">
        <v>4008</v>
      </c>
      <c r="E39" s="54"/>
      <c r="F39" s="55"/>
      <c r="G39" s="56">
        <v>116.47</v>
      </c>
      <c r="H39" s="57">
        <f t="shared" si="0"/>
        <v>137.43459999999999</v>
      </c>
      <c r="I39" s="58">
        <f t="shared" si="1"/>
        <v>0</v>
      </c>
      <c r="J39" s="59"/>
      <c r="K39" s="59" t="s">
        <v>4064</v>
      </c>
      <c r="L39" s="59"/>
      <c r="M39" s="61"/>
      <c r="N39" s="6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83" s="10" customFormat="1" ht="12.75" customHeight="1" x14ac:dyDescent="0.2">
      <c r="A40" s="75" t="s">
        <v>4082</v>
      </c>
      <c r="B40" s="9" t="s">
        <v>4083</v>
      </c>
      <c r="C40" s="53" t="s">
        <v>4007</v>
      </c>
      <c r="D40" s="44" t="s">
        <v>4008</v>
      </c>
      <c r="E40" s="54"/>
      <c r="F40" s="55"/>
      <c r="G40" s="56">
        <v>228.93</v>
      </c>
      <c r="H40" s="57">
        <f t="shared" si="0"/>
        <v>270.13740000000001</v>
      </c>
      <c r="I40" s="58">
        <f t="shared" si="1"/>
        <v>0</v>
      </c>
      <c r="J40" s="59"/>
      <c r="K40" s="59" t="s">
        <v>4064</v>
      </c>
      <c r="L40" s="59"/>
      <c r="M40" s="61"/>
      <c r="N40" s="6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83" s="10" customFormat="1" ht="12.75" customHeight="1" x14ac:dyDescent="0.2">
      <c r="A41" s="75" t="s">
        <v>4084</v>
      </c>
      <c r="B41" s="9" t="s">
        <v>4085</v>
      </c>
      <c r="C41" s="53" t="s">
        <v>4007</v>
      </c>
      <c r="D41" s="44" t="s">
        <v>4008</v>
      </c>
      <c r="E41" s="54"/>
      <c r="F41" s="55"/>
      <c r="G41" s="56">
        <v>116.47</v>
      </c>
      <c r="H41" s="57">
        <f t="shared" si="0"/>
        <v>137.43459999999999</v>
      </c>
      <c r="I41" s="58">
        <f t="shared" si="1"/>
        <v>0</v>
      </c>
      <c r="J41" s="59"/>
      <c r="K41" s="59" t="s">
        <v>4064</v>
      </c>
      <c r="L41" s="59"/>
      <c r="M41" s="61"/>
      <c r="N41" s="6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83" s="10" customFormat="1" ht="12.75" customHeight="1" x14ac:dyDescent="0.2">
      <c r="A42" s="75" t="s">
        <v>4086</v>
      </c>
      <c r="B42" s="9" t="s">
        <v>4087</v>
      </c>
      <c r="C42" s="53" t="s">
        <v>4007</v>
      </c>
      <c r="D42" s="44" t="s">
        <v>4008</v>
      </c>
      <c r="E42" s="54"/>
      <c r="F42" s="55"/>
      <c r="G42" s="56">
        <v>50</v>
      </c>
      <c r="H42" s="57">
        <f t="shared" si="0"/>
        <v>59</v>
      </c>
      <c r="I42" s="58">
        <f t="shared" si="1"/>
        <v>0</v>
      </c>
      <c r="J42" s="59"/>
      <c r="K42" s="59" t="s">
        <v>4064</v>
      </c>
      <c r="L42" s="59"/>
      <c r="M42" s="61"/>
      <c r="N42" s="6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83" s="10" customFormat="1" ht="12.75" customHeight="1" x14ac:dyDescent="0.2">
      <c r="A43" s="75" t="s">
        <v>4088</v>
      </c>
      <c r="B43" s="9" t="s">
        <v>4089</v>
      </c>
      <c r="C43" s="53" t="s">
        <v>4007</v>
      </c>
      <c r="D43" s="44" t="s">
        <v>4008</v>
      </c>
      <c r="E43" s="54"/>
      <c r="F43" s="55"/>
      <c r="G43" s="56">
        <v>85</v>
      </c>
      <c r="H43" s="57">
        <f t="shared" si="0"/>
        <v>100.3</v>
      </c>
      <c r="I43" s="58">
        <f t="shared" si="1"/>
        <v>0</v>
      </c>
      <c r="J43" s="59"/>
      <c r="K43" s="59" t="s">
        <v>4064</v>
      </c>
      <c r="L43" s="59"/>
      <c r="M43" s="61"/>
      <c r="N43" s="62" t="s">
        <v>4067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83" s="10" customFormat="1" ht="12.75" customHeight="1" x14ac:dyDescent="0.2">
      <c r="A44" s="75" t="s">
        <v>4090</v>
      </c>
      <c r="B44" s="9" t="s">
        <v>4091</v>
      </c>
      <c r="C44" s="53" t="s">
        <v>4007</v>
      </c>
      <c r="D44" s="44" t="s">
        <v>4008</v>
      </c>
      <c r="E44" s="54"/>
      <c r="F44" s="55"/>
      <c r="G44" s="56">
        <v>97</v>
      </c>
      <c r="H44" s="57">
        <f t="shared" si="0"/>
        <v>114.46</v>
      </c>
      <c r="I44" s="58">
        <f t="shared" si="1"/>
        <v>0</v>
      </c>
      <c r="J44" s="59"/>
      <c r="K44" s="59" t="s">
        <v>4064</v>
      </c>
      <c r="L44" s="59"/>
      <c r="M44" s="61"/>
      <c r="N44" s="62" t="s">
        <v>4067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83" s="10" customFormat="1" ht="12.75" customHeight="1" x14ac:dyDescent="0.2">
      <c r="A45" s="75" t="s">
        <v>4092</v>
      </c>
      <c r="B45" s="9" t="s">
        <v>4093</v>
      </c>
      <c r="C45" s="53" t="s">
        <v>4007</v>
      </c>
      <c r="D45" s="44" t="s">
        <v>4008</v>
      </c>
      <c r="E45" s="54"/>
      <c r="F45" s="55"/>
      <c r="G45" s="56">
        <v>1165.76</v>
      </c>
      <c r="H45" s="57">
        <f t="shared" si="0"/>
        <v>1375.5968</v>
      </c>
      <c r="I45" s="58">
        <f t="shared" si="1"/>
        <v>0</v>
      </c>
      <c r="J45" s="59"/>
      <c r="K45" s="59" t="s">
        <v>4064</v>
      </c>
      <c r="L45" s="59"/>
      <c r="M45" s="61"/>
      <c r="N45" s="6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83" s="10" customFormat="1" ht="12.75" customHeight="1" x14ac:dyDescent="0.2">
      <c r="A46" s="75" t="s">
        <v>4094</v>
      </c>
      <c r="B46" s="9" t="s">
        <v>4095</v>
      </c>
      <c r="C46" s="53" t="s">
        <v>4007</v>
      </c>
      <c r="D46" s="44" t="s">
        <v>4008</v>
      </c>
      <c r="E46" s="54"/>
      <c r="F46" s="55"/>
      <c r="G46" s="56">
        <v>298.70999999999998</v>
      </c>
      <c r="H46" s="57">
        <f t="shared" si="0"/>
        <v>352.47779999999995</v>
      </c>
      <c r="I46" s="58">
        <f t="shared" si="1"/>
        <v>0</v>
      </c>
      <c r="J46" s="59"/>
      <c r="K46" s="59" t="s">
        <v>4064</v>
      </c>
      <c r="L46" s="59"/>
      <c r="M46" s="61"/>
      <c r="N46" s="6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83" s="10" customFormat="1" ht="12.75" customHeight="1" x14ac:dyDescent="0.2">
      <c r="A47" s="75" t="s">
        <v>4096</v>
      </c>
      <c r="B47" s="9" t="s">
        <v>4097</v>
      </c>
      <c r="C47" s="53" t="s">
        <v>4007</v>
      </c>
      <c r="D47" s="44" t="s">
        <v>4008</v>
      </c>
      <c r="E47" s="54"/>
      <c r="F47" s="55"/>
      <c r="G47" s="56">
        <v>282.91000000000003</v>
      </c>
      <c r="H47" s="57">
        <f t="shared" si="0"/>
        <v>333.8338</v>
      </c>
      <c r="I47" s="58">
        <f t="shared" si="1"/>
        <v>0</v>
      </c>
      <c r="J47" s="59"/>
      <c r="K47" s="59" t="s">
        <v>4064</v>
      </c>
      <c r="L47" s="59"/>
      <c r="M47" s="61"/>
      <c r="N47" s="6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83" s="10" customFormat="1" ht="12.75" customHeight="1" x14ac:dyDescent="0.2">
      <c r="A48" s="75" t="s">
        <v>4098</v>
      </c>
      <c r="B48" s="9" t="s">
        <v>4099</v>
      </c>
      <c r="C48" s="53" t="s">
        <v>4007</v>
      </c>
      <c r="D48" s="44" t="s">
        <v>4008</v>
      </c>
      <c r="E48" s="54"/>
      <c r="F48" s="55"/>
      <c r="G48" s="56">
        <v>90</v>
      </c>
      <c r="H48" s="57">
        <f t="shared" si="0"/>
        <v>106.19999999999999</v>
      </c>
      <c r="I48" s="58">
        <f t="shared" si="1"/>
        <v>0</v>
      </c>
      <c r="J48" s="59"/>
      <c r="K48" s="59" t="s">
        <v>4064</v>
      </c>
      <c r="L48" s="59"/>
      <c r="M48" s="61"/>
      <c r="N48" s="62" t="s">
        <v>4067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s="10" customFormat="1" ht="12.75" customHeight="1" x14ac:dyDescent="0.2">
      <c r="A49" s="75" t="s">
        <v>4100</v>
      </c>
      <c r="B49" s="9" t="s">
        <v>4101</v>
      </c>
      <c r="C49" s="53" t="s">
        <v>4007</v>
      </c>
      <c r="D49" s="44" t="s">
        <v>4008</v>
      </c>
      <c r="E49" s="54"/>
      <c r="F49" s="55"/>
      <c r="G49" s="56">
        <v>422.38</v>
      </c>
      <c r="H49" s="57">
        <f t="shared" si="0"/>
        <v>498.40839999999997</v>
      </c>
      <c r="I49" s="58">
        <f t="shared" si="1"/>
        <v>0</v>
      </c>
      <c r="J49" s="59"/>
      <c r="K49" s="59" t="s">
        <v>4064</v>
      </c>
      <c r="L49" s="59"/>
      <c r="M49" s="61"/>
      <c r="N49" s="6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s="10" customFormat="1" ht="12.75" customHeight="1" x14ac:dyDescent="0.2">
      <c r="A50" s="75" t="s">
        <v>4102</v>
      </c>
      <c r="B50" s="9" t="s">
        <v>4103</v>
      </c>
      <c r="C50" s="53" t="s">
        <v>4007</v>
      </c>
      <c r="D50" s="44" t="s">
        <v>4008</v>
      </c>
      <c r="E50" s="54"/>
      <c r="F50" s="55"/>
      <c r="G50" s="56">
        <v>490.78</v>
      </c>
      <c r="H50" s="57">
        <f t="shared" si="0"/>
        <v>579.1203999999999</v>
      </c>
      <c r="I50" s="58">
        <f t="shared" si="1"/>
        <v>0</v>
      </c>
      <c r="J50" s="59"/>
      <c r="K50" s="59" t="s">
        <v>4064</v>
      </c>
      <c r="L50" s="59"/>
      <c r="M50" s="61"/>
      <c r="N50" s="6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s="10" customFormat="1" ht="12.75" customHeight="1" x14ac:dyDescent="0.2">
      <c r="A51" s="75" t="s">
        <v>4104</v>
      </c>
      <c r="B51" s="9" t="s">
        <v>4105</v>
      </c>
      <c r="C51" s="53" t="s">
        <v>4007</v>
      </c>
      <c r="D51" s="44" t="s">
        <v>4008</v>
      </c>
      <c r="E51" s="54"/>
      <c r="F51" s="55"/>
      <c r="G51" s="56">
        <v>281.60000000000002</v>
      </c>
      <c r="H51" s="57">
        <f t="shared" si="0"/>
        <v>332.28800000000001</v>
      </c>
      <c r="I51" s="58">
        <f t="shared" si="1"/>
        <v>0</v>
      </c>
      <c r="J51" s="59"/>
      <c r="K51" s="59" t="s">
        <v>4064</v>
      </c>
      <c r="L51" s="59"/>
      <c r="M51" s="61"/>
      <c r="N51" s="6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s="10" customFormat="1" ht="12.75" customHeight="1" x14ac:dyDescent="0.2">
      <c r="A52" s="75" t="s">
        <v>4106</v>
      </c>
      <c r="B52" s="9" t="s">
        <v>4107</v>
      </c>
      <c r="C52" s="53" t="s">
        <v>4007</v>
      </c>
      <c r="D52" s="44" t="s">
        <v>4008</v>
      </c>
      <c r="E52" s="54"/>
      <c r="F52" s="55"/>
      <c r="G52" s="56">
        <v>60</v>
      </c>
      <c r="H52" s="57">
        <f t="shared" si="0"/>
        <v>70.8</v>
      </c>
      <c r="I52" s="58">
        <f t="shared" si="1"/>
        <v>0</v>
      </c>
      <c r="J52" s="59"/>
      <c r="K52" s="59" t="s">
        <v>4064</v>
      </c>
      <c r="L52" s="59"/>
      <c r="M52" s="61"/>
      <c r="N52" s="6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s="10" customFormat="1" ht="12.75" customHeight="1" x14ac:dyDescent="0.2">
      <c r="A53" s="75" t="s">
        <v>4108</v>
      </c>
      <c r="B53" s="9" t="s">
        <v>4109</v>
      </c>
      <c r="C53" s="53" t="s">
        <v>4007</v>
      </c>
      <c r="D53" s="44" t="s">
        <v>4008</v>
      </c>
      <c r="E53" s="54"/>
      <c r="F53" s="55"/>
      <c r="G53" s="56">
        <v>131.6</v>
      </c>
      <c r="H53" s="57">
        <f t="shared" si="0"/>
        <v>155.28799999999998</v>
      </c>
      <c r="I53" s="58">
        <f t="shared" si="1"/>
        <v>0</v>
      </c>
      <c r="J53" s="59"/>
      <c r="K53" s="59" t="s">
        <v>4064</v>
      </c>
      <c r="L53" s="59"/>
      <c r="M53" s="61"/>
      <c r="N53" s="6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s="10" customFormat="1" ht="12.75" customHeight="1" x14ac:dyDescent="0.2">
      <c r="A54" s="76" t="s">
        <v>4110</v>
      </c>
      <c r="B54" s="9" t="s">
        <v>4111</v>
      </c>
      <c r="C54" s="53" t="s">
        <v>4007</v>
      </c>
      <c r="D54" s="44" t="s">
        <v>4112</v>
      </c>
      <c r="E54" s="54"/>
      <c r="F54" s="55"/>
      <c r="G54" s="56">
        <v>18248.75</v>
      </c>
      <c r="H54" s="57">
        <f t="shared" si="0"/>
        <v>21533.524999999998</v>
      </c>
      <c r="I54" s="58">
        <f t="shared" si="1"/>
        <v>0</v>
      </c>
      <c r="J54" s="59"/>
      <c r="K54" s="59" t="s">
        <v>4034</v>
      </c>
      <c r="L54" s="65">
        <v>6370</v>
      </c>
      <c r="M54" s="61"/>
      <c r="N54" s="6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s="10" customFormat="1" ht="12.75" customHeight="1" x14ac:dyDescent="0.2">
      <c r="A55" s="76" t="s">
        <v>4113</v>
      </c>
      <c r="B55" s="9" t="s">
        <v>176</v>
      </c>
      <c r="C55" s="53" t="s">
        <v>4007</v>
      </c>
      <c r="D55" s="44" t="s">
        <v>4012</v>
      </c>
      <c r="E55" s="54"/>
      <c r="F55" s="55"/>
      <c r="G55" s="56">
        <v>12</v>
      </c>
      <c r="H55" s="57">
        <f t="shared" si="0"/>
        <v>14.16</v>
      </c>
      <c r="I55" s="58">
        <f t="shared" si="1"/>
        <v>0</v>
      </c>
      <c r="J55" s="59" t="s">
        <v>4027</v>
      </c>
      <c r="K55" s="59" t="s">
        <v>4036</v>
      </c>
      <c r="L55" s="60" t="s">
        <v>4029</v>
      </c>
      <c r="M55" s="61"/>
      <c r="N55" s="6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s="10" customFormat="1" ht="12.75" customHeight="1" x14ac:dyDescent="0.2">
      <c r="A56" s="76" t="s">
        <v>4114</v>
      </c>
      <c r="B56" s="9" t="s">
        <v>176</v>
      </c>
      <c r="C56" s="53" t="s">
        <v>4007</v>
      </c>
      <c r="D56" s="44" t="s">
        <v>4008</v>
      </c>
      <c r="E56" s="54"/>
      <c r="F56" s="55"/>
      <c r="G56" s="56">
        <v>9</v>
      </c>
      <c r="H56" s="57">
        <f t="shared" si="0"/>
        <v>10.62</v>
      </c>
      <c r="I56" s="58">
        <f t="shared" si="1"/>
        <v>0</v>
      </c>
      <c r="J56" s="59" t="s">
        <v>4027</v>
      </c>
      <c r="K56" s="59" t="s">
        <v>4039</v>
      </c>
      <c r="L56" s="60" t="s">
        <v>4029</v>
      </c>
      <c r="M56" s="61"/>
      <c r="N56" s="6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s="10" customFormat="1" ht="12.75" customHeight="1" x14ac:dyDescent="0.2">
      <c r="A57" s="76" t="s">
        <v>4115</v>
      </c>
      <c r="B57" s="9" t="s">
        <v>4116</v>
      </c>
      <c r="C57" s="53" t="s">
        <v>4007</v>
      </c>
      <c r="D57" s="44" t="s">
        <v>4117</v>
      </c>
      <c r="E57" s="54"/>
      <c r="F57" s="55"/>
      <c r="G57" s="56">
        <v>615</v>
      </c>
      <c r="H57" s="57">
        <f t="shared" si="0"/>
        <v>725.69999999999993</v>
      </c>
      <c r="I57" s="58">
        <f t="shared" si="1"/>
        <v>0</v>
      </c>
      <c r="J57" s="59"/>
      <c r="K57" s="59" t="s">
        <v>4118</v>
      </c>
      <c r="L57" s="60" t="s">
        <v>4119</v>
      </c>
      <c r="M57" s="61"/>
      <c r="N57" s="6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s="10" customFormat="1" ht="12.75" customHeight="1" x14ac:dyDescent="0.2">
      <c r="A58" s="76" t="s">
        <v>4120</v>
      </c>
      <c r="B58" s="9" t="s">
        <v>4121</v>
      </c>
      <c r="C58" s="53" t="s">
        <v>4007</v>
      </c>
      <c r="D58" s="44" t="s">
        <v>4117</v>
      </c>
      <c r="E58" s="54"/>
      <c r="F58" s="55"/>
      <c r="G58" s="56">
        <v>615</v>
      </c>
      <c r="H58" s="57">
        <f t="shared" si="0"/>
        <v>725.69999999999993</v>
      </c>
      <c r="I58" s="58">
        <f t="shared" si="1"/>
        <v>0</v>
      </c>
      <c r="J58" s="59"/>
      <c r="K58" s="59" t="s">
        <v>4118</v>
      </c>
      <c r="L58" s="60" t="s">
        <v>4119</v>
      </c>
      <c r="M58" s="61"/>
      <c r="N58" s="6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s="10" customFormat="1" ht="12.75" customHeight="1" x14ac:dyDescent="0.2">
      <c r="A59" s="76" t="s">
        <v>4122</v>
      </c>
      <c r="B59" s="9" t="s">
        <v>4123</v>
      </c>
      <c r="C59" s="53" t="s">
        <v>4007</v>
      </c>
      <c r="D59" s="44" t="s">
        <v>4124</v>
      </c>
      <c r="E59" s="54"/>
      <c r="F59" s="55"/>
      <c r="G59" s="56">
        <v>16.32</v>
      </c>
      <c r="H59" s="57">
        <f t="shared" si="0"/>
        <v>19.2576</v>
      </c>
      <c r="I59" s="58">
        <f t="shared" si="1"/>
        <v>0</v>
      </c>
      <c r="J59" s="59"/>
      <c r="K59" s="59" t="s">
        <v>4034</v>
      </c>
      <c r="L59" s="65">
        <v>6370</v>
      </c>
      <c r="M59" s="61"/>
      <c r="N59" s="6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s="10" customFormat="1" ht="12.75" customHeight="1" x14ac:dyDescent="0.2">
      <c r="A60" s="75" t="s">
        <v>4125</v>
      </c>
      <c r="B60" s="9" t="s">
        <v>4126</v>
      </c>
      <c r="C60" s="53" t="s">
        <v>4007</v>
      </c>
      <c r="D60" s="44" t="s">
        <v>4008</v>
      </c>
      <c r="E60" s="54"/>
      <c r="F60" s="55"/>
      <c r="G60" s="56">
        <v>136.87</v>
      </c>
      <c r="H60" s="57">
        <f t="shared" si="0"/>
        <v>161.50659999999999</v>
      </c>
      <c r="I60" s="58">
        <f t="shared" si="1"/>
        <v>0</v>
      </c>
      <c r="J60" s="59"/>
      <c r="K60" s="59" t="s">
        <v>4064</v>
      </c>
      <c r="L60" s="59"/>
      <c r="M60" s="61"/>
      <c r="N60" s="6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s="10" customFormat="1" ht="12.75" customHeight="1" x14ac:dyDescent="0.2">
      <c r="A61" s="75" t="s">
        <v>4127</v>
      </c>
      <c r="B61" s="9" t="s">
        <v>4128</v>
      </c>
      <c r="C61" s="53" t="s">
        <v>4007</v>
      </c>
      <c r="D61" s="44" t="s">
        <v>4008</v>
      </c>
      <c r="E61" s="54"/>
      <c r="F61" s="55"/>
      <c r="G61" s="56">
        <v>152.99</v>
      </c>
      <c r="H61" s="57">
        <f t="shared" si="0"/>
        <v>180.5282</v>
      </c>
      <c r="I61" s="58">
        <f t="shared" si="1"/>
        <v>0</v>
      </c>
      <c r="J61" s="59"/>
      <c r="K61" s="59" t="s">
        <v>4064</v>
      </c>
      <c r="L61" s="59"/>
      <c r="M61" s="61"/>
      <c r="N61" s="6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s="10" customFormat="1" ht="12.75" customHeight="1" x14ac:dyDescent="0.2">
      <c r="A62" s="75" t="s">
        <v>4129</v>
      </c>
      <c r="B62" s="9" t="s">
        <v>4130</v>
      </c>
      <c r="C62" s="53" t="s">
        <v>4007</v>
      </c>
      <c r="D62" s="44" t="s">
        <v>4008</v>
      </c>
      <c r="E62" s="54"/>
      <c r="F62" s="55"/>
      <c r="G62" s="56">
        <v>93</v>
      </c>
      <c r="H62" s="57">
        <f t="shared" si="0"/>
        <v>109.74</v>
      </c>
      <c r="I62" s="58">
        <f t="shared" si="1"/>
        <v>0</v>
      </c>
      <c r="J62" s="59"/>
      <c r="K62" s="59" t="s">
        <v>4064</v>
      </c>
      <c r="L62" s="59"/>
      <c r="M62" s="61"/>
      <c r="N62" s="62" t="s">
        <v>4067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s="10" customFormat="1" ht="12.75" customHeight="1" x14ac:dyDescent="0.2">
      <c r="A63" s="75" t="s">
        <v>4131</v>
      </c>
      <c r="B63" s="9" t="s">
        <v>4132</v>
      </c>
      <c r="C63" s="53" t="s">
        <v>4007</v>
      </c>
      <c r="D63" s="44" t="s">
        <v>4008</v>
      </c>
      <c r="E63" s="54"/>
      <c r="F63" s="55"/>
      <c r="G63" s="56">
        <v>208.56</v>
      </c>
      <c r="H63" s="57">
        <f t="shared" si="0"/>
        <v>246.10079999999999</v>
      </c>
      <c r="I63" s="58">
        <f t="shared" si="1"/>
        <v>0</v>
      </c>
      <c r="J63" s="59"/>
      <c r="K63" s="59" t="s">
        <v>4064</v>
      </c>
      <c r="L63" s="59"/>
      <c r="M63" s="61"/>
      <c r="N63" s="6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s="10" customFormat="1" ht="12.75" customHeight="1" x14ac:dyDescent="0.2">
      <c r="A64" s="69" t="s">
        <v>4133</v>
      </c>
      <c r="B64" s="9" t="s">
        <v>4134</v>
      </c>
      <c r="C64" s="53" t="s">
        <v>4007</v>
      </c>
      <c r="D64" s="44" t="s">
        <v>4135</v>
      </c>
      <c r="E64" s="77"/>
      <c r="F64" s="55"/>
      <c r="G64" s="56">
        <v>7348.33</v>
      </c>
      <c r="H64" s="57">
        <f t="shared" si="0"/>
        <v>8671.0293999999994</v>
      </c>
      <c r="I64" s="58">
        <f t="shared" si="1"/>
        <v>0</v>
      </c>
      <c r="J64" s="59"/>
      <c r="K64" s="59" t="s">
        <v>4034</v>
      </c>
      <c r="L64" s="65">
        <v>6370</v>
      </c>
      <c r="M64" s="61"/>
      <c r="N64" s="6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s="10" customFormat="1" ht="12.75" customHeight="1" x14ac:dyDescent="0.2">
      <c r="A65" s="69" t="s">
        <v>4136</v>
      </c>
      <c r="B65" s="9" t="s">
        <v>4137</v>
      </c>
      <c r="C65" s="53" t="s">
        <v>4007</v>
      </c>
      <c r="D65" s="44" t="s">
        <v>4135</v>
      </c>
      <c r="E65" s="54"/>
      <c r="F65" s="55"/>
      <c r="G65" s="56">
        <v>940.58</v>
      </c>
      <c r="H65" s="57">
        <f t="shared" si="0"/>
        <v>1109.8843999999999</v>
      </c>
      <c r="I65" s="58">
        <f t="shared" si="1"/>
        <v>0</v>
      </c>
      <c r="J65" s="59"/>
      <c r="K65" s="59" t="s">
        <v>4034</v>
      </c>
      <c r="L65" s="65">
        <v>6370</v>
      </c>
      <c r="M65" s="61"/>
      <c r="N65" s="6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s="10" customFormat="1" ht="12.75" customHeight="1" x14ac:dyDescent="0.2">
      <c r="A66" s="69" t="s">
        <v>4138</v>
      </c>
      <c r="B66" s="9" t="s">
        <v>4139</v>
      </c>
      <c r="C66" s="53" t="s">
        <v>4007</v>
      </c>
      <c r="D66" s="44" t="s">
        <v>4135</v>
      </c>
      <c r="E66" s="54"/>
      <c r="F66" s="55"/>
      <c r="G66" s="56">
        <v>1131.28</v>
      </c>
      <c r="H66" s="57">
        <f t="shared" si="0"/>
        <v>1334.9104</v>
      </c>
      <c r="I66" s="58">
        <f t="shared" si="1"/>
        <v>0</v>
      </c>
      <c r="J66" s="59"/>
      <c r="K66" s="59" t="s">
        <v>4034</v>
      </c>
      <c r="L66" s="65">
        <v>6370</v>
      </c>
      <c r="M66" s="61"/>
      <c r="N66" s="6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s="10" customFormat="1" ht="12.75" customHeight="1" x14ac:dyDescent="0.2">
      <c r="A67" s="64" t="s">
        <v>4140</v>
      </c>
      <c r="B67" s="9" t="s">
        <v>4141</v>
      </c>
      <c r="C67" s="53" t="s">
        <v>4007</v>
      </c>
      <c r="D67" s="44" t="s">
        <v>4033</v>
      </c>
      <c r="E67" s="54"/>
      <c r="F67" s="55"/>
      <c r="G67" s="56">
        <v>10413.23</v>
      </c>
      <c r="H67" s="57">
        <f t="shared" si="0"/>
        <v>12287.611399999998</v>
      </c>
      <c r="I67" s="58">
        <f t="shared" si="1"/>
        <v>0</v>
      </c>
      <c r="J67" s="59"/>
      <c r="K67" s="59" t="s">
        <v>4034</v>
      </c>
      <c r="L67" s="65">
        <v>6370</v>
      </c>
      <c r="M67" s="61"/>
      <c r="N67" s="6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s="10" customFormat="1" ht="12.75" customHeight="1" x14ac:dyDescent="0.2">
      <c r="A68" s="64" t="s">
        <v>4142</v>
      </c>
      <c r="B68" s="9" t="s">
        <v>4143</v>
      </c>
      <c r="C68" s="53" t="s">
        <v>4007</v>
      </c>
      <c r="D68" s="44" t="s">
        <v>4033</v>
      </c>
      <c r="E68" s="54"/>
      <c r="F68" s="55"/>
      <c r="G68" s="56">
        <v>10413.23</v>
      </c>
      <c r="H68" s="57">
        <f t="shared" si="0"/>
        <v>12287.611399999998</v>
      </c>
      <c r="I68" s="58">
        <f t="shared" si="1"/>
        <v>0</v>
      </c>
      <c r="J68" s="59"/>
      <c r="K68" s="59" t="s">
        <v>4034</v>
      </c>
      <c r="L68" s="65">
        <v>6370</v>
      </c>
      <c r="M68" s="61"/>
      <c r="N68" s="6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s="10" customFormat="1" ht="12.75" customHeight="1" x14ac:dyDescent="0.2">
      <c r="A69" s="64" t="s">
        <v>4144</v>
      </c>
      <c r="B69" s="9" t="s">
        <v>4145</v>
      </c>
      <c r="C69" s="53" t="s">
        <v>4007</v>
      </c>
      <c r="D69" s="44" t="s">
        <v>4146</v>
      </c>
      <c r="E69" s="54"/>
      <c r="F69" s="55"/>
      <c r="G69" s="56">
        <v>99498</v>
      </c>
      <c r="H69" s="57">
        <f t="shared" si="0"/>
        <v>117407.64</v>
      </c>
      <c r="I69" s="58">
        <f t="shared" si="1"/>
        <v>0</v>
      </c>
      <c r="J69" s="59"/>
      <c r="K69" s="59" t="s">
        <v>4009</v>
      </c>
      <c r="L69" s="65"/>
      <c r="M69" s="61"/>
      <c r="N69" s="6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s="10" customFormat="1" ht="12.75" customHeight="1" x14ac:dyDescent="0.2">
      <c r="A70" s="69" t="s">
        <v>4147</v>
      </c>
      <c r="B70" s="70" t="s">
        <v>78</v>
      </c>
      <c r="C70" s="71" t="s">
        <v>4007</v>
      </c>
      <c r="D70" s="72"/>
      <c r="E70" s="54"/>
      <c r="F70" s="55"/>
      <c r="G70" s="56">
        <v>12654</v>
      </c>
      <c r="H70" s="57">
        <f t="shared" si="0"/>
        <v>14931.72</v>
      </c>
      <c r="I70" s="58">
        <f t="shared" si="1"/>
        <v>0</v>
      </c>
      <c r="J70" s="59"/>
      <c r="K70" s="59" t="s">
        <v>4009</v>
      </c>
      <c r="L70" s="65"/>
      <c r="M70" s="61"/>
      <c r="N70" s="6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s="10" customFormat="1" ht="12.75" customHeight="1" x14ac:dyDescent="0.2">
      <c r="A71" s="64" t="s">
        <v>4148</v>
      </c>
      <c r="B71" s="9" t="s">
        <v>4149</v>
      </c>
      <c r="C71" s="53" t="s">
        <v>4007</v>
      </c>
      <c r="D71" s="44" t="s">
        <v>4150</v>
      </c>
      <c r="E71" s="54"/>
      <c r="F71" s="55"/>
      <c r="G71" s="56">
        <v>7792.94</v>
      </c>
      <c r="H71" s="57">
        <f t="shared" si="0"/>
        <v>9195.6691999999985</v>
      </c>
      <c r="I71" s="58">
        <f t="shared" si="1"/>
        <v>0</v>
      </c>
      <c r="J71" s="59"/>
      <c r="K71" s="59" t="s">
        <v>4151</v>
      </c>
      <c r="L71" s="60" t="s">
        <v>4029</v>
      </c>
      <c r="M71" s="61"/>
      <c r="N71" s="6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s="10" customFormat="1" ht="12.75" customHeight="1" x14ac:dyDescent="0.2">
      <c r="A72" s="64" t="s">
        <v>4152</v>
      </c>
      <c r="B72" s="9" t="s">
        <v>4153</v>
      </c>
      <c r="C72" s="53" t="s">
        <v>4007</v>
      </c>
      <c r="D72" s="44" t="s">
        <v>4008</v>
      </c>
      <c r="E72" s="54"/>
      <c r="F72" s="55"/>
      <c r="G72" s="56">
        <v>42</v>
      </c>
      <c r="H72" s="57">
        <f t="shared" ref="H72:H135" si="2">G72*1.18</f>
        <v>49.559999999999995</v>
      </c>
      <c r="I72" s="58">
        <f t="shared" ref="I72:I135" si="3">H72*F72</f>
        <v>0</v>
      </c>
      <c r="J72" s="59"/>
      <c r="K72" s="59" t="s">
        <v>4154</v>
      </c>
      <c r="L72" s="65">
        <v>432065</v>
      </c>
      <c r="M72" s="61"/>
      <c r="N72" s="6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s="10" customFormat="1" ht="12.75" customHeight="1" x14ac:dyDescent="0.2">
      <c r="A73" s="78" t="s">
        <v>4155</v>
      </c>
      <c r="B73" s="9" t="s">
        <v>28</v>
      </c>
      <c r="C73" s="53" t="s">
        <v>4007</v>
      </c>
      <c r="D73" s="44" t="s">
        <v>4012</v>
      </c>
      <c r="E73" s="54"/>
      <c r="F73" s="55"/>
      <c r="G73" s="56">
        <v>19</v>
      </c>
      <c r="H73" s="57">
        <f t="shared" si="2"/>
        <v>22.419999999999998</v>
      </c>
      <c r="I73" s="58">
        <f t="shared" si="3"/>
        <v>0</v>
      </c>
      <c r="J73" s="59"/>
      <c r="K73" s="59" t="s">
        <v>4009</v>
      </c>
      <c r="L73" s="60" t="s">
        <v>4029</v>
      </c>
      <c r="M73" s="61"/>
      <c r="N73" s="6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s="10" customFormat="1" ht="12.75" customHeight="1" x14ac:dyDescent="0.2">
      <c r="A74" s="64" t="s">
        <v>4156</v>
      </c>
      <c r="B74" s="9" t="s">
        <v>4157</v>
      </c>
      <c r="C74" s="53" t="s">
        <v>4007</v>
      </c>
      <c r="D74" s="44" t="s">
        <v>4012</v>
      </c>
      <c r="E74" s="54"/>
      <c r="F74" s="55"/>
      <c r="G74" s="56">
        <v>16.260000000000002</v>
      </c>
      <c r="H74" s="57">
        <f t="shared" si="2"/>
        <v>19.186800000000002</v>
      </c>
      <c r="I74" s="58">
        <f t="shared" si="3"/>
        <v>0</v>
      </c>
      <c r="J74" s="59" t="s">
        <v>4027</v>
      </c>
      <c r="K74" s="59" t="s">
        <v>4158</v>
      </c>
      <c r="L74" s="73" t="s">
        <v>4159</v>
      </c>
      <c r="M74" s="61"/>
      <c r="N74" s="6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s="10" customFormat="1" ht="12.75" customHeight="1" x14ac:dyDescent="0.2">
      <c r="A75" s="69" t="s">
        <v>4160</v>
      </c>
      <c r="B75" s="70" t="s">
        <v>16</v>
      </c>
      <c r="C75" s="71" t="s">
        <v>4007</v>
      </c>
      <c r="D75" s="72" t="s">
        <v>4012</v>
      </c>
      <c r="E75" s="54"/>
      <c r="F75" s="55"/>
      <c r="G75" s="56">
        <v>21</v>
      </c>
      <c r="H75" s="57">
        <f t="shared" si="2"/>
        <v>24.779999999999998</v>
      </c>
      <c r="I75" s="58">
        <f t="shared" si="3"/>
        <v>0</v>
      </c>
      <c r="J75" s="59" t="s">
        <v>4027</v>
      </c>
      <c r="K75" s="59" t="s">
        <v>4161</v>
      </c>
      <c r="L75" s="73" t="s">
        <v>4162</v>
      </c>
      <c r="M75" s="61"/>
      <c r="N75" s="6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s="10" customFormat="1" ht="12.75" customHeight="1" x14ac:dyDescent="0.2">
      <c r="A76" s="78" t="s">
        <v>4163</v>
      </c>
      <c r="B76" s="9" t="s">
        <v>14</v>
      </c>
      <c r="C76" s="53" t="s">
        <v>4007</v>
      </c>
      <c r="D76" s="44" t="s">
        <v>4012</v>
      </c>
      <c r="E76" s="54"/>
      <c r="F76" s="55"/>
      <c r="G76" s="56">
        <v>23</v>
      </c>
      <c r="H76" s="57">
        <f t="shared" si="2"/>
        <v>27.139999999999997</v>
      </c>
      <c r="I76" s="58">
        <f t="shared" si="3"/>
        <v>0</v>
      </c>
      <c r="J76" s="59"/>
      <c r="K76" s="59" t="s">
        <v>4009</v>
      </c>
      <c r="L76" s="60" t="s">
        <v>4029</v>
      </c>
      <c r="M76" s="61"/>
      <c r="N76" s="6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s="10" customFormat="1" ht="12.75" customHeight="1" x14ac:dyDescent="0.2">
      <c r="A77" s="51" t="s">
        <v>4164</v>
      </c>
      <c r="B77" s="9" t="s">
        <v>4165</v>
      </c>
      <c r="C77" s="66" t="s">
        <v>4035</v>
      </c>
      <c r="D77" s="44" t="s">
        <v>4012</v>
      </c>
      <c r="E77" s="54"/>
      <c r="F77" s="55"/>
      <c r="G77" s="56">
        <v>23.71</v>
      </c>
      <c r="H77" s="57">
        <f t="shared" si="2"/>
        <v>27.977799999999998</v>
      </c>
      <c r="I77" s="58">
        <f t="shared" si="3"/>
        <v>0</v>
      </c>
      <c r="J77" s="59" t="s">
        <v>4027</v>
      </c>
      <c r="K77" s="59"/>
      <c r="L77" s="60" t="s">
        <v>4029</v>
      </c>
      <c r="M77" s="61"/>
      <c r="N77" s="6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s="10" customFormat="1" ht="12.75" customHeight="1" x14ac:dyDescent="0.2">
      <c r="A78" s="64" t="s">
        <v>4166</v>
      </c>
      <c r="B78" s="9" t="s">
        <v>4167</v>
      </c>
      <c r="C78" s="53" t="s">
        <v>4007</v>
      </c>
      <c r="D78" s="44" t="s">
        <v>4012</v>
      </c>
      <c r="E78" s="54"/>
      <c r="F78" s="55"/>
      <c r="G78" s="56">
        <v>3</v>
      </c>
      <c r="H78" s="57">
        <f t="shared" si="2"/>
        <v>3.54</v>
      </c>
      <c r="I78" s="58">
        <f t="shared" si="3"/>
        <v>0</v>
      </c>
      <c r="J78" s="59" t="s">
        <v>4027</v>
      </c>
      <c r="K78" s="59" t="s">
        <v>4161</v>
      </c>
      <c r="L78" s="60" t="s">
        <v>4029</v>
      </c>
      <c r="M78" s="61"/>
      <c r="N78" s="6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s="10" customFormat="1" ht="12.75" customHeight="1" x14ac:dyDescent="0.2">
      <c r="A79" s="64" t="s">
        <v>4168</v>
      </c>
      <c r="B79" s="9" t="s">
        <v>4169</v>
      </c>
      <c r="C79" s="53" t="s">
        <v>4007</v>
      </c>
      <c r="D79" s="44" t="s">
        <v>4012</v>
      </c>
      <c r="E79" s="54"/>
      <c r="F79" s="55"/>
      <c r="G79" s="56">
        <v>16.47</v>
      </c>
      <c r="H79" s="57">
        <f t="shared" si="2"/>
        <v>19.434599999999996</v>
      </c>
      <c r="I79" s="58">
        <f t="shared" si="3"/>
        <v>0</v>
      </c>
      <c r="J79" s="59" t="s">
        <v>4027</v>
      </c>
      <c r="K79" s="59" t="s">
        <v>4161</v>
      </c>
      <c r="L79" s="60" t="s">
        <v>4029</v>
      </c>
      <c r="M79" s="61"/>
      <c r="N79" s="6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s="10" customFormat="1" ht="12.75" customHeight="1" x14ac:dyDescent="0.2">
      <c r="A80" s="64" t="s">
        <v>4170</v>
      </c>
      <c r="B80" s="9" t="s">
        <v>4171</v>
      </c>
      <c r="C80" s="53" t="s">
        <v>4007</v>
      </c>
      <c r="D80" s="44" t="s">
        <v>4012</v>
      </c>
      <c r="E80" s="54"/>
      <c r="F80" s="55"/>
      <c r="G80" s="56">
        <v>5</v>
      </c>
      <c r="H80" s="57">
        <f t="shared" si="2"/>
        <v>5.8999999999999995</v>
      </c>
      <c r="I80" s="58">
        <f t="shared" si="3"/>
        <v>0</v>
      </c>
      <c r="J80" s="59" t="s">
        <v>4027</v>
      </c>
      <c r="K80" s="59" t="s">
        <v>4158</v>
      </c>
      <c r="L80" s="60" t="s">
        <v>4029</v>
      </c>
      <c r="M80" s="61"/>
      <c r="N80" s="6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s="10" customFormat="1" ht="12.75" customHeight="1" x14ac:dyDescent="0.2">
      <c r="A81" s="64" t="s">
        <v>4172</v>
      </c>
      <c r="B81" s="9" t="s">
        <v>4173</v>
      </c>
      <c r="C81" s="53" t="s">
        <v>4007</v>
      </c>
      <c r="D81" s="44" t="s">
        <v>4033</v>
      </c>
      <c r="E81" s="54"/>
      <c r="F81" s="55"/>
      <c r="G81" s="56">
        <v>3308.74</v>
      </c>
      <c r="H81" s="57">
        <f t="shared" si="2"/>
        <v>3904.3131999999996</v>
      </c>
      <c r="I81" s="58">
        <f t="shared" si="3"/>
        <v>0</v>
      </c>
      <c r="J81" s="59"/>
      <c r="K81" s="59" t="s">
        <v>4174</v>
      </c>
      <c r="L81" s="60" t="s">
        <v>4029</v>
      </c>
      <c r="M81" s="61">
        <v>0.78</v>
      </c>
      <c r="N81" s="6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s="10" customFormat="1" ht="12.75" customHeight="1" x14ac:dyDescent="0.2">
      <c r="A82" s="64" t="s">
        <v>4175</v>
      </c>
      <c r="B82" s="9" t="s">
        <v>4173</v>
      </c>
      <c r="C82" s="53" t="s">
        <v>4007</v>
      </c>
      <c r="D82" s="44" t="s">
        <v>4033</v>
      </c>
      <c r="E82" s="54"/>
      <c r="F82" s="55"/>
      <c r="G82" s="56">
        <v>3234.99</v>
      </c>
      <c r="H82" s="57">
        <f t="shared" si="2"/>
        <v>3817.2881999999995</v>
      </c>
      <c r="I82" s="58">
        <f t="shared" si="3"/>
        <v>0</v>
      </c>
      <c r="J82" s="59" t="s">
        <v>4027</v>
      </c>
      <c r="K82" s="59" t="s">
        <v>4174</v>
      </c>
      <c r="L82" s="60" t="s">
        <v>4029</v>
      </c>
      <c r="M82" s="61">
        <v>0.78</v>
      </c>
      <c r="N82" s="6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s="10" customFormat="1" ht="12.75" customHeight="1" x14ac:dyDescent="0.2">
      <c r="A83" s="64" t="s">
        <v>4176</v>
      </c>
      <c r="B83" s="9" t="s">
        <v>4177</v>
      </c>
      <c r="C83" s="53" t="s">
        <v>4007</v>
      </c>
      <c r="D83" s="44" t="s">
        <v>4033</v>
      </c>
      <c r="E83" s="54"/>
      <c r="F83" s="55"/>
      <c r="G83" s="56">
        <v>1020</v>
      </c>
      <c r="H83" s="57">
        <f t="shared" si="2"/>
        <v>1203.5999999999999</v>
      </c>
      <c r="I83" s="58">
        <f t="shared" si="3"/>
        <v>0</v>
      </c>
      <c r="J83" s="59" t="s">
        <v>4027</v>
      </c>
      <c r="K83" s="59" t="s">
        <v>4174</v>
      </c>
      <c r="L83" s="60" t="s">
        <v>4029</v>
      </c>
      <c r="M83" s="61"/>
      <c r="N83" s="6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s="10" customFormat="1" ht="12.75" customHeight="1" x14ac:dyDescent="0.2">
      <c r="A84" s="64" t="s">
        <v>4178</v>
      </c>
      <c r="B84" s="9" t="s">
        <v>4179</v>
      </c>
      <c r="C84" s="53" t="s">
        <v>4007</v>
      </c>
      <c r="D84" s="44" t="s">
        <v>4033</v>
      </c>
      <c r="E84" s="54"/>
      <c r="F84" s="55"/>
      <c r="G84" s="56">
        <v>2250</v>
      </c>
      <c r="H84" s="57">
        <f t="shared" si="2"/>
        <v>2655</v>
      </c>
      <c r="I84" s="58">
        <f t="shared" si="3"/>
        <v>0</v>
      </c>
      <c r="J84" s="59" t="s">
        <v>4027</v>
      </c>
      <c r="K84" s="59" t="s">
        <v>4180</v>
      </c>
      <c r="L84" s="60" t="s">
        <v>4029</v>
      </c>
      <c r="M84" s="61">
        <v>1.02</v>
      </c>
      <c r="N84" s="6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s="10" customFormat="1" ht="12.75" customHeight="1" x14ac:dyDescent="0.2">
      <c r="A85" s="64" t="s">
        <v>4181</v>
      </c>
      <c r="B85" s="9" t="s">
        <v>4182</v>
      </c>
      <c r="C85" s="53" t="s">
        <v>4007</v>
      </c>
      <c r="D85" s="44" t="s">
        <v>4033</v>
      </c>
      <c r="E85" s="54"/>
      <c r="F85" s="55"/>
      <c r="G85" s="56">
        <v>2997</v>
      </c>
      <c r="H85" s="57">
        <f t="shared" si="2"/>
        <v>3536.46</v>
      </c>
      <c r="I85" s="58">
        <f t="shared" si="3"/>
        <v>0</v>
      </c>
      <c r="J85" s="59" t="s">
        <v>4027</v>
      </c>
      <c r="K85" s="59" t="s">
        <v>4174</v>
      </c>
      <c r="L85" s="60" t="s">
        <v>4029</v>
      </c>
      <c r="M85" s="61">
        <v>3.5</v>
      </c>
      <c r="N85" s="6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s="10" customFormat="1" ht="12.75" customHeight="1" x14ac:dyDescent="0.2">
      <c r="A86" s="64" t="s">
        <v>4183</v>
      </c>
      <c r="B86" s="9" t="s">
        <v>4182</v>
      </c>
      <c r="C86" s="53" t="s">
        <v>4007</v>
      </c>
      <c r="D86" s="44" t="s">
        <v>4033</v>
      </c>
      <c r="E86" s="54"/>
      <c r="F86" s="55"/>
      <c r="G86" s="56">
        <v>2997</v>
      </c>
      <c r="H86" s="57">
        <f t="shared" si="2"/>
        <v>3536.46</v>
      </c>
      <c r="I86" s="58">
        <f t="shared" si="3"/>
        <v>0</v>
      </c>
      <c r="J86" s="59" t="s">
        <v>4027</v>
      </c>
      <c r="K86" s="59" t="s">
        <v>4174</v>
      </c>
      <c r="L86" s="79" t="s">
        <v>4184</v>
      </c>
      <c r="M86" s="61"/>
      <c r="N86" s="6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s="10" customFormat="1" ht="12.75" customHeight="1" x14ac:dyDescent="0.2">
      <c r="A87" s="64" t="s">
        <v>4185</v>
      </c>
      <c r="B87" s="9" t="s">
        <v>4182</v>
      </c>
      <c r="C87" s="53" t="s">
        <v>4007</v>
      </c>
      <c r="D87" s="44" t="s">
        <v>4033</v>
      </c>
      <c r="E87" s="54"/>
      <c r="F87" s="55"/>
      <c r="G87" s="56">
        <v>2200</v>
      </c>
      <c r="H87" s="57">
        <f t="shared" si="2"/>
        <v>2596</v>
      </c>
      <c r="I87" s="58">
        <f t="shared" si="3"/>
        <v>0</v>
      </c>
      <c r="J87" s="59"/>
      <c r="K87" s="59" t="s">
        <v>4186</v>
      </c>
      <c r="L87" s="60"/>
      <c r="M87" s="61"/>
      <c r="N87" s="6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s="10" customFormat="1" ht="12.75" customHeight="1" x14ac:dyDescent="0.2">
      <c r="A88" s="64" t="s">
        <v>4187</v>
      </c>
      <c r="B88" s="9" t="s">
        <v>4188</v>
      </c>
      <c r="C88" s="53" t="s">
        <v>4007</v>
      </c>
      <c r="D88" s="44" t="s">
        <v>4033</v>
      </c>
      <c r="E88" s="54"/>
      <c r="F88" s="55"/>
      <c r="G88" s="56">
        <v>293.5</v>
      </c>
      <c r="H88" s="57">
        <f t="shared" si="2"/>
        <v>346.33</v>
      </c>
      <c r="I88" s="58">
        <f t="shared" si="3"/>
        <v>0</v>
      </c>
      <c r="J88" s="59"/>
      <c r="K88" s="59" t="s">
        <v>4174</v>
      </c>
      <c r="L88" s="60" t="s">
        <v>4029</v>
      </c>
      <c r="M88" s="61">
        <v>0.93</v>
      </c>
      <c r="N88" s="6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s="10" customFormat="1" ht="12.75" customHeight="1" x14ac:dyDescent="0.2">
      <c r="A89" s="69" t="s">
        <v>4189</v>
      </c>
      <c r="B89" s="9" t="s">
        <v>4188</v>
      </c>
      <c r="C89" s="53" t="s">
        <v>4007</v>
      </c>
      <c r="D89" s="44" t="s">
        <v>4033</v>
      </c>
      <c r="E89" s="54"/>
      <c r="F89" s="55"/>
      <c r="G89" s="56">
        <v>1534.24</v>
      </c>
      <c r="H89" s="57">
        <f t="shared" si="2"/>
        <v>1810.4032</v>
      </c>
      <c r="I89" s="58">
        <f t="shared" si="3"/>
        <v>0</v>
      </c>
      <c r="J89" s="59"/>
      <c r="K89" s="59" t="s">
        <v>4180</v>
      </c>
      <c r="L89" s="60" t="s">
        <v>4029</v>
      </c>
      <c r="M89" s="61">
        <v>1.41</v>
      </c>
      <c r="N89" s="6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s="10" customFormat="1" ht="12.75" customHeight="1" x14ac:dyDescent="0.2">
      <c r="A90" s="63" t="s">
        <v>4190</v>
      </c>
      <c r="B90" s="9" t="s">
        <v>4191</v>
      </c>
      <c r="C90" s="53" t="s">
        <v>4007</v>
      </c>
      <c r="D90" s="44" t="s">
        <v>4033</v>
      </c>
      <c r="E90" s="54"/>
      <c r="F90" s="55"/>
      <c r="G90" s="56">
        <v>690.29</v>
      </c>
      <c r="H90" s="57">
        <f t="shared" si="2"/>
        <v>814.54219999999987</v>
      </c>
      <c r="I90" s="58">
        <f t="shared" si="3"/>
        <v>0</v>
      </c>
      <c r="J90" s="59" t="s">
        <v>4192</v>
      </c>
      <c r="K90" s="59" t="s">
        <v>4174</v>
      </c>
      <c r="L90" s="59" t="s">
        <v>4015</v>
      </c>
      <c r="M90" s="61">
        <v>0.66</v>
      </c>
      <c r="N90" s="6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s="10" customFormat="1" ht="12.75" customHeight="1" x14ac:dyDescent="0.2">
      <c r="A91" s="64" t="s">
        <v>4193</v>
      </c>
      <c r="B91" s="9" t="s">
        <v>4194</v>
      </c>
      <c r="C91" s="53" t="s">
        <v>4007</v>
      </c>
      <c r="D91" s="44" t="s">
        <v>4033</v>
      </c>
      <c r="E91" s="54"/>
      <c r="F91" s="55"/>
      <c r="G91" s="56">
        <v>2065</v>
      </c>
      <c r="H91" s="57">
        <f t="shared" si="2"/>
        <v>2436.6999999999998</v>
      </c>
      <c r="I91" s="58">
        <f t="shared" si="3"/>
        <v>0</v>
      </c>
      <c r="J91" s="59" t="s">
        <v>4027</v>
      </c>
      <c r="K91" s="59" t="s">
        <v>4174</v>
      </c>
      <c r="L91" s="60" t="s">
        <v>4029</v>
      </c>
      <c r="M91" s="61">
        <v>2.2000000000000002</v>
      </c>
      <c r="N91" s="6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s="10" customFormat="1" ht="12.75" customHeight="1" x14ac:dyDescent="0.2">
      <c r="A92" s="64" t="s">
        <v>4195</v>
      </c>
      <c r="B92" s="9" t="s">
        <v>4196</v>
      </c>
      <c r="C92" s="53" t="s">
        <v>4007</v>
      </c>
      <c r="D92" s="44" t="s">
        <v>4033</v>
      </c>
      <c r="E92" s="54"/>
      <c r="F92" s="55"/>
      <c r="G92" s="56">
        <v>2415.5</v>
      </c>
      <c r="H92" s="57">
        <f t="shared" si="2"/>
        <v>2850.29</v>
      </c>
      <c r="I92" s="58">
        <f t="shared" si="3"/>
        <v>0</v>
      </c>
      <c r="J92" s="59" t="s">
        <v>4027</v>
      </c>
      <c r="K92" s="59" t="s">
        <v>4174</v>
      </c>
      <c r="L92" s="60" t="s">
        <v>4029</v>
      </c>
      <c r="M92" s="61">
        <v>2.15</v>
      </c>
      <c r="N92" s="6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s="10" customFormat="1" ht="12.75" customHeight="1" x14ac:dyDescent="0.2">
      <c r="A93" s="64" t="s">
        <v>4197</v>
      </c>
      <c r="B93" s="9" t="s">
        <v>4198</v>
      </c>
      <c r="C93" s="53" t="s">
        <v>4007</v>
      </c>
      <c r="D93" s="44" t="s">
        <v>4033</v>
      </c>
      <c r="E93" s="54"/>
      <c r="F93" s="55"/>
      <c r="G93" s="56">
        <v>1585.08</v>
      </c>
      <c r="H93" s="57">
        <f t="shared" si="2"/>
        <v>1870.3943999999999</v>
      </c>
      <c r="I93" s="58">
        <f t="shared" si="3"/>
        <v>0</v>
      </c>
      <c r="J93" s="59" t="s">
        <v>4027</v>
      </c>
      <c r="K93" s="59" t="s">
        <v>4199</v>
      </c>
      <c r="L93" s="60" t="s">
        <v>4029</v>
      </c>
      <c r="M93" s="61">
        <v>0.95</v>
      </c>
      <c r="N93" s="6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s="10" customFormat="1" ht="12.75" customHeight="1" x14ac:dyDescent="0.2">
      <c r="A94" s="64" t="s">
        <v>4200</v>
      </c>
      <c r="B94" s="9" t="s">
        <v>4201</v>
      </c>
      <c r="C94" s="53" t="s">
        <v>4007</v>
      </c>
      <c r="D94" s="44" t="s">
        <v>4033</v>
      </c>
      <c r="E94" s="54"/>
      <c r="F94" s="55"/>
      <c r="G94" s="56">
        <v>1180.82</v>
      </c>
      <c r="H94" s="57">
        <f t="shared" si="2"/>
        <v>1393.3675999999998</v>
      </c>
      <c r="I94" s="58">
        <f t="shared" si="3"/>
        <v>0</v>
      </c>
      <c r="J94" s="59" t="s">
        <v>4027</v>
      </c>
      <c r="K94" s="59" t="s">
        <v>4199</v>
      </c>
      <c r="L94" s="60" t="s">
        <v>4029</v>
      </c>
      <c r="M94" s="61"/>
      <c r="N94" s="6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s="10" customFormat="1" ht="12.75" customHeight="1" x14ac:dyDescent="0.2">
      <c r="A95" s="64" t="s">
        <v>4202</v>
      </c>
      <c r="B95" s="9" t="s">
        <v>4182</v>
      </c>
      <c r="C95" s="53" t="s">
        <v>4007</v>
      </c>
      <c r="D95" s="44" t="s">
        <v>4033</v>
      </c>
      <c r="E95" s="54"/>
      <c r="F95" s="55"/>
      <c r="G95" s="56">
        <v>1400</v>
      </c>
      <c r="H95" s="57">
        <f t="shared" si="2"/>
        <v>1652</v>
      </c>
      <c r="I95" s="58">
        <f t="shared" si="3"/>
        <v>0</v>
      </c>
      <c r="J95" s="59" t="s">
        <v>4027</v>
      </c>
      <c r="K95" s="59" t="s">
        <v>4174</v>
      </c>
      <c r="L95" s="60" t="s">
        <v>4029</v>
      </c>
      <c r="M95" s="61"/>
      <c r="N95" s="6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s="10" customFormat="1" ht="12.75" customHeight="1" x14ac:dyDescent="0.2">
      <c r="A96" s="64" t="s">
        <v>4203</v>
      </c>
      <c r="B96" s="9" t="s">
        <v>4204</v>
      </c>
      <c r="C96" s="53" t="s">
        <v>4007</v>
      </c>
      <c r="D96" s="44" t="s">
        <v>4033</v>
      </c>
      <c r="E96" s="54"/>
      <c r="F96" s="55"/>
      <c r="G96" s="56">
        <v>480</v>
      </c>
      <c r="H96" s="57">
        <f t="shared" si="2"/>
        <v>566.4</v>
      </c>
      <c r="I96" s="58">
        <f t="shared" si="3"/>
        <v>0</v>
      </c>
      <c r="J96" s="59" t="s">
        <v>4027</v>
      </c>
      <c r="K96" s="59" t="s">
        <v>4174</v>
      </c>
      <c r="L96" s="79" t="s">
        <v>4205</v>
      </c>
      <c r="M96" s="61">
        <v>0.23</v>
      </c>
      <c r="N96" s="62" t="s">
        <v>4067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s="10" customFormat="1" ht="12.75" customHeight="1" x14ac:dyDescent="0.2">
      <c r="A97" s="64" t="s">
        <v>4206</v>
      </c>
      <c r="B97" s="9" t="s">
        <v>4207</v>
      </c>
      <c r="C97" s="53" t="s">
        <v>4007</v>
      </c>
      <c r="D97" s="44" t="s">
        <v>4033</v>
      </c>
      <c r="E97" s="54"/>
      <c r="F97" s="55"/>
      <c r="G97" s="56">
        <v>1360</v>
      </c>
      <c r="H97" s="57">
        <f t="shared" si="2"/>
        <v>1604.8</v>
      </c>
      <c r="I97" s="58">
        <f t="shared" si="3"/>
        <v>0</v>
      </c>
      <c r="J97" s="59"/>
      <c r="K97" s="59" t="s">
        <v>4174</v>
      </c>
      <c r="L97" s="60" t="s">
        <v>4208</v>
      </c>
      <c r="M97" s="61"/>
      <c r="N97" s="6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s="10" customFormat="1" ht="12.75" customHeight="1" x14ac:dyDescent="0.2">
      <c r="A98" s="64" t="s">
        <v>4209</v>
      </c>
      <c r="B98" s="9" t="s">
        <v>4210</v>
      </c>
      <c r="C98" s="53" t="s">
        <v>4007</v>
      </c>
      <c r="D98" s="44" t="s">
        <v>4033</v>
      </c>
      <c r="E98" s="54"/>
      <c r="F98" s="55"/>
      <c r="G98" s="56">
        <v>360.72</v>
      </c>
      <c r="H98" s="57">
        <f t="shared" si="2"/>
        <v>425.64960000000002</v>
      </c>
      <c r="I98" s="58">
        <f t="shared" si="3"/>
        <v>0</v>
      </c>
      <c r="J98" s="59" t="s">
        <v>4027</v>
      </c>
      <c r="K98" s="59" t="s">
        <v>4174</v>
      </c>
      <c r="L98" s="60" t="s">
        <v>4029</v>
      </c>
      <c r="M98" s="61"/>
      <c r="N98" s="6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s="10" customFormat="1" ht="12.75" customHeight="1" x14ac:dyDescent="0.2">
      <c r="A99" s="64" t="s">
        <v>4211</v>
      </c>
      <c r="B99" s="9" t="s">
        <v>4212</v>
      </c>
      <c r="C99" s="53" t="s">
        <v>4007</v>
      </c>
      <c r="D99" s="44" t="s">
        <v>4033</v>
      </c>
      <c r="E99" s="54"/>
      <c r="F99" s="55"/>
      <c r="G99" s="56">
        <v>603.23</v>
      </c>
      <c r="H99" s="57">
        <f t="shared" si="2"/>
        <v>711.81139999999994</v>
      </c>
      <c r="I99" s="58">
        <f t="shared" si="3"/>
        <v>0</v>
      </c>
      <c r="J99" s="59" t="s">
        <v>4027</v>
      </c>
      <c r="K99" s="59" t="s">
        <v>4174</v>
      </c>
      <c r="L99" s="60" t="s">
        <v>4029</v>
      </c>
      <c r="M99" s="61">
        <v>0.23599999999999999</v>
      </c>
      <c r="N99" s="6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s="10" customFormat="1" ht="12.75" customHeight="1" x14ac:dyDescent="0.2">
      <c r="A100" s="64" t="s">
        <v>4213</v>
      </c>
      <c r="B100" s="9" t="s">
        <v>4214</v>
      </c>
      <c r="C100" s="53" t="s">
        <v>4007</v>
      </c>
      <c r="D100" s="44" t="s">
        <v>4150</v>
      </c>
      <c r="E100" s="54"/>
      <c r="F100" s="55"/>
      <c r="G100" s="56">
        <v>16094.12</v>
      </c>
      <c r="H100" s="57">
        <f t="shared" si="2"/>
        <v>18991.061600000001</v>
      </c>
      <c r="I100" s="58">
        <f t="shared" si="3"/>
        <v>0</v>
      </c>
      <c r="J100" s="59"/>
      <c r="K100" s="59" t="s">
        <v>4215</v>
      </c>
      <c r="L100" s="60" t="s">
        <v>4029</v>
      </c>
      <c r="M100" s="61"/>
      <c r="N100" s="6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s="10" customFormat="1" ht="12.75" customHeight="1" x14ac:dyDescent="0.2">
      <c r="A101" s="64" t="s">
        <v>4216</v>
      </c>
      <c r="B101" s="9" t="s">
        <v>4217</v>
      </c>
      <c r="C101" s="53" t="s">
        <v>4007</v>
      </c>
      <c r="D101" s="44" t="s">
        <v>4218</v>
      </c>
      <c r="E101" s="54"/>
      <c r="F101" s="55"/>
      <c r="G101" s="56">
        <v>250</v>
      </c>
      <c r="H101" s="57">
        <f t="shared" si="2"/>
        <v>295</v>
      </c>
      <c r="I101" s="58">
        <f t="shared" si="3"/>
        <v>0</v>
      </c>
      <c r="J101" s="59" t="s">
        <v>4027</v>
      </c>
      <c r="K101" s="59" t="s">
        <v>4219</v>
      </c>
      <c r="L101" s="60" t="s">
        <v>4029</v>
      </c>
      <c r="M101" s="61"/>
      <c r="N101" s="62" t="s">
        <v>4067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s="10" customFormat="1" ht="12.75" customHeight="1" x14ac:dyDescent="0.2">
      <c r="A102" s="64" t="s">
        <v>4220</v>
      </c>
      <c r="B102" s="9" t="s">
        <v>4221</v>
      </c>
      <c r="C102" s="53" t="s">
        <v>4007</v>
      </c>
      <c r="D102" s="44" t="s">
        <v>4222</v>
      </c>
      <c r="E102" s="54"/>
      <c r="F102" s="55"/>
      <c r="G102" s="56">
        <v>6658.02</v>
      </c>
      <c r="H102" s="57">
        <f t="shared" si="2"/>
        <v>7856.4636</v>
      </c>
      <c r="I102" s="58">
        <f t="shared" si="3"/>
        <v>0</v>
      </c>
      <c r="J102" s="59"/>
      <c r="K102" s="59" t="s">
        <v>4223</v>
      </c>
      <c r="L102" s="60" t="s">
        <v>4224</v>
      </c>
      <c r="M102" s="61">
        <v>3.7</v>
      </c>
      <c r="N102" s="6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s="10" customFormat="1" ht="12.75" customHeight="1" x14ac:dyDescent="0.2">
      <c r="A103" s="51" t="s">
        <v>4225</v>
      </c>
      <c r="B103" s="9" t="s">
        <v>4226</v>
      </c>
      <c r="C103" s="53" t="s">
        <v>4007</v>
      </c>
      <c r="D103" s="44" t="s">
        <v>4222</v>
      </c>
      <c r="E103" s="54"/>
      <c r="F103" s="55"/>
      <c r="G103" s="56">
        <v>5970</v>
      </c>
      <c r="H103" s="57">
        <f t="shared" si="2"/>
        <v>7044.5999999999995</v>
      </c>
      <c r="I103" s="58">
        <f t="shared" si="3"/>
        <v>0</v>
      </c>
      <c r="J103" s="59"/>
      <c r="K103" s="59"/>
      <c r="L103" s="60" t="s">
        <v>4227</v>
      </c>
      <c r="M103" s="61"/>
      <c r="N103" s="6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s="10" customFormat="1" ht="12.75" customHeight="1" x14ac:dyDescent="0.2">
      <c r="A104" s="64" t="s">
        <v>4228</v>
      </c>
      <c r="B104" s="9" t="s">
        <v>4229</v>
      </c>
      <c r="C104" s="53" t="s">
        <v>4007</v>
      </c>
      <c r="D104" s="44" t="s">
        <v>4135</v>
      </c>
      <c r="E104" s="54"/>
      <c r="F104" s="55"/>
      <c r="G104" s="56">
        <v>980</v>
      </c>
      <c r="H104" s="57">
        <f t="shared" si="2"/>
        <v>1156.3999999999999</v>
      </c>
      <c r="I104" s="58">
        <f t="shared" si="3"/>
        <v>0</v>
      </c>
      <c r="J104" s="59" t="s">
        <v>4027</v>
      </c>
      <c r="K104" s="59" t="s">
        <v>4186</v>
      </c>
      <c r="L104" s="60" t="s">
        <v>4029</v>
      </c>
      <c r="M104" s="61"/>
      <c r="N104" s="6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s="10" customFormat="1" ht="12.75" customHeight="1" x14ac:dyDescent="0.2">
      <c r="A105" s="64" t="s">
        <v>4230</v>
      </c>
      <c r="B105" s="9" t="s">
        <v>310</v>
      </c>
      <c r="C105" s="53" t="s">
        <v>4007</v>
      </c>
      <c r="D105" s="44" t="s">
        <v>4008</v>
      </c>
      <c r="E105" s="54"/>
      <c r="F105" s="55"/>
      <c r="G105" s="56">
        <v>5.5</v>
      </c>
      <c r="H105" s="57">
        <f t="shared" si="2"/>
        <v>6.4899999999999993</v>
      </c>
      <c r="I105" s="58">
        <f t="shared" si="3"/>
        <v>0</v>
      </c>
      <c r="J105" s="59" t="s">
        <v>4027</v>
      </c>
      <c r="K105" s="59" t="s">
        <v>4036</v>
      </c>
      <c r="L105" s="60" t="s">
        <v>4029</v>
      </c>
      <c r="M105" s="61">
        <v>6.9999999999999994E-5</v>
      </c>
      <c r="N105" s="6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s="10" customFormat="1" ht="12.75" customHeight="1" x14ac:dyDescent="0.2">
      <c r="A106" s="64" t="s">
        <v>4231</v>
      </c>
      <c r="B106" s="9" t="s">
        <v>4182</v>
      </c>
      <c r="C106" s="53" t="s">
        <v>4007</v>
      </c>
      <c r="D106" s="44" t="s">
        <v>4033</v>
      </c>
      <c r="E106" s="54"/>
      <c r="F106" s="55"/>
      <c r="G106" s="56">
        <v>2758</v>
      </c>
      <c r="H106" s="57">
        <f t="shared" si="2"/>
        <v>3254.44</v>
      </c>
      <c r="I106" s="58">
        <f t="shared" si="3"/>
        <v>0</v>
      </c>
      <c r="J106" s="59" t="s">
        <v>4027</v>
      </c>
      <c r="K106" s="59" t="s">
        <v>4174</v>
      </c>
      <c r="L106" s="73" t="s">
        <v>4232</v>
      </c>
      <c r="M106" s="61">
        <v>1.97</v>
      </c>
      <c r="N106" s="6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s="10" customFormat="1" ht="12.75" customHeight="1" x14ac:dyDescent="0.2">
      <c r="A107" s="64" t="s">
        <v>4233</v>
      </c>
      <c r="B107" s="9" t="s">
        <v>4234</v>
      </c>
      <c r="C107" s="53" t="s">
        <v>4007</v>
      </c>
      <c r="D107" s="44" t="s">
        <v>4033</v>
      </c>
      <c r="E107" s="54"/>
      <c r="F107" s="55"/>
      <c r="G107" s="56">
        <v>1176.47</v>
      </c>
      <c r="H107" s="57">
        <f t="shared" si="2"/>
        <v>1388.2346</v>
      </c>
      <c r="I107" s="58">
        <f t="shared" si="3"/>
        <v>0</v>
      </c>
      <c r="J107" s="59"/>
      <c r="K107" s="59" t="s">
        <v>4174</v>
      </c>
      <c r="L107" s="60" t="s">
        <v>4029</v>
      </c>
      <c r="M107" s="61"/>
      <c r="N107" s="6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s="10" customFormat="1" ht="12.75" customHeight="1" x14ac:dyDescent="0.2">
      <c r="A108" s="64" t="s">
        <v>4235</v>
      </c>
      <c r="B108" s="9" t="s">
        <v>4236</v>
      </c>
      <c r="C108" s="53" t="s">
        <v>4007</v>
      </c>
      <c r="D108" s="44" t="s">
        <v>4237</v>
      </c>
      <c r="E108" s="54"/>
      <c r="F108" s="55"/>
      <c r="G108" s="56">
        <v>72</v>
      </c>
      <c r="H108" s="57">
        <f t="shared" si="2"/>
        <v>84.96</v>
      </c>
      <c r="I108" s="58">
        <f t="shared" si="3"/>
        <v>0</v>
      </c>
      <c r="J108" s="59" t="s">
        <v>4027</v>
      </c>
      <c r="K108" s="59" t="s">
        <v>4238</v>
      </c>
      <c r="L108" s="79" t="s">
        <v>4184</v>
      </c>
      <c r="M108" s="61">
        <v>0.22500000000000001</v>
      </c>
      <c r="N108" s="6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s="10" customFormat="1" ht="12.75" customHeight="1" x14ac:dyDescent="0.2">
      <c r="A109" s="51" t="s">
        <v>4239</v>
      </c>
      <c r="B109" s="9" t="s">
        <v>4240</v>
      </c>
      <c r="C109" s="53" t="s">
        <v>4007</v>
      </c>
      <c r="D109" s="44" t="s">
        <v>4237</v>
      </c>
      <c r="E109" s="54"/>
      <c r="F109" s="55"/>
      <c r="G109" s="56">
        <v>2.7</v>
      </c>
      <c r="H109" s="57">
        <f t="shared" si="2"/>
        <v>3.1859999999999999</v>
      </c>
      <c r="I109" s="58">
        <f t="shared" si="3"/>
        <v>0</v>
      </c>
      <c r="J109" s="59" t="s">
        <v>4015</v>
      </c>
      <c r="K109" s="59"/>
      <c r="L109" s="59" t="s">
        <v>4015</v>
      </c>
      <c r="M109" s="61"/>
      <c r="N109" s="6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s="10" customFormat="1" ht="12.75" customHeight="1" x14ac:dyDescent="0.2">
      <c r="A110" s="64" t="s">
        <v>4241</v>
      </c>
      <c r="B110" s="9" t="s">
        <v>4242</v>
      </c>
      <c r="C110" s="53" t="s">
        <v>4007</v>
      </c>
      <c r="D110" s="44" t="s">
        <v>4243</v>
      </c>
      <c r="E110" s="54"/>
      <c r="F110" s="55"/>
      <c r="G110" s="56">
        <v>410</v>
      </c>
      <c r="H110" s="57">
        <f t="shared" si="2"/>
        <v>483.79999999999995</v>
      </c>
      <c r="I110" s="58">
        <f t="shared" si="3"/>
        <v>0</v>
      </c>
      <c r="J110" s="59" t="s">
        <v>4027</v>
      </c>
      <c r="K110" s="59" t="s">
        <v>4244</v>
      </c>
      <c r="L110" s="79" t="s">
        <v>4245</v>
      </c>
      <c r="M110" s="61"/>
      <c r="N110" s="6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s="10" customFormat="1" ht="12.75" customHeight="1" x14ac:dyDescent="0.2">
      <c r="A111" s="64" t="s">
        <v>4246</v>
      </c>
      <c r="B111" s="9" t="s">
        <v>4247</v>
      </c>
      <c r="C111" s="53" t="s">
        <v>4007</v>
      </c>
      <c r="D111" s="44" t="s">
        <v>4248</v>
      </c>
      <c r="E111" s="54"/>
      <c r="F111" s="55"/>
      <c r="G111" s="56">
        <v>9.81</v>
      </c>
      <c r="H111" s="57">
        <f t="shared" si="2"/>
        <v>11.575799999999999</v>
      </c>
      <c r="I111" s="58">
        <f t="shared" si="3"/>
        <v>0</v>
      </c>
      <c r="J111" s="59"/>
      <c r="K111" s="59" t="s">
        <v>4249</v>
      </c>
      <c r="L111" s="60" t="s">
        <v>4029</v>
      </c>
      <c r="M111" s="61"/>
      <c r="N111" s="6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s="10" customFormat="1" ht="12.75" customHeight="1" x14ac:dyDescent="0.2">
      <c r="A112" s="64" t="s">
        <v>4250</v>
      </c>
      <c r="B112" s="9" t="s">
        <v>4251</v>
      </c>
      <c r="C112" s="53" t="s">
        <v>4007</v>
      </c>
      <c r="D112" s="44" t="s">
        <v>4237</v>
      </c>
      <c r="E112" s="54"/>
      <c r="F112" s="55"/>
      <c r="G112" s="56">
        <v>200</v>
      </c>
      <c r="H112" s="57">
        <f t="shared" si="2"/>
        <v>236</v>
      </c>
      <c r="I112" s="58">
        <f t="shared" si="3"/>
        <v>0</v>
      </c>
      <c r="J112" s="59" t="s">
        <v>4027</v>
      </c>
      <c r="K112" s="59" t="s">
        <v>4252</v>
      </c>
      <c r="L112" s="60" t="s">
        <v>4029</v>
      </c>
      <c r="M112" s="61">
        <v>0.255</v>
      </c>
      <c r="N112" s="6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s="10" customFormat="1" ht="12.75" customHeight="1" x14ac:dyDescent="0.2">
      <c r="A113" s="64" t="s">
        <v>4253</v>
      </c>
      <c r="B113" s="9" t="s">
        <v>4254</v>
      </c>
      <c r="C113" s="53" t="s">
        <v>4007</v>
      </c>
      <c r="D113" s="44" t="s">
        <v>4237</v>
      </c>
      <c r="E113" s="54"/>
      <c r="F113" s="55"/>
      <c r="G113" s="56">
        <v>620</v>
      </c>
      <c r="H113" s="57">
        <f t="shared" si="2"/>
        <v>731.59999999999991</v>
      </c>
      <c r="I113" s="58">
        <f t="shared" si="3"/>
        <v>0</v>
      </c>
      <c r="J113" s="59" t="s">
        <v>4027</v>
      </c>
      <c r="K113" s="59" t="s">
        <v>4255</v>
      </c>
      <c r="L113" s="73" t="s">
        <v>4256</v>
      </c>
      <c r="M113" s="61">
        <v>0.4</v>
      </c>
      <c r="N113" s="6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s="10" customFormat="1" ht="12.75" customHeight="1" x14ac:dyDescent="0.2">
      <c r="A114" s="51" t="s">
        <v>4257</v>
      </c>
      <c r="B114" s="9" t="s">
        <v>20</v>
      </c>
      <c r="C114" s="66" t="s">
        <v>4035</v>
      </c>
      <c r="D114" s="44" t="s">
        <v>4012</v>
      </c>
      <c r="E114" s="54"/>
      <c r="F114" s="55"/>
      <c r="G114" s="56">
        <v>11</v>
      </c>
      <c r="H114" s="57">
        <f t="shared" si="2"/>
        <v>12.979999999999999</v>
      </c>
      <c r="I114" s="58">
        <f t="shared" si="3"/>
        <v>0</v>
      </c>
      <c r="J114" s="59" t="s">
        <v>4027</v>
      </c>
      <c r="K114" s="59"/>
      <c r="L114" s="60" t="s">
        <v>4029</v>
      </c>
      <c r="M114" s="61">
        <v>2E-3</v>
      </c>
      <c r="N114" s="6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s="10" customFormat="1" ht="12.75" customHeight="1" x14ac:dyDescent="0.2">
      <c r="A115" s="69" t="s">
        <v>4258</v>
      </c>
      <c r="B115" s="9" t="s">
        <v>4259</v>
      </c>
      <c r="C115" s="53" t="s">
        <v>4007</v>
      </c>
      <c r="D115" s="44" t="s">
        <v>4248</v>
      </c>
      <c r="E115" s="54"/>
      <c r="F115" s="55"/>
      <c r="G115" s="56">
        <v>630</v>
      </c>
      <c r="H115" s="57">
        <f t="shared" si="2"/>
        <v>743.4</v>
      </c>
      <c r="I115" s="58">
        <f t="shared" si="3"/>
        <v>0</v>
      </c>
      <c r="J115" s="59" t="s">
        <v>4027</v>
      </c>
      <c r="K115" s="59" t="s">
        <v>4260</v>
      </c>
      <c r="L115" s="79" t="s">
        <v>4261</v>
      </c>
      <c r="M115" s="61"/>
      <c r="N115" s="6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s="10" customFormat="1" ht="12.75" customHeight="1" x14ac:dyDescent="0.2">
      <c r="A116" s="69" t="s">
        <v>4262</v>
      </c>
      <c r="B116" s="9" t="s">
        <v>4263</v>
      </c>
      <c r="C116" s="53" t="s">
        <v>4007</v>
      </c>
      <c r="D116" s="44" t="s">
        <v>4248</v>
      </c>
      <c r="E116" s="54"/>
      <c r="F116" s="55"/>
      <c r="G116" s="56">
        <v>69.03</v>
      </c>
      <c r="H116" s="57">
        <f t="shared" si="2"/>
        <v>81.455399999999997</v>
      </c>
      <c r="I116" s="58">
        <f t="shared" si="3"/>
        <v>0</v>
      </c>
      <c r="J116" s="59"/>
      <c r="K116" s="59" t="s">
        <v>4249</v>
      </c>
      <c r="L116" s="60" t="s">
        <v>4029</v>
      </c>
      <c r="M116" s="61"/>
      <c r="N116" s="6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s="10" customFormat="1" ht="12.75" customHeight="1" x14ac:dyDescent="0.2">
      <c r="A117" s="64" t="s">
        <v>4264</v>
      </c>
      <c r="B117" s="9" t="s">
        <v>4265</v>
      </c>
      <c r="C117" s="53" t="s">
        <v>4007</v>
      </c>
      <c r="D117" s="44" t="s">
        <v>4266</v>
      </c>
      <c r="E117" s="54"/>
      <c r="F117" s="55"/>
      <c r="G117" s="56">
        <v>200</v>
      </c>
      <c r="H117" s="57">
        <f t="shared" si="2"/>
        <v>236</v>
      </c>
      <c r="I117" s="58">
        <f t="shared" si="3"/>
        <v>0</v>
      </c>
      <c r="J117" s="59"/>
      <c r="K117" s="59" t="s">
        <v>4267</v>
      </c>
      <c r="L117" s="60" t="s">
        <v>4029</v>
      </c>
      <c r="M117" s="61"/>
      <c r="N117" s="6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s="10" customFormat="1" ht="12.75" customHeight="1" x14ac:dyDescent="0.2">
      <c r="A118" s="64" t="s">
        <v>4268</v>
      </c>
      <c r="B118" s="9" t="s">
        <v>26</v>
      </c>
      <c r="C118" s="53" t="s">
        <v>4007</v>
      </c>
      <c r="D118" s="44" t="s">
        <v>4269</v>
      </c>
      <c r="E118" s="54"/>
      <c r="F118" s="55"/>
      <c r="G118" s="56">
        <v>101.25</v>
      </c>
      <c r="H118" s="57">
        <f t="shared" si="2"/>
        <v>119.47499999999999</v>
      </c>
      <c r="I118" s="58">
        <f t="shared" si="3"/>
        <v>0</v>
      </c>
      <c r="J118" s="59" t="s">
        <v>4015</v>
      </c>
      <c r="K118" s="59" t="s">
        <v>4270</v>
      </c>
      <c r="L118" s="74" t="s">
        <v>4271</v>
      </c>
      <c r="M118" s="61"/>
      <c r="N118" s="6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s="10" customFormat="1" ht="12.75" customHeight="1" x14ac:dyDescent="0.2">
      <c r="A119" s="64" t="s">
        <v>4272</v>
      </c>
      <c r="B119" s="9" t="s">
        <v>4273</v>
      </c>
      <c r="C119" s="53" t="s">
        <v>4007</v>
      </c>
      <c r="D119" s="44" t="s">
        <v>4135</v>
      </c>
      <c r="E119" s="54"/>
      <c r="F119" s="55"/>
      <c r="G119" s="56">
        <v>178.22</v>
      </c>
      <c r="H119" s="57">
        <f t="shared" si="2"/>
        <v>210.2996</v>
      </c>
      <c r="I119" s="58">
        <f t="shared" si="3"/>
        <v>0</v>
      </c>
      <c r="J119" s="59" t="s">
        <v>4027</v>
      </c>
      <c r="K119" s="59" t="s">
        <v>4274</v>
      </c>
      <c r="L119" s="60" t="s">
        <v>4029</v>
      </c>
      <c r="M119" s="61">
        <v>0.11700000000000001</v>
      </c>
      <c r="N119" s="6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s="10" customFormat="1" ht="12.75" customHeight="1" x14ac:dyDescent="0.2">
      <c r="A120" s="69" t="s">
        <v>4275</v>
      </c>
      <c r="B120" s="9" t="s">
        <v>4276</v>
      </c>
      <c r="C120" s="53" t="s">
        <v>4007</v>
      </c>
      <c r="D120" s="44" t="s">
        <v>4237</v>
      </c>
      <c r="E120" s="54"/>
      <c r="F120" s="55"/>
      <c r="G120" s="56">
        <v>249.88</v>
      </c>
      <c r="H120" s="57">
        <f t="shared" si="2"/>
        <v>294.85839999999996</v>
      </c>
      <c r="I120" s="58">
        <f t="shared" si="3"/>
        <v>0</v>
      </c>
      <c r="J120" s="59"/>
      <c r="K120" s="59" t="s">
        <v>4249</v>
      </c>
      <c r="L120" s="60" t="s">
        <v>4029</v>
      </c>
      <c r="M120" s="61"/>
      <c r="N120" s="6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s="10" customFormat="1" ht="12.75" customHeight="1" x14ac:dyDescent="0.2">
      <c r="A121" s="69" t="s">
        <v>4277</v>
      </c>
      <c r="B121" s="9" t="s">
        <v>346</v>
      </c>
      <c r="C121" s="53" t="s">
        <v>4007</v>
      </c>
      <c r="D121" s="44" t="s">
        <v>4135</v>
      </c>
      <c r="E121" s="54"/>
      <c r="F121" s="55"/>
      <c r="G121" s="56">
        <v>44236.81</v>
      </c>
      <c r="H121" s="57">
        <f t="shared" si="2"/>
        <v>52199.435799999992</v>
      </c>
      <c r="I121" s="58">
        <f t="shared" si="3"/>
        <v>0</v>
      </c>
      <c r="J121" s="59"/>
      <c r="K121" s="59" t="s">
        <v>4034</v>
      </c>
      <c r="L121" s="65">
        <v>6370</v>
      </c>
      <c r="M121" s="61"/>
      <c r="N121" s="6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s="10" customFormat="1" ht="12.75" customHeight="1" x14ac:dyDescent="0.2">
      <c r="A122" s="78" t="s">
        <v>4278</v>
      </c>
      <c r="B122" s="9" t="s">
        <v>4279</v>
      </c>
      <c r="C122" s="53" t="s">
        <v>4007</v>
      </c>
      <c r="D122" s="44" t="s">
        <v>4033</v>
      </c>
      <c r="E122" s="54"/>
      <c r="F122" s="55"/>
      <c r="G122" s="56">
        <v>14252.24</v>
      </c>
      <c r="H122" s="57">
        <f t="shared" si="2"/>
        <v>16817.643199999999</v>
      </c>
      <c r="I122" s="58">
        <f t="shared" si="3"/>
        <v>0</v>
      </c>
      <c r="J122" s="59"/>
      <c r="K122" s="59" t="s">
        <v>4280</v>
      </c>
      <c r="L122" s="73" t="s">
        <v>4281</v>
      </c>
      <c r="M122" s="61"/>
      <c r="N122" s="6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s="10" customFormat="1" ht="12.75" customHeight="1" x14ac:dyDescent="0.2">
      <c r="A123" s="64" t="s">
        <v>4282</v>
      </c>
      <c r="B123" s="9" t="s">
        <v>4283</v>
      </c>
      <c r="C123" s="53" t="s">
        <v>4007</v>
      </c>
      <c r="D123" s="44" t="s">
        <v>4033</v>
      </c>
      <c r="E123" s="54"/>
      <c r="F123" s="55"/>
      <c r="G123" s="56">
        <v>390</v>
      </c>
      <c r="H123" s="57">
        <f t="shared" si="2"/>
        <v>460.2</v>
      </c>
      <c r="I123" s="58">
        <f t="shared" si="3"/>
        <v>0</v>
      </c>
      <c r="J123" s="59" t="s">
        <v>4027</v>
      </c>
      <c r="K123" s="59" t="s">
        <v>4284</v>
      </c>
      <c r="L123" s="65">
        <v>6370</v>
      </c>
      <c r="M123" s="61"/>
      <c r="N123" s="6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s="10" customFormat="1" ht="12.75" customHeight="1" x14ac:dyDescent="0.2">
      <c r="A124" s="63" t="s">
        <v>4285</v>
      </c>
      <c r="B124" s="9" t="s">
        <v>4286</v>
      </c>
      <c r="C124" s="53" t="s">
        <v>4007</v>
      </c>
      <c r="D124" s="44" t="s">
        <v>4237</v>
      </c>
      <c r="E124" s="54"/>
      <c r="F124" s="55"/>
      <c r="G124" s="56">
        <v>16.64</v>
      </c>
      <c r="H124" s="57">
        <f t="shared" si="2"/>
        <v>19.635200000000001</v>
      </c>
      <c r="I124" s="58">
        <f t="shared" si="3"/>
        <v>0</v>
      </c>
      <c r="J124" s="59" t="s">
        <v>4287</v>
      </c>
      <c r="K124" s="59" t="s">
        <v>4288</v>
      </c>
      <c r="L124" s="59"/>
      <c r="M124" s="61"/>
      <c r="N124" s="6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s="10" customFormat="1" ht="12.75" customHeight="1" x14ac:dyDescent="0.2">
      <c r="A125" s="64" t="s">
        <v>4289</v>
      </c>
      <c r="B125" s="9" t="s">
        <v>4290</v>
      </c>
      <c r="C125" s="53" t="s">
        <v>4007</v>
      </c>
      <c r="D125" s="44" t="s">
        <v>4243</v>
      </c>
      <c r="E125" s="54"/>
      <c r="F125" s="55"/>
      <c r="G125" s="56">
        <v>1130</v>
      </c>
      <c r="H125" s="57">
        <f t="shared" si="2"/>
        <v>1333.3999999999999</v>
      </c>
      <c r="I125" s="58">
        <f t="shared" si="3"/>
        <v>0</v>
      </c>
      <c r="J125" s="59" t="s">
        <v>4027</v>
      </c>
      <c r="K125" s="59" t="s">
        <v>4244</v>
      </c>
      <c r="L125" s="60" t="s">
        <v>4029</v>
      </c>
      <c r="M125" s="61">
        <v>0.5</v>
      </c>
      <c r="N125" s="6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s="10" customFormat="1" ht="12.75" customHeight="1" x14ac:dyDescent="0.2">
      <c r="A126" s="64" t="s">
        <v>4291</v>
      </c>
      <c r="B126" s="9" t="s">
        <v>4292</v>
      </c>
      <c r="C126" s="53" t="s">
        <v>4007</v>
      </c>
      <c r="D126" s="44" t="s">
        <v>4218</v>
      </c>
      <c r="E126" s="54"/>
      <c r="F126" s="55"/>
      <c r="G126" s="56">
        <v>590.03</v>
      </c>
      <c r="H126" s="57">
        <f t="shared" si="2"/>
        <v>696.23539999999991</v>
      </c>
      <c r="I126" s="58">
        <f t="shared" si="3"/>
        <v>0</v>
      </c>
      <c r="J126" s="59" t="s">
        <v>4027</v>
      </c>
      <c r="K126" s="59" t="s">
        <v>4293</v>
      </c>
      <c r="L126" s="60" t="s">
        <v>4029</v>
      </c>
      <c r="M126" s="61"/>
      <c r="N126" s="6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s="10" customFormat="1" ht="12.75" customHeight="1" x14ac:dyDescent="0.2">
      <c r="A127" s="64" t="s">
        <v>4294</v>
      </c>
      <c r="B127" s="9" t="s">
        <v>4217</v>
      </c>
      <c r="C127" s="53" t="s">
        <v>4007</v>
      </c>
      <c r="D127" s="44" t="s">
        <v>4218</v>
      </c>
      <c r="E127" s="54"/>
      <c r="F127" s="55"/>
      <c r="G127" s="56">
        <v>840</v>
      </c>
      <c r="H127" s="57">
        <f t="shared" si="2"/>
        <v>991.19999999999993</v>
      </c>
      <c r="I127" s="58">
        <f t="shared" si="3"/>
        <v>0</v>
      </c>
      <c r="J127" s="59" t="s">
        <v>4027</v>
      </c>
      <c r="K127" s="59" t="s">
        <v>4293</v>
      </c>
      <c r="L127" s="60" t="s">
        <v>4029</v>
      </c>
      <c r="M127" s="61"/>
      <c r="N127" s="6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s="10" customFormat="1" ht="12.75" customHeight="1" x14ac:dyDescent="0.2">
      <c r="A128" s="64" t="s">
        <v>4295</v>
      </c>
      <c r="B128" s="9" t="s">
        <v>4217</v>
      </c>
      <c r="C128" s="53" t="s">
        <v>4007</v>
      </c>
      <c r="D128" s="44" t="s">
        <v>4218</v>
      </c>
      <c r="E128" s="54"/>
      <c r="F128" s="55"/>
      <c r="G128" s="56">
        <v>1670.59</v>
      </c>
      <c r="H128" s="57">
        <f t="shared" si="2"/>
        <v>1971.2961999999998</v>
      </c>
      <c r="I128" s="58">
        <f t="shared" si="3"/>
        <v>0</v>
      </c>
      <c r="J128" s="59" t="s">
        <v>4027</v>
      </c>
      <c r="K128" s="59"/>
      <c r="L128" s="60" t="s">
        <v>4029</v>
      </c>
      <c r="M128" s="61"/>
      <c r="N128" s="6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s="10" customFormat="1" ht="12.75" customHeight="1" x14ac:dyDescent="0.2">
      <c r="A129" s="64" t="s">
        <v>4296</v>
      </c>
      <c r="B129" s="9" t="s">
        <v>176</v>
      </c>
      <c r="C129" s="53" t="s">
        <v>4007</v>
      </c>
      <c r="D129" s="44" t="s">
        <v>4008</v>
      </c>
      <c r="E129" s="54"/>
      <c r="F129" s="55"/>
      <c r="G129" s="56">
        <v>13.66</v>
      </c>
      <c r="H129" s="57">
        <f t="shared" si="2"/>
        <v>16.1188</v>
      </c>
      <c r="I129" s="58">
        <f t="shared" si="3"/>
        <v>0</v>
      </c>
      <c r="J129" s="59" t="s">
        <v>4027</v>
      </c>
      <c r="K129" s="59" t="s">
        <v>4036</v>
      </c>
      <c r="L129" s="60" t="s">
        <v>4029</v>
      </c>
      <c r="M129" s="61"/>
      <c r="N129" s="6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s="10" customFormat="1" ht="12.75" customHeight="1" x14ac:dyDescent="0.2">
      <c r="A130" s="64" t="s">
        <v>4297</v>
      </c>
      <c r="B130" s="9" t="s">
        <v>4298</v>
      </c>
      <c r="C130" s="53" t="s">
        <v>4007</v>
      </c>
      <c r="D130" s="44" t="s">
        <v>4299</v>
      </c>
      <c r="E130" s="54"/>
      <c r="F130" s="55"/>
      <c r="G130" s="56">
        <v>835</v>
      </c>
      <c r="H130" s="57">
        <f t="shared" si="2"/>
        <v>985.3</v>
      </c>
      <c r="I130" s="58">
        <f t="shared" si="3"/>
        <v>0</v>
      </c>
      <c r="J130" s="59" t="s">
        <v>4027</v>
      </c>
      <c r="K130" s="59" t="s">
        <v>4300</v>
      </c>
      <c r="L130" s="60" t="s">
        <v>4029</v>
      </c>
      <c r="M130" s="61">
        <v>4.2</v>
      </c>
      <c r="N130" s="6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s="10" customFormat="1" ht="12.75" customHeight="1" x14ac:dyDescent="0.2">
      <c r="A131" s="64" t="s">
        <v>4301</v>
      </c>
      <c r="B131" s="9" t="s">
        <v>4302</v>
      </c>
      <c r="C131" s="53" t="s">
        <v>4007</v>
      </c>
      <c r="D131" s="44" t="s">
        <v>4299</v>
      </c>
      <c r="E131" s="54"/>
      <c r="F131" s="55"/>
      <c r="G131" s="56">
        <v>47</v>
      </c>
      <c r="H131" s="57">
        <f t="shared" si="2"/>
        <v>55.459999999999994</v>
      </c>
      <c r="I131" s="58">
        <f t="shared" si="3"/>
        <v>0</v>
      </c>
      <c r="J131" s="59" t="s">
        <v>4027</v>
      </c>
      <c r="K131" s="59"/>
      <c r="L131" s="60" t="s">
        <v>4029</v>
      </c>
      <c r="M131" s="61"/>
      <c r="N131" s="6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s="10" customFormat="1" ht="12.75" customHeight="1" x14ac:dyDescent="0.2">
      <c r="A132" s="64" t="s">
        <v>4303</v>
      </c>
      <c r="B132" s="9" t="s">
        <v>4304</v>
      </c>
      <c r="C132" s="53" t="s">
        <v>4007</v>
      </c>
      <c r="D132" s="44" t="s">
        <v>4299</v>
      </c>
      <c r="E132" s="54"/>
      <c r="F132" s="55"/>
      <c r="G132" s="56">
        <v>13</v>
      </c>
      <c r="H132" s="57">
        <f t="shared" si="2"/>
        <v>15.34</v>
      </c>
      <c r="I132" s="58">
        <f t="shared" si="3"/>
        <v>0</v>
      </c>
      <c r="J132" s="59" t="s">
        <v>4027</v>
      </c>
      <c r="K132" s="59"/>
      <c r="L132" s="60" t="s">
        <v>4029</v>
      </c>
      <c r="M132" s="61"/>
      <c r="N132" s="6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s="10" customFormat="1" ht="12.75" customHeight="1" x14ac:dyDescent="0.2">
      <c r="A133" s="64" t="s">
        <v>4305</v>
      </c>
      <c r="B133" s="9" t="s">
        <v>4306</v>
      </c>
      <c r="C133" s="53" t="s">
        <v>4007</v>
      </c>
      <c r="D133" s="44" t="s">
        <v>4299</v>
      </c>
      <c r="E133" s="54"/>
      <c r="F133" s="55"/>
      <c r="G133" s="56">
        <v>138.28</v>
      </c>
      <c r="H133" s="57">
        <f t="shared" si="2"/>
        <v>163.1704</v>
      </c>
      <c r="I133" s="58">
        <f t="shared" si="3"/>
        <v>0</v>
      </c>
      <c r="J133" s="59"/>
      <c r="K133" s="59"/>
      <c r="L133" s="60" t="s">
        <v>4029</v>
      </c>
      <c r="M133" s="61"/>
      <c r="N133" s="6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s="10" customFormat="1" ht="12.75" customHeight="1" x14ac:dyDescent="0.2">
      <c r="A134" s="64" t="s">
        <v>4307</v>
      </c>
      <c r="B134" s="9" t="s">
        <v>4308</v>
      </c>
      <c r="C134" s="53" t="s">
        <v>4007</v>
      </c>
      <c r="D134" s="44" t="s">
        <v>4299</v>
      </c>
      <c r="E134" s="54"/>
      <c r="F134" s="55"/>
      <c r="G134" s="56">
        <v>60</v>
      </c>
      <c r="H134" s="57">
        <f t="shared" si="2"/>
        <v>70.8</v>
      </c>
      <c r="I134" s="58">
        <f t="shared" si="3"/>
        <v>0</v>
      </c>
      <c r="J134" s="59" t="s">
        <v>4027</v>
      </c>
      <c r="K134" s="59"/>
      <c r="L134" s="60" t="s">
        <v>4029</v>
      </c>
      <c r="M134" s="61"/>
      <c r="N134" s="6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s="10" customFormat="1" ht="12.75" customHeight="1" x14ac:dyDescent="0.2">
      <c r="A135" s="69" t="s">
        <v>4309</v>
      </c>
      <c r="B135" s="9" t="s">
        <v>4310</v>
      </c>
      <c r="C135" s="53" t="s">
        <v>4007</v>
      </c>
      <c r="D135" s="44" t="s">
        <v>4299</v>
      </c>
      <c r="E135" s="54"/>
      <c r="F135" s="55"/>
      <c r="G135" s="56">
        <v>1370</v>
      </c>
      <c r="H135" s="57">
        <f t="shared" si="2"/>
        <v>1616.6</v>
      </c>
      <c r="I135" s="58">
        <f t="shared" si="3"/>
        <v>0</v>
      </c>
      <c r="J135" s="59"/>
      <c r="K135" s="59" t="s">
        <v>4300</v>
      </c>
      <c r="L135" s="60" t="s">
        <v>4029</v>
      </c>
      <c r="M135" s="61"/>
      <c r="N135" s="6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s="10" customFormat="1" ht="12.75" customHeight="1" x14ac:dyDescent="0.2">
      <c r="A136" s="64" t="s">
        <v>4311</v>
      </c>
      <c r="B136" s="9" t="s">
        <v>4302</v>
      </c>
      <c r="C136" s="53" t="s">
        <v>4007</v>
      </c>
      <c r="D136" s="44" t="s">
        <v>4299</v>
      </c>
      <c r="E136" s="54"/>
      <c r="F136" s="55"/>
      <c r="G136" s="56">
        <v>1085.4100000000001</v>
      </c>
      <c r="H136" s="57">
        <f t="shared" ref="H136:H199" si="4">G136*1.18</f>
        <v>1280.7837999999999</v>
      </c>
      <c r="I136" s="58">
        <f t="shared" ref="I136:I199" si="5">H136*F136</f>
        <v>0</v>
      </c>
      <c r="J136" s="59" t="s">
        <v>4027</v>
      </c>
      <c r="K136" s="59" t="s">
        <v>4300</v>
      </c>
      <c r="L136" s="60" t="s">
        <v>4029</v>
      </c>
      <c r="M136" s="61"/>
      <c r="N136" s="6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2.75" customHeight="1" x14ac:dyDescent="0.2">
      <c r="A137" s="63" t="s">
        <v>4312</v>
      </c>
      <c r="B137" s="9" t="s">
        <v>4229</v>
      </c>
      <c r="C137" s="53" t="s">
        <v>4007</v>
      </c>
      <c r="D137" s="44" t="s">
        <v>4150</v>
      </c>
      <c r="E137" s="54"/>
      <c r="F137" s="55"/>
      <c r="G137" s="56">
        <v>517.02</v>
      </c>
      <c r="H137" s="57">
        <f t="shared" si="4"/>
        <v>610.08359999999993</v>
      </c>
      <c r="I137" s="58">
        <f t="shared" si="5"/>
        <v>0</v>
      </c>
      <c r="J137" s="59" t="s">
        <v>4313</v>
      </c>
      <c r="K137" s="59"/>
      <c r="L137" s="60" t="s">
        <v>4029</v>
      </c>
      <c r="M137" s="61">
        <v>0.375</v>
      </c>
      <c r="N137" s="62"/>
    </row>
    <row r="138" spans="1:83" ht="12.75" customHeight="1" x14ac:dyDescent="0.2">
      <c r="A138" s="63" t="s">
        <v>4314</v>
      </c>
      <c r="B138" s="9" t="s">
        <v>4315</v>
      </c>
      <c r="C138" s="53" t="s">
        <v>4007</v>
      </c>
      <c r="D138" s="44"/>
      <c r="E138" s="54"/>
      <c r="F138" s="55"/>
      <c r="G138" s="56">
        <v>374.15</v>
      </c>
      <c r="H138" s="57">
        <f t="shared" si="4"/>
        <v>441.49699999999996</v>
      </c>
      <c r="I138" s="58">
        <f t="shared" si="5"/>
        <v>0</v>
      </c>
      <c r="J138" s="59" t="s">
        <v>4316</v>
      </c>
      <c r="K138" s="59" t="s">
        <v>4249</v>
      </c>
      <c r="L138" s="59" t="s">
        <v>4015</v>
      </c>
      <c r="M138" s="61"/>
      <c r="N138" s="62"/>
    </row>
    <row r="139" spans="1:83" ht="12.75" customHeight="1" x14ac:dyDescent="0.2">
      <c r="A139" s="78" t="s">
        <v>4317</v>
      </c>
      <c r="B139" s="9" t="s">
        <v>4318</v>
      </c>
      <c r="C139" s="53" t="s">
        <v>4007</v>
      </c>
      <c r="D139" s="44" t="s">
        <v>4319</v>
      </c>
      <c r="E139" s="54"/>
      <c r="F139" s="55"/>
      <c r="G139" s="56">
        <v>56318</v>
      </c>
      <c r="H139" s="57">
        <f t="shared" si="4"/>
        <v>66455.239999999991</v>
      </c>
      <c r="I139" s="58">
        <f t="shared" si="5"/>
        <v>0</v>
      </c>
      <c r="J139" s="59"/>
      <c r="K139" s="59" t="s">
        <v>4009</v>
      </c>
      <c r="L139" s="60" t="s">
        <v>4029</v>
      </c>
      <c r="M139" s="61"/>
      <c r="N139" s="62"/>
    </row>
    <row r="140" spans="1:83" ht="12.75" customHeight="1" x14ac:dyDescent="0.2">
      <c r="A140" s="78" t="s">
        <v>4320</v>
      </c>
      <c r="B140" s="9" t="s">
        <v>4318</v>
      </c>
      <c r="C140" s="53" t="s">
        <v>4007</v>
      </c>
      <c r="D140" s="44" t="s">
        <v>4319</v>
      </c>
      <c r="E140" s="54"/>
      <c r="F140" s="55"/>
      <c r="G140" s="56">
        <v>56318</v>
      </c>
      <c r="H140" s="57">
        <f t="shared" si="4"/>
        <v>66455.239999999991</v>
      </c>
      <c r="I140" s="58">
        <f t="shared" si="5"/>
        <v>0</v>
      </c>
      <c r="J140" s="59"/>
      <c r="K140" s="59" t="s">
        <v>4009</v>
      </c>
      <c r="L140" s="60" t="s">
        <v>4321</v>
      </c>
      <c r="M140" s="61"/>
      <c r="N140" s="62"/>
    </row>
    <row r="141" spans="1:83" ht="12.75" customHeight="1" x14ac:dyDescent="0.2">
      <c r="A141" s="78" t="s">
        <v>4322</v>
      </c>
      <c r="B141" s="9" t="s">
        <v>4323</v>
      </c>
      <c r="C141" s="53" t="s">
        <v>4007</v>
      </c>
      <c r="D141" s="44" t="s">
        <v>4319</v>
      </c>
      <c r="E141" s="54"/>
      <c r="F141" s="55"/>
      <c r="G141" s="56">
        <v>4391</v>
      </c>
      <c r="H141" s="57">
        <f t="shared" si="4"/>
        <v>5181.38</v>
      </c>
      <c r="I141" s="58">
        <f t="shared" si="5"/>
        <v>0</v>
      </c>
      <c r="J141" s="59"/>
      <c r="K141" s="59" t="s">
        <v>4009</v>
      </c>
      <c r="L141" s="60" t="s">
        <v>4029</v>
      </c>
      <c r="M141" s="61"/>
      <c r="N141" s="62"/>
    </row>
    <row r="142" spans="1:83" ht="12.75" customHeight="1" x14ac:dyDescent="0.2">
      <c r="A142" s="78" t="s">
        <v>4324</v>
      </c>
      <c r="B142" s="9" t="s">
        <v>4323</v>
      </c>
      <c r="C142" s="53" t="s">
        <v>4007</v>
      </c>
      <c r="D142" s="44" t="s">
        <v>4319</v>
      </c>
      <c r="E142" s="54"/>
      <c r="F142" s="55"/>
      <c r="G142" s="56">
        <v>4176</v>
      </c>
      <c r="H142" s="57">
        <f t="shared" si="4"/>
        <v>4927.6799999999994</v>
      </c>
      <c r="I142" s="58">
        <f t="shared" si="5"/>
        <v>0</v>
      </c>
      <c r="J142" s="59"/>
      <c r="K142" s="59" t="s">
        <v>4009</v>
      </c>
      <c r="L142" s="60" t="s">
        <v>4029</v>
      </c>
      <c r="M142" s="61"/>
      <c r="N142" s="62"/>
    </row>
    <row r="143" spans="1:83" ht="12.75" customHeight="1" x14ac:dyDescent="0.2">
      <c r="A143" s="78" t="s">
        <v>4325</v>
      </c>
      <c r="B143" s="9" t="s">
        <v>4326</v>
      </c>
      <c r="C143" s="53" t="s">
        <v>4007</v>
      </c>
      <c r="D143" s="44" t="s">
        <v>4319</v>
      </c>
      <c r="E143" s="54"/>
      <c r="F143" s="55"/>
      <c r="G143" s="56">
        <v>468</v>
      </c>
      <c r="H143" s="57">
        <f t="shared" si="4"/>
        <v>552.24</v>
      </c>
      <c r="I143" s="58">
        <f t="shared" si="5"/>
        <v>0</v>
      </c>
      <c r="J143" s="59"/>
      <c r="K143" s="59" t="s">
        <v>4009</v>
      </c>
      <c r="L143" s="60" t="s">
        <v>4029</v>
      </c>
      <c r="M143" s="61"/>
      <c r="N143" s="62"/>
    </row>
    <row r="144" spans="1:83" ht="12.75" customHeight="1" x14ac:dyDescent="0.2">
      <c r="A144" s="78" t="s">
        <v>4327</v>
      </c>
      <c r="B144" s="9" t="s">
        <v>296</v>
      </c>
      <c r="C144" s="53" t="s">
        <v>4007</v>
      </c>
      <c r="D144" s="44" t="s">
        <v>4319</v>
      </c>
      <c r="E144" s="54"/>
      <c r="F144" s="55"/>
      <c r="G144" s="56">
        <v>551</v>
      </c>
      <c r="H144" s="57">
        <f t="shared" si="4"/>
        <v>650.17999999999995</v>
      </c>
      <c r="I144" s="58">
        <f t="shared" si="5"/>
        <v>0</v>
      </c>
      <c r="J144" s="59"/>
      <c r="K144" s="59" t="s">
        <v>4009</v>
      </c>
      <c r="L144" s="60" t="s">
        <v>4029</v>
      </c>
      <c r="M144" s="61"/>
      <c r="N144" s="62"/>
    </row>
    <row r="145" spans="1:14" ht="12.75" customHeight="1" x14ac:dyDescent="0.2">
      <c r="A145" s="78" t="s">
        <v>4328</v>
      </c>
      <c r="B145" s="9" t="s">
        <v>4329</v>
      </c>
      <c r="C145" s="53" t="s">
        <v>4007</v>
      </c>
      <c r="D145" s="44" t="s">
        <v>4319</v>
      </c>
      <c r="E145" s="54"/>
      <c r="F145" s="55"/>
      <c r="G145" s="56">
        <v>497</v>
      </c>
      <c r="H145" s="57">
        <f t="shared" si="4"/>
        <v>586.45999999999992</v>
      </c>
      <c r="I145" s="58">
        <f t="shared" si="5"/>
        <v>0</v>
      </c>
      <c r="J145" s="59"/>
      <c r="K145" s="59" t="s">
        <v>4009</v>
      </c>
      <c r="L145" s="60" t="s">
        <v>4029</v>
      </c>
      <c r="M145" s="61"/>
      <c r="N145" s="62"/>
    </row>
    <row r="146" spans="1:14" ht="12.75" customHeight="1" x14ac:dyDescent="0.2">
      <c r="A146" s="78" t="s">
        <v>4330</v>
      </c>
      <c r="B146" s="9" t="s">
        <v>845</v>
      </c>
      <c r="C146" s="53" t="s">
        <v>4007</v>
      </c>
      <c r="D146" s="44" t="s">
        <v>4319</v>
      </c>
      <c r="E146" s="54"/>
      <c r="F146" s="55"/>
      <c r="G146" s="56">
        <v>1095</v>
      </c>
      <c r="H146" s="57">
        <f t="shared" si="4"/>
        <v>1292.0999999999999</v>
      </c>
      <c r="I146" s="58">
        <f t="shared" si="5"/>
        <v>0</v>
      </c>
      <c r="J146" s="59"/>
      <c r="K146" s="59" t="s">
        <v>4009</v>
      </c>
      <c r="L146" s="60" t="s">
        <v>4029</v>
      </c>
      <c r="M146" s="61"/>
      <c r="N146" s="62"/>
    </row>
    <row r="147" spans="1:14" ht="12.75" customHeight="1" x14ac:dyDescent="0.2">
      <c r="A147" s="78" t="s">
        <v>4331</v>
      </c>
      <c r="B147" s="9" t="s">
        <v>4332</v>
      </c>
      <c r="C147" s="53" t="s">
        <v>4007</v>
      </c>
      <c r="D147" s="44" t="s">
        <v>4319</v>
      </c>
      <c r="E147" s="54"/>
      <c r="F147" s="55"/>
      <c r="G147" s="56">
        <v>395</v>
      </c>
      <c r="H147" s="57">
        <f t="shared" si="4"/>
        <v>466.09999999999997</v>
      </c>
      <c r="I147" s="58">
        <f t="shared" si="5"/>
        <v>0</v>
      </c>
      <c r="J147" s="59"/>
      <c r="K147" s="59" t="s">
        <v>4009</v>
      </c>
      <c r="L147" s="60" t="s">
        <v>4029</v>
      </c>
      <c r="M147" s="61"/>
      <c r="N147" s="62"/>
    </row>
    <row r="148" spans="1:14" ht="12.75" customHeight="1" x14ac:dyDescent="0.2">
      <c r="A148" s="78" t="s">
        <v>4333</v>
      </c>
      <c r="B148" s="9" t="s">
        <v>4334</v>
      </c>
      <c r="C148" s="53" t="s">
        <v>4007</v>
      </c>
      <c r="D148" s="44" t="s">
        <v>4319</v>
      </c>
      <c r="E148" s="54"/>
      <c r="F148" s="55"/>
      <c r="G148" s="56">
        <v>62</v>
      </c>
      <c r="H148" s="57">
        <f t="shared" si="4"/>
        <v>73.16</v>
      </c>
      <c r="I148" s="58">
        <f t="shared" si="5"/>
        <v>0</v>
      </c>
      <c r="J148" s="59"/>
      <c r="K148" s="59" t="s">
        <v>4009</v>
      </c>
      <c r="L148" s="60" t="s">
        <v>4029</v>
      </c>
      <c r="M148" s="61"/>
      <c r="N148" s="62"/>
    </row>
    <row r="149" spans="1:14" ht="12.75" customHeight="1" x14ac:dyDescent="0.2">
      <c r="A149" s="78" t="s">
        <v>4335</v>
      </c>
      <c r="B149" s="9" t="s">
        <v>4318</v>
      </c>
      <c r="C149" s="53" t="s">
        <v>4007</v>
      </c>
      <c r="D149" s="44" t="s">
        <v>4319</v>
      </c>
      <c r="E149" s="54"/>
      <c r="F149" s="55"/>
      <c r="G149" s="56">
        <v>82028</v>
      </c>
      <c r="H149" s="57">
        <f t="shared" si="4"/>
        <v>96793.04</v>
      </c>
      <c r="I149" s="58">
        <f t="shared" si="5"/>
        <v>0</v>
      </c>
      <c r="J149" s="59"/>
      <c r="K149" s="59" t="s">
        <v>4009</v>
      </c>
      <c r="L149" s="60" t="s">
        <v>4029</v>
      </c>
      <c r="M149" s="61"/>
      <c r="N149" s="62"/>
    </row>
    <row r="150" spans="1:14" ht="12.75" customHeight="1" x14ac:dyDescent="0.2">
      <c r="A150" s="78" t="s">
        <v>4336</v>
      </c>
      <c r="B150" s="9" t="s">
        <v>4318</v>
      </c>
      <c r="C150" s="53" t="s">
        <v>4007</v>
      </c>
      <c r="D150" s="44" t="s">
        <v>4319</v>
      </c>
      <c r="E150" s="54"/>
      <c r="F150" s="55"/>
      <c r="G150" s="56">
        <v>82028</v>
      </c>
      <c r="H150" s="57">
        <f t="shared" si="4"/>
        <v>96793.04</v>
      </c>
      <c r="I150" s="58">
        <f t="shared" si="5"/>
        <v>0</v>
      </c>
      <c r="J150" s="59"/>
      <c r="K150" s="59" t="s">
        <v>4009</v>
      </c>
      <c r="L150" s="60" t="s">
        <v>4029</v>
      </c>
      <c r="M150" s="61"/>
      <c r="N150" s="62"/>
    </row>
    <row r="151" spans="1:14" ht="12.75" customHeight="1" x14ac:dyDescent="0.2">
      <c r="A151" s="78" t="s">
        <v>4337</v>
      </c>
      <c r="B151" s="9" t="s">
        <v>4338</v>
      </c>
      <c r="C151" s="53" t="s">
        <v>4007</v>
      </c>
      <c r="D151" s="44" t="s">
        <v>4319</v>
      </c>
      <c r="E151" s="54"/>
      <c r="F151" s="55"/>
      <c r="G151" s="56">
        <v>5369</v>
      </c>
      <c r="H151" s="57">
        <f t="shared" si="4"/>
        <v>6335.42</v>
      </c>
      <c r="I151" s="58">
        <f t="shared" si="5"/>
        <v>0</v>
      </c>
      <c r="J151" s="59"/>
      <c r="K151" s="59" t="s">
        <v>4009</v>
      </c>
      <c r="L151" s="60" t="s">
        <v>4029</v>
      </c>
      <c r="M151" s="61"/>
      <c r="N151" s="62"/>
    </row>
    <row r="152" spans="1:14" ht="12.75" customHeight="1" x14ac:dyDescent="0.2">
      <c r="A152" s="78" t="s">
        <v>4339</v>
      </c>
      <c r="B152" s="9" t="s">
        <v>4340</v>
      </c>
      <c r="C152" s="53" t="s">
        <v>4007</v>
      </c>
      <c r="D152" s="44" t="s">
        <v>4319</v>
      </c>
      <c r="E152" s="54"/>
      <c r="F152" s="55"/>
      <c r="G152" s="56">
        <v>818</v>
      </c>
      <c r="H152" s="57">
        <f t="shared" si="4"/>
        <v>965.2399999999999</v>
      </c>
      <c r="I152" s="58">
        <f t="shared" si="5"/>
        <v>0</v>
      </c>
      <c r="J152" s="59"/>
      <c r="K152" s="59" t="s">
        <v>4009</v>
      </c>
      <c r="L152" s="60" t="s">
        <v>4029</v>
      </c>
      <c r="M152" s="61"/>
      <c r="N152" s="62"/>
    </row>
    <row r="153" spans="1:14" ht="12.75" customHeight="1" x14ac:dyDescent="0.2">
      <c r="A153" s="78" t="s">
        <v>4341</v>
      </c>
      <c r="B153" s="9" t="s">
        <v>4342</v>
      </c>
      <c r="C153" s="53" t="s">
        <v>4007</v>
      </c>
      <c r="D153" s="44" t="s">
        <v>4237</v>
      </c>
      <c r="E153" s="54"/>
      <c r="F153" s="55"/>
      <c r="G153" s="56">
        <v>16524</v>
      </c>
      <c r="H153" s="57">
        <f t="shared" si="4"/>
        <v>19498.32</v>
      </c>
      <c r="I153" s="58">
        <f t="shared" si="5"/>
        <v>0</v>
      </c>
      <c r="J153" s="59"/>
      <c r="K153" s="59" t="s">
        <v>4009</v>
      </c>
      <c r="L153" s="60" t="s">
        <v>4029</v>
      </c>
      <c r="M153" s="61"/>
      <c r="N153" s="62"/>
    </row>
    <row r="154" spans="1:14" ht="12.75" customHeight="1" x14ac:dyDescent="0.2">
      <c r="A154" s="78" t="s">
        <v>4343</v>
      </c>
      <c r="B154" s="9" t="s">
        <v>4342</v>
      </c>
      <c r="C154" s="53" t="s">
        <v>4007</v>
      </c>
      <c r="D154" s="44" t="s">
        <v>4237</v>
      </c>
      <c r="E154" s="54"/>
      <c r="F154" s="55"/>
      <c r="G154" s="56">
        <v>16524</v>
      </c>
      <c r="H154" s="57">
        <f t="shared" si="4"/>
        <v>19498.32</v>
      </c>
      <c r="I154" s="58">
        <f t="shared" si="5"/>
        <v>0</v>
      </c>
      <c r="J154" s="59"/>
      <c r="K154" s="59" t="s">
        <v>4009</v>
      </c>
      <c r="L154" s="60" t="s">
        <v>4029</v>
      </c>
      <c r="M154" s="61"/>
      <c r="N154" s="62"/>
    </row>
    <row r="155" spans="1:14" ht="12.75" customHeight="1" x14ac:dyDescent="0.2">
      <c r="A155" s="78" t="s">
        <v>4344</v>
      </c>
      <c r="B155" s="9" t="s">
        <v>4342</v>
      </c>
      <c r="C155" s="53" t="s">
        <v>4007</v>
      </c>
      <c r="D155" s="44" t="s">
        <v>4237</v>
      </c>
      <c r="E155" s="54"/>
      <c r="F155" s="55"/>
      <c r="G155" s="56">
        <v>16524</v>
      </c>
      <c r="H155" s="57">
        <f t="shared" si="4"/>
        <v>19498.32</v>
      </c>
      <c r="I155" s="58">
        <f t="shared" si="5"/>
        <v>0</v>
      </c>
      <c r="J155" s="59"/>
      <c r="K155" s="59" t="s">
        <v>4009</v>
      </c>
      <c r="L155" s="60" t="s">
        <v>4029</v>
      </c>
      <c r="M155" s="61"/>
      <c r="N155" s="62"/>
    </row>
    <row r="156" spans="1:14" ht="12.75" customHeight="1" x14ac:dyDescent="0.2">
      <c r="A156" s="64" t="s">
        <v>4345</v>
      </c>
      <c r="B156" s="9" t="s">
        <v>4346</v>
      </c>
      <c r="C156" s="53" t="s">
        <v>4007</v>
      </c>
      <c r="D156" s="44" t="s">
        <v>4243</v>
      </c>
      <c r="E156" s="54"/>
      <c r="F156" s="55"/>
      <c r="G156" s="56">
        <v>7321.61</v>
      </c>
      <c r="H156" s="57">
        <f t="shared" si="4"/>
        <v>8639.4997999999996</v>
      </c>
      <c r="I156" s="58">
        <f t="shared" si="5"/>
        <v>0</v>
      </c>
      <c r="J156" s="59" t="s">
        <v>4027</v>
      </c>
      <c r="K156" s="59" t="s">
        <v>4347</v>
      </c>
      <c r="L156" s="60" t="s">
        <v>4348</v>
      </c>
      <c r="M156" s="61"/>
      <c r="N156" s="62"/>
    </row>
    <row r="157" spans="1:14" ht="12.75" customHeight="1" x14ac:dyDescent="0.2">
      <c r="A157" s="78" t="s">
        <v>4349</v>
      </c>
      <c r="B157" s="9" t="s">
        <v>4350</v>
      </c>
      <c r="C157" s="53" t="s">
        <v>4007</v>
      </c>
      <c r="D157" s="44" t="s">
        <v>4319</v>
      </c>
      <c r="E157" s="54"/>
      <c r="F157" s="55"/>
      <c r="G157" s="56">
        <v>317</v>
      </c>
      <c r="H157" s="57">
        <f t="shared" si="4"/>
        <v>374.06</v>
      </c>
      <c r="I157" s="58">
        <f t="shared" si="5"/>
        <v>0</v>
      </c>
      <c r="J157" s="59"/>
      <c r="K157" s="59" t="s">
        <v>4009</v>
      </c>
      <c r="L157" s="60" t="s">
        <v>4029</v>
      </c>
      <c r="M157" s="61"/>
      <c r="N157" s="62"/>
    </row>
    <row r="158" spans="1:14" ht="12.75" customHeight="1" x14ac:dyDescent="0.2">
      <c r="A158" s="78" t="s">
        <v>4351</v>
      </c>
      <c r="B158" s="9" t="s">
        <v>37</v>
      </c>
      <c r="C158" s="53" t="s">
        <v>4007</v>
      </c>
      <c r="D158" s="44" t="s">
        <v>4319</v>
      </c>
      <c r="E158" s="54"/>
      <c r="F158" s="55"/>
      <c r="G158" s="56">
        <v>26</v>
      </c>
      <c r="H158" s="57">
        <f t="shared" si="4"/>
        <v>30.68</v>
      </c>
      <c r="I158" s="58">
        <f t="shared" si="5"/>
        <v>0</v>
      </c>
      <c r="J158" s="59"/>
      <c r="K158" s="59" t="s">
        <v>4009</v>
      </c>
      <c r="L158" s="60" t="s">
        <v>4029</v>
      </c>
      <c r="M158" s="61"/>
      <c r="N158" s="62"/>
    </row>
    <row r="159" spans="1:14" ht="12.75" customHeight="1" x14ac:dyDescent="0.2">
      <c r="A159" s="64" t="s">
        <v>4352</v>
      </c>
      <c r="B159" s="9" t="s">
        <v>4353</v>
      </c>
      <c r="C159" s="53" t="s">
        <v>4007</v>
      </c>
      <c r="D159" s="44" t="s">
        <v>4033</v>
      </c>
      <c r="E159" s="54"/>
      <c r="F159" s="55"/>
      <c r="G159" s="56">
        <v>800</v>
      </c>
      <c r="H159" s="57">
        <f t="shared" si="4"/>
        <v>944</v>
      </c>
      <c r="I159" s="58">
        <f t="shared" si="5"/>
        <v>0</v>
      </c>
      <c r="J159" s="59" t="s">
        <v>4027</v>
      </c>
      <c r="K159" s="59"/>
      <c r="L159" s="60" t="s">
        <v>4029</v>
      </c>
      <c r="M159" s="61"/>
      <c r="N159" s="62"/>
    </row>
    <row r="160" spans="1:14" ht="12.75" customHeight="1" x14ac:dyDescent="0.2">
      <c r="A160" s="64" t="s">
        <v>4354</v>
      </c>
      <c r="B160" s="9" t="s">
        <v>4355</v>
      </c>
      <c r="C160" s="53" t="s">
        <v>4007</v>
      </c>
      <c r="D160" s="44" t="s">
        <v>4237</v>
      </c>
      <c r="E160" s="54"/>
      <c r="F160" s="55"/>
      <c r="G160" s="56">
        <v>1130</v>
      </c>
      <c r="H160" s="57">
        <f t="shared" si="4"/>
        <v>1333.3999999999999</v>
      </c>
      <c r="I160" s="58">
        <f t="shared" si="5"/>
        <v>0</v>
      </c>
      <c r="J160" s="59" t="s">
        <v>4027</v>
      </c>
      <c r="K160" s="59" t="s">
        <v>4356</v>
      </c>
      <c r="L160" s="79" t="s">
        <v>4357</v>
      </c>
      <c r="M160" s="61">
        <v>3.5999999999999999E-3</v>
      </c>
      <c r="N160" s="62"/>
    </row>
    <row r="161" spans="1:83" ht="12.75" customHeight="1" x14ac:dyDescent="0.2">
      <c r="A161" s="64" t="s">
        <v>4358</v>
      </c>
      <c r="B161" s="9" t="s">
        <v>4355</v>
      </c>
      <c r="C161" s="53" t="s">
        <v>4007</v>
      </c>
      <c r="D161" s="44" t="s">
        <v>4237</v>
      </c>
      <c r="E161" s="54"/>
      <c r="F161" s="55"/>
      <c r="G161" s="56">
        <v>1100</v>
      </c>
      <c r="H161" s="57">
        <f t="shared" si="4"/>
        <v>1298</v>
      </c>
      <c r="I161" s="58">
        <f t="shared" si="5"/>
        <v>0</v>
      </c>
      <c r="J161" s="59" t="s">
        <v>4027</v>
      </c>
      <c r="K161" s="59" t="s">
        <v>4356</v>
      </c>
      <c r="L161" s="73" t="s">
        <v>4359</v>
      </c>
      <c r="M161" s="61">
        <v>3.5999999999999999E-3</v>
      </c>
      <c r="N161" s="62"/>
    </row>
    <row r="162" spans="1:83" ht="12.75" customHeight="1" x14ac:dyDescent="0.2">
      <c r="A162" s="78" t="s">
        <v>1394</v>
      </c>
      <c r="B162" s="70" t="s">
        <v>21</v>
      </c>
      <c r="C162" s="66" t="s">
        <v>4035</v>
      </c>
      <c r="D162" s="72" t="s">
        <v>4012</v>
      </c>
      <c r="E162" s="54"/>
      <c r="F162" s="55"/>
      <c r="G162" s="56">
        <v>10</v>
      </c>
      <c r="H162" s="57">
        <f t="shared" si="4"/>
        <v>11.799999999999999</v>
      </c>
      <c r="I162" s="58">
        <f t="shared" si="5"/>
        <v>0</v>
      </c>
      <c r="J162" s="59" t="s">
        <v>4027</v>
      </c>
      <c r="K162" s="59"/>
      <c r="L162" s="73" t="s">
        <v>4360</v>
      </c>
      <c r="M162" s="61">
        <v>8.0000000000000002E-3</v>
      </c>
      <c r="N162" s="62"/>
    </row>
    <row r="163" spans="1:83" ht="12.75" customHeight="1" x14ac:dyDescent="0.2">
      <c r="A163" s="69" t="s">
        <v>4361</v>
      </c>
      <c r="B163" s="9" t="s">
        <v>4362</v>
      </c>
      <c r="C163" s="53" t="s">
        <v>4007</v>
      </c>
      <c r="D163" s="44" t="s">
        <v>4135</v>
      </c>
      <c r="E163" s="54"/>
      <c r="F163" s="55"/>
      <c r="G163" s="56">
        <v>14842.12</v>
      </c>
      <c r="H163" s="57">
        <f t="shared" si="4"/>
        <v>17513.7016</v>
      </c>
      <c r="I163" s="58">
        <f t="shared" si="5"/>
        <v>0</v>
      </c>
      <c r="J163" s="59"/>
      <c r="K163" s="59" t="s">
        <v>4034</v>
      </c>
      <c r="L163" s="65">
        <v>6370</v>
      </c>
      <c r="M163" s="61"/>
      <c r="N163" s="62"/>
    </row>
    <row r="164" spans="1:83" ht="12.75" customHeight="1" x14ac:dyDescent="0.2">
      <c r="A164" s="69" t="s">
        <v>4363</v>
      </c>
      <c r="B164" s="9" t="s">
        <v>4364</v>
      </c>
      <c r="C164" s="53" t="s">
        <v>4007</v>
      </c>
      <c r="D164" s="44" t="s">
        <v>4112</v>
      </c>
      <c r="E164" s="54"/>
      <c r="F164" s="55"/>
      <c r="G164" s="56">
        <v>2965.97</v>
      </c>
      <c r="H164" s="57">
        <f t="shared" si="4"/>
        <v>3499.8445999999994</v>
      </c>
      <c r="I164" s="58">
        <f t="shared" si="5"/>
        <v>0</v>
      </c>
      <c r="J164" s="59"/>
      <c r="K164" s="59" t="s">
        <v>4034</v>
      </c>
      <c r="L164" s="65">
        <v>6370</v>
      </c>
      <c r="M164" s="61"/>
      <c r="N164" s="62"/>
    </row>
    <row r="165" spans="1:83" s="80" customFormat="1" ht="12.75" customHeight="1" x14ac:dyDescent="0.2">
      <c r="A165" s="69" t="s">
        <v>4365</v>
      </c>
      <c r="B165" s="9" t="s">
        <v>4366</v>
      </c>
      <c r="C165" s="53" t="s">
        <v>4007</v>
      </c>
      <c r="D165" s="44" t="s">
        <v>4112</v>
      </c>
      <c r="E165" s="54"/>
      <c r="F165" s="55"/>
      <c r="G165" s="56">
        <v>60745.09</v>
      </c>
      <c r="H165" s="57">
        <f t="shared" si="4"/>
        <v>71679.206199999986</v>
      </c>
      <c r="I165" s="58">
        <f t="shared" si="5"/>
        <v>0</v>
      </c>
      <c r="J165" s="59"/>
      <c r="K165" s="59" t="s">
        <v>4034</v>
      </c>
      <c r="L165" s="65">
        <v>6370</v>
      </c>
      <c r="M165" s="61"/>
      <c r="N165" s="6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2.75" customHeight="1" x14ac:dyDescent="0.2">
      <c r="A166" s="69" t="s">
        <v>4367</v>
      </c>
      <c r="B166" s="9" t="s">
        <v>4368</v>
      </c>
      <c r="C166" s="53" t="s">
        <v>4007</v>
      </c>
      <c r="D166" s="44" t="s">
        <v>4112</v>
      </c>
      <c r="E166" s="54"/>
      <c r="F166" s="55"/>
      <c r="G166" s="56">
        <v>60745.09</v>
      </c>
      <c r="H166" s="57">
        <f t="shared" si="4"/>
        <v>71679.206199999986</v>
      </c>
      <c r="I166" s="58">
        <f t="shared" si="5"/>
        <v>0</v>
      </c>
      <c r="J166" s="59"/>
      <c r="K166" s="59" t="s">
        <v>4034</v>
      </c>
      <c r="L166" s="65">
        <v>6370</v>
      </c>
      <c r="M166" s="61"/>
      <c r="N166" s="62"/>
    </row>
    <row r="167" spans="1:83" ht="12.75" customHeight="1" x14ac:dyDescent="0.2">
      <c r="A167" s="69" t="s">
        <v>4369</v>
      </c>
      <c r="B167" s="9" t="s">
        <v>4370</v>
      </c>
      <c r="C167" s="53" t="s">
        <v>4007</v>
      </c>
      <c r="D167" s="44" t="s">
        <v>4112</v>
      </c>
      <c r="E167" s="54"/>
      <c r="F167" s="55"/>
      <c r="G167" s="56">
        <v>26032.86</v>
      </c>
      <c r="H167" s="57">
        <f t="shared" si="4"/>
        <v>30718.774799999999</v>
      </c>
      <c r="I167" s="58">
        <f t="shared" si="5"/>
        <v>0</v>
      </c>
      <c r="J167" s="59"/>
      <c r="K167" s="59" t="s">
        <v>4034</v>
      </c>
      <c r="L167" s="65">
        <v>6370</v>
      </c>
      <c r="M167" s="61"/>
      <c r="N167" s="62"/>
    </row>
    <row r="168" spans="1:83" ht="12.75" customHeight="1" x14ac:dyDescent="0.2">
      <c r="A168" s="69" t="s">
        <v>4371</v>
      </c>
      <c r="B168" s="9" t="s">
        <v>4372</v>
      </c>
      <c r="C168" s="53" t="s">
        <v>4007</v>
      </c>
      <c r="D168" s="44" t="s">
        <v>4112</v>
      </c>
      <c r="E168" s="54"/>
      <c r="F168" s="55"/>
      <c r="G168" s="56">
        <v>25312.61</v>
      </c>
      <c r="H168" s="57">
        <f t="shared" si="4"/>
        <v>29868.879799999999</v>
      </c>
      <c r="I168" s="58">
        <f t="shared" si="5"/>
        <v>0</v>
      </c>
      <c r="J168" s="59"/>
      <c r="K168" s="59" t="s">
        <v>4034</v>
      </c>
      <c r="L168" s="65">
        <v>6370</v>
      </c>
      <c r="M168" s="61"/>
      <c r="N168" s="62"/>
    </row>
    <row r="169" spans="1:83" ht="12.75" customHeight="1" x14ac:dyDescent="0.2">
      <c r="A169" s="69" t="s">
        <v>4373</v>
      </c>
      <c r="B169" s="9" t="s">
        <v>4374</v>
      </c>
      <c r="C169" s="53" t="s">
        <v>4007</v>
      </c>
      <c r="D169" s="44" t="s">
        <v>4375</v>
      </c>
      <c r="E169" s="54"/>
      <c r="F169" s="55"/>
      <c r="G169" s="56">
        <v>3472.84</v>
      </c>
      <c r="H169" s="57">
        <f t="shared" si="4"/>
        <v>4097.9511999999995</v>
      </c>
      <c r="I169" s="58">
        <f t="shared" si="5"/>
        <v>0</v>
      </c>
      <c r="J169" s="59"/>
      <c r="K169" s="59" t="s">
        <v>4034</v>
      </c>
      <c r="L169" s="65">
        <v>6370</v>
      </c>
      <c r="M169" s="61"/>
      <c r="N169" s="62"/>
    </row>
    <row r="170" spans="1:83" ht="12.75" customHeight="1" x14ac:dyDescent="0.2">
      <c r="A170" s="69" t="s">
        <v>4376</v>
      </c>
      <c r="B170" s="9" t="s">
        <v>4362</v>
      </c>
      <c r="C170" s="53" t="s">
        <v>4007</v>
      </c>
      <c r="D170" s="44" t="s">
        <v>4135</v>
      </c>
      <c r="E170" s="54"/>
      <c r="F170" s="55"/>
      <c r="G170" s="56">
        <v>8863.34</v>
      </c>
      <c r="H170" s="57">
        <f t="shared" si="4"/>
        <v>10458.7412</v>
      </c>
      <c r="I170" s="58">
        <f t="shared" si="5"/>
        <v>0</v>
      </c>
      <c r="J170" s="59"/>
      <c r="K170" s="59" t="s">
        <v>4034</v>
      </c>
      <c r="L170" s="65">
        <v>6370</v>
      </c>
      <c r="M170" s="61"/>
      <c r="N170" s="62"/>
    </row>
    <row r="171" spans="1:83" ht="12.75" customHeight="1" x14ac:dyDescent="0.2">
      <c r="A171" s="69" t="s">
        <v>4377</v>
      </c>
      <c r="B171" s="9" t="s">
        <v>310</v>
      </c>
      <c r="C171" s="53" t="s">
        <v>4007</v>
      </c>
      <c r="D171" s="44" t="s">
        <v>4375</v>
      </c>
      <c r="E171" s="54"/>
      <c r="F171" s="55"/>
      <c r="G171" s="56">
        <v>214.09</v>
      </c>
      <c r="H171" s="57">
        <f t="shared" si="4"/>
        <v>252.62619999999998</v>
      </c>
      <c r="I171" s="58">
        <f t="shared" si="5"/>
        <v>0</v>
      </c>
      <c r="J171" s="59"/>
      <c r="K171" s="59" t="s">
        <v>4034</v>
      </c>
      <c r="L171" s="65">
        <v>6370</v>
      </c>
      <c r="M171" s="61"/>
      <c r="N171" s="62"/>
    </row>
    <row r="172" spans="1:83" ht="12.75" customHeight="1" x14ac:dyDescent="0.2">
      <c r="A172" s="69" t="s">
        <v>4378</v>
      </c>
      <c r="B172" s="9" t="s">
        <v>310</v>
      </c>
      <c r="C172" s="53" t="s">
        <v>4007</v>
      </c>
      <c r="D172" s="44" t="s">
        <v>4033</v>
      </c>
      <c r="E172" s="54"/>
      <c r="F172" s="55"/>
      <c r="G172" s="56">
        <v>79.16</v>
      </c>
      <c r="H172" s="57">
        <f t="shared" si="4"/>
        <v>93.408799999999985</v>
      </c>
      <c r="I172" s="58">
        <f t="shared" si="5"/>
        <v>0</v>
      </c>
      <c r="J172" s="59"/>
      <c r="K172" s="59" t="s">
        <v>4034</v>
      </c>
      <c r="L172" s="65">
        <v>6370</v>
      </c>
      <c r="M172" s="61"/>
      <c r="N172" s="62"/>
    </row>
    <row r="173" spans="1:83" ht="12.75" customHeight="1" x14ac:dyDescent="0.2">
      <c r="A173" s="69" t="s">
        <v>4379</v>
      </c>
      <c r="B173" s="9" t="s">
        <v>4380</v>
      </c>
      <c r="C173" s="53" t="s">
        <v>4007</v>
      </c>
      <c r="D173" s="44" t="s">
        <v>4375</v>
      </c>
      <c r="E173" s="54"/>
      <c r="F173" s="55"/>
      <c r="G173" s="56">
        <v>68.010000000000005</v>
      </c>
      <c r="H173" s="57">
        <f t="shared" si="4"/>
        <v>80.251800000000003</v>
      </c>
      <c r="I173" s="58">
        <f t="shared" si="5"/>
        <v>0</v>
      </c>
      <c r="J173" s="59"/>
      <c r="K173" s="59" t="s">
        <v>4034</v>
      </c>
      <c r="L173" s="65">
        <v>6370</v>
      </c>
      <c r="M173" s="61"/>
      <c r="N173" s="62"/>
    </row>
    <row r="174" spans="1:83" ht="12.75" customHeight="1" x14ac:dyDescent="0.2">
      <c r="A174" s="69" t="s">
        <v>4381</v>
      </c>
      <c r="B174" s="9" t="s">
        <v>4380</v>
      </c>
      <c r="C174" s="53" t="s">
        <v>4007</v>
      </c>
      <c r="D174" s="44" t="s">
        <v>4375</v>
      </c>
      <c r="E174" s="54"/>
      <c r="F174" s="55"/>
      <c r="G174" s="56">
        <v>161.68</v>
      </c>
      <c r="H174" s="57">
        <f t="shared" si="4"/>
        <v>190.7824</v>
      </c>
      <c r="I174" s="58">
        <f t="shared" si="5"/>
        <v>0</v>
      </c>
      <c r="J174" s="59"/>
      <c r="K174" s="59" t="s">
        <v>4034</v>
      </c>
      <c r="L174" s="65">
        <v>6370</v>
      </c>
      <c r="M174" s="61"/>
      <c r="N174" s="62"/>
    </row>
    <row r="175" spans="1:83" ht="12.75" customHeight="1" x14ac:dyDescent="0.2">
      <c r="A175" s="69" t="s">
        <v>4382</v>
      </c>
      <c r="B175" s="9" t="s">
        <v>4383</v>
      </c>
      <c r="C175" s="53" t="s">
        <v>4007</v>
      </c>
      <c r="D175" s="44" t="s">
        <v>4375</v>
      </c>
      <c r="E175" s="54"/>
      <c r="F175" s="55"/>
      <c r="G175" s="56">
        <v>13864.79</v>
      </c>
      <c r="H175" s="57">
        <f t="shared" si="4"/>
        <v>16360.4522</v>
      </c>
      <c r="I175" s="58">
        <f t="shared" si="5"/>
        <v>0</v>
      </c>
      <c r="J175" s="59"/>
      <c r="K175" s="59" t="s">
        <v>4034</v>
      </c>
      <c r="L175" s="65">
        <v>6370</v>
      </c>
      <c r="M175" s="61"/>
      <c r="N175" s="62"/>
    </row>
    <row r="176" spans="1:83" ht="12.75" customHeight="1" x14ac:dyDescent="0.2">
      <c r="A176" s="69" t="s">
        <v>4384</v>
      </c>
      <c r="B176" s="9" t="s">
        <v>4383</v>
      </c>
      <c r="C176" s="53" t="s">
        <v>4007</v>
      </c>
      <c r="D176" s="44" t="s">
        <v>4375</v>
      </c>
      <c r="E176" s="54"/>
      <c r="F176" s="55"/>
      <c r="G176" s="56">
        <v>13864.79</v>
      </c>
      <c r="H176" s="57">
        <f t="shared" si="4"/>
        <v>16360.4522</v>
      </c>
      <c r="I176" s="58">
        <f t="shared" si="5"/>
        <v>0</v>
      </c>
      <c r="J176" s="59"/>
      <c r="K176" s="59" t="s">
        <v>4034</v>
      </c>
      <c r="L176" s="65">
        <v>6370</v>
      </c>
      <c r="M176" s="61"/>
      <c r="N176" s="62"/>
    </row>
    <row r="177" spans="1:83" ht="12.75" customHeight="1" x14ac:dyDescent="0.2">
      <c r="A177" s="69" t="s">
        <v>4385</v>
      </c>
      <c r="B177" s="9" t="s">
        <v>4386</v>
      </c>
      <c r="C177" s="53" t="s">
        <v>4007</v>
      </c>
      <c r="D177" s="44" t="s">
        <v>4135</v>
      </c>
      <c r="E177" s="54"/>
      <c r="F177" s="55"/>
      <c r="G177" s="56">
        <v>6866.2</v>
      </c>
      <c r="H177" s="57">
        <f t="shared" si="4"/>
        <v>8102.1159999999991</v>
      </c>
      <c r="I177" s="58">
        <f t="shared" si="5"/>
        <v>0</v>
      </c>
      <c r="J177" s="59"/>
      <c r="K177" s="59" t="s">
        <v>4034</v>
      </c>
      <c r="L177" s="65">
        <v>6370</v>
      </c>
      <c r="M177" s="61"/>
      <c r="N177" s="62"/>
    </row>
    <row r="178" spans="1:83" ht="12.75" customHeight="1" x14ac:dyDescent="0.2">
      <c r="A178" s="69" t="s">
        <v>4387</v>
      </c>
      <c r="B178" s="9" t="s">
        <v>4388</v>
      </c>
      <c r="C178" s="53" t="s">
        <v>4007</v>
      </c>
      <c r="D178" s="44" t="s">
        <v>4033</v>
      </c>
      <c r="E178" s="54"/>
      <c r="F178" s="55"/>
      <c r="G178" s="56">
        <v>21387.32</v>
      </c>
      <c r="H178" s="57">
        <f t="shared" si="4"/>
        <v>25237.0376</v>
      </c>
      <c r="I178" s="58">
        <f t="shared" si="5"/>
        <v>0</v>
      </c>
      <c r="J178" s="59"/>
      <c r="K178" s="59" t="s">
        <v>4034</v>
      </c>
      <c r="L178" s="65">
        <v>6370</v>
      </c>
      <c r="M178" s="61"/>
      <c r="N178" s="62"/>
    </row>
    <row r="179" spans="1:83" ht="12.75" customHeight="1" x14ac:dyDescent="0.2">
      <c r="A179" s="69" t="s">
        <v>4389</v>
      </c>
      <c r="B179" s="9" t="s">
        <v>4390</v>
      </c>
      <c r="C179" s="53" t="s">
        <v>4007</v>
      </c>
      <c r="D179" s="44" t="s">
        <v>4033</v>
      </c>
      <c r="E179" s="54"/>
      <c r="F179" s="55"/>
      <c r="G179" s="56">
        <v>22482.28</v>
      </c>
      <c r="H179" s="57">
        <f t="shared" si="4"/>
        <v>26529.090399999997</v>
      </c>
      <c r="I179" s="58">
        <f t="shared" si="5"/>
        <v>0</v>
      </c>
      <c r="J179" s="59"/>
      <c r="K179" s="59" t="s">
        <v>4034</v>
      </c>
      <c r="L179" s="65">
        <v>6370</v>
      </c>
      <c r="M179" s="61"/>
      <c r="N179" s="62"/>
    </row>
    <row r="180" spans="1:83" ht="12.75" customHeight="1" x14ac:dyDescent="0.2">
      <c r="A180" s="78" t="s">
        <v>4391</v>
      </c>
      <c r="B180" s="70" t="s">
        <v>4392</v>
      </c>
      <c r="C180" s="71" t="s">
        <v>4007</v>
      </c>
      <c r="D180" s="72" t="s">
        <v>4375</v>
      </c>
      <c r="E180" s="54"/>
      <c r="F180" s="55"/>
      <c r="G180" s="56">
        <v>331793.76</v>
      </c>
      <c r="H180" s="57">
        <f t="shared" si="4"/>
        <v>391516.63679999998</v>
      </c>
      <c r="I180" s="58">
        <f t="shared" si="5"/>
        <v>0</v>
      </c>
      <c r="J180" s="59"/>
      <c r="K180" s="59" t="s">
        <v>4034</v>
      </c>
      <c r="L180" s="65">
        <v>6370</v>
      </c>
      <c r="M180" s="61"/>
      <c r="N180" s="62"/>
    </row>
    <row r="181" spans="1:83" ht="12.75" customHeight="1" x14ac:dyDescent="0.2">
      <c r="A181" s="69" t="s">
        <v>4393</v>
      </c>
      <c r="B181" s="9" t="s">
        <v>4394</v>
      </c>
      <c r="C181" s="53" t="s">
        <v>4007</v>
      </c>
      <c r="D181" s="44" t="s">
        <v>4375</v>
      </c>
      <c r="E181" s="54"/>
      <c r="F181" s="55"/>
      <c r="G181" s="56">
        <v>250485.54</v>
      </c>
      <c r="H181" s="57">
        <f t="shared" si="4"/>
        <v>295572.93719999999</v>
      </c>
      <c r="I181" s="58">
        <f t="shared" si="5"/>
        <v>0</v>
      </c>
      <c r="J181" s="59"/>
      <c r="K181" s="59" t="s">
        <v>4034</v>
      </c>
      <c r="L181" s="65">
        <v>6370</v>
      </c>
      <c r="M181" s="61"/>
      <c r="N181" s="62"/>
    </row>
    <row r="182" spans="1:83" ht="12.75" customHeight="1" x14ac:dyDescent="0.2">
      <c r="A182" s="69" t="s">
        <v>4395</v>
      </c>
      <c r="B182" s="9" t="s">
        <v>4396</v>
      </c>
      <c r="C182" s="53" t="s">
        <v>4007</v>
      </c>
      <c r="D182" s="44" t="s">
        <v>4375</v>
      </c>
      <c r="E182" s="54"/>
      <c r="F182" s="55"/>
      <c r="G182" s="56">
        <v>262072.71</v>
      </c>
      <c r="H182" s="57">
        <f t="shared" si="4"/>
        <v>309245.7978</v>
      </c>
      <c r="I182" s="58">
        <f t="shared" si="5"/>
        <v>0</v>
      </c>
      <c r="J182" s="59"/>
      <c r="K182" s="59" t="s">
        <v>4034</v>
      </c>
      <c r="L182" s="65">
        <v>6370</v>
      </c>
      <c r="M182" s="61"/>
      <c r="N182" s="62"/>
    </row>
    <row r="183" spans="1:83" s="10" customFormat="1" ht="12.75" customHeight="1" x14ac:dyDescent="0.2">
      <c r="A183" s="69" t="s">
        <v>4397</v>
      </c>
      <c r="B183" s="9" t="s">
        <v>4398</v>
      </c>
      <c r="C183" s="53" t="s">
        <v>4007</v>
      </c>
      <c r="D183" s="44" t="s">
        <v>4033</v>
      </c>
      <c r="E183" s="54"/>
      <c r="F183" s="55"/>
      <c r="G183" s="56">
        <v>25177.29</v>
      </c>
      <c r="H183" s="57">
        <f t="shared" si="4"/>
        <v>29709.2022</v>
      </c>
      <c r="I183" s="58">
        <f t="shared" si="5"/>
        <v>0</v>
      </c>
      <c r="J183" s="59"/>
      <c r="K183" s="59" t="s">
        <v>4034</v>
      </c>
      <c r="L183" s="65">
        <v>6370</v>
      </c>
      <c r="M183" s="61"/>
      <c r="N183" s="6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2.75" customHeight="1" x14ac:dyDescent="0.2">
      <c r="A184" s="69" t="s">
        <v>4399</v>
      </c>
      <c r="B184" s="9" t="s">
        <v>4400</v>
      </c>
      <c r="C184" s="53" t="s">
        <v>4007</v>
      </c>
      <c r="D184" s="44" t="s">
        <v>4033</v>
      </c>
      <c r="E184" s="54"/>
      <c r="F184" s="55"/>
      <c r="G184" s="56">
        <v>26825.31</v>
      </c>
      <c r="H184" s="57">
        <f t="shared" si="4"/>
        <v>31653.8658</v>
      </c>
      <c r="I184" s="58">
        <f t="shared" si="5"/>
        <v>0</v>
      </c>
      <c r="J184" s="59"/>
      <c r="K184" s="59" t="s">
        <v>4034</v>
      </c>
      <c r="L184" s="65">
        <v>6370</v>
      </c>
      <c r="M184" s="61"/>
      <c r="N184" s="62"/>
    </row>
    <row r="185" spans="1:83" ht="12.75" customHeight="1" x14ac:dyDescent="0.2">
      <c r="A185" s="78" t="s">
        <v>4401</v>
      </c>
      <c r="B185" s="70" t="s">
        <v>498</v>
      </c>
      <c r="C185" s="71" t="s">
        <v>4007</v>
      </c>
      <c r="D185" s="72" t="s">
        <v>4112</v>
      </c>
      <c r="E185" s="54"/>
      <c r="F185" s="55"/>
      <c r="G185" s="56">
        <v>792440.14</v>
      </c>
      <c r="H185" s="57">
        <f t="shared" si="4"/>
        <v>935079.3652</v>
      </c>
      <c r="I185" s="58">
        <f t="shared" si="5"/>
        <v>0</v>
      </c>
      <c r="J185" s="59"/>
      <c r="K185" s="59" t="s">
        <v>4034</v>
      </c>
      <c r="L185" s="65">
        <v>6370</v>
      </c>
      <c r="M185" s="61"/>
      <c r="N185" s="62"/>
    </row>
    <row r="186" spans="1:83" ht="12.75" customHeight="1" x14ac:dyDescent="0.2">
      <c r="A186" s="78" t="s">
        <v>4402</v>
      </c>
      <c r="B186" s="70" t="s">
        <v>491</v>
      </c>
      <c r="C186" s="71" t="s">
        <v>4007</v>
      </c>
      <c r="D186" s="72" t="s">
        <v>4124</v>
      </c>
      <c r="E186" s="54"/>
      <c r="F186" s="55"/>
      <c r="G186" s="56">
        <v>397377.01</v>
      </c>
      <c r="H186" s="57">
        <f t="shared" si="4"/>
        <v>468904.87179999996</v>
      </c>
      <c r="I186" s="58">
        <f t="shared" si="5"/>
        <v>0</v>
      </c>
      <c r="J186" s="59"/>
      <c r="K186" s="59" t="s">
        <v>4034</v>
      </c>
      <c r="L186" s="65">
        <v>6370</v>
      </c>
      <c r="M186" s="61"/>
      <c r="N186" s="62"/>
    </row>
    <row r="187" spans="1:83" ht="12.75" customHeight="1" x14ac:dyDescent="0.2">
      <c r="A187" s="69" t="s">
        <v>4403</v>
      </c>
      <c r="B187" s="9" t="s">
        <v>4404</v>
      </c>
      <c r="C187" s="53" t="s">
        <v>4007</v>
      </c>
      <c r="D187" s="44" t="s">
        <v>4135</v>
      </c>
      <c r="E187" s="54"/>
      <c r="F187" s="55"/>
      <c r="G187" s="56">
        <v>99841.89</v>
      </c>
      <c r="H187" s="57">
        <f t="shared" si="4"/>
        <v>117813.43019999999</v>
      </c>
      <c r="I187" s="58">
        <f t="shared" si="5"/>
        <v>0</v>
      </c>
      <c r="J187" s="59"/>
      <c r="K187" s="59" t="s">
        <v>4034</v>
      </c>
      <c r="L187" s="65">
        <v>6370</v>
      </c>
      <c r="M187" s="61"/>
      <c r="N187" s="62"/>
    </row>
    <row r="188" spans="1:83" ht="12.75" customHeight="1" x14ac:dyDescent="0.2">
      <c r="A188" s="69" t="s">
        <v>4405</v>
      </c>
      <c r="B188" s="9" t="s">
        <v>310</v>
      </c>
      <c r="C188" s="53" t="s">
        <v>4007</v>
      </c>
      <c r="D188" s="44" t="s">
        <v>4375</v>
      </c>
      <c r="E188" s="54"/>
      <c r="F188" s="55"/>
      <c r="G188" s="56">
        <v>1626.83</v>
      </c>
      <c r="H188" s="57">
        <f t="shared" si="4"/>
        <v>1919.6593999999998</v>
      </c>
      <c r="I188" s="58">
        <f t="shared" si="5"/>
        <v>0</v>
      </c>
      <c r="J188" s="59"/>
      <c r="K188" s="59" t="s">
        <v>4034</v>
      </c>
      <c r="L188" s="65">
        <v>6370</v>
      </c>
      <c r="M188" s="61"/>
      <c r="N188" s="62"/>
    </row>
    <row r="189" spans="1:83" ht="12.75" customHeight="1" x14ac:dyDescent="0.2">
      <c r="A189" s="64" t="s">
        <v>4406</v>
      </c>
      <c r="B189" s="9" t="s">
        <v>4407</v>
      </c>
      <c r="C189" s="53" t="s">
        <v>4007</v>
      </c>
      <c r="D189" s="44" t="s">
        <v>4237</v>
      </c>
      <c r="E189" s="54"/>
      <c r="F189" s="55"/>
      <c r="G189" s="56">
        <v>931.76</v>
      </c>
      <c r="H189" s="57">
        <f t="shared" si="4"/>
        <v>1099.4767999999999</v>
      </c>
      <c r="I189" s="58">
        <f t="shared" si="5"/>
        <v>0</v>
      </c>
      <c r="J189" s="59" t="s">
        <v>4015</v>
      </c>
      <c r="K189" s="59" t="s">
        <v>4238</v>
      </c>
      <c r="L189" s="59" t="s">
        <v>4015</v>
      </c>
      <c r="M189" s="61"/>
      <c r="N189" s="62"/>
    </row>
    <row r="190" spans="1:83" ht="12.75" customHeight="1" x14ac:dyDescent="0.2">
      <c r="A190" s="69" t="s">
        <v>4408</v>
      </c>
      <c r="B190" s="9" t="s">
        <v>4409</v>
      </c>
      <c r="C190" s="53" t="s">
        <v>4007</v>
      </c>
      <c r="D190" s="44" t="s">
        <v>4410</v>
      </c>
      <c r="E190" s="54"/>
      <c r="F190" s="55"/>
      <c r="G190" s="56">
        <v>331.09</v>
      </c>
      <c r="H190" s="57">
        <f t="shared" si="4"/>
        <v>390.68619999999993</v>
      </c>
      <c r="I190" s="58">
        <f t="shared" si="5"/>
        <v>0</v>
      </c>
      <c r="J190" s="59"/>
      <c r="K190" s="59" t="s">
        <v>4411</v>
      </c>
      <c r="L190" s="60" t="s">
        <v>4029</v>
      </c>
      <c r="M190" s="61"/>
      <c r="N190" s="62"/>
    </row>
    <row r="191" spans="1:83" ht="12.75" customHeight="1" x14ac:dyDescent="0.2">
      <c r="A191" s="64" t="s">
        <v>4412</v>
      </c>
      <c r="B191" s="9" t="s">
        <v>4413</v>
      </c>
      <c r="C191" s="53" t="s">
        <v>4007</v>
      </c>
      <c r="D191" s="44" t="s">
        <v>4410</v>
      </c>
      <c r="E191" s="54"/>
      <c r="F191" s="55"/>
      <c r="G191" s="56">
        <v>19366.7</v>
      </c>
      <c r="H191" s="57">
        <f t="shared" si="4"/>
        <v>22852.705999999998</v>
      </c>
      <c r="I191" s="58">
        <f t="shared" si="5"/>
        <v>0</v>
      </c>
      <c r="J191" s="59" t="s">
        <v>4027</v>
      </c>
      <c r="K191" s="59" t="s">
        <v>4411</v>
      </c>
      <c r="L191" s="60" t="s">
        <v>4414</v>
      </c>
      <c r="M191" s="61">
        <v>48.1</v>
      </c>
      <c r="N191" s="62"/>
    </row>
    <row r="192" spans="1:83" ht="12.75" customHeight="1" x14ac:dyDescent="0.2">
      <c r="A192" s="64" t="s">
        <v>4415</v>
      </c>
      <c r="B192" s="9" t="s">
        <v>4416</v>
      </c>
      <c r="C192" s="53" t="s">
        <v>4007</v>
      </c>
      <c r="D192" s="44" t="s">
        <v>4410</v>
      </c>
      <c r="E192" s="54"/>
      <c r="F192" s="55"/>
      <c r="G192" s="56">
        <v>19112.330000000002</v>
      </c>
      <c r="H192" s="57">
        <f t="shared" si="4"/>
        <v>22552.5494</v>
      </c>
      <c r="I192" s="58">
        <f t="shared" si="5"/>
        <v>0</v>
      </c>
      <c r="J192" s="59" t="s">
        <v>4027</v>
      </c>
      <c r="K192" s="59" t="s">
        <v>4411</v>
      </c>
      <c r="L192" s="73" t="s">
        <v>4417</v>
      </c>
      <c r="M192" s="61"/>
      <c r="N192" s="62"/>
    </row>
    <row r="193" spans="1:83" ht="12.75" customHeight="1" x14ac:dyDescent="0.2">
      <c r="A193" s="64" t="s">
        <v>4418</v>
      </c>
      <c r="B193" s="9" t="s">
        <v>4419</v>
      </c>
      <c r="C193" s="53" t="s">
        <v>4007</v>
      </c>
      <c r="D193" s="44" t="s">
        <v>4410</v>
      </c>
      <c r="E193" s="54"/>
      <c r="F193" s="55"/>
      <c r="G193" s="56">
        <v>21000</v>
      </c>
      <c r="H193" s="57">
        <f t="shared" si="4"/>
        <v>24780</v>
      </c>
      <c r="I193" s="58">
        <f t="shared" si="5"/>
        <v>0</v>
      </c>
      <c r="J193" s="59" t="s">
        <v>4015</v>
      </c>
      <c r="K193" s="59" t="s">
        <v>4411</v>
      </c>
      <c r="L193" s="59" t="s">
        <v>4015</v>
      </c>
      <c r="M193" s="61"/>
      <c r="N193" s="62" t="s">
        <v>4067</v>
      </c>
    </row>
    <row r="194" spans="1:83" ht="12.75" customHeight="1" x14ac:dyDescent="0.2">
      <c r="A194" s="64" t="s">
        <v>4420</v>
      </c>
      <c r="B194" s="9" t="s">
        <v>4421</v>
      </c>
      <c r="C194" s="53" t="s">
        <v>4007</v>
      </c>
      <c r="D194" s="44" t="s">
        <v>4410</v>
      </c>
      <c r="E194" s="54"/>
      <c r="F194" s="55"/>
      <c r="G194" s="56">
        <v>833.9</v>
      </c>
      <c r="H194" s="57">
        <f t="shared" si="4"/>
        <v>984.00199999999995</v>
      </c>
      <c r="I194" s="58">
        <f t="shared" si="5"/>
        <v>0</v>
      </c>
      <c r="J194" s="59" t="s">
        <v>4027</v>
      </c>
      <c r="K194" s="59" t="s">
        <v>4411</v>
      </c>
      <c r="L194" s="60" t="s">
        <v>4029</v>
      </c>
      <c r="M194" s="61">
        <v>0.4</v>
      </c>
      <c r="N194" s="62"/>
    </row>
    <row r="195" spans="1:83" ht="12.75" customHeight="1" x14ac:dyDescent="0.2">
      <c r="A195" s="51" t="s">
        <v>4422</v>
      </c>
      <c r="B195" s="9" t="s">
        <v>201</v>
      </c>
      <c r="C195" s="53" t="s">
        <v>4007</v>
      </c>
      <c r="D195" s="44" t="s">
        <v>4146</v>
      </c>
      <c r="E195" s="54"/>
      <c r="F195" s="55"/>
      <c r="G195" s="56">
        <v>4387</v>
      </c>
      <c r="H195" s="57">
        <f t="shared" si="4"/>
        <v>5176.66</v>
      </c>
      <c r="I195" s="58">
        <f t="shared" si="5"/>
        <v>0</v>
      </c>
      <c r="J195" s="59"/>
      <c r="K195" s="59" t="s">
        <v>4009</v>
      </c>
      <c r="L195" s="60" t="s">
        <v>4029</v>
      </c>
      <c r="M195" s="61"/>
      <c r="N195" s="62"/>
    </row>
    <row r="196" spans="1:83" ht="12.75" customHeight="1" x14ac:dyDescent="0.2">
      <c r="A196" s="51" t="s">
        <v>4423</v>
      </c>
      <c r="B196" s="9" t="s">
        <v>201</v>
      </c>
      <c r="C196" s="53" t="s">
        <v>4007</v>
      </c>
      <c r="D196" s="44" t="s">
        <v>4146</v>
      </c>
      <c r="E196" s="54"/>
      <c r="F196" s="55"/>
      <c r="G196" s="56">
        <v>6044</v>
      </c>
      <c r="H196" s="57">
        <f t="shared" si="4"/>
        <v>7131.92</v>
      </c>
      <c r="I196" s="58">
        <f t="shared" si="5"/>
        <v>0</v>
      </c>
      <c r="J196" s="59"/>
      <c r="K196" s="59" t="s">
        <v>4009</v>
      </c>
      <c r="L196" s="60" t="s">
        <v>4029</v>
      </c>
      <c r="M196" s="61"/>
      <c r="N196" s="62"/>
    </row>
    <row r="197" spans="1:83" ht="12.75" customHeight="1" x14ac:dyDescent="0.2">
      <c r="A197" s="64" t="s">
        <v>4424</v>
      </c>
      <c r="B197" s="9" t="s">
        <v>4425</v>
      </c>
      <c r="C197" s="53" t="s">
        <v>4007</v>
      </c>
      <c r="D197" s="44" t="s">
        <v>4237</v>
      </c>
      <c r="E197" s="54"/>
      <c r="F197" s="55"/>
      <c r="G197" s="56">
        <v>2550</v>
      </c>
      <c r="H197" s="57">
        <f t="shared" si="4"/>
        <v>3009</v>
      </c>
      <c r="I197" s="58">
        <f t="shared" si="5"/>
        <v>0</v>
      </c>
      <c r="J197" s="59" t="s">
        <v>4027</v>
      </c>
      <c r="K197" s="59" t="s">
        <v>4426</v>
      </c>
      <c r="L197" s="60" t="s">
        <v>4029</v>
      </c>
      <c r="M197" s="61"/>
      <c r="N197" s="62"/>
    </row>
    <row r="198" spans="1:83" ht="12.75" customHeight="1" x14ac:dyDescent="0.2">
      <c r="A198" s="64" t="s">
        <v>4427</v>
      </c>
      <c r="B198" s="9" t="s">
        <v>4428</v>
      </c>
      <c r="C198" s="53" t="s">
        <v>4007</v>
      </c>
      <c r="D198" s="44" t="s">
        <v>4243</v>
      </c>
      <c r="E198" s="54"/>
      <c r="F198" s="55"/>
      <c r="G198" s="56">
        <v>420</v>
      </c>
      <c r="H198" s="57">
        <f t="shared" si="4"/>
        <v>495.59999999999997</v>
      </c>
      <c r="I198" s="58">
        <f t="shared" si="5"/>
        <v>0</v>
      </c>
      <c r="J198" s="59" t="s">
        <v>4027</v>
      </c>
      <c r="K198" s="59" t="s">
        <v>4426</v>
      </c>
      <c r="L198" s="60" t="s">
        <v>4029</v>
      </c>
      <c r="M198" s="61">
        <v>0.5</v>
      </c>
      <c r="N198" s="62"/>
    </row>
    <row r="199" spans="1:83" ht="12.75" customHeight="1" x14ac:dyDescent="0.2">
      <c r="A199" s="64" t="s">
        <v>4429</v>
      </c>
      <c r="B199" s="9" t="s">
        <v>343</v>
      </c>
      <c r="C199" s="53" t="s">
        <v>4007</v>
      </c>
      <c r="D199" s="44" t="s">
        <v>4135</v>
      </c>
      <c r="E199" s="54"/>
      <c r="F199" s="55"/>
      <c r="G199" s="56">
        <v>17000</v>
      </c>
      <c r="H199" s="57">
        <f t="shared" si="4"/>
        <v>20060</v>
      </c>
      <c r="I199" s="58">
        <f t="shared" si="5"/>
        <v>0</v>
      </c>
      <c r="J199" s="59" t="s">
        <v>4027</v>
      </c>
      <c r="K199" s="59" t="s">
        <v>4430</v>
      </c>
      <c r="L199" s="60" t="s">
        <v>4029</v>
      </c>
      <c r="M199" s="61"/>
      <c r="N199" s="62"/>
    </row>
    <row r="200" spans="1:83" ht="12.75" customHeight="1" x14ac:dyDescent="0.2">
      <c r="A200" s="64" t="s">
        <v>4431</v>
      </c>
      <c r="B200" s="9" t="s">
        <v>4432</v>
      </c>
      <c r="C200" s="53" t="s">
        <v>4007</v>
      </c>
      <c r="D200" s="44" t="s">
        <v>4135</v>
      </c>
      <c r="E200" s="54"/>
      <c r="F200" s="55"/>
      <c r="G200" s="56">
        <v>7000</v>
      </c>
      <c r="H200" s="57">
        <f t="shared" ref="H200:H263" si="6">G200*1.18</f>
        <v>8260</v>
      </c>
      <c r="I200" s="58">
        <f t="shared" ref="I200:I263" si="7">H200*F200</f>
        <v>0</v>
      </c>
      <c r="J200" s="59" t="s">
        <v>4027</v>
      </c>
      <c r="K200" s="59" t="s">
        <v>4430</v>
      </c>
      <c r="L200" s="79" t="s">
        <v>4433</v>
      </c>
      <c r="M200" s="61"/>
      <c r="N200" s="62" t="s">
        <v>4067</v>
      </c>
    </row>
    <row r="201" spans="1:83" ht="12.75" customHeight="1" x14ac:dyDescent="0.2">
      <c r="A201" s="64" t="s">
        <v>4434</v>
      </c>
      <c r="B201" s="9" t="s">
        <v>4435</v>
      </c>
      <c r="C201" s="53" t="s">
        <v>4007</v>
      </c>
      <c r="D201" s="44" t="s">
        <v>4135</v>
      </c>
      <c r="E201" s="54"/>
      <c r="F201" s="55"/>
      <c r="G201" s="56">
        <v>9720</v>
      </c>
      <c r="H201" s="57">
        <f t="shared" si="6"/>
        <v>11469.599999999999</v>
      </c>
      <c r="I201" s="58">
        <f t="shared" si="7"/>
        <v>0</v>
      </c>
      <c r="J201" s="59"/>
      <c r="K201" s="59" t="s">
        <v>4436</v>
      </c>
      <c r="L201" s="60"/>
      <c r="M201" s="61"/>
      <c r="N201" s="62"/>
    </row>
    <row r="202" spans="1:83" ht="12.75" customHeight="1" x14ac:dyDescent="0.2">
      <c r="A202" s="69" t="s">
        <v>4437</v>
      </c>
      <c r="B202" s="9" t="s">
        <v>4438</v>
      </c>
      <c r="C202" s="53" t="s">
        <v>4007</v>
      </c>
      <c r="D202" s="44" t="s">
        <v>4375</v>
      </c>
      <c r="E202" s="54"/>
      <c r="F202" s="55"/>
      <c r="G202" s="56">
        <v>64424.71</v>
      </c>
      <c r="H202" s="57">
        <f t="shared" si="6"/>
        <v>76021.157800000001</v>
      </c>
      <c r="I202" s="58">
        <f t="shared" si="7"/>
        <v>0</v>
      </c>
      <c r="J202" s="59"/>
      <c r="K202" s="59" t="s">
        <v>4034</v>
      </c>
      <c r="L202" s="65">
        <v>6370</v>
      </c>
      <c r="M202" s="61"/>
      <c r="N202" s="62"/>
    </row>
    <row r="203" spans="1:83" ht="12.75" customHeight="1" x14ac:dyDescent="0.2">
      <c r="A203" s="69" t="s">
        <v>4439</v>
      </c>
      <c r="B203" s="9" t="s">
        <v>4438</v>
      </c>
      <c r="C203" s="53" t="s">
        <v>4007</v>
      </c>
      <c r="D203" s="44" t="s">
        <v>4375</v>
      </c>
      <c r="E203" s="54"/>
      <c r="F203" s="55"/>
      <c r="G203" s="56">
        <v>63384.41</v>
      </c>
      <c r="H203" s="57">
        <f t="shared" si="6"/>
        <v>74793.603799999997</v>
      </c>
      <c r="I203" s="58">
        <f t="shared" si="7"/>
        <v>0</v>
      </c>
      <c r="J203" s="59"/>
      <c r="K203" s="59" t="s">
        <v>4034</v>
      </c>
      <c r="L203" s="65">
        <v>6370</v>
      </c>
      <c r="M203" s="61"/>
      <c r="N203" s="62"/>
    </row>
    <row r="204" spans="1:83" ht="12.75" customHeight="1" x14ac:dyDescent="0.2">
      <c r="A204" s="78" t="s">
        <v>4440</v>
      </c>
      <c r="B204" s="9" t="s">
        <v>4441</v>
      </c>
      <c r="C204" s="53" t="s">
        <v>4007</v>
      </c>
      <c r="D204" s="44" t="s">
        <v>4319</v>
      </c>
      <c r="E204" s="54"/>
      <c r="F204" s="55"/>
      <c r="G204" s="56">
        <v>908</v>
      </c>
      <c r="H204" s="57">
        <f t="shared" si="6"/>
        <v>1071.44</v>
      </c>
      <c r="I204" s="58">
        <f t="shared" si="7"/>
        <v>0</v>
      </c>
      <c r="J204" s="59"/>
      <c r="K204" s="59" t="s">
        <v>4009</v>
      </c>
      <c r="L204" s="60" t="s">
        <v>4029</v>
      </c>
      <c r="M204" s="61"/>
      <c r="N204" s="62"/>
    </row>
    <row r="205" spans="1:83" s="10" customFormat="1" ht="12.75" customHeight="1" x14ac:dyDescent="0.2">
      <c r="A205" s="78" t="s">
        <v>4442</v>
      </c>
      <c r="B205" s="9" t="s">
        <v>98</v>
      </c>
      <c r="C205" s="53" t="s">
        <v>4007</v>
      </c>
      <c r="D205" s="44" t="s">
        <v>4319</v>
      </c>
      <c r="E205" s="54"/>
      <c r="F205" s="55"/>
      <c r="G205" s="56">
        <v>158</v>
      </c>
      <c r="H205" s="57">
        <f t="shared" si="6"/>
        <v>186.44</v>
      </c>
      <c r="I205" s="58">
        <f t="shared" si="7"/>
        <v>0</v>
      </c>
      <c r="J205" s="59"/>
      <c r="K205" s="59" t="s">
        <v>4009</v>
      </c>
      <c r="L205" s="60" t="s">
        <v>4029</v>
      </c>
      <c r="M205" s="61"/>
      <c r="N205" s="6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s="10" customFormat="1" ht="12.75" customHeight="1" x14ac:dyDescent="0.2">
      <c r="A206" s="78" t="s">
        <v>4443</v>
      </c>
      <c r="B206" s="9" t="s">
        <v>4444</v>
      </c>
      <c r="C206" s="53" t="s">
        <v>4007</v>
      </c>
      <c r="D206" s="44" t="s">
        <v>4319</v>
      </c>
      <c r="E206" s="54"/>
      <c r="F206" s="55"/>
      <c r="G206" s="56">
        <v>2514</v>
      </c>
      <c r="H206" s="57">
        <f t="shared" si="6"/>
        <v>2966.52</v>
      </c>
      <c r="I206" s="58">
        <f t="shared" si="7"/>
        <v>0</v>
      </c>
      <c r="J206" s="59"/>
      <c r="K206" s="59" t="s">
        <v>4009</v>
      </c>
      <c r="L206" s="60" t="s">
        <v>4029</v>
      </c>
      <c r="M206" s="61"/>
      <c r="N206" s="6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s="10" customFormat="1" ht="12.75" customHeight="1" x14ac:dyDescent="0.2">
      <c r="A207" s="78" t="s">
        <v>4445</v>
      </c>
      <c r="B207" s="9" t="s">
        <v>4444</v>
      </c>
      <c r="C207" s="53" t="s">
        <v>4007</v>
      </c>
      <c r="D207" s="44" t="s">
        <v>4319</v>
      </c>
      <c r="E207" s="54"/>
      <c r="F207" s="55"/>
      <c r="G207" s="56">
        <v>2514</v>
      </c>
      <c r="H207" s="57">
        <f t="shared" si="6"/>
        <v>2966.52</v>
      </c>
      <c r="I207" s="58">
        <f t="shared" si="7"/>
        <v>0</v>
      </c>
      <c r="J207" s="59"/>
      <c r="K207" s="59" t="s">
        <v>4009</v>
      </c>
      <c r="L207" s="60" t="s">
        <v>4029</v>
      </c>
      <c r="M207" s="61"/>
      <c r="N207" s="6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2.75" customHeight="1" x14ac:dyDescent="0.2">
      <c r="A208" s="78" t="s">
        <v>4446</v>
      </c>
      <c r="B208" s="9" t="s">
        <v>37</v>
      </c>
      <c r="C208" s="53" t="s">
        <v>4007</v>
      </c>
      <c r="D208" s="44" t="s">
        <v>4319</v>
      </c>
      <c r="E208" s="54"/>
      <c r="F208" s="55"/>
      <c r="G208" s="56">
        <v>107</v>
      </c>
      <c r="H208" s="57">
        <f t="shared" si="6"/>
        <v>126.25999999999999</v>
      </c>
      <c r="I208" s="58">
        <f t="shared" si="7"/>
        <v>0</v>
      </c>
      <c r="J208" s="59"/>
      <c r="K208" s="59" t="s">
        <v>4009</v>
      </c>
      <c r="L208" s="60" t="s">
        <v>4029</v>
      </c>
      <c r="M208" s="61"/>
      <c r="N208" s="62"/>
    </row>
    <row r="209" spans="1:83" ht="12.75" customHeight="1" x14ac:dyDescent="0.2">
      <c r="A209" s="78" t="s">
        <v>4447</v>
      </c>
      <c r="B209" s="9" t="s">
        <v>4340</v>
      </c>
      <c r="C209" s="53" t="s">
        <v>4007</v>
      </c>
      <c r="D209" s="44" t="s">
        <v>4319</v>
      </c>
      <c r="E209" s="54"/>
      <c r="F209" s="55"/>
      <c r="G209" s="56">
        <v>696</v>
      </c>
      <c r="H209" s="57">
        <f t="shared" si="6"/>
        <v>821.28</v>
      </c>
      <c r="I209" s="58">
        <f t="shared" si="7"/>
        <v>0</v>
      </c>
      <c r="J209" s="59"/>
      <c r="K209" s="59" t="s">
        <v>4009</v>
      </c>
      <c r="L209" s="60" t="s">
        <v>4029</v>
      </c>
      <c r="M209" s="61"/>
      <c r="N209" s="62"/>
    </row>
    <row r="210" spans="1:83" ht="12.75" customHeight="1" x14ac:dyDescent="0.2">
      <c r="A210" s="78" t="s">
        <v>4448</v>
      </c>
      <c r="B210" s="9" t="s">
        <v>4449</v>
      </c>
      <c r="C210" s="53" t="s">
        <v>4007</v>
      </c>
      <c r="D210" s="44" t="s">
        <v>4319</v>
      </c>
      <c r="E210" s="54"/>
      <c r="F210" s="55"/>
      <c r="G210" s="56">
        <v>125</v>
      </c>
      <c r="H210" s="57">
        <f t="shared" si="6"/>
        <v>147.5</v>
      </c>
      <c r="I210" s="58">
        <f t="shared" si="7"/>
        <v>0</v>
      </c>
      <c r="J210" s="59"/>
      <c r="K210" s="59" t="s">
        <v>4009</v>
      </c>
      <c r="L210" s="60" t="s">
        <v>4029</v>
      </c>
      <c r="M210" s="61"/>
      <c r="N210" s="62"/>
    </row>
    <row r="211" spans="1:83" ht="12.75" customHeight="1" x14ac:dyDescent="0.2">
      <c r="A211" s="78" t="s">
        <v>4450</v>
      </c>
      <c r="B211" s="9" t="s">
        <v>4329</v>
      </c>
      <c r="C211" s="53" t="s">
        <v>4007</v>
      </c>
      <c r="D211" s="44" t="s">
        <v>4319</v>
      </c>
      <c r="E211" s="54"/>
      <c r="F211" s="55"/>
      <c r="G211" s="56">
        <v>424</v>
      </c>
      <c r="H211" s="57">
        <f t="shared" si="6"/>
        <v>500.32</v>
      </c>
      <c r="I211" s="58">
        <f t="shared" si="7"/>
        <v>0</v>
      </c>
      <c r="J211" s="59"/>
      <c r="K211" s="59" t="s">
        <v>4009</v>
      </c>
      <c r="L211" s="60" t="s">
        <v>4029</v>
      </c>
      <c r="M211" s="61"/>
      <c r="N211" s="62"/>
    </row>
    <row r="212" spans="1:83" ht="12.75" customHeight="1" x14ac:dyDescent="0.2">
      <c r="A212" s="78" t="s">
        <v>4451</v>
      </c>
      <c r="B212" s="9" t="s">
        <v>13</v>
      </c>
      <c r="C212" s="53" t="s">
        <v>4007</v>
      </c>
      <c r="D212" s="44" t="s">
        <v>4319</v>
      </c>
      <c r="E212" s="54"/>
      <c r="F212" s="55"/>
      <c r="G212" s="56">
        <v>247</v>
      </c>
      <c r="H212" s="57">
        <f t="shared" si="6"/>
        <v>291.45999999999998</v>
      </c>
      <c r="I212" s="58">
        <f t="shared" si="7"/>
        <v>0</v>
      </c>
      <c r="J212" s="59"/>
      <c r="K212" s="59" t="s">
        <v>4009</v>
      </c>
      <c r="L212" s="60" t="s">
        <v>4029</v>
      </c>
      <c r="M212" s="61"/>
      <c r="N212" s="62"/>
    </row>
    <row r="213" spans="1:83" s="10" customFormat="1" ht="12.75" customHeight="1" x14ac:dyDescent="0.2">
      <c r="A213" s="64" t="s">
        <v>4452</v>
      </c>
      <c r="B213" s="9" t="s">
        <v>4453</v>
      </c>
      <c r="C213" s="53" t="s">
        <v>4007</v>
      </c>
      <c r="D213" s="44" t="s">
        <v>4237</v>
      </c>
      <c r="E213" s="54"/>
      <c r="F213" s="55"/>
      <c r="G213" s="56">
        <v>20</v>
      </c>
      <c r="H213" s="57">
        <f t="shared" si="6"/>
        <v>23.599999999999998</v>
      </c>
      <c r="I213" s="58">
        <f t="shared" si="7"/>
        <v>0</v>
      </c>
      <c r="J213" s="59" t="s">
        <v>4027</v>
      </c>
      <c r="K213" s="59" t="s">
        <v>4426</v>
      </c>
      <c r="L213" s="60" t="s">
        <v>4029</v>
      </c>
      <c r="M213" s="61"/>
      <c r="N213" s="6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s="10" customFormat="1" ht="12.75" customHeight="1" x14ac:dyDescent="0.2">
      <c r="A214" s="64" t="s">
        <v>4454</v>
      </c>
      <c r="B214" s="9" t="s">
        <v>4455</v>
      </c>
      <c r="C214" s="53" t="s">
        <v>4007</v>
      </c>
      <c r="D214" s="44" t="s">
        <v>4237</v>
      </c>
      <c r="E214" s="54"/>
      <c r="F214" s="55"/>
      <c r="G214" s="56">
        <v>7210</v>
      </c>
      <c r="H214" s="57">
        <f t="shared" si="6"/>
        <v>8507.7999999999993</v>
      </c>
      <c r="I214" s="58">
        <f t="shared" si="7"/>
        <v>0</v>
      </c>
      <c r="J214" s="59" t="s">
        <v>4027</v>
      </c>
      <c r="K214" s="59" t="s">
        <v>4009</v>
      </c>
      <c r="L214" s="60" t="s">
        <v>4029</v>
      </c>
      <c r="M214" s="61"/>
      <c r="N214" s="6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s="10" customFormat="1" ht="12.75" customHeight="1" x14ac:dyDescent="0.2">
      <c r="A215" s="64" t="s">
        <v>4456</v>
      </c>
      <c r="B215" s="9" t="s">
        <v>1112</v>
      </c>
      <c r="C215" s="53" t="s">
        <v>4007</v>
      </c>
      <c r="D215" s="44" t="s">
        <v>4237</v>
      </c>
      <c r="E215" s="54"/>
      <c r="F215" s="55"/>
      <c r="G215" s="56">
        <v>146.44999999999999</v>
      </c>
      <c r="H215" s="57">
        <f t="shared" si="6"/>
        <v>172.81099999999998</v>
      </c>
      <c r="I215" s="58">
        <f t="shared" si="7"/>
        <v>0</v>
      </c>
      <c r="J215" s="59"/>
      <c r="K215" s="59" t="s">
        <v>4009</v>
      </c>
      <c r="L215" s="60" t="s">
        <v>4029</v>
      </c>
      <c r="M215" s="61"/>
      <c r="N215" s="6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s="10" customFormat="1" ht="12.75" customHeight="1" x14ac:dyDescent="0.2">
      <c r="A216" s="64" t="s">
        <v>4457</v>
      </c>
      <c r="B216" s="9" t="s">
        <v>4458</v>
      </c>
      <c r="C216" s="53" t="s">
        <v>4007</v>
      </c>
      <c r="D216" s="44" t="s">
        <v>4237</v>
      </c>
      <c r="E216" s="54"/>
      <c r="F216" s="55"/>
      <c r="G216" s="56">
        <v>700</v>
      </c>
      <c r="H216" s="57">
        <f t="shared" si="6"/>
        <v>826</v>
      </c>
      <c r="I216" s="58">
        <f t="shared" si="7"/>
        <v>0</v>
      </c>
      <c r="J216" s="59" t="s">
        <v>4027</v>
      </c>
      <c r="K216" s="59" t="s">
        <v>4459</v>
      </c>
      <c r="L216" s="81" t="s">
        <v>4460</v>
      </c>
      <c r="M216" s="61">
        <v>2</v>
      </c>
      <c r="N216" s="6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s="10" customFormat="1" ht="12.75" customHeight="1" x14ac:dyDescent="0.2">
      <c r="A217" s="78" t="s">
        <v>4461</v>
      </c>
      <c r="B217" s="9" t="s">
        <v>4318</v>
      </c>
      <c r="C217" s="53" t="s">
        <v>4007</v>
      </c>
      <c r="D217" s="44" t="s">
        <v>4319</v>
      </c>
      <c r="E217" s="54"/>
      <c r="F217" s="55"/>
      <c r="G217" s="56">
        <v>62439</v>
      </c>
      <c r="H217" s="57">
        <f t="shared" si="6"/>
        <v>73678.01999999999</v>
      </c>
      <c r="I217" s="58">
        <f t="shared" si="7"/>
        <v>0</v>
      </c>
      <c r="J217" s="59"/>
      <c r="K217" s="59" t="s">
        <v>4009</v>
      </c>
      <c r="L217" s="60" t="s">
        <v>4029</v>
      </c>
      <c r="M217" s="61"/>
      <c r="N217" s="6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s="10" customFormat="1" ht="12.75" customHeight="1" x14ac:dyDescent="0.2">
      <c r="A218" s="63" t="s">
        <v>4462</v>
      </c>
      <c r="B218" s="9" t="s">
        <v>4463</v>
      </c>
      <c r="C218" s="53" t="s">
        <v>4007</v>
      </c>
      <c r="D218" s="44" t="s">
        <v>4033</v>
      </c>
      <c r="E218" s="54"/>
      <c r="F218" s="55"/>
      <c r="G218" s="56">
        <v>7989.87</v>
      </c>
      <c r="H218" s="57">
        <f t="shared" si="6"/>
        <v>9428.0465999999997</v>
      </c>
      <c r="I218" s="58">
        <f t="shared" si="7"/>
        <v>0</v>
      </c>
      <c r="J218" s="59" t="s">
        <v>4287</v>
      </c>
      <c r="K218" s="59" t="s">
        <v>4464</v>
      </c>
      <c r="L218" s="65">
        <v>6370</v>
      </c>
      <c r="M218" s="61"/>
      <c r="N218" s="6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s="10" customFormat="1" ht="12.75" customHeight="1" x14ac:dyDescent="0.2">
      <c r="A219" s="78" t="s">
        <v>4465</v>
      </c>
      <c r="B219" s="9" t="s">
        <v>4466</v>
      </c>
      <c r="C219" s="53" t="s">
        <v>4007</v>
      </c>
      <c r="D219" s="44" t="s">
        <v>4319</v>
      </c>
      <c r="E219" s="54"/>
      <c r="F219" s="55"/>
      <c r="G219" s="56">
        <v>4914</v>
      </c>
      <c r="H219" s="57">
        <f t="shared" si="6"/>
        <v>5798.5199999999995</v>
      </c>
      <c r="I219" s="58">
        <f t="shared" si="7"/>
        <v>0</v>
      </c>
      <c r="J219" s="59"/>
      <c r="K219" s="59" t="s">
        <v>4009</v>
      </c>
      <c r="L219" s="60" t="s">
        <v>4029</v>
      </c>
      <c r="M219" s="61"/>
      <c r="N219" s="6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s="10" customFormat="1" ht="12.75" customHeight="1" x14ac:dyDescent="0.2">
      <c r="A220" s="78" t="s">
        <v>4467</v>
      </c>
      <c r="B220" s="9" t="s">
        <v>4468</v>
      </c>
      <c r="C220" s="53" t="s">
        <v>4007</v>
      </c>
      <c r="D220" s="44" t="s">
        <v>4319</v>
      </c>
      <c r="E220" s="54"/>
      <c r="F220" s="55"/>
      <c r="G220" s="56">
        <v>325</v>
      </c>
      <c r="H220" s="57">
        <f t="shared" si="6"/>
        <v>383.5</v>
      </c>
      <c r="I220" s="58">
        <f t="shared" si="7"/>
        <v>0</v>
      </c>
      <c r="J220" s="59"/>
      <c r="K220" s="59" t="s">
        <v>4009</v>
      </c>
      <c r="L220" s="60" t="s">
        <v>4029</v>
      </c>
      <c r="M220" s="61"/>
      <c r="N220" s="6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s="10" customFormat="1" ht="12.75" customHeight="1" x14ac:dyDescent="0.2">
      <c r="A221" s="78" t="s">
        <v>4469</v>
      </c>
      <c r="B221" s="9" t="s">
        <v>4470</v>
      </c>
      <c r="C221" s="53" t="s">
        <v>4007</v>
      </c>
      <c r="D221" s="44" t="s">
        <v>4319</v>
      </c>
      <c r="E221" s="54"/>
      <c r="F221" s="55"/>
      <c r="G221" s="56">
        <v>1577</v>
      </c>
      <c r="H221" s="57">
        <f t="shared" si="6"/>
        <v>1860.86</v>
      </c>
      <c r="I221" s="58">
        <f t="shared" si="7"/>
        <v>0</v>
      </c>
      <c r="J221" s="59"/>
      <c r="K221" s="59" t="s">
        <v>4009</v>
      </c>
      <c r="L221" s="60" t="s">
        <v>4029</v>
      </c>
      <c r="M221" s="61"/>
      <c r="N221" s="6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s="10" customFormat="1" ht="12.75" customHeight="1" x14ac:dyDescent="0.2">
      <c r="A222" s="78" t="s">
        <v>4471</v>
      </c>
      <c r="B222" s="9" t="s">
        <v>4472</v>
      </c>
      <c r="C222" s="53" t="s">
        <v>4007</v>
      </c>
      <c r="D222" s="44" t="s">
        <v>4319</v>
      </c>
      <c r="E222" s="54"/>
      <c r="F222" s="55"/>
      <c r="G222" s="56">
        <v>318</v>
      </c>
      <c r="H222" s="57">
        <f t="shared" si="6"/>
        <v>375.23999999999995</v>
      </c>
      <c r="I222" s="58">
        <f t="shared" si="7"/>
        <v>0</v>
      </c>
      <c r="J222" s="59"/>
      <c r="K222" s="59" t="s">
        <v>4009</v>
      </c>
      <c r="L222" s="60" t="s">
        <v>4029</v>
      </c>
      <c r="M222" s="61"/>
      <c r="N222" s="6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s="10" customFormat="1" ht="12.75" customHeight="1" x14ac:dyDescent="0.2">
      <c r="A223" s="78" t="s">
        <v>4473</v>
      </c>
      <c r="B223" s="9" t="s">
        <v>37</v>
      </c>
      <c r="C223" s="53" t="s">
        <v>4007</v>
      </c>
      <c r="D223" s="44" t="s">
        <v>4319</v>
      </c>
      <c r="E223" s="54"/>
      <c r="F223" s="55"/>
      <c r="G223" s="56">
        <v>51</v>
      </c>
      <c r="H223" s="57">
        <f t="shared" si="6"/>
        <v>60.18</v>
      </c>
      <c r="I223" s="58">
        <f t="shared" si="7"/>
        <v>0</v>
      </c>
      <c r="J223" s="59"/>
      <c r="K223" s="59" t="s">
        <v>4009</v>
      </c>
      <c r="L223" s="60" t="s">
        <v>4029</v>
      </c>
      <c r="M223" s="61"/>
      <c r="N223" s="6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s="10" customFormat="1" ht="12.75" customHeight="1" x14ac:dyDescent="0.2">
      <c r="A224" s="78" t="s">
        <v>4474</v>
      </c>
      <c r="B224" s="9" t="s">
        <v>4318</v>
      </c>
      <c r="C224" s="53" t="s">
        <v>4007</v>
      </c>
      <c r="D224" s="44" t="s">
        <v>4319</v>
      </c>
      <c r="E224" s="54"/>
      <c r="F224" s="55"/>
      <c r="G224" s="56">
        <v>62439</v>
      </c>
      <c r="H224" s="57">
        <f t="shared" si="6"/>
        <v>73678.01999999999</v>
      </c>
      <c r="I224" s="58">
        <f t="shared" si="7"/>
        <v>0</v>
      </c>
      <c r="J224" s="59"/>
      <c r="K224" s="59" t="s">
        <v>4009</v>
      </c>
      <c r="L224" s="60" t="s">
        <v>4475</v>
      </c>
      <c r="M224" s="61"/>
      <c r="N224" s="6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s="10" customFormat="1" ht="12.75" customHeight="1" x14ac:dyDescent="0.2">
      <c r="A225" s="78" t="s">
        <v>4476</v>
      </c>
      <c r="B225" s="9" t="s">
        <v>4323</v>
      </c>
      <c r="C225" s="53" t="s">
        <v>4007</v>
      </c>
      <c r="D225" s="44" t="s">
        <v>4319</v>
      </c>
      <c r="E225" s="54"/>
      <c r="F225" s="55"/>
      <c r="G225" s="56">
        <v>5100</v>
      </c>
      <c r="H225" s="57">
        <f t="shared" si="6"/>
        <v>6018</v>
      </c>
      <c r="I225" s="58">
        <f t="shared" si="7"/>
        <v>0</v>
      </c>
      <c r="J225" s="59"/>
      <c r="K225" s="59" t="s">
        <v>4009</v>
      </c>
      <c r="L225" s="60" t="s">
        <v>4029</v>
      </c>
      <c r="M225" s="61"/>
      <c r="N225" s="6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s="10" customFormat="1" ht="12.75" customHeight="1" x14ac:dyDescent="0.2">
      <c r="A226" s="78" t="s">
        <v>4477</v>
      </c>
      <c r="B226" s="9" t="s">
        <v>199</v>
      </c>
      <c r="C226" s="53" t="s">
        <v>4007</v>
      </c>
      <c r="D226" s="44" t="s">
        <v>4319</v>
      </c>
      <c r="E226" s="54"/>
      <c r="F226" s="55"/>
      <c r="G226" s="56">
        <v>594</v>
      </c>
      <c r="H226" s="57">
        <f t="shared" si="6"/>
        <v>700.92</v>
      </c>
      <c r="I226" s="58">
        <f t="shared" si="7"/>
        <v>0</v>
      </c>
      <c r="J226" s="59"/>
      <c r="K226" s="59" t="s">
        <v>4009</v>
      </c>
      <c r="L226" s="60" t="s">
        <v>4029</v>
      </c>
      <c r="M226" s="61"/>
      <c r="N226" s="6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s="10" customFormat="1" ht="12.75" customHeight="1" x14ac:dyDescent="0.2">
      <c r="A227" s="78" t="s">
        <v>4478</v>
      </c>
      <c r="B227" s="9" t="s">
        <v>4444</v>
      </c>
      <c r="C227" s="53" t="s">
        <v>4007</v>
      </c>
      <c r="D227" s="44" t="s">
        <v>4319</v>
      </c>
      <c r="E227" s="54"/>
      <c r="F227" s="55"/>
      <c r="G227" s="56">
        <v>2678</v>
      </c>
      <c r="H227" s="57">
        <f t="shared" si="6"/>
        <v>3160.04</v>
      </c>
      <c r="I227" s="58">
        <f t="shared" si="7"/>
        <v>0</v>
      </c>
      <c r="J227" s="59"/>
      <c r="K227" s="59" t="s">
        <v>4009</v>
      </c>
      <c r="L227" s="60" t="s">
        <v>4414</v>
      </c>
      <c r="M227" s="61"/>
      <c r="N227" s="6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s="10" customFormat="1" ht="12.75" customHeight="1" x14ac:dyDescent="0.2">
      <c r="A228" s="78" t="s">
        <v>4479</v>
      </c>
      <c r="B228" s="9" t="s">
        <v>4340</v>
      </c>
      <c r="C228" s="53" t="s">
        <v>4007</v>
      </c>
      <c r="D228" s="44" t="s">
        <v>4319</v>
      </c>
      <c r="E228" s="54"/>
      <c r="F228" s="55"/>
      <c r="G228" s="56">
        <v>684</v>
      </c>
      <c r="H228" s="57">
        <f t="shared" si="6"/>
        <v>807.12</v>
      </c>
      <c r="I228" s="58">
        <f t="shared" si="7"/>
        <v>0</v>
      </c>
      <c r="J228" s="59"/>
      <c r="K228" s="59" t="s">
        <v>4009</v>
      </c>
      <c r="L228" s="60" t="s">
        <v>4029</v>
      </c>
      <c r="M228" s="61"/>
      <c r="N228" s="6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s="10" customFormat="1" ht="12.75" customHeight="1" x14ac:dyDescent="0.2">
      <c r="A229" s="78" t="s">
        <v>4480</v>
      </c>
      <c r="B229" s="9" t="s">
        <v>4338</v>
      </c>
      <c r="C229" s="53" t="s">
        <v>4007</v>
      </c>
      <c r="D229" s="44" t="s">
        <v>4319</v>
      </c>
      <c r="E229" s="54"/>
      <c r="F229" s="55"/>
      <c r="G229" s="56">
        <v>5717</v>
      </c>
      <c r="H229" s="57">
        <f t="shared" si="6"/>
        <v>6746.0599999999995</v>
      </c>
      <c r="I229" s="58">
        <f t="shared" si="7"/>
        <v>0</v>
      </c>
      <c r="J229" s="59"/>
      <c r="K229" s="59" t="s">
        <v>4009</v>
      </c>
      <c r="L229" s="60" t="s">
        <v>4029</v>
      </c>
      <c r="M229" s="61"/>
      <c r="N229" s="6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s="10" customFormat="1" ht="12.75" customHeight="1" x14ac:dyDescent="0.2">
      <c r="A230" s="78" t="s">
        <v>4481</v>
      </c>
      <c r="B230" s="9" t="s">
        <v>4444</v>
      </c>
      <c r="C230" s="53" t="s">
        <v>4007</v>
      </c>
      <c r="D230" s="44" t="s">
        <v>4319</v>
      </c>
      <c r="E230" s="54"/>
      <c r="F230" s="55"/>
      <c r="G230" s="56">
        <v>2747</v>
      </c>
      <c r="H230" s="57">
        <f t="shared" si="6"/>
        <v>3241.46</v>
      </c>
      <c r="I230" s="58">
        <f t="shared" si="7"/>
        <v>0</v>
      </c>
      <c r="J230" s="59"/>
      <c r="K230" s="59" t="s">
        <v>4009</v>
      </c>
      <c r="L230" s="60" t="s">
        <v>4029</v>
      </c>
      <c r="M230" s="61"/>
      <c r="N230" s="6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s="10" customFormat="1" ht="12.75" customHeight="1" x14ac:dyDescent="0.2">
      <c r="A231" s="78" t="s">
        <v>4482</v>
      </c>
      <c r="B231" s="9" t="s">
        <v>4483</v>
      </c>
      <c r="C231" s="53" t="s">
        <v>4007</v>
      </c>
      <c r="D231" s="44" t="s">
        <v>4319</v>
      </c>
      <c r="E231" s="54"/>
      <c r="F231" s="55"/>
      <c r="G231" s="56">
        <v>1203</v>
      </c>
      <c r="H231" s="57">
        <f t="shared" si="6"/>
        <v>1419.54</v>
      </c>
      <c r="I231" s="58">
        <f t="shared" si="7"/>
        <v>0</v>
      </c>
      <c r="J231" s="59"/>
      <c r="K231" s="59" t="s">
        <v>4009</v>
      </c>
      <c r="L231" s="60" t="s">
        <v>4029</v>
      </c>
      <c r="M231" s="61"/>
      <c r="N231" s="6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s="10" customFormat="1" ht="12.75" customHeight="1" x14ac:dyDescent="0.2">
      <c r="A232" s="78" t="s">
        <v>4484</v>
      </c>
      <c r="B232" s="9" t="s">
        <v>13</v>
      </c>
      <c r="C232" s="53" t="s">
        <v>4007</v>
      </c>
      <c r="D232" s="44" t="s">
        <v>4319</v>
      </c>
      <c r="E232" s="54"/>
      <c r="F232" s="55"/>
      <c r="G232" s="56">
        <v>135</v>
      </c>
      <c r="H232" s="57">
        <f t="shared" si="6"/>
        <v>159.29999999999998</v>
      </c>
      <c r="I232" s="58">
        <f t="shared" si="7"/>
        <v>0</v>
      </c>
      <c r="J232" s="59"/>
      <c r="K232" s="59" t="s">
        <v>4009</v>
      </c>
      <c r="L232" s="60" t="s">
        <v>4029</v>
      </c>
      <c r="M232" s="61"/>
      <c r="N232" s="6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s="10" customFormat="1" ht="12.75" customHeight="1" x14ac:dyDescent="0.2">
      <c r="A233" s="78" t="s">
        <v>4485</v>
      </c>
      <c r="B233" s="9" t="s">
        <v>4318</v>
      </c>
      <c r="C233" s="53" t="s">
        <v>4007</v>
      </c>
      <c r="D233" s="44" t="s">
        <v>4319</v>
      </c>
      <c r="E233" s="54"/>
      <c r="F233" s="55"/>
      <c r="G233" s="56">
        <v>93382</v>
      </c>
      <c r="H233" s="57">
        <f t="shared" si="6"/>
        <v>110190.76</v>
      </c>
      <c r="I233" s="58">
        <f t="shared" si="7"/>
        <v>0</v>
      </c>
      <c r="J233" s="59"/>
      <c r="K233" s="59" t="s">
        <v>4009</v>
      </c>
      <c r="L233" s="60" t="s">
        <v>4029</v>
      </c>
      <c r="M233" s="61"/>
      <c r="N233" s="6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s="10" customFormat="1" ht="12.75" customHeight="1" x14ac:dyDescent="0.2">
      <c r="A234" s="78" t="s">
        <v>4486</v>
      </c>
      <c r="B234" s="9" t="s">
        <v>4342</v>
      </c>
      <c r="C234" s="53" t="s">
        <v>4007</v>
      </c>
      <c r="D234" s="44" t="s">
        <v>4237</v>
      </c>
      <c r="E234" s="54"/>
      <c r="F234" s="55"/>
      <c r="G234" s="56">
        <v>16524</v>
      </c>
      <c r="H234" s="57">
        <f t="shared" si="6"/>
        <v>19498.32</v>
      </c>
      <c r="I234" s="58">
        <f t="shared" si="7"/>
        <v>0</v>
      </c>
      <c r="J234" s="59"/>
      <c r="K234" s="59" t="s">
        <v>4009</v>
      </c>
      <c r="L234" s="60" t="s">
        <v>4029</v>
      </c>
      <c r="M234" s="61"/>
      <c r="N234" s="6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s="10" customFormat="1" ht="12.75" customHeight="1" x14ac:dyDescent="0.2">
      <c r="A235" s="78" t="s">
        <v>4487</v>
      </c>
      <c r="B235" s="9" t="s">
        <v>4342</v>
      </c>
      <c r="C235" s="53" t="s">
        <v>4007</v>
      </c>
      <c r="D235" s="44" t="s">
        <v>4237</v>
      </c>
      <c r="E235" s="54"/>
      <c r="F235" s="55"/>
      <c r="G235" s="56">
        <v>16524</v>
      </c>
      <c r="H235" s="57">
        <f t="shared" si="6"/>
        <v>19498.32</v>
      </c>
      <c r="I235" s="58">
        <f t="shared" si="7"/>
        <v>0</v>
      </c>
      <c r="J235" s="59"/>
      <c r="K235" s="59" t="s">
        <v>4009</v>
      </c>
      <c r="L235" s="60" t="s">
        <v>4029</v>
      </c>
      <c r="M235" s="61"/>
      <c r="N235" s="6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s="10" customFormat="1" ht="12.75" customHeight="1" x14ac:dyDescent="0.2">
      <c r="A236" s="78" t="s">
        <v>4488</v>
      </c>
      <c r="B236" s="9" t="s">
        <v>4342</v>
      </c>
      <c r="C236" s="53" t="s">
        <v>4007</v>
      </c>
      <c r="D236" s="44" t="s">
        <v>4237</v>
      </c>
      <c r="E236" s="54"/>
      <c r="F236" s="55"/>
      <c r="G236" s="56">
        <v>16524</v>
      </c>
      <c r="H236" s="57">
        <f t="shared" si="6"/>
        <v>19498.32</v>
      </c>
      <c r="I236" s="58">
        <f t="shared" si="7"/>
        <v>0</v>
      </c>
      <c r="J236" s="59"/>
      <c r="K236" s="59" t="s">
        <v>4009</v>
      </c>
      <c r="L236" s="60" t="s">
        <v>4029</v>
      </c>
      <c r="M236" s="61"/>
      <c r="N236" s="6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s="10" customFormat="1" ht="12.75" customHeight="1" x14ac:dyDescent="0.2">
      <c r="A237" s="64" t="s">
        <v>4489</v>
      </c>
      <c r="B237" s="9" t="s">
        <v>4490</v>
      </c>
      <c r="C237" s="53" t="s">
        <v>4007</v>
      </c>
      <c r="D237" s="44" t="s">
        <v>4237</v>
      </c>
      <c r="E237" s="54"/>
      <c r="F237" s="55"/>
      <c r="G237" s="56">
        <v>150</v>
      </c>
      <c r="H237" s="57">
        <f t="shared" si="6"/>
        <v>177</v>
      </c>
      <c r="I237" s="58">
        <f t="shared" si="7"/>
        <v>0</v>
      </c>
      <c r="J237" s="59" t="s">
        <v>4027</v>
      </c>
      <c r="K237" s="59" t="s">
        <v>4491</v>
      </c>
      <c r="L237" s="60" t="s">
        <v>4029</v>
      </c>
      <c r="M237" s="61"/>
      <c r="N237" s="6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s="10" customFormat="1" ht="12.75" customHeight="1" x14ac:dyDescent="0.2">
      <c r="A238" s="78" t="s">
        <v>4492</v>
      </c>
      <c r="B238" s="9" t="s">
        <v>325</v>
      </c>
      <c r="C238" s="53" t="s">
        <v>4007</v>
      </c>
      <c r="D238" s="44" t="s">
        <v>4319</v>
      </c>
      <c r="E238" s="54"/>
      <c r="F238" s="55"/>
      <c r="G238" s="56">
        <v>76</v>
      </c>
      <c r="H238" s="57">
        <f t="shared" si="6"/>
        <v>89.679999999999993</v>
      </c>
      <c r="I238" s="58">
        <f t="shared" si="7"/>
        <v>0</v>
      </c>
      <c r="J238" s="59"/>
      <c r="K238" s="59" t="s">
        <v>4009</v>
      </c>
      <c r="L238" s="60" t="s">
        <v>4029</v>
      </c>
      <c r="M238" s="61"/>
      <c r="N238" s="6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s="10" customFormat="1" ht="27.75" customHeight="1" x14ac:dyDescent="0.2">
      <c r="A239" s="64" t="s">
        <v>4493</v>
      </c>
      <c r="B239" s="9" t="s">
        <v>1195</v>
      </c>
      <c r="C239" s="53" t="s">
        <v>4007</v>
      </c>
      <c r="D239" s="44" t="s">
        <v>4494</v>
      </c>
      <c r="E239" s="54"/>
      <c r="F239" s="55"/>
      <c r="G239" s="56">
        <v>4450</v>
      </c>
      <c r="H239" s="57">
        <f t="shared" si="6"/>
        <v>5251</v>
      </c>
      <c r="I239" s="58">
        <f t="shared" si="7"/>
        <v>0</v>
      </c>
      <c r="J239" s="44" t="s">
        <v>4495</v>
      </c>
      <c r="K239" s="59" t="s">
        <v>4496</v>
      </c>
      <c r="L239" s="73" t="s">
        <v>4497</v>
      </c>
      <c r="M239" s="61"/>
      <c r="N239" s="6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s="10" customFormat="1" ht="25.5" customHeight="1" x14ac:dyDescent="0.2">
      <c r="A240" s="82" t="s">
        <v>4498</v>
      </c>
      <c r="B240" s="83" t="s">
        <v>1195</v>
      </c>
      <c r="C240" s="84" t="s">
        <v>4007</v>
      </c>
      <c r="D240" s="85" t="s">
        <v>4494</v>
      </c>
      <c r="E240" s="86"/>
      <c r="F240" s="87"/>
      <c r="G240" s="88">
        <v>2073.7600000000002</v>
      </c>
      <c r="H240" s="89">
        <f t="shared" si="6"/>
        <v>2447.0368000000003</v>
      </c>
      <c r="I240" s="88">
        <f t="shared" si="7"/>
        <v>0</v>
      </c>
      <c r="J240" s="90" t="s">
        <v>4499</v>
      </c>
      <c r="K240" s="59" t="s">
        <v>4496</v>
      </c>
      <c r="L240" s="91"/>
      <c r="M240" s="61"/>
      <c r="N240" s="6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</row>
    <row r="241" spans="1:83" s="10" customFormat="1" ht="12.75" customHeight="1" x14ac:dyDescent="0.2">
      <c r="A241" s="69" t="s">
        <v>4500</v>
      </c>
      <c r="B241" s="70" t="s">
        <v>4501</v>
      </c>
      <c r="C241" s="71" t="s">
        <v>4007</v>
      </c>
      <c r="D241" s="72" t="s">
        <v>4494</v>
      </c>
      <c r="E241" s="54"/>
      <c r="F241" s="55"/>
      <c r="G241" s="56">
        <v>970</v>
      </c>
      <c r="H241" s="57">
        <f t="shared" si="6"/>
        <v>1144.5999999999999</v>
      </c>
      <c r="I241" s="58">
        <f t="shared" si="7"/>
        <v>0</v>
      </c>
      <c r="J241" s="59"/>
      <c r="K241" s="59" t="s">
        <v>4496</v>
      </c>
      <c r="L241" s="79"/>
      <c r="M241" s="61"/>
      <c r="N241" s="6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s="10" customFormat="1" ht="12.75" customHeight="1" x14ac:dyDescent="0.2">
      <c r="A242" s="69" t="s">
        <v>4502</v>
      </c>
      <c r="B242" s="70" t="s">
        <v>347</v>
      </c>
      <c r="C242" s="71" t="s">
        <v>4007</v>
      </c>
      <c r="D242" s="72" t="s">
        <v>4494</v>
      </c>
      <c r="E242" s="54"/>
      <c r="F242" s="55"/>
      <c r="G242" s="56">
        <v>877.65</v>
      </c>
      <c r="H242" s="57">
        <f t="shared" si="6"/>
        <v>1035.627</v>
      </c>
      <c r="I242" s="58">
        <f t="shared" si="7"/>
        <v>0</v>
      </c>
      <c r="J242" s="59"/>
      <c r="K242" s="59" t="s">
        <v>4496</v>
      </c>
      <c r="L242" s="79"/>
      <c r="M242" s="61"/>
      <c r="N242" s="6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s="10" customFormat="1" ht="12.75" customHeight="1" x14ac:dyDescent="0.2">
      <c r="A243" s="69" t="s">
        <v>4503</v>
      </c>
      <c r="B243" s="70" t="s">
        <v>4504</v>
      </c>
      <c r="C243" s="71" t="s">
        <v>4007</v>
      </c>
      <c r="D243" s="72" t="s">
        <v>4494</v>
      </c>
      <c r="E243" s="54"/>
      <c r="F243" s="55"/>
      <c r="G243" s="56">
        <v>970</v>
      </c>
      <c r="H243" s="57">
        <f t="shared" si="6"/>
        <v>1144.5999999999999</v>
      </c>
      <c r="I243" s="58">
        <f t="shared" si="7"/>
        <v>0</v>
      </c>
      <c r="J243" s="59"/>
      <c r="K243" s="59" t="s">
        <v>4496</v>
      </c>
      <c r="L243" s="79"/>
      <c r="M243" s="61"/>
      <c r="N243" s="6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s="10" customFormat="1" ht="12.75" customHeight="1" x14ac:dyDescent="0.2">
      <c r="A244" s="64" t="s">
        <v>4505</v>
      </c>
      <c r="B244" s="9" t="s">
        <v>4217</v>
      </c>
      <c r="C244" s="53" t="s">
        <v>4007</v>
      </c>
      <c r="D244" s="44" t="s">
        <v>4218</v>
      </c>
      <c r="E244" s="54"/>
      <c r="F244" s="55"/>
      <c r="G244" s="56">
        <v>270.58999999999997</v>
      </c>
      <c r="H244" s="57">
        <f t="shared" si="6"/>
        <v>319.29619999999994</v>
      </c>
      <c r="I244" s="58">
        <f t="shared" si="7"/>
        <v>0</v>
      </c>
      <c r="J244" s="59"/>
      <c r="K244" s="59" t="s">
        <v>4506</v>
      </c>
      <c r="L244" s="60" t="s">
        <v>4029</v>
      </c>
      <c r="M244" s="61"/>
      <c r="N244" s="6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s="10" customFormat="1" ht="12.75" customHeight="1" x14ac:dyDescent="0.2">
      <c r="A245" s="78" t="s">
        <v>4507</v>
      </c>
      <c r="B245" s="9" t="s">
        <v>4508</v>
      </c>
      <c r="C245" s="53" t="s">
        <v>4007</v>
      </c>
      <c r="D245" s="44" t="s">
        <v>4319</v>
      </c>
      <c r="E245" s="54"/>
      <c r="F245" s="55"/>
      <c r="G245" s="56">
        <v>1748</v>
      </c>
      <c r="H245" s="57">
        <f t="shared" si="6"/>
        <v>2062.64</v>
      </c>
      <c r="I245" s="58">
        <f t="shared" si="7"/>
        <v>0</v>
      </c>
      <c r="J245" s="59"/>
      <c r="K245" s="59" t="s">
        <v>4009</v>
      </c>
      <c r="L245" s="60" t="s">
        <v>4029</v>
      </c>
      <c r="M245" s="61"/>
      <c r="N245" s="6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s="10" customFormat="1" ht="12.75" customHeight="1" x14ac:dyDescent="0.2">
      <c r="A246" s="78" t="s">
        <v>4509</v>
      </c>
      <c r="B246" s="9" t="s">
        <v>4510</v>
      </c>
      <c r="C246" s="53" t="s">
        <v>4007</v>
      </c>
      <c r="D246" s="44" t="s">
        <v>4319</v>
      </c>
      <c r="E246" s="54"/>
      <c r="F246" s="55"/>
      <c r="G246" s="56">
        <v>330</v>
      </c>
      <c r="H246" s="57">
        <f t="shared" si="6"/>
        <v>389.4</v>
      </c>
      <c r="I246" s="58">
        <f t="shared" si="7"/>
        <v>0</v>
      </c>
      <c r="J246" s="59"/>
      <c r="K246" s="59" t="s">
        <v>4009</v>
      </c>
      <c r="L246" s="60" t="s">
        <v>4029</v>
      </c>
      <c r="M246" s="61"/>
      <c r="N246" s="6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s="10" customFormat="1" ht="12.75" customHeight="1" x14ac:dyDescent="0.2">
      <c r="A247" s="51" t="s">
        <v>4511</v>
      </c>
      <c r="B247" s="9" t="s">
        <v>4512</v>
      </c>
      <c r="C247" s="53" t="s">
        <v>4007</v>
      </c>
      <c r="D247" s="44" t="s">
        <v>4222</v>
      </c>
      <c r="E247" s="54"/>
      <c r="F247" s="55"/>
      <c r="G247" s="56">
        <v>11843</v>
      </c>
      <c r="H247" s="57">
        <f t="shared" si="6"/>
        <v>13974.74</v>
      </c>
      <c r="I247" s="58">
        <f t="shared" si="7"/>
        <v>0</v>
      </c>
      <c r="J247" s="59"/>
      <c r="K247" s="59" t="s">
        <v>4009</v>
      </c>
      <c r="L247" s="60" t="s">
        <v>4029</v>
      </c>
      <c r="M247" s="61"/>
      <c r="N247" s="6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s="10" customFormat="1" ht="12.75" customHeight="1" x14ac:dyDescent="0.2">
      <c r="A248" s="51" t="s">
        <v>4513</v>
      </c>
      <c r="B248" s="9" t="s">
        <v>4512</v>
      </c>
      <c r="C248" s="53" t="s">
        <v>4007</v>
      </c>
      <c r="D248" s="44" t="s">
        <v>4222</v>
      </c>
      <c r="E248" s="54"/>
      <c r="F248" s="55"/>
      <c r="G248" s="56">
        <v>11488</v>
      </c>
      <c r="H248" s="57">
        <f t="shared" si="6"/>
        <v>13555.84</v>
      </c>
      <c r="I248" s="58">
        <f t="shared" si="7"/>
        <v>0</v>
      </c>
      <c r="J248" s="59"/>
      <c r="K248" s="59" t="s">
        <v>4009</v>
      </c>
      <c r="L248" s="60" t="s">
        <v>4029</v>
      </c>
      <c r="M248" s="61"/>
      <c r="N248" s="6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s="10" customFormat="1" ht="12.75" customHeight="1" x14ac:dyDescent="0.2">
      <c r="A249" s="51" t="s">
        <v>4514</v>
      </c>
      <c r="B249" s="9" t="s">
        <v>37</v>
      </c>
      <c r="C249" s="53" t="s">
        <v>4007</v>
      </c>
      <c r="D249" s="44" t="s">
        <v>4222</v>
      </c>
      <c r="E249" s="54"/>
      <c r="F249" s="55"/>
      <c r="G249" s="56">
        <v>4489</v>
      </c>
      <c r="H249" s="57">
        <f t="shared" si="6"/>
        <v>5297.0199999999995</v>
      </c>
      <c r="I249" s="58">
        <f t="shared" si="7"/>
        <v>0</v>
      </c>
      <c r="J249" s="59"/>
      <c r="K249" s="59" t="s">
        <v>4009</v>
      </c>
      <c r="L249" s="60" t="s">
        <v>4029</v>
      </c>
      <c r="M249" s="61"/>
      <c r="N249" s="6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s="10" customFormat="1" ht="12.75" customHeight="1" x14ac:dyDescent="0.2">
      <c r="A250" s="51" t="s">
        <v>4515</v>
      </c>
      <c r="B250" s="9" t="s">
        <v>4516</v>
      </c>
      <c r="C250" s="53" t="s">
        <v>4007</v>
      </c>
      <c r="D250" s="44" t="s">
        <v>4222</v>
      </c>
      <c r="E250" s="54"/>
      <c r="F250" s="55"/>
      <c r="G250" s="56">
        <v>8715</v>
      </c>
      <c r="H250" s="57">
        <f t="shared" si="6"/>
        <v>10283.699999999999</v>
      </c>
      <c r="I250" s="58">
        <f t="shared" si="7"/>
        <v>0</v>
      </c>
      <c r="J250" s="59"/>
      <c r="K250" s="59" t="s">
        <v>4009</v>
      </c>
      <c r="L250" s="60" t="s">
        <v>4029</v>
      </c>
      <c r="M250" s="61"/>
      <c r="N250" s="6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s="10" customFormat="1" ht="12.75" customHeight="1" x14ac:dyDescent="0.2">
      <c r="A251" s="51" t="s">
        <v>4517</v>
      </c>
      <c r="B251" s="9" t="s">
        <v>4518</v>
      </c>
      <c r="C251" s="53" t="s">
        <v>4007</v>
      </c>
      <c r="D251" s="44" t="s">
        <v>4222</v>
      </c>
      <c r="E251" s="54"/>
      <c r="F251" s="55"/>
      <c r="G251" s="56">
        <v>8916</v>
      </c>
      <c r="H251" s="57">
        <f t="shared" si="6"/>
        <v>10520.88</v>
      </c>
      <c r="I251" s="58">
        <f t="shared" si="7"/>
        <v>0</v>
      </c>
      <c r="J251" s="59"/>
      <c r="K251" s="59" t="s">
        <v>4009</v>
      </c>
      <c r="L251" s="60" t="s">
        <v>4029</v>
      </c>
      <c r="M251" s="61"/>
      <c r="N251" s="6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s="10" customFormat="1" ht="12.75" customHeight="1" x14ac:dyDescent="0.2">
      <c r="A252" s="51" t="s">
        <v>4519</v>
      </c>
      <c r="B252" s="9" t="s">
        <v>4516</v>
      </c>
      <c r="C252" s="53" t="s">
        <v>4007</v>
      </c>
      <c r="D252" s="44" t="s">
        <v>4222</v>
      </c>
      <c r="E252" s="54"/>
      <c r="F252" s="55"/>
      <c r="G252" s="56">
        <v>8990</v>
      </c>
      <c r="H252" s="57">
        <f t="shared" si="6"/>
        <v>10608.199999999999</v>
      </c>
      <c r="I252" s="58">
        <f t="shared" si="7"/>
        <v>0</v>
      </c>
      <c r="J252" s="59"/>
      <c r="K252" s="59" t="s">
        <v>4009</v>
      </c>
      <c r="L252" s="60" t="s">
        <v>4029</v>
      </c>
      <c r="M252" s="61"/>
      <c r="N252" s="6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s="10" customFormat="1" ht="12.75" customHeight="1" x14ac:dyDescent="0.2">
      <c r="A253" s="78" t="s">
        <v>4520</v>
      </c>
      <c r="B253" s="9" t="s">
        <v>37</v>
      </c>
      <c r="C253" s="53" t="s">
        <v>4007</v>
      </c>
      <c r="D253" s="44" t="s">
        <v>4222</v>
      </c>
      <c r="E253" s="54"/>
      <c r="F253" s="55"/>
      <c r="G253" s="56">
        <v>95</v>
      </c>
      <c r="H253" s="57">
        <f t="shared" si="6"/>
        <v>112.1</v>
      </c>
      <c r="I253" s="58">
        <f t="shared" si="7"/>
        <v>0</v>
      </c>
      <c r="J253" s="59"/>
      <c r="K253" s="59" t="s">
        <v>4009</v>
      </c>
      <c r="L253" s="60" t="s">
        <v>4029</v>
      </c>
      <c r="M253" s="61"/>
      <c r="N253" s="6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s="10" customFormat="1" ht="12.75" customHeight="1" x14ac:dyDescent="0.2">
      <c r="A254" s="78" t="s">
        <v>4521</v>
      </c>
      <c r="B254" s="9" t="s">
        <v>4508</v>
      </c>
      <c r="C254" s="53" t="s">
        <v>4007</v>
      </c>
      <c r="D254" s="44" t="s">
        <v>4319</v>
      </c>
      <c r="E254" s="54"/>
      <c r="F254" s="55"/>
      <c r="G254" s="56">
        <v>1748</v>
      </c>
      <c r="H254" s="57">
        <f t="shared" si="6"/>
        <v>2062.64</v>
      </c>
      <c r="I254" s="58">
        <f t="shared" si="7"/>
        <v>0</v>
      </c>
      <c r="J254" s="59"/>
      <c r="K254" s="59" t="s">
        <v>4009</v>
      </c>
      <c r="L254" s="60" t="s">
        <v>4029</v>
      </c>
      <c r="M254" s="61"/>
      <c r="N254" s="6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s="10" customFormat="1" ht="12.75" customHeight="1" x14ac:dyDescent="0.2">
      <c r="A255" s="78" t="s">
        <v>4522</v>
      </c>
      <c r="B255" s="9" t="s">
        <v>4508</v>
      </c>
      <c r="C255" s="53" t="s">
        <v>4007</v>
      </c>
      <c r="D255" s="44" t="s">
        <v>4319</v>
      </c>
      <c r="E255" s="54"/>
      <c r="F255" s="55"/>
      <c r="G255" s="56">
        <v>1748</v>
      </c>
      <c r="H255" s="57">
        <f t="shared" si="6"/>
        <v>2062.64</v>
      </c>
      <c r="I255" s="58">
        <f t="shared" si="7"/>
        <v>0</v>
      </c>
      <c r="J255" s="59"/>
      <c r="K255" s="59" t="s">
        <v>4009</v>
      </c>
      <c r="L255" s="60" t="s">
        <v>4029</v>
      </c>
      <c r="M255" s="61"/>
      <c r="N255" s="6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s="10" customFormat="1" ht="12.75" customHeight="1" x14ac:dyDescent="0.2">
      <c r="A256" s="78" t="s">
        <v>4523</v>
      </c>
      <c r="B256" s="9" t="s">
        <v>4510</v>
      </c>
      <c r="C256" s="53" t="s">
        <v>4007</v>
      </c>
      <c r="D256" s="44" t="s">
        <v>4319</v>
      </c>
      <c r="E256" s="54"/>
      <c r="F256" s="55"/>
      <c r="G256" s="56">
        <v>350</v>
      </c>
      <c r="H256" s="57">
        <f t="shared" si="6"/>
        <v>413</v>
      </c>
      <c r="I256" s="58">
        <f t="shared" si="7"/>
        <v>0</v>
      </c>
      <c r="J256" s="59"/>
      <c r="K256" s="59" t="s">
        <v>4009</v>
      </c>
      <c r="L256" s="60" t="s">
        <v>4029</v>
      </c>
      <c r="M256" s="61"/>
      <c r="N256" s="6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s="10" customFormat="1" ht="12.75" customHeight="1" x14ac:dyDescent="0.2">
      <c r="A257" s="78" t="s">
        <v>4524</v>
      </c>
      <c r="B257" s="70" t="s">
        <v>4512</v>
      </c>
      <c r="C257" s="71" t="s">
        <v>4007</v>
      </c>
      <c r="D257" s="72" t="s">
        <v>4222</v>
      </c>
      <c r="E257" s="54"/>
      <c r="F257" s="55"/>
      <c r="G257" s="56">
        <v>11627</v>
      </c>
      <c r="H257" s="57">
        <f t="shared" si="6"/>
        <v>13719.859999999999</v>
      </c>
      <c r="I257" s="58">
        <f t="shared" si="7"/>
        <v>0</v>
      </c>
      <c r="J257" s="59"/>
      <c r="K257" s="59" t="s">
        <v>4009</v>
      </c>
      <c r="L257" s="60" t="s">
        <v>4029</v>
      </c>
      <c r="M257" s="61"/>
      <c r="N257" s="6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s="10" customFormat="1" ht="12.75" customHeight="1" x14ac:dyDescent="0.2">
      <c r="A258" s="51" t="s">
        <v>4525</v>
      </c>
      <c r="B258" s="9" t="s">
        <v>4512</v>
      </c>
      <c r="C258" s="53" t="s">
        <v>4007</v>
      </c>
      <c r="D258" s="44" t="s">
        <v>4222</v>
      </c>
      <c r="E258" s="54"/>
      <c r="F258" s="55"/>
      <c r="G258" s="56">
        <v>11680</v>
      </c>
      <c r="H258" s="57">
        <f t="shared" si="6"/>
        <v>13782.4</v>
      </c>
      <c r="I258" s="58">
        <f t="shared" si="7"/>
        <v>0</v>
      </c>
      <c r="J258" s="59"/>
      <c r="K258" s="59" t="s">
        <v>4009</v>
      </c>
      <c r="L258" s="60" t="s">
        <v>4526</v>
      </c>
      <c r="M258" s="61"/>
      <c r="N258" s="6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s="10" customFormat="1" ht="12.75" customHeight="1" x14ac:dyDescent="0.2">
      <c r="A259" s="51" t="s">
        <v>4527</v>
      </c>
      <c r="B259" s="9" t="s">
        <v>4528</v>
      </c>
      <c r="C259" s="53" t="s">
        <v>4007</v>
      </c>
      <c r="D259" s="44" t="s">
        <v>4222</v>
      </c>
      <c r="E259" s="54"/>
      <c r="F259" s="55"/>
      <c r="G259" s="56">
        <v>4266</v>
      </c>
      <c r="H259" s="57">
        <f t="shared" si="6"/>
        <v>5033.88</v>
      </c>
      <c r="I259" s="58">
        <f t="shared" si="7"/>
        <v>0</v>
      </c>
      <c r="J259" s="59"/>
      <c r="K259" s="59" t="s">
        <v>4009</v>
      </c>
      <c r="L259" s="60" t="s">
        <v>4029</v>
      </c>
      <c r="M259" s="61"/>
      <c r="N259" s="6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s="10" customFormat="1" ht="12.75" customHeight="1" x14ac:dyDescent="0.2">
      <c r="A260" s="51" t="s">
        <v>4529</v>
      </c>
      <c r="B260" s="9" t="s">
        <v>21</v>
      </c>
      <c r="C260" s="53" t="s">
        <v>4007</v>
      </c>
      <c r="D260" s="44" t="s">
        <v>4222</v>
      </c>
      <c r="E260" s="54"/>
      <c r="F260" s="55"/>
      <c r="G260" s="56">
        <v>117</v>
      </c>
      <c r="H260" s="57">
        <f t="shared" si="6"/>
        <v>138.06</v>
      </c>
      <c r="I260" s="58">
        <f t="shared" si="7"/>
        <v>0</v>
      </c>
      <c r="J260" s="59"/>
      <c r="K260" s="59" t="s">
        <v>4009</v>
      </c>
      <c r="L260" s="60" t="s">
        <v>4029</v>
      </c>
      <c r="M260" s="61"/>
      <c r="N260" s="6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s="10" customFormat="1" ht="12.75" customHeight="1" x14ac:dyDescent="0.2">
      <c r="A261" s="51" t="s">
        <v>4530</v>
      </c>
      <c r="B261" s="9" t="s">
        <v>37</v>
      </c>
      <c r="C261" s="53" t="s">
        <v>4007</v>
      </c>
      <c r="D261" s="44" t="s">
        <v>4222</v>
      </c>
      <c r="E261" s="54"/>
      <c r="F261" s="55"/>
      <c r="G261" s="56">
        <v>4597</v>
      </c>
      <c r="H261" s="57">
        <f t="shared" si="6"/>
        <v>5424.46</v>
      </c>
      <c r="I261" s="58">
        <f t="shared" si="7"/>
        <v>0</v>
      </c>
      <c r="J261" s="59"/>
      <c r="K261" s="59" t="s">
        <v>4009</v>
      </c>
      <c r="L261" s="60" t="s">
        <v>4029</v>
      </c>
      <c r="M261" s="61"/>
      <c r="N261" s="6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s="10" customFormat="1" ht="12.75" customHeight="1" x14ac:dyDescent="0.2">
      <c r="A262" s="51" t="s">
        <v>4531</v>
      </c>
      <c r="B262" s="9" t="s">
        <v>176</v>
      </c>
      <c r="C262" s="53" t="s">
        <v>4007</v>
      </c>
      <c r="D262" s="44" t="s">
        <v>4222</v>
      </c>
      <c r="E262" s="54"/>
      <c r="F262" s="55"/>
      <c r="G262" s="56">
        <v>627</v>
      </c>
      <c r="H262" s="57">
        <f t="shared" si="6"/>
        <v>739.86</v>
      </c>
      <c r="I262" s="58">
        <f t="shared" si="7"/>
        <v>0</v>
      </c>
      <c r="J262" s="59"/>
      <c r="K262" s="59" t="s">
        <v>4009</v>
      </c>
      <c r="L262" s="60" t="s">
        <v>4029</v>
      </c>
      <c r="M262" s="61"/>
      <c r="N262" s="6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s="10" customFormat="1" ht="12.75" customHeight="1" x14ac:dyDescent="0.2">
      <c r="A263" s="51" t="s">
        <v>4532</v>
      </c>
      <c r="B263" s="9" t="s">
        <v>4533</v>
      </c>
      <c r="C263" s="53" t="s">
        <v>4007</v>
      </c>
      <c r="D263" s="44" t="s">
        <v>4222</v>
      </c>
      <c r="E263" s="54"/>
      <c r="F263" s="55"/>
      <c r="G263" s="56">
        <v>2869</v>
      </c>
      <c r="H263" s="57">
        <f t="shared" si="6"/>
        <v>3385.4199999999996</v>
      </c>
      <c r="I263" s="58">
        <f t="shared" si="7"/>
        <v>0</v>
      </c>
      <c r="J263" s="59"/>
      <c r="K263" s="59" t="s">
        <v>4009</v>
      </c>
      <c r="L263" s="60" t="s">
        <v>4029</v>
      </c>
      <c r="M263" s="61"/>
      <c r="N263" s="6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s="10" customFormat="1" ht="12.75" customHeight="1" x14ac:dyDescent="0.2">
      <c r="A264" s="51" t="s">
        <v>4534</v>
      </c>
      <c r="B264" s="9" t="s">
        <v>4533</v>
      </c>
      <c r="C264" s="53" t="s">
        <v>4007</v>
      </c>
      <c r="D264" s="44" t="s">
        <v>4222</v>
      </c>
      <c r="E264" s="54"/>
      <c r="F264" s="55"/>
      <c r="G264" s="56">
        <v>2246</v>
      </c>
      <c r="H264" s="57">
        <f t="shared" ref="H264:H327" si="8">G264*1.18</f>
        <v>2650.2799999999997</v>
      </c>
      <c r="I264" s="58">
        <f t="shared" ref="I264:I327" si="9">H264*F264</f>
        <v>0</v>
      </c>
      <c r="J264" s="59"/>
      <c r="K264" s="59" t="s">
        <v>4009</v>
      </c>
      <c r="L264" s="60" t="s">
        <v>4029</v>
      </c>
      <c r="M264" s="61"/>
      <c r="N264" s="6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s="10" customFormat="1" ht="12.75" customHeight="1" x14ac:dyDescent="0.2">
      <c r="A265" s="51" t="s">
        <v>4535</v>
      </c>
      <c r="B265" s="9" t="s">
        <v>4516</v>
      </c>
      <c r="C265" s="53" t="s">
        <v>4007</v>
      </c>
      <c r="D265" s="44" t="s">
        <v>4222</v>
      </c>
      <c r="E265" s="54"/>
      <c r="F265" s="55"/>
      <c r="G265" s="56">
        <v>8760</v>
      </c>
      <c r="H265" s="57">
        <f t="shared" si="8"/>
        <v>10336.799999999999</v>
      </c>
      <c r="I265" s="58">
        <f t="shared" si="9"/>
        <v>0</v>
      </c>
      <c r="J265" s="59"/>
      <c r="K265" s="59" t="s">
        <v>4009</v>
      </c>
      <c r="L265" s="60" t="s">
        <v>4029</v>
      </c>
      <c r="M265" s="61"/>
      <c r="N265" s="6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s="10" customFormat="1" ht="12.75" customHeight="1" x14ac:dyDescent="0.2">
      <c r="A266" s="51" t="s">
        <v>4536</v>
      </c>
      <c r="B266" s="9" t="s">
        <v>4516</v>
      </c>
      <c r="C266" s="53" t="s">
        <v>4007</v>
      </c>
      <c r="D266" s="44" t="s">
        <v>4222</v>
      </c>
      <c r="E266" s="54"/>
      <c r="F266" s="55"/>
      <c r="G266" s="56">
        <v>8815</v>
      </c>
      <c r="H266" s="57">
        <f t="shared" si="8"/>
        <v>10401.699999999999</v>
      </c>
      <c r="I266" s="58">
        <f t="shared" si="9"/>
        <v>0</v>
      </c>
      <c r="J266" s="59"/>
      <c r="K266" s="59" t="s">
        <v>4009</v>
      </c>
      <c r="L266" s="60" t="s">
        <v>4526</v>
      </c>
      <c r="M266" s="61"/>
      <c r="N266" s="6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s="10" customFormat="1" ht="12.75" customHeight="1" x14ac:dyDescent="0.2">
      <c r="A267" s="51" t="s">
        <v>4537</v>
      </c>
      <c r="B267" s="9" t="s">
        <v>346</v>
      </c>
      <c r="C267" s="53" t="s">
        <v>4007</v>
      </c>
      <c r="D267" s="44" t="s">
        <v>4222</v>
      </c>
      <c r="E267" s="54"/>
      <c r="F267" s="55"/>
      <c r="G267" s="56">
        <v>1106</v>
      </c>
      <c r="H267" s="57">
        <f t="shared" si="8"/>
        <v>1305.08</v>
      </c>
      <c r="I267" s="58">
        <f t="shared" si="9"/>
        <v>0</v>
      </c>
      <c r="J267" s="59"/>
      <c r="K267" s="59" t="s">
        <v>4009</v>
      </c>
      <c r="L267" s="60" t="s">
        <v>4029</v>
      </c>
      <c r="M267" s="61"/>
      <c r="N267" s="6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s="10" customFormat="1" ht="12.75" customHeight="1" x14ac:dyDescent="0.2">
      <c r="A268" s="51" t="s">
        <v>4538</v>
      </c>
      <c r="B268" s="9" t="s">
        <v>77</v>
      </c>
      <c r="C268" s="53" t="s">
        <v>4007</v>
      </c>
      <c r="D268" s="44" t="s">
        <v>4222</v>
      </c>
      <c r="E268" s="54"/>
      <c r="F268" s="55"/>
      <c r="G268" s="56">
        <v>2103</v>
      </c>
      <c r="H268" s="57">
        <f t="shared" si="8"/>
        <v>2481.54</v>
      </c>
      <c r="I268" s="58">
        <f t="shared" si="9"/>
        <v>0</v>
      </c>
      <c r="J268" s="59"/>
      <c r="K268" s="59" t="s">
        <v>4009</v>
      </c>
      <c r="L268" s="60" t="s">
        <v>4029</v>
      </c>
      <c r="M268" s="61"/>
      <c r="N268" s="6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s="10" customFormat="1" ht="12.75" customHeight="1" x14ac:dyDescent="0.2">
      <c r="A269" s="78" t="s">
        <v>4539</v>
      </c>
      <c r="B269" s="9" t="s">
        <v>176</v>
      </c>
      <c r="C269" s="53" t="s">
        <v>4007</v>
      </c>
      <c r="D269" s="44" t="s">
        <v>4222</v>
      </c>
      <c r="E269" s="54"/>
      <c r="F269" s="55"/>
      <c r="G269" s="56">
        <v>30</v>
      </c>
      <c r="H269" s="57">
        <f t="shared" si="8"/>
        <v>35.4</v>
      </c>
      <c r="I269" s="58">
        <f t="shared" si="9"/>
        <v>0</v>
      </c>
      <c r="J269" s="59"/>
      <c r="K269" s="59" t="s">
        <v>4009</v>
      </c>
      <c r="L269" s="60" t="s">
        <v>4414</v>
      </c>
      <c r="M269" s="61"/>
      <c r="N269" s="6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s="10" customFormat="1" ht="12.75" customHeight="1" x14ac:dyDescent="0.2">
      <c r="A270" s="51" t="s">
        <v>4540</v>
      </c>
      <c r="B270" s="9" t="s">
        <v>4541</v>
      </c>
      <c r="C270" s="53" t="s">
        <v>4007</v>
      </c>
      <c r="D270" s="44" t="s">
        <v>4222</v>
      </c>
      <c r="E270" s="54"/>
      <c r="F270" s="55"/>
      <c r="G270" s="56">
        <v>65</v>
      </c>
      <c r="H270" s="57">
        <f t="shared" si="8"/>
        <v>76.7</v>
      </c>
      <c r="I270" s="58">
        <f t="shared" si="9"/>
        <v>0</v>
      </c>
      <c r="J270" s="59"/>
      <c r="K270" s="59" t="s">
        <v>4009</v>
      </c>
      <c r="L270" s="60" t="s">
        <v>4029</v>
      </c>
      <c r="M270" s="61"/>
      <c r="N270" s="6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s="10" customFormat="1" ht="12.75" customHeight="1" x14ac:dyDescent="0.2">
      <c r="A271" s="78" t="s">
        <v>4542</v>
      </c>
      <c r="B271" s="9" t="s">
        <v>4543</v>
      </c>
      <c r="C271" s="53" t="s">
        <v>4007</v>
      </c>
      <c r="D271" s="44" t="s">
        <v>4222</v>
      </c>
      <c r="E271" s="54"/>
      <c r="F271" s="55"/>
      <c r="G271" s="56">
        <v>41</v>
      </c>
      <c r="H271" s="57">
        <f t="shared" si="8"/>
        <v>48.379999999999995</v>
      </c>
      <c r="I271" s="58">
        <f t="shared" si="9"/>
        <v>0</v>
      </c>
      <c r="J271" s="59"/>
      <c r="K271" s="59" t="s">
        <v>4009</v>
      </c>
      <c r="L271" s="60" t="s">
        <v>4029</v>
      </c>
      <c r="M271" s="61"/>
      <c r="N271" s="6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s="10" customFormat="1" ht="12.75" customHeight="1" x14ac:dyDescent="0.2">
      <c r="A272" s="51" t="s">
        <v>4544</v>
      </c>
      <c r="B272" s="9" t="s">
        <v>4545</v>
      </c>
      <c r="C272" s="53" t="s">
        <v>4007</v>
      </c>
      <c r="D272" s="44" t="s">
        <v>4222</v>
      </c>
      <c r="E272" s="54"/>
      <c r="F272" s="55"/>
      <c r="G272" s="56">
        <v>33</v>
      </c>
      <c r="H272" s="57">
        <f t="shared" si="8"/>
        <v>38.94</v>
      </c>
      <c r="I272" s="58">
        <f t="shared" si="9"/>
        <v>0</v>
      </c>
      <c r="J272" s="59"/>
      <c r="K272" s="59" t="s">
        <v>4009</v>
      </c>
      <c r="L272" s="60" t="s">
        <v>4029</v>
      </c>
      <c r="M272" s="61"/>
      <c r="N272" s="6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s="10" customFormat="1" ht="12.75" customHeight="1" x14ac:dyDescent="0.2">
      <c r="A273" s="51" t="s">
        <v>4546</v>
      </c>
      <c r="B273" s="9" t="s">
        <v>77</v>
      </c>
      <c r="C273" s="53" t="s">
        <v>4007</v>
      </c>
      <c r="D273" s="44" t="s">
        <v>4222</v>
      </c>
      <c r="E273" s="54"/>
      <c r="F273" s="55"/>
      <c r="G273" s="56">
        <v>2184</v>
      </c>
      <c r="H273" s="57">
        <f t="shared" si="8"/>
        <v>2577.12</v>
      </c>
      <c r="I273" s="58">
        <f t="shared" si="9"/>
        <v>0</v>
      </c>
      <c r="J273" s="59"/>
      <c r="K273" s="59" t="s">
        <v>4009</v>
      </c>
      <c r="L273" s="60" t="s">
        <v>4029</v>
      </c>
      <c r="M273" s="61"/>
      <c r="N273" s="6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s="10" customFormat="1" ht="12.75" customHeight="1" x14ac:dyDescent="0.2">
      <c r="A274" s="78" t="s">
        <v>4547</v>
      </c>
      <c r="B274" s="9" t="s">
        <v>176</v>
      </c>
      <c r="C274" s="53" t="s">
        <v>4007</v>
      </c>
      <c r="D274" s="44" t="s">
        <v>4222</v>
      </c>
      <c r="E274" s="54"/>
      <c r="F274" s="55"/>
      <c r="G274" s="56">
        <v>53</v>
      </c>
      <c r="H274" s="57">
        <f t="shared" si="8"/>
        <v>62.54</v>
      </c>
      <c r="I274" s="58">
        <f t="shared" si="9"/>
        <v>0</v>
      </c>
      <c r="J274" s="59"/>
      <c r="K274" s="59" t="s">
        <v>4009</v>
      </c>
      <c r="L274" s="60" t="s">
        <v>4029</v>
      </c>
      <c r="M274" s="61"/>
      <c r="N274" s="6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s="10" customFormat="1" ht="12.75" customHeight="1" x14ac:dyDescent="0.2">
      <c r="A275" s="78" t="s">
        <v>4548</v>
      </c>
      <c r="B275" s="9" t="s">
        <v>176</v>
      </c>
      <c r="C275" s="53" t="s">
        <v>4007</v>
      </c>
      <c r="D275" s="44" t="s">
        <v>4222</v>
      </c>
      <c r="E275" s="54"/>
      <c r="F275" s="55"/>
      <c r="G275" s="56">
        <v>62</v>
      </c>
      <c r="H275" s="57">
        <f t="shared" si="8"/>
        <v>73.16</v>
      </c>
      <c r="I275" s="58">
        <f t="shared" si="9"/>
        <v>0</v>
      </c>
      <c r="J275" s="59"/>
      <c r="K275" s="59" t="s">
        <v>4009</v>
      </c>
      <c r="L275" s="60" t="s">
        <v>4414</v>
      </c>
      <c r="M275" s="61"/>
      <c r="N275" s="6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s="10" customFormat="1" ht="12.75" customHeight="1" x14ac:dyDescent="0.2">
      <c r="A276" s="51" t="s">
        <v>4549</v>
      </c>
      <c r="B276" s="9" t="s">
        <v>4550</v>
      </c>
      <c r="C276" s="53" t="s">
        <v>4007</v>
      </c>
      <c r="D276" s="44" t="s">
        <v>4222</v>
      </c>
      <c r="E276" s="54"/>
      <c r="F276" s="55"/>
      <c r="G276" s="56">
        <v>145</v>
      </c>
      <c r="H276" s="57">
        <f t="shared" si="8"/>
        <v>171.1</v>
      </c>
      <c r="I276" s="58">
        <f t="shared" si="9"/>
        <v>0</v>
      </c>
      <c r="J276" s="59"/>
      <c r="K276" s="59" t="s">
        <v>4009</v>
      </c>
      <c r="L276" s="60" t="s">
        <v>4414</v>
      </c>
      <c r="M276" s="61"/>
      <c r="N276" s="6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s="10" customFormat="1" ht="12.75" customHeight="1" x14ac:dyDescent="0.2">
      <c r="A277" s="51" t="s">
        <v>4551</v>
      </c>
      <c r="B277" s="9" t="s">
        <v>37</v>
      </c>
      <c r="C277" s="53" t="s">
        <v>4007</v>
      </c>
      <c r="D277" s="44" t="s">
        <v>4222</v>
      </c>
      <c r="E277" s="54"/>
      <c r="F277" s="55"/>
      <c r="G277" s="56">
        <v>70</v>
      </c>
      <c r="H277" s="57">
        <f t="shared" si="8"/>
        <v>82.6</v>
      </c>
      <c r="I277" s="58">
        <f t="shared" si="9"/>
        <v>0</v>
      </c>
      <c r="J277" s="59"/>
      <c r="K277" s="59" t="s">
        <v>4009</v>
      </c>
      <c r="L277" s="60" t="s">
        <v>4029</v>
      </c>
      <c r="M277" s="61"/>
      <c r="N277" s="6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s="10" customFormat="1" ht="12.75" customHeight="1" x14ac:dyDescent="0.2">
      <c r="A278" s="51" t="s">
        <v>4552</v>
      </c>
      <c r="B278" s="9" t="s">
        <v>12</v>
      </c>
      <c r="C278" s="53" t="s">
        <v>4007</v>
      </c>
      <c r="D278" s="44" t="s">
        <v>4222</v>
      </c>
      <c r="E278" s="54"/>
      <c r="F278" s="55"/>
      <c r="G278" s="56">
        <v>141</v>
      </c>
      <c r="H278" s="57">
        <f t="shared" si="8"/>
        <v>166.38</v>
      </c>
      <c r="I278" s="58">
        <f t="shared" si="9"/>
        <v>0</v>
      </c>
      <c r="J278" s="59"/>
      <c r="K278" s="59" t="s">
        <v>4009</v>
      </c>
      <c r="L278" s="60" t="s">
        <v>4029</v>
      </c>
      <c r="M278" s="61"/>
      <c r="N278" s="6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s="10" customFormat="1" ht="12.75" customHeight="1" x14ac:dyDescent="0.2">
      <c r="A279" s="51" t="s">
        <v>4553</v>
      </c>
      <c r="B279" s="9" t="s">
        <v>61</v>
      </c>
      <c r="C279" s="53" t="s">
        <v>4007</v>
      </c>
      <c r="D279" s="44" t="s">
        <v>4222</v>
      </c>
      <c r="E279" s="54"/>
      <c r="F279" s="55"/>
      <c r="G279" s="56">
        <v>43</v>
      </c>
      <c r="H279" s="57">
        <f t="shared" si="8"/>
        <v>50.739999999999995</v>
      </c>
      <c r="I279" s="58">
        <f t="shared" si="9"/>
        <v>0</v>
      </c>
      <c r="J279" s="59"/>
      <c r="K279" s="59" t="s">
        <v>4009</v>
      </c>
      <c r="L279" s="60" t="s">
        <v>4029</v>
      </c>
      <c r="M279" s="61"/>
      <c r="N279" s="6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s="10" customFormat="1" ht="12.75" customHeight="1" x14ac:dyDescent="0.2">
      <c r="A280" s="51" t="s">
        <v>4554</v>
      </c>
      <c r="B280" s="9" t="s">
        <v>3</v>
      </c>
      <c r="C280" s="53" t="s">
        <v>4007</v>
      </c>
      <c r="D280" s="44" t="s">
        <v>4222</v>
      </c>
      <c r="E280" s="54"/>
      <c r="F280" s="55"/>
      <c r="G280" s="56">
        <v>146</v>
      </c>
      <c r="H280" s="57">
        <f t="shared" si="8"/>
        <v>172.28</v>
      </c>
      <c r="I280" s="58">
        <f t="shared" si="9"/>
        <v>0</v>
      </c>
      <c r="J280" s="59"/>
      <c r="K280" s="59" t="s">
        <v>4009</v>
      </c>
      <c r="L280" s="60" t="s">
        <v>4029</v>
      </c>
      <c r="M280" s="61"/>
      <c r="N280" s="6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s="10" customFormat="1" ht="12.75" customHeight="1" x14ac:dyDescent="0.2">
      <c r="A281" s="51" t="s">
        <v>4555</v>
      </c>
      <c r="B281" s="9" t="s">
        <v>77</v>
      </c>
      <c r="C281" s="53" t="s">
        <v>4007</v>
      </c>
      <c r="D281" s="44" t="s">
        <v>4222</v>
      </c>
      <c r="E281" s="54"/>
      <c r="F281" s="55"/>
      <c r="G281" s="56">
        <v>103</v>
      </c>
      <c r="H281" s="57">
        <f t="shared" si="8"/>
        <v>121.53999999999999</v>
      </c>
      <c r="I281" s="58">
        <f t="shared" si="9"/>
        <v>0</v>
      </c>
      <c r="J281" s="59"/>
      <c r="K281" s="59" t="s">
        <v>4009</v>
      </c>
      <c r="L281" s="60" t="s">
        <v>4029</v>
      </c>
      <c r="M281" s="61"/>
      <c r="N281" s="6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s="10" customFormat="1" ht="12.75" customHeight="1" x14ac:dyDescent="0.2">
      <c r="A282" s="51" t="s">
        <v>4556</v>
      </c>
      <c r="B282" s="9" t="s">
        <v>320</v>
      </c>
      <c r="C282" s="53" t="s">
        <v>4007</v>
      </c>
      <c r="D282" s="44" t="s">
        <v>4222</v>
      </c>
      <c r="E282" s="54"/>
      <c r="F282" s="55"/>
      <c r="G282" s="56">
        <v>189</v>
      </c>
      <c r="H282" s="57">
        <f t="shared" si="8"/>
        <v>223.01999999999998</v>
      </c>
      <c r="I282" s="58">
        <f t="shared" si="9"/>
        <v>0</v>
      </c>
      <c r="J282" s="59"/>
      <c r="K282" s="59" t="s">
        <v>4009</v>
      </c>
      <c r="L282" s="60" t="s">
        <v>4029</v>
      </c>
      <c r="M282" s="61"/>
      <c r="N282" s="6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s="10" customFormat="1" ht="12.75" customHeight="1" x14ac:dyDescent="0.2">
      <c r="A283" s="51" t="s">
        <v>4557</v>
      </c>
      <c r="B283" s="9" t="s">
        <v>77</v>
      </c>
      <c r="C283" s="53" t="s">
        <v>4007</v>
      </c>
      <c r="D283" s="44" t="s">
        <v>4222</v>
      </c>
      <c r="E283" s="54"/>
      <c r="F283" s="55"/>
      <c r="G283" s="56">
        <v>65</v>
      </c>
      <c r="H283" s="57">
        <f t="shared" si="8"/>
        <v>76.7</v>
      </c>
      <c r="I283" s="58">
        <f t="shared" si="9"/>
        <v>0</v>
      </c>
      <c r="J283" s="59"/>
      <c r="K283" s="59" t="s">
        <v>4009</v>
      </c>
      <c r="L283" s="60" t="s">
        <v>4029</v>
      </c>
      <c r="M283" s="61"/>
      <c r="N283" s="6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s="92" customFormat="1" ht="14.25" customHeight="1" x14ac:dyDescent="0.2">
      <c r="A284" s="51" t="s">
        <v>4558</v>
      </c>
      <c r="B284" s="9" t="s">
        <v>4559</v>
      </c>
      <c r="C284" s="53" t="s">
        <v>4007</v>
      </c>
      <c r="D284" s="44" t="s">
        <v>4222</v>
      </c>
      <c r="E284" s="54"/>
      <c r="F284" s="55"/>
      <c r="G284" s="56">
        <v>2758</v>
      </c>
      <c r="H284" s="57">
        <f t="shared" si="8"/>
        <v>3254.44</v>
      </c>
      <c r="I284" s="58">
        <f t="shared" si="9"/>
        <v>0</v>
      </c>
      <c r="J284" s="59"/>
      <c r="K284" s="59" t="s">
        <v>4009</v>
      </c>
      <c r="L284" s="60" t="s">
        <v>4029</v>
      </c>
      <c r="M284" s="61"/>
      <c r="N284" s="6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s="10" customFormat="1" ht="12.75" customHeight="1" x14ac:dyDescent="0.2">
      <c r="A285" s="51" t="s">
        <v>4560</v>
      </c>
      <c r="B285" s="9" t="s">
        <v>4512</v>
      </c>
      <c r="C285" s="53" t="s">
        <v>4007</v>
      </c>
      <c r="D285" s="44" t="s">
        <v>4222</v>
      </c>
      <c r="E285" s="54"/>
      <c r="F285" s="55"/>
      <c r="G285" s="56">
        <v>11658</v>
      </c>
      <c r="H285" s="57">
        <f t="shared" si="8"/>
        <v>13756.439999999999</v>
      </c>
      <c r="I285" s="58">
        <f t="shared" si="9"/>
        <v>0</v>
      </c>
      <c r="J285" s="59"/>
      <c r="K285" s="59" t="s">
        <v>4009</v>
      </c>
      <c r="L285" s="60" t="s">
        <v>4029</v>
      </c>
      <c r="M285" s="61"/>
      <c r="N285" s="6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s="10" customFormat="1" ht="12.75" customHeight="1" x14ac:dyDescent="0.2">
      <c r="A286" s="51" t="s">
        <v>4561</v>
      </c>
      <c r="B286" s="9" t="s">
        <v>4512</v>
      </c>
      <c r="C286" s="53" t="s">
        <v>4007</v>
      </c>
      <c r="D286" s="44" t="s">
        <v>4222</v>
      </c>
      <c r="E286" s="54"/>
      <c r="F286" s="55"/>
      <c r="G286" s="56">
        <v>11491</v>
      </c>
      <c r="H286" s="57">
        <f t="shared" si="8"/>
        <v>13559.38</v>
      </c>
      <c r="I286" s="58">
        <f t="shared" si="9"/>
        <v>0</v>
      </c>
      <c r="J286" s="59"/>
      <c r="K286" s="59" t="s">
        <v>4009</v>
      </c>
      <c r="L286" s="60" t="s">
        <v>4029</v>
      </c>
      <c r="M286" s="61"/>
      <c r="N286" s="6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s="10" customFormat="1" ht="12.75" customHeight="1" x14ac:dyDescent="0.2">
      <c r="A287" s="51" t="s">
        <v>4562</v>
      </c>
      <c r="B287" s="9" t="s">
        <v>4528</v>
      </c>
      <c r="C287" s="53" t="s">
        <v>4007</v>
      </c>
      <c r="D287" s="44" t="s">
        <v>4222</v>
      </c>
      <c r="E287" s="54"/>
      <c r="F287" s="55"/>
      <c r="G287" s="56">
        <v>4288</v>
      </c>
      <c r="H287" s="57">
        <f t="shared" si="8"/>
        <v>5059.84</v>
      </c>
      <c r="I287" s="58">
        <f t="shared" si="9"/>
        <v>0</v>
      </c>
      <c r="J287" s="59"/>
      <c r="K287" s="59" t="s">
        <v>4009</v>
      </c>
      <c r="L287" s="60" t="s">
        <v>4029</v>
      </c>
      <c r="M287" s="61"/>
      <c r="N287" s="6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s="10" customFormat="1" ht="12.75" customHeight="1" x14ac:dyDescent="0.2">
      <c r="A288" s="51" t="s">
        <v>4563</v>
      </c>
      <c r="B288" s="9" t="s">
        <v>4564</v>
      </c>
      <c r="C288" s="53" t="s">
        <v>4007</v>
      </c>
      <c r="D288" s="44" t="s">
        <v>4222</v>
      </c>
      <c r="E288" s="54"/>
      <c r="F288" s="55"/>
      <c r="G288" s="56">
        <v>5061</v>
      </c>
      <c r="H288" s="57">
        <f t="shared" si="8"/>
        <v>5971.98</v>
      </c>
      <c r="I288" s="58">
        <f t="shared" si="9"/>
        <v>0</v>
      </c>
      <c r="J288" s="59"/>
      <c r="K288" s="59" t="s">
        <v>4009</v>
      </c>
      <c r="L288" s="60" t="s">
        <v>4029</v>
      </c>
      <c r="M288" s="61"/>
      <c r="N288" s="6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s="10" customFormat="1" ht="12.75" customHeight="1" x14ac:dyDescent="0.2">
      <c r="A289" s="51" t="s">
        <v>4565</v>
      </c>
      <c r="B289" s="9" t="s">
        <v>17</v>
      </c>
      <c r="C289" s="53" t="s">
        <v>4007</v>
      </c>
      <c r="D289" s="44" t="s">
        <v>4222</v>
      </c>
      <c r="E289" s="54"/>
      <c r="F289" s="55"/>
      <c r="G289" s="56">
        <v>33</v>
      </c>
      <c r="H289" s="57">
        <f t="shared" si="8"/>
        <v>38.94</v>
      </c>
      <c r="I289" s="58">
        <f t="shared" si="9"/>
        <v>0</v>
      </c>
      <c r="J289" s="59"/>
      <c r="K289" s="59" t="s">
        <v>4009</v>
      </c>
      <c r="L289" s="60" t="s">
        <v>4029</v>
      </c>
      <c r="M289" s="61"/>
      <c r="N289" s="6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s="10" customFormat="1" ht="12.75" customHeight="1" x14ac:dyDescent="0.2">
      <c r="A290" s="51" t="s">
        <v>4566</v>
      </c>
      <c r="B290" s="9" t="s">
        <v>12</v>
      </c>
      <c r="C290" s="53" t="s">
        <v>4007</v>
      </c>
      <c r="D290" s="44" t="s">
        <v>4222</v>
      </c>
      <c r="E290" s="54"/>
      <c r="F290" s="55"/>
      <c r="G290" s="56">
        <v>208</v>
      </c>
      <c r="H290" s="57">
        <f t="shared" si="8"/>
        <v>245.44</v>
      </c>
      <c r="I290" s="58">
        <f t="shared" si="9"/>
        <v>0</v>
      </c>
      <c r="J290" s="59"/>
      <c r="K290" s="59" t="s">
        <v>4009</v>
      </c>
      <c r="L290" s="60" t="s">
        <v>4029</v>
      </c>
      <c r="M290" s="61"/>
      <c r="N290" s="6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s="10" customFormat="1" ht="12.75" customHeight="1" x14ac:dyDescent="0.2">
      <c r="A291" s="78" t="s">
        <v>4567</v>
      </c>
      <c r="B291" s="9" t="s">
        <v>176</v>
      </c>
      <c r="C291" s="53" t="s">
        <v>4007</v>
      </c>
      <c r="D291" s="44" t="s">
        <v>4222</v>
      </c>
      <c r="E291" s="54"/>
      <c r="F291" s="55"/>
      <c r="G291" s="56">
        <v>59</v>
      </c>
      <c r="H291" s="57">
        <f t="shared" si="8"/>
        <v>69.61999999999999</v>
      </c>
      <c r="I291" s="58">
        <f t="shared" si="9"/>
        <v>0</v>
      </c>
      <c r="J291" s="59"/>
      <c r="K291" s="59" t="s">
        <v>4009</v>
      </c>
      <c r="L291" s="60" t="s">
        <v>4526</v>
      </c>
      <c r="M291" s="61"/>
      <c r="N291" s="6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s="10" customFormat="1" ht="12.75" customHeight="1" x14ac:dyDescent="0.2">
      <c r="A292" s="51" t="s">
        <v>4568</v>
      </c>
      <c r="B292" s="9" t="s">
        <v>217</v>
      </c>
      <c r="C292" s="53" t="s">
        <v>4007</v>
      </c>
      <c r="D292" s="44" t="s">
        <v>4222</v>
      </c>
      <c r="E292" s="54"/>
      <c r="F292" s="55"/>
      <c r="G292" s="56">
        <v>1447</v>
      </c>
      <c r="H292" s="57">
        <f t="shared" si="8"/>
        <v>1707.4599999999998</v>
      </c>
      <c r="I292" s="58">
        <f t="shared" si="9"/>
        <v>0</v>
      </c>
      <c r="J292" s="59"/>
      <c r="K292" s="59" t="s">
        <v>4009</v>
      </c>
      <c r="L292" s="60" t="s">
        <v>4029</v>
      </c>
      <c r="M292" s="61"/>
      <c r="N292" s="6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s="10" customFormat="1" ht="12.75" customHeight="1" x14ac:dyDescent="0.2">
      <c r="A293" s="51" t="s">
        <v>4569</v>
      </c>
      <c r="B293" s="9" t="s">
        <v>217</v>
      </c>
      <c r="C293" s="53" t="s">
        <v>4007</v>
      </c>
      <c r="D293" s="44" t="s">
        <v>4222</v>
      </c>
      <c r="E293" s="54"/>
      <c r="F293" s="55"/>
      <c r="G293" s="56">
        <v>1962</v>
      </c>
      <c r="H293" s="57">
        <f t="shared" si="8"/>
        <v>2315.16</v>
      </c>
      <c r="I293" s="58">
        <f t="shared" si="9"/>
        <v>0</v>
      </c>
      <c r="J293" s="59"/>
      <c r="K293" s="59" t="s">
        <v>4009</v>
      </c>
      <c r="L293" s="60" t="s">
        <v>4029</v>
      </c>
      <c r="M293" s="61"/>
      <c r="N293" s="6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s="10" customFormat="1" ht="12.75" customHeight="1" x14ac:dyDescent="0.2">
      <c r="A294" s="51" t="s">
        <v>4570</v>
      </c>
      <c r="B294" s="9" t="s">
        <v>801</v>
      </c>
      <c r="C294" s="53" t="s">
        <v>4007</v>
      </c>
      <c r="D294" s="44" t="s">
        <v>4222</v>
      </c>
      <c r="E294" s="54"/>
      <c r="F294" s="55"/>
      <c r="G294" s="56">
        <v>5747</v>
      </c>
      <c r="H294" s="57">
        <f t="shared" si="8"/>
        <v>6781.46</v>
      </c>
      <c r="I294" s="58">
        <f t="shared" si="9"/>
        <v>0</v>
      </c>
      <c r="J294" s="59"/>
      <c r="K294" s="59" t="s">
        <v>4009</v>
      </c>
      <c r="L294" s="60" t="s">
        <v>4029</v>
      </c>
      <c r="M294" s="61"/>
      <c r="N294" s="6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s="10" customFormat="1" ht="12.75" customHeight="1" x14ac:dyDescent="0.2">
      <c r="A295" s="78" t="s">
        <v>4571</v>
      </c>
      <c r="B295" s="70" t="s">
        <v>4512</v>
      </c>
      <c r="C295" s="71" t="s">
        <v>4007</v>
      </c>
      <c r="D295" s="72" t="s">
        <v>4222</v>
      </c>
      <c r="E295" s="54"/>
      <c r="F295" s="55"/>
      <c r="G295" s="56">
        <v>11658</v>
      </c>
      <c r="H295" s="57">
        <f t="shared" si="8"/>
        <v>13756.439999999999</v>
      </c>
      <c r="I295" s="58">
        <f t="shared" si="9"/>
        <v>0</v>
      </c>
      <c r="J295" s="59"/>
      <c r="K295" s="59" t="s">
        <v>4009</v>
      </c>
      <c r="L295" s="60" t="s">
        <v>4475</v>
      </c>
      <c r="M295" s="61"/>
      <c r="N295" s="6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s="10" customFormat="1" ht="12.75" customHeight="1" x14ac:dyDescent="0.2">
      <c r="A296" s="51" t="s">
        <v>4572</v>
      </c>
      <c r="B296" s="9" t="s">
        <v>4512</v>
      </c>
      <c r="C296" s="53" t="s">
        <v>4007</v>
      </c>
      <c r="D296" s="44" t="s">
        <v>4222</v>
      </c>
      <c r="E296" s="54"/>
      <c r="F296" s="55"/>
      <c r="G296" s="56">
        <v>11886</v>
      </c>
      <c r="H296" s="57">
        <f t="shared" si="8"/>
        <v>14025.48</v>
      </c>
      <c r="I296" s="58">
        <f t="shared" si="9"/>
        <v>0</v>
      </c>
      <c r="J296" s="59"/>
      <c r="K296" s="59" t="s">
        <v>4009</v>
      </c>
      <c r="L296" s="60" t="s">
        <v>4029</v>
      </c>
      <c r="M296" s="61"/>
      <c r="N296" s="6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s="10" customFormat="1" ht="12.75" customHeight="1" x14ac:dyDescent="0.2">
      <c r="A297" s="51" t="s">
        <v>4573</v>
      </c>
      <c r="B297" s="9" t="s">
        <v>4512</v>
      </c>
      <c r="C297" s="53" t="s">
        <v>4007</v>
      </c>
      <c r="D297" s="44" t="s">
        <v>4222</v>
      </c>
      <c r="E297" s="54"/>
      <c r="F297" s="55"/>
      <c r="G297" s="56">
        <v>11680</v>
      </c>
      <c r="H297" s="57">
        <f t="shared" si="8"/>
        <v>13782.4</v>
      </c>
      <c r="I297" s="58">
        <f t="shared" si="9"/>
        <v>0</v>
      </c>
      <c r="J297" s="59"/>
      <c r="K297" s="59" t="s">
        <v>4009</v>
      </c>
      <c r="L297" s="60" t="s">
        <v>4029</v>
      </c>
      <c r="M297" s="61"/>
      <c r="N297" s="6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s="10" customFormat="1" ht="12.75" customHeight="1" x14ac:dyDescent="0.2">
      <c r="A298" s="51" t="s">
        <v>4574</v>
      </c>
      <c r="B298" s="9" t="s">
        <v>37</v>
      </c>
      <c r="C298" s="53" t="s">
        <v>4007</v>
      </c>
      <c r="D298" s="44" t="s">
        <v>4222</v>
      </c>
      <c r="E298" s="54"/>
      <c r="F298" s="55"/>
      <c r="G298" s="56">
        <v>4705</v>
      </c>
      <c r="H298" s="57">
        <f t="shared" si="8"/>
        <v>5551.9</v>
      </c>
      <c r="I298" s="58">
        <f t="shared" si="9"/>
        <v>0</v>
      </c>
      <c r="J298" s="59"/>
      <c r="K298" s="59" t="s">
        <v>4009</v>
      </c>
      <c r="L298" s="60" t="s">
        <v>4029</v>
      </c>
      <c r="M298" s="61"/>
      <c r="N298" s="6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s="10" customFormat="1" ht="12.75" customHeight="1" x14ac:dyDescent="0.2">
      <c r="A299" s="51" t="s">
        <v>4575</v>
      </c>
      <c r="B299" s="9" t="s">
        <v>176</v>
      </c>
      <c r="C299" s="53" t="s">
        <v>4007</v>
      </c>
      <c r="D299" s="44" t="s">
        <v>4222</v>
      </c>
      <c r="E299" s="54"/>
      <c r="F299" s="55"/>
      <c r="G299" s="56">
        <v>804</v>
      </c>
      <c r="H299" s="57">
        <f t="shared" si="8"/>
        <v>948.71999999999991</v>
      </c>
      <c r="I299" s="58">
        <f t="shared" si="9"/>
        <v>0</v>
      </c>
      <c r="J299" s="59"/>
      <c r="K299" s="59" t="s">
        <v>4009</v>
      </c>
      <c r="L299" s="60" t="s">
        <v>4526</v>
      </c>
      <c r="M299" s="61"/>
      <c r="N299" s="6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s="10" customFormat="1" ht="12.75" customHeight="1" x14ac:dyDescent="0.2">
      <c r="A300" s="51" t="s">
        <v>4576</v>
      </c>
      <c r="B300" s="9" t="s">
        <v>4518</v>
      </c>
      <c r="C300" s="53" t="s">
        <v>4007</v>
      </c>
      <c r="D300" s="44" t="s">
        <v>4222</v>
      </c>
      <c r="E300" s="54"/>
      <c r="F300" s="55"/>
      <c r="G300" s="56">
        <v>9432</v>
      </c>
      <c r="H300" s="57">
        <f t="shared" si="8"/>
        <v>11129.76</v>
      </c>
      <c r="I300" s="58">
        <f t="shared" si="9"/>
        <v>0</v>
      </c>
      <c r="J300" s="59"/>
      <c r="K300" s="59" t="s">
        <v>4009</v>
      </c>
      <c r="L300" s="60" t="s">
        <v>4475</v>
      </c>
      <c r="M300" s="61"/>
      <c r="N300" s="6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s="10" customFormat="1" ht="12.75" customHeight="1" x14ac:dyDescent="0.2">
      <c r="A301" s="51" t="s">
        <v>4577</v>
      </c>
      <c r="B301" s="9" t="s">
        <v>61</v>
      </c>
      <c r="C301" s="53" t="s">
        <v>4007</v>
      </c>
      <c r="D301" s="44" t="s">
        <v>4222</v>
      </c>
      <c r="E301" s="54"/>
      <c r="F301" s="55"/>
      <c r="G301" s="56">
        <v>95</v>
      </c>
      <c r="H301" s="57">
        <f t="shared" si="8"/>
        <v>112.1</v>
      </c>
      <c r="I301" s="58">
        <f t="shared" si="9"/>
        <v>0</v>
      </c>
      <c r="J301" s="59"/>
      <c r="K301" s="59" t="s">
        <v>4009</v>
      </c>
      <c r="L301" s="60" t="s">
        <v>4029</v>
      </c>
      <c r="M301" s="61"/>
      <c r="N301" s="6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s="10" customFormat="1" ht="12.75" customHeight="1" x14ac:dyDescent="0.2">
      <c r="A302" s="51" t="s">
        <v>4578</v>
      </c>
      <c r="B302" s="9" t="s">
        <v>1157</v>
      </c>
      <c r="C302" s="53" t="s">
        <v>4007</v>
      </c>
      <c r="D302" s="44" t="s">
        <v>4222</v>
      </c>
      <c r="E302" s="54"/>
      <c r="F302" s="55"/>
      <c r="G302" s="56">
        <v>405</v>
      </c>
      <c r="H302" s="57">
        <f t="shared" si="8"/>
        <v>477.9</v>
      </c>
      <c r="I302" s="58">
        <f t="shared" si="9"/>
        <v>0</v>
      </c>
      <c r="J302" s="59"/>
      <c r="K302" s="59" t="s">
        <v>4009</v>
      </c>
      <c r="L302" s="60" t="s">
        <v>4029</v>
      </c>
      <c r="M302" s="61"/>
      <c r="N302" s="6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s="10" customFormat="1" ht="12.75" customHeight="1" x14ac:dyDescent="0.2">
      <c r="A303" s="78" t="s">
        <v>4579</v>
      </c>
      <c r="B303" s="9" t="s">
        <v>4580</v>
      </c>
      <c r="C303" s="53" t="s">
        <v>4007</v>
      </c>
      <c r="D303" s="44" t="s">
        <v>4222</v>
      </c>
      <c r="E303" s="54"/>
      <c r="F303" s="55"/>
      <c r="G303" s="56">
        <v>72</v>
      </c>
      <c r="H303" s="57">
        <f t="shared" si="8"/>
        <v>84.96</v>
      </c>
      <c r="I303" s="58">
        <f t="shared" si="9"/>
        <v>0</v>
      </c>
      <c r="J303" s="59"/>
      <c r="K303" s="59" t="s">
        <v>4009</v>
      </c>
      <c r="L303" s="60" t="s">
        <v>4029</v>
      </c>
      <c r="M303" s="61"/>
      <c r="N303" s="6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s="10" customFormat="1" ht="12.75" customHeight="1" x14ac:dyDescent="0.2">
      <c r="A304" s="51" t="s">
        <v>4581</v>
      </c>
      <c r="B304" s="9" t="s">
        <v>4582</v>
      </c>
      <c r="C304" s="53" t="s">
        <v>4007</v>
      </c>
      <c r="D304" s="44" t="s">
        <v>4222</v>
      </c>
      <c r="E304" s="54"/>
      <c r="F304" s="55"/>
      <c r="G304" s="56">
        <v>470</v>
      </c>
      <c r="H304" s="57">
        <f t="shared" si="8"/>
        <v>554.6</v>
      </c>
      <c r="I304" s="58">
        <f t="shared" si="9"/>
        <v>0</v>
      </c>
      <c r="J304" s="59"/>
      <c r="K304" s="59" t="s">
        <v>4009</v>
      </c>
      <c r="L304" s="60" t="s">
        <v>4029</v>
      </c>
      <c r="M304" s="61"/>
      <c r="N304" s="6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s="10" customFormat="1" ht="12.75" customHeight="1" x14ac:dyDescent="0.2">
      <c r="A305" s="51" t="s">
        <v>4583</v>
      </c>
      <c r="B305" s="9" t="s">
        <v>37</v>
      </c>
      <c r="C305" s="53" t="s">
        <v>4007</v>
      </c>
      <c r="D305" s="44" t="s">
        <v>4222</v>
      </c>
      <c r="E305" s="54"/>
      <c r="F305" s="55"/>
      <c r="G305" s="56">
        <v>704</v>
      </c>
      <c r="H305" s="57">
        <f t="shared" si="8"/>
        <v>830.71999999999991</v>
      </c>
      <c r="I305" s="58">
        <f t="shared" si="9"/>
        <v>0</v>
      </c>
      <c r="J305" s="59"/>
      <c r="K305" s="59" t="s">
        <v>4009</v>
      </c>
      <c r="L305" s="60" t="s">
        <v>4029</v>
      </c>
      <c r="M305" s="61"/>
      <c r="N305" s="6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s="10" customFormat="1" ht="12.75" customHeight="1" x14ac:dyDescent="0.2">
      <c r="A306" s="78" t="s">
        <v>4584</v>
      </c>
      <c r="B306" s="70" t="s">
        <v>174</v>
      </c>
      <c r="C306" s="71" t="s">
        <v>4007</v>
      </c>
      <c r="D306" s="72" t="s">
        <v>4222</v>
      </c>
      <c r="E306" s="66"/>
      <c r="F306" s="55"/>
      <c r="G306" s="56">
        <v>5213</v>
      </c>
      <c r="H306" s="57">
        <f t="shared" si="8"/>
        <v>6151.3399999999992</v>
      </c>
      <c r="I306" s="58">
        <f t="shared" si="9"/>
        <v>0</v>
      </c>
      <c r="J306" s="59"/>
      <c r="K306" s="59" t="s">
        <v>4009</v>
      </c>
      <c r="L306" s="60" t="s">
        <v>4475</v>
      </c>
      <c r="M306" s="61"/>
      <c r="N306" s="6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s="10" customFormat="1" ht="12.75" customHeight="1" x14ac:dyDescent="0.2">
      <c r="A307" s="51" t="s">
        <v>4585</v>
      </c>
      <c r="B307" s="9" t="s">
        <v>217</v>
      </c>
      <c r="C307" s="53" t="s">
        <v>4007</v>
      </c>
      <c r="D307" s="44" t="s">
        <v>4222</v>
      </c>
      <c r="E307" s="54"/>
      <c r="F307" s="55"/>
      <c r="G307" s="56">
        <v>1509</v>
      </c>
      <c r="H307" s="57">
        <f t="shared" si="8"/>
        <v>1780.62</v>
      </c>
      <c r="I307" s="58">
        <f t="shared" si="9"/>
        <v>0</v>
      </c>
      <c r="J307" s="59"/>
      <c r="K307" s="59" t="s">
        <v>4009</v>
      </c>
      <c r="L307" s="60" t="s">
        <v>4029</v>
      </c>
      <c r="M307" s="61"/>
      <c r="N307" s="6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s="10" customFormat="1" ht="12.75" customHeight="1" x14ac:dyDescent="0.2">
      <c r="A308" s="51" t="s">
        <v>4586</v>
      </c>
      <c r="B308" s="9" t="s">
        <v>4587</v>
      </c>
      <c r="C308" s="53" t="s">
        <v>4007</v>
      </c>
      <c r="D308" s="44" t="s">
        <v>4222</v>
      </c>
      <c r="E308" s="54"/>
      <c r="F308" s="55"/>
      <c r="G308" s="56">
        <v>1352</v>
      </c>
      <c r="H308" s="57">
        <f t="shared" si="8"/>
        <v>1595.36</v>
      </c>
      <c r="I308" s="58">
        <f t="shared" si="9"/>
        <v>0</v>
      </c>
      <c r="J308" s="59"/>
      <c r="K308" s="59" t="s">
        <v>4009</v>
      </c>
      <c r="L308" s="60" t="s">
        <v>4029</v>
      </c>
      <c r="M308" s="61"/>
      <c r="N308" s="6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s="10" customFormat="1" ht="12.75" customHeight="1" x14ac:dyDescent="0.2">
      <c r="A309" s="51" t="s">
        <v>4588</v>
      </c>
      <c r="B309" s="9" t="s">
        <v>17</v>
      </c>
      <c r="C309" s="53" t="s">
        <v>4007</v>
      </c>
      <c r="D309" s="44" t="s">
        <v>4222</v>
      </c>
      <c r="E309" s="54"/>
      <c r="F309" s="55"/>
      <c r="G309" s="56">
        <v>168</v>
      </c>
      <c r="H309" s="57">
        <f t="shared" si="8"/>
        <v>198.23999999999998</v>
      </c>
      <c r="I309" s="58">
        <f t="shared" si="9"/>
        <v>0</v>
      </c>
      <c r="J309" s="59"/>
      <c r="K309" s="59" t="s">
        <v>4009</v>
      </c>
      <c r="L309" s="60" t="s">
        <v>4526</v>
      </c>
      <c r="M309" s="61"/>
      <c r="N309" s="6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s="10" customFormat="1" ht="12.75" customHeight="1" x14ac:dyDescent="0.2">
      <c r="A310" s="51" t="s">
        <v>4589</v>
      </c>
      <c r="B310" s="9" t="s">
        <v>4590</v>
      </c>
      <c r="C310" s="53" t="s">
        <v>4007</v>
      </c>
      <c r="D310" s="44" t="s">
        <v>4222</v>
      </c>
      <c r="E310" s="54"/>
      <c r="F310" s="55"/>
      <c r="G310" s="56">
        <v>64089</v>
      </c>
      <c r="H310" s="57">
        <f t="shared" si="8"/>
        <v>75625.01999999999</v>
      </c>
      <c r="I310" s="58">
        <f t="shared" si="9"/>
        <v>0</v>
      </c>
      <c r="J310" s="59"/>
      <c r="K310" s="59" t="s">
        <v>4009</v>
      </c>
      <c r="L310" s="60" t="s">
        <v>4029</v>
      </c>
      <c r="M310" s="61"/>
      <c r="N310" s="6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s="10" customFormat="1" ht="12.75" customHeight="1" x14ac:dyDescent="0.2">
      <c r="A311" s="51" t="s">
        <v>4591</v>
      </c>
      <c r="B311" s="9" t="s">
        <v>4564</v>
      </c>
      <c r="C311" s="53" t="s">
        <v>4007</v>
      </c>
      <c r="D311" s="44" t="s">
        <v>4222</v>
      </c>
      <c r="E311" s="54"/>
      <c r="F311" s="55"/>
      <c r="G311" s="56">
        <v>3966</v>
      </c>
      <c r="H311" s="57">
        <f t="shared" si="8"/>
        <v>4679.88</v>
      </c>
      <c r="I311" s="58">
        <f t="shared" si="9"/>
        <v>0</v>
      </c>
      <c r="J311" s="59"/>
      <c r="K311" s="59" t="s">
        <v>4009</v>
      </c>
      <c r="L311" s="60" t="s">
        <v>4526</v>
      </c>
      <c r="M311" s="61"/>
      <c r="N311" s="6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s="10" customFormat="1" ht="12.75" customHeight="1" x14ac:dyDescent="0.2">
      <c r="A312" s="51" t="s">
        <v>4592</v>
      </c>
      <c r="B312" s="9" t="s">
        <v>217</v>
      </c>
      <c r="C312" s="53" t="s">
        <v>4007</v>
      </c>
      <c r="D312" s="44" t="s">
        <v>4222</v>
      </c>
      <c r="E312" s="54"/>
      <c r="F312" s="55"/>
      <c r="G312" s="56">
        <v>1866</v>
      </c>
      <c r="H312" s="57">
        <f t="shared" si="8"/>
        <v>2201.88</v>
      </c>
      <c r="I312" s="58">
        <f t="shared" si="9"/>
        <v>0</v>
      </c>
      <c r="J312" s="59"/>
      <c r="K312" s="59" t="s">
        <v>4009</v>
      </c>
      <c r="L312" s="60" t="s">
        <v>4029</v>
      </c>
      <c r="M312" s="61"/>
      <c r="N312" s="6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s="10" customFormat="1" ht="12.75" customHeight="1" x14ac:dyDescent="0.2">
      <c r="A313" s="78" t="s">
        <v>4593</v>
      </c>
      <c r="B313" s="9" t="s">
        <v>880</v>
      </c>
      <c r="C313" s="53" t="s">
        <v>4007</v>
      </c>
      <c r="D313" s="44" t="s">
        <v>4319</v>
      </c>
      <c r="E313" s="54"/>
      <c r="F313" s="55"/>
      <c r="G313" s="56">
        <v>162</v>
      </c>
      <c r="H313" s="57">
        <f t="shared" si="8"/>
        <v>191.16</v>
      </c>
      <c r="I313" s="58">
        <f t="shared" si="9"/>
        <v>0</v>
      </c>
      <c r="J313" s="59"/>
      <c r="K313" s="59" t="s">
        <v>4009</v>
      </c>
      <c r="L313" s="60" t="s">
        <v>4029</v>
      </c>
      <c r="M313" s="61"/>
      <c r="N313" s="6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s="10" customFormat="1" ht="12.75" customHeight="1" x14ac:dyDescent="0.2">
      <c r="A314" s="78" t="s">
        <v>4594</v>
      </c>
      <c r="B314" s="9" t="s">
        <v>4323</v>
      </c>
      <c r="C314" s="53" t="s">
        <v>4007</v>
      </c>
      <c r="D314" s="44" t="s">
        <v>4319</v>
      </c>
      <c r="E314" s="54"/>
      <c r="F314" s="55"/>
      <c r="G314" s="56">
        <v>6294</v>
      </c>
      <c r="H314" s="57">
        <f t="shared" si="8"/>
        <v>7426.9199999999992</v>
      </c>
      <c r="I314" s="58">
        <f t="shared" si="9"/>
        <v>0</v>
      </c>
      <c r="J314" s="59"/>
      <c r="K314" s="59" t="s">
        <v>4009</v>
      </c>
      <c r="L314" s="60" t="s">
        <v>4029</v>
      </c>
      <c r="M314" s="61"/>
      <c r="N314" s="6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s="10" customFormat="1" ht="12.75" customHeight="1" x14ac:dyDescent="0.2">
      <c r="A315" s="51" t="s">
        <v>4595</v>
      </c>
      <c r="B315" s="9" t="s">
        <v>4512</v>
      </c>
      <c r="C315" s="53" t="s">
        <v>4007</v>
      </c>
      <c r="D315" s="44" t="s">
        <v>4222</v>
      </c>
      <c r="E315" s="54"/>
      <c r="F315" s="55"/>
      <c r="G315" s="56">
        <v>30157</v>
      </c>
      <c r="H315" s="57">
        <f t="shared" si="8"/>
        <v>35585.259999999995</v>
      </c>
      <c r="I315" s="58">
        <f t="shared" si="9"/>
        <v>0</v>
      </c>
      <c r="J315" s="59"/>
      <c r="K315" s="59" t="s">
        <v>4009</v>
      </c>
      <c r="L315" s="60" t="s">
        <v>4029</v>
      </c>
      <c r="M315" s="61"/>
      <c r="N315" s="6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s="10" customFormat="1" ht="12.75" customHeight="1" x14ac:dyDescent="0.2">
      <c r="A316" s="51" t="s">
        <v>4596</v>
      </c>
      <c r="B316" s="9" t="s">
        <v>4516</v>
      </c>
      <c r="C316" s="53" t="s">
        <v>4007</v>
      </c>
      <c r="D316" s="44" t="s">
        <v>4222</v>
      </c>
      <c r="E316" s="54"/>
      <c r="F316" s="55"/>
      <c r="G316" s="56">
        <v>25243</v>
      </c>
      <c r="H316" s="57">
        <f t="shared" si="8"/>
        <v>29786.739999999998</v>
      </c>
      <c r="I316" s="58">
        <f t="shared" si="9"/>
        <v>0</v>
      </c>
      <c r="J316" s="59"/>
      <c r="K316" s="59" t="s">
        <v>4009</v>
      </c>
      <c r="L316" s="60" t="s">
        <v>4029</v>
      </c>
      <c r="M316" s="61"/>
      <c r="N316" s="6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s="10" customFormat="1" ht="12.75" customHeight="1" x14ac:dyDescent="0.2">
      <c r="A317" s="51" t="s">
        <v>4597</v>
      </c>
      <c r="B317" s="9" t="s">
        <v>359</v>
      </c>
      <c r="C317" s="53" t="s">
        <v>4007</v>
      </c>
      <c r="D317" s="44" t="s">
        <v>4150</v>
      </c>
      <c r="E317" s="54"/>
      <c r="F317" s="55"/>
      <c r="G317" s="56">
        <v>5613</v>
      </c>
      <c r="H317" s="57">
        <f t="shared" si="8"/>
        <v>6623.3399999999992</v>
      </c>
      <c r="I317" s="58">
        <f t="shared" si="9"/>
        <v>0</v>
      </c>
      <c r="J317" s="59"/>
      <c r="K317" s="59" t="s">
        <v>4009</v>
      </c>
      <c r="L317" s="60" t="s">
        <v>4029</v>
      </c>
      <c r="M317" s="61"/>
      <c r="N317" s="6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s="10" customFormat="1" ht="12.75" customHeight="1" x14ac:dyDescent="0.2">
      <c r="A318" s="64" t="s">
        <v>4598</v>
      </c>
      <c r="B318" s="9" t="s">
        <v>4458</v>
      </c>
      <c r="C318" s="53" t="s">
        <v>4007</v>
      </c>
      <c r="D318" s="44" t="s">
        <v>4237</v>
      </c>
      <c r="E318" s="54"/>
      <c r="F318" s="55"/>
      <c r="G318" s="56">
        <v>633.76</v>
      </c>
      <c r="H318" s="57">
        <f t="shared" si="8"/>
        <v>747.83679999999993</v>
      </c>
      <c r="I318" s="58">
        <f t="shared" si="9"/>
        <v>0</v>
      </c>
      <c r="J318" s="59" t="s">
        <v>4027</v>
      </c>
      <c r="K318" s="59" t="s">
        <v>4599</v>
      </c>
      <c r="L318" s="60" t="s">
        <v>4029</v>
      </c>
      <c r="M318" s="61"/>
      <c r="N318" s="6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s="10" customFormat="1" ht="12.75" customHeight="1" x14ac:dyDescent="0.2">
      <c r="A319" s="64" t="s">
        <v>4600</v>
      </c>
      <c r="B319" s="9" t="s">
        <v>4601</v>
      </c>
      <c r="C319" s="53" t="s">
        <v>4007</v>
      </c>
      <c r="D319" s="44" t="s">
        <v>4243</v>
      </c>
      <c r="E319" s="54"/>
      <c r="F319" s="55"/>
      <c r="G319" s="56">
        <v>445</v>
      </c>
      <c r="H319" s="57">
        <f t="shared" si="8"/>
        <v>525.1</v>
      </c>
      <c r="I319" s="58">
        <f t="shared" si="9"/>
        <v>0</v>
      </c>
      <c r="J319" s="59" t="s">
        <v>4027</v>
      </c>
      <c r="K319" s="59" t="s">
        <v>4244</v>
      </c>
      <c r="L319" s="60" t="s">
        <v>4321</v>
      </c>
      <c r="M319" s="61">
        <v>0.17699999999999999</v>
      </c>
      <c r="N319" s="6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s="10" customFormat="1" ht="12.75" customHeight="1" x14ac:dyDescent="0.2">
      <c r="A320" s="64" t="s">
        <v>4602</v>
      </c>
      <c r="B320" s="9" t="s">
        <v>4601</v>
      </c>
      <c r="C320" s="53" t="s">
        <v>4007</v>
      </c>
      <c r="D320" s="44" t="s">
        <v>4243</v>
      </c>
      <c r="E320" s="54"/>
      <c r="F320" s="55"/>
      <c r="G320" s="56">
        <v>520</v>
      </c>
      <c r="H320" s="57">
        <f t="shared" si="8"/>
        <v>613.6</v>
      </c>
      <c r="I320" s="58">
        <f t="shared" si="9"/>
        <v>0</v>
      </c>
      <c r="J320" s="59" t="s">
        <v>4027</v>
      </c>
      <c r="K320" s="59" t="s">
        <v>4244</v>
      </c>
      <c r="L320" s="60" t="s">
        <v>4029</v>
      </c>
      <c r="M320" s="61">
        <v>0.17699999999999999</v>
      </c>
      <c r="N320" s="6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s="10" customFormat="1" ht="12.75" customHeight="1" x14ac:dyDescent="0.2">
      <c r="A321" s="64" t="s">
        <v>4603</v>
      </c>
      <c r="B321" s="9" t="s">
        <v>4604</v>
      </c>
      <c r="C321" s="53" t="s">
        <v>4007</v>
      </c>
      <c r="D321" s="44" t="s">
        <v>4237</v>
      </c>
      <c r="E321" s="54"/>
      <c r="F321" s="55"/>
      <c r="G321" s="56">
        <v>3557.65</v>
      </c>
      <c r="H321" s="57">
        <f t="shared" si="8"/>
        <v>4198.027</v>
      </c>
      <c r="I321" s="58">
        <f t="shared" si="9"/>
        <v>0</v>
      </c>
      <c r="J321" s="59" t="s">
        <v>4027</v>
      </c>
      <c r="K321" s="59" t="s">
        <v>4605</v>
      </c>
      <c r="L321" s="60" t="s">
        <v>4606</v>
      </c>
      <c r="M321" s="61"/>
      <c r="N321" s="6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s="10" customFormat="1" ht="12.75" customHeight="1" x14ac:dyDescent="0.2">
      <c r="A322" s="69" t="s">
        <v>4607</v>
      </c>
      <c r="B322" s="70" t="s">
        <v>4608</v>
      </c>
      <c r="C322" s="71" t="s">
        <v>4007</v>
      </c>
      <c r="D322" s="72" t="s">
        <v>4237</v>
      </c>
      <c r="E322" s="54"/>
      <c r="F322" s="55"/>
      <c r="G322" s="56">
        <v>2550</v>
      </c>
      <c r="H322" s="57">
        <f t="shared" si="8"/>
        <v>3009</v>
      </c>
      <c r="I322" s="58">
        <f t="shared" si="9"/>
        <v>0</v>
      </c>
      <c r="J322" s="59" t="s">
        <v>4015</v>
      </c>
      <c r="K322" s="59" t="s">
        <v>4605</v>
      </c>
      <c r="L322" s="59" t="s">
        <v>4015</v>
      </c>
      <c r="M322" s="61"/>
      <c r="N322" s="6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s="10" customFormat="1" ht="12.75" customHeight="1" x14ac:dyDescent="0.2">
      <c r="A323" s="64" t="s">
        <v>4609</v>
      </c>
      <c r="B323" s="9" t="s">
        <v>4610</v>
      </c>
      <c r="C323" s="53" t="s">
        <v>4007</v>
      </c>
      <c r="D323" s="44" t="s">
        <v>4237</v>
      </c>
      <c r="E323" s="54"/>
      <c r="F323" s="55"/>
      <c r="G323" s="56">
        <v>3250</v>
      </c>
      <c r="H323" s="57">
        <f t="shared" si="8"/>
        <v>3835</v>
      </c>
      <c r="I323" s="58">
        <f t="shared" si="9"/>
        <v>0</v>
      </c>
      <c r="J323" s="59" t="s">
        <v>4015</v>
      </c>
      <c r="K323" s="59" t="s">
        <v>4611</v>
      </c>
      <c r="L323" s="68" t="s">
        <v>4606</v>
      </c>
      <c r="M323" s="61"/>
      <c r="N323" s="62" t="s">
        <v>4067</v>
      </c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s="10" customFormat="1" ht="12.75" customHeight="1" x14ac:dyDescent="0.2">
      <c r="A324" s="64" t="s">
        <v>4612</v>
      </c>
      <c r="B324" s="9" t="s">
        <v>4613</v>
      </c>
      <c r="C324" s="53" t="s">
        <v>4007</v>
      </c>
      <c r="D324" s="44" t="s">
        <v>4237</v>
      </c>
      <c r="E324" s="54"/>
      <c r="F324" s="55"/>
      <c r="G324" s="56">
        <v>3402.07</v>
      </c>
      <c r="H324" s="57">
        <f t="shared" si="8"/>
        <v>4014.4425999999999</v>
      </c>
      <c r="I324" s="58">
        <f t="shared" si="9"/>
        <v>0</v>
      </c>
      <c r="J324" s="59" t="s">
        <v>4015</v>
      </c>
      <c r="K324" s="59" t="s">
        <v>4605</v>
      </c>
      <c r="L324" s="68" t="s">
        <v>4606</v>
      </c>
      <c r="M324" s="61"/>
      <c r="N324" s="6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s="10" customFormat="1" ht="12.75" customHeight="1" x14ac:dyDescent="0.2">
      <c r="A325" s="64" t="s">
        <v>4614</v>
      </c>
      <c r="B325" s="9" t="s">
        <v>1110</v>
      </c>
      <c r="C325" s="53" t="s">
        <v>4007</v>
      </c>
      <c r="D325" s="44" t="s">
        <v>4150</v>
      </c>
      <c r="E325" s="54"/>
      <c r="F325" s="55"/>
      <c r="G325" s="56">
        <v>69166.81</v>
      </c>
      <c r="H325" s="57">
        <f t="shared" si="8"/>
        <v>81616.835799999986</v>
      </c>
      <c r="I325" s="58">
        <f t="shared" si="9"/>
        <v>0</v>
      </c>
      <c r="J325" s="59"/>
      <c r="K325" s="59" t="s">
        <v>4615</v>
      </c>
      <c r="L325" s="60" t="s">
        <v>4029</v>
      </c>
      <c r="M325" s="61"/>
      <c r="N325" s="6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s="10" customFormat="1" ht="12.75" customHeight="1" x14ac:dyDescent="0.2">
      <c r="A326" s="51" t="s">
        <v>4616</v>
      </c>
      <c r="B326" s="9" t="s">
        <v>4617</v>
      </c>
      <c r="C326" s="66" t="s">
        <v>4035</v>
      </c>
      <c r="D326" s="44" t="s">
        <v>4008</v>
      </c>
      <c r="E326" s="54"/>
      <c r="F326" s="55"/>
      <c r="G326" s="56">
        <v>87</v>
      </c>
      <c r="H326" s="57">
        <f t="shared" si="8"/>
        <v>102.66</v>
      </c>
      <c r="I326" s="58">
        <f t="shared" si="9"/>
        <v>0</v>
      </c>
      <c r="J326" s="59" t="s">
        <v>4027</v>
      </c>
      <c r="K326" s="59"/>
      <c r="L326" s="60" t="s">
        <v>4029</v>
      </c>
      <c r="M326" s="61">
        <v>0.03</v>
      </c>
      <c r="N326" s="6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s="10" customFormat="1" ht="12.75" customHeight="1" x14ac:dyDescent="0.2">
      <c r="A327" s="64" t="s">
        <v>4618</v>
      </c>
      <c r="B327" s="9" t="s">
        <v>4619</v>
      </c>
      <c r="C327" s="53" t="s">
        <v>4007</v>
      </c>
      <c r="D327" s="44" t="s">
        <v>4008</v>
      </c>
      <c r="E327" s="54"/>
      <c r="F327" s="55"/>
      <c r="G327" s="56">
        <v>42</v>
      </c>
      <c r="H327" s="57">
        <f t="shared" si="8"/>
        <v>49.559999999999995</v>
      </c>
      <c r="I327" s="58">
        <f t="shared" si="9"/>
        <v>0</v>
      </c>
      <c r="J327" s="59" t="s">
        <v>4027</v>
      </c>
      <c r="K327" s="59" t="s">
        <v>4154</v>
      </c>
      <c r="L327" s="60" t="s">
        <v>4620</v>
      </c>
      <c r="M327" s="61"/>
      <c r="N327" s="6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s="10" customFormat="1" ht="12.75" customHeight="1" x14ac:dyDescent="0.2">
      <c r="A328" s="51" t="s">
        <v>4621</v>
      </c>
      <c r="B328" s="9" t="s">
        <v>4622</v>
      </c>
      <c r="C328" s="66" t="s">
        <v>4035</v>
      </c>
      <c r="D328" s="44" t="s">
        <v>4008</v>
      </c>
      <c r="E328" s="54"/>
      <c r="F328" s="55"/>
      <c r="G328" s="56">
        <v>90</v>
      </c>
      <c r="H328" s="57">
        <f t="shared" ref="H328:H391" si="10">G328*1.18</f>
        <v>106.19999999999999</v>
      </c>
      <c r="I328" s="58">
        <f t="shared" ref="I328:I391" si="11">H328*F328</f>
        <v>0</v>
      </c>
      <c r="J328" s="59" t="s">
        <v>4027</v>
      </c>
      <c r="K328" s="59"/>
      <c r="L328" s="60" t="s">
        <v>4029</v>
      </c>
      <c r="M328" s="61">
        <v>0.03</v>
      </c>
      <c r="N328" s="6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s="10" customFormat="1" ht="12.75" customHeight="1" x14ac:dyDescent="0.2">
      <c r="A329" s="51" t="s">
        <v>1395</v>
      </c>
      <c r="B329" s="9" t="s">
        <v>26</v>
      </c>
      <c r="C329" s="66" t="s">
        <v>4035</v>
      </c>
      <c r="D329" s="44" t="s">
        <v>4008</v>
      </c>
      <c r="E329" s="54"/>
      <c r="F329" s="55"/>
      <c r="G329" s="56">
        <v>600</v>
      </c>
      <c r="H329" s="57">
        <f t="shared" si="10"/>
        <v>708</v>
      </c>
      <c r="I329" s="58">
        <f t="shared" si="11"/>
        <v>0</v>
      </c>
      <c r="J329" s="59" t="s">
        <v>4027</v>
      </c>
      <c r="K329" s="59"/>
      <c r="L329" s="60" t="s">
        <v>4029</v>
      </c>
      <c r="M329" s="61">
        <v>3.5999999999999997E-2</v>
      </c>
      <c r="N329" s="6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s="10" customFormat="1" ht="12.75" customHeight="1" x14ac:dyDescent="0.2">
      <c r="A330" s="64" t="s">
        <v>4623</v>
      </c>
      <c r="B330" s="9" t="s">
        <v>26</v>
      </c>
      <c r="C330" s="53" t="s">
        <v>4007</v>
      </c>
      <c r="D330" s="44" t="s">
        <v>4008</v>
      </c>
      <c r="E330" s="54"/>
      <c r="F330" s="55"/>
      <c r="G330" s="56">
        <v>37.26</v>
      </c>
      <c r="H330" s="57">
        <f t="shared" si="10"/>
        <v>43.966799999999992</v>
      </c>
      <c r="I330" s="58">
        <f t="shared" si="11"/>
        <v>0</v>
      </c>
      <c r="J330" s="59"/>
      <c r="K330" s="59" t="s">
        <v>4624</v>
      </c>
      <c r="L330" s="60" t="s">
        <v>4029</v>
      </c>
      <c r="M330" s="61"/>
      <c r="N330" s="6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s="10" customFormat="1" ht="12.75" customHeight="1" x14ac:dyDescent="0.2">
      <c r="A331" s="64" t="s">
        <v>4625</v>
      </c>
      <c r="B331" s="9" t="s">
        <v>26</v>
      </c>
      <c r="C331" s="53" t="s">
        <v>4007</v>
      </c>
      <c r="D331" s="44" t="s">
        <v>4008</v>
      </c>
      <c r="E331" s="54"/>
      <c r="F331" s="55"/>
      <c r="G331" s="56">
        <v>62</v>
      </c>
      <c r="H331" s="57">
        <f t="shared" si="10"/>
        <v>73.16</v>
      </c>
      <c r="I331" s="58">
        <f t="shared" si="11"/>
        <v>0</v>
      </c>
      <c r="J331" s="59"/>
      <c r="K331" s="59" t="s">
        <v>4624</v>
      </c>
      <c r="L331" s="60" t="s">
        <v>4029</v>
      </c>
      <c r="M331" s="61"/>
      <c r="N331" s="6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s="10" customFormat="1" ht="12.75" customHeight="1" x14ac:dyDescent="0.2">
      <c r="A332" s="69" t="s">
        <v>1396</v>
      </c>
      <c r="B332" s="9" t="s">
        <v>26</v>
      </c>
      <c r="C332" s="66" t="s">
        <v>4035</v>
      </c>
      <c r="D332" s="44" t="s">
        <v>4008</v>
      </c>
      <c r="E332" s="54"/>
      <c r="F332" s="55"/>
      <c r="G332" s="56">
        <v>750</v>
      </c>
      <c r="H332" s="57">
        <f t="shared" si="10"/>
        <v>885</v>
      </c>
      <c r="I332" s="58">
        <f t="shared" si="11"/>
        <v>0</v>
      </c>
      <c r="J332" s="59"/>
      <c r="K332" s="59"/>
      <c r="L332" s="60" t="s">
        <v>4029</v>
      </c>
      <c r="M332" s="61">
        <v>4.9000000000000002E-2</v>
      </c>
      <c r="N332" s="6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s="10" customFormat="1" ht="12.75" customHeight="1" x14ac:dyDescent="0.2">
      <c r="A333" s="64" t="s">
        <v>4626</v>
      </c>
      <c r="B333" s="9" t="s">
        <v>26</v>
      </c>
      <c r="C333" s="53" t="s">
        <v>4007</v>
      </c>
      <c r="D333" s="44" t="s">
        <v>4008</v>
      </c>
      <c r="E333" s="54"/>
      <c r="F333" s="55"/>
      <c r="G333" s="56">
        <v>465</v>
      </c>
      <c r="H333" s="57">
        <f t="shared" si="10"/>
        <v>548.69999999999993</v>
      </c>
      <c r="I333" s="58">
        <f t="shared" si="11"/>
        <v>0</v>
      </c>
      <c r="J333" s="59" t="s">
        <v>4027</v>
      </c>
      <c r="K333" s="59" t="s">
        <v>4154</v>
      </c>
      <c r="L333" s="60" t="s">
        <v>4029</v>
      </c>
      <c r="M333" s="61">
        <v>4.9000000000000002E-2</v>
      </c>
      <c r="N333" s="6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s="10" customFormat="1" ht="12.75" customHeight="1" x14ac:dyDescent="0.2">
      <c r="A334" s="64" t="s">
        <v>4627</v>
      </c>
      <c r="B334" s="9" t="s">
        <v>4619</v>
      </c>
      <c r="C334" s="53" t="s">
        <v>4007</v>
      </c>
      <c r="D334" s="44" t="s">
        <v>4628</v>
      </c>
      <c r="E334" s="54"/>
      <c r="F334" s="55"/>
      <c r="G334" s="56">
        <v>102</v>
      </c>
      <c r="H334" s="57">
        <f t="shared" si="10"/>
        <v>120.36</v>
      </c>
      <c r="I334" s="58">
        <f t="shared" si="11"/>
        <v>0</v>
      </c>
      <c r="J334" s="59" t="s">
        <v>4027</v>
      </c>
      <c r="K334" s="59" t="s">
        <v>4154</v>
      </c>
      <c r="L334" s="60" t="s">
        <v>4029</v>
      </c>
      <c r="M334" s="61">
        <v>0.06</v>
      </c>
      <c r="N334" s="6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s="10" customFormat="1" ht="12.75" customHeight="1" x14ac:dyDescent="0.2">
      <c r="A335" s="64" t="s">
        <v>4629</v>
      </c>
      <c r="B335" s="9" t="s">
        <v>62</v>
      </c>
      <c r="C335" s="53" t="s">
        <v>4007</v>
      </c>
      <c r="D335" s="44" t="s">
        <v>4146</v>
      </c>
      <c r="E335" s="54"/>
      <c r="F335" s="55"/>
      <c r="G335" s="56">
        <v>8</v>
      </c>
      <c r="H335" s="57">
        <f t="shared" si="10"/>
        <v>9.44</v>
      </c>
      <c r="I335" s="58">
        <f t="shared" si="11"/>
        <v>0</v>
      </c>
      <c r="J335" s="59"/>
      <c r="K335" s="59" t="s">
        <v>4009</v>
      </c>
      <c r="L335" s="68"/>
      <c r="M335" s="61"/>
      <c r="N335" s="6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s="10" customFormat="1" ht="12.75" customHeight="1" x14ac:dyDescent="0.2">
      <c r="A336" s="51" t="s">
        <v>4630</v>
      </c>
      <c r="B336" s="9" t="s">
        <v>17</v>
      </c>
      <c r="C336" s="53" t="s">
        <v>4007</v>
      </c>
      <c r="D336" s="44" t="s">
        <v>4146</v>
      </c>
      <c r="E336" s="54"/>
      <c r="F336" s="55"/>
      <c r="G336" s="56">
        <v>3</v>
      </c>
      <c r="H336" s="57">
        <f t="shared" si="10"/>
        <v>3.54</v>
      </c>
      <c r="I336" s="58">
        <f t="shared" si="11"/>
        <v>0</v>
      </c>
      <c r="J336" s="59"/>
      <c r="K336" s="59" t="s">
        <v>4009</v>
      </c>
      <c r="L336" s="60" t="s">
        <v>4029</v>
      </c>
      <c r="M336" s="61"/>
      <c r="N336" s="6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s="10" customFormat="1" ht="12.75" customHeight="1" x14ac:dyDescent="0.2">
      <c r="A337" s="51" t="s">
        <v>4631</v>
      </c>
      <c r="B337" s="9" t="s">
        <v>17</v>
      </c>
      <c r="C337" s="53" t="s">
        <v>4007</v>
      </c>
      <c r="D337" s="44" t="s">
        <v>4146</v>
      </c>
      <c r="E337" s="54"/>
      <c r="F337" s="55"/>
      <c r="G337" s="56">
        <v>50</v>
      </c>
      <c r="H337" s="57">
        <f t="shared" si="10"/>
        <v>59</v>
      </c>
      <c r="I337" s="58">
        <f t="shared" si="11"/>
        <v>0</v>
      </c>
      <c r="J337" s="59"/>
      <c r="K337" s="59" t="s">
        <v>4009</v>
      </c>
      <c r="L337" s="60" t="s">
        <v>4029</v>
      </c>
      <c r="M337" s="61"/>
      <c r="N337" s="6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s="10" customFormat="1" ht="12.75" customHeight="1" x14ac:dyDescent="0.2">
      <c r="A338" s="51" t="s">
        <v>4632</v>
      </c>
      <c r="B338" s="9" t="s">
        <v>12</v>
      </c>
      <c r="C338" s="53" t="s">
        <v>4007</v>
      </c>
      <c r="D338" s="44" t="s">
        <v>4146</v>
      </c>
      <c r="E338" s="54"/>
      <c r="F338" s="55"/>
      <c r="G338" s="56">
        <v>36</v>
      </c>
      <c r="H338" s="57">
        <f t="shared" si="10"/>
        <v>42.48</v>
      </c>
      <c r="I338" s="58">
        <f t="shared" si="11"/>
        <v>0</v>
      </c>
      <c r="J338" s="59"/>
      <c r="K338" s="59" t="s">
        <v>4009</v>
      </c>
      <c r="L338" s="60" t="s">
        <v>4633</v>
      </c>
      <c r="M338" s="61"/>
      <c r="N338" s="6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s="10" customFormat="1" ht="12.75" customHeight="1" x14ac:dyDescent="0.2">
      <c r="A339" s="51" t="s">
        <v>4634</v>
      </c>
      <c r="B339" s="9" t="s">
        <v>77</v>
      </c>
      <c r="C339" s="53" t="s">
        <v>4007</v>
      </c>
      <c r="D339" s="44" t="s">
        <v>4146</v>
      </c>
      <c r="E339" s="54"/>
      <c r="F339" s="55"/>
      <c r="G339" s="56">
        <v>173</v>
      </c>
      <c r="H339" s="57">
        <f t="shared" si="10"/>
        <v>204.14</v>
      </c>
      <c r="I339" s="58">
        <f t="shared" si="11"/>
        <v>0</v>
      </c>
      <c r="J339" s="59"/>
      <c r="K339" s="59" t="s">
        <v>4009</v>
      </c>
      <c r="L339" s="60" t="s">
        <v>4029</v>
      </c>
      <c r="M339" s="61"/>
      <c r="N339" s="6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s="10" customFormat="1" ht="12.75" customHeight="1" x14ac:dyDescent="0.2">
      <c r="A340" s="51" t="s">
        <v>4635</v>
      </c>
      <c r="B340" s="9" t="s">
        <v>4636</v>
      </c>
      <c r="C340" s="53" t="s">
        <v>4007</v>
      </c>
      <c r="D340" s="44" t="s">
        <v>4146</v>
      </c>
      <c r="E340" s="54"/>
      <c r="F340" s="55"/>
      <c r="G340" s="56">
        <v>14</v>
      </c>
      <c r="H340" s="57">
        <f t="shared" si="10"/>
        <v>16.52</v>
      </c>
      <c r="I340" s="58">
        <f t="shared" si="11"/>
        <v>0</v>
      </c>
      <c r="J340" s="59"/>
      <c r="K340" s="59" t="s">
        <v>4009</v>
      </c>
      <c r="L340" s="60" t="s">
        <v>4029</v>
      </c>
      <c r="M340" s="61"/>
      <c r="N340" s="6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s="10" customFormat="1" ht="12.75" customHeight="1" x14ac:dyDescent="0.2">
      <c r="A341" s="51" t="s">
        <v>4637</v>
      </c>
      <c r="B341" s="9" t="s">
        <v>4638</v>
      </c>
      <c r="C341" s="53" t="s">
        <v>4007</v>
      </c>
      <c r="D341" s="44" t="s">
        <v>4146</v>
      </c>
      <c r="E341" s="54"/>
      <c r="F341" s="55"/>
      <c r="G341" s="56">
        <v>1056</v>
      </c>
      <c r="H341" s="57">
        <f t="shared" si="10"/>
        <v>1246.08</v>
      </c>
      <c r="I341" s="58">
        <f t="shared" si="11"/>
        <v>0</v>
      </c>
      <c r="J341" s="59"/>
      <c r="K341" s="59" t="s">
        <v>4009</v>
      </c>
      <c r="L341" s="60" t="s">
        <v>4029</v>
      </c>
      <c r="M341" s="61"/>
      <c r="N341" s="6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s="10" customFormat="1" ht="12.75" customHeight="1" x14ac:dyDescent="0.2">
      <c r="A342" s="51" t="s">
        <v>4639</v>
      </c>
      <c r="B342" s="9" t="s">
        <v>4638</v>
      </c>
      <c r="C342" s="53" t="s">
        <v>4007</v>
      </c>
      <c r="D342" s="44" t="s">
        <v>4146</v>
      </c>
      <c r="E342" s="54"/>
      <c r="F342" s="55"/>
      <c r="G342" s="56">
        <v>1021</v>
      </c>
      <c r="H342" s="57">
        <f t="shared" si="10"/>
        <v>1204.78</v>
      </c>
      <c r="I342" s="58">
        <f t="shared" si="11"/>
        <v>0</v>
      </c>
      <c r="J342" s="59"/>
      <c r="K342" s="59" t="s">
        <v>4009</v>
      </c>
      <c r="L342" s="60" t="s">
        <v>4029</v>
      </c>
      <c r="M342" s="61"/>
      <c r="N342" s="6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s="10" customFormat="1" ht="12.75" customHeight="1" x14ac:dyDescent="0.2">
      <c r="A343" s="51" t="s">
        <v>4640</v>
      </c>
      <c r="B343" s="9" t="s">
        <v>4641</v>
      </c>
      <c r="C343" s="53" t="s">
        <v>4007</v>
      </c>
      <c r="D343" s="44" t="s">
        <v>4146</v>
      </c>
      <c r="E343" s="54"/>
      <c r="F343" s="55"/>
      <c r="G343" s="56">
        <v>644</v>
      </c>
      <c r="H343" s="57">
        <f t="shared" si="10"/>
        <v>759.92</v>
      </c>
      <c r="I343" s="58">
        <f t="shared" si="11"/>
        <v>0</v>
      </c>
      <c r="J343" s="59"/>
      <c r="K343" s="59" t="s">
        <v>4009</v>
      </c>
      <c r="L343" s="60" t="s">
        <v>4029</v>
      </c>
      <c r="M343" s="61"/>
      <c r="N343" s="6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s="10" customFormat="1" ht="12.75" customHeight="1" x14ac:dyDescent="0.2">
      <c r="A344" s="51" t="s">
        <v>4642</v>
      </c>
      <c r="B344" s="9" t="s">
        <v>4643</v>
      </c>
      <c r="C344" s="53" t="s">
        <v>4007</v>
      </c>
      <c r="D344" s="44" t="s">
        <v>4146</v>
      </c>
      <c r="E344" s="54"/>
      <c r="F344" s="55"/>
      <c r="G344" s="56">
        <v>15</v>
      </c>
      <c r="H344" s="57">
        <f t="shared" si="10"/>
        <v>17.7</v>
      </c>
      <c r="I344" s="58">
        <f t="shared" si="11"/>
        <v>0</v>
      </c>
      <c r="J344" s="59"/>
      <c r="K344" s="59" t="s">
        <v>4009</v>
      </c>
      <c r="L344" s="60" t="s">
        <v>4029</v>
      </c>
      <c r="M344" s="61"/>
      <c r="N344" s="6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s="10" customFormat="1" ht="12.75" customHeight="1" x14ac:dyDescent="0.2">
      <c r="A345" s="51" t="s">
        <v>4644</v>
      </c>
      <c r="B345" s="9" t="s">
        <v>4645</v>
      </c>
      <c r="C345" s="53" t="s">
        <v>4007</v>
      </c>
      <c r="D345" s="44" t="s">
        <v>4146</v>
      </c>
      <c r="E345" s="54"/>
      <c r="F345" s="55"/>
      <c r="G345" s="56">
        <v>65</v>
      </c>
      <c r="H345" s="57">
        <f t="shared" si="10"/>
        <v>76.7</v>
      </c>
      <c r="I345" s="58">
        <f t="shared" si="11"/>
        <v>0</v>
      </c>
      <c r="J345" s="59"/>
      <c r="K345" s="59" t="s">
        <v>4009</v>
      </c>
      <c r="L345" s="60" t="s">
        <v>4633</v>
      </c>
      <c r="M345" s="61"/>
      <c r="N345" s="6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s="10" customFormat="1" ht="12.75" customHeight="1" x14ac:dyDescent="0.2">
      <c r="A346" s="51" t="s">
        <v>4646</v>
      </c>
      <c r="B346" s="9" t="s">
        <v>4647</v>
      </c>
      <c r="C346" s="66" t="s">
        <v>4035</v>
      </c>
      <c r="D346" s="44" t="s">
        <v>4012</v>
      </c>
      <c r="E346" s="54"/>
      <c r="F346" s="55"/>
      <c r="G346" s="56">
        <v>7.3</v>
      </c>
      <c r="H346" s="57">
        <f t="shared" si="10"/>
        <v>8.613999999999999</v>
      </c>
      <c r="I346" s="58">
        <f t="shared" si="11"/>
        <v>0</v>
      </c>
      <c r="J346" s="59" t="s">
        <v>4027</v>
      </c>
      <c r="K346" s="59"/>
      <c r="L346" s="60" t="s">
        <v>4029</v>
      </c>
      <c r="M346" s="61">
        <v>1.6999999999999999E-3</v>
      </c>
      <c r="N346" s="6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s="10" customFormat="1" ht="12.75" customHeight="1" x14ac:dyDescent="0.2">
      <c r="A347" s="78" t="s">
        <v>4648</v>
      </c>
      <c r="B347" s="70" t="s">
        <v>4649</v>
      </c>
      <c r="C347" s="66" t="s">
        <v>4035</v>
      </c>
      <c r="D347" s="72" t="s">
        <v>4012</v>
      </c>
      <c r="E347" s="54"/>
      <c r="F347" s="55"/>
      <c r="G347" s="56">
        <v>6.6</v>
      </c>
      <c r="H347" s="57">
        <f t="shared" si="10"/>
        <v>7.7879999999999994</v>
      </c>
      <c r="I347" s="58">
        <f t="shared" si="11"/>
        <v>0</v>
      </c>
      <c r="J347" s="59" t="s">
        <v>4027</v>
      </c>
      <c r="K347" s="59"/>
      <c r="L347" s="60" t="s">
        <v>4029</v>
      </c>
      <c r="M347" s="61">
        <v>1.9E-3</v>
      </c>
      <c r="N347" s="6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s="10" customFormat="1" ht="12.75" customHeight="1" x14ac:dyDescent="0.2">
      <c r="A348" s="51" t="s">
        <v>4650</v>
      </c>
      <c r="B348" s="9" t="s">
        <v>4651</v>
      </c>
      <c r="C348" s="66" t="s">
        <v>4035</v>
      </c>
      <c r="D348" s="44" t="s">
        <v>4012</v>
      </c>
      <c r="E348" s="54"/>
      <c r="F348" s="55"/>
      <c r="G348" s="56">
        <v>14.42</v>
      </c>
      <c r="H348" s="57">
        <f t="shared" si="10"/>
        <v>17.015599999999999</v>
      </c>
      <c r="I348" s="58">
        <f t="shared" si="11"/>
        <v>0</v>
      </c>
      <c r="J348" s="59" t="s">
        <v>4027</v>
      </c>
      <c r="K348" s="59"/>
      <c r="L348" s="60" t="s">
        <v>4029</v>
      </c>
      <c r="M348" s="61">
        <v>0.02</v>
      </c>
      <c r="N348" s="6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s="10" customFormat="1" ht="12.75" customHeight="1" x14ac:dyDescent="0.2">
      <c r="A349" s="51" t="s">
        <v>4652</v>
      </c>
      <c r="B349" s="9" t="s">
        <v>4653</v>
      </c>
      <c r="C349" s="66" t="s">
        <v>4035</v>
      </c>
      <c r="D349" s="44" t="s">
        <v>4012</v>
      </c>
      <c r="E349" s="54"/>
      <c r="F349" s="55"/>
      <c r="G349" s="56">
        <v>7.5</v>
      </c>
      <c r="H349" s="57">
        <f t="shared" si="10"/>
        <v>8.85</v>
      </c>
      <c r="I349" s="58">
        <f t="shared" si="11"/>
        <v>0</v>
      </c>
      <c r="J349" s="59" t="s">
        <v>4027</v>
      </c>
      <c r="K349" s="59"/>
      <c r="L349" s="60" t="s">
        <v>4029</v>
      </c>
      <c r="M349" s="61">
        <v>2.1999999999999999E-2</v>
      </c>
      <c r="N349" s="6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s="10" customFormat="1" ht="12.75" customHeight="1" x14ac:dyDescent="0.2">
      <c r="A350" s="78" t="s">
        <v>4654</v>
      </c>
      <c r="B350" s="70" t="s">
        <v>4655</v>
      </c>
      <c r="C350" s="66" t="s">
        <v>4035</v>
      </c>
      <c r="D350" s="72" t="s">
        <v>4012</v>
      </c>
      <c r="E350" s="54"/>
      <c r="F350" s="55"/>
      <c r="G350" s="56">
        <v>10</v>
      </c>
      <c r="H350" s="57">
        <f t="shared" si="10"/>
        <v>11.799999999999999</v>
      </c>
      <c r="I350" s="58">
        <f t="shared" si="11"/>
        <v>0</v>
      </c>
      <c r="J350" s="59" t="s">
        <v>4027</v>
      </c>
      <c r="K350" s="59"/>
      <c r="L350" s="60" t="s">
        <v>4029</v>
      </c>
      <c r="M350" s="61">
        <v>2.3E-2</v>
      </c>
      <c r="N350" s="6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s="10" customFormat="1" ht="12.75" customHeight="1" x14ac:dyDescent="0.2">
      <c r="A351" s="51" t="s">
        <v>4656</v>
      </c>
      <c r="B351" s="9" t="s">
        <v>4657</v>
      </c>
      <c r="C351" s="66" t="s">
        <v>4035</v>
      </c>
      <c r="D351" s="44" t="s">
        <v>4012</v>
      </c>
      <c r="E351" s="54"/>
      <c r="F351" s="55"/>
      <c r="G351" s="56">
        <v>9</v>
      </c>
      <c r="H351" s="57">
        <f t="shared" si="10"/>
        <v>10.62</v>
      </c>
      <c r="I351" s="58">
        <f t="shared" si="11"/>
        <v>0</v>
      </c>
      <c r="J351" s="59" t="s">
        <v>4027</v>
      </c>
      <c r="K351" s="59"/>
      <c r="L351" s="60" t="s">
        <v>4029</v>
      </c>
      <c r="M351" s="61">
        <v>2.5000000000000001E-2</v>
      </c>
      <c r="N351" s="6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s="10" customFormat="1" ht="12.75" customHeight="1" x14ac:dyDescent="0.2">
      <c r="A352" s="51" t="s">
        <v>4658</v>
      </c>
      <c r="B352" s="9" t="s">
        <v>4659</v>
      </c>
      <c r="C352" s="66" t="s">
        <v>4035</v>
      </c>
      <c r="D352" s="44" t="s">
        <v>4012</v>
      </c>
      <c r="E352" s="54"/>
      <c r="F352" s="55"/>
      <c r="G352" s="56">
        <v>10.26</v>
      </c>
      <c r="H352" s="57">
        <f t="shared" si="10"/>
        <v>12.1068</v>
      </c>
      <c r="I352" s="58">
        <f t="shared" si="11"/>
        <v>0</v>
      </c>
      <c r="J352" s="59" t="s">
        <v>4027</v>
      </c>
      <c r="K352" s="59"/>
      <c r="L352" s="60" t="s">
        <v>4029</v>
      </c>
      <c r="M352" s="61">
        <v>2.7E-2</v>
      </c>
      <c r="N352" s="6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s="10" customFormat="1" ht="12.75" customHeight="1" x14ac:dyDescent="0.2">
      <c r="A353" s="51" t="s">
        <v>4660</v>
      </c>
      <c r="B353" s="9" t="s">
        <v>4661</v>
      </c>
      <c r="C353" s="66" t="s">
        <v>4035</v>
      </c>
      <c r="D353" s="44" t="s">
        <v>4012</v>
      </c>
      <c r="E353" s="54"/>
      <c r="F353" s="55"/>
      <c r="G353" s="56">
        <v>14</v>
      </c>
      <c r="H353" s="57">
        <f t="shared" si="10"/>
        <v>16.52</v>
      </c>
      <c r="I353" s="58">
        <f t="shared" si="11"/>
        <v>0</v>
      </c>
      <c r="J353" s="59" t="s">
        <v>4027</v>
      </c>
      <c r="K353" s="59"/>
      <c r="L353" s="60" t="s">
        <v>4029</v>
      </c>
      <c r="M353" s="61"/>
      <c r="N353" s="6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s="10" customFormat="1" ht="12.75" customHeight="1" x14ac:dyDescent="0.2">
      <c r="A354" s="51" t="s">
        <v>4662</v>
      </c>
      <c r="B354" s="9" t="s">
        <v>4663</v>
      </c>
      <c r="C354" s="66" t="s">
        <v>4035</v>
      </c>
      <c r="D354" s="44" t="s">
        <v>4012</v>
      </c>
      <c r="E354" s="54"/>
      <c r="F354" s="55"/>
      <c r="G354" s="56">
        <v>11</v>
      </c>
      <c r="H354" s="57">
        <f t="shared" si="10"/>
        <v>12.979999999999999</v>
      </c>
      <c r="I354" s="58">
        <f t="shared" si="11"/>
        <v>0</v>
      </c>
      <c r="J354" s="59" t="s">
        <v>4027</v>
      </c>
      <c r="K354" s="59"/>
      <c r="L354" s="60" t="s">
        <v>4029</v>
      </c>
      <c r="M354" s="61">
        <v>3.5000000000000003E-2</v>
      </c>
      <c r="N354" s="6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s="10" customFormat="1" ht="12.75" customHeight="1" x14ac:dyDescent="0.2">
      <c r="A355" s="78" t="s">
        <v>4664</v>
      </c>
      <c r="B355" s="70" t="s">
        <v>4665</v>
      </c>
      <c r="C355" s="66" t="s">
        <v>4035</v>
      </c>
      <c r="D355" s="72" t="s">
        <v>4012</v>
      </c>
      <c r="E355" s="54"/>
      <c r="F355" s="55"/>
      <c r="G355" s="56">
        <v>9</v>
      </c>
      <c r="H355" s="57">
        <f t="shared" si="10"/>
        <v>10.62</v>
      </c>
      <c r="I355" s="58">
        <f t="shared" si="11"/>
        <v>0</v>
      </c>
      <c r="J355" s="59" t="s">
        <v>4027</v>
      </c>
      <c r="K355" s="59"/>
      <c r="L355" s="60" t="s">
        <v>4029</v>
      </c>
      <c r="M355" s="61">
        <v>3.1E-2</v>
      </c>
      <c r="N355" s="6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s="10" customFormat="1" ht="12.75" customHeight="1" x14ac:dyDescent="0.2">
      <c r="A356" s="51" t="s">
        <v>4666</v>
      </c>
      <c r="B356" s="9" t="s">
        <v>4667</v>
      </c>
      <c r="C356" s="66" t="s">
        <v>4035</v>
      </c>
      <c r="D356" s="44" t="s">
        <v>4012</v>
      </c>
      <c r="E356" s="54"/>
      <c r="F356" s="55"/>
      <c r="G356" s="56">
        <v>9</v>
      </c>
      <c r="H356" s="57">
        <f t="shared" si="10"/>
        <v>10.62</v>
      </c>
      <c r="I356" s="58">
        <f t="shared" si="11"/>
        <v>0</v>
      </c>
      <c r="J356" s="59" t="s">
        <v>4027</v>
      </c>
      <c r="K356" s="59"/>
      <c r="L356" s="60" t="s">
        <v>4029</v>
      </c>
      <c r="M356" s="61">
        <v>3.4000000000000002E-2</v>
      </c>
      <c r="N356" s="6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s="10" customFormat="1" ht="12.75" customHeight="1" x14ac:dyDescent="0.2">
      <c r="A357" s="51" t="s">
        <v>4668</v>
      </c>
      <c r="B357" s="9" t="s">
        <v>4669</v>
      </c>
      <c r="C357" s="66" t="s">
        <v>4035</v>
      </c>
      <c r="D357" s="44" t="s">
        <v>4012</v>
      </c>
      <c r="E357" s="54"/>
      <c r="F357" s="55"/>
      <c r="G357" s="56">
        <v>9.3800000000000008</v>
      </c>
      <c r="H357" s="57">
        <f t="shared" si="10"/>
        <v>11.0684</v>
      </c>
      <c r="I357" s="58">
        <f t="shared" si="11"/>
        <v>0</v>
      </c>
      <c r="J357" s="59" t="s">
        <v>4027</v>
      </c>
      <c r="K357" s="59"/>
      <c r="L357" s="60" t="s">
        <v>4029</v>
      </c>
      <c r="M357" s="61">
        <v>3.6999999999999998E-2</v>
      </c>
      <c r="N357" s="6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s="10" customFormat="1" ht="12.75" customHeight="1" x14ac:dyDescent="0.2">
      <c r="A358" s="51" t="s">
        <v>4670</v>
      </c>
      <c r="B358" s="9" t="s">
        <v>4671</v>
      </c>
      <c r="C358" s="66" t="s">
        <v>4035</v>
      </c>
      <c r="D358" s="44" t="s">
        <v>4012</v>
      </c>
      <c r="E358" s="54"/>
      <c r="F358" s="55"/>
      <c r="G358" s="56">
        <v>8.14</v>
      </c>
      <c r="H358" s="57">
        <f t="shared" si="10"/>
        <v>9.6052</v>
      </c>
      <c r="I358" s="58">
        <f t="shared" si="11"/>
        <v>0</v>
      </c>
      <c r="J358" s="59" t="s">
        <v>4027</v>
      </c>
      <c r="K358" s="59"/>
      <c r="L358" s="60" t="s">
        <v>4029</v>
      </c>
      <c r="M358" s="61">
        <v>0.04</v>
      </c>
      <c r="N358" s="6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s="10" customFormat="1" ht="12.75" customHeight="1" x14ac:dyDescent="0.2">
      <c r="A359" s="51" t="s">
        <v>4672</v>
      </c>
      <c r="B359" s="9" t="s">
        <v>4673</v>
      </c>
      <c r="C359" s="66" t="s">
        <v>4035</v>
      </c>
      <c r="D359" s="44" t="s">
        <v>4012</v>
      </c>
      <c r="E359" s="54"/>
      <c r="F359" s="55"/>
      <c r="G359" s="56">
        <v>10</v>
      </c>
      <c r="H359" s="57">
        <f t="shared" si="10"/>
        <v>11.799999999999999</v>
      </c>
      <c r="I359" s="58">
        <f t="shared" si="11"/>
        <v>0</v>
      </c>
      <c r="J359" s="59" t="s">
        <v>4027</v>
      </c>
      <c r="K359" s="59"/>
      <c r="L359" s="60" t="s">
        <v>4029</v>
      </c>
      <c r="M359" s="61">
        <v>4.2000000000000003E-2</v>
      </c>
      <c r="N359" s="6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s="10" customFormat="1" ht="12.75" customHeight="1" x14ac:dyDescent="0.2">
      <c r="A360" s="51" t="s">
        <v>4674</v>
      </c>
      <c r="B360" s="9" t="s">
        <v>4675</v>
      </c>
      <c r="C360" s="66" t="s">
        <v>4035</v>
      </c>
      <c r="D360" s="44" t="s">
        <v>4012</v>
      </c>
      <c r="E360" s="54"/>
      <c r="F360" s="55"/>
      <c r="G360" s="56">
        <v>12</v>
      </c>
      <c r="H360" s="57">
        <f t="shared" si="10"/>
        <v>14.16</v>
      </c>
      <c r="I360" s="58">
        <f t="shared" si="11"/>
        <v>0</v>
      </c>
      <c r="J360" s="59" t="s">
        <v>4027</v>
      </c>
      <c r="K360" s="59"/>
      <c r="L360" s="60" t="s">
        <v>4029</v>
      </c>
      <c r="M360" s="61">
        <v>4.9000000000000002E-2</v>
      </c>
      <c r="N360" s="6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s="10" customFormat="1" ht="12.75" customHeight="1" x14ac:dyDescent="0.2">
      <c r="A361" s="51" t="s">
        <v>4676</v>
      </c>
      <c r="B361" s="9" t="s">
        <v>4677</v>
      </c>
      <c r="C361" s="66" t="s">
        <v>4035</v>
      </c>
      <c r="D361" s="44" t="s">
        <v>4012</v>
      </c>
      <c r="E361" s="54"/>
      <c r="F361" s="55"/>
      <c r="G361" s="56">
        <v>19</v>
      </c>
      <c r="H361" s="57">
        <f t="shared" si="10"/>
        <v>22.419999999999998</v>
      </c>
      <c r="I361" s="58">
        <f t="shared" si="11"/>
        <v>0</v>
      </c>
      <c r="J361" s="59" t="s">
        <v>4027</v>
      </c>
      <c r="K361" s="59"/>
      <c r="L361" s="60" t="s">
        <v>4029</v>
      </c>
      <c r="M361" s="61">
        <v>0.06</v>
      </c>
      <c r="N361" s="6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s="10" customFormat="1" ht="12.75" customHeight="1" x14ac:dyDescent="0.2">
      <c r="A362" s="78" t="s">
        <v>4678</v>
      </c>
      <c r="B362" s="70" t="s">
        <v>4679</v>
      </c>
      <c r="C362" s="66" t="s">
        <v>4035</v>
      </c>
      <c r="D362" s="72" t="s">
        <v>4012</v>
      </c>
      <c r="E362" s="54"/>
      <c r="F362" s="55"/>
      <c r="G362" s="56">
        <v>14.83</v>
      </c>
      <c r="H362" s="57">
        <f t="shared" si="10"/>
        <v>17.499399999999998</v>
      </c>
      <c r="I362" s="58">
        <f t="shared" si="11"/>
        <v>0</v>
      </c>
      <c r="J362" s="59" t="s">
        <v>4027</v>
      </c>
      <c r="K362" s="59"/>
      <c r="L362" s="60" t="s">
        <v>4029</v>
      </c>
      <c r="M362" s="61">
        <v>7.0000000000000007E-2</v>
      </c>
      <c r="N362" s="6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s="10" customFormat="1" ht="12.75" customHeight="1" x14ac:dyDescent="0.2">
      <c r="A363" s="51" t="s">
        <v>4680</v>
      </c>
      <c r="B363" s="9" t="s">
        <v>4681</v>
      </c>
      <c r="C363" s="66" t="s">
        <v>4035</v>
      </c>
      <c r="D363" s="44" t="s">
        <v>4012</v>
      </c>
      <c r="E363" s="54"/>
      <c r="F363" s="55"/>
      <c r="G363" s="56">
        <v>12</v>
      </c>
      <c r="H363" s="57">
        <f t="shared" si="10"/>
        <v>14.16</v>
      </c>
      <c r="I363" s="58">
        <f t="shared" si="11"/>
        <v>0</v>
      </c>
      <c r="J363" s="59" t="s">
        <v>4027</v>
      </c>
      <c r="K363" s="59"/>
      <c r="L363" s="60" t="s">
        <v>4029</v>
      </c>
      <c r="M363" s="61">
        <v>4.7E-2</v>
      </c>
      <c r="N363" s="6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s="10" customFormat="1" ht="12.75" customHeight="1" x14ac:dyDescent="0.2">
      <c r="A364" s="51" t="s">
        <v>4682</v>
      </c>
      <c r="B364" s="9" t="s">
        <v>4683</v>
      </c>
      <c r="C364" s="66" t="s">
        <v>4035</v>
      </c>
      <c r="D364" s="44" t="s">
        <v>4012</v>
      </c>
      <c r="E364" s="54"/>
      <c r="F364" s="55"/>
      <c r="G364" s="56">
        <v>14.54</v>
      </c>
      <c r="H364" s="57">
        <f t="shared" si="10"/>
        <v>17.1572</v>
      </c>
      <c r="I364" s="58">
        <f t="shared" si="11"/>
        <v>0</v>
      </c>
      <c r="J364" s="59" t="s">
        <v>4027</v>
      </c>
      <c r="K364" s="59"/>
      <c r="L364" s="60" t="s">
        <v>4029</v>
      </c>
      <c r="M364" s="61">
        <v>5.2999999999999999E-2</v>
      </c>
      <c r="N364" s="6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s="10" customFormat="1" ht="12.75" customHeight="1" x14ac:dyDescent="0.2">
      <c r="A365" s="51" t="s">
        <v>4684</v>
      </c>
      <c r="B365" s="9" t="s">
        <v>4685</v>
      </c>
      <c r="C365" s="66" t="s">
        <v>4035</v>
      </c>
      <c r="D365" s="44" t="s">
        <v>4012</v>
      </c>
      <c r="E365" s="54"/>
      <c r="F365" s="55"/>
      <c r="G365" s="56">
        <v>15</v>
      </c>
      <c r="H365" s="57">
        <f t="shared" si="10"/>
        <v>17.7</v>
      </c>
      <c r="I365" s="58">
        <f t="shared" si="11"/>
        <v>0</v>
      </c>
      <c r="J365" s="59" t="s">
        <v>4027</v>
      </c>
      <c r="K365" s="59"/>
      <c r="L365" s="60" t="s">
        <v>4029</v>
      </c>
      <c r="M365" s="61">
        <v>5.7000000000000002E-2</v>
      </c>
      <c r="N365" s="6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s="10" customFormat="1" ht="12.75" customHeight="1" x14ac:dyDescent="0.2">
      <c r="A366" s="51" t="s">
        <v>4686</v>
      </c>
      <c r="B366" s="9" t="s">
        <v>4687</v>
      </c>
      <c r="C366" s="66" t="s">
        <v>4035</v>
      </c>
      <c r="D366" s="44" t="s">
        <v>4012</v>
      </c>
      <c r="E366" s="54"/>
      <c r="F366" s="55"/>
      <c r="G366" s="56">
        <v>24</v>
      </c>
      <c r="H366" s="57">
        <f t="shared" si="10"/>
        <v>28.32</v>
      </c>
      <c r="I366" s="58">
        <f t="shared" si="11"/>
        <v>0</v>
      </c>
      <c r="J366" s="59" t="s">
        <v>4027</v>
      </c>
      <c r="K366" s="59"/>
      <c r="L366" s="60" t="s">
        <v>4029</v>
      </c>
      <c r="M366" s="61">
        <v>5.7000000000000002E-2</v>
      </c>
      <c r="N366" s="6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s="10" customFormat="1" ht="12.75" customHeight="1" x14ac:dyDescent="0.2">
      <c r="A367" s="51" t="s">
        <v>4688</v>
      </c>
      <c r="B367" s="9" t="s">
        <v>4689</v>
      </c>
      <c r="C367" s="66" t="s">
        <v>4035</v>
      </c>
      <c r="D367" s="44" t="s">
        <v>4012</v>
      </c>
      <c r="E367" s="54"/>
      <c r="F367" s="55"/>
      <c r="G367" s="56">
        <v>27.76</v>
      </c>
      <c r="H367" s="57">
        <f t="shared" si="10"/>
        <v>32.756799999999998</v>
      </c>
      <c r="I367" s="58">
        <f t="shared" si="11"/>
        <v>0</v>
      </c>
      <c r="J367" s="59" t="s">
        <v>4027</v>
      </c>
      <c r="K367" s="59"/>
      <c r="L367" s="60" t="s">
        <v>4029</v>
      </c>
      <c r="M367" s="61">
        <v>0.104</v>
      </c>
      <c r="N367" s="6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s="10" customFormat="1" ht="12.75" customHeight="1" x14ac:dyDescent="0.2">
      <c r="A368" s="51" t="s">
        <v>4690</v>
      </c>
      <c r="B368" s="9" t="s">
        <v>4691</v>
      </c>
      <c r="C368" s="66" t="s">
        <v>4035</v>
      </c>
      <c r="D368" s="44" t="s">
        <v>4012</v>
      </c>
      <c r="E368" s="54"/>
      <c r="F368" s="55"/>
      <c r="G368" s="56">
        <v>20</v>
      </c>
      <c r="H368" s="57">
        <f t="shared" si="10"/>
        <v>23.599999999999998</v>
      </c>
      <c r="I368" s="58">
        <f t="shared" si="11"/>
        <v>0</v>
      </c>
      <c r="J368" s="59" t="s">
        <v>4027</v>
      </c>
      <c r="K368" s="59"/>
      <c r="L368" s="60" t="s">
        <v>4029</v>
      </c>
      <c r="M368" s="61">
        <v>0.05</v>
      </c>
      <c r="N368" s="6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s="10" customFormat="1" ht="12.75" customHeight="1" x14ac:dyDescent="0.2">
      <c r="A369" s="51" t="s">
        <v>4692</v>
      </c>
      <c r="B369" s="9" t="s">
        <v>4693</v>
      </c>
      <c r="C369" s="66" t="s">
        <v>4035</v>
      </c>
      <c r="D369" s="44" t="s">
        <v>4012</v>
      </c>
      <c r="E369" s="54"/>
      <c r="F369" s="55"/>
      <c r="G369" s="56">
        <v>25</v>
      </c>
      <c r="H369" s="57">
        <f t="shared" si="10"/>
        <v>29.5</v>
      </c>
      <c r="I369" s="58">
        <f t="shared" si="11"/>
        <v>0</v>
      </c>
      <c r="J369" s="59" t="s">
        <v>4027</v>
      </c>
      <c r="K369" s="59"/>
      <c r="L369" s="60" t="s">
        <v>4029</v>
      </c>
      <c r="M369" s="61">
        <v>6.7000000000000004E-2</v>
      </c>
      <c r="N369" s="6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s="10" customFormat="1" ht="12.75" customHeight="1" x14ac:dyDescent="0.2">
      <c r="A370" s="64" t="s">
        <v>4694</v>
      </c>
      <c r="B370" s="9" t="s">
        <v>4695</v>
      </c>
      <c r="C370" s="53" t="s">
        <v>4007</v>
      </c>
      <c r="D370" s="44" t="s">
        <v>4237</v>
      </c>
      <c r="E370" s="54"/>
      <c r="F370" s="55"/>
      <c r="G370" s="56">
        <v>1300.8800000000001</v>
      </c>
      <c r="H370" s="57">
        <f t="shared" si="10"/>
        <v>1535.0384000000001</v>
      </c>
      <c r="I370" s="58">
        <f t="shared" si="11"/>
        <v>0</v>
      </c>
      <c r="J370" s="59" t="s">
        <v>4696</v>
      </c>
      <c r="K370" s="59" t="s">
        <v>4599</v>
      </c>
      <c r="L370" s="60" t="s">
        <v>4029</v>
      </c>
      <c r="M370" s="61"/>
      <c r="N370" s="6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s="10" customFormat="1" ht="12.75" customHeight="1" x14ac:dyDescent="0.2">
      <c r="A371" s="64" t="s">
        <v>4697</v>
      </c>
      <c r="B371" s="9" t="s">
        <v>4362</v>
      </c>
      <c r="C371" s="53" t="s">
        <v>4007</v>
      </c>
      <c r="D371" s="44" t="s">
        <v>4218</v>
      </c>
      <c r="E371" s="54"/>
      <c r="F371" s="55"/>
      <c r="G371" s="56">
        <v>752.94</v>
      </c>
      <c r="H371" s="57">
        <f t="shared" si="10"/>
        <v>888.4692</v>
      </c>
      <c r="I371" s="58">
        <f t="shared" si="11"/>
        <v>0</v>
      </c>
      <c r="J371" s="59"/>
      <c r="K371" s="59" t="s">
        <v>4293</v>
      </c>
      <c r="L371" s="60" t="s">
        <v>4029</v>
      </c>
      <c r="M371" s="61"/>
      <c r="N371" s="6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s="10" customFormat="1" ht="12.75" customHeight="1" x14ac:dyDescent="0.2">
      <c r="A372" s="64" t="s">
        <v>4698</v>
      </c>
      <c r="B372" s="9" t="s">
        <v>4699</v>
      </c>
      <c r="C372" s="53" t="s">
        <v>4007</v>
      </c>
      <c r="D372" s="44" t="s">
        <v>4135</v>
      </c>
      <c r="E372" s="59"/>
      <c r="F372" s="55"/>
      <c r="G372" s="56">
        <v>1270.5899999999999</v>
      </c>
      <c r="H372" s="57">
        <f t="shared" si="10"/>
        <v>1499.2961999999998</v>
      </c>
      <c r="I372" s="58">
        <f t="shared" si="11"/>
        <v>0</v>
      </c>
      <c r="J372" s="59"/>
      <c r="K372" s="59" t="s">
        <v>4700</v>
      </c>
      <c r="L372" s="60" t="s">
        <v>4029</v>
      </c>
      <c r="M372" s="61"/>
      <c r="N372" s="6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s="10" customFormat="1" ht="12.75" customHeight="1" x14ac:dyDescent="0.2">
      <c r="A373" s="51" t="s">
        <v>1397</v>
      </c>
      <c r="B373" s="9" t="s">
        <v>3</v>
      </c>
      <c r="C373" s="66" t="s">
        <v>4035</v>
      </c>
      <c r="D373" s="44" t="s">
        <v>4012</v>
      </c>
      <c r="E373" s="54"/>
      <c r="F373" s="55"/>
      <c r="G373" s="56">
        <v>21.4</v>
      </c>
      <c r="H373" s="57">
        <f t="shared" si="10"/>
        <v>25.251999999999995</v>
      </c>
      <c r="I373" s="58">
        <f t="shared" si="11"/>
        <v>0</v>
      </c>
      <c r="J373" s="59" t="s">
        <v>4027</v>
      </c>
      <c r="K373" s="59"/>
      <c r="L373" s="60" t="s">
        <v>4414</v>
      </c>
      <c r="M373" s="61">
        <v>0.10100000000000001</v>
      </c>
      <c r="N373" s="6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s="10" customFormat="1" ht="12.75" customHeight="1" x14ac:dyDescent="0.2">
      <c r="A374" s="78" t="s">
        <v>4701</v>
      </c>
      <c r="B374" s="70" t="s">
        <v>4702</v>
      </c>
      <c r="C374" s="66" t="s">
        <v>4035</v>
      </c>
      <c r="D374" s="72" t="s">
        <v>4012</v>
      </c>
      <c r="E374" s="54"/>
      <c r="F374" s="55"/>
      <c r="G374" s="56">
        <v>23</v>
      </c>
      <c r="H374" s="57">
        <f t="shared" si="10"/>
        <v>27.139999999999997</v>
      </c>
      <c r="I374" s="58">
        <f t="shared" si="11"/>
        <v>0</v>
      </c>
      <c r="J374" s="59"/>
      <c r="K374" s="59"/>
      <c r="L374" s="60" t="s">
        <v>4029</v>
      </c>
      <c r="M374" s="61">
        <v>0.10299999999999999</v>
      </c>
      <c r="N374" s="6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s="10" customFormat="1" ht="12.75" customHeight="1" x14ac:dyDescent="0.2">
      <c r="A375" s="78" t="s">
        <v>4703</v>
      </c>
      <c r="B375" s="70" t="s">
        <v>3</v>
      </c>
      <c r="C375" s="66" t="s">
        <v>4035</v>
      </c>
      <c r="D375" s="72" t="s">
        <v>4012</v>
      </c>
      <c r="E375" s="54"/>
      <c r="F375" s="55"/>
      <c r="G375" s="56">
        <v>28</v>
      </c>
      <c r="H375" s="57">
        <f t="shared" si="10"/>
        <v>33.04</v>
      </c>
      <c r="I375" s="58">
        <f t="shared" si="11"/>
        <v>0</v>
      </c>
      <c r="J375" s="59" t="s">
        <v>4027</v>
      </c>
      <c r="K375" s="59"/>
      <c r="L375" s="60" t="s">
        <v>4029</v>
      </c>
      <c r="M375" s="61">
        <v>0.105</v>
      </c>
      <c r="N375" s="6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s="10" customFormat="1" ht="12.75" customHeight="1" x14ac:dyDescent="0.2">
      <c r="A376" s="64" t="s">
        <v>4704</v>
      </c>
      <c r="B376" s="9" t="s">
        <v>3</v>
      </c>
      <c r="C376" s="53" t="s">
        <v>4007</v>
      </c>
      <c r="D376" s="72" t="s">
        <v>4012</v>
      </c>
      <c r="E376" s="54"/>
      <c r="F376" s="55"/>
      <c r="G376" s="56">
        <v>53</v>
      </c>
      <c r="H376" s="57">
        <f t="shared" si="10"/>
        <v>62.54</v>
      </c>
      <c r="I376" s="58">
        <f t="shared" si="11"/>
        <v>0</v>
      </c>
      <c r="J376" s="59"/>
      <c r="K376" s="59" t="s">
        <v>4009</v>
      </c>
      <c r="L376" s="73"/>
      <c r="M376" s="61"/>
      <c r="N376" s="6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s="10" customFormat="1" ht="12.75" customHeight="1" x14ac:dyDescent="0.2">
      <c r="A377" s="51" t="s">
        <v>4705</v>
      </c>
      <c r="B377" s="9" t="s">
        <v>4706</v>
      </c>
      <c r="C377" s="66" t="s">
        <v>4035</v>
      </c>
      <c r="D377" s="44" t="s">
        <v>4012</v>
      </c>
      <c r="E377" s="54"/>
      <c r="F377" s="55"/>
      <c r="G377" s="56">
        <v>26</v>
      </c>
      <c r="H377" s="57">
        <f t="shared" si="10"/>
        <v>30.68</v>
      </c>
      <c r="I377" s="58">
        <f t="shared" si="11"/>
        <v>0</v>
      </c>
      <c r="J377" s="59" t="s">
        <v>4027</v>
      </c>
      <c r="K377" s="59"/>
      <c r="L377" s="60" t="s">
        <v>4414</v>
      </c>
      <c r="M377" s="61">
        <v>0.128</v>
      </c>
      <c r="N377" s="6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s="10" customFormat="1" ht="12.75" customHeight="1" x14ac:dyDescent="0.2">
      <c r="A378" s="51" t="s">
        <v>4707</v>
      </c>
      <c r="B378" s="9" t="s">
        <v>4708</v>
      </c>
      <c r="C378" s="66" t="s">
        <v>4035</v>
      </c>
      <c r="D378" s="44" t="s">
        <v>4012</v>
      </c>
      <c r="E378" s="54"/>
      <c r="F378" s="55"/>
      <c r="G378" s="56">
        <v>25.5</v>
      </c>
      <c r="H378" s="57">
        <f t="shared" si="10"/>
        <v>30.09</v>
      </c>
      <c r="I378" s="58">
        <f t="shared" si="11"/>
        <v>0</v>
      </c>
      <c r="J378" s="59" t="s">
        <v>4027</v>
      </c>
      <c r="K378" s="59"/>
      <c r="L378" s="60" t="s">
        <v>4029</v>
      </c>
      <c r="M378" s="61">
        <v>0.128</v>
      </c>
      <c r="N378" s="6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s="10" customFormat="1" ht="12.75" customHeight="1" x14ac:dyDescent="0.2">
      <c r="A379" s="51" t="s">
        <v>4709</v>
      </c>
      <c r="B379" s="9" t="s">
        <v>4710</v>
      </c>
      <c r="C379" s="66" t="s">
        <v>4035</v>
      </c>
      <c r="D379" s="44" t="s">
        <v>4012</v>
      </c>
      <c r="E379" s="54"/>
      <c r="F379" s="55"/>
      <c r="G379" s="56">
        <v>27</v>
      </c>
      <c r="H379" s="57">
        <f t="shared" si="10"/>
        <v>31.86</v>
      </c>
      <c r="I379" s="58">
        <f t="shared" si="11"/>
        <v>0</v>
      </c>
      <c r="J379" s="59" t="s">
        <v>4027</v>
      </c>
      <c r="K379" s="59"/>
      <c r="L379" s="60" t="s">
        <v>4029</v>
      </c>
      <c r="M379" s="61">
        <v>0.14000000000000001</v>
      </c>
      <c r="N379" s="6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s="10" customFormat="1" ht="14.25" customHeight="1" x14ac:dyDescent="0.2">
      <c r="A380" s="51" t="s">
        <v>4711</v>
      </c>
      <c r="B380" s="9" t="s">
        <v>4712</v>
      </c>
      <c r="C380" s="53" t="s">
        <v>4007</v>
      </c>
      <c r="D380" s="44" t="s">
        <v>4146</v>
      </c>
      <c r="E380" s="54"/>
      <c r="F380" s="55"/>
      <c r="G380" s="56">
        <v>137</v>
      </c>
      <c r="H380" s="57">
        <f t="shared" si="10"/>
        <v>161.66</v>
      </c>
      <c r="I380" s="58">
        <f t="shared" si="11"/>
        <v>0</v>
      </c>
      <c r="J380" s="59"/>
      <c r="K380" s="59" t="s">
        <v>4009</v>
      </c>
      <c r="L380" s="60"/>
      <c r="M380" s="61"/>
      <c r="N380" s="6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2.75" customHeight="1" x14ac:dyDescent="0.2">
      <c r="A381" s="78" t="s">
        <v>4713</v>
      </c>
      <c r="B381" s="9" t="s">
        <v>174</v>
      </c>
      <c r="C381" s="53" t="s">
        <v>4007</v>
      </c>
      <c r="D381" s="44" t="s">
        <v>4146</v>
      </c>
      <c r="E381" s="54"/>
      <c r="F381" s="55"/>
      <c r="G381" s="56">
        <v>5934</v>
      </c>
      <c r="H381" s="57">
        <f t="shared" si="10"/>
        <v>7002.12</v>
      </c>
      <c r="I381" s="58">
        <f t="shared" si="11"/>
        <v>0</v>
      </c>
      <c r="J381" s="59"/>
      <c r="K381" s="59" t="s">
        <v>4009</v>
      </c>
      <c r="L381" s="60" t="s">
        <v>4029</v>
      </c>
      <c r="M381" s="61"/>
      <c r="N381" s="62"/>
    </row>
    <row r="382" spans="1:83" s="10" customFormat="1" ht="12.75" customHeight="1" x14ac:dyDescent="0.2">
      <c r="A382" s="78" t="s">
        <v>4714</v>
      </c>
      <c r="B382" s="9" t="s">
        <v>4715</v>
      </c>
      <c r="C382" s="53" t="s">
        <v>4007</v>
      </c>
      <c r="D382" s="44" t="s">
        <v>4146</v>
      </c>
      <c r="E382" s="54"/>
      <c r="F382" s="55"/>
      <c r="G382" s="56">
        <v>65</v>
      </c>
      <c r="H382" s="57">
        <f t="shared" si="10"/>
        <v>76.7</v>
      </c>
      <c r="I382" s="58">
        <f t="shared" si="11"/>
        <v>0</v>
      </c>
      <c r="J382" s="59"/>
      <c r="K382" s="59" t="s">
        <v>4009</v>
      </c>
      <c r="L382" s="60" t="s">
        <v>4029</v>
      </c>
      <c r="M382" s="61"/>
      <c r="N382" s="6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s="10" customFormat="1" ht="12.75" customHeight="1" x14ac:dyDescent="0.2">
      <c r="A383" s="78" t="s">
        <v>4716</v>
      </c>
      <c r="B383" s="9" t="s">
        <v>320</v>
      </c>
      <c r="C383" s="53" t="s">
        <v>4007</v>
      </c>
      <c r="D383" s="44" t="s">
        <v>4146</v>
      </c>
      <c r="E383" s="54"/>
      <c r="F383" s="55"/>
      <c r="G383" s="56">
        <v>124</v>
      </c>
      <c r="H383" s="57">
        <f t="shared" si="10"/>
        <v>146.32</v>
      </c>
      <c r="I383" s="58">
        <f t="shared" si="11"/>
        <v>0</v>
      </c>
      <c r="J383" s="59"/>
      <c r="K383" s="59" t="s">
        <v>4009</v>
      </c>
      <c r="L383" s="60" t="s">
        <v>4029</v>
      </c>
      <c r="M383" s="61"/>
      <c r="N383" s="6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s="10" customFormat="1" ht="12.75" customHeight="1" x14ac:dyDescent="0.2">
      <c r="A384" s="51" t="s">
        <v>4717</v>
      </c>
      <c r="B384" s="9" t="s">
        <v>62</v>
      </c>
      <c r="C384" s="53" t="s">
        <v>4007</v>
      </c>
      <c r="D384" s="44" t="s">
        <v>4146</v>
      </c>
      <c r="E384" s="54"/>
      <c r="F384" s="55"/>
      <c r="G384" s="56">
        <v>24</v>
      </c>
      <c r="H384" s="57">
        <f t="shared" si="10"/>
        <v>28.32</v>
      </c>
      <c r="I384" s="58">
        <f t="shared" si="11"/>
        <v>0</v>
      </c>
      <c r="J384" s="59"/>
      <c r="K384" s="59" t="s">
        <v>4009</v>
      </c>
      <c r="L384" s="60" t="s">
        <v>4029</v>
      </c>
      <c r="M384" s="61"/>
      <c r="N384" s="6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s="10" customFormat="1" ht="12.75" customHeight="1" x14ac:dyDescent="0.2">
      <c r="A385" s="51" t="s">
        <v>4718</v>
      </c>
      <c r="B385" s="9" t="s">
        <v>62</v>
      </c>
      <c r="C385" s="53" t="s">
        <v>4007</v>
      </c>
      <c r="D385" s="44" t="s">
        <v>4146</v>
      </c>
      <c r="E385" s="54"/>
      <c r="F385" s="55"/>
      <c r="G385" s="56">
        <v>33</v>
      </c>
      <c r="H385" s="57">
        <f t="shared" si="10"/>
        <v>38.94</v>
      </c>
      <c r="I385" s="58">
        <f t="shared" si="11"/>
        <v>0</v>
      </c>
      <c r="J385" s="59"/>
      <c r="K385" s="59" t="s">
        <v>4009</v>
      </c>
      <c r="L385" s="60" t="s">
        <v>4029</v>
      </c>
      <c r="M385" s="61"/>
      <c r="N385" s="6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s="10" customFormat="1" ht="12.75" customHeight="1" x14ac:dyDescent="0.2">
      <c r="A386" s="64" t="s">
        <v>4719</v>
      </c>
      <c r="B386" s="9" t="s">
        <v>288</v>
      </c>
      <c r="C386" s="53" t="s">
        <v>4007</v>
      </c>
      <c r="D386" s="44" t="s">
        <v>4410</v>
      </c>
      <c r="E386" s="54"/>
      <c r="F386" s="55"/>
      <c r="G386" s="56">
        <v>201</v>
      </c>
      <c r="H386" s="57">
        <f t="shared" si="10"/>
        <v>237.17999999999998</v>
      </c>
      <c r="I386" s="58">
        <f t="shared" si="11"/>
        <v>0</v>
      </c>
      <c r="J386" s="59" t="s">
        <v>4027</v>
      </c>
      <c r="K386" s="59" t="s">
        <v>4009</v>
      </c>
      <c r="L386" s="79" t="s">
        <v>4720</v>
      </c>
      <c r="M386" s="61"/>
      <c r="N386" s="6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s="10" customFormat="1" ht="12.75" customHeight="1" x14ac:dyDescent="0.2">
      <c r="A387" s="64" t="s">
        <v>4721</v>
      </c>
      <c r="B387" s="9" t="s">
        <v>17</v>
      </c>
      <c r="C387" s="53" t="s">
        <v>4007</v>
      </c>
      <c r="D387" s="44" t="s">
        <v>4410</v>
      </c>
      <c r="E387" s="54"/>
      <c r="F387" s="55"/>
      <c r="G387" s="56">
        <v>51</v>
      </c>
      <c r="H387" s="57">
        <f t="shared" si="10"/>
        <v>60.18</v>
      </c>
      <c r="I387" s="58">
        <f t="shared" si="11"/>
        <v>0</v>
      </c>
      <c r="J387" s="59"/>
      <c r="K387" s="59" t="s">
        <v>4009</v>
      </c>
      <c r="L387" s="60" t="s">
        <v>4029</v>
      </c>
      <c r="M387" s="61"/>
      <c r="N387" s="6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s="10" customFormat="1" ht="12.75" customHeight="1" x14ac:dyDescent="0.2">
      <c r="A388" s="64" t="s">
        <v>4722</v>
      </c>
      <c r="B388" s="9" t="s">
        <v>4723</v>
      </c>
      <c r="C388" s="53" t="s">
        <v>4007</v>
      </c>
      <c r="D388" s="44" t="s">
        <v>4410</v>
      </c>
      <c r="E388" s="54"/>
      <c r="F388" s="55"/>
      <c r="G388" s="56">
        <v>20</v>
      </c>
      <c r="H388" s="57">
        <f t="shared" si="10"/>
        <v>23.599999999999998</v>
      </c>
      <c r="I388" s="58">
        <f t="shared" si="11"/>
        <v>0</v>
      </c>
      <c r="J388" s="59"/>
      <c r="K388" s="59" t="s">
        <v>4009</v>
      </c>
      <c r="L388" s="60" t="s">
        <v>4029</v>
      </c>
      <c r="M388" s="61"/>
      <c r="N388" s="6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s="10" customFormat="1" ht="12.75" customHeight="1" x14ac:dyDescent="0.2">
      <c r="A389" s="64" t="s">
        <v>4724</v>
      </c>
      <c r="B389" s="9" t="s">
        <v>191</v>
      </c>
      <c r="C389" s="53" t="s">
        <v>4007</v>
      </c>
      <c r="D389" s="44" t="s">
        <v>4410</v>
      </c>
      <c r="E389" s="54"/>
      <c r="F389" s="55"/>
      <c r="G389" s="56">
        <v>48</v>
      </c>
      <c r="H389" s="57">
        <f t="shared" si="10"/>
        <v>56.64</v>
      </c>
      <c r="I389" s="58">
        <f t="shared" si="11"/>
        <v>0</v>
      </c>
      <c r="J389" s="59"/>
      <c r="K389" s="59" t="s">
        <v>4009</v>
      </c>
      <c r="L389" s="60" t="s">
        <v>4029</v>
      </c>
      <c r="M389" s="61"/>
      <c r="N389" s="6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s="10" customFormat="1" ht="12.75" customHeight="1" x14ac:dyDescent="0.2">
      <c r="A390" s="64" t="s">
        <v>4725</v>
      </c>
      <c r="B390" s="9" t="s">
        <v>62</v>
      </c>
      <c r="C390" s="53" t="s">
        <v>4007</v>
      </c>
      <c r="D390" s="44" t="s">
        <v>4410</v>
      </c>
      <c r="E390" s="54"/>
      <c r="F390" s="55"/>
      <c r="G390" s="56">
        <v>48</v>
      </c>
      <c r="H390" s="57">
        <f t="shared" si="10"/>
        <v>56.64</v>
      </c>
      <c r="I390" s="58">
        <f t="shared" si="11"/>
        <v>0</v>
      </c>
      <c r="J390" s="59"/>
      <c r="K390" s="59" t="s">
        <v>4009</v>
      </c>
      <c r="L390" s="60" t="s">
        <v>4029</v>
      </c>
      <c r="M390" s="61"/>
      <c r="N390" s="6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2.75" customHeight="1" x14ac:dyDescent="0.2">
      <c r="A391" s="64" t="s">
        <v>4726</v>
      </c>
      <c r="B391" s="9" t="s">
        <v>62</v>
      </c>
      <c r="C391" s="53" t="s">
        <v>4007</v>
      </c>
      <c r="D391" s="44" t="s">
        <v>4410</v>
      </c>
      <c r="E391" s="54"/>
      <c r="F391" s="55"/>
      <c r="G391" s="56">
        <v>13</v>
      </c>
      <c r="H391" s="57">
        <f t="shared" si="10"/>
        <v>15.34</v>
      </c>
      <c r="I391" s="58">
        <f t="shared" si="11"/>
        <v>0</v>
      </c>
      <c r="J391" s="59"/>
      <c r="K391" s="59" t="s">
        <v>4009</v>
      </c>
      <c r="L391" s="60" t="s">
        <v>4029</v>
      </c>
      <c r="M391" s="61"/>
      <c r="N391" s="62"/>
    </row>
    <row r="392" spans="1:83" ht="12.75" customHeight="1" x14ac:dyDescent="0.2">
      <c r="A392" s="64" t="s">
        <v>4727</v>
      </c>
      <c r="B392" s="9" t="s">
        <v>62</v>
      </c>
      <c r="C392" s="53" t="s">
        <v>4007</v>
      </c>
      <c r="D392" s="44" t="s">
        <v>4410</v>
      </c>
      <c r="E392" s="54"/>
      <c r="F392" s="55"/>
      <c r="G392" s="56">
        <v>26</v>
      </c>
      <c r="H392" s="57">
        <f t="shared" ref="H392:H455" si="12">G392*1.18</f>
        <v>30.68</v>
      </c>
      <c r="I392" s="58">
        <f t="shared" ref="I392:I455" si="13">H392*F392</f>
        <v>0</v>
      </c>
      <c r="J392" s="59"/>
      <c r="K392" s="59" t="s">
        <v>4009</v>
      </c>
      <c r="L392" s="60" t="s">
        <v>4029</v>
      </c>
      <c r="M392" s="61"/>
      <c r="N392" s="62"/>
    </row>
    <row r="393" spans="1:83" ht="12.75" customHeight="1" x14ac:dyDescent="0.2">
      <c r="A393" s="64" t="s">
        <v>4728</v>
      </c>
      <c r="B393" s="9" t="s">
        <v>62</v>
      </c>
      <c r="C393" s="53" t="s">
        <v>4007</v>
      </c>
      <c r="D393" s="44" t="s">
        <v>4410</v>
      </c>
      <c r="E393" s="54"/>
      <c r="F393" s="55"/>
      <c r="G393" s="56">
        <v>33</v>
      </c>
      <c r="H393" s="57">
        <f t="shared" si="12"/>
        <v>38.94</v>
      </c>
      <c r="I393" s="58">
        <f t="shared" si="13"/>
        <v>0</v>
      </c>
      <c r="J393" s="59"/>
      <c r="K393" s="59" t="s">
        <v>4009</v>
      </c>
      <c r="L393" s="60" t="s">
        <v>4029</v>
      </c>
      <c r="M393" s="61"/>
      <c r="N393" s="62"/>
    </row>
    <row r="394" spans="1:83" ht="12.75" customHeight="1" x14ac:dyDescent="0.2">
      <c r="A394" s="64" t="s">
        <v>4729</v>
      </c>
      <c r="B394" s="9" t="s">
        <v>62</v>
      </c>
      <c r="C394" s="53" t="s">
        <v>4007</v>
      </c>
      <c r="D394" s="44" t="s">
        <v>4410</v>
      </c>
      <c r="E394" s="54"/>
      <c r="F394" s="55"/>
      <c r="G394" s="56">
        <v>3</v>
      </c>
      <c r="H394" s="57">
        <f t="shared" si="12"/>
        <v>3.54</v>
      </c>
      <c r="I394" s="58">
        <f t="shared" si="13"/>
        <v>0</v>
      </c>
      <c r="J394" s="59"/>
      <c r="K394" s="59" t="s">
        <v>4009</v>
      </c>
      <c r="L394" s="60" t="s">
        <v>4029</v>
      </c>
      <c r="M394" s="61"/>
      <c r="N394" s="62"/>
    </row>
    <row r="395" spans="1:83" ht="12.75" customHeight="1" x14ac:dyDescent="0.2">
      <c r="A395" s="51" t="s">
        <v>4730</v>
      </c>
      <c r="B395" s="9" t="s">
        <v>4731</v>
      </c>
      <c r="C395" s="53" t="s">
        <v>4007</v>
      </c>
      <c r="D395" s="44" t="s">
        <v>4319</v>
      </c>
      <c r="E395" s="54"/>
      <c r="F395" s="55"/>
      <c r="G395" s="56">
        <v>648</v>
      </c>
      <c r="H395" s="57">
        <f t="shared" si="12"/>
        <v>764.64</v>
      </c>
      <c r="I395" s="58">
        <f t="shared" si="13"/>
        <v>0</v>
      </c>
      <c r="J395" s="59"/>
      <c r="K395" s="59" t="s">
        <v>4009</v>
      </c>
      <c r="L395" s="60" t="s">
        <v>4029</v>
      </c>
      <c r="M395" s="61"/>
      <c r="N395" s="62"/>
    </row>
    <row r="396" spans="1:83" ht="12.75" customHeight="1" x14ac:dyDescent="0.2">
      <c r="A396" s="78" t="s">
        <v>4732</v>
      </c>
      <c r="B396" s="70" t="s">
        <v>4733</v>
      </c>
      <c r="C396" s="71" t="s">
        <v>4007</v>
      </c>
      <c r="D396" s="72" t="s">
        <v>4319</v>
      </c>
      <c r="E396" s="54"/>
      <c r="F396" s="55"/>
      <c r="G396" s="56">
        <v>103</v>
      </c>
      <c r="H396" s="57">
        <f t="shared" si="12"/>
        <v>121.53999999999999</v>
      </c>
      <c r="I396" s="58">
        <f t="shared" si="13"/>
        <v>0</v>
      </c>
      <c r="J396" s="59"/>
      <c r="K396" s="59" t="s">
        <v>4009</v>
      </c>
      <c r="L396" s="60" t="s">
        <v>4029</v>
      </c>
      <c r="M396" s="61"/>
      <c r="N396" s="62"/>
    </row>
    <row r="397" spans="1:83" ht="12.75" customHeight="1" x14ac:dyDescent="0.2">
      <c r="A397" s="51" t="s">
        <v>4734</v>
      </c>
      <c r="B397" s="9" t="s">
        <v>4735</v>
      </c>
      <c r="C397" s="53" t="s">
        <v>4007</v>
      </c>
      <c r="D397" s="44" t="s">
        <v>4319</v>
      </c>
      <c r="E397" s="54"/>
      <c r="F397" s="55"/>
      <c r="G397" s="56">
        <v>6</v>
      </c>
      <c r="H397" s="57">
        <f t="shared" si="12"/>
        <v>7.08</v>
      </c>
      <c r="I397" s="58">
        <f t="shared" si="13"/>
        <v>0</v>
      </c>
      <c r="J397" s="59"/>
      <c r="K397" s="59" t="s">
        <v>4009</v>
      </c>
      <c r="L397" s="60" t="s">
        <v>4029</v>
      </c>
      <c r="M397" s="61"/>
      <c r="N397" s="62"/>
    </row>
    <row r="398" spans="1:83" ht="12.75" customHeight="1" x14ac:dyDescent="0.2">
      <c r="A398" s="51" t="s">
        <v>4736</v>
      </c>
      <c r="B398" s="9" t="s">
        <v>200</v>
      </c>
      <c r="C398" s="53" t="s">
        <v>4007</v>
      </c>
      <c r="D398" s="44" t="s">
        <v>4319</v>
      </c>
      <c r="E398" s="54"/>
      <c r="F398" s="55"/>
      <c r="G398" s="56">
        <v>65</v>
      </c>
      <c r="H398" s="57">
        <f t="shared" si="12"/>
        <v>76.7</v>
      </c>
      <c r="I398" s="58">
        <f t="shared" si="13"/>
        <v>0</v>
      </c>
      <c r="J398" s="59"/>
      <c r="K398" s="59" t="s">
        <v>4009</v>
      </c>
      <c r="L398" s="60" t="s">
        <v>4029</v>
      </c>
      <c r="M398" s="61"/>
      <c r="N398" s="62"/>
    </row>
    <row r="399" spans="1:83" s="10" customFormat="1" ht="12.75" customHeight="1" x14ac:dyDescent="0.2">
      <c r="A399" s="51" t="s">
        <v>4737</v>
      </c>
      <c r="B399" s="9" t="s">
        <v>4738</v>
      </c>
      <c r="C399" s="53" t="s">
        <v>4007</v>
      </c>
      <c r="D399" s="44" t="s">
        <v>4319</v>
      </c>
      <c r="E399" s="54"/>
      <c r="F399" s="55"/>
      <c r="G399" s="56">
        <v>521</v>
      </c>
      <c r="H399" s="57">
        <f t="shared" si="12"/>
        <v>614.78</v>
      </c>
      <c r="I399" s="58">
        <f t="shared" si="13"/>
        <v>0</v>
      </c>
      <c r="J399" s="59"/>
      <c r="K399" s="59" t="s">
        <v>4009</v>
      </c>
      <c r="L399" s="60" t="s">
        <v>4029</v>
      </c>
      <c r="M399" s="61"/>
      <c r="N399" s="6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2.75" customHeight="1" x14ac:dyDescent="0.2">
      <c r="A400" s="64" t="s">
        <v>4739</v>
      </c>
      <c r="B400" s="9" t="s">
        <v>4740</v>
      </c>
      <c r="C400" s="53" t="s">
        <v>4007</v>
      </c>
      <c r="D400" s="44" t="s">
        <v>4319</v>
      </c>
      <c r="E400" s="54"/>
      <c r="F400" s="55"/>
      <c r="G400" s="56">
        <v>62</v>
      </c>
      <c r="H400" s="57">
        <f t="shared" si="12"/>
        <v>73.16</v>
      </c>
      <c r="I400" s="58">
        <f t="shared" si="13"/>
        <v>0</v>
      </c>
      <c r="J400" s="59" t="s">
        <v>4027</v>
      </c>
      <c r="K400" s="59" t="s">
        <v>4009</v>
      </c>
      <c r="L400" s="60" t="s">
        <v>4414</v>
      </c>
      <c r="M400" s="61"/>
      <c r="N400" s="62"/>
    </row>
    <row r="401" spans="1:83" ht="12.75" customHeight="1" x14ac:dyDescent="0.2">
      <c r="A401" s="78" t="s">
        <v>4741</v>
      </c>
      <c r="B401" s="70" t="s">
        <v>62</v>
      </c>
      <c r="C401" s="71" t="s">
        <v>4007</v>
      </c>
      <c r="D401" s="72" t="s">
        <v>4319</v>
      </c>
      <c r="E401" s="54"/>
      <c r="F401" s="55"/>
      <c r="G401" s="56">
        <v>4</v>
      </c>
      <c r="H401" s="57">
        <f t="shared" si="12"/>
        <v>4.72</v>
      </c>
      <c r="I401" s="58">
        <f t="shared" si="13"/>
        <v>0</v>
      </c>
      <c r="J401" s="59"/>
      <c r="K401" s="59" t="s">
        <v>4009</v>
      </c>
      <c r="L401" s="60" t="s">
        <v>4029</v>
      </c>
      <c r="M401" s="61"/>
      <c r="N401" s="62"/>
    </row>
    <row r="402" spans="1:83" ht="12.75" customHeight="1" x14ac:dyDescent="0.2">
      <c r="A402" s="78" t="s">
        <v>4742</v>
      </c>
      <c r="B402" s="70" t="s">
        <v>62</v>
      </c>
      <c r="C402" s="71" t="s">
        <v>4007</v>
      </c>
      <c r="D402" s="72" t="s">
        <v>4319</v>
      </c>
      <c r="E402" s="54"/>
      <c r="F402" s="55"/>
      <c r="G402" s="56">
        <v>11</v>
      </c>
      <c r="H402" s="57">
        <f t="shared" si="12"/>
        <v>12.979999999999999</v>
      </c>
      <c r="I402" s="58">
        <f t="shared" si="13"/>
        <v>0</v>
      </c>
      <c r="J402" s="59"/>
      <c r="K402" s="59" t="s">
        <v>4009</v>
      </c>
      <c r="L402" s="60" t="s">
        <v>4029</v>
      </c>
      <c r="M402" s="61"/>
      <c r="N402" s="62"/>
    </row>
    <row r="403" spans="1:83" ht="12.75" customHeight="1" x14ac:dyDescent="0.2">
      <c r="A403" s="51" t="s">
        <v>4743</v>
      </c>
      <c r="B403" s="9" t="s">
        <v>62</v>
      </c>
      <c r="C403" s="53" t="s">
        <v>4007</v>
      </c>
      <c r="D403" s="44" t="s">
        <v>4319</v>
      </c>
      <c r="E403" s="54"/>
      <c r="F403" s="55"/>
      <c r="G403" s="56">
        <v>20</v>
      </c>
      <c r="H403" s="57">
        <f t="shared" si="12"/>
        <v>23.599999999999998</v>
      </c>
      <c r="I403" s="58">
        <f t="shared" si="13"/>
        <v>0</v>
      </c>
      <c r="J403" s="59"/>
      <c r="K403" s="59" t="s">
        <v>4009</v>
      </c>
      <c r="L403" s="60" t="s">
        <v>4029</v>
      </c>
      <c r="M403" s="61"/>
      <c r="N403" s="62"/>
    </row>
    <row r="404" spans="1:83" ht="12.75" customHeight="1" x14ac:dyDescent="0.2">
      <c r="A404" s="51" t="s">
        <v>4744</v>
      </c>
      <c r="B404" s="9" t="s">
        <v>3</v>
      </c>
      <c r="C404" s="53" t="s">
        <v>4007</v>
      </c>
      <c r="D404" s="44" t="s">
        <v>4319</v>
      </c>
      <c r="E404" s="54"/>
      <c r="F404" s="55"/>
      <c r="G404" s="56">
        <v>48</v>
      </c>
      <c r="H404" s="57">
        <f t="shared" si="12"/>
        <v>56.64</v>
      </c>
      <c r="I404" s="58">
        <f t="shared" si="13"/>
        <v>0</v>
      </c>
      <c r="J404" s="59"/>
      <c r="K404" s="59" t="s">
        <v>4009</v>
      </c>
      <c r="L404" s="60" t="s">
        <v>4029</v>
      </c>
      <c r="M404" s="61"/>
      <c r="N404" s="62"/>
    </row>
    <row r="405" spans="1:83" ht="12.75" customHeight="1" x14ac:dyDescent="0.2">
      <c r="A405" s="51" t="s">
        <v>4745</v>
      </c>
      <c r="B405" s="9" t="s">
        <v>62</v>
      </c>
      <c r="C405" s="53" t="s">
        <v>4007</v>
      </c>
      <c r="D405" s="44" t="s">
        <v>4266</v>
      </c>
      <c r="E405" s="54"/>
      <c r="F405" s="55"/>
      <c r="G405" s="56">
        <v>3</v>
      </c>
      <c r="H405" s="57">
        <f t="shared" si="12"/>
        <v>3.54</v>
      </c>
      <c r="I405" s="58">
        <f t="shared" si="13"/>
        <v>0</v>
      </c>
      <c r="J405" s="59"/>
      <c r="K405" s="59" t="s">
        <v>4009</v>
      </c>
      <c r="L405" s="60" t="s">
        <v>4029</v>
      </c>
      <c r="M405" s="61"/>
      <c r="N405" s="62"/>
    </row>
    <row r="406" spans="1:83" ht="12.75" customHeight="1" x14ac:dyDescent="0.2">
      <c r="A406" s="51" t="s">
        <v>4746</v>
      </c>
      <c r="B406" s="9" t="s">
        <v>4747</v>
      </c>
      <c r="C406" s="53" t="s">
        <v>4007</v>
      </c>
      <c r="D406" s="44" t="s">
        <v>4748</v>
      </c>
      <c r="E406" s="54"/>
      <c r="F406" s="55"/>
      <c r="G406" s="56">
        <v>7</v>
      </c>
      <c r="H406" s="57">
        <f t="shared" si="12"/>
        <v>8.26</v>
      </c>
      <c r="I406" s="58">
        <f t="shared" si="13"/>
        <v>0</v>
      </c>
      <c r="J406" s="59"/>
      <c r="K406" s="59" t="s">
        <v>4009</v>
      </c>
      <c r="L406" s="60" t="s">
        <v>4029</v>
      </c>
      <c r="M406" s="61"/>
      <c r="N406" s="62"/>
    </row>
    <row r="407" spans="1:83" ht="12.75" customHeight="1" x14ac:dyDescent="0.2">
      <c r="A407" s="51" t="s">
        <v>4749</v>
      </c>
      <c r="B407" s="9" t="s">
        <v>4750</v>
      </c>
      <c r="C407" s="53" t="s">
        <v>4007</v>
      </c>
      <c r="D407" s="44" t="s">
        <v>4146</v>
      </c>
      <c r="E407" s="54"/>
      <c r="F407" s="55"/>
      <c r="G407" s="56">
        <v>22</v>
      </c>
      <c r="H407" s="57">
        <f t="shared" si="12"/>
        <v>25.959999999999997</v>
      </c>
      <c r="I407" s="58">
        <f t="shared" si="13"/>
        <v>0</v>
      </c>
      <c r="J407" s="59"/>
      <c r="K407" s="59" t="s">
        <v>4009</v>
      </c>
      <c r="L407" s="60" t="s">
        <v>4029</v>
      </c>
      <c r="M407" s="61"/>
      <c r="N407" s="62"/>
    </row>
    <row r="408" spans="1:83" ht="12.75" customHeight="1" x14ac:dyDescent="0.2">
      <c r="A408" s="51" t="s">
        <v>4751</v>
      </c>
      <c r="B408" s="9" t="s">
        <v>4752</v>
      </c>
      <c r="C408" s="53" t="s">
        <v>4007</v>
      </c>
      <c r="D408" s="44" t="s">
        <v>4146</v>
      </c>
      <c r="E408" s="54"/>
      <c r="F408" s="55"/>
      <c r="G408" s="56">
        <v>33</v>
      </c>
      <c r="H408" s="57">
        <f t="shared" si="12"/>
        <v>38.94</v>
      </c>
      <c r="I408" s="58">
        <f t="shared" si="13"/>
        <v>0</v>
      </c>
      <c r="J408" s="59"/>
      <c r="K408" s="59" t="s">
        <v>4009</v>
      </c>
      <c r="L408" s="60" t="s">
        <v>4029</v>
      </c>
      <c r="M408" s="61"/>
      <c r="N408" s="62"/>
    </row>
    <row r="409" spans="1:83" ht="12.75" customHeight="1" x14ac:dyDescent="0.2">
      <c r="A409" s="78" t="s">
        <v>4753</v>
      </c>
      <c r="B409" s="9" t="s">
        <v>4754</v>
      </c>
      <c r="C409" s="53" t="s">
        <v>4007</v>
      </c>
      <c r="D409" s="44" t="s">
        <v>4243</v>
      </c>
      <c r="E409" s="54"/>
      <c r="F409" s="55"/>
      <c r="G409" s="56">
        <v>3071</v>
      </c>
      <c r="H409" s="57">
        <f t="shared" si="12"/>
        <v>3623.7799999999997</v>
      </c>
      <c r="I409" s="58">
        <f t="shared" si="13"/>
        <v>0</v>
      </c>
      <c r="J409" s="59"/>
      <c r="K409" s="59" t="s">
        <v>4009</v>
      </c>
      <c r="L409" s="60" t="s">
        <v>4029</v>
      </c>
      <c r="M409" s="61"/>
      <c r="N409" s="62"/>
    </row>
    <row r="410" spans="1:83" ht="12.75" customHeight="1" x14ac:dyDescent="0.2">
      <c r="A410" s="51" t="s">
        <v>4755</v>
      </c>
      <c r="B410" s="9" t="s">
        <v>4756</v>
      </c>
      <c r="C410" s="66" t="s">
        <v>4035</v>
      </c>
      <c r="D410" s="44" t="s">
        <v>4012</v>
      </c>
      <c r="E410" s="54"/>
      <c r="F410" s="55"/>
      <c r="G410" s="56">
        <v>5.5</v>
      </c>
      <c r="H410" s="57">
        <f t="shared" si="12"/>
        <v>6.4899999999999993</v>
      </c>
      <c r="I410" s="58">
        <f t="shared" si="13"/>
        <v>0</v>
      </c>
      <c r="J410" s="59" t="s">
        <v>4027</v>
      </c>
      <c r="K410" s="59"/>
      <c r="L410" s="60" t="s">
        <v>4029</v>
      </c>
      <c r="M410" s="61">
        <v>4.0000000000000001E-3</v>
      </c>
      <c r="N410" s="62"/>
    </row>
    <row r="411" spans="1:83" s="10" customFormat="1" ht="12.75" customHeight="1" x14ac:dyDescent="0.2">
      <c r="A411" s="51" t="s">
        <v>4757</v>
      </c>
      <c r="B411" s="9" t="s">
        <v>4758</v>
      </c>
      <c r="C411" s="66" t="s">
        <v>4035</v>
      </c>
      <c r="D411" s="44" t="s">
        <v>4012</v>
      </c>
      <c r="E411" s="54"/>
      <c r="F411" s="55"/>
      <c r="G411" s="56">
        <v>6.5</v>
      </c>
      <c r="H411" s="57">
        <f t="shared" si="12"/>
        <v>7.67</v>
      </c>
      <c r="I411" s="58">
        <f t="shared" si="13"/>
        <v>0</v>
      </c>
      <c r="J411" s="59" t="s">
        <v>4027</v>
      </c>
      <c r="K411" s="59"/>
      <c r="L411" s="60" t="s">
        <v>4029</v>
      </c>
      <c r="M411" s="61">
        <v>5.0000000000000001E-3</v>
      </c>
      <c r="N411" s="6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s="10" customFormat="1" ht="12.75" customHeight="1" x14ac:dyDescent="0.2">
      <c r="A412" s="51" t="s">
        <v>4759</v>
      </c>
      <c r="B412" s="9" t="s">
        <v>4760</v>
      </c>
      <c r="C412" s="66" t="s">
        <v>4035</v>
      </c>
      <c r="D412" s="44" t="s">
        <v>4012</v>
      </c>
      <c r="E412" s="54"/>
      <c r="F412" s="55"/>
      <c r="G412" s="56">
        <v>5.3</v>
      </c>
      <c r="H412" s="57">
        <f t="shared" si="12"/>
        <v>6.2539999999999996</v>
      </c>
      <c r="I412" s="58">
        <f t="shared" si="13"/>
        <v>0</v>
      </c>
      <c r="J412" s="59" t="s">
        <v>4027</v>
      </c>
      <c r="K412" s="59"/>
      <c r="L412" s="60" t="s">
        <v>4029</v>
      </c>
      <c r="M412" s="61">
        <v>5.4000000000000003E-3</v>
      </c>
      <c r="N412" s="6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2.75" customHeight="1" x14ac:dyDescent="0.2">
      <c r="A413" s="51" t="s">
        <v>4761</v>
      </c>
      <c r="B413" s="9" t="s">
        <v>4762</v>
      </c>
      <c r="C413" s="66" t="s">
        <v>4035</v>
      </c>
      <c r="D413" s="44" t="s">
        <v>4012</v>
      </c>
      <c r="E413" s="54"/>
      <c r="F413" s="55"/>
      <c r="G413" s="56">
        <v>6</v>
      </c>
      <c r="H413" s="57">
        <f t="shared" si="12"/>
        <v>7.08</v>
      </c>
      <c r="I413" s="58">
        <f t="shared" si="13"/>
        <v>0</v>
      </c>
      <c r="J413" s="59" t="s">
        <v>4027</v>
      </c>
      <c r="K413" s="59"/>
      <c r="L413" s="60" t="s">
        <v>4029</v>
      </c>
      <c r="M413" s="61">
        <v>5.0000000000000001E-3</v>
      </c>
      <c r="N413" s="62"/>
    </row>
    <row r="414" spans="1:83" s="10" customFormat="1" ht="12.75" customHeight="1" x14ac:dyDescent="0.2">
      <c r="A414" s="51" t="s">
        <v>4763</v>
      </c>
      <c r="B414" s="9" t="s">
        <v>4764</v>
      </c>
      <c r="C414" s="66" t="s">
        <v>4035</v>
      </c>
      <c r="D414" s="44" t="s">
        <v>4012</v>
      </c>
      <c r="E414" s="54"/>
      <c r="F414" s="55"/>
      <c r="G414" s="56">
        <v>4</v>
      </c>
      <c r="H414" s="57">
        <f t="shared" si="12"/>
        <v>4.72</v>
      </c>
      <c r="I414" s="58">
        <f t="shared" si="13"/>
        <v>0</v>
      </c>
      <c r="J414" s="59" t="s">
        <v>4027</v>
      </c>
      <c r="K414" s="59"/>
      <c r="L414" s="60" t="s">
        <v>4029</v>
      </c>
      <c r="M414" s="61">
        <v>6.0000000000000001E-3</v>
      </c>
      <c r="N414" s="6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2.75" customHeight="1" x14ac:dyDescent="0.2">
      <c r="A415" s="51" t="s">
        <v>4765</v>
      </c>
      <c r="B415" s="9" t="s">
        <v>4766</v>
      </c>
      <c r="C415" s="66" t="s">
        <v>4035</v>
      </c>
      <c r="D415" s="44" t="s">
        <v>4012</v>
      </c>
      <c r="E415" s="54"/>
      <c r="F415" s="55"/>
      <c r="G415" s="56">
        <v>6.2</v>
      </c>
      <c r="H415" s="57">
        <f t="shared" si="12"/>
        <v>7.3159999999999998</v>
      </c>
      <c r="I415" s="58">
        <f t="shared" si="13"/>
        <v>0</v>
      </c>
      <c r="J415" s="59" t="s">
        <v>4027</v>
      </c>
      <c r="K415" s="59"/>
      <c r="L415" s="60" t="s">
        <v>4029</v>
      </c>
      <c r="M415" s="61">
        <v>6.0000000000000001E-3</v>
      </c>
      <c r="N415" s="62"/>
    </row>
    <row r="416" spans="1:83" ht="12.75" customHeight="1" x14ac:dyDescent="0.2">
      <c r="A416" s="51" t="s">
        <v>4767</v>
      </c>
      <c r="B416" s="9" t="s">
        <v>4768</v>
      </c>
      <c r="C416" s="66" t="s">
        <v>4035</v>
      </c>
      <c r="D416" s="44" t="s">
        <v>4012</v>
      </c>
      <c r="E416" s="54"/>
      <c r="F416" s="55"/>
      <c r="G416" s="56">
        <v>11.38</v>
      </c>
      <c r="H416" s="57">
        <f t="shared" si="12"/>
        <v>13.4284</v>
      </c>
      <c r="I416" s="58">
        <f t="shared" si="13"/>
        <v>0</v>
      </c>
      <c r="J416" s="59" t="s">
        <v>4027</v>
      </c>
      <c r="K416" s="59"/>
      <c r="L416" s="60" t="s">
        <v>4029</v>
      </c>
      <c r="M416" s="61">
        <v>7.0000000000000001E-3</v>
      </c>
      <c r="N416" s="62"/>
    </row>
    <row r="417" spans="1:83" ht="12.75" customHeight="1" x14ac:dyDescent="0.2">
      <c r="A417" s="51" t="s">
        <v>4769</v>
      </c>
      <c r="B417" s="9" t="s">
        <v>4770</v>
      </c>
      <c r="C417" s="66" t="s">
        <v>4035</v>
      </c>
      <c r="D417" s="44" t="s">
        <v>4012</v>
      </c>
      <c r="E417" s="54"/>
      <c r="F417" s="55"/>
      <c r="G417" s="56">
        <v>6.8</v>
      </c>
      <c r="H417" s="57">
        <f t="shared" si="12"/>
        <v>8.0239999999999991</v>
      </c>
      <c r="I417" s="58">
        <f t="shared" si="13"/>
        <v>0</v>
      </c>
      <c r="J417" s="59" t="s">
        <v>4027</v>
      </c>
      <c r="K417" s="59"/>
      <c r="L417" s="60" t="s">
        <v>4029</v>
      </c>
      <c r="M417" s="61">
        <v>7.1000000000000004E-3</v>
      </c>
      <c r="N417" s="62"/>
    </row>
    <row r="418" spans="1:83" ht="12.75" customHeight="1" x14ac:dyDescent="0.2">
      <c r="A418" s="93" t="s">
        <v>4771</v>
      </c>
      <c r="B418" s="9" t="s">
        <v>3</v>
      </c>
      <c r="C418" s="66" t="s">
        <v>4035</v>
      </c>
      <c r="D418" s="44" t="s">
        <v>4012</v>
      </c>
      <c r="E418" s="54"/>
      <c r="F418" s="55"/>
      <c r="G418" s="56">
        <v>6.7</v>
      </c>
      <c r="H418" s="57">
        <f t="shared" si="12"/>
        <v>7.9059999999999997</v>
      </c>
      <c r="I418" s="58">
        <f t="shared" si="13"/>
        <v>0</v>
      </c>
      <c r="J418" s="59"/>
      <c r="K418" s="59"/>
      <c r="L418" s="60" t="s">
        <v>4029</v>
      </c>
      <c r="M418" s="61"/>
      <c r="N418" s="62"/>
    </row>
    <row r="419" spans="1:83" ht="12.75" customHeight="1" x14ac:dyDescent="0.2">
      <c r="A419" s="51" t="s">
        <v>4772</v>
      </c>
      <c r="B419" s="9" t="s">
        <v>4773</v>
      </c>
      <c r="C419" s="66" t="s">
        <v>4035</v>
      </c>
      <c r="D419" s="44" t="s">
        <v>4012</v>
      </c>
      <c r="E419" s="54"/>
      <c r="F419" s="55"/>
      <c r="G419" s="56">
        <v>6.21</v>
      </c>
      <c r="H419" s="57">
        <f t="shared" si="12"/>
        <v>7.3277999999999999</v>
      </c>
      <c r="I419" s="58">
        <f t="shared" si="13"/>
        <v>0</v>
      </c>
      <c r="J419" s="59" t="s">
        <v>4027</v>
      </c>
      <c r="K419" s="59"/>
      <c r="L419" s="60" t="s">
        <v>4029</v>
      </c>
      <c r="M419" s="61">
        <v>7.1999999999999998E-3</v>
      </c>
      <c r="N419" s="62"/>
    </row>
    <row r="420" spans="1:83" ht="12.75" customHeight="1" x14ac:dyDescent="0.2">
      <c r="A420" s="51" t="s">
        <v>4774</v>
      </c>
      <c r="B420" s="9" t="s">
        <v>4775</v>
      </c>
      <c r="C420" s="66" t="s">
        <v>4035</v>
      </c>
      <c r="D420" s="44" t="s">
        <v>4012</v>
      </c>
      <c r="E420" s="54"/>
      <c r="F420" s="55"/>
      <c r="G420" s="56">
        <v>6.5</v>
      </c>
      <c r="H420" s="57">
        <f t="shared" si="12"/>
        <v>7.67</v>
      </c>
      <c r="I420" s="58">
        <f t="shared" si="13"/>
        <v>0</v>
      </c>
      <c r="J420" s="59" t="s">
        <v>4027</v>
      </c>
      <c r="K420" s="59"/>
      <c r="L420" s="60" t="s">
        <v>4029</v>
      </c>
      <c r="M420" s="61">
        <v>0.01</v>
      </c>
      <c r="N420" s="62"/>
    </row>
    <row r="421" spans="1:83" s="10" customFormat="1" ht="12.75" customHeight="1" x14ac:dyDescent="0.2">
      <c r="A421" s="51" t="s">
        <v>4776</v>
      </c>
      <c r="B421" s="9" t="s">
        <v>4777</v>
      </c>
      <c r="C421" s="66" t="s">
        <v>4035</v>
      </c>
      <c r="D421" s="44" t="s">
        <v>4012</v>
      </c>
      <c r="E421" s="54"/>
      <c r="F421" s="55"/>
      <c r="G421" s="56">
        <v>3.72</v>
      </c>
      <c r="H421" s="57">
        <f t="shared" si="12"/>
        <v>4.3895999999999997</v>
      </c>
      <c r="I421" s="58">
        <f t="shared" si="13"/>
        <v>0</v>
      </c>
      <c r="J421" s="59" t="s">
        <v>4027</v>
      </c>
      <c r="K421" s="59"/>
      <c r="L421" s="60" t="s">
        <v>4029</v>
      </c>
      <c r="M421" s="61">
        <v>0.01</v>
      </c>
      <c r="N421" s="6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2.75" customHeight="1" x14ac:dyDescent="0.2">
      <c r="A422" s="51" t="s">
        <v>4778</v>
      </c>
      <c r="B422" s="9" t="s">
        <v>4779</v>
      </c>
      <c r="C422" s="66" t="s">
        <v>4035</v>
      </c>
      <c r="D422" s="44" t="s">
        <v>4012</v>
      </c>
      <c r="E422" s="54"/>
      <c r="F422" s="55"/>
      <c r="G422" s="56">
        <v>6</v>
      </c>
      <c r="H422" s="57">
        <f t="shared" si="12"/>
        <v>7.08</v>
      </c>
      <c r="I422" s="58">
        <f t="shared" si="13"/>
        <v>0</v>
      </c>
      <c r="J422" s="59" t="s">
        <v>4027</v>
      </c>
      <c r="K422" s="59"/>
      <c r="L422" s="60" t="s">
        <v>4029</v>
      </c>
      <c r="M422" s="61">
        <v>0.01</v>
      </c>
      <c r="N422" s="62"/>
    </row>
    <row r="423" spans="1:83" ht="12.75" customHeight="1" x14ac:dyDescent="0.2">
      <c r="A423" s="51" t="s">
        <v>4780</v>
      </c>
      <c r="B423" s="9" t="s">
        <v>4781</v>
      </c>
      <c r="C423" s="66" t="s">
        <v>4035</v>
      </c>
      <c r="D423" s="44" t="s">
        <v>4012</v>
      </c>
      <c r="E423" s="54"/>
      <c r="F423" s="55"/>
      <c r="G423" s="56">
        <v>6</v>
      </c>
      <c r="H423" s="57">
        <f t="shared" si="12"/>
        <v>7.08</v>
      </c>
      <c r="I423" s="58">
        <f t="shared" si="13"/>
        <v>0</v>
      </c>
      <c r="J423" s="59" t="s">
        <v>4027</v>
      </c>
      <c r="K423" s="59"/>
      <c r="L423" s="60" t="s">
        <v>4029</v>
      </c>
      <c r="M423" s="61">
        <v>1.0999999999999999E-2</v>
      </c>
      <c r="N423" s="62"/>
    </row>
    <row r="424" spans="1:83" ht="12.75" customHeight="1" x14ac:dyDescent="0.2">
      <c r="A424" s="51" t="s">
        <v>4782</v>
      </c>
      <c r="B424" s="9" t="s">
        <v>4783</v>
      </c>
      <c r="C424" s="66" t="s">
        <v>4035</v>
      </c>
      <c r="D424" s="44" t="s">
        <v>4012</v>
      </c>
      <c r="E424" s="54"/>
      <c r="F424" s="55"/>
      <c r="G424" s="56">
        <v>6</v>
      </c>
      <c r="H424" s="57">
        <f t="shared" si="12"/>
        <v>7.08</v>
      </c>
      <c r="I424" s="58">
        <f t="shared" si="13"/>
        <v>0</v>
      </c>
      <c r="J424" s="59" t="s">
        <v>4027</v>
      </c>
      <c r="K424" s="59"/>
      <c r="L424" s="60" t="s">
        <v>4029</v>
      </c>
      <c r="M424" s="61">
        <v>1.2E-2</v>
      </c>
      <c r="N424" s="62"/>
    </row>
    <row r="425" spans="1:83" ht="12.75" customHeight="1" x14ac:dyDescent="0.2">
      <c r="A425" s="51" t="s">
        <v>4784</v>
      </c>
      <c r="B425" s="9" t="s">
        <v>4785</v>
      </c>
      <c r="C425" s="66" t="s">
        <v>4035</v>
      </c>
      <c r="D425" s="44" t="s">
        <v>4012</v>
      </c>
      <c r="E425" s="54"/>
      <c r="F425" s="55"/>
      <c r="G425" s="56">
        <v>6.5</v>
      </c>
      <c r="H425" s="57">
        <f t="shared" si="12"/>
        <v>7.67</v>
      </c>
      <c r="I425" s="58">
        <f t="shared" si="13"/>
        <v>0</v>
      </c>
      <c r="J425" s="59" t="s">
        <v>4027</v>
      </c>
      <c r="K425" s="59"/>
      <c r="L425" s="60" t="s">
        <v>4029</v>
      </c>
      <c r="M425" s="61">
        <v>1.2999999999999999E-2</v>
      </c>
      <c r="N425" s="62"/>
    </row>
    <row r="426" spans="1:83" s="10" customFormat="1" ht="12.75" customHeight="1" x14ac:dyDescent="0.2">
      <c r="A426" s="78" t="s">
        <v>4786</v>
      </c>
      <c r="B426" s="70" t="s">
        <v>4787</v>
      </c>
      <c r="C426" s="66" t="s">
        <v>4035</v>
      </c>
      <c r="D426" s="72" t="s">
        <v>4012</v>
      </c>
      <c r="E426" s="54"/>
      <c r="F426" s="55"/>
      <c r="G426" s="56">
        <v>6.2</v>
      </c>
      <c r="H426" s="57">
        <f t="shared" si="12"/>
        <v>7.3159999999999998</v>
      </c>
      <c r="I426" s="58">
        <f t="shared" si="13"/>
        <v>0</v>
      </c>
      <c r="J426" s="59" t="s">
        <v>4027</v>
      </c>
      <c r="K426" s="59"/>
      <c r="L426" s="60" t="s">
        <v>4029</v>
      </c>
      <c r="M426" s="61">
        <v>1.4E-2</v>
      </c>
      <c r="N426" s="6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2.75" customHeight="1" x14ac:dyDescent="0.2">
      <c r="A427" s="51" t="s">
        <v>4788</v>
      </c>
      <c r="B427" s="9" t="s">
        <v>4789</v>
      </c>
      <c r="C427" s="66" t="s">
        <v>4035</v>
      </c>
      <c r="D427" s="44" t="s">
        <v>4012</v>
      </c>
      <c r="E427" s="54"/>
      <c r="F427" s="55"/>
      <c r="G427" s="56">
        <v>4.7</v>
      </c>
      <c r="H427" s="57">
        <f t="shared" si="12"/>
        <v>5.5460000000000003</v>
      </c>
      <c r="I427" s="58">
        <f t="shared" si="13"/>
        <v>0</v>
      </c>
      <c r="J427" s="59" t="s">
        <v>4027</v>
      </c>
      <c r="K427" s="59"/>
      <c r="L427" s="60" t="s">
        <v>4029</v>
      </c>
      <c r="M427" s="61">
        <v>1.4999999999999999E-2</v>
      </c>
      <c r="N427" s="62"/>
    </row>
    <row r="428" spans="1:83" ht="12.75" customHeight="1" x14ac:dyDescent="0.2">
      <c r="A428" s="51" t="s">
        <v>4790</v>
      </c>
      <c r="B428" s="9" t="s">
        <v>4791</v>
      </c>
      <c r="C428" s="66" t="s">
        <v>4035</v>
      </c>
      <c r="D428" s="44" t="s">
        <v>4012</v>
      </c>
      <c r="E428" s="54"/>
      <c r="F428" s="55"/>
      <c r="G428" s="56">
        <v>5.9</v>
      </c>
      <c r="H428" s="57">
        <f t="shared" si="12"/>
        <v>6.9619999999999997</v>
      </c>
      <c r="I428" s="58">
        <f t="shared" si="13"/>
        <v>0</v>
      </c>
      <c r="J428" s="59" t="s">
        <v>4027</v>
      </c>
      <c r="K428" s="59"/>
      <c r="L428" s="60" t="s">
        <v>4029</v>
      </c>
      <c r="M428" s="61">
        <v>1.4999999999999999E-2</v>
      </c>
      <c r="N428" s="62"/>
    </row>
    <row r="429" spans="1:83" s="10" customFormat="1" ht="12.75" customHeight="1" x14ac:dyDescent="0.2">
      <c r="A429" s="51" t="s">
        <v>4792</v>
      </c>
      <c r="B429" s="9" t="s">
        <v>4793</v>
      </c>
      <c r="C429" s="66" t="s">
        <v>4035</v>
      </c>
      <c r="D429" s="44" t="s">
        <v>4012</v>
      </c>
      <c r="E429" s="54"/>
      <c r="F429" s="55"/>
      <c r="G429" s="56">
        <v>8.0399999999999991</v>
      </c>
      <c r="H429" s="57">
        <f t="shared" si="12"/>
        <v>9.4871999999999979</v>
      </c>
      <c r="I429" s="58">
        <f t="shared" si="13"/>
        <v>0</v>
      </c>
      <c r="J429" s="59" t="s">
        <v>4027</v>
      </c>
      <c r="K429" s="59"/>
      <c r="L429" s="60" t="s">
        <v>4029</v>
      </c>
      <c r="M429" s="61">
        <v>1.6E-2</v>
      </c>
      <c r="N429" s="6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2.75" customHeight="1" x14ac:dyDescent="0.2">
      <c r="A430" s="51" t="s">
        <v>4794</v>
      </c>
      <c r="B430" s="9" t="s">
        <v>4649</v>
      </c>
      <c r="C430" s="66" t="s">
        <v>4035</v>
      </c>
      <c r="D430" s="44" t="s">
        <v>4012</v>
      </c>
      <c r="E430" s="54"/>
      <c r="F430" s="55"/>
      <c r="G430" s="56">
        <v>8.8000000000000007</v>
      </c>
      <c r="H430" s="57">
        <f t="shared" si="12"/>
        <v>10.384</v>
      </c>
      <c r="I430" s="58">
        <f t="shared" si="13"/>
        <v>0</v>
      </c>
      <c r="J430" s="59" t="s">
        <v>4027</v>
      </c>
      <c r="K430" s="59"/>
      <c r="L430" s="60" t="s">
        <v>4029</v>
      </c>
      <c r="M430" s="61">
        <v>1.9E-2</v>
      </c>
      <c r="N430" s="62"/>
    </row>
    <row r="431" spans="1:83" ht="12.75" customHeight="1" x14ac:dyDescent="0.2">
      <c r="A431" s="51" t="s">
        <v>4795</v>
      </c>
      <c r="B431" s="9" t="s">
        <v>3</v>
      </c>
      <c r="C431" s="66" t="s">
        <v>4035</v>
      </c>
      <c r="D431" s="44" t="s">
        <v>4012</v>
      </c>
      <c r="E431" s="54"/>
      <c r="F431" s="55"/>
      <c r="G431" s="56">
        <v>7</v>
      </c>
      <c r="H431" s="57">
        <f t="shared" si="12"/>
        <v>8.26</v>
      </c>
      <c r="I431" s="58">
        <f t="shared" si="13"/>
        <v>0</v>
      </c>
      <c r="J431" s="59" t="s">
        <v>4027</v>
      </c>
      <c r="K431" s="59"/>
      <c r="L431" s="60" t="s">
        <v>4029</v>
      </c>
      <c r="M431" s="61">
        <v>1.9E-2</v>
      </c>
      <c r="N431" s="62"/>
    </row>
    <row r="432" spans="1:83" ht="12.75" customHeight="1" x14ac:dyDescent="0.2">
      <c r="A432" s="51" t="s">
        <v>4796</v>
      </c>
      <c r="B432" s="9" t="s">
        <v>4797</v>
      </c>
      <c r="C432" s="66" t="s">
        <v>4035</v>
      </c>
      <c r="D432" s="44" t="s">
        <v>4012</v>
      </c>
      <c r="E432" s="54"/>
      <c r="F432" s="55"/>
      <c r="G432" s="56">
        <v>4</v>
      </c>
      <c r="H432" s="57">
        <f t="shared" si="12"/>
        <v>4.72</v>
      </c>
      <c r="I432" s="58">
        <f t="shared" si="13"/>
        <v>0</v>
      </c>
      <c r="J432" s="59" t="s">
        <v>4027</v>
      </c>
      <c r="K432" s="59"/>
      <c r="L432" s="60" t="s">
        <v>4029</v>
      </c>
      <c r="M432" s="61">
        <v>1.0999999999999999E-2</v>
      </c>
      <c r="N432" s="62"/>
    </row>
    <row r="433" spans="1:14" ht="12.75" customHeight="1" x14ac:dyDescent="0.2">
      <c r="A433" s="51" t="s">
        <v>4798</v>
      </c>
      <c r="B433" s="9" t="s">
        <v>4799</v>
      </c>
      <c r="C433" s="66" t="s">
        <v>4035</v>
      </c>
      <c r="D433" s="44" t="s">
        <v>4012</v>
      </c>
      <c r="E433" s="54"/>
      <c r="F433" s="55"/>
      <c r="G433" s="56">
        <v>6.5</v>
      </c>
      <c r="H433" s="57">
        <f t="shared" si="12"/>
        <v>7.67</v>
      </c>
      <c r="I433" s="58">
        <f t="shared" si="13"/>
        <v>0</v>
      </c>
      <c r="J433" s="59" t="s">
        <v>4027</v>
      </c>
      <c r="K433" s="59"/>
      <c r="L433" s="60" t="s">
        <v>4029</v>
      </c>
      <c r="M433" s="61">
        <v>1.2E-2</v>
      </c>
      <c r="N433" s="62"/>
    </row>
    <row r="434" spans="1:14" ht="12.75" customHeight="1" x14ac:dyDescent="0.2">
      <c r="A434" s="51" t="s">
        <v>4800</v>
      </c>
      <c r="B434" s="9" t="s">
        <v>4801</v>
      </c>
      <c r="C434" s="66" t="s">
        <v>4035</v>
      </c>
      <c r="D434" s="44" t="s">
        <v>4012</v>
      </c>
      <c r="E434" s="54"/>
      <c r="F434" s="55"/>
      <c r="G434" s="56">
        <v>10</v>
      </c>
      <c r="H434" s="57">
        <f t="shared" si="12"/>
        <v>11.799999999999999</v>
      </c>
      <c r="I434" s="58">
        <f t="shared" si="13"/>
        <v>0</v>
      </c>
      <c r="J434" s="59"/>
      <c r="K434" s="59"/>
      <c r="L434" s="60" t="s">
        <v>4029</v>
      </c>
      <c r="M434" s="61"/>
      <c r="N434" s="62"/>
    </row>
    <row r="435" spans="1:14" ht="12.75" customHeight="1" x14ac:dyDescent="0.2">
      <c r="A435" s="51" t="s">
        <v>4802</v>
      </c>
      <c r="B435" s="9" t="s">
        <v>4803</v>
      </c>
      <c r="C435" s="66" t="s">
        <v>4035</v>
      </c>
      <c r="D435" s="44" t="s">
        <v>4012</v>
      </c>
      <c r="E435" s="54"/>
      <c r="F435" s="55"/>
      <c r="G435" s="56">
        <v>10</v>
      </c>
      <c r="H435" s="57">
        <f t="shared" si="12"/>
        <v>11.799999999999999</v>
      </c>
      <c r="I435" s="58">
        <f t="shared" si="13"/>
        <v>0</v>
      </c>
      <c r="J435" s="59" t="s">
        <v>4027</v>
      </c>
      <c r="K435" s="59"/>
      <c r="L435" s="60" t="s">
        <v>4029</v>
      </c>
      <c r="M435" s="61">
        <v>1.6E-2</v>
      </c>
      <c r="N435" s="62"/>
    </row>
    <row r="436" spans="1:14" ht="12.75" customHeight="1" x14ac:dyDescent="0.2">
      <c r="A436" s="51" t="s">
        <v>4804</v>
      </c>
      <c r="B436" s="9" t="s">
        <v>4805</v>
      </c>
      <c r="C436" s="66" t="s">
        <v>4035</v>
      </c>
      <c r="D436" s="44" t="s">
        <v>4012</v>
      </c>
      <c r="E436" s="54"/>
      <c r="F436" s="55"/>
      <c r="G436" s="56">
        <v>12</v>
      </c>
      <c r="H436" s="57">
        <f t="shared" si="12"/>
        <v>14.16</v>
      </c>
      <c r="I436" s="58">
        <f t="shared" si="13"/>
        <v>0</v>
      </c>
      <c r="J436" s="59" t="s">
        <v>4027</v>
      </c>
      <c r="K436" s="59"/>
      <c r="L436" s="60" t="s">
        <v>4029</v>
      </c>
      <c r="M436" s="61">
        <v>1.7999999999999999E-2</v>
      </c>
      <c r="N436" s="62"/>
    </row>
    <row r="437" spans="1:14" ht="12.75" customHeight="1" x14ac:dyDescent="0.2">
      <c r="A437" s="51" t="s">
        <v>4806</v>
      </c>
      <c r="B437" s="9" t="s">
        <v>4807</v>
      </c>
      <c r="C437" s="66" t="s">
        <v>4035</v>
      </c>
      <c r="D437" s="44" t="s">
        <v>4012</v>
      </c>
      <c r="E437" s="54"/>
      <c r="F437" s="55"/>
      <c r="G437" s="56">
        <v>6.3</v>
      </c>
      <c r="H437" s="57">
        <f t="shared" si="12"/>
        <v>7.4339999999999993</v>
      </c>
      <c r="I437" s="58">
        <f t="shared" si="13"/>
        <v>0</v>
      </c>
      <c r="J437" s="59" t="s">
        <v>4027</v>
      </c>
      <c r="K437" s="59"/>
      <c r="L437" s="60" t="s">
        <v>4029</v>
      </c>
      <c r="M437" s="61">
        <v>1.9E-2</v>
      </c>
      <c r="N437" s="62"/>
    </row>
    <row r="438" spans="1:14" ht="12.75" customHeight="1" x14ac:dyDescent="0.2">
      <c r="A438" s="51" t="s">
        <v>4808</v>
      </c>
      <c r="B438" s="9" t="s">
        <v>4809</v>
      </c>
      <c r="C438" s="66" t="s">
        <v>4035</v>
      </c>
      <c r="D438" s="44" t="s">
        <v>4012</v>
      </c>
      <c r="E438" s="54"/>
      <c r="F438" s="55"/>
      <c r="G438" s="56">
        <v>5.74</v>
      </c>
      <c r="H438" s="57">
        <f t="shared" si="12"/>
        <v>6.7732000000000001</v>
      </c>
      <c r="I438" s="58">
        <f t="shared" si="13"/>
        <v>0</v>
      </c>
      <c r="J438" s="59" t="s">
        <v>4027</v>
      </c>
      <c r="K438" s="59"/>
      <c r="L438" s="60" t="s">
        <v>4029</v>
      </c>
      <c r="M438" s="61">
        <v>0.02</v>
      </c>
      <c r="N438" s="62"/>
    </row>
    <row r="439" spans="1:14" ht="12.75" customHeight="1" x14ac:dyDescent="0.2">
      <c r="A439" s="78" t="s">
        <v>4810</v>
      </c>
      <c r="B439" s="70" t="s">
        <v>4811</v>
      </c>
      <c r="C439" s="66" t="s">
        <v>4035</v>
      </c>
      <c r="D439" s="72" t="s">
        <v>4012</v>
      </c>
      <c r="E439" s="54"/>
      <c r="F439" s="55"/>
      <c r="G439" s="56">
        <v>7.51</v>
      </c>
      <c r="H439" s="57">
        <f t="shared" si="12"/>
        <v>8.8617999999999988</v>
      </c>
      <c r="I439" s="58">
        <f t="shared" si="13"/>
        <v>0</v>
      </c>
      <c r="J439" s="59" t="s">
        <v>4027</v>
      </c>
      <c r="K439" s="59"/>
      <c r="L439" s="60" t="s">
        <v>4029</v>
      </c>
      <c r="M439" s="61">
        <v>2.1000000000000001E-2</v>
      </c>
      <c r="N439" s="62"/>
    </row>
    <row r="440" spans="1:14" ht="12.75" customHeight="1" x14ac:dyDescent="0.2">
      <c r="A440" s="51" t="s">
        <v>4812</v>
      </c>
      <c r="B440" s="9" t="s">
        <v>4813</v>
      </c>
      <c r="C440" s="66" t="s">
        <v>4035</v>
      </c>
      <c r="D440" s="44" t="s">
        <v>4012</v>
      </c>
      <c r="E440" s="54"/>
      <c r="F440" s="55"/>
      <c r="G440" s="56">
        <v>7.51</v>
      </c>
      <c r="H440" s="57">
        <f t="shared" si="12"/>
        <v>8.8617999999999988</v>
      </c>
      <c r="I440" s="58">
        <f t="shared" si="13"/>
        <v>0</v>
      </c>
      <c r="J440" s="59" t="s">
        <v>4027</v>
      </c>
      <c r="K440" s="59"/>
      <c r="L440" s="60" t="s">
        <v>4029</v>
      </c>
      <c r="M440" s="61">
        <v>2.3E-2</v>
      </c>
      <c r="N440" s="62"/>
    </row>
    <row r="441" spans="1:14" ht="12.75" customHeight="1" x14ac:dyDescent="0.2">
      <c r="A441" s="51" t="s">
        <v>4814</v>
      </c>
      <c r="B441" s="9" t="s">
        <v>4815</v>
      </c>
      <c r="C441" s="66" t="s">
        <v>4035</v>
      </c>
      <c r="D441" s="44" t="s">
        <v>4012</v>
      </c>
      <c r="E441" s="54"/>
      <c r="F441" s="55"/>
      <c r="G441" s="56">
        <v>7.64</v>
      </c>
      <c r="H441" s="57">
        <f t="shared" si="12"/>
        <v>9.0151999999999983</v>
      </c>
      <c r="I441" s="58">
        <f t="shared" si="13"/>
        <v>0</v>
      </c>
      <c r="J441" s="59" t="s">
        <v>4027</v>
      </c>
      <c r="K441" s="59"/>
      <c r="L441" s="60" t="s">
        <v>4029</v>
      </c>
      <c r="M441" s="61">
        <v>2.4E-2</v>
      </c>
      <c r="N441" s="62"/>
    </row>
    <row r="442" spans="1:14" ht="12.75" customHeight="1" x14ac:dyDescent="0.2">
      <c r="A442" s="51" t="s">
        <v>4816</v>
      </c>
      <c r="B442" s="9" t="s">
        <v>4817</v>
      </c>
      <c r="C442" s="66" t="s">
        <v>4035</v>
      </c>
      <c r="D442" s="44" t="s">
        <v>4012</v>
      </c>
      <c r="E442" s="54"/>
      <c r="F442" s="55"/>
      <c r="G442" s="56">
        <v>7.9</v>
      </c>
      <c r="H442" s="57">
        <f t="shared" si="12"/>
        <v>9.3219999999999992</v>
      </c>
      <c r="I442" s="58">
        <f t="shared" si="13"/>
        <v>0</v>
      </c>
      <c r="J442" s="59" t="s">
        <v>4027</v>
      </c>
      <c r="K442" s="59"/>
      <c r="L442" s="60" t="s">
        <v>4029</v>
      </c>
      <c r="M442" s="61">
        <v>2.5000000000000001E-2</v>
      </c>
      <c r="N442" s="62"/>
    </row>
    <row r="443" spans="1:14" ht="12.75" customHeight="1" x14ac:dyDescent="0.2">
      <c r="A443" s="51" t="s">
        <v>4818</v>
      </c>
      <c r="B443" s="9" t="s">
        <v>4819</v>
      </c>
      <c r="C443" s="66" t="s">
        <v>4035</v>
      </c>
      <c r="D443" s="44" t="s">
        <v>4012</v>
      </c>
      <c r="E443" s="54"/>
      <c r="F443" s="55"/>
      <c r="G443" s="56">
        <v>7.7</v>
      </c>
      <c r="H443" s="57">
        <f t="shared" si="12"/>
        <v>9.0860000000000003</v>
      </c>
      <c r="I443" s="58">
        <f t="shared" si="13"/>
        <v>0</v>
      </c>
      <c r="J443" s="59" t="s">
        <v>4027</v>
      </c>
      <c r="K443" s="59"/>
      <c r="L443" s="60" t="s">
        <v>4029</v>
      </c>
      <c r="M443" s="61">
        <v>2.8000000000000001E-2</v>
      </c>
      <c r="N443" s="62"/>
    </row>
    <row r="444" spans="1:14" ht="12.75" customHeight="1" x14ac:dyDescent="0.2">
      <c r="A444" s="51" t="s">
        <v>4820</v>
      </c>
      <c r="B444" s="9" t="s">
        <v>4821</v>
      </c>
      <c r="C444" s="66" t="s">
        <v>4035</v>
      </c>
      <c r="D444" s="44" t="s">
        <v>4012</v>
      </c>
      <c r="E444" s="54"/>
      <c r="F444" s="55"/>
      <c r="G444" s="56">
        <v>8.15</v>
      </c>
      <c r="H444" s="57">
        <f t="shared" si="12"/>
        <v>9.6169999999999991</v>
      </c>
      <c r="I444" s="58">
        <f t="shared" si="13"/>
        <v>0</v>
      </c>
      <c r="J444" s="59" t="s">
        <v>4027</v>
      </c>
      <c r="K444" s="59"/>
      <c r="L444" s="60" t="s">
        <v>4029</v>
      </c>
      <c r="M444" s="61">
        <v>0.03</v>
      </c>
      <c r="N444" s="62"/>
    </row>
    <row r="445" spans="1:14" ht="12.75" customHeight="1" x14ac:dyDescent="0.2">
      <c r="A445" s="78" t="s">
        <v>4822</v>
      </c>
      <c r="B445" s="70" t="s">
        <v>4823</v>
      </c>
      <c r="C445" s="66" t="s">
        <v>4035</v>
      </c>
      <c r="D445" s="72" t="s">
        <v>4012</v>
      </c>
      <c r="E445" s="54"/>
      <c r="F445" s="55"/>
      <c r="G445" s="56">
        <v>7.3</v>
      </c>
      <c r="H445" s="57">
        <f t="shared" si="12"/>
        <v>8.613999999999999</v>
      </c>
      <c r="I445" s="58">
        <f t="shared" si="13"/>
        <v>0</v>
      </c>
      <c r="J445" s="59" t="s">
        <v>4027</v>
      </c>
      <c r="K445" s="59"/>
      <c r="L445" s="60" t="s">
        <v>4029</v>
      </c>
      <c r="M445" s="61">
        <v>2.7E-2</v>
      </c>
      <c r="N445" s="62"/>
    </row>
    <row r="446" spans="1:14" ht="12.75" customHeight="1" x14ac:dyDescent="0.2">
      <c r="A446" s="51" t="s">
        <v>4824</v>
      </c>
      <c r="B446" s="9" t="s">
        <v>4825</v>
      </c>
      <c r="C446" s="66" t="s">
        <v>4035</v>
      </c>
      <c r="D446" s="44" t="s">
        <v>4012</v>
      </c>
      <c r="E446" s="54"/>
      <c r="F446" s="55"/>
      <c r="G446" s="56">
        <v>8.1999999999999993</v>
      </c>
      <c r="H446" s="57">
        <f t="shared" si="12"/>
        <v>9.6759999999999984</v>
      </c>
      <c r="I446" s="58">
        <f t="shared" si="13"/>
        <v>0</v>
      </c>
      <c r="J446" s="59" t="s">
        <v>4027</v>
      </c>
      <c r="K446" s="59"/>
      <c r="L446" s="60" t="s">
        <v>4029</v>
      </c>
      <c r="M446" s="61">
        <v>3.2000000000000001E-2</v>
      </c>
      <c r="N446" s="62"/>
    </row>
    <row r="447" spans="1:14" ht="12.75" customHeight="1" x14ac:dyDescent="0.2">
      <c r="A447" s="51" t="s">
        <v>4826</v>
      </c>
      <c r="B447" s="9" t="s">
        <v>4827</v>
      </c>
      <c r="C447" s="66" t="s">
        <v>4035</v>
      </c>
      <c r="D447" s="44" t="s">
        <v>4012</v>
      </c>
      <c r="E447" s="54"/>
      <c r="F447" s="55"/>
      <c r="G447" s="56">
        <v>10.4</v>
      </c>
      <c r="H447" s="57">
        <f t="shared" si="12"/>
        <v>12.272</v>
      </c>
      <c r="I447" s="58">
        <f t="shared" si="13"/>
        <v>0</v>
      </c>
      <c r="J447" s="59" t="s">
        <v>4027</v>
      </c>
      <c r="K447" s="59"/>
      <c r="L447" s="60" t="s">
        <v>4029</v>
      </c>
      <c r="M447" s="61">
        <v>3.4000000000000002E-2</v>
      </c>
      <c r="N447" s="62"/>
    </row>
    <row r="448" spans="1:14" ht="12.75" customHeight="1" x14ac:dyDescent="0.2">
      <c r="A448" s="51" t="s">
        <v>4828</v>
      </c>
      <c r="B448" s="9" t="s">
        <v>4829</v>
      </c>
      <c r="C448" s="66" t="s">
        <v>4035</v>
      </c>
      <c r="D448" s="44" t="s">
        <v>4012</v>
      </c>
      <c r="E448" s="54"/>
      <c r="F448" s="55"/>
      <c r="G448" s="56">
        <v>11.5</v>
      </c>
      <c r="H448" s="57">
        <f t="shared" si="12"/>
        <v>13.569999999999999</v>
      </c>
      <c r="I448" s="58">
        <f t="shared" si="13"/>
        <v>0</v>
      </c>
      <c r="J448" s="59" t="s">
        <v>4027</v>
      </c>
      <c r="K448" s="59"/>
      <c r="L448" s="60" t="s">
        <v>4029</v>
      </c>
      <c r="M448" s="61">
        <v>3.5999999999999997E-2</v>
      </c>
      <c r="N448" s="62"/>
    </row>
    <row r="449" spans="1:83" ht="12.75" customHeight="1" x14ac:dyDescent="0.2">
      <c r="A449" s="51" t="s">
        <v>4830</v>
      </c>
      <c r="B449" s="9" t="s">
        <v>4831</v>
      </c>
      <c r="C449" s="66" t="s">
        <v>4035</v>
      </c>
      <c r="D449" s="44" t="s">
        <v>4012</v>
      </c>
      <c r="E449" s="54"/>
      <c r="F449" s="55"/>
      <c r="G449" s="56">
        <v>9</v>
      </c>
      <c r="H449" s="57">
        <f t="shared" si="12"/>
        <v>10.62</v>
      </c>
      <c r="I449" s="58">
        <f t="shared" si="13"/>
        <v>0</v>
      </c>
      <c r="J449" s="59" t="s">
        <v>4027</v>
      </c>
      <c r="K449" s="59"/>
      <c r="L449" s="60" t="s">
        <v>4029</v>
      </c>
      <c r="M449" s="61">
        <v>3.6999999999999998E-2</v>
      </c>
      <c r="N449" s="62"/>
    </row>
    <row r="450" spans="1:83" s="10" customFormat="1" ht="12.75" customHeight="1" x14ac:dyDescent="0.2">
      <c r="A450" s="51" t="s">
        <v>4832</v>
      </c>
      <c r="B450" s="9" t="s">
        <v>4833</v>
      </c>
      <c r="C450" s="66" t="s">
        <v>4035</v>
      </c>
      <c r="D450" s="44" t="s">
        <v>4012</v>
      </c>
      <c r="E450" s="54"/>
      <c r="F450" s="55"/>
      <c r="G450" s="56">
        <v>11</v>
      </c>
      <c r="H450" s="57">
        <f t="shared" si="12"/>
        <v>12.979999999999999</v>
      </c>
      <c r="I450" s="58">
        <f t="shared" si="13"/>
        <v>0</v>
      </c>
      <c r="J450" s="59" t="s">
        <v>4027</v>
      </c>
      <c r="K450" s="59"/>
      <c r="L450" s="60" t="s">
        <v>4029</v>
      </c>
      <c r="M450" s="61">
        <v>3.9E-2</v>
      </c>
      <c r="N450" s="6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s="10" customFormat="1" ht="12.75" customHeight="1" x14ac:dyDescent="0.2">
      <c r="A451" s="51" t="s">
        <v>4834</v>
      </c>
      <c r="B451" s="9" t="s">
        <v>4835</v>
      </c>
      <c r="C451" s="66" t="s">
        <v>4035</v>
      </c>
      <c r="D451" s="44" t="s">
        <v>4012</v>
      </c>
      <c r="E451" s="54"/>
      <c r="F451" s="55"/>
      <c r="G451" s="56">
        <v>12</v>
      </c>
      <c r="H451" s="57">
        <f t="shared" si="12"/>
        <v>14.16</v>
      </c>
      <c r="I451" s="58">
        <f t="shared" si="13"/>
        <v>0</v>
      </c>
      <c r="J451" s="59" t="s">
        <v>4027</v>
      </c>
      <c r="K451" s="59"/>
      <c r="L451" s="60" t="s">
        <v>4029</v>
      </c>
      <c r="M451" s="61">
        <v>4.1000000000000002E-2</v>
      </c>
      <c r="N451" s="6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2.75" customHeight="1" x14ac:dyDescent="0.2">
      <c r="A452" s="51" t="s">
        <v>4836</v>
      </c>
      <c r="B452" s="9" t="s">
        <v>27</v>
      </c>
      <c r="C452" s="66" t="s">
        <v>4035</v>
      </c>
      <c r="D452" s="44" t="s">
        <v>4012</v>
      </c>
      <c r="E452" s="54"/>
      <c r="F452" s="55"/>
      <c r="G452" s="56">
        <v>11.5</v>
      </c>
      <c r="H452" s="57">
        <f t="shared" si="12"/>
        <v>13.569999999999999</v>
      </c>
      <c r="I452" s="58">
        <f t="shared" si="13"/>
        <v>0</v>
      </c>
      <c r="J452" s="59" t="s">
        <v>4027</v>
      </c>
      <c r="K452" s="59"/>
      <c r="L452" s="60" t="s">
        <v>4029</v>
      </c>
      <c r="M452" s="61">
        <v>4.2999999999999997E-2</v>
      </c>
      <c r="N452" s="62"/>
    </row>
    <row r="453" spans="1:83" ht="12.75" customHeight="1" x14ac:dyDescent="0.2">
      <c r="A453" s="51" t="s">
        <v>4837</v>
      </c>
      <c r="B453" s="9" t="s">
        <v>4838</v>
      </c>
      <c r="C453" s="66" t="s">
        <v>4035</v>
      </c>
      <c r="D453" s="44" t="s">
        <v>4012</v>
      </c>
      <c r="E453" s="54"/>
      <c r="F453" s="55"/>
      <c r="G453" s="56">
        <v>10</v>
      </c>
      <c r="H453" s="57">
        <f t="shared" si="12"/>
        <v>11.799999999999999</v>
      </c>
      <c r="I453" s="58">
        <f t="shared" si="13"/>
        <v>0</v>
      </c>
      <c r="J453" s="59" t="s">
        <v>4027</v>
      </c>
      <c r="K453" s="59"/>
      <c r="L453" s="60" t="s">
        <v>4029</v>
      </c>
      <c r="M453" s="61">
        <v>0.04</v>
      </c>
      <c r="N453" s="62"/>
    </row>
    <row r="454" spans="1:83" ht="12.75" customHeight="1" x14ac:dyDescent="0.2">
      <c r="A454" s="51" t="s">
        <v>4839</v>
      </c>
      <c r="B454" s="9" t="s">
        <v>4840</v>
      </c>
      <c r="C454" s="66" t="s">
        <v>4035</v>
      </c>
      <c r="D454" s="44" t="s">
        <v>4012</v>
      </c>
      <c r="E454" s="54"/>
      <c r="F454" s="55"/>
      <c r="G454" s="56">
        <v>13</v>
      </c>
      <c r="H454" s="57">
        <f t="shared" si="12"/>
        <v>15.34</v>
      </c>
      <c r="I454" s="58">
        <f t="shared" si="13"/>
        <v>0</v>
      </c>
      <c r="J454" s="59" t="s">
        <v>4027</v>
      </c>
      <c r="K454" s="59"/>
      <c r="L454" s="60" t="s">
        <v>4029</v>
      </c>
      <c r="M454" s="61">
        <v>4.3999999999999997E-2</v>
      </c>
      <c r="N454" s="62"/>
    </row>
    <row r="455" spans="1:83" ht="12.75" customHeight="1" x14ac:dyDescent="0.2">
      <c r="A455" s="51" t="s">
        <v>4841</v>
      </c>
      <c r="B455" s="9" t="s">
        <v>4842</v>
      </c>
      <c r="C455" s="66" t="s">
        <v>4035</v>
      </c>
      <c r="D455" s="44" t="s">
        <v>4012</v>
      </c>
      <c r="E455" s="54"/>
      <c r="F455" s="55"/>
      <c r="G455" s="56">
        <v>12</v>
      </c>
      <c r="H455" s="57">
        <f t="shared" si="12"/>
        <v>14.16</v>
      </c>
      <c r="I455" s="58">
        <f t="shared" si="13"/>
        <v>0</v>
      </c>
      <c r="J455" s="59" t="s">
        <v>4027</v>
      </c>
      <c r="K455" s="59"/>
      <c r="L455" s="60" t="s">
        <v>4029</v>
      </c>
      <c r="M455" s="61">
        <v>4.8000000000000001E-2</v>
      </c>
      <c r="N455" s="62"/>
    </row>
    <row r="456" spans="1:83" ht="12.75" customHeight="1" x14ac:dyDescent="0.2">
      <c r="A456" s="51" t="s">
        <v>4843</v>
      </c>
      <c r="B456" s="9" t="s">
        <v>4844</v>
      </c>
      <c r="C456" s="66" t="s">
        <v>4035</v>
      </c>
      <c r="D456" s="44" t="s">
        <v>4012</v>
      </c>
      <c r="E456" s="54"/>
      <c r="F456" s="55"/>
      <c r="G456" s="56">
        <v>12.59</v>
      </c>
      <c r="H456" s="57">
        <f t="shared" ref="H456:H519" si="14">G456*1.18</f>
        <v>14.856199999999999</v>
      </c>
      <c r="I456" s="58">
        <f t="shared" ref="I456:I519" si="15">H456*F456</f>
        <v>0</v>
      </c>
      <c r="J456" s="59" t="s">
        <v>4027</v>
      </c>
      <c r="K456" s="59"/>
      <c r="L456" s="60" t="s">
        <v>4029</v>
      </c>
      <c r="M456" s="61">
        <v>0.05</v>
      </c>
      <c r="N456" s="62"/>
    </row>
    <row r="457" spans="1:83" ht="12.75" customHeight="1" x14ac:dyDescent="0.2">
      <c r="A457" s="51" t="s">
        <v>4845</v>
      </c>
      <c r="B457" s="9" t="s">
        <v>3</v>
      </c>
      <c r="C457" s="66" t="s">
        <v>4035</v>
      </c>
      <c r="D457" s="44" t="s">
        <v>4012</v>
      </c>
      <c r="E457" s="54"/>
      <c r="F457" s="55"/>
      <c r="G457" s="56">
        <v>16.559999999999999</v>
      </c>
      <c r="H457" s="57">
        <f t="shared" si="14"/>
        <v>19.540799999999997</v>
      </c>
      <c r="I457" s="58">
        <f t="shared" si="15"/>
        <v>0</v>
      </c>
      <c r="J457" s="59" t="s">
        <v>4027</v>
      </c>
      <c r="K457" s="59"/>
      <c r="L457" s="60" t="s">
        <v>4029</v>
      </c>
      <c r="M457" s="61">
        <v>7.2999999999999995E-2</v>
      </c>
      <c r="N457" s="62"/>
    </row>
    <row r="458" spans="1:83" ht="12.75" customHeight="1" x14ac:dyDescent="0.2">
      <c r="A458" s="51" t="s">
        <v>4846</v>
      </c>
      <c r="B458" s="9" t="s">
        <v>4847</v>
      </c>
      <c r="C458" s="66" t="s">
        <v>4035</v>
      </c>
      <c r="D458" s="44" t="s">
        <v>4012</v>
      </c>
      <c r="E458" s="54"/>
      <c r="F458" s="55"/>
      <c r="G458" s="56">
        <v>12.5</v>
      </c>
      <c r="H458" s="57">
        <f t="shared" si="14"/>
        <v>14.75</v>
      </c>
      <c r="I458" s="58">
        <f t="shared" si="15"/>
        <v>0</v>
      </c>
      <c r="J458" s="59" t="s">
        <v>4027</v>
      </c>
      <c r="K458" s="59"/>
      <c r="L458" s="60" t="s">
        <v>4029</v>
      </c>
      <c r="M458" s="61">
        <v>5.0999999999999997E-2</v>
      </c>
      <c r="N458" s="62"/>
    </row>
    <row r="459" spans="1:83" ht="12.75" customHeight="1" x14ac:dyDescent="0.2">
      <c r="A459" s="51" t="s">
        <v>4848</v>
      </c>
      <c r="B459" s="9" t="s">
        <v>4849</v>
      </c>
      <c r="C459" s="66" t="s">
        <v>4035</v>
      </c>
      <c r="D459" s="44" t="s">
        <v>4012</v>
      </c>
      <c r="E459" s="54"/>
      <c r="F459" s="55"/>
      <c r="G459" s="56">
        <v>12.5</v>
      </c>
      <c r="H459" s="57">
        <f t="shared" si="14"/>
        <v>14.75</v>
      </c>
      <c r="I459" s="58">
        <f t="shared" si="15"/>
        <v>0</v>
      </c>
      <c r="J459" s="59" t="s">
        <v>4027</v>
      </c>
      <c r="K459" s="59"/>
      <c r="L459" s="60" t="s">
        <v>4029</v>
      </c>
      <c r="M459" s="61">
        <v>5.1999999999999998E-2</v>
      </c>
      <c r="N459" s="62"/>
    </row>
    <row r="460" spans="1:83" ht="12.75" customHeight="1" x14ac:dyDescent="0.2">
      <c r="A460" s="51" t="s">
        <v>4850</v>
      </c>
      <c r="B460" s="9" t="s">
        <v>4851</v>
      </c>
      <c r="C460" s="66" t="s">
        <v>4035</v>
      </c>
      <c r="D460" s="44" t="s">
        <v>4012</v>
      </c>
      <c r="E460" s="54"/>
      <c r="F460" s="55"/>
      <c r="G460" s="56">
        <v>11</v>
      </c>
      <c r="H460" s="57">
        <f t="shared" si="14"/>
        <v>12.979999999999999</v>
      </c>
      <c r="I460" s="58">
        <f t="shared" si="15"/>
        <v>0</v>
      </c>
      <c r="J460" s="59" t="s">
        <v>4027</v>
      </c>
      <c r="K460" s="59"/>
      <c r="L460" s="60" t="s">
        <v>4029</v>
      </c>
      <c r="M460" s="61">
        <v>5.3999999999999999E-2</v>
      </c>
      <c r="N460" s="62"/>
    </row>
    <row r="461" spans="1:83" ht="12.75" customHeight="1" x14ac:dyDescent="0.2">
      <c r="A461" s="51" t="s">
        <v>4852</v>
      </c>
      <c r="B461" s="9" t="s">
        <v>4853</v>
      </c>
      <c r="C461" s="66" t="s">
        <v>4035</v>
      </c>
      <c r="D461" s="44" t="s">
        <v>4012</v>
      </c>
      <c r="E461" s="54"/>
      <c r="F461" s="55"/>
      <c r="G461" s="56">
        <v>11</v>
      </c>
      <c r="H461" s="57">
        <f t="shared" si="14"/>
        <v>12.979999999999999</v>
      </c>
      <c r="I461" s="58">
        <f t="shared" si="15"/>
        <v>0</v>
      </c>
      <c r="J461" s="59" t="s">
        <v>4027</v>
      </c>
      <c r="K461" s="59"/>
      <c r="L461" s="60" t="s">
        <v>4029</v>
      </c>
      <c r="M461" s="61">
        <v>5.8000000000000003E-2</v>
      </c>
      <c r="N461" s="62"/>
    </row>
    <row r="462" spans="1:83" ht="12.75" customHeight="1" x14ac:dyDescent="0.2">
      <c r="A462" s="51" t="s">
        <v>4854</v>
      </c>
      <c r="B462" s="9" t="s">
        <v>4855</v>
      </c>
      <c r="C462" s="66" t="s">
        <v>4035</v>
      </c>
      <c r="D462" s="44" t="s">
        <v>4012</v>
      </c>
      <c r="E462" s="54"/>
      <c r="F462" s="55"/>
      <c r="G462" s="56">
        <v>20</v>
      </c>
      <c r="H462" s="57">
        <f t="shared" si="14"/>
        <v>23.599999999999998</v>
      </c>
      <c r="I462" s="58">
        <f t="shared" si="15"/>
        <v>0</v>
      </c>
      <c r="J462" s="59"/>
      <c r="K462" s="59"/>
      <c r="L462" s="60" t="s">
        <v>4029</v>
      </c>
      <c r="M462" s="61"/>
      <c r="N462" s="62"/>
    </row>
    <row r="463" spans="1:83" ht="12.75" customHeight="1" x14ac:dyDescent="0.2">
      <c r="A463" s="51" t="s">
        <v>4856</v>
      </c>
      <c r="B463" s="9" t="s">
        <v>4857</v>
      </c>
      <c r="C463" s="66" t="s">
        <v>4035</v>
      </c>
      <c r="D463" s="44" t="s">
        <v>4012</v>
      </c>
      <c r="E463" s="54"/>
      <c r="F463" s="55"/>
      <c r="G463" s="56">
        <v>16</v>
      </c>
      <c r="H463" s="57">
        <f t="shared" si="14"/>
        <v>18.88</v>
      </c>
      <c r="I463" s="58">
        <f t="shared" si="15"/>
        <v>0</v>
      </c>
      <c r="J463" s="59" t="s">
        <v>4027</v>
      </c>
      <c r="K463" s="59"/>
      <c r="L463" s="60" t="s">
        <v>4029</v>
      </c>
      <c r="M463" s="61">
        <v>6.8000000000000005E-2</v>
      </c>
      <c r="N463" s="62"/>
    </row>
    <row r="464" spans="1:83" ht="12.75" customHeight="1" x14ac:dyDescent="0.2">
      <c r="A464" s="51" t="s">
        <v>4858</v>
      </c>
      <c r="B464" s="9" t="s">
        <v>4859</v>
      </c>
      <c r="C464" s="66" t="s">
        <v>4035</v>
      </c>
      <c r="D464" s="44" t="s">
        <v>4012</v>
      </c>
      <c r="E464" s="54"/>
      <c r="F464" s="55"/>
      <c r="G464" s="56">
        <v>16</v>
      </c>
      <c r="H464" s="57">
        <f t="shared" si="14"/>
        <v>18.88</v>
      </c>
      <c r="I464" s="58">
        <f t="shared" si="15"/>
        <v>0</v>
      </c>
      <c r="J464" s="59" t="s">
        <v>4027</v>
      </c>
      <c r="K464" s="59"/>
      <c r="L464" s="60" t="s">
        <v>4029</v>
      </c>
      <c r="M464" s="61">
        <v>7.4999999999999997E-2</v>
      </c>
      <c r="N464" s="62"/>
    </row>
    <row r="465" spans="1:14" ht="12.75" customHeight="1" x14ac:dyDescent="0.2">
      <c r="A465" s="51" t="s">
        <v>4860</v>
      </c>
      <c r="B465" s="9" t="s">
        <v>4861</v>
      </c>
      <c r="C465" s="66" t="s">
        <v>4035</v>
      </c>
      <c r="D465" s="44" t="s">
        <v>4012</v>
      </c>
      <c r="E465" s="54"/>
      <c r="F465" s="55"/>
      <c r="G465" s="56">
        <v>18.62</v>
      </c>
      <c r="H465" s="57">
        <f t="shared" si="14"/>
        <v>21.971599999999999</v>
      </c>
      <c r="I465" s="58">
        <f t="shared" si="15"/>
        <v>0</v>
      </c>
      <c r="J465" s="59" t="s">
        <v>4027</v>
      </c>
      <c r="K465" s="59"/>
      <c r="L465" s="60" t="s">
        <v>4029</v>
      </c>
      <c r="M465" s="61">
        <v>8.1000000000000003E-2</v>
      </c>
      <c r="N465" s="62"/>
    </row>
    <row r="466" spans="1:14" ht="12.75" customHeight="1" x14ac:dyDescent="0.2">
      <c r="A466" s="51" t="s">
        <v>4862</v>
      </c>
      <c r="B466" s="9" t="s">
        <v>4702</v>
      </c>
      <c r="C466" s="66" t="s">
        <v>4035</v>
      </c>
      <c r="D466" s="44" t="s">
        <v>4012</v>
      </c>
      <c r="E466" s="54"/>
      <c r="F466" s="55"/>
      <c r="G466" s="56">
        <v>21.84</v>
      </c>
      <c r="H466" s="57">
        <f t="shared" si="14"/>
        <v>25.771199999999997</v>
      </c>
      <c r="I466" s="58">
        <f t="shared" si="15"/>
        <v>0</v>
      </c>
      <c r="J466" s="59" t="s">
        <v>4027</v>
      </c>
      <c r="K466" s="59"/>
      <c r="L466" s="60" t="s">
        <v>4029</v>
      </c>
      <c r="M466" s="61">
        <v>0.09</v>
      </c>
      <c r="N466" s="62"/>
    </row>
    <row r="467" spans="1:14" ht="12.75" customHeight="1" x14ac:dyDescent="0.2">
      <c r="A467" s="51" t="s">
        <v>4863</v>
      </c>
      <c r="B467" s="9" t="s">
        <v>4864</v>
      </c>
      <c r="C467" s="66" t="s">
        <v>4035</v>
      </c>
      <c r="D467" s="44" t="s">
        <v>4012</v>
      </c>
      <c r="E467" s="54"/>
      <c r="F467" s="55"/>
      <c r="G467" s="56">
        <v>6.47</v>
      </c>
      <c r="H467" s="57">
        <f t="shared" si="14"/>
        <v>7.6345999999999989</v>
      </c>
      <c r="I467" s="58">
        <f t="shared" si="15"/>
        <v>0</v>
      </c>
      <c r="J467" s="59" t="s">
        <v>4027</v>
      </c>
      <c r="K467" s="59"/>
      <c r="L467" s="60" t="s">
        <v>4029</v>
      </c>
      <c r="M467" s="61">
        <v>2.1000000000000001E-2</v>
      </c>
      <c r="N467" s="62"/>
    </row>
    <row r="468" spans="1:14" ht="12.75" customHeight="1" x14ac:dyDescent="0.2">
      <c r="A468" s="78" t="s">
        <v>4865</v>
      </c>
      <c r="B468" s="70" t="s">
        <v>4866</v>
      </c>
      <c r="C468" s="66" t="s">
        <v>4035</v>
      </c>
      <c r="D468" s="72" t="s">
        <v>4012</v>
      </c>
      <c r="E468" s="54"/>
      <c r="F468" s="55"/>
      <c r="G468" s="56">
        <v>6.2</v>
      </c>
      <c r="H468" s="57">
        <f t="shared" si="14"/>
        <v>7.3159999999999998</v>
      </c>
      <c r="I468" s="58">
        <f t="shared" si="15"/>
        <v>0</v>
      </c>
      <c r="J468" s="59" t="s">
        <v>4027</v>
      </c>
      <c r="K468" s="59"/>
      <c r="L468" s="60" t="s">
        <v>4029</v>
      </c>
      <c r="M468" s="61">
        <v>2.3E-2</v>
      </c>
      <c r="N468" s="62"/>
    </row>
    <row r="469" spans="1:14" ht="12.75" customHeight="1" x14ac:dyDescent="0.2">
      <c r="A469" s="78" t="s">
        <v>4867</v>
      </c>
      <c r="B469" s="9" t="s">
        <v>4868</v>
      </c>
      <c r="C469" s="53" t="s">
        <v>4007</v>
      </c>
      <c r="D469" s="44" t="s">
        <v>4146</v>
      </c>
      <c r="E469" s="54"/>
      <c r="F469" s="55"/>
      <c r="G469" s="56">
        <v>25310</v>
      </c>
      <c r="H469" s="57">
        <f t="shared" si="14"/>
        <v>29865.8</v>
      </c>
      <c r="I469" s="58">
        <f t="shared" si="15"/>
        <v>0</v>
      </c>
      <c r="J469" s="59"/>
      <c r="K469" s="59" t="s">
        <v>4009</v>
      </c>
      <c r="L469" s="60" t="s">
        <v>4029</v>
      </c>
      <c r="M469" s="61"/>
      <c r="N469" s="62"/>
    </row>
    <row r="470" spans="1:14" ht="12.75" customHeight="1" x14ac:dyDescent="0.2">
      <c r="A470" s="78" t="s">
        <v>4869</v>
      </c>
      <c r="B470" s="9" t="s">
        <v>201</v>
      </c>
      <c r="C470" s="53" t="s">
        <v>4007</v>
      </c>
      <c r="D470" s="44" t="s">
        <v>4146</v>
      </c>
      <c r="E470" s="54"/>
      <c r="F470" s="55"/>
      <c r="G470" s="56">
        <v>3051</v>
      </c>
      <c r="H470" s="57">
        <f t="shared" si="14"/>
        <v>3600.18</v>
      </c>
      <c r="I470" s="58">
        <f t="shared" si="15"/>
        <v>0</v>
      </c>
      <c r="J470" s="59"/>
      <c r="K470" s="59" t="s">
        <v>4009</v>
      </c>
      <c r="L470" s="60" t="s">
        <v>4029</v>
      </c>
      <c r="M470" s="61"/>
      <c r="N470" s="62"/>
    </row>
    <row r="471" spans="1:14" ht="12.75" customHeight="1" x14ac:dyDescent="0.2">
      <c r="A471" s="51" t="s">
        <v>4870</v>
      </c>
      <c r="B471" s="9" t="s">
        <v>4871</v>
      </c>
      <c r="C471" s="53" t="s">
        <v>4007</v>
      </c>
      <c r="D471" s="44" t="s">
        <v>4243</v>
      </c>
      <c r="E471" s="54"/>
      <c r="F471" s="55"/>
      <c r="G471" s="56">
        <v>689</v>
      </c>
      <c r="H471" s="57">
        <f t="shared" si="14"/>
        <v>813.02</v>
      </c>
      <c r="I471" s="58">
        <f t="shared" si="15"/>
        <v>0</v>
      </c>
      <c r="J471" s="59"/>
      <c r="K471" s="59" t="s">
        <v>4009</v>
      </c>
      <c r="L471" s="60" t="s">
        <v>4029</v>
      </c>
      <c r="M471" s="61"/>
      <c r="N471" s="62"/>
    </row>
    <row r="472" spans="1:14" ht="12.75" customHeight="1" x14ac:dyDescent="0.2">
      <c r="A472" s="51" t="s">
        <v>4872</v>
      </c>
      <c r="B472" s="9" t="s">
        <v>4873</v>
      </c>
      <c r="C472" s="66" t="s">
        <v>4035</v>
      </c>
      <c r="D472" s="44" t="s">
        <v>4012</v>
      </c>
      <c r="E472" s="54"/>
      <c r="F472" s="55"/>
      <c r="G472" s="56">
        <v>16.920000000000002</v>
      </c>
      <c r="H472" s="57">
        <f t="shared" si="14"/>
        <v>19.965600000000002</v>
      </c>
      <c r="I472" s="58">
        <f t="shared" si="15"/>
        <v>0</v>
      </c>
      <c r="J472" s="59" t="s">
        <v>4027</v>
      </c>
      <c r="K472" s="59"/>
      <c r="L472" s="60" t="s">
        <v>4029</v>
      </c>
      <c r="M472" s="61">
        <v>7.8E-2</v>
      </c>
      <c r="N472" s="62"/>
    </row>
    <row r="473" spans="1:14" ht="12.75" customHeight="1" x14ac:dyDescent="0.2">
      <c r="A473" s="51" t="s">
        <v>4874</v>
      </c>
      <c r="B473" s="9" t="s">
        <v>3</v>
      </c>
      <c r="C473" s="66" t="s">
        <v>4035</v>
      </c>
      <c r="D473" s="44" t="s">
        <v>4012</v>
      </c>
      <c r="E473" s="54"/>
      <c r="F473" s="55"/>
      <c r="G473" s="56">
        <v>16.29</v>
      </c>
      <c r="H473" s="57">
        <f t="shared" si="14"/>
        <v>19.222199999999997</v>
      </c>
      <c r="I473" s="58">
        <f t="shared" si="15"/>
        <v>0</v>
      </c>
      <c r="J473" s="59" t="s">
        <v>4027</v>
      </c>
      <c r="K473" s="59"/>
      <c r="L473" s="60" t="s">
        <v>4029</v>
      </c>
      <c r="M473" s="61">
        <v>8.3000000000000004E-2</v>
      </c>
      <c r="N473" s="62"/>
    </row>
    <row r="474" spans="1:14" ht="12.75" customHeight="1" x14ac:dyDescent="0.2">
      <c r="A474" s="51" t="s">
        <v>4875</v>
      </c>
      <c r="B474" s="9" t="s">
        <v>4876</v>
      </c>
      <c r="C474" s="53" t="s">
        <v>4007</v>
      </c>
      <c r="D474" s="44" t="s">
        <v>4012</v>
      </c>
      <c r="E474" s="54"/>
      <c r="F474" s="55"/>
      <c r="G474" s="56">
        <v>55</v>
      </c>
      <c r="H474" s="57">
        <f t="shared" si="14"/>
        <v>64.899999999999991</v>
      </c>
      <c r="I474" s="58">
        <f t="shared" si="15"/>
        <v>0</v>
      </c>
      <c r="J474" s="59"/>
      <c r="K474" s="59" t="s">
        <v>4009</v>
      </c>
      <c r="L474" s="60" t="s">
        <v>4029</v>
      </c>
      <c r="M474" s="61"/>
      <c r="N474" s="62"/>
    </row>
    <row r="475" spans="1:14" ht="12.75" customHeight="1" x14ac:dyDescent="0.2">
      <c r="A475" s="51" t="s">
        <v>4877</v>
      </c>
      <c r="B475" s="9" t="s">
        <v>4878</v>
      </c>
      <c r="C475" s="66" t="s">
        <v>4035</v>
      </c>
      <c r="D475" s="44" t="s">
        <v>4012</v>
      </c>
      <c r="E475" s="54"/>
      <c r="F475" s="55"/>
      <c r="G475" s="56">
        <v>16.38</v>
      </c>
      <c r="H475" s="57">
        <f t="shared" si="14"/>
        <v>19.328399999999998</v>
      </c>
      <c r="I475" s="58">
        <f t="shared" si="15"/>
        <v>0</v>
      </c>
      <c r="J475" s="59" t="s">
        <v>4027</v>
      </c>
      <c r="K475" s="59"/>
      <c r="L475" s="60" t="s">
        <v>4029</v>
      </c>
      <c r="M475" s="61">
        <v>8.8999999999999996E-2</v>
      </c>
      <c r="N475" s="62"/>
    </row>
    <row r="476" spans="1:14" ht="12.75" customHeight="1" x14ac:dyDescent="0.2">
      <c r="A476" s="51" t="s">
        <v>4879</v>
      </c>
      <c r="B476" s="9" t="s">
        <v>4880</v>
      </c>
      <c r="C476" s="66" t="s">
        <v>4035</v>
      </c>
      <c r="D476" s="44" t="s">
        <v>4012</v>
      </c>
      <c r="E476" s="54"/>
      <c r="F476" s="55"/>
      <c r="G476" s="56">
        <v>20</v>
      </c>
      <c r="H476" s="57">
        <f t="shared" si="14"/>
        <v>23.599999999999998</v>
      </c>
      <c r="I476" s="58">
        <f t="shared" si="15"/>
        <v>0</v>
      </c>
      <c r="J476" s="59" t="s">
        <v>4027</v>
      </c>
      <c r="K476" s="59"/>
      <c r="L476" s="60" t="s">
        <v>4029</v>
      </c>
      <c r="M476" s="61">
        <v>9.4E-2</v>
      </c>
      <c r="N476" s="62"/>
    </row>
    <row r="477" spans="1:14" ht="12.75" customHeight="1" x14ac:dyDescent="0.2">
      <c r="A477" s="51" t="s">
        <v>4881</v>
      </c>
      <c r="B477" s="9" t="s">
        <v>4882</v>
      </c>
      <c r="C477" s="66" t="s">
        <v>4035</v>
      </c>
      <c r="D477" s="44" t="s">
        <v>4012</v>
      </c>
      <c r="E477" s="54"/>
      <c r="F477" s="55"/>
      <c r="G477" s="56">
        <v>21</v>
      </c>
      <c r="H477" s="57">
        <f t="shared" si="14"/>
        <v>24.779999999999998</v>
      </c>
      <c r="I477" s="58">
        <f t="shared" si="15"/>
        <v>0</v>
      </c>
      <c r="J477" s="59" t="s">
        <v>4027</v>
      </c>
      <c r="K477" s="59"/>
      <c r="L477" s="60" t="s">
        <v>4029</v>
      </c>
      <c r="M477" s="61">
        <v>9.5000000000000001E-2</v>
      </c>
      <c r="N477" s="62"/>
    </row>
    <row r="478" spans="1:14" ht="12.75" customHeight="1" x14ac:dyDescent="0.2">
      <c r="A478" s="51" t="s">
        <v>4883</v>
      </c>
      <c r="B478" s="9" t="s">
        <v>3</v>
      </c>
      <c r="C478" s="66" t="s">
        <v>4035</v>
      </c>
      <c r="D478" s="44" t="s">
        <v>4012</v>
      </c>
      <c r="E478" s="54"/>
      <c r="F478" s="55"/>
      <c r="G478" s="56">
        <v>23</v>
      </c>
      <c r="H478" s="57">
        <f t="shared" si="14"/>
        <v>27.139999999999997</v>
      </c>
      <c r="I478" s="58">
        <f t="shared" si="15"/>
        <v>0</v>
      </c>
      <c r="J478" s="59" t="s">
        <v>4027</v>
      </c>
      <c r="K478" s="59"/>
      <c r="L478" s="60" t="s">
        <v>4029</v>
      </c>
      <c r="M478" s="61">
        <v>9.8000000000000004E-2</v>
      </c>
      <c r="N478" s="62"/>
    </row>
    <row r="479" spans="1:14" ht="12.75" customHeight="1" x14ac:dyDescent="0.2">
      <c r="A479" s="51" t="s">
        <v>4884</v>
      </c>
      <c r="B479" s="9" t="s">
        <v>4885</v>
      </c>
      <c r="C479" s="66" t="s">
        <v>4035</v>
      </c>
      <c r="D479" s="44" t="s">
        <v>4012</v>
      </c>
      <c r="E479" s="54"/>
      <c r="F479" s="55"/>
      <c r="G479" s="56">
        <v>24.39</v>
      </c>
      <c r="H479" s="57">
        <f t="shared" si="14"/>
        <v>28.780200000000001</v>
      </c>
      <c r="I479" s="58">
        <f t="shared" si="15"/>
        <v>0</v>
      </c>
      <c r="J479" s="59" t="s">
        <v>4027</v>
      </c>
      <c r="K479" s="59"/>
      <c r="L479" s="60" t="s">
        <v>4029</v>
      </c>
      <c r="M479" s="61">
        <v>0.127</v>
      </c>
      <c r="N479" s="62"/>
    </row>
    <row r="480" spans="1:14" ht="12.75" customHeight="1" x14ac:dyDescent="0.2">
      <c r="A480" s="51" t="s">
        <v>4886</v>
      </c>
      <c r="B480" s="9" t="s">
        <v>4887</v>
      </c>
      <c r="C480" s="66" t="s">
        <v>4035</v>
      </c>
      <c r="D480" s="44" t="s">
        <v>4012</v>
      </c>
      <c r="E480" s="54"/>
      <c r="F480" s="55"/>
      <c r="G480" s="56">
        <v>33</v>
      </c>
      <c r="H480" s="57">
        <f t="shared" si="14"/>
        <v>38.94</v>
      </c>
      <c r="I480" s="58">
        <f t="shared" si="15"/>
        <v>0</v>
      </c>
      <c r="J480" s="59" t="s">
        <v>4027</v>
      </c>
      <c r="K480" s="59"/>
      <c r="L480" s="60" t="s">
        <v>4029</v>
      </c>
      <c r="M480" s="61">
        <v>0.13</v>
      </c>
      <c r="N480" s="62"/>
    </row>
    <row r="481" spans="1:14" ht="12.75" customHeight="1" x14ac:dyDescent="0.2">
      <c r="A481" s="51" t="s">
        <v>4888</v>
      </c>
      <c r="B481" s="9" t="s">
        <v>4889</v>
      </c>
      <c r="C481" s="66" t="s">
        <v>4035</v>
      </c>
      <c r="D481" s="44" t="s">
        <v>4012</v>
      </c>
      <c r="E481" s="54"/>
      <c r="F481" s="55"/>
      <c r="G481" s="56">
        <v>40</v>
      </c>
      <c r="H481" s="57">
        <f t="shared" si="14"/>
        <v>47.199999999999996</v>
      </c>
      <c r="I481" s="58">
        <f t="shared" si="15"/>
        <v>0</v>
      </c>
      <c r="J481" s="59" t="s">
        <v>4027</v>
      </c>
      <c r="K481" s="59"/>
      <c r="L481" s="60" t="s">
        <v>4029</v>
      </c>
      <c r="M481" s="61">
        <v>0.13500000000000001</v>
      </c>
      <c r="N481" s="62"/>
    </row>
    <row r="482" spans="1:14" ht="12.75" customHeight="1" x14ac:dyDescent="0.2">
      <c r="A482" s="64" t="s">
        <v>4890</v>
      </c>
      <c r="B482" s="9" t="s">
        <v>4891</v>
      </c>
      <c r="C482" s="53" t="s">
        <v>4007</v>
      </c>
      <c r="D482" s="44" t="s">
        <v>4410</v>
      </c>
      <c r="E482" s="54"/>
      <c r="F482" s="55"/>
      <c r="G482" s="56">
        <v>108</v>
      </c>
      <c r="H482" s="57">
        <f t="shared" si="14"/>
        <v>127.44</v>
      </c>
      <c r="I482" s="58">
        <f t="shared" si="15"/>
        <v>0</v>
      </c>
      <c r="J482" s="59"/>
      <c r="K482" s="59" t="s">
        <v>4009</v>
      </c>
      <c r="L482" s="60" t="s">
        <v>4029</v>
      </c>
      <c r="M482" s="61"/>
      <c r="N482" s="62"/>
    </row>
    <row r="483" spans="1:14" ht="12.75" customHeight="1" x14ac:dyDescent="0.2">
      <c r="A483" s="78" t="s">
        <v>4892</v>
      </c>
      <c r="B483" s="70" t="s">
        <v>4893</v>
      </c>
      <c r="C483" s="71" t="s">
        <v>4007</v>
      </c>
      <c r="D483" s="72" t="s">
        <v>4319</v>
      </c>
      <c r="E483" s="54"/>
      <c r="F483" s="55"/>
      <c r="G483" s="56">
        <v>1097</v>
      </c>
      <c r="H483" s="57">
        <f t="shared" si="14"/>
        <v>1294.46</v>
      </c>
      <c r="I483" s="58">
        <f t="shared" si="15"/>
        <v>0</v>
      </c>
      <c r="J483" s="59"/>
      <c r="K483" s="59" t="s">
        <v>4009</v>
      </c>
      <c r="L483" s="60" t="s">
        <v>4029</v>
      </c>
      <c r="M483" s="61"/>
      <c r="N483" s="62"/>
    </row>
    <row r="484" spans="1:14" ht="12.75" customHeight="1" x14ac:dyDescent="0.2">
      <c r="A484" s="51" t="s">
        <v>4894</v>
      </c>
      <c r="B484" s="9" t="s">
        <v>4895</v>
      </c>
      <c r="C484" s="66" t="s">
        <v>4035</v>
      </c>
      <c r="D484" s="44" t="s">
        <v>4012</v>
      </c>
      <c r="E484" s="54"/>
      <c r="F484" s="55"/>
      <c r="G484" s="56">
        <v>29.39</v>
      </c>
      <c r="H484" s="57">
        <f t="shared" si="14"/>
        <v>34.680199999999999</v>
      </c>
      <c r="I484" s="58">
        <f t="shared" si="15"/>
        <v>0</v>
      </c>
      <c r="J484" s="59" t="s">
        <v>4027</v>
      </c>
      <c r="K484" s="59"/>
      <c r="L484" s="60" t="s">
        <v>4029</v>
      </c>
      <c r="M484" s="61">
        <v>0.02</v>
      </c>
      <c r="N484" s="62"/>
    </row>
    <row r="485" spans="1:14" ht="12.75" customHeight="1" x14ac:dyDescent="0.2">
      <c r="A485" s="69" t="s">
        <v>4896</v>
      </c>
      <c r="B485" s="9" t="s">
        <v>4897</v>
      </c>
      <c r="C485" s="53" t="s">
        <v>4007</v>
      </c>
      <c r="D485" s="44" t="s">
        <v>4375</v>
      </c>
      <c r="E485" s="54"/>
      <c r="F485" s="55"/>
      <c r="G485" s="56">
        <v>9044.7900000000009</v>
      </c>
      <c r="H485" s="57">
        <f t="shared" si="14"/>
        <v>10672.852200000001</v>
      </c>
      <c r="I485" s="58">
        <f t="shared" si="15"/>
        <v>0</v>
      </c>
      <c r="J485" s="59"/>
      <c r="K485" s="59" t="s">
        <v>4034</v>
      </c>
      <c r="L485" s="65">
        <v>6370</v>
      </c>
      <c r="M485" s="61"/>
      <c r="N485" s="62"/>
    </row>
    <row r="486" spans="1:14" ht="12.75" customHeight="1" x14ac:dyDescent="0.2">
      <c r="A486" s="69" t="s">
        <v>4898</v>
      </c>
      <c r="B486" s="9" t="s">
        <v>4899</v>
      </c>
      <c r="C486" s="53" t="s">
        <v>4007</v>
      </c>
      <c r="D486" s="44" t="s">
        <v>4375</v>
      </c>
      <c r="E486" s="54"/>
      <c r="F486" s="55"/>
      <c r="G486" s="56">
        <v>7572.9</v>
      </c>
      <c r="H486" s="57">
        <f t="shared" si="14"/>
        <v>8936.021999999999</v>
      </c>
      <c r="I486" s="58">
        <f t="shared" si="15"/>
        <v>0</v>
      </c>
      <c r="J486" s="59"/>
      <c r="K486" s="59" t="s">
        <v>4034</v>
      </c>
      <c r="L486" s="65">
        <v>6370</v>
      </c>
      <c r="M486" s="61"/>
      <c r="N486" s="62"/>
    </row>
    <row r="487" spans="1:14" ht="12.75" customHeight="1" x14ac:dyDescent="0.2">
      <c r="A487" s="69" t="s">
        <v>4900</v>
      </c>
      <c r="B487" s="9" t="s">
        <v>4901</v>
      </c>
      <c r="C487" s="53" t="s">
        <v>4007</v>
      </c>
      <c r="D487" s="44" t="s">
        <v>4375</v>
      </c>
      <c r="E487" s="54"/>
      <c r="F487" s="55"/>
      <c r="G487" s="56">
        <v>5017.2299999999996</v>
      </c>
      <c r="H487" s="57">
        <f t="shared" si="14"/>
        <v>5920.3313999999991</v>
      </c>
      <c r="I487" s="58">
        <f t="shared" si="15"/>
        <v>0</v>
      </c>
      <c r="J487" s="59"/>
      <c r="K487" s="59" t="s">
        <v>4034</v>
      </c>
      <c r="L487" s="65">
        <v>6370</v>
      </c>
      <c r="M487" s="61"/>
      <c r="N487" s="62"/>
    </row>
    <row r="488" spans="1:14" ht="12.75" customHeight="1" x14ac:dyDescent="0.2">
      <c r="A488" s="64" t="s">
        <v>4902</v>
      </c>
      <c r="B488" s="9" t="s">
        <v>4903</v>
      </c>
      <c r="C488" s="53" t="s">
        <v>4007</v>
      </c>
      <c r="D488" s="44" t="s">
        <v>4218</v>
      </c>
      <c r="E488" s="54"/>
      <c r="F488" s="55"/>
      <c r="G488" s="56">
        <v>135</v>
      </c>
      <c r="H488" s="57">
        <f t="shared" si="14"/>
        <v>159.29999999999998</v>
      </c>
      <c r="I488" s="58">
        <f t="shared" si="15"/>
        <v>0</v>
      </c>
      <c r="J488" s="59" t="s">
        <v>4027</v>
      </c>
      <c r="K488" s="59" t="s">
        <v>4904</v>
      </c>
      <c r="L488" s="60" t="s">
        <v>4029</v>
      </c>
      <c r="M488" s="61"/>
      <c r="N488" s="62"/>
    </row>
    <row r="489" spans="1:14" ht="12.75" customHeight="1" x14ac:dyDescent="0.2">
      <c r="A489" s="64" t="s">
        <v>4905</v>
      </c>
      <c r="B489" s="9" t="s">
        <v>4906</v>
      </c>
      <c r="C489" s="53" t="s">
        <v>4007</v>
      </c>
      <c r="D489" s="44" t="s">
        <v>4237</v>
      </c>
      <c r="E489" s="54"/>
      <c r="F489" s="55"/>
      <c r="G489" s="56">
        <v>82</v>
      </c>
      <c r="H489" s="57">
        <f t="shared" si="14"/>
        <v>96.759999999999991</v>
      </c>
      <c r="I489" s="58">
        <f t="shared" si="15"/>
        <v>0</v>
      </c>
      <c r="J489" s="59" t="s">
        <v>4015</v>
      </c>
      <c r="K489" s="59" t="s">
        <v>4907</v>
      </c>
      <c r="L489" s="59" t="s">
        <v>4015</v>
      </c>
      <c r="M489" s="61"/>
      <c r="N489" s="62"/>
    </row>
    <row r="490" spans="1:14" ht="12.75" customHeight="1" x14ac:dyDescent="0.2">
      <c r="A490" s="64" t="s">
        <v>4908</v>
      </c>
      <c r="B490" s="9" t="s">
        <v>4236</v>
      </c>
      <c r="C490" s="53" t="s">
        <v>4007</v>
      </c>
      <c r="D490" s="44" t="s">
        <v>4237</v>
      </c>
      <c r="E490" s="54"/>
      <c r="F490" s="55"/>
      <c r="G490" s="56">
        <v>92</v>
      </c>
      <c r="H490" s="57">
        <f t="shared" si="14"/>
        <v>108.55999999999999</v>
      </c>
      <c r="I490" s="58">
        <f t="shared" si="15"/>
        <v>0</v>
      </c>
      <c r="J490" s="59" t="s">
        <v>4027</v>
      </c>
      <c r="K490" s="59" t="s">
        <v>4356</v>
      </c>
      <c r="L490" s="73" t="s">
        <v>4909</v>
      </c>
      <c r="M490" s="61"/>
      <c r="N490" s="62"/>
    </row>
    <row r="491" spans="1:14" ht="12.75" customHeight="1" x14ac:dyDescent="0.2">
      <c r="A491" s="64" t="s">
        <v>4910</v>
      </c>
      <c r="B491" s="9" t="s">
        <v>4259</v>
      </c>
      <c r="C491" s="53" t="s">
        <v>4007</v>
      </c>
      <c r="D491" s="44" t="s">
        <v>4237</v>
      </c>
      <c r="E491" s="54"/>
      <c r="F491" s="55"/>
      <c r="G491" s="56">
        <v>396.69</v>
      </c>
      <c r="H491" s="57">
        <f t="shared" si="14"/>
        <v>468.0942</v>
      </c>
      <c r="I491" s="58">
        <f t="shared" si="15"/>
        <v>0</v>
      </c>
      <c r="J491" s="59"/>
      <c r="K491" s="59" t="s">
        <v>4599</v>
      </c>
      <c r="L491" s="60" t="s">
        <v>4208</v>
      </c>
      <c r="M491" s="61"/>
      <c r="N491" s="62"/>
    </row>
    <row r="492" spans="1:14" ht="12.75" customHeight="1" x14ac:dyDescent="0.2">
      <c r="A492" s="63" t="s">
        <v>4911</v>
      </c>
      <c r="B492" s="9" t="s">
        <v>4912</v>
      </c>
      <c r="C492" s="53" t="s">
        <v>4007</v>
      </c>
      <c r="D492" s="44" t="s">
        <v>4266</v>
      </c>
      <c r="E492" s="54"/>
      <c r="F492" s="55"/>
      <c r="G492" s="56">
        <v>90</v>
      </c>
      <c r="H492" s="57">
        <f t="shared" si="14"/>
        <v>106.19999999999999</v>
      </c>
      <c r="I492" s="58">
        <f t="shared" si="15"/>
        <v>0</v>
      </c>
      <c r="J492" s="59" t="s">
        <v>4913</v>
      </c>
      <c r="K492" s="59" t="s">
        <v>4914</v>
      </c>
      <c r="L492" s="60" t="s">
        <v>4029</v>
      </c>
      <c r="M492" s="61"/>
      <c r="N492" s="62"/>
    </row>
    <row r="493" spans="1:14" ht="12.75" customHeight="1" x14ac:dyDescent="0.2">
      <c r="A493" s="78" t="s">
        <v>4915</v>
      </c>
      <c r="B493" s="70" t="s">
        <v>4916</v>
      </c>
      <c r="C493" s="71" t="s">
        <v>4007</v>
      </c>
      <c r="D493" s="72"/>
      <c r="E493" s="54"/>
      <c r="F493" s="55"/>
      <c r="G493" s="56">
        <v>21</v>
      </c>
      <c r="H493" s="57">
        <f t="shared" si="14"/>
        <v>24.779999999999998</v>
      </c>
      <c r="I493" s="58">
        <f t="shared" si="15"/>
        <v>0</v>
      </c>
      <c r="J493" s="59"/>
      <c r="K493" s="59" t="s">
        <v>4917</v>
      </c>
      <c r="L493" s="60"/>
      <c r="M493" s="61"/>
      <c r="N493" s="62"/>
    </row>
    <row r="494" spans="1:14" ht="12.75" customHeight="1" x14ac:dyDescent="0.2">
      <c r="A494" s="64" t="s">
        <v>4918</v>
      </c>
      <c r="B494" s="9" t="s">
        <v>4919</v>
      </c>
      <c r="C494" s="53" t="s">
        <v>4007</v>
      </c>
      <c r="D494" s="44" t="s">
        <v>4920</v>
      </c>
      <c r="E494" s="54"/>
      <c r="F494" s="55"/>
      <c r="G494" s="56">
        <v>25</v>
      </c>
      <c r="H494" s="57">
        <f t="shared" si="14"/>
        <v>29.5</v>
      </c>
      <c r="I494" s="58">
        <f t="shared" si="15"/>
        <v>0</v>
      </c>
      <c r="J494" s="59" t="s">
        <v>4027</v>
      </c>
      <c r="K494" s="59" t="s">
        <v>4921</v>
      </c>
      <c r="L494" s="60" t="s">
        <v>4029</v>
      </c>
      <c r="M494" s="61"/>
      <c r="N494" s="62"/>
    </row>
    <row r="495" spans="1:14" ht="12.75" customHeight="1" x14ac:dyDescent="0.2">
      <c r="A495" s="69" t="s">
        <v>4922</v>
      </c>
      <c r="B495" s="9" t="s">
        <v>4923</v>
      </c>
      <c r="C495" s="53" t="s">
        <v>4007</v>
      </c>
      <c r="D495" s="44" t="s">
        <v>4924</v>
      </c>
      <c r="E495" s="54"/>
      <c r="F495" s="55"/>
      <c r="G495" s="56">
        <v>9.65</v>
      </c>
      <c r="H495" s="57">
        <f t="shared" si="14"/>
        <v>11.387</v>
      </c>
      <c r="I495" s="58">
        <f t="shared" si="15"/>
        <v>0</v>
      </c>
      <c r="J495" s="59"/>
      <c r="K495" s="59" t="s">
        <v>4925</v>
      </c>
      <c r="L495" s="60"/>
      <c r="M495" s="61"/>
      <c r="N495" s="62"/>
    </row>
    <row r="496" spans="1:14" ht="12.75" customHeight="1" x14ac:dyDescent="0.2">
      <c r="A496" s="64" t="s">
        <v>4926</v>
      </c>
      <c r="B496" s="9" t="s">
        <v>26</v>
      </c>
      <c r="C496" s="53" t="s">
        <v>4007</v>
      </c>
      <c r="D496" s="44" t="s">
        <v>4146</v>
      </c>
      <c r="E496" s="54"/>
      <c r="F496" s="55"/>
      <c r="G496" s="56">
        <v>190.59</v>
      </c>
      <c r="H496" s="57">
        <f t="shared" si="14"/>
        <v>224.89619999999999</v>
      </c>
      <c r="I496" s="58">
        <f t="shared" si="15"/>
        <v>0</v>
      </c>
      <c r="J496" s="59" t="s">
        <v>4027</v>
      </c>
      <c r="K496" s="59" t="s">
        <v>4927</v>
      </c>
      <c r="L496" s="79" t="s">
        <v>4928</v>
      </c>
      <c r="M496" s="61">
        <v>0.184</v>
      </c>
      <c r="N496" s="62"/>
    </row>
    <row r="497" spans="1:83" ht="12.75" customHeight="1" x14ac:dyDescent="0.2">
      <c r="A497" s="64" t="s">
        <v>4929</v>
      </c>
      <c r="B497" s="9" t="s">
        <v>4930</v>
      </c>
      <c r="C497" s="53" t="s">
        <v>4007</v>
      </c>
      <c r="D497" s="44" t="s">
        <v>4146</v>
      </c>
      <c r="E497" s="54"/>
      <c r="F497" s="55"/>
      <c r="G497" s="56">
        <v>1505</v>
      </c>
      <c r="H497" s="57">
        <f t="shared" si="14"/>
        <v>1775.8999999999999</v>
      </c>
      <c r="I497" s="58">
        <f t="shared" si="15"/>
        <v>0</v>
      </c>
      <c r="J497" s="59"/>
      <c r="K497" s="59" t="s">
        <v>4009</v>
      </c>
      <c r="L497" s="60" t="s">
        <v>4029</v>
      </c>
      <c r="M497" s="61"/>
      <c r="N497" s="62"/>
    </row>
    <row r="498" spans="1:83" ht="12.75" customHeight="1" x14ac:dyDescent="0.2">
      <c r="A498" s="64" t="s">
        <v>4931</v>
      </c>
      <c r="B498" s="9" t="s">
        <v>4932</v>
      </c>
      <c r="C498" s="53" t="s">
        <v>4007</v>
      </c>
      <c r="D498" s="44" t="s">
        <v>4319</v>
      </c>
      <c r="E498" s="54"/>
      <c r="F498" s="55"/>
      <c r="G498" s="56">
        <v>19928.509999999998</v>
      </c>
      <c r="H498" s="57">
        <f t="shared" si="14"/>
        <v>23515.641799999998</v>
      </c>
      <c r="I498" s="58">
        <f t="shared" si="15"/>
        <v>0</v>
      </c>
      <c r="J498" s="59" t="s">
        <v>4027</v>
      </c>
      <c r="K498" s="59" t="s">
        <v>4933</v>
      </c>
      <c r="L498" s="65">
        <v>6370</v>
      </c>
      <c r="M498" s="61"/>
      <c r="N498" s="62"/>
    </row>
    <row r="499" spans="1:83" ht="12.75" customHeight="1" x14ac:dyDescent="0.2">
      <c r="A499" s="51" t="s">
        <v>4934</v>
      </c>
      <c r="B499" s="9" t="s">
        <v>4935</v>
      </c>
      <c r="C499" s="66" t="s">
        <v>4035</v>
      </c>
      <c r="D499" s="44" t="s">
        <v>4012</v>
      </c>
      <c r="E499" s="54"/>
      <c r="F499" s="55"/>
      <c r="G499" s="56">
        <v>5.5</v>
      </c>
      <c r="H499" s="57">
        <f t="shared" si="14"/>
        <v>6.4899999999999993</v>
      </c>
      <c r="I499" s="58">
        <f t="shared" si="15"/>
        <v>0</v>
      </c>
      <c r="J499" s="59" t="s">
        <v>4027</v>
      </c>
      <c r="K499" s="59"/>
      <c r="L499" s="60" t="s">
        <v>4029</v>
      </c>
      <c r="M499" s="61">
        <v>1.43E-2</v>
      </c>
      <c r="N499" s="62"/>
    </row>
    <row r="500" spans="1:83" ht="12.75" customHeight="1" x14ac:dyDescent="0.2">
      <c r="A500" s="51" t="s">
        <v>4936</v>
      </c>
      <c r="B500" s="9" t="s">
        <v>4937</v>
      </c>
      <c r="C500" s="66" t="s">
        <v>4035</v>
      </c>
      <c r="D500" s="44" t="s">
        <v>4012</v>
      </c>
      <c r="E500" s="54"/>
      <c r="F500" s="55"/>
      <c r="G500" s="56">
        <v>5</v>
      </c>
      <c r="H500" s="57">
        <f t="shared" si="14"/>
        <v>5.8999999999999995</v>
      </c>
      <c r="I500" s="58">
        <f t="shared" si="15"/>
        <v>0</v>
      </c>
      <c r="J500" s="59" t="s">
        <v>4027</v>
      </c>
      <c r="K500" s="59"/>
      <c r="L500" s="60" t="s">
        <v>4029</v>
      </c>
      <c r="M500" s="61">
        <v>1.6E-2</v>
      </c>
      <c r="N500" s="62"/>
    </row>
    <row r="501" spans="1:83" ht="12.75" customHeight="1" x14ac:dyDescent="0.2">
      <c r="A501" s="93" t="s">
        <v>4938</v>
      </c>
      <c r="B501" s="9" t="s">
        <v>4939</v>
      </c>
      <c r="C501" s="66" t="s">
        <v>4035</v>
      </c>
      <c r="D501" s="44" t="s">
        <v>4012</v>
      </c>
      <c r="E501" s="54"/>
      <c r="F501" s="55"/>
      <c r="G501" s="56">
        <v>14</v>
      </c>
      <c r="H501" s="57">
        <f t="shared" si="14"/>
        <v>16.52</v>
      </c>
      <c r="I501" s="58">
        <f t="shared" si="15"/>
        <v>0</v>
      </c>
      <c r="J501" s="59"/>
      <c r="K501" s="59"/>
      <c r="L501" s="60" t="s">
        <v>4029</v>
      </c>
      <c r="M501" s="61"/>
      <c r="N501" s="62"/>
    </row>
    <row r="502" spans="1:83" ht="12.75" customHeight="1" x14ac:dyDescent="0.2">
      <c r="A502" s="51" t="s">
        <v>4940</v>
      </c>
      <c r="B502" s="9" t="s">
        <v>4941</v>
      </c>
      <c r="C502" s="66" t="s">
        <v>4035</v>
      </c>
      <c r="D502" s="44" t="s">
        <v>4012</v>
      </c>
      <c r="E502" s="54"/>
      <c r="F502" s="55"/>
      <c r="G502" s="56">
        <v>9</v>
      </c>
      <c r="H502" s="57">
        <f t="shared" si="14"/>
        <v>10.62</v>
      </c>
      <c r="I502" s="58">
        <f t="shared" si="15"/>
        <v>0</v>
      </c>
      <c r="J502" s="59" t="s">
        <v>4027</v>
      </c>
      <c r="K502" s="59"/>
      <c r="L502" s="60" t="s">
        <v>4029</v>
      </c>
      <c r="M502" s="61">
        <v>2.7E-2</v>
      </c>
      <c r="N502" s="62"/>
    </row>
    <row r="503" spans="1:83" s="10" customFormat="1" ht="12.75" customHeight="1" x14ac:dyDescent="0.2">
      <c r="A503" s="51" t="s">
        <v>4942</v>
      </c>
      <c r="B503" s="9" t="s">
        <v>4675</v>
      </c>
      <c r="C503" s="66" t="s">
        <v>4035</v>
      </c>
      <c r="D503" s="44" t="s">
        <v>4012</v>
      </c>
      <c r="E503" s="54"/>
      <c r="F503" s="55"/>
      <c r="G503" s="56">
        <v>15</v>
      </c>
      <c r="H503" s="57">
        <f t="shared" si="14"/>
        <v>17.7</v>
      </c>
      <c r="I503" s="58">
        <f t="shared" si="15"/>
        <v>0</v>
      </c>
      <c r="J503" s="59" t="s">
        <v>4027</v>
      </c>
      <c r="K503" s="59"/>
      <c r="L503" s="60" t="s">
        <v>4029</v>
      </c>
      <c r="M503" s="61">
        <v>4.8000000000000001E-2</v>
      </c>
      <c r="N503" s="6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2.75" customHeight="1" x14ac:dyDescent="0.2">
      <c r="A504" s="51" t="s">
        <v>4943</v>
      </c>
      <c r="B504" s="9" t="s">
        <v>4944</v>
      </c>
      <c r="C504" s="53" t="s">
        <v>4007</v>
      </c>
      <c r="D504" s="44" t="s">
        <v>4945</v>
      </c>
      <c r="E504" s="54"/>
      <c r="F504" s="55"/>
      <c r="G504" s="56">
        <v>45</v>
      </c>
      <c r="H504" s="57">
        <f t="shared" si="14"/>
        <v>53.099999999999994</v>
      </c>
      <c r="I504" s="58">
        <f t="shared" si="15"/>
        <v>0</v>
      </c>
      <c r="J504" s="59"/>
      <c r="K504" s="59" t="s">
        <v>4921</v>
      </c>
      <c r="L504" s="73" t="s">
        <v>4044</v>
      </c>
      <c r="M504" s="61"/>
      <c r="N504" s="62"/>
    </row>
    <row r="505" spans="1:83" ht="12.75" customHeight="1" x14ac:dyDescent="0.2">
      <c r="A505" s="64" t="s">
        <v>4946</v>
      </c>
      <c r="B505" s="9" t="s">
        <v>4947</v>
      </c>
      <c r="C505" s="53" t="s">
        <v>4007</v>
      </c>
      <c r="D505" s="44" t="s">
        <v>4924</v>
      </c>
      <c r="E505" s="54"/>
      <c r="F505" s="55"/>
      <c r="G505" s="56">
        <v>9.1999999999999993</v>
      </c>
      <c r="H505" s="57">
        <f t="shared" si="14"/>
        <v>10.855999999999998</v>
      </c>
      <c r="I505" s="58">
        <f t="shared" si="15"/>
        <v>0</v>
      </c>
      <c r="J505" s="59" t="s">
        <v>4027</v>
      </c>
      <c r="K505" s="59" t="s">
        <v>4925</v>
      </c>
      <c r="L505" s="73" t="s">
        <v>4948</v>
      </c>
      <c r="M505" s="61"/>
      <c r="N505" s="62"/>
    </row>
    <row r="506" spans="1:83" ht="12.75" customHeight="1" x14ac:dyDescent="0.2">
      <c r="A506" s="69" t="s">
        <v>4949</v>
      </c>
      <c r="B506" s="70" t="s">
        <v>4919</v>
      </c>
      <c r="C506" s="71" t="s">
        <v>4007</v>
      </c>
      <c r="D506" s="72" t="s">
        <v>4266</v>
      </c>
      <c r="E506" s="54"/>
      <c r="F506" s="55"/>
      <c r="G506" s="56">
        <v>55</v>
      </c>
      <c r="H506" s="57">
        <f t="shared" si="14"/>
        <v>64.899999999999991</v>
      </c>
      <c r="I506" s="58">
        <f t="shared" si="15"/>
        <v>0</v>
      </c>
      <c r="J506" s="59"/>
      <c r="K506" s="59" t="s">
        <v>4921</v>
      </c>
      <c r="L506" s="60"/>
      <c r="M506" s="61"/>
      <c r="N506" s="62"/>
    </row>
    <row r="507" spans="1:83" ht="12.75" customHeight="1" x14ac:dyDescent="0.2">
      <c r="A507" s="64" t="s">
        <v>4950</v>
      </c>
      <c r="B507" s="9" t="s">
        <v>310</v>
      </c>
      <c r="C507" s="53" t="s">
        <v>4007</v>
      </c>
      <c r="D507" s="44" t="s">
        <v>4033</v>
      </c>
      <c r="E507" s="54"/>
      <c r="F507" s="55"/>
      <c r="G507" s="56">
        <v>5.7</v>
      </c>
      <c r="H507" s="57">
        <f t="shared" si="14"/>
        <v>6.726</v>
      </c>
      <c r="I507" s="58">
        <f t="shared" si="15"/>
        <v>0</v>
      </c>
      <c r="J507" s="59" t="s">
        <v>4027</v>
      </c>
      <c r="K507" s="59" t="s">
        <v>4036</v>
      </c>
      <c r="L507" s="60" t="s">
        <v>4015</v>
      </c>
      <c r="M507" s="61">
        <v>0.12</v>
      </c>
      <c r="N507" s="62"/>
    </row>
    <row r="508" spans="1:83" ht="12.75" customHeight="1" x14ac:dyDescent="0.2">
      <c r="A508" s="64" t="s">
        <v>4951</v>
      </c>
      <c r="B508" s="9" t="s">
        <v>4952</v>
      </c>
      <c r="C508" s="53" t="s">
        <v>4007</v>
      </c>
      <c r="D508" s="44" t="s">
        <v>4033</v>
      </c>
      <c r="E508" s="54"/>
      <c r="F508" s="55"/>
      <c r="G508" s="56">
        <v>5.92</v>
      </c>
      <c r="H508" s="57">
        <f t="shared" si="14"/>
        <v>6.9855999999999998</v>
      </c>
      <c r="I508" s="58">
        <f t="shared" si="15"/>
        <v>0</v>
      </c>
      <c r="J508" s="59" t="s">
        <v>4027</v>
      </c>
      <c r="K508" s="59" t="s">
        <v>4036</v>
      </c>
      <c r="L508" s="60" t="s">
        <v>4029</v>
      </c>
      <c r="M508" s="61">
        <v>0.15</v>
      </c>
      <c r="N508" s="62"/>
    </row>
    <row r="509" spans="1:83" ht="12.75" customHeight="1" x14ac:dyDescent="0.2">
      <c r="A509" s="64" t="s">
        <v>4953</v>
      </c>
      <c r="B509" s="9" t="s">
        <v>4954</v>
      </c>
      <c r="C509" s="53" t="s">
        <v>4007</v>
      </c>
      <c r="D509" s="44" t="s">
        <v>4924</v>
      </c>
      <c r="E509" s="54"/>
      <c r="F509" s="55"/>
      <c r="G509" s="56">
        <v>11</v>
      </c>
      <c r="H509" s="57">
        <f t="shared" si="14"/>
        <v>12.979999999999999</v>
      </c>
      <c r="I509" s="58">
        <f t="shared" si="15"/>
        <v>0</v>
      </c>
      <c r="J509" s="59" t="s">
        <v>4027</v>
      </c>
      <c r="K509" s="59" t="s">
        <v>4917</v>
      </c>
      <c r="L509" s="73" t="s">
        <v>4955</v>
      </c>
      <c r="M509" s="61"/>
      <c r="N509" s="62"/>
    </row>
    <row r="510" spans="1:83" ht="12.75" customHeight="1" x14ac:dyDescent="0.2">
      <c r="A510" s="64" t="s">
        <v>4956</v>
      </c>
      <c r="B510" s="9" t="s">
        <v>4957</v>
      </c>
      <c r="C510" s="53" t="s">
        <v>4007</v>
      </c>
      <c r="D510" s="44" t="s">
        <v>4237</v>
      </c>
      <c r="E510" s="54"/>
      <c r="F510" s="55"/>
      <c r="G510" s="56">
        <v>830</v>
      </c>
      <c r="H510" s="57">
        <f t="shared" si="14"/>
        <v>979.4</v>
      </c>
      <c r="I510" s="58">
        <f t="shared" si="15"/>
        <v>0</v>
      </c>
      <c r="J510" s="59" t="s">
        <v>4027</v>
      </c>
      <c r="K510" s="59"/>
      <c r="L510" s="60" t="s">
        <v>4029</v>
      </c>
      <c r="M510" s="61">
        <v>0.68</v>
      </c>
      <c r="N510" s="62"/>
    </row>
    <row r="511" spans="1:83" ht="12.75" customHeight="1" x14ac:dyDescent="0.2">
      <c r="A511" s="64" t="s">
        <v>4958</v>
      </c>
      <c r="B511" s="9" t="s">
        <v>4959</v>
      </c>
      <c r="C511" s="53" t="s">
        <v>4007</v>
      </c>
      <c r="D511" s="44" t="s">
        <v>4237</v>
      </c>
      <c r="E511" s="54"/>
      <c r="F511" s="55"/>
      <c r="G511" s="56">
        <v>180</v>
      </c>
      <c r="H511" s="57">
        <f t="shared" si="14"/>
        <v>212.39999999999998</v>
      </c>
      <c r="I511" s="58">
        <f t="shared" si="15"/>
        <v>0</v>
      </c>
      <c r="J511" s="59" t="s">
        <v>4027</v>
      </c>
      <c r="K511" s="59" t="s">
        <v>4238</v>
      </c>
      <c r="L511" s="60" t="s">
        <v>4029</v>
      </c>
      <c r="M511" s="61"/>
      <c r="N511" s="62"/>
    </row>
    <row r="512" spans="1:83" s="10" customFormat="1" ht="12.75" customHeight="1" x14ac:dyDescent="0.2">
      <c r="A512" s="64" t="s">
        <v>4960</v>
      </c>
      <c r="B512" s="9" t="s">
        <v>4961</v>
      </c>
      <c r="C512" s="53" t="s">
        <v>4007</v>
      </c>
      <c r="D512" s="44" t="s">
        <v>4237</v>
      </c>
      <c r="E512" s="54"/>
      <c r="F512" s="55"/>
      <c r="G512" s="56">
        <v>400</v>
      </c>
      <c r="H512" s="57">
        <f t="shared" si="14"/>
        <v>472</v>
      </c>
      <c r="I512" s="58">
        <f t="shared" si="15"/>
        <v>0</v>
      </c>
      <c r="J512" s="59" t="s">
        <v>4027</v>
      </c>
      <c r="K512" s="59" t="s">
        <v>4459</v>
      </c>
      <c r="L512" s="60" t="s">
        <v>4029</v>
      </c>
      <c r="M512" s="61">
        <v>1.26</v>
      </c>
      <c r="N512" s="6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s="10" customFormat="1" ht="12.75" customHeight="1" x14ac:dyDescent="0.2">
      <c r="A513" s="64" t="s">
        <v>4962</v>
      </c>
      <c r="B513" s="9" t="s">
        <v>4963</v>
      </c>
      <c r="C513" s="53" t="s">
        <v>4007</v>
      </c>
      <c r="D513" s="44" t="s">
        <v>4218</v>
      </c>
      <c r="E513" s="54"/>
      <c r="F513" s="55"/>
      <c r="G513" s="56">
        <v>245</v>
      </c>
      <c r="H513" s="57">
        <f t="shared" si="14"/>
        <v>289.09999999999997</v>
      </c>
      <c r="I513" s="58">
        <f t="shared" si="15"/>
        <v>0</v>
      </c>
      <c r="J513" s="59" t="s">
        <v>4027</v>
      </c>
      <c r="K513" s="59" t="s">
        <v>4464</v>
      </c>
      <c r="L513" s="60" t="s">
        <v>4029</v>
      </c>
      <c r="M513" s="61"/>
      <c r="N513" s="62" t="s">
        <v>4067</v>
      </c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s="10" customFormat="1" ht="12.75" customHeight="1" x14ac:dyDescent="0.2">
      <c r="A514" s="64" t="s">
        <v>4964</v>
      </c>
      <c r="B514" s="9" t="s">
        <v>4965</v>
      </c>
      <c r="C514" s="53" t="s">
        <v>4007</v>
      </c>
      <c r="D514" s="44" t="s">
        <v>4966</v>
      </c>
      <c r="E514" s="54"/>
      <c r="F514" s="55"/>
      <c r="G514" s="56">
        <v>24000</v>
      </c>
      <c r="H514" s="57">
        <f t="shared" si="14"/>
        <v>28320</v>
      </c>
      <c r="I514" s="58">
        <f t="shared" si="15"/>
        <v>0</v>
      </c>
      <c r="J514" s="59"/>
      <c r="K514" s="59" t="s">
        <v>4967</v>
      </c>
      <c r="L514" s="60"/>
      <c r="M514" s="61"/>
      <c r="N514" s="6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</row>
    <row r="515" spans="1:83" s="10" customFormat="1" ht="12.75" customHeight="1" x14ac:dyDescent="0.2">
      <c r="A515" s="64" t="s">
        <v>4968</v>
      </c>
      <c r="B515" s="9" t="s">
        <v>876</v>
      </c>
      <c r="C515" s="53" t="s">
        <v>4007</v>
      </c>
      <c r="D515" s="44" t="s">
        <v>4924</v>
      </c>
      <c r="E515" s="54"/>
      <c r="F515" s="55"/>
      <c r="G515" s="56">
        <v>30.59</v>
      </c>
      <c r="H515" s="57">
        <f t="shared" si="14"/>
        <v>36.096199999999996</v>
      </c>
      <c r="I515" s="58">
        <f t="shared" si="15"/>
        <v>0</v>
      </c>
      <c r="J515" s="59" t="s">
        <v>4027</v>
      </c>
      <c r="K515" s="59"/>
      <c r="L515" s="73" t="s">
        <v>4948</v>
      </c>
      <c r="M515" s="61">
        <v>6.6000000000000003E-2</v>
      </c>
      <c r="N515" s="6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</row>
    <row r="516" spans="1:83" s="10" customFormat="1" ht="12.75" customHeight="1" x14ac:dyDescent="0.2">
      <c r="A516" s="51" t="s">
        <v>4969</v>
      </c>
      <c r="B516" s="9" t="s">
        <v>4970</v>
      </c>
      <c r="C516" s="53" t="s">
        <v>4007</v>
      </c>
      <c r="D516" s="44" t="s">
        <v>4237</v>
      </c>
      <c r="E516" s="54"/>
      <c r="F516" s="55"/>
      <c r="G516" s="56">
        <v>203.69</v>
      </c>
      <c r="H516" s="57">
        <f t="shared" si="14"/>
        <v>240.35419999999999</v>
      </c>
      <c r="I516" s="58">
        <f t="shared" si="15"/>
        <v>0</v>
      </c>
      <c r="J516" s="59" t="s">
        <v>4015</v>
      </c>
      <c r="K516" s="59" t="s">
        <v>4907</v>
      </c>
      <c r="L516" s="59" t="s">
        <v>4015</v>
      </c>
      <c r="M516" s="61"/>
      <c r="N516" s="6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</row>
    <row r="517" spans="1:83" s="10" customFormat="1" ht="12.75" customHeight="1" x14ac:dyDescent="0.2">
      <c r="A517" s="51" t="s">
        <v>4971</v>
      </c>
      <c r="B517" s="9" t="s">
        <v>4972</v>
      </c>
      <c r="C517" s="53" t="s">
        <v>4007</v>
      </c>
      <c r="D517" s="44" t="s">
        <v>4237</v>
      </c>
      <c r="E517" s="54"/>
      <c r="F517" s="55"/>
      <c r="G517" s="56">
        <v>173.37</v>
      </c>
      <c r="H517" s="57">
        <f t="shared" si="14"/>
        <v>204.57659999999998</v>
      </c>
      <c r="I517" s="58">
        <f t="shared" si="15"/>
        <v>0</v>
      </c>
      <c r="J517" s="59" t="s">
        <v>4015</v>
      </c>
      <c r="K517" s="59" t="s">
        <v>4907</v>
      </c>
      <c r="L517" s="59" t="s">
        <v>4015</v>
      </c>
      <c r="M517" s="61"/>
      <c r="N517" s="6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</row>
    <row r="518" spans="1:83" s="10" customFormat="1" ht="12.75" customHeight="1" x14ac:dyDescent="0.2">
      <c r="A518" s="64" t="s">
        <v>4973</v>
      </c>
      <c r="B518" s="9" t="s">
        <v>4974</v>
      </c>
      <c r="C518" s="53" t="s">
        <v>4007</v>
      </c>
      <c r="D518" s="44" t="s">
        <v>4924</v>
      </c>
      <c r="E518" s="54"/>
      <c r="F518" s="55"/>
      <c r="G518" s="56">
        <v>200</v>
      </c>
      <c r="H518" s="57">
        <f t="shared" si="14"/>
        <v>236</v>
      </c>
      <c r="I518" s="58">
        <f t="shared" si="15"/>
        <v>0</v>
      </c>
      <c r="J518" s="59" t="s">
        <v>4027</v>
      </c>
      <c r="K518" s="59" t="s">
        <v>4255</v>
      </c>
      <c r="L518" s="79" t="s">
        <v>4975</v>
      </c>
      <c r="M518" s="61"/>
      <c r="N518" s="6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</row>
    <row r="519" spans="1:83" s="10" customFormat="1" ht="12.75" customHeight="1" x14ac:dyDescent="0.2">
      <c r="A519" s="64" t="s">
        <v>4976</v>
      </c>
      <c r="B519" s="9" t="s">
        <v>4977</v>
      </c>
      <c r="C519" s="53" t="s">
        <v>4007</v>
      </c>
      <c r="D519" s="44" t="s">
        <v>4243</v>
      </c>
      <c r="E519" s="54"/>
      <c r="F519" s="55"/>
      <c r="G519" s="56">
        <v>4000</v>
      </c>
      <c r="H519" s="57">
        <f t="shared" si="14"/>
        <v>4720</v>
      </c>
      <c r="I519" s="58">
        <f t="shared" si="15"/>
        <v>0</v>
      </c>
      <c r="J519" s="59" t="s">
        <v>4027</v>
      </c>
      <c r="K519" s="59" t="s">
        <v>4347</v>
      </c>
      <c r="L519" s="65">
        <v>6370</v>
      </c>
      <c r="M519" s="61"/>
      <c r="N519" s="6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</row>
    <row r="520" spans="1:83" s="10" customFormat="1" ht="12.75" customHeight="1" x14ac:dyDescent="0.2">
      <c r="A520" s="51" t="s">
        <v>4978</v>
      </c>
      <c r="B520" s="9" t="s">
        <v>4979</v>
      </c>
      <c r="C520" s="53" t="s">
        <v>4007</v>
      </c>
      <c r="D520" s="44" t="s">
        <v>4012</v>
      </c>
      <c r="E520" s="54"/>
      <c r="F520" s="55"/>
      <c r="G520" s="56">
        <v>11</v>
      </c>
      <c r="H520" s="57">
        <f t="shared" ref="H520:H583" si="16">G520*1.18</f>
        <v>12.979999999999999</v>
      </c>
      <c r="I520" s="58">
        <f t="shared" ref="I520:I583" si="17">H520*F520</f>
        <v>0</v>
      </c>
      <c r="J520" s="59"/>
      <c r="K520" s="59" t="s">
        <v>4009</v>
      </c>
      <c r="L520" s="60" t="s">
        <v>4029</v>
      </c>
      <c r="M520" s="61"/>
      <c r="N520" s="6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</row>
    <row r="521" spans="1:83" ht="12.75" customHeight="1" x14ac:dyDescent="0.2">
      <c r="A521" s="69" t="s">
        <v>4980</v>
      </c>
      <c r="B521" s="9" t="s">
        <v>77</v>
      </c>
      <c r="C521" s="53" t="s">
        <v>4007</v>
      </c>
      <c r="D521" s="44" t="s">
        <v>4033</v>
      </c>
      <c r="E521" s="54"/>
      <c r="F521" s="55"/>
      <c r="G521" s="56">
        <v>2544.4899999999998</v>
      </c>
      <c r="H521" s="57">
        <f t="shared" si="16"/>
        <v>3002.4981999999995</v>
      </c>
      <c r="I521" s="58">
        <f t="shared" si="17"/>
        <v>0</v>
      </c>
      <c r="J521" s="59"/>
      <c r="K521" s="59" t="s">
        <v>4034</v>
      </c>
      <c r="L521" s="65">
        <v>6370</v>
      </c>
      <c r="M521" s="61"/>
      <c r="N521" s="62"/>
    </row>
    <row r="522" spans="1:83" ht="12.75" customHeight="1" x14ac:dyDescent="0.2">
      <c r="A522" s="64" t="s">
        <v>4981</v>
      </c>
      <c r="B522" s="9" t="s">
        <v>4982</v>
      </c>
      <c r="C522" s="53" t="s">
        <v>4007</v>
      </c>
      <c r="D522" s="44" t="s">
        <v>4218</v>
      </c>
      <c r="E522" s="54"/>
      <c r="F522" s="55"/>
      <c r="G522" s="56">
        <v>720</v>
      </c>
      <c r="H522" s="57">
        <f t="shared" si="16"/>
        <v>849.59999999999991</v>
      </c>
      <c r="I522" s="58">
        <f t="shared" si="17"/>
        <v>0</v>
      </c>
      <c r="J522" s="59" t="s">
        <v>4027</v>
      </c>
      <c r="K522" s="59" t="s">
        <v>4700</v>
      </c>
      <c r="L522" s="60" t="s">
        <v>4029</v>
      </c>
      <c r="M522" s="61"/>
      <c r="N522" s="62"/>
    </row>
    <row r="523" spans="1:83" ht="12.75" customHeight="1" x14ac:dyDescent="0.2">
      <c r="A523" s="78" t="s">
        <v>4983</v>
      </c>
      <c r="B523" s="9" t="s">
        <v>4984</v>
      </c>
      <c r="C523" s="53" t="s">
        <v>4007</v>
      </c>
      <c r="D523" s="44" t="s">
        <v>4117</v>
      </c>
      <c r="E523" s="54"/>
      <c r="F523" s="55"/>
      <c r="G523" s="56">
        <v>1997.14</v>
      </c>
      <c r="H523" s="57">
        <f t="shared" si="16"/>
        <v>2356.6251999999999</v>
      </c>
      <c r="I523" s="58">
        <f t="shared" si="17"/>
        <v>0</v>
      </c>
      <c r="J523" s="59"/>
      <c r="K523" s="59" t="s">
        <v>4050</v>
      </c>
      <c r="L523" s="60" t="s">
        <v>4029</v>
      </c>
      <c r="M523" s="61"/>
      <c r="N523" s="62"/>
    </row>
    <row r="524" spans="1:83" ht="12.75" customHeight="1" x14ac:dyDescent="0.2">
      <c r="A524" s="78" t="s">
        <v>4985</v>
      </c>
      <c r="B524" s="9" t="s">
        <v>176</v>
      </c>
      <c r="C524" s="53" t="s">
        <v>4007</v>
      </c>
      <c r="D524" s="44" t="s">
        <v>4008</v>
      </c>
      <c r="E524" s="54"/>
      <c r="F524" s="55"/>
      <c r="G524" s="56">
        <v>22</v>
      </c>
      <c r="H524" s="57">
        <f t="shared" si="16"/>
        <v>25.959999999999997</v>
      </c>
      <c r="I524" s="58">
        <f t="shared" si="17"/>
        <v>0</v>
      </c>
      <c r="J524" s="59"/>
      <c r="K524" s="59" t="s">
        <v>4009</v>
      </c>
      <c r="L524" s="60"/>
      <c r="M524" s="61"/>
      <c r="N524" s="62"/>
    </row>
    <row r="525" spans="1:83" ht="12.75" customHeight="1" x14ac:dyDescent="0.2">
      <c r="A525" s="64" t="s">
        <v>4986</v>
      </c>
      <c r="B525" s="9" t="s">
        <v>4259</v>
      </c>
      <c r="C525" s="53" t="s">
        <v>4007</v>
      </c>
      <c r="D525" s="44" t="s">
        <v>4248</v>
      </c>
      <c r="E525" s="54"/>
      <c r="F525" s="55"/>
      <c r="G525" s="56">
        <v>625</v>
      </c>
      <c r="H525" s="57">
        <f t="shared" si="16"/>
        <v>737.5</v>
      </c>
      <c r="I525" s="58">
        <f t="shared" si="17"/>
        <v>0</v>
      </c>
      <c r="J525" s="59" t="s">
        <v>4027</v>
      </c>
      <c r="K525" s="59" t="s">
        <v>4599</v>
      </c>
      <c r="L525" s="60" t="s">
        <v>4029</v>
      </c>
      <c r="M525" s="61"/>
      <c r="N525" s="62"/>
    </row>
    <row r="526" spans="1:83" ht="12.75" customHeight="1" x14ac:dyDescent="0.2">
      <c r="A526" s="64" t="s">
        <v>4987</v>
      </c>
      <c r="B526" s="9" t="s">
        <v>4259</v>
      </c>
      <c r="C526" s="53" t="s">
        <v>4007</v>
      </c>
      <c r="D526" s="44" t="s">
        <v>4248</v>
      </c>
      <c r="E526" s="54"/>
      <c r="F526" s="55"/>
      <c r="G526" s="56">
        <v>380</v>
      </c>
      <c r="H526" s="57">
        <f t="shared" si="16"/>
        <v>448.4</v>
      </c>
      <c r="I526" s="58">
        <f t="shared" si="17"/>
        <v>0</v>
      </c>
      <c r="J526" s="59" t="s">
        <v>4027</v>
      </c>
      <c r="K526" s="59" t="s">
        <v>4988</v>
      </c>
      <c r="L526" s="73" t="s">
        <v>4989</v>
      </c>
      <c r="M526" s="61"/>
      <c r="N526" s="62"/>
    </row>
    <row r="527" spans="1:83" ht="12.75" customHeight="1" x14ac:dyDescent="0.2">
      <c r="A527" s="51" t="s">
        <v>4990</v>
      </c>
      <c r="B527" s="9" t="s">
        <v>28</v>
      </c>
      <c r="C527" s="66" t="s">
        <v>4035</v>
      </c>
      <c r="D527" s="44" t="s">
        <v>4012</v>
      </c>
      <c r="E527" s="54"/>
      <c r="F527" s="55"/>
      <c r="G527" s="56">
        <v>4.5</v>
      </c>
      <c r="H527" s="57">
        <f t="shared" si="16"/>
        <v>5.31</v>
      </c>
      <c r="I527" s="58">
        <f t="shared" si="17"/>
        <v>0</v>
      </c>
      <c r="J527" s="59" t="s">
        <v>4027</v>
      </c>
      <c r="K527" s="59"/>
      <c r="L527" s="60" t="s">
        <v>4029</v>
      </c>
      <c r="M527" s="61">
        <v>5.9999999999999995E-4</v>
      </c>
      <c r="N527" s="62"/>
    </row>
    <row r="528" spans="1:83" ht="12.75" customHeight="1" x14ac:dyDescent="0.2">
      <c r="A528" s="51" t="s">
        <v>4991</v>
      </c>
      <c r="B528" s="9" t="s">
        <v>4992</v>
      </c>
      <c r="C528" s="66" t="s">
        <v>4035</v>
      </c>
      <c r="D528" s="44" t="s">
        <v>4012</v>
      </c>
      <c r="E528" s="54"/>
      <c r="F528" s="55"/>
      <c r="G528" s="56">
        <v>5.3</v>
      </c>
      <c r="H528" s="57">
        <f t="shared" si="16"/>
        <v>6.2539999999999996</v>
      </c>
      <c r="I528" s="58">
        <f t="shared" si="17"/>
        <v>0</v>
      </c>
      <c r="J528" s="59" t="s">
        <v>4027</v>
      </c>
      <c r="K528" s="59"/>
      <c r="L528" s="60" t="s">
        <v>4029</v>
      </c>
      <c r="M528" s="61"/>
      <c r="N528" s="62"/>
    </row>
    <row r="529" spans="1:83" ht="12.75" customHeight="1" x14ac:dyDescent="0.2">
      <c r="A529" s="51" t="s">
        <v>4993</v>
      </c>
      <c r="B529" s="9" t="s">
        <v>4994</v>
      </c>
      <c r="C529" s="66" t="s">
        <v>4035</v>
      </c>
      <c r="D529" s="44" t="s">
        <v>4012</v>
      </c>
      <c r="E529" s="54"/>
      <c r="F529" s="55"/>
      <c r="G529" s="56">
        <v>4.5</v>
      </c>
      <c r="H529" s="57">
        <f t="shared" si="16"/>
        <v>5.31</v>
      </c>
      <c r="I529" s="58">
        <f t="shared" si="17"/>
        <v>0</v>
      </c>
      <c r="J529" s="59" t="s">
        <v>4027</v>
      </c>
      <c r="K529" s="59"/>
      <c r="L529" s="60" t="s">
        <v>4029</v>
      </c>
      <c r="M529" s="61">
        <v>1E-3</v>
      </c>
      <c r="N529" s="62"/>
    </row>
    <row r="530" spans="1:83" ht="12.75" customHeight="1" x14ac:dyDescent="0.2">
      <c r="A530" s="51" t="s">
        <v>4995</v>
      </c>
      <c r="B530" s="9" t="s">
        <v>4996</v>
      </c>
      <c r="C530" s="66" t="s">
        <v>4035</v>
      </c>
      <c r="D530" s="44" t="s">
        <v>4012</v>
      </c>
      <c r="E530" s="54"/>
      <c r="F530" s="55"/>
      <c r="G530" s="56">
        <v>4.5</v>
      </c>
      <c r="H530" s="57">
        <f t="shared" si="16"/>
        <v>5.31</v>
      </c>
      <c r="I530" s="58">
        <f t="shared" si="17"/>
        <v>0</v>
      </c>
      <c r="J530" s="59" t="s">
        <v>4027</v>
      </c>
      <c r="K530" s="59"/>
      <c r="L530" s="60" t="s">
        <v>4029</v>
      </c>
      <c r="M530" s="61">
        <v>1E-3</v>
      </c>
      <c r="N530" s="62"/>
    </row>
    <row r="531" spans="1:83" ht="12.75" customHeight="1" x14ac:dyDescent="0.2">
      <c r="A531" s="51" t="s">
        <v>4997</v>
      </c>
      <c r="B531" s="9" t="s">
        <v>4998</v>
      </c>
      <c r="C531" s="66" t="s">
        <v>4035</v>
      </c>
      <c r="D531" s="44" t="s">
        <v>4012</v>
      </c>
      <c r="E531" s="54"/>
      <c r="F531" s="55"/>
      <c r="G531" s="56">
        <v>5</v>
      </c>
      <c r="H531" s="57">
        <f t="shared" si="16"/>
        <v>5.8999999999999995</v>
      </c>
      <c r="I531" s="58">
        <f t="shared" si="17"/>
        <v>0</v>
      </c>
      <c r="J531" s="59" t="s">
        <v>4027</v>
      </c>
      <c r="K531" s="59"/>
      <c r="L531" s="60" t="s">
        <v>4029</v>
      </c>
      <c r="M531" s="61">
        <v>1.6999999999999999E-3</v>
      </c>
      <c r="N531" s="62"/>
    </row>
    <row r="532" spans="1:83" ht="12.75" customHeight="1" x14ac:dyDescent="0.2">
      <c r="A532" s="51" t="s">
        <v>4999</v>
      </c>
      <c r="B532" s="9" t="s">
        <v>5000</v>
      </c>
      <c r="C532" s="66" t="s">
        <v>4035</v>
      </c>
      <c r="D532" s="44" t="s">
        <v>4012</v>
      </c>
      <c r="E532" s="54"/>
      <c r="F532" s="55"/>
      <c r="G532" s="56">
        <v>5</v>
      </c>
      <c r="H532" s="57">
        <f t="shared" si="16"/>
        <v>5.8999999999999995</v>
      </c>
      <c r="I532" s="58">
        <f t="shared" si="17"/>
        <v>0</v>
      </c>
      <c r="J532" s="59" t="s">
        <v>4027</v>
      </c>
      <c r="K532" s="59"/>
      <c r="L532" s="60" t="s">
        <v>4029</v>
      </c>
      <c r="M532" s="61">
        <v>2E-3</v>
      </c>
      <c r="N532" s="62"/>
    </row>
    <row r="533" spans="1:83" ht="12.75" customHeight="1" x14ac:dyDescent="0.2">
      <c r="A533" s="51" t="s">
        <v>5001</v>
      </c>
      <c r="B533" s="9" t="s">
        <v>5002</v>
      </c>
      <c r="C533" s="66" t="s">
        <v>4035</v>
      </c>
      <c r="D533" s="44" t="s">
        <v>4012</v>
      </c>
      <c r="E533" s="54"/>
      <c r="F533" s="55"/>
      <c r="G533" s="56">
        <v>5.3</v>
      </c>
      <c r="H533" s="57">
        <f t="shared" si="16"/>
        <v>6.2539999999999996</v>
      </c>
      <c r="I533" s="58">
        <f t="shared" si="17"/>
        <v>0</v>
      </c>
      <c r="J533" s="59" t="s">
        <v>4027</v>
      </c>
      <c r="K533" s="59"/>
      <c r="L533" s="60" t="s">
        <v>4029</v>
      </c>
      <c r="M533" s="61">
        <v>2.7000000000000001E-3</v>
      </c>
      <c r="N533" s="62"/>
    </row>
    <row r="534" spans="1:83" s="10" customFormat="1" ht="12.75" customHeight="1" x14ac:dyDescent="0.2">
      <c r="A534" s="51" t="s">
        <v>5003</v>
      </c>
      <c r="B534" s="9" t="s">
        <v>5004</v>
      </c>
      <c r="C534" s="66" t="s">
        <v>4035</v>
      </c>
      <c r="D534" s="44" t="s">
        <v>4012</v>
      </c>
      <c r="E534" s="54"/>
      <c r="F534" s="55"/>
      <c r="G534" s="56">
        <v>5.5</v>
      </c>
      <c r="H534" s="57">
        <f t="shared" si="16"/>
        <v>6.4899999999999993</v>
      </c>
      <c r="I534" s="58">
        <f t="shared" si="17"/>
        <v>0</v>
      </c>
      <c r="J534" s="59" t="s">
        <v>4027</v>
      </c>
      <c r="K534" s="59"/>
      <c r="L534" s="60" t="s">
        <v>4029</v>
      </c>
      <c r="M534" s="61">
        <v>2.8E-3</v>
      </c>
      <c r="N534" s="6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</row>
    <row r="535" spans="1:83" s="10" customFormat="1" ht="12.75" customHeight="1" x14ac:dyDescent="0.2">
      <c r="A535" s="51" t="s">
        <v>5005</v>
      </c>
      <c r="B535" s="9" t="s">
        <v>5006</v>
      </c>
      <c r="C535" s="66" t="s">
        <v>4035</v>
      </c>
      <c r="D535" s="44" t="s">
        <v>4012</v>
      </c>
      <c r="E535" s="54"/>
      <c r="F535" s="55"/>
      <c r="G535" s="56">
        <v>7</v>
      </c>
      <c r="H535" s="57">
        <f t="shared" si="16"/>
        <v>8.26</v>
      </c>
      <c r="I535" s="58">
        <f t="shared" si="17"/>
        <v>0</v>
      </c>
      <c r="J535" s="59" t="s">
        <v>4027</v>
      </c>
      <c r="K535" s="59"/>
      <c r="L535" s="60" t="s">
        <v>4029</v>
      </c>
      <c r="M535" s="61">
        <v>2.8999999999999998E-3</v>
      </c>
      <c r="N535" s="6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</row>
    <row r="536" spans="1:83" s="10" customFormat="1" ht="12.75" customHeight="1" x14ac:dyDescent="0.2">
      <c r="A536" s="51" t="s">
        <v>5007</v>
      </c>
      <c r="B536" s="9" t="s">
        <v>5008</v>
      </c>
      <c r="C536" s="66" t="s">
        <v>4035</v>
      </c>
      <c r="D536" s="44" t="s">
        <v>4012</v>
      </c>
      <c r="E536" s="54"/>
      <c r="F536" s="55"/>
      <c r="G536" s="56">
        <v>5.5</v>
      </c>
      <c r="H536" s="57">
        <f t="shared" si="16"/>
        <v>6.4899999999999993</v>
      </c>
      <c r="I536" s="58">
        <f t="shared" si="17"/>
        <v>0</v>
      </c>
      <c r="J536" s="59" t="s">
        <v>4027</v>
      </c>
      <c r="K536" s="59"/>
      <c r="L536" s="60" t="s">
        <v>4029</v>
      </c>
      <c r="M536" s="61">
        <v>2.8999999999999998E-3</v>
      </c>
      <c r="N536" s="6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</row>
    <row r="537" spans="1:83" ht="12.75" customHeight="1" x14ac:dyDescent="0.2">
      <c r="A537" s="51" t="s">
        <v>5009</v>
      </c>
      <c r="B537" s="9" t="s">
        <v>5010</v>
      </c>
      <c r="C537" s="66" t="s">
        <v>4035</v>
      </c>
      <c r="D537" s="44" t="s">
        <v>4012</v>
      </c>
      <c r="E537" s="54"/>
      <c r="F537" s="55"/>
      <c r="G537" s="56">
        <v>5.6</v>
      </c>
      <c r="H537" s="57">
        <f t="shared" si="16"/>
        <v>6.6079999999999997</v>
      </c>
      <c r="I537" s="58">
        <f t="shared" si="17"/>
        <v>0</v>
      </c>
      <c r="J537" s="59" t="s">
        <v>4027</v>
      </c>
      <c r="K537" s="59"/>
      <c r="L537" s="60" t="s">
        <v>4029</v>
      </c>
      <c r="M537" s="61">
        <v>3.5000000000000001E-3</v>
      </c>
      <c r="N537" s="62"/>
    </row>
    <row r="538" spans="1:83" s="10" customFormat="1" ht="12.75" customHeight="1" x14ac:dyDescent="0.2">
      <c r="A538" s="51" t="s">
        <v>5011</v>
      </c>
      <c r="B538" s="9" t="s">
        <v>5012</v>
      </c>
      <c r="C538" s="66" t="s">
        <v>4035</v>
      </c>
      <c r="D538" s="44" t="s">
        <v>4012</v>
      </c>
      <c r="E538" s="54"/>
      <c r="F538" s="55"/>
      <c r="G538" s="56">
        <v>6</v>
      </c>
      <c r="H538" s="57">
        <f t="shared" si="16"/>
        <v>7.08</v>
      </c>
      <c r="I538" s="58">
        <f t="shared" si="17"/>
        <v>0</v>
      </c>
      <c r="J538" s="59" t="s">
        <v>4027</v>
      </c>
      <c r="K538" s="59"/>
      <c r="L538" s="60" t="s">
        <v>4029</v>
      </c>
      <c r="M538" s="61">
        <v>3.7000000000000002E-3</v>
      </c>
      <c r="N538" s="6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</row>
    <row r="539" spans="1:83" ht="12.75" customHeight="1" x14ac:dyDescent="0.2">
      <c r="A539" s="51" t="s">
        <v>5013</v>
      </c>
      <c r="B539" s="9" t="s">
        <v>5014</v>
      </c>
      <c r="C539" s="66" t="s">
        <v>4035</v>
      </c>
      <c r="D539" s="44" t="s">
        <v>4012</v>
      </c>
      <c r="E539" s="54"/>
      <c r="F539" s="55"/>
      <c r="G539" s="56">
        <v>7</v>
      </c>
      <c r="H539" s="57">
        <f t="shared" si="16"/>
        <v>8.26</v>
      </c>
      <c r="I539" s="58">
        <f t="shared" si="17"/>
        <v>0</v>
      </c>
      <c r="J539" s="59" t="s">
        <v>4027</v>
      </c>
      <c r="K539" s="59"/>
      <c r="L539" s="60" t="s">
        <v>4029</v>
      </c>
      <c r="M539" s="61">
        <v>4.7999999999999996E-3</v>
      </c>
      <c r="N539" s="62"/>
    </row>
    <row r="540" spans="1:83" s="10" customFormat="1" ht="12.75" customHeight="1" x14ac:dyDescent="0.2">
      <c r="A540" s="51" t="s">
        <v>5015</v>
      </c>
      <c r="B540" s="9" t="s">
        <v>5016</v>
      </c>
      <c r="C540" s="66" t="s">
        <v>4035</v>
      </c>
      <c r="D540" s="44" t="s">
        <v>4012</v>
      </c>
      <c r="E540" s="54"/>
      <c r="F540" s="55"/>
      <c r="G540" s="56">
        <v>5</v>
      </c>
      <c r="H540" s="57">
        <f t="shared" si="16"/>
        <v>5.8999999999999995</v>
      </c>
      <c r="I540" s="58">
        <f t="shared" si="17"/>
        <v>0</v>
      </c>
      <c r="J540" s="59" t="s">
        <v>4027</v>
      </c>
      <c r="K540" s="59"/>
      <c r="L540" s="60" t="s">
        <v>4029</v>
      </c>
      <c r="M540" s="61">
        <v>5.5999999999999999E-3</v>
      </c>
      <c r="N540" s="6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</row>
    <row r="541" spans="1:83" ht="12.75" customHeight="1" x14ac:dyDescent="0.2">
      <c r="A541" s="51" t="s">
        <v>5017</v>
      </c>
      <c r="B541" s="9" t="s">
        <v>5018</v>
      </c>
      <c r="C541" s="66" t="s">
        <v>4035</v>
      </c>
      <c r="D541" s="44" t="s">
        <v>4012</v>
      </c>
      <c r="E541" s="54"/>
      <c r="F541" s="55"/>
      <c r="G541" s="56">
        <v>5.5</v>
      </c>
      <c r="H541" s="57">
        <f t="shared" si="16"/>
        <v>6.4899999999999993</v>
      </c>
      <c r="I541" s="58">
        <f t="shared" si="17"/>
        <v>0</v>
      </c>
      <c r="J541" s="59" t="s">
        <v>4027</v>
      </c>
      <c r="K541" s="59"/>
      <c r="L541" s="60" t="s">
        <v>4029</v>
      </c>
      <c r="M541" s="61">
        <v>4.0000000000000001E-3</v>
      </c>
      <c r="N541" s="62"/>
    </row>
    <row r="542" spans="1:83" ht="12.75" customHeight="1" x14ac:dyDescent="0.2">
      <c r="A542" s="51" t="s">
        <v>5019</v>
      </c>
      <c r="B542" s="9" t="s">
        <v>5020</v>
      </c>
      <c r="C542" s="66" t="s">
        <v>4035</v>
      </c>
      <c r="D542" s="44" t="s">
        <v>4012</v>
      </c>
      <c r="E542" s="54"/>
      <c r="F542" s="55"/>
      <c r="G542" s="56">
        <v>5.5</v>
      </c>
      <c r="H542" s="57">
        <f t="shared" si="16"/>
        <v>6.4899999999999993</v>
      </c>
      <c r="I542" s="58">
        <f t="shared" si="17"/>
        <v>0</v>
      </c>
      <c r="J542" s="59" t="s">
        <v>4027</v>
      </c>
      <c r="K542" s="59"/>
      <c r="L542" s="60" t="s">
        <v>4029</v>
      </c>
      <c r="M542" s="61">
        <v>4.0000000000000001E-3</v>
      </c>
      <c r="N542" s="62"/>
    </row>
    <row r="543" spans="1:83" ht="12.75" customHeight="1" x14ac:dyDescent="0.2">
      <c r="A543" s="51" t="s">
        <v>5021</v>
      </c>
      <c r="B543" s="9" t="s">
        <v>5022</v>
      </c>
      <c r="C543" s="66" t="s">
        <v>4035</v>
      </c>
      <c r="D543" s="44" t="s">
        <v>4012</v>
      </c>
      <c r="E543" s="54"/>
      <c r="F543" s="55"/>
      <c r="G543" s="56">
        <v>5.2</v>
      </c>
      <c r="H543" s="57">
        <f t="shared" si="16"/>
        <v>6.1360000000000001</v>
      </c>
      <c r="I543" s="58">
        <f t="shared" si="17"/>
        <v>0</v>
      </c>
      <c r="J543" s="59" t="s">
        <v>4027</v>
      </c>
      <c r="K543" s="59"/>
      <c r="L543" s="60" t="s">
        <v>4029</v>
      </c>
      <c r="M543" s="61">
        <v>4.4999999999999997E-3</v>
      </c>
      <c r="N543" s="62"/>
    </row>
    <row r="544" spans="1:83" ht="12.75" customHeight="1" x14ac:dyDescent="0.2">
      <c r="A544" s="51" t="s">
        <v>5023</v>
      </c>
      <c r="B544" s="9" t="s">
        <v>5024</v>
      </c>
      <c r="C544" s="66" t="s">
        <v>4035</v>
      </c>
      <c r="D544" s="44" t="s">
        <v>4012</v>
      </c>
      <c r="E544" s="54"/>
      <c r="F544" s="55"/>
      <c r="G544" s="56">
        <v>5.5</v>
      </c>
      <c r="H544" s="57">
        <f t="shared" si="16"/>
        <v>6.4899999999999993</v>
      </c>
      <c r="I544" s="58">
        <f t="shared" si="17"/>
        <v>0</v>
      </c>
      <c r="J544" s="59" t="s">
        <v>4027</v>
      </c>
      <c r="K544" s="59"/>
      <c r="L544" s="60" t="s">
        <v>4029</v>
      </c>
      <c r="M544" s="61">
        <v>5.0000000000000001E-3</v>
      </c>
      <c r="N544" s="62"/>
    </row>
    <row r="545" spans="1:83" ht="12.75" customHeight="1" x14ac:dyDescent="0.2">
      <c r="A545" s="51" t="s">
        <v>5025</v>
      </c>
      <c r="B545" s="9" t="s">
        <v>5026</v>
      </c>
      <c r="C545" s="66" t="s">
        <v>4035</v>
      </c>
      <c r="D545" s="44" t="s">
        <v>4012</v>
      </c>
      <c r="E545" s="54"/>
      <c r="F545" s="55"/>
      <c r="G545" s="56">
        <v>5.5</v>
      </c>
      <c r="H545" s="57">
        <f t="shared" si="16"/>
        <v>6.4899999999999993</v>
      </c>
      <c r="I545" s="58">
        <f t="shared" si="17"/>
        <v>0</v>
      </c>
      <c r="J545" s="59" t="s">
        <v>4027</v>
      </c>
      <c r="K545" s="59"/>
      <c r="L545" s="60" t="s">
        <v>4029</v>
      </c>
      <c r="M545" s="61">
        <v>5.0000000000000001E-3</v>
      </c>
      <c r="N545" s="62"/>
    </row>
    <row r="546" spans="1:83" ht="12.75" customHeight="1" x14ac:dyDescent="0.2">
      <c r="A546" s="51" t="s">
        <v>5027</v>
      </c>
      <c r="B546" s="9" t="s">
        <v>5022</v>
      </c>
      <c r="C546" s="66" t="s">
        <v>4035</v>
      </c>
      <c r="D546" s="44" t="s">
        <v>4012</v>
      </c>
      <c r="E546" s="54"/>
      <c r="F546" s="55"/>
      <c r="G546" s="56">
        <v>6</v>
      </c>
      <c r="H546" s="57">
        <f t="shared" si="16"/>
        <v>7.08</v>
      </c>
      <c r="I546" s="58">
        <f t="shared" si="17"/>
        <v>0</v>
      </c>
      <c r="J546" s="59" t="s">
        <v>4027</v>
      </c>
      <c r="K546" s="59"/>
      <c r="L546" s="60" t="s">
        <v>4029</v>
      </c>
      <c r="M546" s="61">
        <v>6.0000000000000001E-3</v>
      </c>
      <c r="N546" s="62"/>
    </row>
    <row r="547" spans="1:83" s="10" customFormat="1" ht="12.75" customHeight="1" x14ac:dyDescent="0.2">
      <c r="A547" s="51" t="s">
        <v>5028</v>
      </c>
      <c r="B547" s="9" t="s">
        <v>5029</v>
      </c>
      <c r="C547" s="66" t="s">
        <v>4035</v>
      </c>
      <c r="D547" s="44" t="s">
        <v>4012</v>
      </c>
      <c r="E547" s="54"/>
      <c r="F547" s="55"/>
      <c r="G547" s="56">
        <v>6</v>
      </c>
      <c r="H547" s="57">
        <f t="shared" si="16"/>
        <v>7.08</v>
      </c>
      <c r="I547" s="58">
        <f t="shared" si="17"/>
        <v>0</v>
      </c>
      <c r="J547" s="59" t="s">
        <v>4027</v>
      </c>
      <c r="K547" s="59"/>
      <c r="L547" s="60" t="s">
        <v>4029</v>
      </c>
      <c r="M547" s="61">
        <v>6.0000000000000001E-3</v>
      </c>
      <c r="N547" s="6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</row>
    <row r="548" spans="1:83" ht="12.75" customHeight="1" x14ac:dyDescent="0.2">
      <c r="A548" s="51" t="s">
        <v>5030</v>
      </c>
      <c r="B548" s="9" t="s">
        <v>5031</v>
      </c>
      <c r="C548" s="66" t="s">
        <v>4035</v>
      </c>
      <c r="D548" s="44" t="s">
        <v>4012</v>
      </c>
      <c r="E548" s="54"/>
      <c r="F548" s="55"/>
      <c r="G548" s="56">
        <v>7</v>
      </c>
      <c r="H548" s="57">
        <f t="shared" si="16"/>
        <v>8.26</v>
      </c>
      <c r="I548" s="58">
        <f t="shared" si="17"/>
        <v>0</v>
      </c>
      <c r="J548" s="59" t="s">
        <v>4027</v>
      </c>
      <c r="K548" s="59"/>
      <c r="L548" s="60" t="s">
        <v>4029</v>
      </c>
      <c r="M548" s="61">
        <v>8.0000000000000002E-3</v>
      </c>
      <c r="N548" s="62"/>
    </row>
    <row r="549" spans="1:83" s="10" customFormat="1" ht="12.75" customHeight="1" x14ac:dyDescent="0.2">
      <c r="A549" s="51" t="s">
        <v>5032</v>
      </c>
      <c r="B549" s="9" t="s">
        <v>5033</v>
      </c>
      <c r="C549" s="66" t="s">
        <v>4035</v>
      </c>
      <c r="D549" s="44" t="s">
        <v>4012</v>
      </c>
      <c r="E549" s="54"/>
      <c r="F549" s="55"/>
      <c r="G549" s="56">
        <v>6.5</v>
      </c>
      <c r="H549" s="57">
        <f t="shared" si="16"/>
        <v>7.67</v>
      </c>
      <c r="I549" s="58">
        <f t="shared" si="17"/>
        <v>0</v>
      </c>
      <c r="J549" s="59" t="s">
        <v>4027</v>
      </c>
      <c r="K549" s="59"/>
      <c r="L549" s="60" t="s">
        <v>4029</v>
      </c>
      <c r="M549" s="61">
        <v>0.01</v>
      </c>
      <c r="N549" s="6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</row>
    <row r="550" spans="1:83" ht="12.75" customHeight="1" x14ac:dyDescent="0.2">
      <c r="A550" s="51" t="s">
        <v>5034</v>
      </c>
      <c r="B550" s="9" t="s">
        <v>5035</v>
      </c>
      <c r="C550" s="66" t="s">
        <v>4035</v>
      </c>
      <c r="D550" s="44" t="s">
        <v>4012</v>
      </c>
      <c r="E550" s="54"/>
      <c r="F550" s="55"/>
      <c r="G550" s="56">
        <v>6</v>
      </c>
      <c r="H550" s="57">
        <f t="shared" si="16"/>
        <v>7.08</v>
      </c>
      <c r="I550" s="58">
        <f t="shared" si="17"/>
        <v>0</v>
      </c>
      <c r="J550" s="59" t="s">
        <v>4027</v>
      </c>
      <c r="K550" s="59"/>
      <c r="L550" s="60" t="s">
        <v>4029</v>
      </c>
      <c r="M550" s="61">
        <v>0.01</v>
      </c>
      <c r="N550" s="62"/>
    </row>
    <row r="551" spans="1:83" ht="12.75" customHeight="1" x14ac:dyDescent="0.2">
      <c r="A551" s="51" t="s">
        <v>5036</v>
      </c>
      <c r="B551" s="9" t="s">
        <v>5037</v>
      </c>
      <c r="C551" s="66" t="s">
        <v>4035</v>
      </c>
      <c r="D551" s="44" t="s">
        <v>4012</v>
      </c>
      <c r="E551" s="54"/>
      <c r="F551" s="55"/>
      <c r="G551" s="56">
        <v>7.2</v>
      </c>
      <c r="H551" s="57">
        <f t="shared" si="16"/>
        <v>8.4960000000000004</v>
      </c>
      <c r="I551" s="58">
        <f t="shared" si="17"/>
        <v>0</v>
      </c>
      <c r="J551" s="59" t="s">
        <v>4027</v>
      </c>
      <c r="K551" s="59"/>
      <c r="L551" s="60" t="s">
        <v>4029</v>
      </c>
      <c r="M551" s="61">
        <v>1.2E-2</v>
      </c>
      <c r="N551" s="62"/>
    </row>
    <row r="552" spans="1:83" s="10" customFormat="1" ht="12.75" customHeight="1" x14ac:dyDescent="0.2">
      <c r="A552" s="63" t="s">
        <v>5038</v>
      </c>
      <c r="B552" s="9" t="s">
        <v>4217</v>
      </c>
      <c r="C552" s="53" t="s">
        <v>4007</v>
      </c>
      <c r="D552" s="44" t="s">
        <v>4218</v>
      </c>
      <c r="E552" s="54"/>
      <c r="F552" s="55"/>
      <c r="G552" s="56">
        <v>1100</v>
      </c>
      <c r="H552" s="57">
        <f t="shared" si="16"/>
        <v>1298</v>
      </c>
      <c r="I552" s="58">
        <f t="shared" si="17"/>
        <v>0</v>
      </c>
      <c r="J552" s="59" t="s">
        <v>5039</v>
      </c>
      <c r="K552" s="59" t="s">
        <v>4700</v>
      </c>
      <c r="L552" s="60" t="s">
        <v>4029</v>
      </c>
      <c r="M552" s="61"/>
      <c r="N552" s="6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</row>
    <row r="553" spans="1:83" s="10" customFormat="1" ht="12.75" customHeight="1" x14ac:dyDescent="0.2">
      <c r="A553" s="64" t="s">
        <v>5040</v>
      </c>
      <c r="B553" s="9" t="s">
        <v>5041</v>
      </c>
      <c r="C553" s="53" t="s">
        <v>4007</v>
      </c>
      <c r="D553" s="44" t="s">
        <v>4218</v>
      </c>
      <c r="E553" s="54"/>
      <c r="F553" s="55"/>
      <c r="G553" s="56">
        <v>1100</v>
      </c>
      <c r="H553" s="57">
        <f t="shared" si="16"/>
        <v>1298</v>
      </c>
      <c r="I553" s="58">
        <f t="shared" si="17"/>
        <v>0</v>
      </c>
      <c r="J553" s="59"/>
      <c r="K553" s="59" t="s">
        <v>4700</v>
      </c>
      <c r="L553" s="60" t="s">
        <v>4029</v>
      </c>
      <c r="M553" s="61"/>
      <c r="N553" s="6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</row>
    <row r="554" spans="1:83" ht="12.75" customHeight="1" x14ac:dyDescent="0.2">
      <c r="A554" s="64" t="s">
        <v>5042</v>
      </c>
      <c r="B554" s="9" t="s">
        <v>5043</v>
      </c>
      <c r="C554" s="53" t="s">
        <v>4007</v>
      </c>
      <c r="D554" s="44" t="s">
        <v>4243</v>
      </c>
      <c r="E554" s="54"/>
      <c r="F554" s="55"/>
      <c r="G554" s="56">
        <v>60</v>
      </c>
      <c r="H554" s="57">
        <f t="shared" si="16"/>
        <v>70.8</v>
      </c>
      <c r="I554" s="58">
        <f t="shared" si="17"/>
        <v>0</v>
      </c>
      <c r="J554" s="59" t="s">
        <v>4027</v>
      </c>
      <c r="K554" s="59" t="s">
        <v>4459</v>
      </c>
      <c r="L554" s="79" t="s">
        <v>5044</v>
      </c>
      <c r="M554" s="61"/>
      <c r="N554" s="62"/>
    </row>
    <row r="555" spans="1:83" ht="12.75" customHeight="1" x14ac:dyDescent="0.2">
      <c r="A555" s="64" t="s">
        <v>5045</v>
      </c>
      <c r="B555" s="9" t="s">
        <v>5046</v>
      </c>
      <c r="C555" s="53" t="s">
        <v>4007</v>
      </c>
      <c r="D555" s="44" t="s">
        <v>4243</v>
      </c>
      <c r="E555" s="54"/>
      <c r="F555" s="55"/>
      <c r="G555" s="56">
        <v>100</v>
      </c>
      <c r="H555" s="57">
        <f t="shared" si="16"/>
        <v>118</v>
      </c>
      <c r="I555" s="58">
        <f t="shared" si="17"/>
        <v>0</v>
      </c>
      <c r="J555" s="59" t="s">
        <v>4027</v>
      </c>
      <c r="K555" s="59" t="s">
        <v>4459</v>
      </c>
      <c r="L555" s="79" t="s">
        <v>5047</v>
      </c>
      <c r="M555" s="61">
        <v>5.0000000000000001E-3</v>
      </c>
      <c r="N555" s="62"/>
    </row>
    <row r="556" spans="1:83" ht="12.75" customHeight="1" x14ac:dyDescent="0.2">
      <c r="A556" s="64" t="s">
        <v>5048</v>
      </c>
      <c r="B556" s="9" t="s">
        <v>5049</v>
      </c>
      <c r="C556" s="53" t="s">
        <v>4007</v>
      </c>
      <c r="D556" s="44" t="s">
        <v>4243</v>
      </c>
      <c r="E556" s="54"/>
      <c r="F556" s="55"/>
      <c r="G556" s="56">
        <v>80</v>
      </c>
      <c r="H556" s="57">
        <f t="shared" si="16"/>
        <v>94.399999999999991</v>
      </c>
      <c r="I556" s="58">
        <f t="shared" si="17"/>
        <v>0</v>
      </c>
      <c r="J556" s="59"/>
      <c r="K556" s="59" t="s">
        <v>4459</v>
      </c>
      <c r="L556" s="79" t="s">
        <v>5050</v>
      </c>
      <c r="M556" s="61"/>
      <c r="N556" s="62"/>
    </row>
    <row r="557" spans="1:83" ht="12.75" customHeight="1" x14ac:dyDescent="0.2">
      <c r="A557" s="69" t="s">
        <v>5051</v>
      </c>
      <c r="B557" s="9" t="s">
        <v>5052</v>
      </c>
      <c r="C557" s="53" t="s">
        <v>4007</v>
      </c>
      <c r="D557" s="44" t="s">
        <v>4243</v>
      </c>
      <c r="E557" s="54"/>
      <c r="F557" s="55"/>
      <c r="G557" s="56">
        <v>80</v>
      </c>
      <c r="H557" s="57">
        <f t="shared" si="16"/>
        <v>94.399999999999991</v>
      </c>
      <c r="I557" s="58">
        <f t="shared" si="17"/>
        <v>0</v>
      </c>
      <c r="J557" s="59"/>
      <c r="K557" s="59" t="s">
        <v>4459</v>
      </c>
      <c r="L557" s="79" t="s">
        <v>5050</v>
      </c>
      <c r="M557" s="61"/>
      <c r="N557" s="62"/>
    </row>
    <row r="558" spans="1:83" ht="12.75" customHeight="1" x14ac:dyDescent="0.2">
      <c r="A558" s="64" t="s">
        <v>5053</v>
      </c>
      <c r="B558" s="9" t="s">
        <v>5046</v>
      </c>
      <c r="C558" s="53" t="s">
        <v>4007</v>
      </c>
      <c r="D558" s="44" t="s">
        <v>4243</v>
      </c>
      <c r="E558" s="54"/>
      <c r="F558" s="55"/>
      <c r="G558" s="56">
        <v>80</v>
      </c>
      <c r="H558" s="57">
        <f t="shared" si="16"/>
        <v>94.399999999999991</v>
      </c>
      <c r="I558" s="58">
        <f t="shared" si="17"/>
        <v>0</v>
      </c>
      <c r="J558" s="59"/>
      <c r="K558" s="59" t="s">
        <v>4459</v>
      </c>
      <c r="L558" s="60" t="s">
        <v>4029</v>
      </c>
      <c r="M558" s="61"/>
      <c r="N558" s="62"/>
    </row>
    <row r="559" spans="1:83" ht="12.75" customHeight="1" x14ac:dyDescent="0.2">
      <c r="A559" s="51" t="s">
        <v>5054</v>
      </c>
      <c r="B559" s="9" t="s">
        <v>5055</v>
      </c>
      <c r="C559" s="66" t="s">
        <v>4035</v>
      </c>
      <c r="D559" s="44" t="s">
        <v>4012</v>
      </c>
      <c r="E559" s="54"/>
      <c r="F559" s="55"/>
      <c r="G559" s="56">
        <v>6</v>
      </c>
      <c r="H559" s="57">
        <f t="shared" si="16"/>
        <v>7.08</v>
      </c>
      <c r="I559" s="58">
        <f t="shared" si="17"/>
        <v>0</v>
      </c>
      <c r="J559" s="59" t="s">
        <v>4027</v>
      </c>
      <c r="K559" s="59"/>
      <c r="L559" s="60" t="s">
        <v>4029</v>
      </c>
      <c r="M559" s="61">
        <v>1.5E-3</v>
      </c>
      <c r="N559" s="62"/>
    </row>
    <row r="560" spans="1:83" ht="12.75" customHeight="1" x14ac:dyDescent="0.2">
      <c r="A560" s="51" t="s">
        <v>5056</v>
      </c>
      <c r="B560" s="9" t="s">
        <v>5057</v>
      </c>
      <c r="C560" s="66" t="s">
        <v>4035</v>
      </c>
      <c r="D560" s="44" t="s">
        <v>4012</v>
      </c>
      <c r="E560" s="54"/>
      <c r="F560" s="55"/>
      <c r="G560" s="56">
        <v>6.2</v>
      </c>
      <c r="H560" s="57">
        <f t="shared" si="16"/>
        <v>7.3159999999999998</v>
      </c>
      <c r="I560" s="58">
        <f t="shared" si="17"/>
        <v>0</v>
      </c>
      <c r="J560" s="59" t="s">
        <v>4027</v>
      </c>
      <c r="K560" s="59"/>
      <c r="L560" s="60" t="s">
        <v>4029</v>
      </c>
      <c r="M560" s="61">
        <v>2E-3</v>
      </c>
      <c r="N560" s="62"/>
    </row>
    <row r="561" spans="1:83" ht="12.75" customHeight="1" x14ac:dyDescent="0.2">
      <c r="A561" s="51" t="s">
        <v>5058</v>
      </c>
      <c r="B561" s="9" t="s">
        <v>5059</v>
      </c>
      <c r="C561" s="66" t="s">
        <v>4035</v>
      </c>
      <c r="D561" s="44" t="s">
        <v>4012</v>
      </c>
      <c r="E561" s="54"/>
      <c r="F561" s="55"/>
      <c r="G561" s="56">
        <v>6</v>
      </c>
      <c r="H561" s="57">
        <f t="shared" si="16"/>
        <v>7.08</v>
      </c>
      <c r="I561" s="58">
        <f t="shared" si="17"/>
        <v>0</v>
      </c>
      <c r="J561" s="59" t="s">
        <v>4027</v>
      </c>
      <c r="K561" s="59"/>
      <c r="L561" s="60" t="s">
        <v>4029</v>
      </c>
      <c r="M561" s="61">
        <v>2.5000000000000001E-3</v>
      </c>
      <c r="N561" s="62"/>
    </row>
    <row r="562" spans="1:83" ht="12.75" customHeight="1" x14ac:dyDescent="0.2">
      <c r="A562" s="51" t="s">
        <v>5060</v>
      </c>
      <c r="B562" s="9" t="s">
        <v>5061</v>
      </c>
      <c r="C562" s="66" t="s">
        <v>4035</v>
      </c>
      <c r="D562" s="44" t="s">
        <v>4012</v>
      </c>
      <c r="E562" s="54"/>
      <c r="F562" s="55"/>
      <c r="G562" s="56">
        <v>5.5</v>
      </c>
      <c r="H562" s="57">
        <f t="shared" si="16"/>
        <v>6.4899999999999993</v>
      </c>
      <c r="I562" s="58">
        <f t="shared" si="17"/>
        <v>0</v>
      </c>
      <c r="J562" s="59" t="s">
        <v>4027</v>
      </c>
      <c r="K562" s="59"/>
      <c r="L562" s="60" t="s">
        <v>4029</v>
      </c>
      <c r="M562" s="61">
        <v>3.0000000000000001E-3</v>
      </c>
      <c r="N562" s="62"/>
    </row>
    <row r="563" spans="1:83" ht="12.75" customHeight="1" x14ac:dyDescent="0.2">
      <c r="A563" s="51" t="s">
        <v>5062</v>
      </c>
      <c r="B563" s="9" t="s">
        <v>5063</v>
      </c>
      <c r="C563" s="66" t="s">
        <v>4035</v>
      </c>
      <c r="D563" s="44" t="s">
        <v>4012</v>
      </c>
      <c r="E563" s="54"/>
      <c r="F563" s="55"/>
      <c r="G563" s="56">
        <v>5.4</v>
      </c>
      <c r="H563" s="57">
        <f t="shared" si="16"/>
        <v>6.3719999999999999</v>
      </c>
      <c r="I563" s="58">
        <f t="shared" si="17"/>
        <v>0</v>
      </c>
      <c r="J563" s="59" t="s">
        <v>4027</v>
      </c>
      <c r="K563" s="59"/>
      <c r="L563" s="60" t="s">
        <v>4029</v>
      </c>
      <c r="M563" s="61">
        <v>4.0000000000000001E-3</v>
      </c>
      <c r="N563" s="62"/>
    </row>
    <row r="564" spans="1:83" ht="12.75" customHeight="1" x14ac:dyDescent="0.2">
      <c r="A564" s="51" t="s">
        <v>5064</v>
      </c>
      <c r="B564" s="9" t="s">
        <v>28</v>
      </c>
      <c r="C564" s="66" t="s">
        <v>4035</v>
      </c>
      <c r="D564" s="44" t="s">
        <v>4012</v>
      </c>
      <c r="E564" s="54"/>
      <c r="F564" s="55"/>
      <c r="G564" s="56">
        <v>7</v>
      </c>
      <c r="H564" s="57">
        <f t="shared" si="16"/>
        <v>8.26</v>
      </c>
      <c r="I564" s="58">
        <f t="shared" si="17"/>
        <v>0</v>
      </c>
      <c r="J564" s="59" t="s">
        <v>4027</v>
      </c>
      <c r="K564" s="59"/>
      <c r="L564" s="60" t="s">
        <v>4029</v>
      </c>
      <c r="M564" s="61">
        <v>6.4999999999999997E-3</v>
      </c>
      <c r="N564" s="62"/>
    </row>
    <row r="565" spans="1:83" ht="12.75" customHeight="1" x14ac:dyDescent="0.2">
      <c r="A565" s="51" t="s">
        <v>5065</v>
      </c>
      <c r="B565" s="9" t="s">
        <v>28</v>
      </c>
      <c r="C565" s="66" t="s">
        <v>4035</v>
      </c>
      <c r="D565" s="44" t="s">
        <v>4012</v>
      </c>
      <c r="E565" s="54"/>
      <c r="F565" s="55"/>
      <c r="G565" s="56">
        <v>7</v>
      </c>
      <c r="H565" s="57">
        <f t="shared" si="16"/>
        <v>8.26</v>
      </c>
      <c r="I565" s="58">
        <f t="shared" si="17"/>
        <v>0</v>
      </c>
      <c r="J565" s="59" t="s">
        <v>4027</v>
      </c>
      <c r="K565" s="59"/>
      <c r="L565" s="60" t="s">
        <v>4029</v>
      </c>
      <c r="M565" s="61">
        <v>8.9999999999999993E-3</v>
      </c>
      <c r="N565" s="62"/>
    </row>
    <row r="566" spans="1:83" ht="12.75" customHeight="1" x14ac:dyDescent="0.2">
      <c r="A566" s="93" t="s">
        <v>5066</v>
      </c>
      <c r="B566" s="9" t="s">
        <v>28</v>
      </c>
      <c r="C566" s="66" t="s">
        <v>4035</v>
      </c>
      <c r="D566" s="44" t="s">
        <v>4012</v>
      </c>
      <c r="E566" s="54"/>
      <c r="F566" s="55"/>
      <c r="G566" s="56">
        <v>7</v>
      </c>
      <c r="H566" s="57">
        <f t="shared" si="16"/>
        <v>8.26</v>
      </c>
      <c r="I566" s="58">
        <f t="shared" si="17"/>
        <v>0</v>
      </c>
      <c r="J566" s="59"/>
      <c r="K566" s="59"/>
      <c r="L566" s="60" t="s">
        <v>4029</v>
      </c>
      <c r="M566" s="61"/>
      <c r="N566" s="62"/>
    </row>
    <row r="567" spans="1:83" s="10" customFormat="1" ht="12.75" customHeight="1" x14ac:dyDescent="0.2">
      <c r="A567" s="51" t="s">
        <v>5067</v>
      </c>
      <c r="B567" s="9" t="s">
        <v>5068</v>
      </c>
      <c r="C567" s="66" t="s">
        <v>4035</v>
      </c>
      <c r="D567" s="44" t="s">
        <v>4012</v>
      </c>
      <c r="E567" s="54"/>
      <c r="F567" s="55"/>
      <c r="G567" s="56">
        <v>6</v>
      </c>
      <c r="H567" s="57">
        <f t="shared" si="16"/>
        <v>7.08</v>
      </c>
      <c r="I567" s="58">
        <f t="shared" si="17"/>
        <v>0</v>
      </c>
      <c r="J567" s="59" t="s">
        <v>4027</v>
      </c>
      <c r="K567" s="59"/>
      <c r="L567" s="60" t="s">
        <v>4029</v>
      </c>
      <c r="M567" s="61">
        <v>8.0000000000000002E-3</v>
      </c>
      <c r="N567" s="6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</row>
    <row r="568" spans="1:83" ht="12.75" customHeight="1" x14ac:dyDescent="0.2">
      <c r="A568" s="51" t="s">
        <v>5069</v>
      </c>
      <c r="B568" s="9" t="s">
        <v>5035</v>
      </c>
      <c r="C568" s="66" t="s">
        <v>4035</v>
      </c>
      <c r="D568" s="44" t="s">
        <v>4012</v>
      </c>
      <c r="E568" s="54"/>
      <c r="F568" s="55"/>
      <c r="G568" s="56">
        <v>7</v>
      </c>
      <c r="H568" s="57">
        <f t="shared" si="16"/>
        <v>8.26</v>
      </c>
      <c r="I568" s="58">
        <f t="shared" si="17"/>
        <v>0</v>
      </c>
      <c r="J568" s="59" t="s">
        <v>4027</v>
      </c>
      <c r="K568" s="59"/>
      <c r="L568" s="60" t="s">
        <v>4029</v>
      </c>
      <c r="M568" s="61">
        <v>8.5000000000000006E-3</v>
      </c>
      <c r="N568" s="62"/>
    </row>
    <row r="569" spans="1:83" s="10" customFormat="1" ht="12.75" customHeight="1" x14ac:dyDescent="0.2">
      <c r="A569" s="51" t="s">
        <v>5070</v>
      </c>
      <c r="B569" s="9" t="s">
        <v>5071</v>
      </c>
      <c r="C569" s="66" t="s">
        <v>4035</v>
      </c>
      <c r="D569" s="44" t="s">
        <v>4012</v>
      </c>
      <c r="E569" s="54"/>
      <c r="F569" s="55"/>
      <c r="G569" s="56">
        <v>6</v>
      </c>
      <c r="H569" s="57">
        <f t="shared" si="16"/>
        <v>7.08</v>
      </c>
      <c r="I569" s="58">
        <f t="shared" si="17"/>
        <v>0</v>
      </c>
      <c r="J569" s="59" t="s">
        <v>4027</v>
      </c>
      <c r="K569" s="59"/>
      <c r="L569" s="60" t="s">
        <v>4029</v>
      </c>
      <c r="M569" s="61">
        <v>8.9999999999999993E-3</v>
      </c>
      <c r="N569" s="6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</row>
    <row r="570" spans="1:83" s="10" customFormat="1" ht="12.75" customHeight="1" x14ac:dyDescent="0.2">
      <c r="A570" s="51" t="s">
        <v>5072</v>
      </c>
      <c r="B570" s="9" t="s">
        <v>5073</v>
      </c>
      <c r="C570" s="66" t="s">
        <v>4035</v>
      </c>
      <c r="D570" s="44" t="s">
        <v>4012</v>
      </c>
      <c r="E570" s="54"/>
      <c r="F570" s="55"/>
      <c r="G570" s="56">
        <v>6.5</v>
      </c>
      <c r="H570" s="57">
        <f t="shared" si="16"/>
        <v>7.67</v>
      </c>
      <c r="I570" s="58">
        <f t="shared" si="17"/>
        <v>0</v>
      </c>
      <c r="J570" s="59" t="s">
        <v>4027</v>
      </c>
      <c r="K570" s="59"/>
      <c r="L570" s="60" t="s">
        <v>4029</v>
      </c>
      <c r="M570" s="61">
        <v>9.4999999999999998E-3</v>
      </c>
      <c r="N570" s="6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</row>
    <row r="571" spans="1:83" ht="12.75" customHeight="1" x14ac:dyDescent="0.2">
      <c r="A571" s="64" t="s">
        <v>5074</v>
      </c>
      <c r="B571" s="9" t="s">
        <v>4217</v>
      </c>
      <c r="C571" s="53" t="s">
        <v>4007</v>
      </c>
      <c r="D571" s="44" t="s">
        <v>4218</v>
      </c>
      <c r="E571" s="54"/>
      <c r="F571" s="55"/>
      <c r="G571" s="56">
        <v>1882.35</v>
      </c>
      <c r="H571" s="57">
        <f t="shared" si="16"/>
        <v>2221.1729999999998</v>
      </c>
      <c r="I571" s="58">
        <f t="shared" si="17"/>
        <v>0</v>
      </c>
      <c r="J571" s="59"/>
      <c r="K571" s="59" t="s">
        <v>5075</v>
      </c>
      <c r="L571" s="60" t="s">
        <v>4029</v>
      </c>
      <c r="M571" s="61"/>
      <c r="N571" s="62"/>
    </row>
    <row r="572" spans="1:83" ht="12.75" customHeight="1" x14ac:dyDescent="0.2">
      <c r="A572" s="51" t="s">
        <v>5076</v>
      </c>
      <c r="B572" s="9" t="s">
        <v>5077</v>
      </c>
      <c r="C572" s="66" t="s">
        <v>4035</v>
      </c>
      <c r="D572" s="44" t="s">
        <v>4012</v>
      </c>
      <c r="E572" s="54"/>
      <c r="F572" s="55"/>
      <c r="G572" s="56">
        <v>37.25</v>
      </c>
      <c r="H572" s="57">
        <f t="shared" si="16"/>
        <v>43.954999999999998</v>
      </c>
      <c r="I572" s="58">
        <f t="shared" si="17"/>
        <v>0</v>
      </c>
      <c r="J572" s="59"/>
      <c r="K572" s="59"/>
      <c r="L572" s="60"/>
      <c r="M572" s="61"/>
      <c r="N572" s="62"/>
    </row>
    <row r="573" spans="1:83" s="10" customFormat="1" ht="12.75" customHeight="1" x14ac:dyDescent="0.2">
      <c r="A573" s="78" t="s">
        <v>5078</v>
      </c>
      <c r="B573" s="9" t="s">
        <v>5079</v>
      </c>
      <c r="C573" s="53" t="s">
        <v>4007</v>
      </c>
      <c r="D573" s="44" t="s">
        <v>4243</v>
      </c>
      <c r="E573" s="54"/>
      <c r="F573" s="55"/>
      <c r="G573" s="56">
        <v>1323</v>
      </c>
      <c r="H573" s="57">
        <f t="shared" si="16"/>
        <v>1561.1399999999999</v>
      </c>
      <c r="I573" s="58">
        <f t="shared" si="17"/>
        <v>0</v>
      </c>
      <c r="J573" s="59"/>
      <c r="K573" s="59" t="s">
        <v>4009</v>
      </c>
      <c r="L573" s="60" t="s">
        <v>4029</v>
      </c>
      <c r="M573" s="61"/>
      <c r="N573" s="6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</row>
    <row r="574" spans="1:83" ht="12.75" customHeight="1" x14ac:dyDescent="0.2">
      <c r="A574" s="64" t="s">
        <v>5080</v>
      </c>
      <c r="B574" s="9" t="s">
        <v>5081</v>
      </c>
      <c r="C574" s="53" t="s">
        <v>4007</v>
      </c>
      <c r="D574" s="44" t="s">
        <v>5082</v>
      </c>
      <c r="E574" s="54"/>
      <c r="F574" s="55"/>
      <c r="G574" s="56">
        <v>535</v>
      </c>
      <c r="H574" s="57">
        <f t="shared" si="16"/>
        <v>631.29999999999995</v>
      </c>
      <c r="I574" s="58">
        <f t="shared" si="17"/>
        <v>0</v>
      </c>
      <c r="J574" s="59" t="s">
        <v>4027</v>
      </c>
      <c r="K574" s="59" t="s">
        <v>5083</v>
      </c>
      <c r="L574" s="60" t="s">
        <v>4029</v>
      </c>
      <c r="M574" s="61">
        <v>0.63</v>
      </c>
      <c r="N574" s="62"/>
    </row>
    <row r="575" spans="1:83" ht="12.75" customHeight="1" x14ac:dyDescent="0.2">
      <c r="A575" s="64" t="s">
        <v>5084</v>
      </c>
      <c r="B575" s="9" t="s">
        <v>4217</v>
      </c>
      <c r="C575" s="53" t="s">
        <v>4007</v>
      </c>
      <c r="D575" s="44" t="s">
        <v>4218</v>
      </c>
      <c r="E575" s="54"/>
      <c r="F575" s="55"/>
      <c r="G575" s="56">
        <v>424.6</v>
      </c>
      <c r="H575" s="57">
        <f t="shared" si="16"/>
        <v>501.02800000000002</v>
      </c>
      <c r="I575" s="58">
        <f t="shared" si="17"/>
        <v>0</v>
      </c>
      <c r="J575" s="59" t="s">
        <v>4027</v>
      </c>
      <c r="K575" s="59" t="s">
        <v>5085</v>
      </c>
      <c r="L575" s="60" t="s">
        <v>4029</v>
      </c>
      <c r="M575" s="61"/>
      <c r="N575" s="62"/>
    </row>
    <row r="576" spans="1:83" ht="12.75" customHeight="1" x14ac:dyDescent="0.2">
      <c r="A576" s="64" t="s">
        <v>5086</v>
      </c>
      <c r="B576" s="9" t="s">
        <v>5087</v>
      </c>
      <c r="C576" s="53" t="s">
        <v>4007</v>
      </c>
      <c r="D576" s="44" t="s">
        <v>5082</v>
      </c>
      <c r="E576" s="54"/>
      <c r="F576" s="55"/>
      <c r="G576" s="56">
        <v>50</v>
      </c>
      <c r="H576" s="57">
        <f t="shared" si="16"/>
        <v>59</v>
      </c>
      <c r="I576" s="58">
        <f t="shared" si="17"/>
        <v>0</v>
      </c>
      <c r="J576" s="59" t="s">
        <v>4027</v>
      </c>
      <c r="K576" s="59" t="s">
        <v>5083</v>
      </c>
      <c r="L576" s="60" t="s">
        <v>4414</v>
      </c>
      <c r="M576" s="61">
        <v>0.9</v>
      </c>
      <c r="N576" s="62"/>
    </row>
    <row r="577" spans="1:83" ht="12.75" customHeight="1" x14ac:dyDescent="0.2">
      <c r="A577" s="64" t="s">
        <v>5088</v>
      </c>
      <c r="B577" s="9" t="s">
        <v>5089</v>
      </c>
      <c r="C577" s="53" t="s">
        <v>4007</v>
      </c>
      <c r="D577" s="44" t="s">
        <v>5082</v>
      </c>
      <c r="E577" s="54"/>
      <c r="F577" s="55"/>
      <c r="G577" s="56">
        <v>112.94</v>
      </c>
      <c r="H577" s="57">
        <f t="shared" si="16"/>
        <v>133.26919999999998</v>
      </c>
      <c r="I577" s="58">
        <f t="shared" si="17"/>
        <v>0</v>
      </c>
      <c r="J577" s="59" t="s">
        <v>4027</v>
      </c>
      <c r="K577" s="59" t="s">
        <v>5083</v>
      </c>
      <c r="L577" s="60" t="s">
        <v>4414</v>
      </c>
      <c r="M577" s="61">
        <v>0.125</v>
      </c>
      <c r="N577" s="62"/>
    </row>
    <row r="578" spans="1:83" ht="12.75" customHeight="1" x14ac:dyDescent="0.2">
      <c r="A578" s="64" t="s">
        <v>5090</v>
      </c>
      <c r="B578" s="9" t="s">
        <v>5091</v>
      </c>
      <c r="C578" s="53" t="s">
        <v>4007</v>
      </c>
      <c r="D578" s="44" t="s">
        <v>5082</v>
      </c>
      <c r="E578" s="54"/>
      <c r="F578" s="55"/>
      <c r="G578" s="56">
        <v>200</v>
      </c>
      <c r="H578" s="57">
        <f t="shared" si="16"/>
        <v>236</v>
      </c>
      <c r="I578" s="58">
        <f t="shared" si="17"/>
        <v>0</v>
      </c>
      <c r="J578" s="59"/>
      <c r="K578" s="59" t="s">
        <v>5092</v>
      </c>
      <c r="L578" s="60" t="s">
        <v>4029</v>
      </c>
      <c r="M578" s="61"/>
      <c r="N578" s="62"/>
    </row>
    <row r="579" spans="1:83" ht="12.75" customHeight="1" x14ac:dyDescent="0.2">
      <c r="A579" s="64" t="s">
        <v>5093</v>
      </c>
      <c r="B579" s="9" t="s">
        <v>5094</v>
      </c>
      <c r="C579" s="53" t="s">
        <v>4007</v>
      </c>
      <c r="D579" s="44" t="s">
        <v>4237</v>
      </c>
      <c r="E579" s="54"/>
      <c r="F579" s="55"/>
      <c r="G579" s="56">
        <v>400</v>
      </c>
      <c r="H579" s="57">
        <f t="shared" si="16"/>
        <v>472</v>
      </c>
      <c r="I579" s="58">
        <f t="shared" si="17"/>
        <v>0</v>
      </c>
      <c r="J579" s="59" t="s">
        <v>4027</v>
      </c>
      <c r="K579" s="59" t="s">
        <v>4459</v>
      </c>
      <c r="L579" s="60" t="s">
        <v>4029</v>
      </c>
      <c r="M579" s="61">
        <v>0.2</v>
      </c>
      <c r="N579" s="62"/>
    </row>
    <row r="580" spans="1:83" s="10" customFormat="1" ht="12.75" customHeight="1" x14ac:dyDescent="0.2">
      <c r="A580" s="64" t="s">
        <v>5095</v>
      </c>
      <c r="B580" s="9" t="s">
        <v>4217</v>
      </c>
      <c r="C580" s="53" t="s">
        <v>4007</v>
      </c>
      <c r="D580" s="44" t="s">
        <v>4218</v>
      </c>
      <c r="E580" s="54"/>
      <c r="F580" s="55"/>
      <c r="G580" s="56">
        <v>900</v>
      </c>
      <c r="H580" s="57">
        <f t="shared" si="16"/>
        <v>1062</v>
      </c>
      <c r="I580" s="58">
        <f t="shared" si="17"/>
        <v>0</v>
      </c>
      <c r="J580" s="59"/>
      <c r="K580" s="59" t="s">
        <v>5075</v>
      </c>
      <c r="L580" s="60" t="s">
        <v>4029</v>
      </c>
      <c r="M580" s="61"/>
      <c r="N580" s="6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</row>
    <row r="581" spans="1:83" s="10" customFormat="1" ht="12.75" customHeight="1" x14ac:dyDescent="0.2">
      <c r="A581" s="51" t="s">
        <v>5096</v>
      </c>
      <c r="B581" s="9" t="s">
        <v>4145</v>
      </c>
      <c r="C581" s="53" t="s">
        <v>4007</v>
      </c>
      <c r="D581" s="44" t="s">
        <v>4146</v>
      </c>
      <c r="E581" s="54"/>
      <c r="F581" s="55"/>
      <c r="G581" s="56">
        <v>95713</v>
      </c>
      <c r="H581" s="57">
        <f t="shared" si="16"/>
        <v>112941.34</v>
      </c>
      <c r="I581" s="58">
        <f t="shared" si="17"/>
        <v>0</v>
      </c>
      <c r="J581" s="59"/>
      <c r="K581" s="59" t="s">
        <v>4009</v>
      </c>
      <c r="L581" s="60" t="s">
        <v>4029</v>
      </c>
      <c r="M581" s="61"/>
      <c r="N581" s="6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</row>
    <row r="582" spans="1:83" s="10" customFormat="1" ht="12.75" customHeight="1" x14ac:dyDescent="0.2">
      <c r="A582" s="51" t="s">
        <v>5097</v>
      </c>
      <c r="B582" s="9" t="s">
        <v>4145</v>
      </c>
      <c r="C582" s="53" t="s">
        <v>4007</v>
      </c>
      <c r="D582" s="44" t="s">
        <v>4146</v>
      </c>
      <c r="E582" s="54"/>
      <c r="F582" s="55"/>
      <c r="G582" s="56">
        <v>96200</v>
      </c>
      <c r="H582" s="57">
        <f t="shared" si="16"/>
        <v>113516</v>
      </c>
      <c r="I582" s="58">
        <f t="shared" si="17"/>
        <v>0</v>
      </c>
      <c r="J582" s="59"/>
      <c r="K582" s="59" t="s">
        <v>4009</v>
      </c>
      <c r="L582" s="60" t="s">
        <v>4029</v>
      </c>
      <c r="M582" s="61"/>
      <c r="N582" s="6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</row>
    <row r="583" spans="1:83" s="10" customFormat="1" ht="12.75" customHeight="1" x14ac:dyDescent="0.2">
      <c r="A583" s="51" t="s">
        <v>5098</v>
      </c>
      <c r="B583" s="9" t="s">
        <v>4145</v>
      </c>
      <c r="C583" s="53" t="s">
        <v>4007</v>
      </c>
      <c r="D583" s="44" t="s">
        <v>4146</v>
      </c>
      <c r="E583" s="54"/>
      <c r="F583" s="55"/>
      <c r="G583" s="56">
        <v>98957</v>
      </c>
      <c r="H583" s="57">
        <f t="shared" si="16"/>
        <v>116769.26</v>
      </c>
      <c r="I583" s="58">
        <f t="shared" si="17"/>
        <v>0</v>
      </c>
      <c r="J583" s="59"/>
      <c r="K583" s="59" t="s">
        <v>4009</v>
      </c>
      <c r="L583" s="60"/>
      <c r="M583" s="61"/>
      <c r="N583" s="6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</row>
    <row r="584" spans="1:83" s="10" customFormat="1" ht="12.75" customHeight="1" x14ac:dyDescent="0.2">
      <c r="A584" s="51" t="s">
        <v>5099</v>
      </c>
      <c r="B584" s="9" t="s">
        <v>4145</v>
      </c>
      <c r="C584" s="53" t="s">
        <v>4007</v>
      </c>
      <c r="D584" s="44" t="s">
        <v>4146</v>
      </c>
      <c r="E584" s="54"/>
      <c r="F584" s="55"/>
      <c r="G584" s="56">
        <v>99606</v>
      </c>
      <c r="H584" s="57">
        <f t="shared" ref="H584:H647" si="18">G584*1.18</f>
        <v>117535.07999999999</v>
      </c>
      <c r="I584" s="58">
        <f t="shared" ref="I584:I647" si="19">H584*F584</f>
        <v>0</v>
      </c>
      <c r="J584" s="59"/>
      <c r="K584" s="59" t="s">
        <v>4009</v>
      </c>
      <c r="L584" s="60"/>
      <c r="M584" s="61"/>
      <c r="N584" s="6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</row>
    <row r="585" spans="1:83" s="10" customFormat="1" ht="12.75" customHeight="1" x14ac:dyDescent="0.2">
      <c r="A585" s="51" t="s">
        <v>5100</v>
      </c>
      <c r="B585" s="9" t="s">
        <v>4145</v>
      </c>
      <c r="C585" s="53" t="s">
        <v>4007</v>
      </c>
      <c r="D585" s="44" t="s">
        <v>4146</v>
      </c>
      <c r="E585" s="54"/>
      <c r="F585" s="55"/>
      <c r="G585" s="56">
        <v>100093</v>
      </c>
      <c r="H585" s="57">
        <f t="shared" si="18"/>
        <v>118109.73999999999</v>
      </c>
      <c r="I585" s="58">
        <f t="shared" si="19"/>
        <v>0</v>
      </c>
      <c r="J585" s="59"/>
      <c r="K585" s="59" t="s">
        <v>4009</v>
      </c>
      <c r="L585" s="60" t="s">
        <v>4029</v>
      </c>
      <c r="M585" s="61"/>
      <c r="N585" s="6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</row>
    <row r="586" spans="1:83" s="10" customFormat="1" ht="12.75" customHeight="1" x14ac:dyDescent="0.2">
      <c r="A586" s="51" t="s">
        <v>5101</v>
      </c>
      <c r="B586" s="9" t="s">
        <v>200</v>
      </c>
      <c r="C586" s="53" t="s">
        <v>4007</v>
      </c>
      <c r="D586" s="44" t="s">
        <v>4146</v>
      </c>
      <c r="E586" s="54"/>
      <c r="F586" s="55"/>
      <c r="G586" s="56">
        <v>1061</v>
      </c>
      <c r="H586" s="57">
        <f t="shared" si="18"/>
        <v>1251.98</v>
      </c>
      <c r="I586" s="58">
        <f t="shared" si="19"/>
        <v>0</v>
      </c>
      <c r="J586" s="59"/>
      <c r="K586" s="59" t="s">
        <v>4009</v>
      </c>
      <c r="L586" s="60" t="s">
        <v>4029</v>
      </c>
      <c r="M586" s="61"/>
      <c r="N586" s="6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</row>
    <row r="587" spans="1:83" s="10" customFormat="1" ht="12.75" customHeight="1" x14ac:dyDescent="0.2">
      <c r="A587" s="64" t="s">
        <v>5102</v>
      </c>
      <c r="B587" s="9" t="s">
        <v>272</v>
      </c>
      <c r="C587" s="53" t="s">
        <v>4007</v>
      </c>
      <c r="D587" s="44" t="s">
        <v>4410</v>
      </c>
      <c r="E587" s="54"/>
      <c r="F587" s="55"/>
      <c r="G587" s="56">
        <v>1431</v>
      </c>
      <c r="H587" s="57">
        <f t="shared" si="18"/>
        <v>1688.58</v>
      </c>
      <c r="I587" s="58">
        <f t="shared" si="19"/>
        <v>0</v>
      </c>
      <c r="J587" s="59"/>
      <c r="K587" s="59" t="s">
        <v>4009</v>
      </c>
      <c r="L587" s="60" t="s">
        <v>4321</v>
      </c>
      <c r="M587" s="61"/>
      <c r="N587" s="6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</row>
    <row r="588" spans="1:83" s="10" customFormat="1" ht="12.75" customHeight="1" x14ac:dyDescent="0.2">
      <c r="A588" s="64" t="s">
        <v>5103</v>
      </c>
      <c r="B588" s="9" t="s">
        <v>272</v>
      </c>
      <c r="C588" s="53" t="s">
        <v>4007</v>
      </c>
      <c r="D588" s="44" t="s">
        <v>4410</v>
      </c>
      <c r="E588" s="54"/>
      <c r="F588" s="55"/>
      <c r="G588" s="56">
        <v>1431</v>
      </c>
      <c r="H588" s="57">
        <f t="shared" si="18"/>
        <v>1688.58</v>
      </c>
      <c r="I588" s="58">
        <f t="shared" si="19"/>
        <v>0</v>
      </c>
      <c r="J588" s="59"/>
      <c r="K588" s="59" t="s">
        <v>4009</v>
      </c>
      <c r="L588" s="60" t="s">
        <v>4029</v>
      </c>
      <c r="M588" s="61"/>
      <c r="N588" s="6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</row>
    <row r="589" spans="1:83" s="10" customFormat="1" ht="12.75" customHeight="1" x14ac:dyDescent="0.2">
      <c r="A589" s="64" t="s">
        <v>5104</v>
      </c>
      <c r="B589" s="9" t="s">
        <v>272</v>
      </c>
      <c r="C589" s="53" t="s">
        <v>4007</v>
      </c>
      <c r="D589" s="44" t="s">
        <v>4410</v>
      </c>
      <c r="E589" s="54"/>
      <c r="F589" s="55"/>
      <c r="G589" s="56">
        <v>1431</v>
      </c>
      <c r="H589" s="57">
        <f t="shared" si="18"/>
        <v>1688.58</v>
      </c>
      <c r="I589" s="58">
        <f t="shared" si="19"/>
        <v>0</v>
      </c>
      <c r="J589" s="59"/>
      <c r="K589" s="59" t="s">
        <v>4009</v>
      </c>
      <c r="L589" s="73"/>
      <c r="M589" s="61"/>
      <c r="N589" s="6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</row>
    <row r="590" spans="1:83" s="10" customFormat="1" ht="12.75" customHeight="1" x14ac:dyDescent="0.2">
      <c r="A590" s="64" t="s">
        <v>5105</v>
      </c>
      <c r="B590" s="9" t="s">
        <v>272</v>
      </c>
      <c r="C590" s="53" t="s">
        <v>4007</v>
      </c>
      <c r="D590" s="44" t="s">
        <v>4410</v>
      </c>
      <c r="E590" s="54"/>
      <c r="F590" s="55"/>
      <c r="G590" s="56">
        <v>1431</v>
      </c>
      <c r="H590" s="57">
        <f t="shared" si="18"/>
        <v>1688.58</v>
      </c>
      <c r="I590" s="58">
        <f t="shared" si="19"/>
        <v>0</v>
      </c>
      <c r="J590" s="59"/>
      <c r="K590" s="59" t="s">
        <v>4009</v>
      </c>
      <c r="L590" s="60" t="s">
        <v>4029</v>
      </c>
      <c r="M590" s="61"/>
      <c r="N590" s="6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</row>
    <row r="591" spans="1:83" s="10" customFormat="1" ht="12.75" customHeight="1" x14ac:dyDescent="0.2">
      <c r="A591" s="64" t="s">
        <v>5106</v>
      </c>
      <c r="B591" s="9" t="s">
        <v>272</v>
      </c>
      <c r="C591" s="53" t="s">
        <v>4007</v>
      </c>
      <c r="D591" s="44" t="s">
        <v>4410</v>
      </c>
      <c r="E591" s="54"/>
      <c r="F591" s="55"/>
      <c r="G591" s="56">
        <v>1431</v>
      </c>
      <c r="H591" s="57">
        <f t="shared" si="18"/>
        <v>1688.58</v>
      </c>
      <c r="I591" s="58">
        <f t="shared" si="19"/>
        <v>0</v>
      </c>
      <c r="J591" s="59"/>
      <c r="K591" s="59" t="s">
        <v>4009</v>
      </c>
      <c r="L591" s="60" t="s">
        <v>4029</v>
      </c>
      <c r="M591" s="61"/>
      <c r="N591" s="6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</row>
    <row r="592" spans="1:83" s="10" customFormat="1" ht="12.75" customHeight="1" x14ac:dyDescent="0.2">
      <c r="A592" s="64" t="s">
        <v>5107</v>
      </c>
      <c r="B592" s="9" t="s">
        <v>272</v>
      </c>
      <c r="C592" s="53" t="s">
        <v>4007</v>
      </c>
      <c r="D592" s="44" t="s">
        <v>4410</v>
      </c>
      <c r="E592" s="54"/>
      <c r="F592" s="55"/>
      <c r="G592" s="56">
        <v>1431</v>
      </c>
      <c r="H592" s="57">
        <f t="shared" si="18"/>
        <v>1688.58</v>
      </c>
      <c r="I592" s="58">
        <f t="shared" si="19"/>
        <v>0</v>
      </c>
      <c r="J592" s="59"/>
      <c r="K592" s="59" t="s">
        <v>4009</v>
      </c>
      <c r="L592" s="60" t="s">
        <v>4029</v>
      </c>
      <c r="M592" s="61"/>
      <c r="N592" s="6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</row>
    <row r="593" spans="1:83" s="10" customFormat="1" ht="12.75" customHeight="1" x14ac:dyDescent="0.2">
      <c r="A593" s="64" t="s">
        <v>5108</v>
      </c>
      <c r="B593" s="9" t="s">
        <v>272</v>
      </c>
      <c r="C593" s="53" t="s">
        <v>4007</v>
      </c>
      <c r="D593" s="44" t="s">
        <v>4410</v>
      </c>
      <c r="E593" s="54"/>
      <c r="F593" s="55"/>
      <c r="G593" s="56">
        <v>1431</v>
      </c>
      <c r="H593" s="57">
        <f t="shared" si="18"/>
        <v>1688.58</v>
      </c>
      <c r="I593" s="58">
        <f t="shared" si="19"/>
        <v>0</v>
      </c>
      <c r="J593" s="59"/>
      <c r="K593" s="59" t="s">
        <v>4009</v>
      </c>
      <c r="L593" s="60" t="s">
        <v>4029</v>
      </c>
      <c r="M593" s="61"/>
      <c r="N593" s="6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</row>
    <row r="594" spans="1:83" s="10" customFormat="1" ht="12.75" customHeight="1" x14ac:dyDescent="0.2">
      <c r="A594" s="64" t="s">
        <v>5109</v>
      </c>
      <c r="B594" s="9" t="s">
        <v>272</v>
      </c>
      <c r="C594" s="53" t="s">
        <v>4007</v>
      </c>
      <c r="D594" s="44" t="s">
        <v>4410</v>
      </c>
      <c r="E594" s="54"/>
      <c r="F594" s="55"/>
      <c r="G594" s="56">
        <v>1485</v>
      </c>
      <c r="H594" s="57">
        <f t="shared" si="18"/>
        <v>1752.3</v>
      </c>
      <c r="I594" s="58">
        <f t="shared" si="19"/>
        <v>0</v>
      </c>
      <c r="J594" s="59"/>
      <c r="K594" s="59" t="s">
        <v>4009</v>
      </c>
      <c r="L594" s="60" t="s">
        <v>4321</v>
      </c>
      <c r="M594" s="61"/>
      <c r="N594" s="6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</row>
    <row r="595" spans="1:83" s="10" customFormat="1" ht="12.75" customHeight="1" x14ac:dyDescent="0.2">
      <c r="A595" s="64" t="s">
        <v>5110</v>
      </c>
      <c r="B595" s="9" t="s">
        <v>272</v>
      </c>
      <c r="C595" s="53" t="s">
        <v>4007</v>
      </c>
      <c r="D595" s="44" t="s">
        <v>4410</v>
      </c>
      <c r="E595" s="54"/>
      <c r="F595" s="55"/>
      <c r="G595" s="56">
        <v>1485</v>
      </c>
      <c r="H595" s="57">
        <f t="shared" si="18"/>
        <v>1752.3</v>
      </c>
      <c r="I595" s="58">
        <f t="shared" si="19"/>
        <v>0</v>
      </c>
      <c r="J595" s="59"/>
      <c r="K595" s="59" t="s">
        <v>4009</v>
      </c>
      <c r="L595" s="60" t="s">
        <v>4029</v>
      </c>
      <c r="M595" s="61"/>
      <c r="N595" s="6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</row>
    <row r="596" spans="1:83" s="10" customFormat="1" ht="12.75" customHeight="1" x14ac:dyDescent="0.2">
      <c r="A596" s="64" t="s">
        <v>5111</v>
      </c>
      <c r="B596" s="9" t="s">
        <v>272</v>
      </c>
      <c r="C596" s="53" t="s">
        <v>4007</v>
      </c>
      <c r="D596" s="44" t="s">
        <v>4410</v>
      </c>
      <c r="E596" s="54"/>
      <c r="F596" s="55"/>
      <c r="G596" s="56">
        <v>1485</v>
      </c>
      <c r="H596" s="57">
        <f t="shared" si="18"/>
        <v>1752.3</v>
      </c>
      <c r="I596" s="58">
        <f t="shared" si="19"/>
        <v>0</v>
      </c>
      <c r="J596" s="59"/>
      <c r="K596" s="59" t="s">
        <v>4009</v>
      </c>
      <c r="L596" s="60" t="s">
        <v>4029</v>
      </c>
      <c r="M596" s="61"/>
      <c r="N596" s="6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</row>
    <row r="597" spans="1:83" s="10" customFormat="1" ht="12.75" customHeight="1" x14ac:dyDescent="0.2">
      <c r="A597" s="64" t="s">
        <v>5112</v>
      </c>
      <c r="B597" s="9" t="s">
        <v>272</v>
      </c>
      <c r="C597" s="53" t="s">
        <v>4007</v>
      </c>
      <c r="D597" s="44" t="s">
        <v>4410</v>
      </c>
      <c r="E597" s="54"/>
      <c r="F597" s="55"/>
      <c r="G597" s="56">
        <v>1485</v>
      </c>
      <c r="H597" s="57">
        <f t="shared" si="18"/>
        <v>1752.3</v>
      </c>
      <c r="I597" s="58">
        <f t="shared" si="19"/>
        <v>0</v>
      </c>
      <c r="J597" s="59"/>
      <c r="K597" s="59" t="s">
        <v>4009</v>
      </c>
      <c r="L597" s="60" t="s">
        <v>4029</v>
      </c>
      <c r="M597" s="61"/>
      <c r="N597" s="6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</row>
    <row r="598" spans="1:83" s="10" customFormat="1" ht="12.75" customHeight="1" x14ac:dyDescent="0.2">
      <c r="A598" s="64" t="s">
        <v>5113</v>
      </c>
      <c r="B598" s="9" t="s">
        <v>272</v>
      </c>
      <c r="C598" s="53" t="s">
        <v>4007</v>
      </c>
      <c r="D598" s="44" t="s">
        <v>4410</v>
      </c>
      <c r="E598" s="54"/>
      <c r="F598" s="55"/>
      <c r="G598" s="56">
        <v>1485</v>
      </c>
      <c r="H598" s="57">
        <f t="shared" si="18"/>
        <v>1752.3</v>
      </c>
      <c r="I598" s="58">
        <f t="shared" si="19"/>
        <v>0</v>
      </c>
      <c r="J598" s="59"/>
      <c r="K598" s="59" t="s">
        <v>4009</v>
      </c>
      <c r="L598" s="60" t="s">
        <v>4029</v>
      </c>
      <c r="M598" s="61"/>
      <c r="N598" s="6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</row>
    <row r="599" spans="1:83" s="10" customFormat="1" ht="12.75" customHeight="1" x14ac:dyDescent="0.2">
      <c r="A599" s="64" t="s">
        <v>5114</v>
      </c>
      <c r="B599" s="9" t="s">
        <v>272</v>
      </c>
      <c r="C599" s="53" t="s">
        <v>4007</v>
      </c>
      <c r="D599" s="44" t="s">
        <v>4410</v>
      </c>
      <c r="E599" s="54"/>
      <c r="F599" s="55"/>
      <c r="G599" s="56">
        <v>1485</v>
      </c>
      <c r="H599" s="57">
        <f t="shared" si="18"/>
        <v>1752.3</v>
      </c>
      <c r="I599" s="58">
        <f t="shared" si="19"/>
        <v>0</v>
      </c>
      <c r="J599" s="59"/>
      <c r="K599" s="59" t="s">
        <v>4009</v>
      </c>
      <c r="L599" s="60" t="s">
        <v>4029</v>
      </c>
      <c r="M599" s="61"/>
      <c r="N599" s="6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</row>
    <row r="600" spans="1:83" s="10" customFormat="1" ht="12.75" customHeight="1" x14ac:dyDescent="0.2">
      <c r="A600" s="64" t="s">
        <v>5115</v>
      </c>
      <c r="B600" s="9" t="s">
        <v>272</v>
      </c>
      <c r="C600" s="53" t="s">
        <v>4007</v>
      </c>
      <c r="D600" s="44" t="s">
        <v>4410</v>
      </c>
      <c r="E600" s="54"/>
      <c r="F600" s="55"/>
      <c r="G600" s="56">
        <v>1485</v>
      </c>
      <c r="H600" s="57">
        <f t="shared" si="18"/>
        <v>1752.3</v>
      </c>
      <c r="I600" s="58">
        <f t="shared" si="19"/>
        <v>0</v>
      </c>
      <c r="J600" s="59"/>
      <c r="K600" s="59" t="s">
        <v>4009</v>
      </c>
      <c r="L600" s="60" t="s">
        <v>4029</v>
      </c>
      <c r="M600" s="61"/>
      <c r="N600" s="6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</row>
    <row r="601" spans="1:83" s="10" customFormat="1" ht="12.75" customHeight="1" x14ac:dyDescent="0.2">
      <c r="A601" s="64" t="s">
        <v>5116</v>
      </c>
      <c r="B601" s="9" t="s">
        <v>46</v>
      </c>
      <c r="C601" s="53" t="s">
        <v>4007</v>
      </c>
      <c r="D601" s="44" t="s">
        <v>4410</v>
      </c>
      <c r="E601" s="54"/>
      <c r="F601" s="55"/>
      <c r="G601" s="56">
        <v>1562</v>
      </c>
      <c r="H601" s="57">
        <f t="shared" si="18"/>
        <v>1843.1599999999999</v>
      </c>
      <c r="I601" s="58">
        <f t="shared" si="19"/>
        <v>0</v>
      </c>
      <c r="J601" s="59"/>
      <c r="K601" s="59" t="s">
        <v>4009</v>
      </c>
      <c r="L601" s="60" t="s">
        <v>4029</v>
      </c>
      <c r="M601" s="61"/>
      <c r="N601" s="6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</row>
    <row r="602" spans="1:83" s="10" customFormat="1" ht="12.75" customHeight="1" x14ac:dyDescent="0.2">
      <c r="A602" s="64" t="s">
        <v>5117</v>
      </c>
      <c r="B602" s="9" t="s">
        <v>5118</v>
      </c>
      <c r="C602" s="53" t="s">
        <v>4007</v>
      </c>
      <c r="D602" s="44" t="s">
        <v>4410</v>
      </c>
      <c r="E602" s="54"/>
      <c r="F602" s="55"/>
      <c r="G602" s="56">
        <v>73903</v>
      </c>
      <c r="H602" s="57">
        <f t="shared" si="18"/>
        <v>87205.54</v>
      </c>
      <c r="I602" s="58">
        <f t="shared" si="19"/>
        <v>0</v>
      </c>
      <c r="J602" s="59"/>
      <c r="K602" s="59" t="s">
        <v>4009</v>
      </c>
      <c r="L602" s="60" t="s">
        <v>4029</v>
      </c>
      <c r="M602" s="61"/>
      <c r="N602" s="6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</row>
    <row r="603" spans="1:83" s="10" customFormat="1" ht="12.75" customHeight="1" x14ac:dyDescent="0.2">
      <c r="A603" s="64" t="s">
        <v>5119</v>
      </c>
      <c r="B603" s="9" t="s">
        <v>5118</v>
      </c>
      <c r="C603" s="53" t="s">
        <v>4007</v>
      </c>
      <c r="D603" s="44" t="s">
        <v>4410</v>
      </c>
      <c r="E603" s="54"/>
      <c r="F603" s="55"/>
      <c r="G603" s="56">
        <v>73851</v>
      </c>
      <c r="H603" s="57">
        <f t="shared" si="18"/>
        <v>87144.18</v>
      </c>
      <c r="I603" s="58">
        <f t="shared" si="19"/>
        <v>0</v>
      </c>
      <c r="J603" s="59"/>
      <c r="K603" s="59" t="s">
        <v>4009</v>
      </c>
      <c r="L603" s="60" t="s">
        <v>4029</v>
      </c>
      <c r="M603" s="61"/>
      <c r="N603" s="6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</row>
    <row r="604" spans="1:83" s="10" customFormat="1" ht="12.75" customHeight="1" x14ac:dyDescent="0.2">
      <c r="A604" s="64" t="s">
        <v>5120</v>
      </c>
      <c r="B604" s="9" t="s">
        <v>176</v>
      </c>
      <c r="C604" s="53" t="s">
        <v>4007</v>
      </c>
      <c r="D604" s="44" t="s">
        <v>4410</v>
      </c>
      <c r="E604" s="54"/>
      <c r="F604" s="55"/>
      <c r="G604" s="56">
        <v>13</v>
      </c>
      <c r="H604" s="57">
        <f t="shared" si="18"/>
        <v>15.34</v>
      </c>
      <c r="I604" s="58">
        <f t="shared" si="19"/>
        <v>0</v>
      </c>
      <c r="J604" s="59"/>
      <c r="K604" s="59" t="s">
        <v>4009</v>
      </c>
      <c r="L604" s="60" t="s">
        <v>4029</v>
      </c>
      <c r="M604" s="61"/>
      <c r="N604" s="6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</row>
    <row r="605" spans="1:83" s="10" customFormat="1" ht="12.75" customHeight="1" x14ac:dyDescent="0.2">
      <c r="A605" s="64" t="s">
        <v>5121</v>
      </c>
      <c r="B605" s="9" t="s">
        <v>310</v>
      </c>
      <c r="C605" s="53" t="s">
        <v>4007</v>
      </c>
      <c r="D605" s="44" t="s">
        <v>4410</v>
      </c>
      <c r="E605" s="54"/>
      <c r="F605" s="55"/>
      <c r="G605" s="56">
        <v>6</v>
      </c>
      <c r="H605" s="57">
        <f t="shared" si="18"/>
        <v>7.08</v>
      </c>
      <c r="I605" s="58">
        <f t="shared" si="19"/>
        <v>0</v>
      </c>
      <c r="J605" s="59"/>
      <c r="K605" s="59" t="s">
        <v>4009</v>
      </c>
      <c r="L605" s="60" t="s">
        <v>4029</v>
      </c>
      <c r="M605" s="61"/>
      <c r="N605" s="6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</row>
    <row r="606" spans="1:83" s="10" customFormat="1" ht="12.75" customHeight="1" x14ac:dyDescent="0.2">
      <c r="A606" s="64" t="s">
        <v>5122</v>
      </c>
      <c r="B606" s="9" t="s">
        <v>5123</v>
      </c>
      <c r="C606" s="53" t="s">
        <v>4007</v>
      </c>
      <c r="D606" s="44" t="s">
        <v>4410</v>
      </c>
      <c r="E606" s="54"/>
      <c r="F606" s="55"/>
      <c r="G606" s="56">
        <v>13</v>
      </c>
      <c r="H606" s="57">
        <f t="shared" si="18"/>
        <v>15.34</v>
      </c>
      <c r="I606" s="58">
        <f t="shared" si="19"/>
        <v>0</v>
      </c>
      <c r="J606" s="59"/>
      <c r="K606" s="59" t="s">
        <v>4009</v>
      </c>
      <c r="L606" s="60" t="s">
        <v>4029</v>
      </c>
      <c r="M606" s="61"/>
      <c r="N606" s="6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</row>
    <row r="607" spans="1:83" s="10" customFormat="1" ht="12.75" customHeight="1" x14ac:dyDescent="0.2">
      <c r="A607" s="64" t="s">
        <v>5124</v>
      </c>
      <c r="B607" s="9" t="s">
        <v>200</v>
      </c>
      <c r="C607" s="53" t="s">
        <v>4007</v>
      </c>
      <c r="D607" s="44" t="s">
        <v>4410</v>
      </c>
      <c r="E607" s="54"/>
      <c r="F607" s="55"/>
      <c r="G607" s="56">
        <v>1363</v>
      </c>
      <c r="H607" s="57">
        <f t="shared" si="18"/>
        <v>1608.34</v>
      </c>
      <c r="I607" s="58">
        <f t="shared" si="19"/>
        <v>0</v>
      </c>
      <c r="J607" s="59"/>
      <c r="K607" s="59" t="s">
        <v>4009</v>
      </c>
      <c r="L607" s="60" t="s">
        <v>4029</v>
      </c>
      <c r="M607" s="61"/>
      <c r="N607" s="6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</row>
    <row r="608" spans="1:83" s="10" customFormat="1" ht="12.75" customHeight="1" x14ac:dyDescent="0.2">
      <c r="A608" s="64" t="s">
        <v>5125</v>
      </c>
      <c r="B608" s="9" t="s">
        <v>62</v>
      </c>
      <c r="C608" s="53" t="s">
        <v>4007</v>
      </c>
      <c r="D608" s="44" t="s">
        <v>4410</v>
      </c>
      <c r="E608" s="54"/>
      <c r="F608" s="55"/>
      <c r="G608" s="56">
        <v>27</v>
      </c>
      <c r="H608" s="57">
        <f t="shared" si="18"/>
        <v>31.86</v>
      </c>
      <c r="I608" s="58">
        <f t="shared" si="19"/>
        <v>0</v>
      </c>
      <c r="J608" s="59"/>
      <c r="K608" s="59" t="s">
        <v>4009</v>
      </c>
      <c r="L608" s="60" t="s">
        <v>4029</v>
      </c>
      <c r="M608" s="61"/>
      <c r="N608" s="6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</row>
    <row r="609" spans="1:83" s="10" customFormat="1" ht="12.75" customHeight="1" x14ac:dyDescent="0.2">
      <c r="A609" s="64" t="s">
        <v>5126</v>
      </c>
      <c r="B609" s="9" t="s">
        <v>5127</v>
      </c>
      <c r="C609" s="53" t="s">
        <v>4007</v>
      </c>
      <c r="D609" s="44" t="s">
        <v>4410</v>
      </c>
      <c r="E609" s="54"/>
      <c r="F609" s="55"/>
      <c r="G609" s="56">
        <v>5516</v>
      </c>
      <c r="H609" s="57">
        <f t="shared" si="18"/>
        <v>6508.88</v>
      </c>
      <c r="I609" s="58">
        <f t="shared" si="19"/>
        <v>0</v>
      </c>
      <c r="J609" s="59"/>
      <c r="K609" s="59" t="s">
        <v>4009</v>
      </c>
      <c r="L609" s="60" t="s">
        <v>4029</v>
      </c>
      <c r="M609" s="61"/>
      <c r="N609" s="6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</row>
    <row r="610" spans="1:83" s="10" customFormat="1" ht="12.75" customHeight="1" x14ac:dyDescent="0.2">
      <c r="A610" s="64" t="s">
        <v>5128</v>
      </c>
      <c r="B610" s="9" t="s">
        <v>200</v>
      </c>
      <c r="C610" s="53" t="s">
        <v>4007</v>
      </c>
      <c r="D610" s="44" t="s">
        <v>4410</v>
      </c>
      <c r="E610" s="54"/>
      <c r="F610" s="55"/>
      <c r="G610" s="56">
        <v>5516</v>
      </c>
      <c r="H610" s="57">
        <f t="shared" si="18"/>
        <v>6508.88</v>
      </c>
      <c r="I610" s="58">
        <f t="shared" si="19"/>
        <v>0</v>
      </c>
      <c r="J610" s="59"/>
      <c r="K610" s="59" t="s">
        <v>4009</v>
      </c>
      <c r="L610" s="60" t="s">
        <v>4029</v>
      </c>
      <c r="M610" s="61"/>
      <c r="N610" s="6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</row>
    <row r="611" spans="1:83" s="10" customFormat="1" ht="12.75" customHeight="1" x14ac:dyDescent="0.2">
      <c r="A611" s="64" t="s">
        <v>5129</v>
      </c>
      <c r="B611" s="9" t="s">
        <v>1078</v>
      </c>
      <c r="C611" s="53" t="s">
        <v>4007</v>
      </c>
      <c r="D611" s="44" t="s">
        <v>4410</v>
      </c>
      <c r="E611" s="54"/>
      <c r="F611" s="55"/>
      <c r="G611" s="56">
        <v>30</v>
      </c>
      <c r="H611" s="57">
        <f t="shared" si="18"/>
        <v>35.4</v>
      </c>
      <c r="I611" s="58">
        <f t="shared" si="19"/>
        <v>0</v>
      </c>
      <c r="J611" s="59"/>
      <c r="K611" s="59" t="s">
        <v>4009</v>
      </c>
      <c r="L611" s="60" t="s">
        <v>4029</v>
      </c>
      <c r="M611" s="61"/>
      <c r="N611" s="6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</row>
    <row r="612" spans="1:83" s="10" customFormat="1" ht="12.75" customHeight="1" x14ac:dyDescent="0.2">
      <c r="A612" s="64" t="s">
        <v>5130</v>
      </c>
      <c r="B612" s="9" t="s">
        <v>5131</v>
      </c>
      <c r="C612" s="53" t="s">
        <v>4007</v>
      </c>
      <c r="D612" s="44" t="s">
        <v>4410</v>
      </c>
      <c r="E612" s="54"/>
      <c r="F612" s="55"/>
      <c r="G612" s="56">
        <v>135</v>
      </c>
      <c r="H612" s="57">
        <f t="shared" si="18"/>
        <v>159.29999999999998</v>
      </c>
      <c r="I612" s="58">
        <f t="shared" si="19"/>
        <v>0</v>
      </c>
      <c r="J612" s="59"/>
      <c r="K612" s="59" t="s">
        <v>4009</v>
      </c>
      <c r="L612" s="60" t="s">
        <v>4029</v>
      </c>
      <c r="M612" s="61"/>
      <c r="N612" s="6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</row>
    <row r="613" spans="1:83" s="10" customFormat="1" ht="12.75" customHeight="1" x14ac:dyDescent="0.2">
      <c r="A613" s="64" t="s">
        <v>5132</v>
      </c>
      <c r="B613" s="9" t="s">
        <v>5133</v>
      </c>
      <c r="C613" s="53" t="s">
        <v>4007</v>
      </c>
      <c r="D613" s="44" t="s">
        <v>4410</v>
      </c>
      <c r="E613" s="54"/>
      <c r="F613" s="55"/>
      <c r="G613" s="56">
        <v>65</v>
      </c>
      <c r="H613" s="57">
        <f t="shared" si="18"/>
        <v>76.7</v>
      </c>
      <c r="I613" s="58">
        <f t="shared" si="19"/>
        <v>0</v>
      </c>
      <c r="J613" s="59"/>
      <c r="K613" s="59" t="s">
        <v>4009</v>
      </c>
      <c r="L613" s="60" t="s">
        <v>4029</v>
      </c>
      <c r="M613" s="61"/>
      <c r="N613" s="6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</row>
    <row r="614" spans="1:83" ht="12.75" customHeight="1" x14ac:dyDescent="0.2">
      <c r="A614" s="64" t="s">
        <v>5134</v>
      </c>
      <c r="B614" s="9" t="s">
        <v>62</v>
      </c>
      <c r="C614" s="53" t="s">
        <v>4007</v>
      </c>
      <c r="D614" s="44" t="s">
        <v>4410</v>
      </c>
      <c r="E614" s="54"/>
      <c r="F614" s="55"/>
      <c r="G614" s="56">
        <v>60</v>
      </c>
      <c r="H614" s="57">
        <f t="shared" si="18"/>
        <v>70.8</v>
      </c>
      <c r="I614" s="58">
        <f t="shared" si="19"/>
        <v>0</v>
      </c>
      <c r="J614" s="59"/>
      <c r="K614" s="59" t="s">
        <v>4009</v>
      </c>
      <c r="L614" s="60" t="s">
        <v>4029</v>
      </c>
      <c r="M614" s="61"/>
      <c r="N614" s="62"/>
    </row>
    <row r="615" spans="1:83" ht="12.75" customHeight="1" x14ac:dyDescent="0.2">
      <c r="A615" s="64" t="s">
        <v>5135</v>
      </c>
      <c r="B615" s="9" t="s">
        <v>5136</v>
      </c>
      <c r="C615" s="53" t="s">
        <v>4007</v>
      </c>
      <c r="D615" s="44" t="s">
        <v>4410</v>
      </c>
      <c r="E615" s="54"/>
      <c r="F615" s="55"/>
      <c r="G615" s="56">
        <v>17</v>
      </c>
      <c r="H615" s="57">
        <f t="shared" si="18"/>
        <v>20.059999999999999</v>
      </c>
      <c r="I615" s="58">
        <f t="shared" si="19"/>
        <v>0</v>
      </c>
      <c r="J615" s="59"/>
      <c r="K615" s="59" t="s">
        <v>4009</v>
      </c>
      <c r="L615" s="60" t="s">
        <v>4029</v>
      </c>
      <c r="M615" s="61"/>
      <c r="N615" s="62"/>
    </row>
    <row r="616" spans="1:83" s="10" customFormat="1" ht="12.75" customHeight="1" x14ac:dyDescent="0.2">
      <c r="A616" s="64" t="s">
        <v>5137</v>
      </c>
      <c r="B616" s="9" t="s">
        <v>5136</v>
      </c>
      <c r="C616" s="53" t="s">
        <v>4007</v>
      </c>
      <c r="D616" s="44" t="s">
        <v>4410</v>
      </c>
      <c r="E616" s="54"/>
      <c r="F616" s="55"/>
      <c r="G616" s="56">
        <v>22</v>
      </c>
      <c r="H616" s="57">
        <f t="shared" si="18"/>
        <v>25.959999999999997</v>
      </c>
      <c r="I616" s="58">
        <f t="shared" si="19"/>
        <v>0</v>
      </c>
      <c r="J616" s="59"/>
      <c r="K616" s="59" t="s">
        <v>4009</v>
      </c>
      <c r="L616" s="60" t="s">
        <v>4029</v>
      </c>
      <c r="M616" s="61"/>
      <c r="N616" s="6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</row>
    <row r="617" spans="1:83" s="10" customFormat="1" ht="12.75" customHeight="1" x14ac:dyDescent="0.2">
      <c r="A617" s="64" t="s">
        <v>5138</v>
      </c>
      <c r="B617" s="9" t="s">
        <v>5139</v>
      </c>
      <c r="C617" s="53" t="s">
        <v>4007</v>
      </c>
      <c r="D617" s="44" t="s">
        <v>4410</v>
      </c>
      <c r="E617" s="54"/>
      <c r="F617" s="55"/>
      <c r="G617" s="56">
        <v>9373</v>
      </c>
      <c r="H617" s="57">
        <f t="shared" si="18"/>
        <v>11060.14</v>
      </c>
      <c r="I617" s="58">
        <f t="shared" si="19"/>
        <v>0</v>
      </c>
      <c r="J617" s="59"/>
      <c r="K617" s="59" t="s">
        <v>4009</v>
      </c>
      <c r="L617" s="60" t="s">
        <v>4029</v>
      </c>
      <c r="M617" s="61"/>
      <c r="N617" s="6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</row>
    <row r="618" spans="1:83" ht="12.75" customHeight="1" x14ac:dyDescent="0.2">
      <c r="A618" s="64" t="s">
        <v>5140</v>
      </c>
      <c r="B618" s="9" t="s">
        <v>5139</v>
      </c>
      <c r="C618" s="53" t="s">
        <v>4007</v>
      </c>
      <c r="D618" s="44" t="s">
        <v>4410</v>
      </c>
      <c r="E618" s="54"/>
      <c r="F618" s="55"/>
      <c r="G618" s="56">
        <v>9604</v>
      </c>
      <c r="H618" s="57">
        <f t="shared" si="18"/>
        <v>11332.72</v>
      </c>
      <c r="I618" s="58">
        <f t="shared" si="19"/>
        <v>0</v>
      </c>
      <c r="J618" s="59"/>
      <c r="K618" s="59" t="s">
        <v>4009</v>
      </c>
      <c r="L618" s="60" t="s">
        <v>4029</v>
      </c>
      <c r="M618" s="61"/>
      <c r="N618" s="62"/>
    </row>
    <row r="619" spans="1:83" s="10" customFormat="1" ht="12.75" customHeight="1" x14ac:dyDescent="0.2">
      <c r="A619" s="64" t="s">
        <v>5141</v>
      </c>
      <c r="B619" s="9" t="s">
        <v>5142</v>
      </c>
      <c r="C619" s="53" t="s">
        <v>4007</v>
      </c>
      <c r="D619" s="44" t="s">
        <v>4410</v>
      </c>
      <c r="E619" s="54"/>
      <c r="F619" s="55"/>
      <c r="G619" s="56">
        <v>76</v>
      </c>
      <c r="H619" s="57">
        <f t="shared" si="18"/>
        <v>89.679999999999993</v>
      </c>
      <c r="I619" s="58">
        <f t="shared" si="19"/>
        <v>0</v>
      </c>
      <c r="J619" s="59"/>
      <c r="K619" s="59" t="s">
        <v>4009</v>
      </c>
      <c r="L619" s="79" t="s">
        <v>5143</v>
      </c>
      <c r="M619" s="61"/>
      <c r="N619" s="6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</row>
    <row r="620" spans="1:83" s="10" customFormat="1" ht="12.75" customHeight="1" x14ac:dyDescent="0.2">
      <c r="A620" s="64" t="s">
        <v>5144</v>
      </c>
      <c r="B620" s="9" t="s">
        <v>1078</v>
      </c>
      <c r="C620" s="53" t="s">
        <v>4007</v>
      </c>
      <c r="D620" s="44" t="s">
        <v>4410</v>
      </c>
      <c r="E620" s="54"/>
      <c r="F620" s="55"/>
      <c r="G620" s="56">
        <v>86</v>
      </c>
      <c r="H620" s="57">
        <f t="shared" si="18"/>
        <v>101.47999999999999</v>
      </c>
      <c r="I620" s="58">
        <f t="shared" si="19"/>
        <v>0</v>
      </c>
      <c r="J620" s="59"/>
      <c r="K620" s="59" t="s">
        <v>4009</v>
      </c>
      <c r="L620" s="60" t="s">
        <v>4029</v>
      </c>
      <c r="M620" s="61"/>
      <c r="N620" s="6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</row>
    <row r="621" spans="1:83" ht="12.75" customHeight="1" x14ac:dyDescent="0.2">
      <c r="A621" s="64" t="s">
        <v>5145</v>
      </c>
      <c r="B621" s="9" t="s">
        <v>200</v>
      </c>
      <c r="C621" s="53" t="s">
        <v>4007</v>
      </c>
      <c r="D621" s="44" t="s">
        <v>4410</v>
      </c>
      <c r="E621" s="54"/>
      <c r="F621" s="55"/>
      <c r="G621" s="56">
        <v>65</v>
      </c>
      <c r="H621" s="57">
        <f t="shared" si="18"/>
        <v>76.7</v>
      </c>
      <c r="I621" s="58">
        <f t="shared" si="19"/>
        <v>0</v>
      </c>
      <c r="J621" s="59"/>
      <c r="K621" s="59" t="s">
        <v>4009</v>
      </c>
      <c r="L621" s="60" t="s">
        <v>4029</v>
      </c>
      <c r="M621" s="61"/>
      <c r="N621" s="62"/>
    </row>
    <row r="622" spans="1:83" s="10" customFormat="1" ht="12.75" customHeight="1" x14ac:dyDescent="0.2">
      <c r="A622" s="64" t="s">
        <v>5146</v>
      </c>
      <c r="B622" s="9" t="s">
        <v>5147</v>
      </c>
      <c r="C622" s="53" t="s">
        <v>4007</v>
      </c>
      <c r="D622" s="44" t="s">
        <v>4410</v>
      </c>
      <c r="E622" s="54"/>
      <c r="F622" s="55"/>
      <c r="G622" s="56">
        <v>13</v>
      </c>
      <c r="H622" s="57">
        <f t="shared" si="18"/>
        <v>15.34</v>
      </c>
      <c r="I622" s="58">
        <f t="shared" si="19"/>
        <v>0</v>
      </c>
      <c r="J622" s="59"/>
      <c r="K622" s="59" t="s">
        <v>4009</v>
      </c>
      <c r="L622" s="60" t="s">
        <v>4029</v>
      </c>
      <c r="M622" s="61"/>
      <c r="N622" s="6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</row>
    <row r="623" spans="1:83" s="10" customFormat="1" ht="12.75" customHeight="1" x14ac:dyDescent="0.2">
      <c r="A623" s="64" t="s">
        <v>5148</v>
      </c>
      <c r="B623" s="9" t="s">
        <v>30</v>
      </c>
      <c r="C623" s="53" t="s">
        <v>4007</v>
      </c>
      <c r="D623" s="44" t="s">
        <v>4410</v>
      </c>
      <c r="E623" s="54"/>
      <c r="F623" s="55"/>
      <c r="G623" s="56">
        <v>43</v>
      </c>
      <c r="H623" s="57">
        <f t="shared" si="18"/>
        <v>50.739999999999995</v>
      </c>
      <c r="I623" s="58">
        <f t="shared" si="19"/>
        <v>0</v>
      </c>
      <c r="J623" s="59"/>
      <c r="K623" s="59" t="s">
        <v>4009</v>
      </c>
      <c r="L623" s="60" t="s">
        <v>4029</v>
      </c>
      <c r="M623" s="61"/>
      <c r="N623" s="6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</row>
    <row r="624" spans="1:83" s="10" customFormat="1" ht="12.75" customHeight="1" x14ac:dyDescent="0.2">
      <c r="A624" s="78" t="s">
        <v>5149</v>
      </c>
      <c r="B624" s="9" t="s">
        <v>5150</v>
      </c>
      <c r="C624" s="53" t="s">
        <v>4007</v>
      </c>
      <c r="D624" s="44" t="s">
        <v>4410</v>
      </c>
      <c r="E624" s="54"/>
      <c r="F624" s="55"/>
      <c r="G624" s="56">
        <v>27454</v>
      </c>
      <c r="H624" s="57">
        <f t="shared" si="18"/>
        <v>32395.719999999998</v>
      </c>
      <c r="I624" s="58">
        <f t="shared" si="19"/>
        <v>0</v>
      </c>
      <c r="J624" s="59"/>
      <c r="K624" s="59" t="s">
        <v>4009</v>
      </c>
      <c r="L624" s="60"/>
      <c r="M624" s="61"/>
      <c r="N624" s="6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</row>
    <row r="625" spans="1:83" s="10" customFormat="1" ht="12.75" customHeight="1" x14ac:dyDescent="0.2">
      <c r="A625" s="64" t="s">
        <v>5151</v>
      </c>
      <c r="B625" s="9" t="s">
        <v>5152</v>
      </c>
      <c r="C625" s="53" t="s">
        <v>4007</v>
      </c>
      <c r="D625" s="44" t="s">
        <v>4410</v>
      </c>
      <c r="E625" s="54"/>
      <c r="F625" s="55"/>
      <c r="G625" s="56">
        <v>23532</v>
      </c>
      <c r="H625" s="57">
        <f t="shared" si="18"/>
        <v>27767.759999999998</v>
      </c>
      <c r="I625" s="58">
        <f t="shared" si="19"/>
        <v>0</v>
      </c>
      <c r="J625" s="59"/>
      <c r="K625" s="59" t="s">
        <v>4009</v>
      </c>
      <c r="L625" s="60" t="s">
        <v>4029</v>
      </c>
      <c r="M625" s="61"/>
      <c r="N625" s="6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</row>
    <row r="626" spans="1:83" s="10" customFormat="1" ht="12.75" customHeight="1" x14ac:dyDescent="0.2">
      <c r="A626" s="64" t="s">
        <v>5153</v>
      </c>
      <c r="B626" s="9" t="s">
        <v>5154</v>
      </c>
      <c r="C626" s="53" t="s">
        <v>4007</v>
      </c>
      <c r="D626" s="44" t="s">
        <v>4410</v>
      </c>
      <c r="E626" s="54"/>
      <c r="F626" s="55"/>
      <c r="G626" s="56">
        <v>150</v>
      </c>
      <c r="H626" s="57">
        <f t="shared" si="18"/>
        <v>177</v>
      </c>
      <c r="I626" s="58">
        <f t="shared" si="19"/>
        <v>0</v>
      </c>
      <c r="J626" s="59"/>
      <c r="K626" s="59" t="s">
        <v>4009</v>
      </c>
      <c r="L626" s="60" t="s">
        <v>4029</v>
      </c>
      <c r="M626" s="61"/>
      <c r="N626" s="6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</row>
    <row r="627" spans="1:83" s="10" customFormat="1" ht="12.75" customHeight="1" x14ac:dyDescent="0.2">
      <c r="A627" s="64" t="s">
        <v>5155</v>
      </c>
      <c r="B627" s="9" t="s">
        <v>5156</v>
      </c>
      <c r="C627" s="53" t="s">
        <v>4007</v>
      </c>
      <c r="D627" s="44" t="s">
        <v>4410</v>
      </c>
      <c r="E627" s="54"/>
      <c r="F627" s="55"/>
      <c r="G627" s="56">
        <v>135</v>
      </c>
      <c r="H627" s="57">
        <f t="shared" si="18"/>
        <v>159.29999999999998</v>
      </c>
      <c r="I627" s="58">
        <f t="shared" si="19"/>
        <v>0</v>
      </c>
      <c r="J627" s="59"/>
      <c r="K627" s="59" t="s">
        <v>4009</v>
      </c>
      <c r="L627" s="60" t="s">
        <v>4029</v>
      </c>
      <c r="M627" s="61"/>
      <c r="N627" s="6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</row>
    <row r="628" spans="1:83" s="10" customFormat="1" ht="12.75" customHeight="1" x14ac:dyDescent="0.2">
      <c r="A628" s="64" t="s">
        <v>5157</v>
      </c>
      <c r="B628" s="9" t="s">
        <v>5156</v>
      </c>
      <c r="C628" s="53" t="s">
        <v>4007</v>
      </c>
      <c r="D628" s="44" t="s">
        <v>4410</v>
      </c>
      <c r="E628" s="54"/>
      <c r="F628" s="55"/>
      <c r="G628" s="56">
        <v>340</v>
      </c>
      <c r="H628" s="57">
        <f t="shared" si="18"/>
        <v>401.2</v>
      </c>
      <c r="I628" s="58">
        <f t="shared" si="19"/>
        <v>0</v>
      </c>
      <c r="J628" s="59"/>
      <c r="K628" s="59" t="s">
        <v>4009</v>
      </c>
      <c r="L628" s="60" t="s">
        <v>4029</v>
      </c>
      <c r="M628" s="61"/>
      <c r="N628" s="6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</row>
    <row r="629" spans="1:83" s="10" customFormat="1" ht="12.75" customHeight="1" x14ac:dyDescent="0.2">
      <c r="A629" s="64" t="s">
        <v>5158</v>
      </c>
      <c r="B629" s="9" t="s">
        <v>5159</v>
      </c>
      <c r="C629" s="53" t="s">
        <v>4007</v>
      </c>
      <c r="D629" s="44" t="s">
        <v>4410</v>
      </c>
      <c r="E629" s="54"/>
      <c r="F629" s="55"/>
      <c r="G629" s="56">
        <v>405</v>
      </c>
      <c r="H629" s="57">
        <f t="shared" si="18"/>
        <v>477.9</v>
      </c>
      <c r="I629" s="58">
        <f t="shared" si="19"/>
        <v>0</v>
      </c>
      <c r="J629" s="59"/>
      <c r="K629" s="59" t="s">
        <v>4009</v>
      </c>
      <c r="L629" s="60" t="s">
        <v>4029</v>
      </c>
      <c r="M629" s="61"/>
      <c r="N629" s="6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</row>
    <row r="630" spans="1:83" s="10" customFormat="1" ht="12.75" customHeight="1" x14ac:dyDescent="0.2">
      <c r="A630" s="64" t="s">
        <v>5160</v>
      </c>
      <c r="B630" s="9" t="s">
        <v>5159</v>
      </c>
      <c r="C630" s="53" t="s">
        <v>4007</v>
      </c>
      <c r="D630" s="44" t="s">
        <v>4410</v>
      </c>
      <c r="E630" s="54"/>
      <c r="F630" s="55"/>
      <c r="G630" s="56">
        <v>427</v>
      </c>
      <c r="H630" s="57">
        <f t="shared" si="18"/>
        <v>503.85999999999996</v>
      </c>
      <c r="I630" s="58">
        <f t="shared" si="19"/>
        <v>0</v>
      </c>
      <c r="J630" s="59"/>
      <c r="K630" s="59" t="s">
        <v>4009</v>
      </c>
      <c r="L630" s="60" t="s">
        <v>4029</v>
      </c>
      <c r="M630" s="61"/>
      <c r="N630" s="6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</row>
    <row r="631" spans="1:83" s="10" customFormat="1" ht="12.75" customHeight="1" x14ac:dyDescent="0.2">
      <c r="A631" s="64" t="s">
        <v>5161</v>
      </c>
      <c r="B631" s="9" t="s">
        <v>5162</v>
      </c>
      <c r="C631" s="53" t="s">
        <v>4007</v>
      </c>
      <c r="D631" s="44" t="s">
        <v>4410</v>
      </c>
      <c r="E631" s="54"/>
      <c r="F631" s="55"/>
      <c r="G631" s="56">
        <v>65</v>
      </c>
      <c r="H631" s="57">
        <f t="shared" si="18"/>
        <v>76.7</v>
      </c>
      <c r="I631" s="58">
        <f t="shared" si="19"/>
        <v>0</v>
      </c>
      <c r="J631" s="59"/>
      <c r="K631" s="59" t="s">
        <v>4009</v>
      </c>
      <c r="L631" s="60" t="s">
        <v>4029</v>
      </c>
      <c r="M631" s="61"/>
      <c r="N631" s="6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</row>
    <row r="632" spans="1:83" s="10" customFormat="1" ht="12.75" customHeight="1" x14ac:dyDescent="0.2">
      <c r="A632" s="64" t="s">
        <v>5163</v>
      </c>
      <c r="B632" s="9" t="s">
        <v>176</v>
      </c>
      <c r="C632" s="53" t="s">
        <v>4007</v>
      </c>
      <c r="D632" s="44" t="s">
        <v>4410</v>
      </c>
      <c r="E632" s="54"/>
      <c r="F632" s="55"/>
      <c r="G632" s="56">
        <v>7</v>
      </c>
      <c r="H632" s="57">
        <f t="shared" si="18"/>
        <v>8.26</v>
      </c>
      <c r="I632" s="58">
        <f t="shared" si="19"/>
        <v>0</v>
      </c>
      <c r="J632" s="59"/>
      <c r="K632" s="59" t="s">
        <v>4009</v>
      </c>
      <c r="L632" s="60" t="s">
        <v>4414</v>
      </c>
      <c r="M632" s="61"/>
      <c r="N632" s="6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</row>
    <row r="633" spans="1:83" s="10" customFormat="1" ht="12.75" customHeight="1" x14ac:dyDescent="0.2">
      <c r="A633" s="64" t="s">
        <v>5164</v>
      </c>
      <c r="B633" s="9" t="s">
        <v>176</v>
      </c>
      <c r="C633" s="53" t="s">
        <v>4007</v>
      </c>
      <c r="D633" s="44" t="s">
        <v>4410</v>
      </c>
      <c r="E633" s="54"/>
      <c r="F633" s="55"/>
      <c r="G633" s="56">
        <v>5</v>
      </c>
      <c r="H633" s="57">
        <f t="shared" si="18"/>
        <v>5.8999999999999995</v>
      </c>
      <c r="I633" s="58">
        <f t="shared" si="19"/>
        <v>0</v>
      </c>
      <c r="J633" s="59"/>
      <c r="K633" s="59" t="s">
        <v>4009</v>
      </c>
      <c r="L633" s="60" t="s">
        <v>4029</v>
      </c>
      <c r="M633" s="61"/>
      <c r="N633" s="6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</row>
    <row r="634" spans="1:83" s="10" customFormat="1" ht="12.75" customHeight="1" x14ac:dyDescent="0.2">
      <c r="A634" s="64" t="s">
        <v>5165</v>
      </c>
      <c r="B634" s="9" t="s">
        <v>5166</v>
      </c>
      <c r="C634" s="53" t="s">
        <v>4007</v>
      </c>
      <c r="D634" s="44" t="s">
        <v>4410</v>
      </c>
      <c r="E634" s="54"/>
      <c r="F634" s="55"/>
      <c r="G634" s="56">
        <v>309</v>
      </c>
      <c r="H634" s="57">
        <f t="shared" si="18"/>
        <v>364.62</v>
      </c>
      <c r="I634" s="58">
        <f t="shared" si="19"/>
        <v>0</v>
      </c>
      <c r="J634" s="59"/>
      <c r="K634" s="59" t="s">
        <v>4009</v>
      </c>
      <c r="L634" s="60" t="s">
        <v>4029</v>
      </c>
      <c r="M634" s="61"/>
      <c r="N634" s="6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</row>
    <row r="635" spans="1:83" s="10" customFormat="1" ht="12.75" customHeight="1" x14ac:dyDescent="0.2">
      <c r="A635" s="64" t="s">
        <v>5167</v>
      </c>
      <c r="B635" s="9" t="s">
        <v>200</v>
      </c>
      <c r="C635" s="53" t="s">
        <v>4007</v>
      </c>
      <c r="D635" s="44" t="s">
        <v>4410</v>
      </c>
      <c r="E635" s="54"/>
      <c r="F635" s="55"/>
      <c r="G635" s="56">
        <v>1736</v>
      </c>
      <c r="H635" s="57">
        <f t="shared" si="18"/>
        <v>2048.48</v>
      </c>
      <c r="I635" s="58">
        <f t="shared" si="19"/>
        <v>0</v>
      </c>
      <c r="J635" s="59"/>
      <c r="K635" s="59" t="s">
        <v>4009</v>
      </c>
      <c r="L635" s="60" t="s">
        <v>4029</v>
      </c>
      <c r="M635" s="61"/>
      <c r="N635" s="6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</row>
    <row r="636" spans="1:83" s="10" customFormat="1" ht="12.75" customHeight="1" x14ac:dyDescent="0.2">
      <c r="A636" s="64" t="s">
        <v>5168</v>
      </c>
      <c r="B636" s="9" t="s">
        <v>200</v>
      </c>
      <c r="C636" s="53" t="s">
        <v>4007</v>
      </c>
      <c r="D636" s="44" t="s">
        <v>4410</v>
      </c>
      <c r="E636" s="54"/>
      <c r="F636" s="55"/>
      <c r="G636" s="56">
        <v>1352</v>
      </c>
      <c r="H636" s="57">
        <f t="shared" si="18"/>
        <v>1595.36</v>
      </c>
      <c r="I636" s="58">
        <f t="shared" si="19"/>
        <v>0</v>
      </c>
      <c r="J636" s="59"/>
      <c r="K636" s="59" t="s">
        <v>4009</v>
      </c>
      <c r="L636" s="60" t="s">
        <v>4029</v>
      </c>
      <c r="M636" s="61"/>
      <c r="N636" s="6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</row>
    <row r="637" spans="1:83" s="10" customFormat="1" ht="12.75" customHeight="1" x14ac:dyDescent="0.2">
      <c r="A637" s="64" t="s">
        <v>5169</v>
      </c>
      <c r="B637" s="9" t="s">
        <v>200</v>
      </c>
      <c r="C637" s="53" t="s">
        <v>4007</v>
      </c>
      <c r="D637" s="44" t="s">
        <v>4410</v>
      </c>
      <c r="E637" s="54"/>
      <c r="F637" s="55"/>
      <c r="G637" s="56">
        <v>1395</v>
      </c>
      <c r="H637" s="57">
        <f t="shared" si="18"/>
        <v>1646.1</v>
      </c>
      <c r="I637" s="58">
        <f t="shared" si="19"/>
        <v>0</v>
      </c>
      <c r="J637" s="59"/>
      <c r="K637" s="59" t="s">
        <v>4009</v>
      </c>
      <c r="L637" s="60" t="s">
        <v>4029</v>
      </c>
      <c r="M637" s="61"/>
      <c r="N637" s="6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</row>
    <row r="638" spans="1:83" s="10" customFormat="1" ht="12.75" customHeight="1" x14ac:dyDescent="0.2">
      <c r="A638" s="64" t="s">
        <v>5170</v>
      </c>
      <c r="B638" s="9" t="s">
        <v>200</v>
      </c>
      <c r="C638" s="53" t="s">
        <v>4007</v>
      </c>
      <c r="D638" s="44" t="s">
        <v>4410</v>
      </c>
      <c r="E638" s="54"/>
      <c r="F638" s="55"/>
      <c r="G638" s="56">
        <v>1829</v>
      </c>
      <c r="H638" s="57">
        <f t="shared" si="18"/>
        <v>2158.2199999999998</v>
      </c>
      <c r="I638" s="58">
        <f t="shared" si="19"/>
        <v>0</v>
      </c>
      <c r="J638" s="59"/>
      <c r="K638" s="59" t="s">
        <v>4009</v>
      </c>
      <c r="L638" s="60" t="s">
        <v>4029</v>
      </c>
      <c r="M638" s="61"/>
      <c r="N638" s="6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</row>
    <row r="639" spans="1:83" s="10" customFormat="1" ht="12.75" customHeight="1" x14ac:dyDescent="0.2">
      <c r="A639" s="64" t="s">
        <v>5171</v>
      </c>
      <c r="B639" s="9" t="s">
        <v>4735</v>
      </c>
      <c r="C639" s="53" t="s">
        <v>4007</v>
      </c>
      <c r="D639" s="44" t="s">
        <v>4410</v>
      </c>
      <c r="E639" s="54"/>
      <c r="F639" s="55"/>
      <c r="G639" s="56">
        <v>86</v>
      </c>
      <c r="H639" s="57">
        <f t="shared" si="18"/>
        <v>101.47999999999999</v>
      </c>
      <c r="I639" s="58">
        <f t="shared" si="19"/>
        <v>0</v>
      </c>
      <c r="J639" s="59"/>
      <c r="K639" s="59" t="s">
        <v>4009</v>
      </c>
      <c r="L639" s="79" t="s">
        <v>4205</v>
      </c>
      <c r="M639" s="61"/>
      <c r="N639" s="6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</row>
    <row r="640" spans="1:83" s="10" customFormat="1" ht="12.75" customHeight="1" x14ac:dyDescent="0.2">
      <c r="A640" s="64" t="s">
        <v>5172</v>
      </c>
      <c r="B640" s="9" t="s">
        <v>3</v>
      </c>
      <c r="C640" s="53" t="s">
        <v>4007</v>
      </c>
      <c r="D640" s="44" t="s">
        <v>4410</v>
      </c>
      <c r="E640" s="54"/>
      <c r="F640" s="55"/>
      <c r="G640" s="56">
        <v>179</v>
      </c>
      <c r="H640" s="57">
        <f t="shared" si="18"/>
        <v>211.22</v>
      </c>
      <c r="I640" s="58">
        <f t="shared" si="19"/>
        <v>0</v>
      </c>
      <c r="J640" s="59"/>
      <c r="K640" s="59" t="s">
        <v>4009</v>
      </c>
      <c r="L640" s="60" t="s">
        <v>4029</v>
      </c>
      <c r="M640" s="61"/>
      <c r="N640" s="6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</row>
    <row r="641" spans="1:83" s="10" customFormat="1" ht="12.75" customHeight="1" x14ac:dyDescent="0.2">
      <c r="A641" s="64" t="s">
        <v>5173</v>
      </c>
      <c r="B641" s="9" t="s">
        <v>650</v>
      </c>
      <c r="C641" s="53" t="s">
        <v>4007</v>
      </c>
      <c r="D641" s="44" t="s">
        <v>4410</v>
      </c>
      <c r="E641" s="54"/>
      <c r="F641" s="55"/>
      <c r="G641" s="56">
        <v>1136</v>
      </c>
      <c r="H641" s="57">
        <f t="shared" si="18"/>
        <v>1340.48</v>
      </c>
      <c r="I641" s="58">
        <f t="shared" si="19"/>
        <v>0</v>
      </c>
      <c r="J641" s="59"/>
      <c r="K641" s="59" t="s">
        <v>4009</v>
      </c>
      <c r="L641" s="60" t="s">
        <v>4029</v>
      </c>
      <c r="M641" s="61"/>
      <c r="N641" s="6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</row>
    <row r="642" spans="1:83" s="10" customFormat="1" ht="12.75" customHeight="1" x14ac:dyDescent="0.2">
      <c r="A642" s="64" t="s">
        <v>5174</v>
      </c>
      <c r="B642" s="9" t="s">
        <v>5175</v>
      </c>
      <c r="C642" s="53" t="s">
        <v>4007</v>
      </c>
      <c r="D642" s="44" t="s">
        <v>4410</v>
      </c>
      <c r="E642" s="54"/>
      <c r="F642" s="55"/>
      <c r="G642" s="56">
        <v>1299</v>
      </c>
      <c r="H642" s="57">
        <f t="shared" si="18"/>
        <v>1532.82</v>
      </c>
      <c r="I642" s="58">
        <f t="shared" si="19"/>
        <v>0</v>
      </c>
      <c r="J642" s="59"/>
      <c r="K642" s="59" t="s">
        <v>4009</v>
      </c>
      <c r="L642" s="60" t="s">
        <v>4029</v>
      </c>
      <c r="M642" s="61"/>
      <c r="N642" s="6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</row>
    <row r="643" spans="1:83" s="10" customFormat="1" ht="12.75" customHeight="1" x14ac:dyDescent="0.2">
      <c r="A643" s="64" t="s">
        <v>5176</v>
      </c>
      <c r="B643" s="9" t="s">
        <v>650</v>
      </c>
      <c r="C643" s="53" t="s">
        <v>4007</v>
      </c>
      <c r="D643" s="44" t="s">
        <v>4410</v>
      </c>
      <c r="E643" s="54"/>
      <c r="F643" s="55"/>
      <c r="G643" s="56">
        <v>1136</v>
      </c>
      <c r="H643" s="57">
        <f t="shared" si="18"/>
        <v>1340.48</v>
      </c>
      <c r="I643" s="58">
        <f t="shared" si="19"/>
        <v>0</v>
      </c>
      <c r="J643" s="59"/>
      <c r="K643" s="59" t="s">
        <v>4009</v>
      </c>
      <c r="L643" s="60" t="s">
        <v>4029</v>
      </c>
      <c r="M643" s="61"/>
      <c r="N643" s="6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</row>
    <row r="644" spans="1:83" s="10" customFormat="1" ht="12.75" customHeight="1" x14ac:dyDescent="0.2">
      <c r="A644" s="64" t="s">
        <v>5177</v>
      </c>
      <c r="B644" s="9" t="s">
        <v>650</v>
      </c>
      <c r="C644" s="53" t="s">
        <v>4007</v>
      </c>
      <c r="D644" s="44" t="s">
        <v>4410</v>
      </c>
      <c r="E644" s="54"/>
      <c r="F644" s="55"/>
      <c r="G644" s="56">
        <v>1076</v>
      </c>
      <c r="H644" s="57">
        <f t="shared" si="18"/>
        <v>1269.6799999999998</v>
      </c>
      <c r="I644" s="58">
        <f t="shared" si="19"/>
        <v>0</v>
      </c>
      <c r="J644" s="59"/>
      <c r="K644" s="59" t="s">
        <v>4009</v>
      </c>
      <c r="L644" s="60" t="s">
        <v>4029</v>
      </c>
      <c r="M644" s="61"/>
      <c r="N644" s="6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</row>
    <row r="645" spans="1:83" s="10" customFormat="1" ht="12.75" customHeight="1" x14ac:dyDescent="0.2">
      <c r="A645" s="64" t="s">
        <v>5178</v>
      </c>
      <c r="B645" s="9" t="s">
        <v>5175</v>
      </c>
      <c r="C645" s="53" t="s">
        <v>4007</v>
      </c>
      <c r="D645" s="44" t="s">
        <v>4410</v>
      </c>
      <c r="E645" s="54"/>
      <c r="F645" s="55"/>
      <c r="G645" s="56">
        <v>1169</v>
      </c>
      <c r="H645" s="57">
        <f t="shared" si="18"/>
        <v>1379.4199999999998</v>
      </c>
      <c r="I645" s="58">
        <f t="shared" si="19"/>
        <v>0</v>
      </c>
      <c r="J645" s="59"/>
      <c r="K645" s="59" t="s">
        <v>4009</v>
      </c>
      <c r="L645" s="60" t="s">
        <v>4029</v>
      </c>
      <c r="M645" s="61"/>
      <c r="N645" s="6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</row>
    <row r="646" spans="1:83" s="10" customFormat="1" ht="12.75" customHeight="1" x14ac:dyDescent="0.2">
      <c r="A646" s="64" t="s">
        <v>5179</v>
      </c>
      <c r="B646" s="9" t="s">
        <v>62</v>
      </c>
      <c r="C646" s="53" t="s">
        <v>4007</v>
      </c>
      <c r="D646" s="44" t="s">
        <v>4410</v>
      </c>
      <c r="E646" s="54"/>
      <c r="F646" s="55"/>
      <c r="G646" s="56">
        <v>3</v>
      </c>
      <c r="H646" s="57">
        <f t="shared" si="18"/>
        <v>3.54</v>
      </c>
      <c r="I646" s="58">
        <f t="shared" si="19"/>
        <v>0</v>
      </c>
      <c r="J646" s="59"/>
      <c r="K646" s="59" t="s">
        <v>4009</v>
      </c>
      <c r="L646" s="79" t="s">
        <v>4205</v>
      </c>
      <c r="M646" s="61"/>
      <c r="N646" s="6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</row>
    <row r="647" spans="1:83" s="10" customFormat="1" ht="12.75" customHeight="1" x14ac:dyDescent="0.2">
      <c r="A647" s="64" t="s">
        <v>5180</v>
      </c>
      <c r="B647" s="9" t="s">
        <v>5181</v>
      </c>
      <c r="C647" s="53" t="s">
        <v>4007</v>
      </c>
      <c r="D647" s="44" t="s">
        <v>4410</v>
      </c>
      <c r="E647" s="54"/>
      <c r="F647" s="55"/>
      <c r="G647" s="56">
        <v>203</v>
      </c>
      <c r="H647" s="57">
        <f t="shared" si="18"/>
        <v>239.54</v>
      </c>
      <c r="I647" s="58">
        <f t="shared" si="19"/>
        <v>0</v>
      </c>
      <c r="J647" s="59"/>
      <c r="K647" s="59" t="s">
        <v>4009</v>
      </c>
      <c r="L647" s="60" t="s">
        <v>4029</v>
      </c>
      <c r="M647" s="61"/>
      <c r="N647" s="6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</row>
    <row r="648" spans="1:83" s="10" customFormat="1" ht="12.75" customHeight="1" x14ac:dyDescent="0.2">
      <c r="A648" s="64" t="s">
        <v>5182</v>
      </c>
      <c r="B648" s="9" t="s">
        <v>5183</v>
      </c>
      <c r="C648" s="53" t="s">
        <v>4007</v>
      </c>
      <c r="D648" s="44" t="s">
        <v>4410</v>
      </c>
      <c r="E648" s="54"/>
      <c r="F648" s="55"/>
      <c r="G648" s="56">
        <v>511</v>
      </c>
      <c r="H648" s="57">
        <f t="shared" ref="H648:H711" si="20">G648*1.18</f>
        <v>602.98</v>
      </c>
      <c r="I648" s="58">
        <f t="shared" ref="I648:I711" si="21">H648*F648</f>
        <v>0</v>
      </c>
      <c r="J648" s="59"/>
      <c r="K648" s="59" t="s">
        <v>4009</v>
      </c>
      <c r="L648" s="60" t="s">
        <v>4029</v>
      </c>
      <c r="M648" s="61"/>
      <c r="N648" s="6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</row>
    <row r="649" spans="1:83" s="10" customFormat="1" ht="12.75" customHeight="1" x14ac:dyDescent="0.2">
      <c r="A649" s="64" t="s">
        <v>5184</v>
      </c>
      <c r="B649" s="9" t="s">
        <v>5185</v>
      </c>
      <c r="C649" s="53" t="s">
        <v>4007</v>
      </c>
      <c r="D649" s="44" t="s">
        <v>4410</v>
      </c>
      <c r="E649" s="54"/>
      <c r="F649" s="55"/>
      <c r="G649" s="56">
        <v>2763</v>
      </c>
      <c r="H649" s="57">
        <f t="shared" si="20"/>
        <v>3260.3399999999997</v>
      </c>
      <c r="I649" s="58">
        <f t="shared" si="21"/>
        <v>0</v>
      </c>
      <c r="J649" s="59"/>
      <c r="K649" s="59" t="s">
        <v>4009</v>
      </c>
      <c r="L649" s="60" t="s">
        <v>4029</v>
      </c>
      <c r="M649" s="61"/>
      <c r="N649" s="6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</row>
    <row r="650" spans="1:83" s="10" customFormat="1" ht="12.75" customHeight="1" x14ac:dyDescent="0.2">
      <c r="A650" s="64" t="s">
        <v>5186</v>
      </c>
      <c r="B650" s="9" t="s">
        <v>5187</v>
      </c>
      <c r="C650" s="53" t="s">
        <v>4007</v>
      </c>
      <c r="D650" s="44" t="s">
        <v>4410</v>
      </c>
      <c r="E650" s="54"/>
      <c r="F650" s="55"/>
      <c r="G650" s="56">
        <v>2763</v>
      </c>
      <c r="H650" s="57">
        <f t="shared" si="20"/>
        <v>3260.3399999999997</v>
      </c>
      <c r="I650" s="58">
        <f t="shared" si="21"/>
        <v>0</v>
      </c>
      <c r="J650" s="59"/>
      <c r="K650" s="59" t="s">
        <v>4009</v>
      </c>
      <c r="L650" s="60" t="s">
        <v>4029</v>
      </c>
      <c r="M650" s="61"/>
      <c r="N650" s="6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</row>
    <row r="651" spans="1:83" s="10" customFormat="1" ht="12.75" customHeight="1" x14ac:dyDescent="0.2">
      <c r="A651" s="64" t="s">
        <v>5188</v>
      </c>
      <c r="B651" s="9" t="s">
        <v>5189</v>
      </c>
      <c r="C651" s="53" t="s">
        <v>4007</v>
      </c>
      <c r="D651" s="44" t="s">
        <v>4410</v>
      </c>
      <c r="E651" s="54"/>
      <c r="F651" s="55"/>
      <c r="G651" s="56">
        <v>2226</v>
      </c>
      <c r="H651" s="57">
        <f t="shared" si="20"/>
        <v>2626.68</v>
      </c>
      <c r="I651" s="58">
        <f t="shared" si="21"/>
        <v>0</v>
      </c>
      <c r="J651" s="59"/>
      <c r="K651" s="59" t="s">
        <v>4009</v>
      </c>
      <c r="L651" s="60" t="s">
        <v>4029</v>
      </c>
      <c r="M651" s="61"/>
      <c r="N651" s="6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</row>
    <row r="652" spans="1:83" s="10" customFormat="1" ht="12.75" customHeight="1" x14ac:dyDescent="0.2">
      <c r="A652" s="64" t="s">
        <v>5190</v>
      </c>
      <c r="B652" s="9" t="s">
        <v>5191</v>
      </c>
      <c r="C652" s="53" t="s">
        <v>4007</v>
      </c>
      <c r="D652" s="44" t="s">
        <v>4410</v>
      </c>
      <c r="E652" s="54"/>
      <c r="F652" s="55"/>
      <c r="G652" s="56">
        <v>509</v>
      </c>
      <c r="H652" s="57">
        <f t="shared" si="20"/>
        <v>600.62</v>
      </c>
      <c r="I652" s="58">
        <f t="shared" si="21"/>
        <v>0</v>
      </c>
      <c r="J652" s="59"/>
      <c r="K652" s="59" t="s">
        <v>4009</v>
      </c>
      <c r="L652" s="60" t="s">
        <v>4029</v>
      </c>
      <c r="M652" s="61"/>
      <c r="N652" s="6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</row>
    <row r="653" spans="1:83" s="10" customFormat="1" ht="12.75" customHeight="1" x14ac:dyDescent="0.2">
      <c r="A653" s="64" t="s">
        <v>5192</v>
      </c>
      <c r="B653" s="9" t="s">
        <v>4645</v>
      </c>
      <c r="C653" s="53" t="s">
        <v>4007</v>
      </c>
      <c r="D653" s="44" t="s">
        <v>4410</v>
      </c>
      <c r="E653" s="54"/>
      <c r="F653" s="55"/>
      <c r="G653" s="56">
        <v>67</v>
      </c>
      <c r="H653" s="57">
        <f t="shared" si="20"/>
        <v>79.06</v>
      </c>
      <c r="I653" s="58">
        <f t="shared" si="21"/>
        <v>0</v>
      </c>
      <c r="J653" s="59"/>
      <c r="K653" s="59" t="s">
        <v>4009</v>
      </c>
      <c r="L653" s="60" t="s">
        <v>4029</v>
      </c>
      <c r="M653" s="61"/>
      <c r="N653" s="6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</row>
    <row r="654" spans="1:83" s="10" customFormat="1" ht="12.75" customHeight="1" x14ac:dyDescent="0.2">
      <c r="A654" s="64" t="s">
        <v>5193</v>
      </c>
      <c r="B654" s="9" t="s">
        <v>5194</v>
      </c>
      <c r="C654" s="53" t="s">
        <v>4007</v>
      </c>
      <c r="D654" s="44" t="s">
        <v>4410</v>
      </c>
      <c r="E654" s="54"/>
      <c r="F654" s="55"/>
      <c r="G654" s="56">
        <v>5198</v>
      </c>
      <c r="H654" s="57">
        <f t="shared" si="20"/>
        <v>6133.6399999999994</v>
      </c>
      <c r="I654" s="58">
        <f t="shared" si="21"/>
        <v>0</v>
      </c>
      <c r="J654" s="59"/>
      <c r="K654" s="59" t="s">
        <v>4009</v>
      </c>
      <c r="L654" s="60" t="s">
        <v>4029</v>
      </c>
      <c r="M654" s="61"/>
      <c r="N654" s="6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</row>
    <row r="655" spans="1:83" s="10" customFormat="1" ht="12.75" customHeight="1" x14ac:dyDescent="0.2">
      <c r="A655" s="64" t="s">
        <v>5195</v>
      </c>
      <c r="B655" s="9" t="s">
        <v>5196</v>
      </c>
      <c r="C655" s="53" t="s">
        <v>4007</v>
      </c>
      <c r="D655" s="44" t="s">
        <v>4410</v>
      </c>
      <c r="E655" s="54"/>
      <c r="F655" s="55"/>
      <c r="G655" s="56">
        <v>536</v>
      </c>
      <c r="H655" s="57">
        <f t="shared" si="20"/>
        <v>632.48</v>
      </c>
      <c r="I655" s="58">
        <f t="shared" si="21"/>
        <v>0</v>
      </c>
      <c r="J655" s="59"/>
      <c r="K655" s="59" t="s">
        <v>4009</v>
      </c>
      <c r="L655" s="60" t="s">
        <v>4029</v>
      </c>
      <c r="M655" s="61"/>
      <c r="N655" s="6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</row>
    <row r="656" spans="1:83" s="10" customFormat="1" ht="12.75" customHeight="1" x14ac:dyDescent="0.2">
      <c r="A656" s="64" t="s">
        <v>5197</v>
      </c>
      <c r="B656" s="9" t="s">
        <v>3</v>
      </c>
      <c r="C656" s="53" t="s">
        <v>4007</v>
      </c>
      <c r="D656" s="44" t="s">
        <v>4410</v>
      </c>
      <c r="E656" s="54"/>
      <c r="F656" s="55"/>
      <c r="G656" s="56">
        <v>211</v>
      </c>
      <c r="H656" s="57">
        <f t="shared" si="20"/>
        <v>248.98</v>
      </c>
      <c r="I656" s="58">
        <f t="shared" si="21"/>
        <v>0</v>
      </c>
      <c r="J656" s="59"/>
      <c r="K656" s="59" t="s">
        <v>4009</v>
      </c>
      <c r="L656" s="60" t="s">
        <v>4029</v>
      </c>
      <c r="M656" s="61"/>
      <c r="N656" s="6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</row>
    <row r="657" spans="1:83" s="10" customFormat="1" ht="12.75" customHeight="1" x14ac:dyDescent="0.2">
      <c r="A657" s="64" t="s">
        <v>5198</v>
      </c>
      <c r="B657" s="9" t="s">
        <v>3</v>
      </c>
      <c r="C657" s="53" t="s">
        <v>4007</v>
      </c>
      <c r="D657" s="44" t="s">
        <v>4410</v>
      </c>
      <c r="E657" s="54"/>
      <c r="F657" s="55"/>
      <c r="G657" s="56">
        <v>276</v>
      </c>
      <c r="H657" s="57">
        <f t="shared" si="20"/>
        <v>325.68</v>
      </c>
      <c r="I657" s="58">
        <f t="shared" si="21"/>
        <v>0</v>
      </c>
      <c r="J657" s="59"/>
      <c r="K657" s="59" t="s">
        <v>4009</v>
      </c>
      <c r="L657" s="60" t="s">
        <v>4029</v>
      </c>
      <c r="M657" s="61"/>
      <c r="N657" s="6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</row>
    <row r="658" spans="1:83" s="10" customFormat="1" ht="12.75" customHeight="1" x14ac:dyDescent="0.2">
      <c r="A658" s="64" t="s">
        <v>5199</v>
      </c>
      <c r="B658" s="9" t="s">
        <v>5200</v>
      </c>
      <c r="C658" s="53" t="s">
        <v>4007</v>
      </c>
      <c r="D658" s="44" t="s">
        <v>4410</v>
      </c>
      <c r="E658" s="54"/>
      <c r="F658" s="55"/>
      <c r="G658" s="56">
        <v>62370</v>
      </c>
      <c r="H658" s="57">
        <f t="shared" si="20"/>
        <v>73596.599999999991</v>
      </c>
      <c r="I658" s="58">
        <f t="shared" si="21"/>
        <v>0</v>
      </c>
      <c r="J658" s="59"/>
      <c r="K658" s="59" t="s">
        <v>4009</v>
      </c>
      <c r="L658" s="60" t="s">
        <v>4029</v>
      </c>
      <c r="M658" s="61"/>
      <c r="N658" s="6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</row>
    <row r="659" spans="1:83" s="10" customFormat="1" ht="12.75" customHeight="1" x14ac:dyDescent="0.2">
      <c r="A659" s="64" t="s">
        <v>5201</v>
      </c>
      <c r="B659" s="9" t="s">
        <v>5202</v>
      </c>
      <c r="C659" s="53" t="s">
        <v>4007</v>
      </c>
      <c r="D659" s="44" t="s">
        <v>4410</v>
      </c>
      <c r="E659" s="54"/>
      <c r="F659" s="55"/>
      <c r="G659" s="56">
        <v>70</v>
      </c>
      <c r="H659" s="57">
        <f t="shared" si="20"/>
        <v>82.6</v>
      </c>
      <c r="I659" s="58">
        <f t="shared" si="21"/>
        <v>0</v>
      </c>
      <c r="J659" s="59"/>
      <c r="K659" s="59" t="s">
        <v>4009</v>
      </c>
      <c r="L659" s="60" t="s">
        <v>4029</v>
      </c>
      <c r="M659" s="61"/>
      <c r="N659" s="6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</row>
    <row r="660" spans="1:83" s="10" customFormat="1" ht="12.75" customHeight="1" x14ac:dyDescent="0.2">
      <c r="A660" s="64" t="s">
        <v>5203</v>
      </c>
      <c r="B660" s="9" t="s">
        <v>5204</v>
      </c>
      <c r="C660" s="53" t="s">
        <v>4007</v>
      </c>
      <c r="D660" s="44" t="s">
        <v>4410</v>
      </c>
      <c r="E660" s="54"/>
      <c r="F660" s="55"/>
      <c r="G660" s="56">
        <v>38</v>
      </c>
      <c r="H660" s="57">
        <f t="shared" si="20"/>
        <v>44.839999999999996</v>
      </c>
      <c r="I660" s="58">
        <f t="shared" si="21"/>
        <v>0</v>
      </c>
      <c r="J660" s="59"/>
      <c r="K660" s="59" t="s">
        <v>4009</v>
      </c>
      <c r="L660" s="60" t="s">
        <v>4029</v>
      </c>
      <c r="M660" s="61"/>
      <c r="N660" s="6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</row>
    <row r="661" spans="1:83" s="10" customFormat="1" ht="12.75" customHeight="1" x14ac:dyDescent="0.2">
      <c r="A661" s="64" t="s">
        <v>5205</v>
      </c>
      <c r="B661" s="9" t="s">
        <v>16</v>
      </c>
      <c r="C661" s="53" t="s">
        <v>4007</v>
      </c>
      <c r="D661" s="44" t="s">
        <v>4410</v>
      </c>
      <c r="E661" s="54"/>
      <c r="F661" s="55"/>
      <c r="G661" s="56">
        <v>225</v>
      </c>
      <c r="H661" s="57">
        <f t="shared" si="20"/>
        <v>265.5</v>
      </c>
      <c r="I661" s="58">
        <f t="shared" si="21"/>
        <v>0</v>
      </c>
      <c r="J661" s="59"/>
      <c r="K661" s="59" t="s">
        <v>4009</v>
      </c>
      <c r="L661" s="60" t="s">
        <v>4029</v>
      </c>
      <c r="M661" s="61"/>
      <c r="N661" s="6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</row>
    <row r="662" spans="1:83" s="10" customFormat="1" ht="12.75" customHeight="1" x14ac:dyDescent="0.2">
      <c r="A662" s="64" t="s">
        <v>5206</v>
      </c>
      <c r="B662" s="9" t="s">
        <v>17</v>
      </c>
      <c r="C662" s="53" t="s">
        <v>4007</v>
      </c>
      <c r="D662" s="44" t="s">
        <v>4410</v>
      </c>
      <c r="E662" s="54"/>
      <c r="F662" s="55"/>
      <c r="G662" s="56">
        <v>22</v>
      </c>
      <c r="H662" s="57">
        <f t="shared" si="20"/>
        <v>25.959999999999997</v>
      </c>
      <c r="I662" s="58">
        <f t="shared" si="21"/>
        <v>0</v>
      </c>
      <c r="J662" s="59"/>
      <c r="K662" s="59" t="s">
        <v>4009</v>
      </c>
      <c r="L662" s="60" t="s">
        <v>4029</v>
      </c>
      <c r="M662" s="61"/>
      <c r="N662" s="6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</row>
    <row r="663" spans="1:83" s="10" customFormat="1" ht="12.75" customHeight="1" x14ac:dyDescent="0.2">
      <c r="A663" s="64" t="s">
        <v>5207</v>
      </c>
      <c r="B663" s="9" t="s">
        <v>1112</v>
      </c>
      <c r="C663" s="53" t="s">
        <v>4007</v>
      </c>
      <c r="D663" s="44" t="s">
        <v>4410</v>
      </c>
      <c r="E663" s="54"/>
      <c r="F663" s="55"/>
      <c r="G663" s="56">
        <v>1097</v>
      </c>
      <c r="H663" s="57">
        <f t="shared" si="20"/>
        <v>1294.46</v>
      </c>
      <c r="I663" s="58">
        <f t="shared" si="21"/>
        <v>0</v>
      </c>
      <c r="J663" s="59"/>
      <c r="K663" s="59" t="s">
        <v>4009</v>
      </c>
      <c r="L663" s="60" t="s">
        <v>4029</v>
      </c>
      <c r="M663" s="61"/>
      <c r="N663" s="6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</row>
    <row r="664" spans="1:83" s="10" customFormat="1" ht="12.75" customHeight="1" x14ac:dyDescent="0.2">
      <c r="A664" s="64" t="s">
        <v>5208</v>
      </c>
      <c r="B664" s="9" t="s">
        <v>1112</v>
      </c>
      <c r="C664" s="53" t="s">
        <v>4007</v>
      </c>
      <c r="D664" s="44" t="s">
        <v>4410</v>
      </c>
      <c r="E664" s="54"/>
      <c r="F664" s="55"/>
      <c r="G664" s="56">
        <v>1097</v>
      </c>
      <c r="H664" s="57">
        <f t="shared" si="20"/>
        <v>1294.46</v>
      </c>
      <c r="I664" s="58">
        <f t="shared" si="21"/>
        <v>0</v>
      </c>
      <c r="J664" s="59"/>
      <c r="K664" s="59" t="s">
        <v>4009</v>
      </c>
      <c r="L664" s="60" t="s">
        <v>4029</v>
      </c>
      <c r="M664" s="61"/>
      <c r="N664" s="6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</row>
    <row r="665" spans="1:83" s="10" customFormat="1" ht="12.75" customHeight="1" x14ac:dyDescent="0.2">
      <c r="A665" s="64" t="s">
        <v>5209</v>
      </c>
      <c r="B665" s="9" t="s">
        <v>5210</v>
      </c>
      <c r="C665" s="53" t="s">
        <v>4007</v>
      </c>
      <c r="D665" s="44" t="s">
        <v>4410</v>
      </c>
      <c r="E665" s="54"/>
      <c r="F665" s="55"/>
      <c r="G665" s="56">
        <v>16548</v>
      </c>
      <c r="H665" s="57">
        <f t="shared" si="20"/>
        <v>19526.64</v>
      </c>
      <c r="I665" s="58">
        <f t="shared" si="21"/>
        <v>0</v>
      </c>
      <c r="J665" s="59"/>
      <c r="K665" s="59" t="s">
        <v>4009</v>
      </c>
      <c r="L665" s="60" t="s">
        <v>4029</v>
      </c>
      <c r="M665" s="61"/>
      <c r="N665" s="6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</row>
    <row r="666" spans="1:83" s="10" customFormat="1" ht="12.75" customHeight="1" x14ac:dyDescent="0.2">
      <c r="A666" s="64" t="s">
        <v>5211</v>
      </c>
      <c r="B666" s="9" t="s">
        <v>5210</v>
      </c>
      <c r="C666" s="53" t="s">
        <v>4007</v>
      </c>
      <c r="D666" s="44" t="s">
        <v>4410</v>
      </c>
      <c r="E666" s="54"/>
      <c r="F666" s="55"/>
      <c r="G666" s="56">
        <v>15760</v>
      </c>
      <c r="H666" s="57">
        <f t="shared" si="20"/>
        <v>18596.8</v>
      </c>
      <c r="I666" s="58">
        <f t="shared" si="21"/>
        <v>0</v>
      </c>
      <c r="J666" s="59"/>
      <c r="K666" s="59" t="s">
        <v>4009</v>
      </c>
      <c r="L666" s="60" t="s">
        <v>4029</v>
      </c>
      <c r="M666" s="61"/>
      <c r="N666" s="6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</row>
    <row r="667" spans="1:83" s="10" customFormat="1" ht="12.75" customHeight="1" x14ac:dyDescent="0.2">
      <c r="A667" s="64" t="s">
        <v>5212</v>
      </c>
      <c r="B667" s="9" t="s">
        <v>5210</v>
      </c>
      <c r="C667" s="53" t="s">
        <v>4007</v>
      </c>
      <c r="D667" s="44" t="s">
        <v>4410</v>
      </c>
      <c r="E667" s="54"/>
      <c r="F667" s="55"/>
      <c r="G667" s="56">
        <v>17578</v>
      </c>
      <c r="H667" s="57">
        <f t="shared" si="20"/>
        <v>20742.039999999997</v>
      </c>
      <c r="I667" s="58">
        <f t="shared" si="21"/>
        <v>0</v>
      </c>
      <c r="J667" s="59"/>
      <c r="K667" s="59" t="s">
        <v>4009</v>
      </c>
      <c r="L667" s="60" t="s">
        <v>4029</v>
      </c>
      <c r="M667" s="61"/>
      <c r="N667" s="6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</row>
    <row r="668" spans="1:83" s="10" customFormat="1" ht="12.75" customHeight="1" x14ac:dyDescent="0.2">
      <c r="A668" s="64" t="s">
        <v>5213</v>
      </c>
      <c r="B668" s="9" t="s">
        <v>5214</v>
      </c>
      <c r="C668" s="53" t="s">
        <v>4007</v>
      </c>
      <c r="D668" s="44" t="s">
        <v>4410</v>
      </c>
      <c r="E668" s="54"/>
      <c r="F668" s="55"/>
      <c r="G668" s="56">
        <v>3785</v>
      </c>
      <c r="H668" s="57">
        <f t="shared" si="20"/>
        <v>4466.3</v>
      </c>
      <c r="I668" s="58">
        <f t="shared" si="21"/>
        <v>0</v>
      </c>
      <c r="J668" s="59"/>
      <c r="K668" s="59" t="s">
        <v>4009</v>
      </c>
      <c r="L668" s="60" t="s">
        <v>4414</v>
      </c>
      <c r="M668" s="61"/>
      <c r="N668" s="6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</row>
    <row r="669" spans="1:83" s="10" customFormat="1" ht="12.75" customHeight="1" x14ac:dyDescent="0.2">
      <c r="A669" s="64" t="s">
        <v>5215</v>
      </c>
      <c r="B669" s="9" t="s">
        <v>61</v>
      </c>
      <c r="C669" s="53" t="s">
        <v>4007</v>
      </c>
      <c r="D669" s="44" t="s">
        <v>4410</v>
      </c>
      <c r="E669" s="54"/>
      <c r="F669" s="55"/>
      <c r="G669" s="56">
        <v>13</v>
      </c>
      <c r="H669" s="57">
        <f t="shared" si="20"/>
        <v>15.34</v>
      </c>
      <c r="I669" s="58">
        <f t="shared" si="21"/>
        <v>0</v>
      </c>
      <c r="J669" s="59"/>
      <c r="K669" s="59" t="s">
        <v>4009</v>
      </c>
      <c r="L669" s="60" t="s">
        <v>4029</v>
      </c>
      <c r="M669" s="61"/>
      <c r="N669" s="6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</row>
    <row r="670" spans="1:83" s="10" customFormat="1" ht="12.75" customHeight="1" x14ac:dyDescent="0.2">
      <c r="A670" s="64" t="s">
        <v>5216</v>
      </c>
      <c r="B670" s="9" t="s">
        <v>61</v>
      </c>
      <c r="C670" s="53" t="s">
        <v>4007</v>
      </c>
      <c r="D670" s="44" t="s">
        <v>4410</v>
      </c>
      <c r="E670" s="54"/>
      <c r="F670" s="55"/>
      <c r="G670" s="56">
        <v>22</v>
      </c>
      <c r="H670" s="57">
        <f t="shared" si="20"/>
        <v>25.959999999999997</v>
      </c>
      <c r="I670" s="58">
        <f t="shared" si="21"/>
        <v>0</v>
      </c>
      <c r="J670" s="59"/>
      <c r="K670" s="59" t="s">
        <v>4009</v>
      </c>
      <c r="L670" s="60" t="s">
        <v>4029</v>
      </c>
      <c r="M670" s="61"/>
      <c r="N670" s="6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</row>
    <row r="671" spans="1:83" s="10" customFormat="1" ht="12.75" customHeight="1" x14ac:dyDescent="0.2">
      <c r="A671" s="64" t="s">
        <v>5217</v>
      </c>
      <c r="B671" s="9" t="s">
        <v>200</v>
      </c>
      <c r="C671" s="53" t="s">
        <v>4007</v>
      </c>
      <c r="D671" s="44" t="s">
        <v>4410</v>
      </c>
      <c r="E671" s="54"/>
      <c r="F671" s="55"/>
      <c r="G671" s="56">
        <v>1287</v>
      </c>
      <c r="H671" s="57">
        <f t="shared" si="20"/>
        <v>1518.6599999999999</v>
      </c>
      <c r="I671" s="58">
        <f t="shared" si="21"/>
        <v>0</v>
      </c>
      <c r="J671" s="59"/>
      <c r="K671" s="59" t="s">
        <v>4009</v>
      </c>
      <c r="L671" s="60" t="s">
        <v>4029</v>
      </c>
      <c r="M671" s="61"/>
      <c r="N671" s="6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</row>
    <row r="672" spans="1:83" s="10" customFormat="1" ht="12.75" customHeight="1" x14ac:dyDescent="0.2">
      <c r="A672" s="64" t="s">
        <v>5218</v>
      </c>
      <c r="B672" s="9" t="s">
        <v>200</v>
      </c>
      <c r="C672" s="53" t="s">
        <v>4007</v>
      </c>
      <c r="D672" s="44" t="s">
        <v>4410</v>
      </c>
      <c r="E672" s="54"/>
      <c r="F672" s="55"/>
      <c r="G672" s="56">
        <v>1257</v>
      </c>
      <c r="H672" s="57">
        <f t="shared" si="20"/>
        <v>1483.26</v>
      </c>
      <c r="I672" s="58">
        <f t="shared" si="21"/>
        <v>0</v>
      </c>
      <c r="J672" s="59"/>
      <c r="K672" s="59" t="s">
        <v>4009</v>
      </c>
      <c r="L672" s="60" t="s">
        <v>4029</v>
      </c>
      <c r="M672" s="61"/>
      <c r="N672" s="6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</row>
    <row r="673" spans="1:83" s="10" customFormat="1" ht="12.75" customHeight="1" x14ac:dyDescent="0.2">
      <c r="A673" s="64" t="s">
        <v>5219</v>
      </c>
      <c r="B673" s="9" t="s">
        <v>200</v>
      </c>
      <c r="C673" s="53" t="s">
        <v>4007</v>
      </c>
      <c r="D673" s="44" t="s">
        <v>4410</v>
      </c>
      <c r="E673" s="54"/>
      <c r="F673" s="55"/>
      <c r="G673" s="56">
        <v>1269</v>
      </c>
      <c r="H673" s="57">
        <f t="shared" si="20"/>
        <v>1497.4199999999998</v>
      </c>
      <c r="I673" s="58">
        <f t="shared" si="21"/>
        <v>0</v>
      </c>
      <c r="J673" s="59"/>
      <c r="K673" s="59" t="s">
        <v>4009</v>
      </c>
      <c r="L673" s="60" t="s">
        <v>4029</v>
      </c>
      <c r="M673" s="61"/>
      <c r="N673" s="6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</row>
    <row r="674" spans="1:83" s="10" customFormat="1" ht="12.75" customHeight="1" x14ac:dyDescent="0.2">
      <c r="A674" s="64" t="s">
        <v>5220</v>
      </c>
      <c r="B674" s="9" t="s">
        <v>3</v>
      </c>
      <c r="C674" s="53" t="s">
        <v>4007</v>
      </c>
      <c r="D674" s="44" t="s">
        <v>4410</v>
      </c>
      <c r="E674" s="54"/>
      <c r="F674" s="55"/>
      <c r="G674" s="56">
        <v>284</v>
      </c>
      <c r="H674" s="57">
        <f t="shared" si="20"/>
        <v>335.12</v>
      </c>
      <c r="I674" s="58">
        <f t="shared" si="21"/>
        <v>0</v>
      </c>
      <c r="J674" s="59"/>
      <c r="K674" s="59" t="s">
        <v>4009</v>
      </c>
      <c r="L674" s="60" t="s">
        <v>4029</v>
      </c>
      <c r="M674" s="61"/>
      <c r="N674" s="6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</row>
    <row r="675" spans="1:83" s="10" customFormat="1" ht="12.75" customHeight="1" x14ac:dyDescent="0.2">
      <c r="A675" s="64" t="s">
        <v>5221</v>
      </c>
      <c r="B675" s="9" t="s">
        <v>288</v>
      </c>
      <c r="C675" s="53" t="s">
        <v>4007</v>
      </c>
      <c r="D675" s="44" t="s">
        <v>4410</v>
      </c>
      <c r="E675" s="54"/>
      <c r="F675" s="55"/>
      <c r="G675" s="56">
        <v>460</v>
      </c>
      <c r="H675" s="57">
        <f t="shared" si="20"/>
        <v>542.79999999999995</v>
      </c>
      <c r="I675" s="58">
        <f t="shared" si="21"/>
        <v>0</v>
      </c>
      <c r="J675" s="59"/>
      <c r="K675" s="59" t="s">
        <v>4009</v>
      </c>
      <c r="L675" s="79" t="s">
        <v>4205</v>
      </c>
      <c r="M675" s="61"/>
      <c r="N675" s="6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</row>
    <row r="676" spans="1:83" s="10" customFormat="1" ht="12.75" customHeight="1" x14ac:dyDescent="0.2">
      <c r="A676" s="64" t="s">
        <v>5222</v>
      </c>
      <c r="B676" s="9" t="s">
        <v>4723</v>
      </c>
      <c r="C676" s="53" t="s">
        <v>4007</v>
      </c>
      <c r="D676" s="44" t="s">
        <v>4410</v>
      </c>
      <c r="E676" s="54"/>
      <c r="F676" s="55"/>
      <c r="G676" s="56">
        <v>48</v>
      </c>
      <c r="H676" s="57">
        <f t="shared" si="20"/>
        <v>56.64</v>
      </c>
      <c r="I676" s="58">
        <f t="shared" si="21"/>
        <v>0</v>
      </c>
      <c r="J676" s="59"/>
      <c r="K676" s="59" t="s">
        <v>4009</v>
      </c>
      <c r="L676" s="60" t="s">
        <v>4029</v>
      </c>
      <c r="M676" s="61"/>
      <c r="N676" s="6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</row>
    <row r="677" spans="1:83" s="10" customFormat="1" ht="12.75" customHeight="1" x14ac:dyDescent="0.2">
      <c r="A677" s="64" t="s">
        <v>5223</v>
      </c>
      <c r="B677" s="9" t="s">
        <v>3</v>
      </c>
      <c r="C677" s="53" t="s">
        <v>4007</v>
      </c>
      <c r="D677" s="44" t="s">
        <v>4410</v>
      </c>
      <c r="E677" s="54"/>
      <c r="F677" s="55"/>
      <c r="G677" s="56">
        <v>135</v>
      </c>
      <c r="H677" s="57">
        <f t="shared" si="20"/>
        <v>159.29999999999998</v>
      </c>
      <c r="I677" s="58">
        <f t="shared" si="21"/>
        <v>0</v>
      </c>
      <c r="J677" s="59"/>
      <c r="K677" s="59" t="s">
        <v>4009</v>
      </c>
      <c r="L677" s="79" t="s">
        <v>5143</v>
      </c>
      <c r="M677" s="61"/>
      <c r="N677" s="6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</row>
    <row r="678" spans="1:83" s="10" customFormat="1" ht="12.75" customHeight="1" x14ac:dyDescent="0.2">
      <c r="A678" s="64" t="s">
        <v>5224</v>
      </c>
      <c r="B678" s="9" t="s">
        <v>3</v>
      </c>
      <c r="C678" s="53" t="s">
        <v>4007</v>
      </c>
      <c r="D678" s="44" t="s">
        <v>4410</v>
      </c>
      <c r="E678" s="54"/>
      <c r="F678" s="55"/>
      <c r="G678" s="56">
        <v>103</v>
      </c>
      <c r="H678" s="57">
        <f t="shared" si="20"/>
        <v>121.53999999999999</v>
      </c>
      <c r="I678" s="58">
        <f t="shared" si="21"/>
        <v>0</v>
      </c>
      <c r="J678" s="59"/>
      <c r="K678" s="59" t="s">
        <v>4009</v>
      </c>
      <c r="L678" s="79" t="s">
        <v>5143</v>
      </c>
      <c r="M678" s="61"/>
      <c r="N678" s="6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</row>
    <row r="679" spans="1:83" s="10" customFormat="1" ht="12.75" customHeight="1" x14ac:dyDescent="0.2">
      <c r="A679" s="64" t="s">
        <v>5225</v>
      </c>
      <c r="B679" s="9" t="s">
        <v>17</v>
      </c>
      <c r="C679" s="53" t="s">
        <v>4007</v>
      </c>
      <c r="D679" s="44" t="s">
        <v>4410</v>
      </c>
      <c r="E679" s="54"/>
      <c r="F679" s="55"/>
      <c r="G679" s="56">
        <v>2</v>
      </c>
      <c r="H679" s="57">
        <f t="shared" si="20"/>
        <v>2.36</v>
      </c>
      <c r="I679" s="58">
        <f t="shared" si="21"/>
        <v>0</v>
      </c>
      <c r="J679" s="59"/>
      <c r="K679" s="59" t="s">
        <v>4009</v>
      </c>
      <c r="L679" s="60" t="s">
        <v>4029</v>
      </c>
      <c r="M679" s="61"/>
      <c r="N679" s="6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</row>
    <row r="680" spans="1:83" s="10" customFormat="1" ht="12.75" customHeight="1" x14ac:dyDescent="0.2">
      <c r="A680" s="64" t="s">
        <v>5226</v>
      </c>
      <c r="B680" s="9" t="s">
        <v>359</v>
      </c>
      <c r="C680" s="53" t="s">
        <v>4007</v>
      </c>
      <c r="D680" s="44" t="s">
        <v>4410</v>
      </c>
      <c r="E680" s="54"/>
      <c r="F680" s="55"/>
      <c r="G680" s="56">
        <v>3754</v>
      </c>
      <c r="H680" s="57">
        <f t="shared" si="20"/>
        <v>4429.7199999999993</v>
      </c>
      <c r="I680" s="58">
        <f t="shared" si="21"/>
        <v>0</v>
      </c>
      <c r="J680" s="59"/>
      <c r="K680" s="59" t="s">
        <v>4009</v>
      </c>
      <c r="L680" s="60" t="s">
        <v>4029</v>
      </c>
      <c r="M680" s="61"/>
      <c r="N680" s="6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</row>
    <row r="681" spans="1:83" s="10" customFormat="1" ht="12.75" customHeight="1" x14ac:dyDescent="0.2">
      <c r="A681" s="64" t="s">
        <v>5227</v>
      </c>
      <c r="B681" s="9" t="s">
        <v>77</v>
      </c>
      <c r="C681" s="53" t="s">
        <v>4007</v>
      </c>
      <c r="D681" s="44" t="s">
        <v>4410</v>
      </c>
      <c r="E681" s="54"/>
      <c r="F681" s="55"/>
      <c r="G681" s="56">
        <v>622</v>
      </c>
      <c r="H681" s="57">
        <f t="shared" si="20"/>
        <v>733.95999999999992</v>
      </c>
      <c r="I681" s="58">
        <f t="shared" si="21"/>
        <v>0</v>
      </c>
      <c r="J681" s="59"/>
      <c r="K681" s="59" t="s">
        <v>4009</v>
      </c>
      <c r="L681" s="60" t="s">
        <v>4029</v>
      </c>
      <c r="M681" s="61"/>
      <c r="N681" s="6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</row>
    <row r="682" spans="1:83" s="10" customFormat="1" ht="12.75" customHeight="1" x14ac:dyDescent="0.2">
      <c r="A682" s="64" t="s">
        <v>5228</v>
      </c>
      <c r="B682" s="9" t="s">
        <v>77</v>
      </c>
      <c r="C682" s="53" t="s">
        <v>4007</v>
      </c>
      <c r="D682" s="44" t="s">
        <v>4410</v>
      </c>
      <c r="E682" s="54"/>
      <c r="F682" s="55"/>
      <c r="G682" s="56">
        <v>676</v>
      </c>
      <c r="H682" s="57">
        <f t="shared" si="20"/>
        <v>797.68</v>
      </c>
      <c r="I682" s="58">
        <f t="shared" si="21"/>
        <v>0</v>
      </c>
      <c r="J682" s="59"/>
      <c r="K682" s="59" t="s">
        <v>4009</v>
      </c>
      <c r="L682" s="60" t="s">
        <v>4029</v>
      </c>
      <c r="M682" s="61"/>
      <c r="N682" s="6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</row>
    <row r="683" spans="1:83" s="10" customFormat="1" ht="12.75" customHeight="1" x14ac:dyDescent="0.2">
      <c r="A683" s="64" t="s">
        <v>5229</v>
      </c>
      <c r="B683" s="9" t="s">
        <v>77</v>
      </c>
      <c r="C683" s="53" t="s">
        <v>4007</v>
      </c>
      <c r="D683" s="44" t="s">
        <v>4410</v>
      </c>
      <c r="E683" s="54"/>
      <c r="F683" s="55"/>
      <c r="G683" s="56">
        <v>622</v>
      </c>
      <c r="H683" s="57">
        <f t="shared" si="20"/>
        <v>733.95999999999992</v>
      </c>
      <c r="I683" s="58">
        <f t="shared" si="21"/>
        <v>0</v>
      </c>
      <c r="J683" s="59"/>
      <c r="K683" s="59" t="s">
        <v>4009</v>
      </c>
      <c r="L683" s="60" t="s">
        <v>4029</v>
      </c>
      <c r="M683" s="61"/>
      <c r="N683" s="6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</row>
    <row r="684" spans="1:83" s="10" customFormat="1" ht="12.75" customHeight="1" x14ac:dyDescent="0.2">
      <c r="A684" s="64" t="s">
        <v>5230</v>
      </c>
      <c r="B684" s="9" t="s">
        <v>77</v>
      </c>
      <c r="C684" s="53" t="s">
        <v>4007</v>
      </c>
      <c r="D684" s="44" t="s">
        <v>4410</v>
      </c>
      <c r="E684" s="54"/>
      <c r="F684" s="55"/>
      <c r="G684" s="56">
        <v>568</v>
      </c>
      <c r="H684" s="57">
        <f t="shared" si="20"/>
        <v>670.24</v>
      </c>
      <c r="I684" s="58">
        <f t="shared" si="21"/>
        <v>0</v>
      </c>
      <c r="J684" s="59"/>
      <c r="K684" s="59" t="s">
        <v>4009</v>
      </c>
      <c r="L684" s="60" t="s">
        <v>4029</v>
      </c>
      <c r="M684" s="61"/>
      <c r="N684" s="6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</row>
    <row r="685" spans="1:83" s="10" customFormat="1" ht="12.75" customHeight="1" x14ac:dyDescent="0.2">
      <c r="A685" s="64" t="s">
        <v>5231</v>
      </c>
      <c r="B685" s="9" t="s">
        <v>77</v>
      </c>
      <c r="C685" s="53" t="s">
        <v>4007</v>
      </c>
      <c r="D685" s="44" t="s">
        <v>4410</v>
      </c>
      <c r="E685" s="54"/>
      <c r="F685" s="55"/>
      <c r="G685" s="56">
        <v>568</v>
      </c>
      <c r="H685" s="57">
        <f t="shared" si="20"/>
        <v>670.24</v>
      </c>
      <c r="I685" s="58">
        <f t="shared" si="21"/>
        <v>0</v>
      </c>
      <c r="J685" s="59"/>
      <c r="K685" s="59" t="s">
        <v>4009</v>
      </c>
      <c r="L685" s="60" t="s">
        <v>4029</v>
      </c>
      <c r="M685" s="61"/>
      <c r="N685" s="6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</row>
    <row r="686" spans="1:83" s="10" customFormat="1" ht="12.75" customHeight="1" x14ac:dyDescent="0.2">
      <c r="A686" s="64" t="s">
        <v>5232</v>
      </c>
      <c r="B686" s="9" t="s">
        <v>5233</v>
      </c>
      <c r="C686" s="53" t="s">
        <v>4007</v>
      </c>
      <c r="D686" s="44" t="s">
        <v>4410</v>
      </c>
      <c r="E686" s="54"/>
      <c r="F686" s="55"/>
      <c r="G686" s="56">
        <v>240</v>
      </c>
      <c r="H686" s="57">
        <f t="shared" si="20"/>
        <v>283.2</v>
      </c>
      <c r="I686" s="58">
        <f t="shared" si="21"/>
        <v>0</v>
      </c>
      <c r="J686" s="59"/>
      <c r="K686" s="59" t="s">
        <v>4009</v>
      </c>
      <c r="L686" s="60" t="s">
        <v>4029</v>
      </c>
      <c r="M686" s="61"/>
      <c r="N686" s="6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</row>
    <row r="687" spans="1:83" s="10" customFormat="1" ht="12.75" customHeight="1" x14ac:dyDescent="0.2">
      <c r="A687" s="69" t="s">
        <v>5234</v>
      </c>
      <c r="B687" s="9" t="s">
        <v>5235</v>
      </c>
      <c r="C687" s="53" t="s">
        <v>4007</v>
      </c>
      <c r="D687" s="44" t="s">
        <v>4410</v>
      </c>
      <c r="E687" s="54"/>
      <c r="F687" s="55"/>
      <c r="G687" s="56">
        <v>427</v>
      </c>
      <c r="H687" s="57">
        <f t="shared" si="20"/>
        <v>503.85999999999996</v>
      </c>
      <c r="I687" s="58">
        <f t="shared" si="21"/>
        <v>0</v>
      </c>
      <c r="J687" s="59"/>
      <c r="K687" s="59" t="s">
        <v>4009</v>
      </c>
      <c r="L687" s="79" t="s">
        <v>4205</v>
      </c>
      <c r="M687" s="61"/>
      <c r="N687" s="6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</row>
    <row r="688" spans="1:83" s="10" customFormat="1" ht="12.75" customHeight="1" x14ac:dyDescent="0.2">
      <c r="A688" s="64" t="s">
        <v>5236</v>
      </c>
      <c r="B688" s="9" t="s">
        <v>303</v>
      </c>
      <c r="C688" s="53" t="s">
        <v>4007</v>
      </c>
      <c r="D688" s="44" t="s">
        <v>4410</v>
      </c>
      <c r="E688" s="54"/>
      <c r="F688" s="55"/>
      <c r="G688" s="56">
        <v>644</v>
      </c>
      <c r="H688" s="57">
        <f t="shared" si="20"/>
        <v>759.92</v>
      </c>
      <c r="I688" s="58">
        <f t="shared" si="21"/>
        <v>0</v>
      </c>
      <c r="J688" s="59"/>
      <c r="K688" s="59" t="s">
        <v>4009</v>
      </c>
      <c r="L688" s="79" t="s">
        <v>4720</v>
      </c>
      <c r="M688" s="61"/>
      <c r="N688" s="6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</row>
    <row r="689" spans="1:83" s="10" customFormat="1" ht="12.75" customHeight="1" x14ac:dyDescent="0.2">
      <c r="A689" s="69" t="s">
        <v>5237</v>
      </c>
      <c r="B689" s="9" t="s">
        <v>5238</v>
      </c>
      <c r="C689" s="53" t="s">
        <v>4007</v>
      </c>
      <c r="D689" s="44" t="s">
        <v>4410</v>
      </c>
      <c r="E689" s="54"/>
      <c r="F689" s="55"/>
      <c r="G689" s="56">
        <v>79</v>
      </c>
      <c r="H689" s="57">
        <f t="shared" si="20"/>
        <v>93.22</v>
      </c>
      <c r="I689" s="58">
        <f t="shared" si="21"/>
        <v>0</v>
      </c>
      <c r="J689" s="59"/>
      <c r="K689" s="59" t="s">
        <v>4009</v>
      </c>
      <c r="L689" s="60" t="s">
        <v>4414</v>
      </c>
      <c r="M689" s="61"/>
      <c r="N689" s="6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</row>
    <row r="690" spans="1:83" s="10" customFormat="1" ht="12.75" customHeight="1" x14ac:dyDescent="0.2">
      <c r="A690" s="64" t="s">
        <v>5239</v>
      </c>
      <c r="B690" s="9" t="s">
        <v>5240</v>
      </c>
      <c r="C690" s="53" t="s">
        <v>4007</v>
      </c>
      <c r="D690" s="44" t="s">
        <v>4410</v>
      </c>
      <c r="E690" s="54"/>
      <c r="F690" s="55"/>
      <c r="G690" s="56">
        <v>43</v>
      </c>
      <c r="H690" s="57">
        <f t="shared" si="20"/>
        <v>50.739999999999995</v>
      </c>
      <c r="I690" s="58">
        <f t="shared" si="21"/>
        <v>0</v>
      </c>
      <c r="J690" s="59"/>
      <c r="K690" s="59" t="s">
        <v>4009</v>
      </c>
      <c r="L690" s="60" t="s">
        <v>4029</v>
      </c>
      <c r="M690" s="61"/>
      <c r="N690" s="6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</row>
    <row r="691" spans="1:83" s="10" customFormat="1" ht="12.75" customHeight="1" x14ac:dyDescent="0.2">
      <c r="A691" s="64" t="s">
        <v>5241</v>
      </c>
      <c r="B691" s="9" t="s">
        <v>5242</v>
      </c>
      <c r="C691" s="53" t="s">
        <v>4007</v>
      </c>
      <c r="D691" s="44" t="s">
        <v>4410</v>
      </c>
      <c r="E691" s="54"/>
      <c r="F691" s="55"/>
      <c r="G691" s="56">
        <v>38</v>
      </c>
      <c r="H691" s="57">
        <f t="shared" si="20"/>
        <v>44.839999999999996</v>
      </c>
      <c r="I691" s="58">
        <f t="shared" si="21"/>
        <v>0</v>
      </c>
      <c r="J691" s="59"/>
      <c r="K691" s="59" t="s">
        <v>4009</v>
      </c>
      <c r="L691" s="60" t="s">
        <v>4029</v>
      </c>
      <c r="M691" s="61"/>
      <c r="N691" s="6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</row>
    <row r="692" spans="1:83" s="10" customFormat="1" ht="12.75" customHeight="1" x14ac:dyDescent="0.2">
      <c r="A692" s="64" t="s">
        <v>5243</v>
      </c>
      <c r="B692" s="9" t="s">
        <v>4541</v>
      </c>
      <c r="C692" s="53" t="s">
        <v>4007</v>
      </c>
      <c r="D692" s="44" t="s">
        <v>4410</v>
      </c>
      <c r="E692" s="54"/>
      <c r="F692" s="55"/>
      <c r="G692" s="56">
        <v>20</v>
      </c>
      <c r="H692" s="57">
        <f t="shared" si="20"/>
        <v>23.599999999999998</v>
      </c>
      <c r="I692" s="58">
        <f t="shared" si="21"/>
        <v>0</v>
      </c>
      <c r="J692" s="59"/>
      <c r="K692" s="59" t="s">
        <v>4009</v>
      </c>
      <c r="L692" s="79" t="s">
        <v>4720</v>
      </c>
      <c r="M692" s="61"/>
      <c r="N692" s="6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</row>
    <row r="693" spans="1:83" s="10" customFormat="1" ht="12.75" customHeight="1" x14ac:dyDescent="0.2">
      <c r="A693" s="64" t="s">
        <v>5244</v>
      </c>
      <c r="B693" s="9" t="s">
        <v>5245</v>
      </c>
      <c r="C693" s="53" t="s">
        <v>4007</v>
      </c>
      <c r="D693" s="44" t="s">
        <v>4410</v>
      </c>
      <c r="E693" s="54"/>
      <c r="F693" s="55"/>
      <c r="G693" s="56">
        <v>93</v>
      </c>
      <c r="H693" s="57">
        <f t="shared" si="20"/>
        <v>109.74</v>
      </c>
      <c r="I693" s="58">
        <f t="shared" si="21"/>
        <v>0</v>
      </c>
      <c r="J693" s="59"/>
      <c r="K693" s="59" t="s">
        <v>4009</v>
      </c>
      <c r="L693" s="60" t="s">
        <v>4029</v>
      </c>
      <c r="M693" s="61"/>
      <c r="N693" s="6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</row>
    <row r="694" spans="1:83" s="10" customFormat="1" ht="12.75" customHeight="1" x14ac:dyDescent="0.2">
      <c r="A694" s="64" t="s">
        <v>5246</v>
      </c>
      <c r="B694" s="9" t="s">
        <v>5247</v>
      </c>
      <c r="C694" s="53" t="s">
        <v>4007</v>
      </c>
      <c r="D694" s="44" t="s">
        <v>4410</v>
      </c>
      <c r="E694" s="54"/>
      <c r="F694" s="55"/>
      <c r="G694" s="56">
        <v>271</v>
      </c>
      <c r="H694" s="57">
        <f t="shared" si="20"/>
        <v>319.77999999999997</v>
      </c>
      <c r="I694" s="58">
        <f t="shared" si="21"/>
        <v>0</v>
      </c>
      <c r="J694" s="59"/>
      <c r="K694" s="59" t="s">
        <v>4009</v>
      </c>
      <c r="L694" s="60" t="s">
        <v>4029</v>
      </c>
      <c r="M694" s="61"/>
      <c r="N694" s="6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</row>
    <row r="695" spans="1:83" s="10" customFormat="1" ht="12.75" customHeight="1" x14ac:dyDescent="0.2">
      <c r="A695" s="64" t="s">
        <v>5248</v>
      </c>
      <c r="B695" s="9" t="s">
        <v>4645</v>
      </c>
      <c r="C695" s="53" t="s">
        <v>4007</v>
      </c>
      <c r="D695" s="44" t="s">
        <v>4410</v>
      </c>
      <c r="E695" s="54"/>
      <c r="F695" s="55"/>
      <c r="G695" s="56">
        <v>35</v>
      </c>
      <c r="H695" s="57">
        <f t="shared" si="20"/>
        <v>41.3</v>
      </c>
      <c r="I695" s="58">
        <f t="shared" si="21"/>
        <v>0</v>
      </c>
      <c r="J695" s="59"/>
      <c r="K695" s="59" t="s">
        <v>4009</v>
      </c>
      <c r="L695" s="60" t="s">
        <v>4029</v>
      </c>
      <c r="M695" s="61"/>
      <c r="N695" s="6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</row>
    <row r="696" spans="1:83" s="10" customFormat="1" ht="12.75" customHeight="1" x14ac:dyDescent="0.2">
      <c r="A696" s="64" t="s">
        <v>5249</v>
      </c>
      <c r="B696" s="9" t="s">
        <v>77</v>
      </c>
      <c r="C696" s="53" t="s">
        <v>4007</v>
      </c>
      <c r="D696" s="44" t="s">
        <v>4410</v>
      </c>
      <c r="E696" s="54"/>
      <c r="F696" s="55"/>
      <c r="G696" s="56">
        <v>107</v>
      </c>
      <c r="H696" s="57">
        <f t="shared" si="20"/>
        <v>126.25999999999999</v>
      </c>
      <c r="I696" s="58">
        <f t="shared" si="21"/>
        <v>0</v>
      </c>
      <c r="J696" s="59"/>
      <c r="K696" s="59" t="s">
        <v>4009</v>
      </c>
      <c r="L696" s="60" t="s">
        <v>4029</v>
      </c>
      <c r="M696" s="61"/>
      <c r="N696" s="6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</row>
    <row r="697" spans="1:83" s="10" customFormat="1" ht="12.75" customHeight="1" x14ac:dyDescent="0.2">
      <c r="A697" s="64" t="s">
        <v>5250</v>
      </c>
      <c r="B697" s="9" t="s">
        <v>5251</v>
      </c>
      <c r="C697" s="53" t="s">
        <v>4007</v>
      </c>
      <c r="D697" s="44" t="s">
        <v>4410</v>
      </c>
      <c r="E697" s="54"/>
      <c r="F697" s="55"/>
      <c r="G697" s="56">
        <v>438</v>
      </c>
      <c r="H697" s="57">
        <f t="shared" si="20"/>
        <v>516.83999999999992</v>
      </c>
      <c r="I697" s="58">
        <f t="shared" si="21"/>
        <v>0</v>
      </c>
      <c r="J697" s="59"/>
      <c r="K697" s="59" t="s">
        <v>4009</v>
      </c>
      <c r="L697" s="79" t="s">
        <v>4720</v>
      </c>
      <c r="M697" s="61"/>
      <c r="N697" s="6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</row>
    <row r="698" spans="1:83" s="10" customFormat="1" ht="12.75" customHeight="1" x14ac:dyDescent="0.2">
      <c r="A698" s="64" t="s">
        <v>5252</v>
      </c>
      <c r="B698" s="9" t="s">
        <v>5253</v>
      </c>
      <c r="C698" s="53" t="s">
        <v>4007</v>
      </c>
      <c r="D698" s="44" t="s">
        <v>4410</v>
      </c>
      <c r="E698" s="54"/>
      <c r="F698" s="55"/>
      <c r="G698" s="56">
        <v>55</v>
      </c>
      <c r="H698" s="57">
        <f t="shared" si="20"/>
        <v>64.899999999999991</v>
      </c>
      <c r="I698" s="58">
        <f t="shared" si="21"/>
        <v>0</v>
      </c>
      <c r="J698" s="59"/>
      <c r="K698" s="59" t="s">
        <v>4009</v>
      </c>
      <c r="L698" s="60" t="s">
        <v>4029</v>
      </c>
      <c r="M698" s="61"/>
      <c r="N698" s="6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</row>
    <row r="699" spans="1:83" s="10" customFormat="1" ht="12.75" customHeight="1" x14ac:dyDescent="0.2">
      <c r="A699" s="64" t="s">
        <v>5254</v>
      </c>
      <c r="B699" s="9" t="s">
        <v>5255</v>
      </c>
      <c r="C699" s="53" t="s">
        <v>4007</v>
      </c>
      <c r="D699" s="44" t="s">
        <v>4410</v>
      </c>
      <c r="E699" s="54"/>
      <c r="F699" s="55"/>
      <c r="G699" s="56">
        <v>271</v>
      </c>
      <c r="H699" s="57">
        <f t="shared" si="20"/>
        <v>319.77999999999997</v>
      </c>
      <c r="I699" s="58">
        <f t="shared" si="21"/>
        <v>0</v>
      </c>
      <c r="J699" s="59"/>
      <c r="K699" s="59" t="s">
        <v>4009</v>
      </c>
      <c r="L699" s="79" t="s">
        <v>4720</v>
      </c>
      <c r="M699" s="61"/>
      <c r="N699" s="6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</row>
    <row r="700" spans="1:83" s="10" customFormat="1" ht="12.75" customHeight="1" x14ac:dyDescent="0.2">
      <c r="A700" s="64" t="s">
        <v>5256</v>
      </c>
      <c r="B700" s="9" t="s">
        <v>5257</v>
      </c>
      <c r="C700" s="53" t="s">
        <v>4007</v>
      </c>
      <c r="D700" s="44" t="s">
        <v>4410</v>
      </c>
      <c r="E700" s="54"/>
      <c r="F700" s="55"/>
      <c r="G700" s="56">
        <v>60</v>
      </c>
      <c r="H700" s="57">
        <f t="shared" si="20"/>
        <v>70.8</v>
      </c>
      <c r="I700" s="58">
        <f t="shared" si="21"/>
        <v>0</v>
      </c>
      <c r="J700" s="59"/>
      <c r="K700" s="59" t="s">
        <v>4009</v>
      </c>
      <c r="L700" s="60" t="s">
        <v>4029</v>
      </c>
      <c r="M700" s="61"/>
      <c r="N700" s="6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</row>
    <row r="701" spans="1:83" s="10" customFormat="1" ht="12.75" customHeight="1" x14ac:dyDescent="0.2">
      <c r="A701" s="64" t="s">
        <v>5258</v>
      </c>
      <c r="B701" s="9" t="s">
        <v>5259</v>
      </c>
      <c r="C701" s="53" t="s">
        <v>4007</v>
      </c>
      <c r="D701" s="44" t="s">
        <v>4410</v>
      </c>
      <c r="E701" s="54"/>
      <c r="F701" s="55"/>
      <c r="G701" s="56">
        <v>43</v>
      </c>
      <c r="H701" s="57">
        <f t="shared" si="20"/>
        <v>50.739999999999995</v>
      </c>
      <c r="I701" s="58">
        <f t="shared" si="21"/>
        <v>0</v>
      </c>
      <c r="J701" s="59"/>
      <c r="K701" s="59" t="s">
        <v>4009</v>
      </c>
      <c r="L701" s="60" t="s">
        <v>4029</v>
      </c>
      <c r="M701" s="61"/>
      <c r="N701" s="6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</row>
    <row r="702" spans="1:83" s="10" customFormat="1" ht="12.75" customHeight="1" x14ac:dyDescent="0.2">
      <c r="A702" s="64" t="s">
        <v>5260</v>
      </c>
      <c r="B702" s="9" t="s">
        <v>5261</v>
      </c>
      <c r="C702" s="53" t="s">
        <v>4007</v>
      </c>
      <c r="D702" s="44" t="s">
        <v>4410</v>
      </c>
      <c r="E702" s="54"/>
      <c r="F702" s="55"/>
      <c r="G702" s="56">
        <v>384</v>
      </c>
      <c r="H702" s="57">
        <f t="shared" si="20"/>
        <v>453.12</v>
      </c>
      <c r="I702" s="58">
        <f t="shared" si="21"/>
        <v>0</v>
      </c>
      <c r="J702" s="59"/>
      <c r="K702" s="59" t="s">
        <v>4009</v>
      </c>
      <c r="L702" s="60" t="s">
        <v>4029</v>
      </c>
      <c r="M702" s="61"/>
      <c r="N702" s="6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</row>
    <row r="703" spans="1:83" ht="12.75" customHeight="1" x14ac:dyDescent="0.2">
      <c r="A703" s="64" t="s">
        <v>5262</v>
      </c>
      <c r="B703" s="9" t="s">
        <v>5261</v>
      </c>
      <c r="C703" s="53" t="s">
        <v>4007</v>
      </c>
      <c r="D703" s="44" t="s">
        <v>4410</v>
      </c>
      <c r="E703" s="54"/>
      <c r="F703" s="55"/>
      <c r="G703" s="56">
        <v>427</v>
      </c>
      <c r="H703" s="57">
        <f t="shared" si="20"/>
        <v>503.85999999999996</v>
      </c>
      <c r="I703" s="58">
        <f t="shared" si="21"/>
        <v>0</v>
      </c>
      <c r="J703" s="59"/>
      <c r="K703" s="59" t="s">
        <v>4009</v>
      </c>
      <c r="L703" s="60" t="s">
        <v>4029</v>
      </c>
      <c r="M703" s="61"/>
      <c r="N703" s="62"/>
    </row>
    <row r="704" spans="1:83" ht="12.75" customHeight="1" x14ac:dyDescent="0.2">
      <c r="A704" s="64" t="s">
        <v>5263</v>
      </c>
      <c r="B704" s="9" t="s">
        <v>5261</v>
      </c>
      <c r="C704" s="53" t="s">
        <v>4007</v>
      </c>
      <c r="D704" s="44" t="s">
        <v>4410</v>
      </c>
      <c r="E704" s="54"/>
      <c r="F704" s="55"/>
      <c r="G704" s="56">
        <v>318</v>
      </c>
      <c r="H704" s="57">
        <f t="shared" si="20"/>
        <v>375.23999999999995</v>
      </c>
      <c r="I704" s="58">
        <f t="shared" si="21"/>
        <v>0</v>
      </c>
      <c r="J704" s="59"/>
      <c r="K704" s="59" t="s">
        <v>4009</v>
      </c>
      <c r="L704" s="60" t="s">
        <v>4029</v>
      </c>
      <c r="M704" s="61"/>
      <c r="N704" s="62"/>
    </row>
    <row r="705" spans="1:83" s="10" customFormat="1" ht="12.75" customHeight="1" x14ac:dyDescent="0.2">
      <c r="A705" s="64" t="s">
        <v>5264</v>
      </c>
      <c r="B705" s="9" t="s">
        <v>77</v>
      </c>
      <c r="C705" s="53" t="s">
        <v>4007</v>
      </c>
      <c r="D705" s="44" t="s">
        <v>4410</v>
      </c>
      <c r="E705" s="54"/>
      <c r="F705" s="55"/>
      <c r="G705" s="56">
        <v>189</v>
      </c>
      <c r="H705" s="57">
        <f t="shared" si="20"/>
        <v>223.01999999999998</v>
      </c>
      <c r="I705" s="58">
        <f t="shared" si="21"/>
        <v>0</v>
      </c>
      <c r="J705" s="59"/>
      <c r="K705" s="59" t="s">
        <v>4009</v>
      </c>
      <c r="L705" s="60" t="s">
        <v>4029</v>
      </c>
      <c r="M705" s="61"/>
      <c r="N705" s="6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</row>
    <row r="706" spans="1:83" ht="12.75" customHeight="1" x14ac:dyDescent="0.2">
      <c r="A706" s="64" t="s">
        <v>5265</v>
      </c>
      <c r="B706" s="9" t="s">
        <v>5266</v>
      </c>
      <c r="C706" s="53" t="s">
        <v>4007</v>
      </c>
      <c r="D706" s="44" t="s">
        <v>4410</v>
      </c>
      <c r="E706" s="54"/>
      <c r="F706" s="55"/>
      <c r="G706" s="56">
        <v>179</v>
      </c>
      <c r="H706" s="57">
        <f t="shared" si="20"/>
        <v>211.22</v>
      </c>
      <c r="I706" s="58">
        <f t="shared" si="21"/>
        <v>0</v>
      </c>
      <c r="J706" s="59"/>
      <c r="K706" s="59" t="s">
        <v>4009</v>
      </c>
      <c r="L706" s="60" t="s">
        <v>4029</v>
      </c>
      <c r="M706" s="61"/>
      <c r="N706" s="62"/>
    </row>
    <row r="707" spans="1:83" ht="12.75" customHeight="1" x14ac:dyDescent="0.2">
      <c r="A707" s="64" t="s">
        <v>5267</v>
      </c>
      <c r="B707" s="9" t="s">
        <v>5266</v>
      </c>
      <c r="C707" s="53" t="s">
        <v>4007</v>
      </c>
      <c r="D707" s="44" t="s">
        <v>4410</v>
      </c>
      <c r="E707" s="54"/>
      <c r="F707" s="55"/>
      <c r="G707" s="56">
        <v>156</v>
      </c>
      <c r="H707" s="57">
        <f t="shared" si="20"/>
        <v>184.07999999999998</v>
      </c>
      <c r="I707" s="58">
        <f t="shared" si="21"/>
        <v>0</v>
      </c>
      <c r="J707" s="59"/>
      <c r="K707" s="59" t="s">
        <v>4009</v>
      </c>
      <c r="L707" s="60" t="s">
        <v>4029</v>
      </c>
      <c r="M707" s="61"/>
      <c r="N707" s="62"/>
    </row>
    <row r="708" spans="1:83" ht="12.75" customHeight="1" x14ac:dyDescent="0.2">
      <c r="A708" s="64" t="s">
        <v>5268</v>
      </c>
      <c r="B708" s="9" t="s">
        <v>77</v>
      </c>
      <c r="C708" s="53" t="s">
        <v>4007</v>
      </c>
      <c r="D708" s="44" t="s">
        <v>4410</v>
      </c>
      <c r="E708" s="54"/>
      <c r="F708" s="55"/>
      <c r="G708" s="56">
        <v>86</v>
      </c>
      <c r="H708" s="57">
        <f t="shared" si="20"/>
        <v>101.47999999999999</v>
      </c>
      <c r="I708" s="58">
        <f t="shared" si="21"/>
        <v>0</v>
      </c>
      <c r="J708" s="59"/>
      <c r="K708" s="59" t="s">
        <v>4009</v>
      </c>
      <c r="L708" s="60" t="s">
        <v>4029</v>
      </c>
      <c r="M708" s="61"/>
      <c r="N708" s="62"/>
    </row>
    <row r="709" spans="1:83" ht="12.75" customHeight="1" x14ac:dyDescent="0.2">
      <c r="A709" s="64" t="s">
        <v>5269</v>
      </c>
      <c r="B709" s="9" t="s">
        <v>5270</v>
      </c>
      <c r="C709" s="53" t="s">
        <v>4007</v>
      </c>
      <c r="D709" s="44" t="s">
        <v>4410</v>
      </c>
      <c r="E709" s="54"/>
      <c r="F709" s="55"/>
      <c r="G709" s="56">
        <v>60</v>
      </c>
      <c r="H709" s="57">
        <f t="shared" si="20"/>
        <v>70.8</v>
      </c>
      <c r="I709" s="58">
        <f t="shared" si="21"/>
        <v>0</v>
      </c>
      <c r="J709" s="59"/>
      <c r="K709" s="59" t="s">
        <v>4009</v>
      </c>
      <c r="L709" s="79" t="s">
        <v>5143</v>
      </c>
      <c r="M709" s="61"/>
      <c r="N709" s="62"/>
    </row>
    <row r="710" spans="1:83" ht="12.75" customHeight="1" x14ac:dyDescent="0.2">
      <c r="A710" s="64" t="s">
        <v>5271</v>
      </c>
      <c r="B710" s="9" t="s">
        <v>5272</v>
      </c>
      <c r="C710" s="53" t="s">
        <v>4007</v>
      </c>
      <c r="D710" s="44" t="s">
        <v>4410</v>
      </c>
      <c r="E710" s="54"/>
      <c r="F710" s="55"/>
      <c r="G710" s="56">
        <v>2303</v>
      </c>
      <c r="H710" s="57">
        <f t="shared" si="20"/>
        <v>2717.54</v>
      </c>
      <c r="I710" s="58">
        <f t="shared" si="21"/>
        <v>0</v>
      </c>
      <c r="J710" s="59"/>
      <c r="K710" s="59" t="s">
        <v>4009</v>
      </c>
      <c r="L710" s="60" t="s">
        <v>4029</v>
      </c>
      <c r="M710" s="61"/>
      <c r="N710" s="62"/>
    </row>
    <row r="711" spans="1:83" ht="12.75" customHeight="1" x14ac:dyDescent="0.2">
      <c r="A711" s="64" t="s">
        <v>5273</v>
      </c>
      <c r="B711" s="9" t="s">
        <v>5272</v>
      </c>
      <c r="C711" s="53" t="s">
        <v>4007</v>
      </c>
      <c r="D711" s="44" t="s">
        <v>4410</v>
      </c>
      <c r="E711" s="54"/>
      <c r="F711" s="55"/>
      <c r="G711" s="56">
        <v>2258</v>
      </c>
      <c r="H711" s="57">
        <f t="shared" si="20"/>
        <v>2664.44</v>
      </c>
      <c r="I711" s="58">
        <f t="shared" si="21"/>
        <v>0</v>
      </c>
      <c r="J711" s="59"/>
      <c r="K711" s="59" t="s">
        <v>4009</v>
      </c>
      <c r="L711" s="60" t="s">
        <v>4029</v>
      </c>
      <c r="M711" s="61"/>
      <c r="N711" s="62"/>
    </row>
    <row r="712" spans="1:83" ht="12.75" customHeight="1" x14ac:dyDescent="0.2">
      <c r="A712" s="69" t="s">
        <v>5274</v>
      </c>
      <c r="B712" s="70" t="s">
        <v>62</v>
      </c>
      <c r="C712" s="71" t="s">
        <v>4007</v>
      </c>
      <c r="D712" s="72" t="s">
        <v>4410</v>
      </c>
      <c r="E712" s="54"/>
      <c r="F712" s="55"/>
      <c r="G712" s="56">
        <v>13</v>
      </c>
      <c r="H712" s="57">
        <f t="shared" ref="H712:H775" si="22">G712*1.18</f>
        <v>15.34</v>
      </c>
      <c r="I712" s="58">
        <f t="shared" ref="I712:I775" si="23">H712*F712</f>
        <v>0</v>
      </c>
      <c r="J712" s="59"/>
      <c r="K712" s="59" t="s">
        <v>4009</v>
      </c>
      <c r="L712" s="60" t="s">
        <v>4029</v>
      </c>
      <c r="M712" s="61"/>
      <c r="N712" s="62"/>
    </row>
    <row r="713" spans="1:83" ht="12.75" customHeight="1" x14ac:dyDescent="0.2">
      <c r="A713" s="64" t="s">
        <v>5275</v>
      </c>
      <c r="B713" s="9" t="s">
        <v>5276</v>
      </c>
      <c r="C713" s="53" t="s">
        <v>4007</v>
      </c>
      <c r="D713" s="44" t="s">
        <v>4410</v>
      </c>
      <c r="E713" s="54"/>
      <c r="F713" s="55"/>
      <c r="G713" s="56">
        <v>3415</v>
      </c>
      <c r="H713" s="57">
        <f t="shared" si="22"/>
        <v>4029.7</v>
      </c>
      <c r="I713" s="58">
        <f t="shared" si="23"/>
        <v>0</v>
      </c>
      <c r="J713" s="59"/>
      <c r="K713" s="59" t="s">
        <v>4009</v>
      </c>
      <c r="L713" s="60" t="s">
        <v>4029</v>
      </c>
      <c r="M713" s="61"/>
      <c r="N713" s="62"/>
    </row>
    <row r="714" spans="1:83" ht="12.75" customHeight="1" x14ac:dyDescent="0.2">
      <c r="A714" s="64" t="s">
        <v>5277</v>
      </c>
      <c r="B714" s="9" t="s">
        <v>5276</v>
      </c>
      <c r="C714" s="53" t="s">
        <v>4007</v>
      </c>
      <c r="D714" s="44" t="s">
        <v>4410</v>
      </c>
      <c r="E714" s="54"/>
      <c r="F714" s="55"/>
      <c r="G714" s="56">
        <v>6365</v>
      </c>
      <c r="H714" s="57">
        <f t="shared" si="22"/>
        <v>7510.7</v>
      </c>
      <c r="I714" s="58">
        <f t="shared" si="23"/>
        <v>0</v>
      </c>
      <c r="J714" s="59"/>
      <c r="K714" s="59" t="s">
        <v>4009</v>
      </c>
      <c r="L714" s="60" t="s">
        <v>4029</v>
      </c>
      <c r="M714" s="61"/>
      <c r="N714" s="62"/>
    </row>
    <row r="715" spans="1:83" ht="12.75" customHeight="1" x14ac:dyDescent="0.2">
      <c r="A715" s="64" t="s">
        <v>5278</v>
      </c>
      <c r="B715" s="9" t="s">
        <v>5276</v>
      </c>
      <c r="C715" s="53" t="s">
        <v>4007</v>
      </c>
      <c r="D715" s="44" t="s">
        <v>4410</v>
      </c>
      <c r="E715" s="54"/>
      <c r="F715" s="55"/>
      <c r="G715" s="56">
        <v>3993</v>
      </c>
      <c r="H715" s="57">
        <f t="shared" si="22"/>
        <v>4711.74</v>
      </c>
      <c r="I715" s="58">
        <f t="shared" si="23"/>
        <v>0</v>
      </c>
      <c r="J715" s="59"/>
      <c r="K715" s="59" t="s">
        <v>4009</v>
      </c>
      <c r="L715" s="60" t="s">
        <v>4029</v>
      </c>
      <c r="M715" s="61"/>
      <c r="N715" s="62"/>
    </row>
    <row r="716" spans="1:83" ht="12.75" customHeight="1" x14ac:dyDescent="0.2">
      <c r="A716" s="64" t="s">
        <v>5279</v>
      </c>
      <c r="B716" s="9" t="s">
        <v>5280</v>
      </c>
      <c r="C716" s="53" t="s">
        <v>4007</v>
      </c>
      <c r="D716" s="44" t="s">
        <v>4410</v>
      </c>
      <c r="E716" s="54"/>
      <c r="F716" s="55"/>
      <c r="G716" s="56">
        <v>27</v>
      </c>
      <c r="H716" s="57">
        <f t="shared" si="22"/>
        <v>31.86</v>
      </c>
      <c r="I716" s="58">
        <f t="shared" si="23"/>
        <v>0</v>
      </c>
      <c r="J716" s="59"/>
      <c r="K716" s="59" t="s">
        <v>4009</v>
      </c>
      <c r="L716" s="60" t="s">
        <v>4029</v>
      </c>
      <c r="M716" s="61"/>
      <c r="N716" s="62"/>
    </row>
    <row r="717" spans="1:83" ht="12.75" customHeight="1" x14ac:dyDescent="0.2">
      <c r="A717" s="64" t="s">
        <v>5281</v>
      </c>
      <c r="B717" s="9" t="s">
        <v>5282</v>
      </c>
      <c r="C717" s="53" t="s">
        <v>4007</v>
      </c>
      <c r="D717" s="44" t="s">
        <v>4410</v>
      </c>
      <c r="E717" s="54"/>
      <c r="F717" s="55"/>
      <c r="G717" s="56">
        <v>79</v>
      </c>
      <c r="H717" s="57">
        <f t="shared" si="22"/>
        <v>93.22</v>
      </c>
      <c r="I717" s="58">
        <f t="shared" si="23"/>
        <v>0</v>
      </c>
      <c r="J717" s="59"/>
      <c r="K717" s="59" t="s">
        <v>4009</v>
      </c>
      <c r="L717" s="60" t="s">
        <v>4029</v>
      </c>
      <c r="M717" s="61"/>
      <c r="N717" s="62"/>
    </row>
    <row r="718" spans="1:83" ht="12.75" customHeight="1" x14ac:dyDescent="0.2">
      <c r="A718" s="69" t="s">
        <v>5283</v>
      </c>
      <c r="B718" s="70" t="s">
        <v>5284</v>
      </c>
      <c r="C718" s="71" t="s">
        <v>4007</v>
      </c>
      <c r="D718" s="72" t="s">
        <v>4410</v>
      </c>
      <c r="E718" s="54"/>
      <c r="F718" s="55"/>
      <c r="G718" s="56">
        <v>163</v>
      </c>
      <c r="H718" s="57">
        <f t="shared" si="22"/>
        <v>192.34</v>
      </c>
      <c r="I718" s="58">
        <f t="shared" si="23"/>
        <v>0</v>
      </c>
      <c r="J718" s="59"/>
      <c r="K718" s="59" t="s">
        <v>4009</v>
      </c>
      <c r="L718" s="79" t="s">
        <v>5285</v>
      </c>
      <c r="M718" s="61"/>
      <c r="N718" s="62"/>
    </row>
    <row r="719" spans="1:83" s="10" customFormat="1" ht="12.75" customHeight="1" x14ac:dyDescent="0.2">
      <c r="A719" s="64" t="s">
        <v>5286</v>
      </c>
      <c r="B719" s="9" t="s">
        <v>5147</v>
      </c>
      <c r="C719" s="53" t="s">
        <v>4007</v>
      </c>
      <c r="D719" s="44" t="s">
        <v>4410</v>
      </c>
      <c r="E719" s="54"/>
      <c r="F719" s="55"/>
      <c r="G719" s="56">
        <v>130</v>
      </c>
      <c r="H719" s="57">
        <f t="shared" si="22"/>
        <v>153.4</v>
      </c>
      <c r="I719" s="58">
        <f t="shared" si="23"/>
        <v>0</v>
      </c>
      <c r="J719" s="59"/>
      <c r="K719" s="59" t="s">
        <v>4009</v>
      </c>
      <c r="L719" s="60" t="s">
        <v>4029</v>
      </c>
      <c r="M719" s="61"/>
      <c r="N719" s="6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</row>
    <row r="720" spans="1:83" ht="12.75" customHeight="1" x14ac:dyDescent="0.2">
      <c r="A720" s="64" t="s">
        <v>5287</v>
      </c>
      <c r="B720" s="9" t="s">
        <v>5147</v>
      </c>
      <c r="C720" s="53" t="s">
        <v>4007</v>
      </c>
      <c r="D720" s="44" t="s">
        <v>4410</v>
      </c>
      <c r="E720" s="54"/>
      <c r="F720" s="55"/>
      <c r="G720" s="56">
        <v>111</v>
      </c>
      <c r="H720" s="57">
        <f t="shared" si="22"/>
        <v>130.97999999999999</v>
      </c>
      <c r="I720" s="58">
        <f t="shared" si="23"/>
        <v>0</v>
      </c>
      <c r="J720" s="59"/>
      <c r="K720" s="59" t="s">
        <v>4009</v>
      </c>
      <c r="L720" s="60" t="s">
        <v>4029</v>
      </c>
      <c r="M720" s="61"/>
      <c r="N720" s="62"/>
    </row>
    <row r="721" spans="1:83" ht="12.75" customHeight="1" x14ac:dyDescent="0.2">
      <c r="A721" s="64" t="s">
        <v>5288</v>
      </c>
      <c r="B721" s="9" t="s">
        <v>650</v>
      </c>
      <c r="C721" s="53" t="s">
        <v>4007</v>
      </c>
      <c r="D721" s="44" t="s">
        <v>4410</v>
      </c>
      <c r="E721" s="54"/>
      <c r="F721" s="55"/>
      <c r="G721" s="56">
        <v>271</v>
      </c>
      <c r="H721" s="57">
        <f t="shared" si="22"/>
        <v>319.77999999999997</v>
      </c>
      <c r="I721" s="58">
        <f t="shared" si="23"/>
        <v>0</v>
      </c>
      <c r="J721" s="59"/>
      <c r="K721" s="59" t="s">
        <v>4009</v>
      </c>
      <c r="L721" s="60" t="s">
        <v>4029</v>
      </c>
      <c r="M721" s="61"/>
      <c r="N721" s="62"/>
    </row>
    <row r="722" spans="1:83" s="10" customFormat="1" ht="12.75" customHeight="1" x14ac:dyDescent="0.2">
      <c r="A722" s="64" t="s">
        <v>5289</v>
      </c>
      <c r="B722" s="9" t="s">
        <v>5290</v>
      </c>
      <c r="C722" s="53" t="s">
        <v>4007</v>
      </c>
      <c r="D722" s="44" t="s">
        <v>4410</v>
      </c>
      <c r="E722" s="54"/>
      <c r="F722" s="55"/>
      <c r="G722" s="56">
        <v>8052</v>
      </c>
      <c r="H722" s="57">
        <f t="shared" si="22"/>
        <v>9501.3599999999988</v>
      </c>
      <c r="I722" s="58">
        <f t="shared" si="23"/>
        <v>0</v>
      </c>
      <c r="J722" s="59"/>
      <c r="K722" s="59" t="s">
        <v>4009</v>
      </c>
      <c r="L722" s="60" t="s">
        <v>4029</v>
      </c>
      <c r="M722" s="61"/>
      <c r="N722" s="6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</row>
    <row r="723" spans="1:83" s="10" customFormat="1" ht="12.75" customHeight="1" x14ac:dyDescent="0.2">
      <c r="A723" s="69" t="s">
        <v>5291</v>
      </c>
      <c r="B723" s="9" t="s">
        <v>742</v>
      </c>
      <c r="C723" s="53" t="s">
        <v>4007</v>
      </c>
      <c r="D723" s="44" t="s">
        <v>4410</v>
      </c>
      <c r="E723" s="54"/>
      <c r="F723" s="55"/>
      <c r="G723" s="56">
        <v>5794</v>
      </c>
      <c r="H723" s="57">
        <f t="shared" si="22"/>
        <v>6836.92</v>
      </c>
      <c r="I723" s="58">
        <f t="shared" si="23"/>
        <v>0</v>
      </c>
      <c r="J723" s="59"/>
      <c r="K723" s="59" t="s">
        <v>4009</v>
      </c>
      <c r="L723" s="60" t="s">
        <v>4029</v>
      </c>
      <c r="M723" s="61"/>
      <c r="N723" s="6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</row>
    <row r="724" spans="1:83" s="10" customFormat="1" ht="12.75" customHeight="1" x14ac:dyDescent="0.2">
      <c r="A724" s="64" t="s">
        <v>5292</v>
      </c>
      <c r="B724" s="9" t="s">
        <v>5293</v>
      </c>
      <c r="C724" s="53" t="s">
        <v>4007</v>
      </c>
      <c r="D724" s="44" t="s">
        <v>4410</v>
      </c>
      <c r="E724" s="54"/>
      <c r="F724" s="55"/>
      <c r="G724" s="56">
        <v>5678</v>
      </c>
      <c r="H724" s="57">
        <f t="shared" si="22"/>
        <v>6700.04</v>
      </c>
      <c r="I724" s="58">
        <f t="shared" si="23"/>
        <v>0</v>
      </c>
      <c r="J724" s="59"/>
      <c r="K724" s="59" t="s">
        <v>4009</v>
      </c>
      <c r="L724" s="60" t="s">
        <v>4029</v>
      </c>
      <c r="M724" s="61"/>
      <c r="N724" s="6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</row>
    <row r="725" spans="1:83" s="10" customFormat="1" ht="12.75" customHeight="1" x14ac:dyDescent="0.2">
      <c r="A725" s="64" t="s">
        <v>5294</v>
      </c>
      <c r="B725" s="9" t="s">
        <v>200</v>
      </c>
      <c r="C725" s="53" t="s">
        <v>4007</v>
      </c>
      <c r="D725" s="44" t="s">
        <v>4410</v>
      </c>
      <c r="E725" s="54"/>
      <c r="F725" s="55"/>
      <c r="G725" s="56">
        <v>738</v>
      </c>
      <c r="H725" s="57">
        <f t="shared" si="22"/>
        <v>870.83999999999992</v>
      </c>
      <c r="I725" s="58">
        <f t="shared" si="23"/>
        <v>0</v>
      </c>
      <c r="J725" s="59"/>
      <c r="K725" s="59" t="s">
        <v>4009</v>
      </c>
      <c r="L725" s="60" t="s">
        <v>4029</v>
      </c>
      <c r="M725" s="61"/>
      <c r="N725" s="6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</row>
    <row r="726" spans="1:83" s="10" customFormat="1" ht="12.75" customHeight="1" x14ac:dyDescent="0.2">
      <c r="A726" s="64" t="s">
        <v>5295</v>
      </c>
      <c r="B726" s="9" t="s">
        <v>77</v>
      </c>
      <c r="C726" s="53" t="s">
        <v>4007</v>
      </c>
      <c r="D726" s="44" t="s">
        <v>4410</v>
      </c>
      <c r="E726" s="54"/>
      <c r="F726" s="55"/>
      <c r="G726" s="56">
        <v>55</v>
      </c>
      <c r="H726" s="57">
        <f t="shared" si="22"/>
        <v>64.899999999999991</v>
      </c>
      <c r="I726" s="58">
        <f t="shared" si="23"/>
        <v>0</v>
      </c>
      <c r="J726" s="59"/>
      <c r="K726" s="59" t="s">
        <v>4009</v>
      </c>
      <c r="L726" s="60" t="s">
        <v>4029</v>
      </c>
      <c r="M726" s="61"/>
      <c r="N726" s="6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</row>
    <row r="727" spans="1:83" s="10" customFormat="1" ht="12.75" customHeight="1" x14ac:dyDescent="0.2">
      <c r="A727" s="64" t="s">
        <v>5296</v>
      </c>
      <c r="B727" s="9" t="s">
        <v>5297</v>
      </c>
      <c r="C727" s="53" t="s">
        <v>4007</v>
      </c>
      <c r="D727" s="44" t="s">
        <v>4410</v>
      </c>
      <c r="E727" s="54"/>
      <c r="F727" s="55"/>
      <c r="G727" s="56">
        <v>908</v>
      </c>
      <c r="H727" s="57">
        <f t="shared" si="22"/>
        <v>1071.44</v>
      </c>
      <c r="I727" s="58">
        <f t="shared" si="23"/>
        <v>0</v>
      </c>
      <c r="J727" s="59"/>
      <c r="K727" s="59" t="s">
        <v>4009</v>
      </c>
      <c r="L727" s="60" t="s">
        <v>4029</v>
      </c>
      <c r="M727" s="61"/>
      <c r="N727" s="6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</row>
    <row r="728" spans="1:83" s="10" customFormat="1" ht="12.75" customHeight="1" x14ac:dyDescent="0.2">
      <c r="A728" s="69" t="s">
        <v>5298</v>
      </c>
      <c r="B728" s="9" t="s">
        <v>37</v>
      </c>
      <c r="C728" s="53" t="s">
        <v>4007</v>
      </c>
      <c r="D728" s="44" t="s">
        <v>4410</v>
      </c>
      <c r="E728" s="54"/>
      <c r="F728" s="55"/>
      <c r="G728" s="56">
        <v>47</v>
      </c>
      <c r="H728" s="57">
        <f t="shared" si="22"/>
        <v>55.459999999999994</v>
      </c>
      <c r="I728" s="58">
        <f t="shared" si="23"/>
        <v>0</v>
      </c>
      <c r="J728" s="59"/>
      <c r="K728" s="59" t="s">
        <v>4009</v>
      </c>
      <c r="L728" s="60" t="s">
        <v>4029</v>
      </c>
      <c r="M728" s="61"/>
      <c r="N728" s="6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</row>
    <row r="729" spans="1:83" s="10" customFormat="1" ht="12.75" customHeight="1" x14ac:dyDescent="0.2">
      <c r="A729" s="64" t="s">
        <v>5299</v>
      </c>
      <c r="B729" s="9" t="s">
        <v>5300</v>
      </c>
      <c r="C729" s="53" t="s">
        <v>4007</v>
      </c>
      <c r="D729" s="44" t="s">
        <v>4410</v>
      </c>
      <c r="E729" s="54"/>
      <c r="F729" s="55"/>
      <c r="G729" s="56">
        <v>74</v>
      </c>
      <c r="H729" s="57">
        <f t="shared" si="22"/>
        <v>87.32</v>
      </c>
      <c r="I729" s="58">
        <f t="shared" si="23"/>
        <v>0</v>
      </c>
      <c r="J729" s="59"/>
      <c r="K729" s="59" t="s">
        <v>4009</v>
      </c>
      <c r="L729" s="60" t="s">
        <v>4029</v>
      </c>
      <c r="M729" s="61"/>
      <c r="N729" s="6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</row>
    <row r="730" spans="1:83" s="10" customFormat="1" ht="12.75" customHeight="1" x14ac:dyDescent="0.2">
      <c r="A730" s="64" t="s">
        <v>5301</v>
      </c>
      <c r="B730" s="9" t="s">
        <v>313</v>
      </c>
      <c r="C730" s="53" t="s">
        <v>4007</v>
      </c>
      <c r="D730" s="44" t="s">
        <v>4410</v>
      </c>
      <c r="E730" s="54"/>
      <c r="F730" s="55"/>
      <c r="G730" s="56">
        <v>379</v>
      </c>
      <c r="H730" s="57">
        <f t="shared" si="22"/>
        <v>447.21999999999997</v>
      </c>
      <c r="I730" s="58">
        <f t="shared" si="23"/>
        <v>0</v>
      </c>
      <c r="J730" s="59"/>
      <c r="K730" s="59" t="s">
        <v>4009</v>
      </c>
      <c r="L730" s="60" t="s">
        <v>4029</v>
      </c>
      <c r="M730" s="61"/>
      <c r="N730" s="6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</row>
    <row r="731" spans="1:83" s="10" customFormat="1" ht="12.75" customHeight="1" x14ac:dyDescent="0.2">
      <c r="A731" s="64" t="s">
        <v>5302</v>
      </c>
      <c r="B731" s="9" t="s">
        <v>77</v>
      </c>
      <c r="C731" s="53" t="s">
        <v>4007</v>
      </c>
      <c r="D731" s="44" t="s">
        <v>4410</v>
      </c>
      <c r="E731" s="54"/>
      <c r="F731" s="55"/>
      <c r="G731" s="56">
        <v>118</v>
      </c>
      <c r="H731" s="57">
        <f t="shared" si="22"/>
        <v>139.23999999999998</v>
      </c>
      <c r="I731" s="58">
        <f t="shared" si="23"/>
        <v>0</v>
      </c>
      <c r="J731" s="59"/>
      <c r="K731" s="59" t="s">
        <v>4009</v>
      </c>
      <c r="L731" s="60" t="s">
        <v>4029</v>
      </c>
      <c r="M731" s="61"/>
      <c r="N731" s="6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</row>
    <row r="732" spans="1:83" s="10" customFormat="1" ht="12.75" customHeight="1" x14ac:dyDescent="0.2">
      <c r="A732" s="64" t="s">
        <v>5303</v>
      </c>
      <c r="B732" s="9" t="s">
        <v>5304</v>
      </c>
      <c r="C732" s="53" t="s">
        <v>4007</v>
      </c>
      <c r="D732" s="44" t="s">
        <v>4410</v>
      </c>
      <c r="E732" s="54"/>
      <c r="F732" s="55"/>
      <c r="G732" s="56">
        <v>595</v>
      </c>
      <c r="H732" s="57">
        <f t="shared" si="22"/>
        <v>702.09999999999991</v>
      </c>
      <c r="I732" s="58">
        <f t="shared" si="23"/>
        <v>0</v>
      </c>
      <c r="J732" s="59"/>
      <c r="K732" s="59" t="s">
        <v>4009</v>
      </c>
      <c r="L732" s="60" t="s">
        <v>4029</v>
      </c>
      <c r="M732" s="61"/>
      <c r="N732" s="6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</row>
    <row r="733" spans="1:83" s="10" customFormat="1" ht="12.75" customHeight="1" x14ac:dyDescent="0.2">
      <c r="A733" s="64" t="s">
        <v>5305</v>
      </c>
      <c r="B733" s="9" t="s">
        <v>959</v>
      </c>
      <c r="C733" s="53" t="s">
        <v>4007</v>
      </c>
      <c r="D733" s="44" t="s">
        <v>4410</v>
      </c>
      <c r="E733" s="54"/>
      <c r="F733" s="55"/>
      <c r="G733" s="56">
        <v>208</v>
      </c>
      <c r="H733" s="57">
        <f t="shared" si="22"/>
        <v>245.44</v>
      </c>
      <c r="I733" s="58">
        <f t="shared" si="23"/>
        <v>0</v>
      </c>
      <c r="J733" s="59"/>
      <c r="K733" s="59" t="s">
        <v>4009</v>
      </c>
      <c r="L733" s="60" t="s">
        <v>4029</v>
      </c>
      <c r="M733" s="61"/>
      <c r="N733" s="6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</row>
    <row r="734" spans="1:83" s="10" customFormat="1" ht="12.75" customHeight="1" x14ac:dyDescent="0.2">
      <c r="A734" s="64" t="s">
        <v>5306</v>
      </c>
      <c r="B734" s="9" t="s">
        <v>203</v>
      </c>
      <c r="C734" s="53" t="s">
        <v>4007</v>
      </c>
      <c r="D734" s="44" t="s">
        <v>4410</v>
      </c>
      <c r="E734" s="54"/>
      <c r="F734" s="55"/>
      <c r="G734" s="56">
        <v>165</v>
      </c>
      <c r="H734" s="57">
        <f t="shared" si="22"/>
        <v>194.7</v>
      </c>
      <c r="I734" s="58">
        <f t="shared" si="23"/>
        <v>0</v>
      </c>
      <c r="J734" s="59"/>
      <c r="K734" s="59" t="s">
        <v>4009</v>
      </c>
      <c r="L734" s="60" t="s">
        <v>4029</v>
      </c>
      <c r="M734" s="61"/>
      <c r="N734" s="6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</row>
    <row r="735" spans="1:83" ht="12.75" customHeight="1" x14ac:dyDescent="0.2">
      <c r="A735" s="64" t="s">
        <v>5307</v>
      </c>
      <c r="B735" s="9" t="s">
        <v>203</v>
      </c>
      <c r="C735" s="53" t="s">
        <v>4007</v>
      </c>
      <c r="D735" s="44" t="s">
        <v>4410</v>
      </c>
      <c r="E735" s="54"/>
      <c r="F735" s="55"/>
      <c r="G735" s="56">
        <v>165</v>
      </c>
      <c r="H735" s="57">
        <f t="shared" si="22"/>
        <v>194.7</v>
      </c>
      <c r="I735" s="58">
        <f t="shared" si="23"/>
        <v>0</v>
      </c>
      <c r="J735" s="59"/>
      <c r="K735" s="59" t="s">
        <v>4009</v>
      </c>
      <c r="L735" s="60" t="s">
        <v>4029</v>
      </c>
      <c r="M735" s="61"/>
      <c r="N735" s="62"/>
    </row>
    <row r="736" spans="1:83" ht="12.75" customHeight="1" x14ac:dyDescent="0.2">
      <c r="A736" s="64" t="s">
        <v>5308</v>
      </c>
      <c r="B736" s="9" t="s">
        <v>203</v>
      </c>
      <c r="C736" s="53" t="s">
        <v>4007</v>
      </c>
      <c r="D736" s="44" t="s">
        <v>4410</v>
      </c>
      <c r="E736" s="54"/>
      <c r="F736" s="55"/>
      <c r="G736" s="56">
        <v>88</v>
      </c>
      <c r="H736" s="57">
        <f t="shared" si="22"/>
        <v>103.83999999999999</v>
      </c>
      <c r="I736" s="58">
        <f t="shared" si="23"/>
        <v>0</v>
      </c>
      <c r="J736" s="59"/>
      <c r="K736" s="59" t="s">
        <v>4009</v>
      </c>
      <c r="L736" s="60" t="s">
        <v>4029</v>
      </c>
      <c r="M736" s="61"/>
      <c r="N736" s="62"/>
    </row>
    <row r="737" spans="1:83" s="10" customFormat="1" ht="12.75" customHeight="1" x14ac:dyDescent="0.2">
      <c r="A737" s="64" t="s">
        <v>5309</v>
      </c>
      <c r="B737" s="9" t="s">
        <v>203</v>
      </c>
      <c r="C737" s="53" t="s">
        <v>4007</v>
      </c>
      <c r="D737" s="44" t="s">
        <v>4410</v>
      </c>
      <c r="E737" s="54"/>
      <c r="F737" s="55"/>
      <c r="G737" s="56">
        <v>70</v>
      </c>
      <c r="H737" s="57">
        <f t="shared" si="22"/>
        <v>82.6</v>
      </c>
      <c r="I737" s="58">
        <f t="shared" si="23"/>
        <v>0</v>
      </c>
      <c r="J737" s="59"/>
      <c r="K737" s="59" t="s">
        <v>4009</v>
      </c>
      <c r="L737" s="60" t="s">
        <v>4029</v>
      </c>
      <c r="M737" s="61"/>
      <c r="N737" s="6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</row>
    <row r="738" spans="1:83" s="10" customFormat="1" ht="12.75" customHeight="1" x14ac:dyDescent="0.2">
      <c r="A738" s="64" t="s">
        <v>5310</v>
      </c>
      <c r="B738" s="9" t="s">
        <v>212</v>
      </c>
      <c r="C738" s="53" t="s">
        <v>4007</v>
      </c>
      <c r="D738" s="44" t="s">
        <v>4410</v>
      </c>
      <c r="E738" s="54"/>
      <c r="F738" s="55"/>
      <c r="G738" s="56">
        <v>84</v>
      </c>
      <c r="H738" s="57">
        <f t="shared" si="22"/>
        <v>99.11999999999999</v>
      </c>
      <c r="I738" s="58">
        <f t="shared" si="23"/>
        <v>0</v>
      </c>
      <c r="J738" s="59"/>
      <c r="K738" s="59" t="s">
        <v>4009</v>
      </c>
      <c r="L738" s="60" t="s">
        <v>4029</v>
      </c>
      <c r="M738" s="61"/>
      <c r="N738" s="6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</row>
    <row r="739" spans="1:83" s="10" customFormat="1" ht="12.75" customHeight="1" x14ac:dyDescent="0.2">
      <c r="A739" s="64" t="s">
        <v>5311</v>
      </c>
      <c r="B739" s="9" t="s">
        <v>62</v>
      </c>
      <c r="C739" s="53" t="s">
        <v>4007</v>
      </c>
      <c r="D739" s="44" t="s">
        <v>4410</v>
      </c>
      <c r="E739" s="54"/>
      <c r="F739" s="55"/>
      <c r="G739" s="56">
        <v>9</v>
      </c>
      <c r="H739" s="57">
        <f t="shared" si="22"/>
        <v>10.62</v>
      </c>
      <c r="I739" s="58">
        <f t="shared" si="23"/>
        <v>0</v>
      </c>
      <c r="J739" s="59"/>
      <c r="K739" s="59" t="s">
        <v>4009</v>
      </c>
      <c r="L739" s="79" t="s">
        <v>4205</v>
      </c>
      <c r="M739" s="61"/>
      <c r="N739" s="6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</row>
    <row r="740" spans="1:83" s="10" customFormat="1" ht="12.75" customHeight="1" x14ac:dyDescent="0.2">
      <c r="A740" s="64" t="s">
        <v>5312</v>
      </c>
      <c r="B740" s="9" t="s">
        <v>5313</v>
      </c>
      <c r="C740" s="53" t="s">
        <v>4007</v>
      </c>
      <c r="D740" s="44" t="s">
        <v>4410</v>
      </c>
      <c r="E740" s="54"/>
      <c r="F740" s="55"/>
      <c r="G740" s="56">
        <v>55</v>
      </c>
      <c r="H740" s="57">
        <f t="shared" si="22"/>
        <v>64.899999999999991</v>
      </c>
      <c r="I740" s="58">
        <f t="shared" si="23"/>
        <v>0</v>
      </c>
      <c r="J740" s="59"/>
      <c r="K740" s="59" t="s">
        <v>4009</v>
      </c>
      <c r="L740" s="60" t="s">
        <v>4029</v>
      </c>
      <c r="M740" s="61"/>
      <c r="N740" s="6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</row>
    <row r="741" spans="1:83" s="10" customFormat="1" ht="12.75" customHeight="1" x14ac:dyDescent="0.2">
      <c r="A741" s="64" t="s">
        <v>5314</v>
      </c>
      <c r="B741" s="9" t="s">
        <v>46</v>
      </c>
      <c r="C741" s="53" t="s">
        <v>4007</v>
      </c>
      <c r="D741" s="44" t="s">
        <v>4410</v>
      </c>
      <c r="E741" s="54"/>
      <c r="F741" s="55"/>
      <c r="G741" s="56">
        <v>71</v>
      </c>
      <c r="H741" s="57">
        <f t="shared" si="22"/>
        <v>83.78</v>
      </c>
      <c r="I741" s="58">
        <f t="shared" si="23"/>
        <v>0</v>
      </c>
      <c r="J741" s="59"/>
      <c r="K741" s="59" t="s">
        <v>4009</v>
      </c>
      <c r="L741" s="60" t="s">
        <v>4029</v>
      </c>
      <c r="M741" s="61"/>
      <c r="N741" s="6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</row>
    <row r="742" spans="1:83" s="10" customFormat="1" ht="12.75" customHeight="1" x14ac:dyDescent="0.2">
      <c r="A742" s="64" t="s">
        <v>5315</v>
      </c>
      <c r="B742" s="9" t="s">
        <v>5316</v>
      </c>
      <c r="C742" s="53" t="s">
        <v>4007</v>
      </c>
      <c r="D742" s="44" t="s">
        <v>4410</v>
      </c>
      <c r="E742" s="54"/>
      <c r="F742" s="55"/>
      <c r="G742" s="56">
        <v>16</v>
      </c>
      <c r="H742" s="57">
        <f t="shared" si="22"/>
        <v>18.88</v>
      </c>
      <c r="I742" s="58">
        <f t="shared" si="23"/>
        <v>0</v>
      </c>
      <c r="J742" s="59"/>
      <c r="K742" s="59" t="s">
        <v>4009</v>
      </c>
      <c r="L742" s="60" t="s">
        <v>4029</v>
      </c>
      <c r="M742" s="61"/>
      <c r="N742" s="6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</row>
    <row r="743" spans="1:83" s="10" customFormat="1" ht="12.75" customHeight="1" x14ac:dyDescent="0.2">
      <c r="A743" s="64" t="s">
        <v>5317</v>
      </c>
      <c r="B743" s="9" t="s">
        <v>313</v>
      </c>
      <c r="C743" s="53" t="s">
        <v>4007</v>
      </c>
      <c r="D743" s="44" t="s">
        <v>4410</v>
      </c>
      <c r="E743" s="54"/>
      <c r="F743" s="55"/>
      <c r="G743" s="56">
        <v>69</v>
      </c>
      <c r="H743" s="57">
        <f t="shared" si="22"/>
        <v>81.42</v>
      </c>
      <c r="I743" s="58">
        <f t="shared" si="23"/>
        <v>0</v>
      </c>
      <c r="J743" s="59"/>
      <c r="K743" s="59" t="s">
        <v>4009</v>
      </c>
      <c r="L743" s="60" t="s">
        <v>4029</v>
      </c>
      <c r="M743" s="61"/>
      <c r="N743" s="6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</row>
    <row r="744" spans="1:83" ht="12.75" customHeight="1" x14ac:dyDescent="0.2">
      <c r="A744" s="64" t="s">
        <v>5318</v>
      </c>
      <c r="B744" s="9" t="s">
        <v>650</v>
      </c>
      <c r="C744" s="53" t="s">
        <v>4007</v>
      </c>
      <c r="D744" s="44" t="s">
        <v>4410</v>
      </c>
      <c r="E744" s="54"/>
      <c r="F744" s="55"/>
      <c r="G744" s="56">
        <v>61</v>
      </c>
      <c r="H744" s="57">
        <f t="shared" si="22"/>
        <v>71.97999999999999</v>
      </c>
      <c r="I744" s="58">
        <f t="shared" si="23"/>
        <v>0</v>
      </c>
      <c r="J744" s="59"/>
      <c r="K744" s="59" t="s">
        <v>4009</v>
      </c>
      <c r="L744" s="60" t="s">
        <v>4029</v>
      </c>
      <c r="M744" s="61"/>
      <c r="N744" s="62"/>
    </row>
    <row r="745" spans="1:83" ht="12.75" customHeight="1" x14ac:dyDescent="0.2">
      <c r="A745" s="64" t="s">
        <v>5319</v>
      </c>
      <c r="B745" s="9" t="s">
        <v>203</v>
      </c>
      <c r="C745" s="53" t="s">
        <v>4007</v>
      </c>
      <c r="D745" s="44" t="s">
        <v>4410</v>
      </c>
      <c r="E745" s="54"/>
      <c r="F745" s="55"/>
      <c r="G745" s="56">
        <v>71</v>
      </c>
      <c r="H745" s="57">
        <f t="shared" si="22"/>
        <v>83.78</v>
      </c>
      <c r="I745" s="58">
        <f t="shared" si="23"/>
        <v>0</v>
      </c>
      <c r="J745" s="59"/>
      <c r="K745" s="59" t="s">
        <v>4009</v>
      </c>
      <c r="L745" s="60" t="s">
        <v>4029</v>
      </c>
      <c r="M745" s="61"/>
      <c r="N745" s="62"/>
    </row>
    <row r="746" spans="1:83" ht="12.75" customHeight="1" x14ac:dyDescent="0.2">
      <c r="A746" s="69" t="s">
        <v>5320</v>
      </c>
      <c r="B746" s="9" t="s">
        <v>4329</v>
      </c>
      <c r="C746" s="53" t="s">
        <v>4007</v>
      </c>
      <c r="D746" s="44" t="s">
        <v>4410</v>
      </c>
      <c r="E746" s="54"/>
      <c r="F746" s="55"/>
      <c r="G746" s="56">
        <v>405</v>
      </c>
      <c r="H746" s="57">
        <f t="shared" si="22"/>
        <v>477.9</v>
      </c>
      <c r="I746" s="58">
        <f t="shared" si="23"/>
        <v>0</v>
      </c>
      <c r="J746" s="59"/>
      <c r="K746" s="59" t="s">
        <v>4009</v>
      </c>
      <c r="L746" s="60" t="s">
        <v>4029</v>
      </c>
      <c r="M746" s="61"/>
      <c r="N746" s="62"/>
    </row>
    <row r="747" spans="1:83" ht="12.75" customHeight="1" x14ac:dyDescent="0.2">
      <c r="A747" s="64" t="s">
        <v>5321</v>
      </c>
      <c r="B747" s="9" t="s">
        <v>4329</v>
      </c>
      <c r="C747" s="53" t="s">
        <v>4007</v>
      </c>
      <c r="D747" s="44" t="s">
        <v>4410</v>
      </c>
      <c r="E747" s="54"/>
      <c r="F747" s="55"/>
      <c r="G747" s="56">
        <v>868</v>
      </c>
      <c r="H747" s="57">
        <f t="shared" si="22"/>
        <v>1024.24</v>
      </c>
      <c r="I747" s="58">
        <f t="shared" si="23"/>
        <v>0</v>
      </c>
      <c r="J747" s="59"/>
      <c r="K747" s="59" t="s">
        <v>4009</v>
      </c>
      <c r="L747" s="60" t="s">
        <v>4029</v>
      </c>
      <c r="M747" s="61"/>
      <c r="N747" s="62"/>
    </row>
    <row r="748" spans="1:83" ht="12.75" customHeight="1" x14ac:dyDescent="0.2">
      <c r="A748" s="64" t="s">
        <v>5322</v>
      </c>
      <c r="B748" s="9" t="s">
        <v>219</v>
      </c>
      <c r="C748" s="53" t="s">
        <v>4007</v>
      </c>
      <c r="D748" s="44" t="s">
        <v>4410</v>
      </c>
      <c r="E748" s="54"/>
      <c r="F748" s="55"/>
      <c r="G748" s="56">
        <v>679</v>
      </c>
      <c r="H748" s="57">
        <f t="shared" si="22"/>
        <v>801.21999999999991</v>
      </c>
      <c r="I748" s="58">
        <f t="shared" si="23"/>
        <v>0</v>
      </c>
      <c r="J748" s="59"/>
      <c r="K748" s="59" t="s">
        <v>4009</v>
      </c>
      <c r="L748" s="60" t="s">
        <v>4029</v>
      </c>
      <c r="M748" s="61"/>
      <c r="N748" s="62"/>
    </row>
    <row r="749" spans="1:83" ht="12.75" customHeight="1" x14ac:dyDescent="0.2">
      <c r="A749" s="64" t="s">
        <v>5323</v>
      </c>
      <c r="B749" s="9" t="s">
        <v>62</v>
      </c>
      <c r="C749" s="53" t="s">
        <v>4007</v>
      </c>
      <c r="D749" s="44" t="s">
        <v>4410</v>
      </c>
      <c r="E749" s="54"/>
      <c r="F749" s="55"/>
      <c r="G749" s="56">
        <v>20</v>
      </c>
      <c r="H749" s="57">
        <f t="shared" si="22"/>
        <v>23.599999999999998</v>
      </c>
      <c r="I749" s="58">
        <f t="shared" si="23"/>
        <v>0</v>
      </c>
      <c r="J749" s="59"/>
      <c r="K749" s="59" t="s">
        <v>4009</v>
      </c>
      <c r="L749" s="60" t="s">
        <v>4029</v>
      </c>
      <c r="M749" s="61"/>
      <c r="N749" s="62"/>
    </row>
    <row r="750" spans="1:83" ht="12.75" customHeight="1" x14ac:dyDescent="0.2">
      <c r="A750" s="64" t="s">
        <v>5324</v>
      </c>
      <c r="B750" s="9" t="s">
        <v>650</v>
      </c>
      <c r="C750" s="53" t="s">
        <v>4007</v>
      </c>
      <c r="D750" s="44" t="s">
        <v>4410</v>
      </c>
      <c r="E750" s="54"/>
      <c r="F750" s="55"/>
      <c r="G750" s="56">
        <v>665</v>
      </c>
      <c r="H750" s="57">
        <f t="shared" si="22"/>
        <v>784.69999999999993</v>
      </c>
      <c r="I750" s="58">
        <f t="shared" si="23"/>
        <v>0</v>
      </c>
      <c r="J750" s="59"/>
      <c r="K750" s="59" t="s">
        <v>4009</v>
      </c>
      <c r="L750" s="60" t="s">
        <v>4029</v>
      </c>
      <c r="M750" s="61"/>
      <c r="N750" s="62"/>
    </row>
    <row r="751" spans="1:83" ht="12.75" customHeight="1" x14ac:dyDescent="0.2">
      <c r="A751" s="64" t="s">
        <v>5325</v>
      </c>
      <c r="B751" s="9" t="s">
        <v>313</v>
      </c>
      <c r="C751" s="53" t="s">
        <v>4007</v>
      </c>
      <c r="D751" s="44" t="s">
        <v>4410</v>
      </c>
      <c r="E751" s="54"/>
      <c r="F751" s="55"/>
      <c r="G751" s="56">
        <v>666</v>
      </c>
      <c r="H751" s="57">
        <f t="shared" si="22"/>
        <v>785.88</v>
      </c>
      <c r="I751" s="58">
        <f t="shared" si="23"/>
        <v>0</v>
      </c>
      <c r="J751" s="59"/>
      <c r="K751" s="59" t="s">
        <v>4009</v>
      </c>
      <c r="L751" s="60" t="s">
        <v>4029</v>
      </c>
      <c r="M751" s="61"/>
      <c r="N751" s="62"/>
    </row>
    <row r="752" spans="1:83" ht="12.75" customHeight="1" x14ac:dyDescent="0.2">
      <c r="A752" s="64" t="s">
        <v>5326</v>
      </c>
      <c r="B752" s="9" t="s">
        <v>313</v>
      </c>
      <c r="C752" s="53" t="s">
        <v>4007</v>
      </c>
      <c r="D752" s="44" t="s">
        <v>4410</v>
      </c>
      <c r="E752" s="54"/>
      <c r="F752" s="55"/>
      <c r="G752" s="56">
        <v>657</v>
      </c>
      <c r="H752" s="57">
        <f t="shared" si="22"/>
        <v>775.26</v>
      </c>
      <c r="I752" s="58">
        <f t="shared" si="23"/>
        <v>0</v>
      </c>
      <c r="J752" s="59"/>
      <c r="K752" s="59" t="s">
        <v>4009</v>
      </c>
      <c r="L752" s="60" t="s">
        <v>4029</v>
      </c>
      <c r="M752" s="61"/>
      <c r="N752" s="62"/>
    </row>
    <row r="753" spans="1:83" s="10" customFormat="1" ht="12.75" customHeight="1" x14ac:dyDescent="0.2">
      <c r="A753" s="64" t="s">
        <v>5327</v>
      </c>
      <c r="B753" s="9" t="s">
        <v>650</v>
      </c>
      <c r="C753" s="53" t="s">
        <v>4007</v>
      </c>
      <c r="D753" s="44" t="s">
        <v>4410</v>
      </c>
      <c r="E753" s="54"/>
      <c r="F753" s="55"/>
      <c r="G753" s="56">
        <v>643</v>
      </c>
      <c r="H753" s="57">
        <f t="shared" si="22"/>
        <v>758.74</v>
      </c>
      <c r="I753" s="58">
        <f t="shared" si="23"/>
        <v>0</v>
      </c>
      <c r="J753" s="59"/>
      <c r="K753" s="59" t="s">
        <v>4009</v>
      </c>
      <c r="L753" s="60" t="s">
        <v>4029</v>
      </c>
      <c r="M753" s="61"/>
      <c r="N753" s="6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</row>
    <row r="754" spans="1:83" s="10" customFormat="1" ht="12.75" customHeight="1" x14ac:dyDescent="0.2">
      <c r="A754" s="64" t="s">
        <v>5328</v>
      </c>
      <c r="B754" s="9" t="s">
        <v>650</v>
      </c>
      <c r="C754" s="53" t="s">
        <v>4007</v>
      </c>
      <c r="D754" s="44" t="s">
        <v>4410</v>
      </c>
      <c r="E754" s="54"/>
      <c r="F754" s="55"/>
      <c r="G754" s="56">
        <v>552</v>
      </c>
      <c r="H754" s="57">
        <f t="shared" si="22"/>
        <v>651.36</v>
      </c>
      <c r="I754" s="58">
        <f t="shared" si="23"/>
        <v>0</v>
      </c>
      <c r="J754" s="59"/>
      <c r="K754" s="59" t="s">
        <v>4009</v>
      </c>
      <c r="L754" s="60" t="s">
        <v>4029</v>
      </c>
      <c r="M754" s="61"/>
      <c r="N754" s="6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</row>
    <row r="755" spans="1:83" s="10" customFormat="1" ht="12.75" customHeight="1" x14ac:dyDescent="0.2">
      <c r="A755" s="64" t="s">
        <v>5329</v>
      </c>
      <c r="B755" s="9" t="s">
        <v>650</v>
      </c>
      <c r="C755" s="53" t="s">
        <v>4007</v>
      </c>
      <c r="D755" s="44" t="s">
        <v>4410</v>
      </c>
      <c r="E755" s="54"/>
      <c r="F755" s="55"/>
      <c r="G755" s="56">
        <v>521</v>
      </c>
      <c r="H755" s="57">
        <f t="shared" si="22"/>
        <v>614.78</v>
      </c>
      <c r="I755" s="58">
        <f t="shared" si="23"/>
        <v>0</v>
      </c>
      <c r="J755" s="59"/>
      <c r="K755" s="59" t="s">
        <v>4009</v>
      </c>
      <c r="L755" s="60" t="s">
        <v>4029</v>
      </c>
      <c r="M755" s="61"/>
      <c r="N755" s="6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</row>
    <row r="756" spans="1:83" s="10" customFormat="1" ht="12.75" customHeight="1" x14ac:dyDescent="0.2">
      <c r="A756" s="64" t="s">
        <v>5330</v>
      </c>
      <c r="B756" s="9" t="s">
        <v>313</v>
      </c>
      <c r="C756" s="53" t="s">
        <v>4007</v>
      </c>
      <c r="D756" s="44" t="s">
        <v>4410</v>
      </c>
      <c r="E756" s="54"/>
      <c r="F756" s="55"/>
      <c r="G756" s="56">
        <v>417</v>
      </c>
      <c r="H756" s="57">
        <f t="shared" si="22"/>
        <v>492.06</v>
      </c>
      <c r="I756" s="58">
        <f t="shared" si="23"/>
        <v>0</v>
      </c>
      <c r="J756" s="59"/>
      <c r="K756" s="59" t="s">
        <v>4009</v>
      </c>
      <c r="L756" s="60" t="s">
        <v>4029</v>
      </c>
      <c r="M756" s="61"/>
      <c r="N756" s="6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</row>
    <row r="757" spans="1:83" ht="12.75" customHeight="1" x14ac:dyDescent="0.2">
      <c r="A757" s="64" t="s">
        <v>5331</v>
      </c>
      <c r="B757" s="9" t="s">
        <v>313</v>
      </c>
      <c r="C757" s="53" t="s">
        <v>4007</v>
      </c>
      <c r="D757" s="44" t="s">
        <v>4410</v>
      </c>
      <c r="E757" s="54"/>
      <c r="F757" s="55"/>
      <c r="G757" s="56">
        <v>309</v>
      </c>
      <c r="H757" s="57">
        <f t="shared" si="22"/>
        <v>364.62</v>
      </c>
      <c r="I757" s="58">
        <f t="shared" si="23"/>
        <v>0</v>
      </c>
      <c r="J757" s="59"/>
      <c r="K757" s="59" t="s">
        <v>4009</v>
      </c>
      <c r="L757" s="60" t="s">
        <v>4029</v>
      </c>
      <c r="M757" s="61"/>
      <c r="N757" s="62"/>
    </row>
    <row r="758" spans="1:83" ht="12.75" customHeight="1" x14ac:dyDescent="0.2">
      <c r="A758" s="64" t="s">
        <v>5332</v>
      </c>
      <c r="B758" s="9" t="s">
        <v>5333</v>
      </c>
      <c r="C758" s="53" t="s">
        <v>4007</v>
      </c>
      <c r="D758" s="44" t="s">
        <v>4410</v>
      </c>
      <c r="E758" s="54"/>
      <c r="F758" s="55"/>
      <c r="G758" s="56">
        <v>415</v>
      </c>
      <c r="H758" s="57">
        <f t="shared" si="22"/>
        <v>489.7</v>
      </c>
      <c r="I758" s="58">
        <f t="shared" si="23"/>
        <v>0</v>
      </c>
      <c r="J758" s="59"/>
      <c r="K758" s="59" t="s">
        <v>4009</v>
      </c>
      <c r="L758" s="60" t="s">
        <v>4029</v>
      </c>
      <c r="M758" s="61"/>
      <c r="N758" s="62"/>
    </row>
    <row r="759" spans="1:83" ht="12.75" customHeight="1" x14ac:dyDescent="0.2">
      <c r="A759" s="64" t="s">
        <v>5334</v>
      </c>
      <c r="B759" s="9" t="s">
        <v>1</v>
      </c>
      <c r="C759" s="53" t="s">
        <v>4007</v>
      </c>
      <c r="D759" s="44" t="s">
        <v>4410</v>
      </c>
      <c r="E759" s="54"/>
      <c r="F759" s="55"/>
      <c r="G759" s="56">
        <v>81</v>
      </c>
      <c r="H759" s="57">
        <f t="shared" si="22"/>
        <v>95.58</v>
      </c>
      <c r="I759" s="58">
        <f t="shared" si="23"/>
        <v>0</v>
      </c>
      <c r="J759" s="59"/>
      <c r="K759" s="59" t="s">
        <v>4009</v>
      </c>
      <c r="L759" s="60" t="s">
        <v>4029</v>
      </c>
      <c r="M759" s="61"/>
      <c r="N759" s="62"/>
    </row>
    <row r="760" spans="1:83" ht="12.75" customHeight="1" x14ac:dyDescent="0.2">
      <c r="A760" s="64" t="s">
        <v>5335</v>
      </c>
      <c r="B760" s="9" t="s">
        <v>62</v>
      </c>
      <c r="C760" s="53" t="s">
        <v>4007</v>
      </c>
      <c r="D760" s="44" t="s">
        <v>4410</v>
      </c>
      <c r="E760" s="54"/>
      <c r="F760" s="55"/>
      <c r="G760" s="56">
        <v>6</v>
      </c>
      <c r="H760" s="57">
        <f t="shared" si="22"/>
        <v>7.08</v>
      </c>
      <c r="I760" s="58">
        <f t="shared" si="23"/>
        <v>0</v>
      </c>
      <c r="J760" s="59"/>
      <c r="K760" s="59" t="s">
        <v>4009</v>
      </c>
      <c r="L760" s="60" t="s">
        <v>4029</v>
      </c>
      <c r="M760" s="61"/>
      <c r="N760" s="62"/>
    </row>
    <row r="761" spans="1:83" ht="12.75" customHeight="1" x14ac:dyDescent="0.2">
      <c r="A761" s="64" t="s">
        <v>5336</v>
      </c>
      <c r="B761" s="9" t="s">
        <v>36</v>
      </c>
      <c r="C761" s="53" t="s">
        <v>4007</v>
      </c>
      <c r="D761" s="44" t="s">
        <v>4410</v>
      </c>
      <c r="E761" s="54"/>
      <c r="F761" s="55"/>
      <c r="G761" s="56">
        <v>297</v>
      </c>
      <c r="H761" s="57">
        <f t="shared" si="22"/>
        <v>350.46</v>
      </c>
      <c r="I761" s="58">
        <f t="shared" si="23"/>
        <v>0</v>
      </c>
      <c r="J761" s="59"/>
      <c r="K761" s="59" t="s">
        <v>4009</v>
      </c>
      <c r="L761" s="60" t="s">
        <v>4029</v>
      </c>
      <c r="M761" s="61"/>
      <c r="N761" s="62"/>
    </row>
    <row r="762" spans="1:83" ht="12.75" customHeight="1" x14ac:dyDescent="0.2">
      <c r="A762" s="64" t="s">
        <v>5337</v>
      </c>
      <c r="B762" s="9" t="s">
        <v>36</v>
      </c>
      <c r="C762" s="53" t="s">
        <v>4007</v>
      </c>
      <c r="D762" s="44" t="s">
        <v>4410</v>
      </c>
      <c r="E762" s="54"/>
      <c r="F762" s="55"/>
      <c r="G762" s="56">
        <v>531</v>
      </c>
      <c r="H762" s="57">
        <f t="shared" si="22"/>
        <v>626.57999999999993</v>
      </c>
      <c r="I762" s="58">
        <f t="shared" si="23"/>
        <v>0</v>
      </c>
      <c r="J762" s="59"/>
      <c r="K762" s="59" t="s">
        <v>4009</v>
      </c>
      <c r="L762" s="60" t="s">
        <v>4029</v>
      </c>
      <c r="M762" s="61"/>
      <c r="N762" s="62"/>
    </row>
    <row r="763" spans="1:83" ht="12.75" customHeight="1" x14ac:dyDescent="0.2">
      <c r="A763" s="64" t="s">
        <v>5338</v>
      </c>
      <c r="B763" s="9" t="s">
        <v>313</v>
      </c>
      <c r="C763" s="53" t="s">
        <v>4007</v>
      </c>
      <c r="D763" s="44" t="s">
        <v>4410</v>
      </c>
      <c r="E763" s="54"/>
      <c r="F763" s="55"/>
      <c r="G763" s="56">
        <v>211</v>
      </c>
      <c r="H763" s="57">
        <f t="shared" si="22"/>
        <v>248.98</v>
      </c>
      <c r="I763" s="58">
        <f t="shared" si="23"/>
        <v>0</v>
      </c>
      <c r="J763" s="59"/>
      <c r="K763" s="59" t="s">
        <v>4009</v>
      </c>
      <c r="L763" s="60" t="s">
        <v>4029</v>
      </c>
      <c r="M763" s="61"/>
      <c r="N763" s="62"/>
    </row>
    <row r="764" spans="1:83" s="10" customFormat="1" ht="12.75" customHeight="1" x14ac:dyDescent="0.2">
      <c r="A764" s="69" t="s">
        <v>5339</v>
      </c>
      <c r="B764" s="70" t="s">
        <v>5340</v>
      </c>
      <c r="C764" s="71" t="s">
        <v>4007</v>
      </c>
      <c r="D764" s="72" t="s">
        <v>4410</v>
      </c>
      <c r="E764" s="54"/>
      <c r="F764" s="55"/>
      <c r="G764" s="56">
        <v>3</v>
      </c>
      <c r="H764" s="57">
        <f t="shared" si="22"/>
        <v>3.54</v>
      </c>
      <c r="I764" s="58">
        <f t="shared" si="23"/>
        <v>0</v>
      </c>
      <c r="J764" s="59"/>
      <c r="K764" s="59" t="s">
        <v>4009</v>
      </c>
      <c r="L764" s="73"/>
      <c r="M764" s="61"/>
      <c r="N764" s="6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</row>
    <row r="765" spans="1:83" s="10" customFormat="1" ht="12.75" customHeight="1" x14ac:dyDescent="0.2">
      <c r="A765" s="64" t="s">
        <v>5341</v>
      </c>
      <c r="B765" s="9" t="s">
        <v>46</v>
      </c>
      <c r="C765" s="53" t="s">
        <v>4007</v>
      </c>
      <c r="D765" s="44" t="s">
        <v>4410</v>
      </c>
      <c r="E765" s="54"/>
      <c r="F765" s="55"/>
      <c r="G765" s="56">
        <v>27</v>
      </c>
      <c r="H765" s="57">
        <f t="shared" si="22"/>
        <v>31.86</v>
      </c>
      <c r="I765" s="58">
        <f t="shared" si="23"/>
        <v>0</v>
      </c>
      <c r="J765" s="59"/>
      <c r="K765" s="59" t="s">
        <v>4009</v>
      </c>
      <c r="L765" s="60" t="s">
        <v>4029</v>
      </c>
      <c r="M765" s="61"/>
      <c r="N765" s="6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</row>
    <row r="766" spans="1:83" ht="12.75" customHeight="1" x14ac:dyDescent="0.2">
      <c r="A766" s="64" t="s">
        <v>5342</v>
      </c>
      <c r="B766" s="9" t="s">
        <v>313</v>
      </c>
      <c r="C766" s="53" t="s">
        <v>4007</v>
      </c>
      <c r="D766" s="44" t="s">
        <v>4410</v>
      </c>
      <c r="E766" s="54"/>
      <c r="F766" s="55"/>
      <c r="G766" s="56">
        <v>316</v>
      </c>
      <c r="H766" s="57">
        <f t="shared" si="22"/>
        <v>372.88</v>
      </c>
      <c r="I766" s="58">
        <f t="shared" si="23"/>
        <v>0</v>
      </c>
      <c r="J766" s="59"/>
      <c r="K766" s="59" t="s">
        <v>4009</v>
      </c>
      <c r="L766" s="60" t="s">
        <v>4029</v>
      </c>
      <c r="M766" s="61"/>
      <c r="N766" s="62"/>
    </row>
    <row r="767" spans="1:83" ht="12.75" customHeight="1" x14ac:dyDescent="0.2">
      <c r="A767" s="64" t="s">
        <v>5343</v>
      </c>
      <c r="B767" s="9" t="s">
        <v>5344</v>
      </c>
      <c r="C767" s="53" t="s">
        <v>4007</v>
      </c>
      <c r="D767" s="44" t="s">
        <v>4410</v>
      </c>
      <c r="E767" s="54"/>
      <c r="F767" s="55"/>
      <c r="G767" s="56">
        <v>3299</v>
      </c>
      <c r="H767" s="57">
        <f t="shared" si="22"/>
        <v>3892.8199999999997</v>
      </c>
      <c r="I767" s="58">
        <f t="shared" si="23"/>
        <v>0</v>
      </c>
      <c r="J767" s="59"/>
      <c r="K767" s="59" t="s">
        <v>4009</v>
      </c>
      <c r="L767" s="79" t="s">
        <v>5143</v>
      </c>
      <c r="M767" s="61"/>
      <c r="N767" s="62"/>
    </row>
    <row r="768" spans="1:83" ht="12.75" customHeight="1" x14ac:dyDescent="0.2">
      <c r="A768" s="64" t="s">
        <v>5345</v>
      </c>
      <c r="B768" s="9" t="s">
        <v>219</v>
      </c>
      <c r="C768" s="53" t="s">
        <v>4007</v>
      </c>
      <c r="D768" s="44" t="s">
        <v>4410</v>
      </c>
      <c r="E768" s="54"/>
      <c r="F768" s="55"/>
      <c r="G768" s="56">
        <v>798</v>
      </c>
      <c r="H768" s="57">
        <f t="shared" si="22"/>
        <v>941.64</v>
      </c>
      <c r="I768" s="58">
        <f t="shared" si="23"/>
        <v>0</v>
      </c>
      <c r="J768" s="59"/>
      <c r="K768" s="59" t="s">
        <v>4009</v>
      </c>
      <c r="L768" s="60" t="s">
        <v>4029</v>
      </c>
      <c r="M768" s="61"/>
      <c r="N768" s="62"/>
    </row>
    <row r="769" spans="1:83" ht="12.75" customHeight="1" x14ac:dyDescent="0.2">
      <c r="A769" s="64" t="s">
        <v>5346</v>
      </c>
      <c r="B769" s="9" t="s">
        <v>219</v>
      </c>
      <c r="C769" s="53" t="s">
        <v>4007</v>
      </c>
      <c r="D769" s="44" t="s">
        <v>4410</v>
      </c>
      <c r="E769" s="54"/>
      <c r="F769" s="55"/>
      <c r="G769" s="56">
        <v>804</v>
      </c>
      <c r="H769" s="57">
        <f t="shared" si="22"/>
        <v>948.71999999999991</v>
      </c>
      <c r="I769" s="58">
        <f t="shared" si="23"/>
        <v>0</v>
      </c>
      <c r="J769" s="59"/>
      <c r="K769" s="59" t="s">
        <v>4009</v>
      </c>
      <c r="L769" s="60" t="s">
        <v>4029</v>
      </c>
      <c r="M769" s="61"/>
      <c r="N769" s="62"/>
    </row>
    <row r="770" spans="1:83" s="10" customFormat="1" ht="12.75" customHeight="1" x14ac:dyDescent="0.2">
      <c r="A770" s="64" t="s">
        <v>5347</v>
      </c>
      <c r="B770" s="9" t="s">
        <v>575</v>
      </c>
      <c r="C770" s="53" t="s">
        <v>4007</v>
      </c>
      <c r="D770" s="44" t="s">
        <v>4410</v>
      </c>
      <c r="E770" s="54"/>
      <c r="F770" s="55"/>
      <c r="G770" s="56">
        <v>352</v>
      </c>
      <c r="H770" s="57">
        <f t="shared" si="22"/>
        <v>415.35999999999996</v>
      </c>
      <c r="I770" s="58">
        <f t="shared" si="23"/>
        <v>0</v>
      </c>
      <c r="J770" s="59"/>
      <c r="K770" s="59" t="s">
        <v>4009</v>
      </c>
      <c r="L770" s="60" t="s">
        <v>4029</v>
      </c>
      <c r="M770" s="61"/>
      <c r="N770" s="6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</row>
    <row r="771" spans="1:83" s="10" customFormat="1" ht="12.75" customHeight="1" x14ac:dyDescent="0.2">
      <c r="A771" s="69" t="s">
        <v>5348</v>
      </c>
      <c r="B771" s="70" t="s">
        <v>62</v>
      </c>
      <c r="C771" s="71" t="s">
        <v>4007</v>
      </c>
      <c r="D771" s="72" t="s">
        <v>4410</v>
      </c>
      <c r="E771" s="54"/>
      <c r="F771" s="55"/>
      <c r="G771" s="56">
        <v>4</v>
      </c>
      <c r="H771" s="57">
        <f t="shared" si="22"/>
        <v>4.72</v>
      </c>
      <c r="I771" s="58">
        <f t="shared" si="23"/>
        <v>0</v>
      </c>
      <c r="J771" s="59"/>
      <c r="K771" s="59" t="s">
        <v>4009</v>
      </c>
      <c r="L771" s="60" t="s">
        <v>4029</v>
      </c>
      <c r="M771" s="61"/>
      <c r="N771" s="6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</row>
    <row r="772" spans="1:83" ht="12.75" customHeight="1" x14ac:dyDescent="0.2">
      <c r="A772" s="64" t="s">
        <v>5349</v>
      </c>
      <c r="B772" s="9" t="s">
        <v>213</v>
      </c>
      <c r="C772" s="53" t="s">
        <v>4007</v>
      </c>
      <c r="D772" s="44" t="s">
        <v>4410</v>
      </c>
      <c r="E772" s="54"/>
      <c r="F772" s="55"/>
      <c r="G772" s="56">
        <v>71</v>
      </c>
      <c r="H772" s="57">
        <f t="shared" si="22"/>
        <v>83.78</v>
      </c>
      <c r="I772" s="58">
        <f t="shared" si="23"/>
        <v>0</v>
      </c>
      <c r="J772" s="59"/>
      <c r="K772" s="59" t="s">
        <v>4009</v>
      </c>
      <c r="L772" s="60" t="s">
        <v>4029</v>
      </c>
      <c r="M772" s="61"/>
      <c r="N772" s="62"/>
    </row>
    <row r="773" spans="1:83" ht="12.75" customHeight="1" x14ac:dyDescent="0.2">
      <c r="A773" s="69" t="s">
        <v>5350</v>
      </c>
      <c r="B773" s="70" t="s">
        <v>5351</v>
      </c>
      <c r="C773" s="71" t="s">
        <v>4007</v>
      </c>
      <c r="D773" s="72" t="s">
        <v>4410</v>
      </c>
      <c r="E773" s="54"/>
      <c r="F773" s="55"/>
      <c r="G773" s="56">
        <v>11</v>
      </c>
      <c r="H773" s="57">
        <f t="shared" si="22"/>
        <v>12.979999999999999</v>
      </c>
      <c r="I773" s="58">
        <f t="shared" si="23"/>
        <v>0</v>
      </c>
      <c r="J773" s="59"/>
      <c r="K773" s="59" t="s">
        <v>4009</v>
      </c>
      <c r="L773" s="60" t="s">
        <v>4029</v>
      </c>
      <c r="M773" s="61"/>
      <c r="N773" s="62"/>
    </row>
    <row r="774" spans="1:83" ht="12.75" customHeight="1" x14ac:dyDescent="0.2">
      <c r="A774" s="64" t="s">
        <v>5352</v>
      </c>
      <c r="B774" s="9" t="s">
        <v>5353</v>
      </c>
      <c r="C774" s="53" t="s">
        <v>4007</v>
      </c>
      <c r="D774" s="44" t="s">
        <v>4410</v>
      </c>
      <c r="E774" s="54"/>
      <c r="F774" s="55"/>
      <c r="G774" s="56">
        <v>1244</v>
      </c>
      <c r="H774" s="57">
        <f t="shared" si="22"/>
        <v>1467.9199999999998</v>
      </c>
      <c r="I774" s="58">
        <f t="shared" si="23"/>
        <v>0</v>
      </c>
      <c r="J774" s="59"/>
      <c r="K774" s="59" t="s">
        <v>4009</v>
      </c>
      <c r="L774" s="60" t="s">
        <v>4029</v>
      </c>
      <c r="M774" s="61"/>
      <c r="N774" s="62"/>
    </row>
    <row r="775" spans="1:83" s="10" customFormat="1" ht="12.75" customHeight="1" x14ac:dyDescent="0.2">
      <c r="A775" s="64" t="s">
        <v>5354</v>
      </c>
      <c r="B775" s="9" t="s">
        <v>5355</v>
      </c>
      <c r="C775" s="53" t="s">
        <v>4007</v>
      </c>
      <c r="D775" s="44" t="s">
        <v>4410</v>
      </c>
      <c r="E775" s="54"/>
      <c r="F775" s="55"/>
      <c r="G775" s="56">
        <v>659</v>
      </c>
      <c r="H775" s="57">
        <f t="shared" si="22"/>
        <v>777.62</v>
      </c>
      <c r="I775" s="58">
        <f t="shared" si="23"/>
        <v>0</v>
      </c>
      <c r="J775" s="59"/>
      <c r="K775" s="59" t="s">
        <v>4009</v>
      </c>
      <c r="L775" s="60" t="s">
        <v>4029</v>
      </c>
      <c r="M775" s="61"/>
      <c r="N775" s="6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</row>
    <row r="776" spans="1:83" ht="12.75" customHeight="1" x14ac:dyDescent="0.2">
      <c r="A776" s="64" t="s">
        <v>5356</v>
      </c>
      <c r="B776" s="9" t="s">
        <v>5357</v>
      </c>
      <c r="C776" s="53" t="s">
        <v>4007</v>
      </c>
      <c r="D776" s="44" t="s">
        <v>4410</v>
      </c>
      <c r="E776" s="54"/>
      <c r="F776" s="55"/>
      <c r="G776" s="56">
        <v>43</v>
      </c>
      <c r="H776" s="57">
        <f t="shared" ref="H776:H839" si="24">G776*1.18</f>
        <v>50.739999999999995</v>
      </c>
      <c r="I776" s="58">
        <f t="shared" ref="I776:I839" si="25">H776*F776</f>
        <v>0</v>
      </c>
      <c r="J776" s="59"/>
      <c r="K776" s="59" t="s">
        <v>4009</v>
      </c>
      <c r="L776" s="60" t="s">
        <v>4029</v>
      </c>
      <c r="M776" s="61"/>
      <c r="N776" s="62"/>
    </row>
    <row r="777" spans="1:83" ht="12.75" customHeight="1" x14ac:dyDescent="0.2">
      <c r="A777" s="64" t="s">
        <v>5358</v>
      </c>
      <c r="B777" s="9" t="s">
        <v>5359</v>
      </c>
      <c r="C777" s="53" t="s">
        <v>4007</v>
      </c>
      <c r="D777" s="44" t="s">
        <v>4410</v>
      </c>
      <c r="E777" s="54"/>
      <c r="F777" s="55"/>
      <c r="G777" s="56">
        <v>36</v>
      </c>
      <c r="H777" s="57">
        <f t="shared" si="24"/>
        <v>42.48</v>
      </c>
      <c r="I777" s="58">
        <f t="shared" si="25"/>
        <v>0</v>
      </c>
      <c r="J777" s="59"/>
      <c r="K777" s="59" t="s">
        <v>4009</v>
      </c>
      <c r="L777" s="60" t="s">
        <v>4029</v>
      </c>
      <c r="M777" s="61"/>
      <c r="N777" s="62"/>
    </row>
    <row r="778" spans="1:83" s="10" customFormat="1" ht="12.75" customHeight="1" x14ac:dyDescent="0.2">
      <c r="A778" s="64" t="s">
        <v>5360</v>
      </c>
      <c r="B778" s="9" t="s">
        <v>5361</v>
      </c>
      <c r="C778" s="53" t="s">
        <v>4007</v>
      </c>
      <c r="D778" s="44" t="s">
        <v>4410</v>
      </c>
      <c r="E778" s="54"/>
      <c r="F778" s="55"/>
      <c r="G778" s="56">
        <v>7</v>
      </c>
      <c r="H778" s="57">
        <f t="shared" si="24"/>
        <v>8.26</v>
      </c>
      <c r="I778" s="58">
        <f t="shared" si="25"/>
        <v>0</v>
      </c>
      <c r="J778" s="59"/>
      <c r="K778" s="59" t="s">
        <v>4009</v>
      </c>
      <c r="L778" s="73" t="s">
        <v>5362</v>
      </c>
      <c r="M778" s="61"/>
      <c r="N778" s="6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</row>
    <row r="779" spans="1:83" ht="12.75" customHeight="1" x14ac:dyDescent="0.2">
      <c r="A779" s="69" t="s">
        <v>5363</v>
      </c>
      <c r="B779" s="9" t="s">
        <v>5364</v>
      </c>
      <c r="C779" s="53" t="s">
        <v>4007</v>
      </c>
      <c r="D779" s="44" t="s">
        <v>4410</v>
      </c>
      <c r="E779" s="54"/>
      <c r="F779" s="55"/>
      <c r="G779" s="56">
        <v>201</v>
      </c>
      <c r="H779" s="57">
        <f t="shared" si="24"/>
        <v>237.17999999999998</v>
      </c>
      <c r="I779" s="58">
        <f t="shared" si="25"/>
        <v>0</v>
      </c>
      <c r="J779" s="59"/>
      <c r="K779" s="59" t="s">
        <v>4009</v>
      </c>
      <c r="L779" s="60" t="s">
        <v>4029</v>
      </c>
      <c r="M779" s="61"/>
      <c r="N779" s="62"/>
    </row>
    <row r="780" spans="1:83" ht="12.75" customHeight="1" x14ac:dyDescent="0.2">
      <c r="A780" s="64" t="s">
        <v>5365</v>
      </c>
      <c r="B780" s="9" t="s">
        <v>176</v>
      </c>
      <c r="C780" s="53" t="s">
        <v>4007</v>
      </c>
      <c r="D780" s="44" t="s">
        <v>4410</v>
      </c>
      <c r="E780" s="54"/>
      <c r="F780" s="55"/>
      <c r="G780" s="56">
        <v>135</v>
      </c>
      <c r="H780" s="57">
        <f t="shared" si="24"/>
        <v>159.29999999999998</v>
      </c>
      <c r="I780" s="58">
        <f t="shared" si="25"/>
        <v>0</v>
      </c>
      <c r="J780" s="59"/>
      <c r="K780" s="59" t="s">
        <v>4009</v>
      </c>
      <c r="L780" s="60" t="s">
        <v>4029</v>
      </c>
      <c r="M780" s="61"/>
      <c r="N780" s="62"/>
    </row>
    <row r="781" spans="1:83" ht="12.75" customHeight="1" x14ac:dyDescent="0.2">
      <c r="A781" s="64" t="s">
        <v>5366</v>
      </c>
      <c r="B781" s="9" t="s">
        <v>201</v>
      </c>
      <c r="C781" s="53" t="s">
        <v>4007</v>
      </c>
      <c r="D781" s="44" t="s">
        <v>4410</v>
      </c>
      <c r="E781" s="54"/>
      <c r="F781" s="55"/>
      <c r="G781" s="56">
        <v>2704</v>
      </c>
      <c r="H781" s="57">
        <f t="shared" si="24"/>
        <v>3190.72</v>
      </c>
      <c r="I781" s="58">
        <f t="shared" si="25"/>
        <v>0</v>
      </c>
      <c r="J781" s="59"/>
      <c r="K781" s="59" t="s">
        <v>4009</v>
      </c>
      <c r="L781" s="60" t="s">
        <v>4029</v>
      </c>
      <c r="M781" s="61"/>
      <c r="N781" s="62"/>
    </row>
    <row r="782" spans="1:83" s="10" customFormat="1" ht="12.75" customHeight="1" x14ac:dyDescent="0.2">
      <c r="A782" s="64" t="s">
        <v>5367</v>
      </c>
      <c r="B782" s="9" t="s">
        <v>201</v>
      </c>
      <c r="C782" s="53" t="s">
        <v>4007</v>
      </c>
      <c r="D782" s="44" t="s">
        <v>4410</v>
      </c>
      <c r="E782" s="54"/>
      <c r="F782" s="55"/>
      <c r="G782" s="56">
        <v>891</v>
      </c>
      <c r="H782" s="57">
        <f t="shared" si="24"/>
        <v>1051.3799999999999</v>
      </c>
      <c r="I782" s="58">
        <f t="shared" si="25"/>
        <v>0</v>
      </c>
      <c r="J782" s="59"/>
      <c r="K782" s="59" t="s">
        <v>4009</v>
      </c>
      <c r="L782" s="60" t="s">
        <v>4029</v>
      </c>
      <c r="M782" s="61"/>
      <c r="N782" s="6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</row>
    <row r="783" spans="1:83" s="10" customFormat="1" ht="12.75" customHeight="1" x14ac:dyDescent="0.2">
      <c r="A783" s="64" t="s">
        <v>5368</v>
      </c>
      <c r="B783" s="9" t="s">
        <v>203</v>
      </c>
      <c r="C783" s="53" t="s">
        <v>4007</v>
      </c>
      <c r="D783" s="44" t="s">
        <v>4410</v>
      </c>
      <c r="E783" s="54"/>
      <c r="F783" s="55"/>
      <c r="G783" s="56">
        <v>110</v>
      </c>
      <c r="H783" s="57">
        <f t="shared" si="24"/>
        <v>129.79999999999998</v>
      </c>
      <c r="I783" s="58">
        <f t="shared" si="25"/>
        <v>0</v>
      </c>
      <c r="J783" s="59"/>
      <c r="K783" s="59" t="s">
        <v>4009</v>
      </c>
      <c r="L783" s="60" t="s">
        <v>4029</v>
      </c>
      <c r="M783" s="61"/>
      <c r="N783" s="6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</row>
    <row r="784" spans="1:83" ht="12.75" customHeight="1" x14ac:dyDescent="0.2">
      <c r="A784" s="64" t="s">
        <v>5369</v>
      </c>
      <c r="B784" s="9" t="s">
        <v>359</v>
      </c>
      <c r="C784" s="53" t="s">
        <v>4007</v>
      </c>
      <c r="D784" s="44" t="s">
        <v>4410</v>
      </c>
      <c r="E784" s="54"/>
      <c r="F784" s="55"/>
      <c r="G784" s="56">
        <v>685</v>
      </c>
      <c r="H784" s="57">
        <f t="shared" si="24"/>
        <v>808.3</v>
      </c>
      <c r="I784" s="58">
        <f t="shared" si="25"/>
        <v>0</v>
      </c>
      <c r="J784" s="59"/>
      <c r="K784" s="59" t="s">
        <v>4009</v>
      </c>
      <c r="L784" s="60" t="s">
        <v>4029</v>
      </c>
      <c r="M784" s="61"/>
      <c r="N784" s="62"/>
    </row>
    <row r="785" spans="1:83" s="10" customFormat="1" ht="12.75" customHeight="1" x14ac:dyDescent="0.2">
      <c r="A785" s="64" t="s">
        <v>5370</v>
      </c>
      <c r="B785" s="9" t="s">
        <v>219</v>
      </c>
      <c r="C785" s="53" t="s">
        <v>4007</v>
      </c>
      <c r="D785" s="44" t="s">
        <v>4410</v>
      </c>
      <c r="E785" s="54"/>
      <c r="F785" s="55"/>
      <c r="G785" s="56">
        <v>644</v>
      </c>
      <c r="H785" s="57">
        <f t="shared" si="24"/>
        <v>759.92</v>
      </c>
      <c r="I785" s="58">
        <f t="shared" si="25"/>
        <v>0</v>
      </c>
      <c r="J785" s="59"/>
      <c r="K785" s="59" t="s">
        <v>4009</v>
      </c>
      <c r="L785" s="60" t="s">
        <v>4029</v>
      </c>
      <c r="M785" s="61"/>
      <c r="N785" s="6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</row>
    <row r="786" spans="1:83" s="10" customFormat="1" ht="12.75" customHeight="1" x14ac:dyDescent="0.2">
      <c r="A786" s="64" t="s">
        <v>5371</v>
      </c>
      <c r="B786" s="9" t="s">
        <v>26</v>
      </c>
      <c r="C786" s="53" t="s">
        <v>4007</v>
      </c>
      <c r="D786" s="44" t="s">
        <v>4410</v>
      </c>
      <c r="E786" s="54"/>
      <c r="F786" s="55"/>
      <c r="G786" s="56">
        <v>119</v>
      </c>
      <c r="H786" s="57">
        <f t="shared" si="24"/>
        <v>140.41999999999999</v>
      </c>
      <c r="I786" s="58">
        <f t="shared" si="25"/>
        <v>0</v>
      </c>
      <c r="J786" s="59"/>
      <c r="K786" s="59" t="s">
        <v>4009</v>
      </c>
      <c r="L786" s="60" t="s">
        <v>4029</v>
      </c>
      <c r="M786" s="61"/>
      <c r="N786" s="6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</row>
    <row r="787" spans="1:83" s="10" customFormat="1" ht="12.75" customHeight="1" x14ac:dyDescent="0.2">
      <c r="A787" s="64" t="s">
        <v>5372</v>
      </c>
      <c r="B787" s="9" t="s">
        <v>5373</v>
      </c>
      <c r="C787" s="53" t="s">
        <v>4007</v>
      </c>
      <c r="D787" s="44" t="s">
        <v>4410</v>
      </c>
      <c r="E787" s="54"/>
      <c r="F787" s="55"/>
      <c r="G787" s="56">
        <v>579</v>
      </c>
      <c r="H787" s="57">
        <f t="shared" si="24"/>
        <v>683.21999999999991</v>
      </c>
      <c r="I787" s="58">
        <f t="shared" si="25"/>
        <v>0</v>
      </c>
      <c r="J787" s="59"/>
      <c r="K787" s="59" t="s">
        <v>4009</v>
      </c>
      <c r="L787" s="60" t="s">
        <v>4029</v>
      </c>
      <c r="M787" s="61"/>
      <c r="N787" s="6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</row>
    <row r="788" spans="1:83" s="10" customFormat="1" ht="12.75" customHeight="1" x14ac:dyDescent="0.2">
      <c r="A788" s="64" t="s">
        <v>5374</v>
      </c>
      <c r="B788" s="9" t="s">
        <v>203</v>
      </c>
      <c r="C788" s="53" t="s">
        <v>4007</v>
      </c>
      <c r="D788" s="44" t="s">
        <v>4410</v>
      </c>
      <c r="E788" s="54"/>
      <c r="F788" s="55"/>
      <c r="G788" s="56">
        <v>683</v>
      </c>
      <c r="H788" s="57">
        <f t="shared" si="24"/>
        <v>805.93999999999994</v>
      </c>
      <c r="I788" s="58">
        <f t="shared" si="25"/>
        <v>0</v>
      </c>
      <c r="J788" s="59"/>
      <c r="K788" s="59" t="s">
        <v>4009</v>
      </c>
      <c r="L788" s="60" t="s">
        <v>4029</v>
      </c>
      <c r="M788" s="61"/>
      <c r="N788" s="6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</row>
    <row r="789" spans="1:83" ht="12.75" customHeight="1" x14ac:dyDescent="0.2">
      <c r="A789" s="64" t="s">
        <v>5375</v>
      </c>
      <c r="B789" s="9" t="s">
        <v>203</v>
      </c>
      <c r="C789" s="53" t="s">
        <v>4007</v>
      </c>
      <c r="D789" s="44" t="s">
        <v>4410</v>
      </c>
      <c r="E789" s="54"/>
      <c r="F789" s="55"/>
      <c r="G789" s="56">
        <v>365</v>
      </c>
      <c r="H789" s="57">
        <f t="shared" si="24"/>
        <v>430.7</v>
      </c>
      <c r="I789" s="58">
        <f t="shared" si="25"/>
        <v>0</v>
      </c>
      <c r="J789" s="59"/>
      <c r="K789" s="59" t="s">
        <v>4009</v>
      </c>
      <c r="L789" s="60" t="s">
        <v>4029</v>
      </c>
      <c r="M789" s="61"/>
      <c r="N789" s="62"/>
    </row>
    <row r="790" spans="1:83" ht="12.75" customHeight="1" x14ac:dyDescent="0.2">
      <c r="A790" s="64" t="s">
        <v>5376</v>
      </c>
      <c r="B790" s="9" t="s">
        <v>61</v>
      </c>
      <c r="C790" s="53" t="s">
        <v>4007</v>
      </c>
      <c r="D790" s="44" t="s">
        <v>4410</v>
      </c>
      <c r="E790" s="54"/>
      <c r="F790" s="55"/>
      <c r="G790" s="56">
        <v>88</v>
      </c>
      <c r="H790" s="57">
        <f t="shared" si="24"/>
        <v>103.83999999999999</v>
      </c>
      <c r="I790" s="58">
        <f t="shared" si="25"/>
        <v>0</v>
      </c>
      <c r="J790" s="59"/>
      <c r="K790" s="59" t="s">
        <v>4009</v>
      </c>
      <c r="L790" s="60" t="s">
        <v>4029</v>
      </c>
      <c r="M790" s="61"/>
      <c r="N790" s="62"/>
    </row>
    <row r="791" spans="1:83" ht="12.75" customHeight="1" x14ac:dyDescent="0.2">
      <c r="A791" s="64" t="s">
        <v>5377</v>
      </c>
      <c r="B791" s="9" t="s">
        <v>5373</v>
      </c>
      <c r="C791" s="53" t="s">
        <v>4007</v>
      </c>
      <c r="D791" s="44" t="s">
        <v>4410</v>
      </c>
      <c r="E791" s="54"/>
      <c r="F791" s="55"/>
      <c r="G791" s="56">
        <v>376</v>
      </c>
      <c r="H791" s="57">
        <f t="shared" si="24"/>
        <v>443.67999999999995</v>
      </c>
      <c r="I791" s="58">
        <f t="shared" si="25"/>
        <v>0</v>
      </c>
      <c r="J791" s="59"/>
      <c r="K791" s="59" t="s">
        <v>4009</v>
      </c>
      <c r="L791" s="60" t="s">
        <v>4029</v>
      </c>
      <c r="M791" s="61"/>
      <c r="N791" s="62"/>
    </row>
    <row r="792" spans="1:83" ht="12.75" customHeight="1" x14ac:dyDescent="0.2">
      <c r="A792" s="64" t="s">
        <v>5378</v>
      </c>
      <c r="B792" s="9" t="s">
        <v>61</v>
      </c>
      <c r="C792" s="53" t="s">
        <v>4007</v>
      </c>
      <c r="D792" s="44" t="s">
        <v>4410</v>
      </c>
      <c r="E792" s="54"/>
      <c r="F792" s="55"/>
      <c r="G792" s="56">
        <v>55</v>
      </c>
      <c r="H792" s="57">
        <f t="shared" si="24"/>
        <v>64.899999999999991</v>
      </c>
      <c r="I792" s="58">
        <f t="shared" si="25"/>
        <v>0</v>
      </c>
      <c r="J792" s="59"/>
      <c r="K792" s="59" t="s">
        <v>4009</v>
      </c>
      <c r="L792" s="60" t="s">
        <v>4029</v>
      </c>
      <c r="M792" s="61"/>
      <c r="N792" s="62"/>
    </row>
    <row r="793" spans="1:83" ht="12.75" customHeight="1" x14ac:dyDescent="0.2">
      <c r="A793" s="64" t="s">
        <v>5379</v>
      </c>
      <c r="B793" s="9" t="s">
        <v>5373</v>
      </c>
      <c r="C793" s="53" t="s">
        <v>4007</v>
      </c>
      <c r="D793" s="44" t="s">
        <v>4410</v>
      </c>
      <c r="E793" s="54"/>
      <c r="F793" s="55"/>
      <c r="G793" s="56">
        <v>343</v>
      </c>
      <c r="H793" s="57">
        <f t="shared" si="24"/>
        <v>404.73999999999995</v>
      </c>
      <c r="I793" s="58">
        <f t="shared" si="25"/>
        <v>0</v>
      </c>
      <c r="J793" s="59"/>
      <c r="K793" s="59" t="s">
        <v>4009</v>
      </c>
      <c r="L793" s="60" t="s">
        <v>4029</v>
      </c>
      <c r="M793" s="61"/>
      <c r="N793" s="62"/>
    </row>
    <row r="794" spans="1:83" ht="12.75" customHeight="1" x14ac:dyDescent="0.2">
      <c r="A794" s="64" t="s">
        <v>5380</v>
      </c>
      <c r="B794" s="9" t="s">
        <v>5381</v>
      </c>
      <c r="C794" s="53" t="s">
        <v>4007</v>
      </c>
      <c r="D794" s="44" t="s">
        <v>4410</v>
      </c>
      <c r="E794" s="54"/>
      <c r="F794" s="55"/>
      <c r="G794" s="56">
        <v>1238</v>
      </c>
      <c r="H794" s="57">
        <f t="shared" si="24"/>
        <v>1460.84</v>
      </c>
      <c r="I794" s="58">
        <f t="shared" si="25"/>
        <v>0</v>
      </c>
      <c r="J794" s="59"/>
      <c r="K794" s="59" t="s">
        <v>4009</v>
      </c>
      <c r="L794" s="60" t="s">
        <v>4029</v>
      </c>
      <c r="M794" s="61"/>
      <c r="N794" s="62"/>
    </row>
    <row r="795" spans="1:83" ht="12.75" customHeight="1" x14ac:dyDescent="0.2">
      <c r="A795" s="64" t="s">
        <v>5382</v>
      </c>
      <c r="B795" s="9" t="s">
        <v>5381</v>
      </c>
      <c r="C795" s="53" t="s">
        <v>4007</v>
      </c>
      <c r="D795" s="44" t="s">
        <v>4410</v>
      </c>
      <c r="E795" s="54"/>
      <c r="F795" s="55"/>
      <c r="G795" s="56">
        <v>1331</v>
      </c>
      <c r="H795" s="57">
        <f t="shared" si="24"/>
        <v>1570.58</v>
      </c>
      <c r="I795" s="58">
        <f t="shared" si="25"/>
        <v>0</v>
      </c>
      <c r="J795" s="59"/>
      <c r="K795" s="59" t="s">
        <v>4009</v>
      </c>
      <c r="L795" s="60" t="s">
        <v>4029</v>
      </c>
      <c r="M795" s="61"/>
      <c r="N795" s="62"/>
    </row>
    <row r="796" spans="1:83" ht="12.75" customHeight="1" x14ac:dyDescent="0.2">
      <c r="A796" s="51" t="s">
        <v>5383</v>
      </c>
      <c r="B796" s="9" t="s">
        <v>313</v>
      </c>
      <c r="C796" s="53" t="s">
        <v>4007</v>
      </c>
      <c r="D796" s="44" t="s">
        <v>4319</v>
      </c>
      <c r="E796" s="54"/>
      <c r="F796" s="55"/>
      <c r="G796" s="56">
        <v>483</v>
      </c>
      <c r="H796" s="57">
        <f t="shared" si="24"/>
        <v>569.93999999999994</v>
      </c>
      <c r="I796" s="58">
        <f t="shared" si="25"/>
        <v>0</v>
      </c>
      <c r="J796" s="59"/>
      <c r="K796" s="59" t="s">
        <v>4009</v>
      </c>
      <c r="L796" s="60" t="s">
        <v>4029</v>
      </c>
      <c r="M796" s="61"/>
      <c r="N796" s="62"/>
    </row>
    <row r="797" spans="1:83" ht="12.75" customHeight="1" x14ac:dyDescent="0.2">
      <c r="A797" s="78" t="s">
        <v>5384</v>
      </c>
      <c r="B797" s="9" t="s">
        <v>5385</v>
      </c>
      <c r="C797" s="53" t="s">
        <v>4007</v>
      </c>
      <c r="D797" s="44" t="s">
        <v>4319</v>
      </c>
      <c r="E797" s="54"/>
      <c r="F797" s="55"/>
      <c r="G797" s="56">
        <v>536</v>
      </c>
      <c r="H797" s="57">
        <f t="shared" si="24"/>
        <v>632.48</v>
      </c>
      <c r="I797" s="58">
        <f t="shared" si="25"/>
        <v>0</v>
      </c>
      <c r="J797" s="59"/>
      <c r="K797" s="59" t="s">
        <v>4009</v>
      </c>
      <c r="L797" s="60" t="s">
        <v>4029</v>
      </c>
      <c r="M797" s="61"/>
      <c r="N797" s="62"/>
    </row>
    <row r="798" spans="1:83" ht="12.75" customHeight="1" x14ac:dyDescent="0.2">
      <c r="A798" s="51" t="s">
        <v>5386</v>
      </c>
      <c r="B798" s="9" t="s">
        <v>313</v>
      </c>
      <c r="C798" s="53" t="s">
        <v>4007</v>
      </c>
      <c r="D798" s="44" t="s">
        <v>4319</v>
      </c>
      <c r="E798" s="54"/>
      <c r="F798" s="55"/>
      <c r="G798" s="56">
        <v>568</v>
      </c>
      <c r="H798" s="57">
        <f t="shared" si="24"/>
        <v>670.24</v>
      </c>
      <c r="I798" s="58">
        <f t="shared" si="25"/>
        <v>0</v>
      </c>
      <c r="J798" s="59"/>
      <c r="K798" s="59" t="s">
        <v>4009</v>
      </c>
      <c r="L798" s="60" t="s">
        <v>4029</v>
      </c>
      <c r="M798" s="61"/>
      <c r="N798" s="62"/>
    </row>
    <row r="799" spans="1:83" ht="12.75" customHeight="1" x14ac:dyDescent="0.2">
      <c r="A799" s="51" t="s">
        <v>5387</v>
      </c>
      <c r="B799" s="9" t="s">
        <v>650</v>
      </c>
      <c r="C799" s="53" t="s">
        <v>4007</v>
      </c>
      <c r="D799" s="44" t="s">
        <v>4319</v>
      </c>
      <c r="E799" s="54"/>
      <c r="F799" s="55"/>
      <c r="G799" s="56">
        <v>364</v>
      </c>
      <c r="H799" s="57">
        <f t="shared" si="24"/>
        <v>429.52</v>
      </c>
      <c r="I799" s="58">
        <f t="shared" si="25"/>
        <v>0</v>
      </c>
      <c r="J799" s="59"/>
      <c r="K799" s="59" t="s">
        <v>4009</v>
      </c>
      <c r="L799" s="79" t="s">
        <v>5143</v>
      </c>
      <c r="M799" s="61"/>
      <c r="N799" s="62"/>
    </row>
    <row r="800" spans="1:83" ht="12.75" customHeight="1" x14ac:dyDescent="0.2">
      <c r="A800" s="51" t="s">
        <v>5388</v>
      </c>
      <c r="B800" s="9" t="s">
        <v>5389</v>
      </c>
      <c r="C800" s="53" t="s">
        <v>4007</v>
      </c>
      <c r="D800" s="44" t="s">
        <v>4319</v>
      </c>
      <c r="E800" s="54"/>
      <c r="F800" s="55"/>
      <c r="G800" s="56">
        <v>109</v>
      </c>
      <c r="H800" s="57">
        <f t="shared" si="24"/>
        <v>128.62</v>
      </c>
      <c r="I800" s="58">
        <f t="shared" si="25"/>
        <v>0</v>
      </c>
      <c r="J800" s="59"/>
      <c r="K800" s="59" t="s">
        <v>4009</v>
      </c>
      <c r="L800" s="60" t="s">
        <v>4029</v>
      </c>
      <c r="M800" s="61"/>
      <c r="N800" s="62"/>
    </row>
    <row r="801" spans="1:14" ht="12.75" customHeight="1" x14ac:dyDescent="0.2">
      <c r="A801" s="69" t="s">
        <v>5390</v>
      </c>
      <c r="B801" s="70" t="s">
        <v>650</v>
      </c>
      <c r="C801" s="71" t="s">
        <v>4007</v>
      </c>
      <c r="D801" s="72" t="s">
        <v>4319</v>
      </c>
      <c r="E801" s="54"/>
      <c r="F801" s="55"/>
      <c r="G801" s="56">
        <v>503</v>
      </c>
      <c r="H801" s="57">
        <f t="shared" si="24"/>
        <v>593.54</v>
      </c>
      <c r="I801" s="58">
        <f t="shared" si="25"/>
        <v>0</v>
      </c>
      <c r="J801" s="59"/>
      <c r="K801" s="59" t="s">
        <v>4009</v>
      </c>
      <c r="L801" s="60"/>
      <c r="M801" s="61"/>
      <c r="N801" s="62"/>
    </row>
    <row r="802" spans="1:14" ht="12.75" customHeight="1" x14ac:dyDescent="0.2">
      <c r="A802" s="51" t="s">
        <v>5391</v>
      </c>
      <c r="B802" s="9" t="s">
        <v>650</v>
      </c>
      <c r="C802" s="53" t="s">
        <v>4007</v>
      </c>
      <c r="D802" s="44" t="s">
        <v>4319</v>
      </c>
      <c r="E802" s="54"/>
      <c r="F802" s="55"/>
      <c r="G802" s="56">
        <v>542</v>
      </c>
      <c r="H802" s="57">
        <f t="shared" si="24"/>
        <v>639.55999999999995</v>
      </c>
      <c r="I802" s="58">
        <f t="shared" si="25"/>
        <v>0</v>
      </c>
      <c r="J802" s="59"/>
      <c r="K802" s="59" t="s">
        <v>4009</v>
      </c>
      <c r="L802" s="60" t="s">
        <v>4029</v>
      </c>
      <c r="M802" s="61"/>
      <c r="N802" s="62"/>
    </row>
    <row r="803" spans="1:14" ht="12.75" customHeight="1" x14ac:dyDescent="0.2">
      <c r="A803" s="51" t="s">
        <v>5392</v>
      </c>
      <c r="B803" s="9" t="s">
        <v>5393</v>
      </c>
      <c r="C803" s="53" t="s">
        <v>4007</v>
      </c>
      <c r="D803" s="44" t="s">
        <v>4319</v>
      </c>
      <c r="E803" s="54"/>
      <c r="F803" s="55"/>
      <c r="G803" s="56">
        <v>146</v>
      </c>
      <c r="H803" s="57">
        <f t="shared" si="24"/>
        <v>172.28</v>
      </c>
      <c r="I803" s="58">
        <f t="shared" si="25"/>
        <v>0</v>
      </c>
      <c r="J803" s="59"/>
      <c r="K803" s="59" t="s">
        <v>4009</v>
      </c>
      <c r="L803" s="60" t="s">
        <v>4029</v>
      </c>
      <c r="M803" s="61"/>
      <c r="N803" s="62"/>
    </row>
    <row r="804" spans="1:14" ht="12.75" customHeight="1" x14ac:dyDescent="0.2">
      <c r="A804" s="51" t="s">
        <v>5394</v>
      </c>
      <c r="B804" s="9" t="s">
        <v>347</v>
      </c>
      <c r="C804" s="53" t="s">
        <v>4007</v>
      </c>
      <c r="D804" s="44" t="s">
        <v>4319</v>
      </c>
      <c r="E804" s="54"/>
      <c r="F804" s="55"/>
      <c r="G804" s="56">
        <v>81</v>
      </c>
      <c r="H804" s="57">
        <f t="shared" si="24"/>
        <v>95.58</v>
      </c>
      <c r="I804" s="58">
        <f t="shared" si="25"/>
        <v>0</v>
      </c>
      <c r="J804" s="59"/>
      <c r="K804" s="59" t="s">
        <v>4009</v>
      </c>
      <c r="L804" s="60" t="s">
        <v>4029</v>
      </c>
      <c r="M804" s="61"/>
      <c r="N804" s="62"/>
    </row>
    <row r="805" spans="1:14" ht="12.75" customHeight="1" x14ac:dyDescent="0.2">
      <c r="A805" s="51" t="s">
        <v>5395</v>
      </c>
      <c r="B805" s="9" t="s">
        <v>46</v>
      </c>
      <c r="C805" s="53" t="s">
        <v>4007</v>
      </c>
      <c r="D805" s="44" t="s">
        <v>4319</v>
      </c>
      <c r="E805" s="54"/>
      <c r="F805" s="55"/>
      <c r="G805" s="56">
        <v>40</v>
      </c>
      <c r="H805" s="57">
        <f t="shared" si="24"/>
        <v>47.199999999999996</v>
      </c>
      <c r="I805" s="58">
        <f t="shared" si="25"/>
        <v>0</v>
      </c>
      <c r="J805" s="59"/>
      <c r="K805" s="59" t="s">
        <v>4009</v>
      </c>
      <c r="L805" s="60" t="s">
        <v>4029</v>
      </c>
      <c r="M805" s="61"/>
      <c r="N805" s="62"/>
    </row>
    <row r="806" spans="1:14" ht="12.75" customHeight="1" x14ac:dyDescent="0.2">
      <c r="A806" s="51" t="s">
        <v>5396</v>
      </c>
      <c r="B806" s="9" t="s">
        <v>347</v>
      </c>
      <c r="C806" s="53" t="s">
        <v>4007</v>
      </c>
      <c r="D806" s="44" t="s">
        <v>4319</v>
      </c>
      <c r="E806" s="54"/>
      <c r="F806" s="55"/>
      <c r="G806" s="56">
        <v>70</v>
      </c>
      <c r="H806" s="57">
        <f t="shared" si="24"/>
        <v>82.6</v>
      </c>
      <c r="I806" s="58">
        <f t="shared" si="25"/>
        <v>0</v>
      </c>
      <c r="J806" s="59"/>
      <c r="K806" s="59" t="s">
        <v>4009</v>
      </c>
      <c r="L806" s="60" t="s">
        <v>4029</v>
      </c>
      <c r="M806" s="61"/>
      <c r="N806" s="62"/>
    </row>
    <row r="807" spans="1:14" ht="12.75" customHeight="1" x14ac:dyDescent="0.2">
      <c r="A807" s="51" t="s">
        <v>5397</v>
      </c>
      <c r="B807" s="9" t="s">
        <v>347</v>
      </c>
      <c r="C807" s="53" t="s">
        <v>4007</v>
      </c>
      <c r="D807" s="44" t="s">
        <v>4319</v>
      </c>
      <c r="E807" s="54"/>
      <c r="F807" s="55"/>
      <c r="G807" s="56">
        <v>68</v>
      </c>
      <c r="H807" s="57">
        <f t="shared" si="24"/>
        <v>80.239999999999995</v>
      </c>
      <c r="I807" s="58">
        <f t="shared" si="25"/>
        <v>0</v>
      </c>
      <c r="J807" s="59"/>
      <c r="K807" s="59" t="s">
        <v>4009</v>
      </c>
      <c r="L807" s="60" t="s">
        <v>4029</v>
      </c>
      <c r="M807" s="61"/>
      <c r="N807" s="62"/>
    </row>
    <row r="808" spans="1:14" ht="12.75" customHeight="1" x14ac:dyDescent="0.2">
      <c r="A808" s="51" t="s">
        <v>5398</v>
      </c>
      <c r="B808" s="9" t="s">
        <v>313</v>
      </c>
      <c r="C808" s="53" t="s">
        <v>4007</v>
      </c>
      <c r="D808" s="44" t="s">
        <v>4319</v>
      </c>
      <c r="E808" s="54"/>
      <c r="F808" s="55"/>
      <c r="G808" s="56">
        <v>572</v>
      </c>
      <c r="H808" s="57">
        <f t="shared" si="24"/>
        <v>674.95999999999992</v>
      </c>
      <c r="I808" s="58">
        <f t="shared" si="25"/>
        <v>0</v>
      </c>
      <c r="J808" s="59"/>
      <c r="K808" s="59" t="s">
        <v>4009</v>
      </c>
      <c r="L808" s="60" t="s">
        <v>4029</v>
      </c>
      <c r="M808" s="61"/>
      <c r="N808" s="62"/>
    </row>
    <row r="809" spans="1:14" ht="12.75" customHeight="1" x14ac:dyDescent="0.2">
      <c r="A809" s="51" t="s">
        <v>5399</v>
      </c>
      <c r="B809" s="9" t="s">
        <v>5400</v>
      </c>
      <c r="C809" s="53" t="s">
        <v>4007</v>
      </c>
      <c r="D809" s="44" t="s">
        <v>4319</v>
      </c>
      <c r="E809" s="54"/>
      <c r="F809" s="55"/>
      <c r="G809" s="56">
        <v>194</v>
      </c>
      <c r="H809" s="57">
        <f t="shared" si="24"/>
        <v>228.92</v>
      </c>
      <c r="I809" s="58">
        <f t="shared" si="25"/>
        <v>0</v>
      </c>
      <c r="J809" s="59"/>
      <c r="K809" s="59" t="s">
        <v>4009</v>
      </c>
      <c r="L809" s="60" t="s">
        <v>4029</v>
      </c>
      <c r="M809" s="61"/>
      <c r="N809" s="62"/>
    </row>
    <row r="810" spans="1:14" ht="12.75" customHeight="1" x14ac:dyDescent="0.2">
      <c r="A810" s="51" t="s">
        <v>5401</v>
      </c>
      <c r="B810" s="9" t="s">
        <v>313</v>
      </c>
      <c r="C810" s="53" t="s">
        <v>4007</v>
      </c>
      <c r="D810" s="44" t="s">
        <v>4319</v>
      </c>
      <c r="E810" s="54"/>
      <c r="F810" s="55"/>
      <c r="G810" s="56">
        <v>381</v>
      </c>
      <c r="H810" s="57">
        <f t="shared" si="24"/>
        <v>449.58</v>
      </c>
      <c r="I810" s="58">
        <f t="shared" si="25"/>
        <v>0</v>
      </c>
      <c r="J810" s="59"/>
      <c r="K810" s="59" t="s">
        <v>4009</v>
      </c>
      <c r="L810" s="60" t="s">
        <v>4029</v>
      </c>
      <c r="M810" s="61"/>
      <c r="N810" s="62"/>
    </row>
    <row r="811" spans="1:14" ht="12.75" customHeight="1" x14ac:dyDescent="0.2">
      <c r="A811" s="51" t="s">
        <v>5402</v>
      </c>
      <c r="B811" s="9" t="s">
        <v>313</v>
      </c>
      <c r="C811" s="53" t="s">
        <v>4007</v>
      </c>
      <c r="D811" s="44" t="s">
        <v>4319</v>
      </c>
      <c r="E811" s="54"/>
      <c r="F811" s="55"/>
      <c r="G811" s="56">
        <v>348</v>
      </c>
      <c r="H811" s="57">
        <f t="shared" si="24"/>
        <v>410.64</v>
      </c>
      <c r="I811" s="58">
        <f t="shared" si="25"/>
        <v>0</v>
      </c>
      <c r="J811" s="59"/>
      <c r="K811" s="59" t="s">
        <v>4009</v>
      </c>
      <c r="L811" s="60" t="s">
        <v>4029</v>
      </c>
      <c r="M811" s="61"/>
      <c r="N811" s="62"/>
    </row>
    <row r="812" spans="1:14" ht="12.75" customHeight="1" x14ac:dyDescent="0.2">
      <c r="A812" s="51" t="s">
        <v>5403</v>
      </c>
      <c r="B812" s="9" t="s">
        <v>5404</v>
      </c>
      <c r="C812" s="53" t="s">
        <v>4007</v>
      </c>
      <c r="D812" s="44" t="s">
        <v>4319</v>
      </c>
      <c r="E812" s="54"/>
      <c r="F812" s="55"/>
      <c r="G812" s="56">
        <v>536</v>
      </c>
      <c r="H812" s="57">
        <f t="shared" si="24"/>
        <v>632.48</v>
      </c>
      <c r="I812" s="58">
        <f t="shared" si="25"/>
        <v>0</v>
      </c>
      <c r="J812" s="59"/>
      <c r="K812" s="59" t="s">
        <v>4009</v>
      </c>
      <c r="L812" s="60" t="s">
        <v>4029</v>
      </c>
      <c r="M812" s="61"/>
      <c r="N812" s="62"/>
    </row>
    <row r="813" spans="1:14" ht="12.75" customHeight="1" x14ac:dyDescent="0.2">
      <c r="A813" s="51" t="s">
        <v>5405</v>
      </c>
      <c r="B813" s="9" t="s">
        <v>5393</v>
      </c>
      <c r="C813" s="53" t="s">
        <v>4007</v>
      </c>
      <c r="D813" s="44" t="s">
        <v>4319</v>
      </c>
      <c r="E813" s="54"/>
      <c r="F813" s="55"/>
      <c r="G813" s="56">
        <v>414</v>
      </c>
      <c r="H813" s="57">
        <f t="shared" si="24"/>
        <v>488.52</v>
      </c>
      <c r="I813" s="58">
        <f t="shared" si="25"/>
        <v>0</v>
      </c>
      <c r="J813" s="59"/>
      <c r="K813" s="59" t="s">
        <v>4009</v>
      </c>
      <c r="L813" s="60" t="s">
        <v>4029</v>
      </c>
      <c r="M813" s="61"/>
      <c r="N813" s="62"/>
    </row>
    <row r="814" spans="1:14" ht="12.75" customHeight="1" x14ac:dyDescent="0.2">
      <c r="A814" s="51" t="s">
        <v>5406</v>
      </c>
      <c r="B814" s="9" t="s">
        <v>313</v>
      </c>
      <c r="C814" s="53" t="s">
        <v>4007</v>
      </c>
      <c r="D814" s="44" t="s">
        <v>4319</v>
      </c>
      <c r="E814" s="54"/>
      <c r="F814" s="55"/>
      <c r="G814" s="56">
        <v>454</v>
      </c>
      <c r="H814" s="57">
        <f t="shared" si="24"/>
        <v>535.72</v>
      </c>
      <c r="I814" s="58">
        <f t="shared" si="25"/>
        <v>0</v>
      </c>
      <c r="J814" s="59"/>
      <c r="K814" s="59" t="s">
        <v>4009</v>
      </c>
      <c r="L814" s="60" t="s">
        <v>4029</v>
      </c>
      <c r="M814" s="61"/>
      <c r="N814" s="62"/>
    </row>
    <row r="815" spans="1:14" ht="12.75" customHeight="1" x14ac:dyDescent="0.2">
      <c r="A815" s="51" t="s">
        <v>5407</v>
      </c>
      <c r="B815" s="9" t="s">
        <v>5404</v>
      </c>
      <c r="C815" s="53" t="s">
        <v>4007</v>
      </c>
      <c r="D815" s="44" t="s">
        <v>4319</v>
      </c>
      <c r="E815" s="54"/>
      <c r="F815" s="55"/>
      <c r="G815" s="56">
        <v>188</v>
      </c>
      <c r="H815" s="57">
        <f t="shared" si="24"/>
        <v>221.83999999999997</v>
      </c>
      <c r="I815" s="58">
        <f t="shared" si="25"/>
        <v>0</v>
      </c>
      <c r="J815" s="59"/>
      <c r="K815" s="59" t="s">
        <v>4009</v>
      </c>
      <c r="L815" s="60" t="s">
        <v>4029</v>
      </c>
      <c r="M815" s="61"/>
      <c r="N815" s="62"/>
    </row>
    <row r="816" spans="1:14" ht="12.75" customHeight="1" x14ac:dyDescent="0.2">
      <c r="A816" s="51" t="s">
        <v>5408</v>
      </c>
      <c r="B816" s="9" t="s">
        <v>347</v>
      </c>
      <c r="C816" s="53" t="s">
        <v>4007</v>
      </c>
      <c r="D816" s="44" t="s">
        <v>4319</v>
      </c>
      <c r="E816" s="54"/>
      <c r="F816" s="55"/>
      <c r="G816" s="56">
        <v>117</v>
      </c>
      <c r="H816" s="57">
        <f t="shared" si="24"/>
        <v>138.06</v>
      </c>
      <c r="I816" s="58">
        <f t="shared" si="25"/>
        <v>0</v>
      </c>
      <c r="J816" s="59"/>
      <c r="K816" s="59" t="s">
        <v>4009</v>
      </c>
      <c r="L816" s="60" t="s">
        <v>4029</v>
      </c>
      <c r="M816" s="61"/>
      <c r="N816" s="62"/>
    </row>
    <row r="817" spans="1:14" ht="12.75" customHeight="1" x14ac:dyDescent="0.2">
      <c r="A817" s="51" t="s">
        <v>5409</v>
      </c>
      <c r="B817" s="9" t="s">
        <v>650</v>
      </c>
      <c r="C817" s="53" t="s">
        <v>4007</v>
      </c>
      <c r="D817" s="44" t="s">
        <v>4319</v>
      </c>
      <c r="E817" s="54"/>
      <c r="F817" s="55"/>
      <c r="G817" s="56">
        <v>407</v>
      </c>
      <c r="H817" s="57">
        <f t="shared" si="24"/>
        <v>480.26</v>
      </c>
      <c r="I817" s="58">
        <f t="shared" si="25"/>
        <v>0</v>
      </c>
      <c r="J817" s="59"/>
      <c r="K817" s="59" t="s">
        <v>4009</v>
      </c>
      <c r="L817" s="60" t="s">
        <v>4029</v>
      </c>
      <c r="M817" s="61"/>
      <c r="N817" s="62"/>
    </row>
    <row r="818" spans="1:14" ht="12.75" customHeight="1" x14ac:dyDescent="0.2">
      <c r="A818" s="51" t="s">
        <v>5410</v>
      </c>
      <c r="B818" s="9" t="s">
        <v>313</v>
      </c>
      <c r="C818" s="53" t="s">
        <v>4007</v>
      </c>
      <c r="D818" s="44" t="s">
        <v>4319</v>
      </c>
      <c r="E818" s="54"/>
      <c r="F818" s="55"/>
      <c r="G818" s="56">
        <v>496</v>
      </c>
      <c r="H818" s="57">
        <f t="shared" si="24"/>
        <v>585.28</v>
      </c>
      <c r="I818" s="58">
        <f t="shared" si="25"/>
        <v>0</v>
      </c>
      <c r="J818" s="59"/>
      <c r="K818" s="59" t="s">
        <v>4009</v>
      </c>
      <c r="L818" s="60" t="s">
        <v>4029</v>
      </c>
      <c r="M818" s="61"/>
      <c r="N818" s="62"/>
    </row>
    <row r="819" spans="1:14" ht="12.75" customHeight="1" x14ac:dyDescent="0.2">
      <c r="A819" s="51" t="s">
        <v>5411</v>
      </c>
      <c r="B819" s="9" t="s">
        <v>313</v>
      </c>
      <c r="C819" s="53" t="s">
        <v>4007</v>
      </c>
      <c r="D819" s="44" t="s">
        <v>4319</v>
      </c>
      <c r="E819" s="54"/>
      <c r="F819" s="55"/>
      <c r="G819" s="56">
        <v>492</v>
      </c>
      <c r="H819" s="57">
        <f t="shared" si="24"/>
        <v>580.55999999999995</v>
      </c>
      <c r="I819" s="58">
        <f t="shared" si="25"/>
        <v>0</v>
      </c>
      <c r="J819" s="59"/>
      <c r="K819" s="59" t="s">
        <v>4009</v>
      </c>
      <c r="L819" s="60" t="s">
        <v>4029</v>
      </c>
      <c r="M819" s="61"/>
      <c r="N819" s="62"/>
    </row>
    <row r="820" spans="1:14" ht="12.75" customHeight="1" x14ac:dyDescent="0.2">
      <c r="A820" s="51" t="s">
        <v>5412</v>
      </c>
      <c r="B820" s="9" t="s">
        <v>5413</v>
      </c>
      <c r="C820" s="53" t="s">
        <v>4007</v>
      </c>
      <c r="D820" s="44" t="s">
        <v>4319</v>
      </c>
      <c r="E820" s="54"/>
      <c r="F820" s="55"/>
      <c r="G820" s="56">
        <v>221</v>
      </c>
      <c r="H820" s="57">
        <f t="shared" si="24"/>
        <v>260.77999999999997</v>
      </c>
      <c r="I820" s="58">
        <f t="shared" si="25"/>
        <v>0</v>
      </c>
      <c r="J820" s="59"/>
      <c r="K820" s="59" t="s">
        <v>4009</v>
      </c>
      <c r="L820" s="60" t="s">
        <v>4029</v>
      </c>
      <c r="M820" s="61"/>
      <c r="N820" s="62"/>
    </row>
    <row r="821" spans="1:14" ht="12.75" customHeight="1" x14ac:dyDescent="0.2">
      <c r="A821" s="51" t="s">
        <v>5414</v>
      </c>
      <c r="B821" s="9" t="s">
        <v>313</v>
      </c>
      <c r="C821" s="53" t="s">
        <v>4007</v>
      </c>
      <c r="D821" s="44" t="s">
        <v>4319</v>
      </c>
      <c r="E821" s="54"/>
      <c r="F821" s="55"/>
      <c r="G821" s="56">
        <v>333</v>
      </c>
      <c r="H821" s="57">
        <f t="shared" si="24"/>
        <v>392.94</v>
      </c>
      <c r="I821" s="58">
        <f t="shared" si="25"/>
        <v>0</v>
      </c>
      <c r="J821" s="59"/>
      <c r="K821" s="59" t="s">
        <v>4009</v>
      </c>
      <c r="L821" s="60" t="s">
        <v>4029</v>
      </c>
      <c r="M821" s="61"/>
      <c r="N821" s="62"/>
    </row>
    <row r="822" spans="1:14" ht="12.75" customHeight="1" x14ac:dyDescent="0.2">
      <c r="A822" s="51" t="s">
        <v>5415</v>
      </c>
      <c r="B822" s="9" t="s">
        <v>313</v>
      </c>
      <c r="C822" s="53" t="s">
        <v>4007</v>
      </c>
      <c r="D822" s="44" t="s">
        <v>4319</v>
      </c>
      <c r="E822" s="54"/>
      <c r="F822" s="55"/>
      <c r="G822" s="56">
        <v>377</v>
      </c>
      <c r="H822" s="57">
        <f t="shared" si="24"/>
        <v>444.85999999999996</v>
      </c>
      <c r="I822" s="58">
        <f t="shared" si="25"/>
        <v>0</v>
      </c>
      <c r="J822" s="59"/>
      <c r="K822" s="59" t="s">
        <v>4009</v>
      </c>
      <c r="L822" s="60" t="s">
        <v>4029</v>
      </c>
      <c r="M822" s="61"/>
      <c r="N822" s="62"/>
    </row>
    <row r="823" spans="1:14" ht="12.75" customHeight="1" x14ac:dyDescent="0.2">
      <c r="A823" s="51" t="s">
        <v>5416</v>
      </c>
      <c r="B823" s="9" t="s">
        <v>313</v>
      </c>
      <c r="C823" s="53" t="s">
        <v>4007</v>
      </c>
      <c r="D823" s="44" t="s">
        <v>4319</v>
      </c>
      <c r="E823" s="54"/>
      <c r="F823" s="55"/>
      <c r="G823" s="56">
        <v>460</v>
      </c>
      <c r="H823" s="57">
        <f t="shared" si="24"/>
        <v>542.79999999999995</v>
      </c>
      <c r="I823" s="58">
        <f t="shared" si="25"/>
        <v>0</v>
      </c>
      <c r="J823" s="59"/>
      <c r="K823" s="59" t="s">
        <v>4009</v>
      </c>
      <c r="L823" s="60" t="s">
        <v>4029</v>
      </c>
      <c r="M823" s="61"/>
      <c r="N823" s="62"/>
    </row>
    <row r="824" spans="1:14" ht="12.75" customHeight="1" x14ac:dyDescent="0.2">
      <c r="A824" s="51" t="s">
        <v>5417</v>
      </c>
      <c r="B824" s="9" t="s">
        <v>5418</v>
      </c>
      <c r="C824" s="53" t="s">
        <v>4007</v>
      </c>
      <c r="D824" s="44" t="s">
        <v>4319</v>
      </c>
      <c r="E824" s="54"/>
      <c r="F824" s="55"/>
      <c r="G824" s="56">
        <v>536</v>
      </c>
      <c r="H824" s="57">
        <f t="shared" si="24"/>
        <v>632.48</v>
      </c>
      <c r="I824" s="58">
        <f t="shared" si="25"/>
        <v>0</v>
      </c>
      <c r="J824" s="59"/>
      <c r="K824" s="59" t="s">
        <v>4009</v>
      </c>
      <c r="L824" s="60" t="s">
        <v>4029</v>
      </c>
      <c r="M824" s="61"/>
      <c r="N824" s="62"/>
    </row>
    <row r="825" spans="1:14" ht="12.75" customHeight="1" x14ac:dyDescent="0.2">
      <c r="A825" s="51" t="s">
        <v>5419</v>
      </c>
      <c r="B825" s="9" t="s">
        <v>5418</v>
      </c>
      <c r="C825" s="53" t="s">
        <v>4007</v>
      </c>
      <c r="D825" s="44" t="s">
        <v>4319</v>
      </c>
      <c r="E825" s="54"/>
      <c r="F825" s="55"/>
      <c r="G825" s="56">
        <v>437</v>
      </c>
      <c r="H825" s="57">
        <f t="shared" si="24"/>
        <v>515.66</v>
      </c>
      <c r="I825" s="58">
        <f t="shared" si="25"/>
        <v>0</v>
      </c>
      <c r="J825" s="59"/>
      <c r="K825" s="59" t="s">
        <v>4009</v>
      </c>
      <c r="L825" s="60" t="s">
        <v>4029</v>
      </c>
      <c r="M825" s="61"/>
      <c r="N825" s="62"/>
    </row>
    <row r="826" spans="1:14" ht="12.75" customHeight="1" x14ac:dyDescent="0.2">
      <c r="A826" s="51" t="s">
        <v>5420</v>
      </c>
      <c r="B826" s="9" t="s">
        <v>5421</v>
      </c>
      <c r="C826" s="53" t="s">
        <v>4007</v>
      </c>
      <c r="D826" s="44" t="s">
        <v>4319</v>
      </c>
      <c r="E826" s="54"/>
      <c r="F826" s="55"/>
      <c r="G826" s="56">
        <v>188</v>
      </c>
      <c r="H826" s="57">
        <f t="shared" si="24"/>
        <v>221.83999999999997</v>
      </c>
      <c r="I826" s="58">
        <f t="shared" si="25"/>
        <v>0</v>
      </c>
      <c r="J826" s="59"/>
      <c r="K826" s="59" t="s">
        <v>4009</v>
      </c>
      <c r="L826" s="60" t="s">
        <v>4029</v>
      </c>
      <c r="M826" s="61"/>
      <c r="N826" s="62"/>
    </row>
    <row r="827" spans="1:14" ht="12.75" customHeight="1" x14ac:dyDescent="0.2">
      <c r="A827" s="51" t="s">
        <v>5422</v>
      </c>
      <c r="B827" s="9" t="s">
        <v>347</v>
      </c>
      <c r="C827" s="53" t="s">
        <v>4007</v>
      </c>
      <c r="D827" s="44" t="s">
        <v>4319</v>
      </c>
      <c r="E827" s="54"/>
      <c r="F827" s="55"/>
      <c r="G827" s="56">
        <v>86</v>
      </c>
      <c r="H827" s="57">
        <f t="shared" si="24"/>
        <v>101.47999999999999</v>
      </c>
      <c r="I827" s="58">
        <f t="shared" si="25"/>
        <v>0</v>
      </c>
      <c r="J827" s="59"/>
      <c r="K827" s="59" t="s">
        <v>4009</v>
      </c>
      <c r="L827" s="60" t="s">
        <v>4029</v>
      </c>
      <c r="M827" s="61"/>
      <c r="N827" s="62"/>
    </row>
    <row r="828" spans="1:14" ht="12.75" customHeight="1" x14ac:dyDescent="0.2">
      <c r="A828" s="51" t="s">
        <v>5423</v>
      </c>
      <c r="B828" s="9" t="s">
        <v>347</v>
      </c>
      <c r="C828" s="53" t="s">
        <v>4007</v>
      </c>
      <c r="D828" s="44" t="s">
        <v>4319</v>
      </c>
      <c r="E828" s="54"/>
      <c r="F828" s="55"/>
      <c r="G828" s="56">
        <v>92</v>
      </c>
      <c r="H828" s="57">
        <f t="shared" si="24"/>
        <v>108.55999999999999</v>
      </c>
      <c r="I828" s="58">
        <f t="shared" si="25"/>
        <v>0</v>
      </c>
      <c r="J828" s="59"/>
      <c r="K828" s="59" t="s">
        <v>4009</v>
      </c>
      <c r="L828" s="60" t="s">
        <v>4029</v>
      </c>
      <c r="M828" s="61"/>
      <c r="N828" s="62"/>
    </row>
    <row r="829" spans="1:14" ht="12.75" customHeight="1" x14ac:dyDescent="0.2">
      <c r="A829" s="51" t="s">
        <v>5424</v>
      </c>
      <c r="B829" s="9" t="s">
        <v>347</v>
      </c>
      <c r="C829" s="53" t="s">
        <v>4007</v>
      </c>
      <c r="D829" s="44" t="s">
        <v>4319</v>
      </c>
      <c r="E829" s="54"/>
      <c r="F829" s="55"/>
      <c r="G829" s="56">
        <v>127</v>
      </c>
      <c r="H829" s="57">
        <f t="shared" si="24"/>
        <v>149.85999999999999</v>
      </c>
      <c r="I829" s="58">
        <f t="shared" si="25"/>
        <v>0</v>
      </c>
      <c r="J829" s="59"/>
      <c r="K829" s="59" t="s">
        <v>4009</v>
      </c>
      <c r="L829" s="60" t="s">
        <v>4029</v>
      </c>
      <c r="M829" s="61"/>
      <c r="N829" s="62"/>
    </row>
    <row r="830" spans="1:14" ht="12.75" customHeight="1" x14ac:dyDescent="0.2">
      <c r="A830" s="51" t="s">
        <v>5425</v>
      </c>
      <c r="B830" s="9" t="s">
        <v>21</v>
      </c>
      <c r="C830" s="53" t="s">
        <v>4007</v>
      </c>
      <c r="D830" s="44" t="s">
        <v>4319</v>
      </c>
      <c r="E830" s="54"/>
      <c r="F830" s="55"/>
      <c r="G830" s="56">
        <v>15</v>
      </c>
      <c r="H830" s="57">
        <f t="shared" si="24"/>
        <v>17.7</v>
      </c>
      <c r="I830" s="58">
        <f t="shared" si="25"/>
        <v>0</v>
      </c>
      <c r="J830" s="59"/>
      <c r="K830" s="59" t="s">
        <v>4009</v>
      </c>
      <c r="L830" s="60" t="s">
        <v>4029</v>
      </c>
      <c r="M830" s="61"/>
      <c r="N830" s="62"/>
    </row>
    <row r="831" spans="1:14" ht="12.75" customHeight="1" x14ac:dyDescent="0.2">
      <c r="A831" s="51" t="s">
        <v>5426</v>
      </c>
      <c r="B831" s="9" t="s">
        <v>21</v>
      </c>
      <c r="C831" s="53" t="s">
        <v>4007</v>
      </c>
      <c r="D831" s="44" t="s">
        <v>4319</v>
      </c>
      <c r="E831" s="54"/>
      <c r="F831" s="55"/>
      <c r="G831" s="56">
        <v>47</v>
      </c>
      <c r="H831" s="57">
        <f t="shared" si="24"/>
        <v>55.459999999999994</v>
      </c>
      <c r="I831" s="58">
        <f t="shared" si="25"/>
        <v>0</v>
      </c>
      <c r="J831" s="59"/>
      <c r="K831" s="59" t="s">
        <v>4009</v>
      </c>
      <c r="L831" s="60" t="s">
        <v>4029</v>
      </c>
      <c r="M831" s="61"/>
      <c r="N831" s="62"/>
    </row>
    <row r="832" spans="1:14" ht="12.75" customHeight="1" x14ac:dyDescent="0.2">
      <c r="A832" s="51" t="s">
        <v>5427</v>
      </c>
      <c r="B832" s="9" t="s">
        <v>62</v>
      </c>
      <c r="C832" s="53" t="s">
        <v>4007</v>
      </c>
      <c r="D832" s="44" t="s">
        <v>4319</v>
      </c>
      <c r="E832" s="54"/>
      <c r="F832" s="55"/>
      <c r="G832" s="56">
        <v>4</v>
      </c>
      <c r="H832" s="57">
        <f t="shared" si="24"/>
        <v>4.72</v>
      </c>
      <c r="I832" s="58">
        <f t="shared" si="25"/>
        <v>0</v>
      </c>
      <c r="J832" s="59"/>
      <c r="K832" s="59" t="s">
        <v>4009</v>
      </c>
      <c r="L832" s="60" t="s">
        <v>4029</v>
      </c>
      <c r="M832" s="61"/>
      <c r="N832" s="62"/>
    </row>
    <row r="833" spans="1:14" ht="12.75" customHeight="1" x14ac:dyDescent="0.2">
      <c r="A833" s="51" t="s">
        <v>5428</v>
      </c>
      <c r="B833" s="9" t="s">
        <v>62</v>
      </c>
      <c r="C833" s="53" t="s">
        <v>4007</v>
      </c>
      <c r="D833" s="44" t="s">
        <v>4319</v>
      </c>
      <c r="E833" s="54"/>
      <c r="F833" s="55"/>
      <c r="G833" s="56">
        <v>16</v>
      </c>
      <c r="H833" s="57">
        <f t="shared" si="24"/>
        <v>18.88</v>
      </c>
      <c r="I833" s="58">
        <f t="shared" si="25"/>
        <v>0</v>
      </c>
      <c r="J833" s="59"/>
      <c r="K833" s="59" t="s">
        <v>4009</v>
      </c>
      <c r="L833" s="60" t="s">
        <v>4029</v>
      </c>
      <c r="M833" s="61"/>
      <c r="N833" s="62"/>
    </row>
    <row r="834" spans="1:14" ht="12.75" customHeight="1" x14ac:dyDescent="0.2">
      <c r="A834" s="78" t="s">
        <v>5429</v>
      </c>
      <c r="B834" s="70" t="s">
        <v>5430</v>
      </c>
      <c r="C834" s="71" t="s">
        <v>4007</v>
      </c>
      <c r="D834" s="72" t="s">
        <v>4319</v>
      </c>
      <c r="E834" s="54"/>
      <c r="F834" s="55"/>
      <c r="G834" s="56">
        <v>1030</v>
      </c>
      <c r="H834" s="57">
        <f t="shared" si="24"/>
        <v>1215.3999999999999</v>
      </c>
      <c r="I834" s="58">
        <f t="shared" si="25"/>
        <v>0</v>
      </c>
      <c r="J834" s="59"/>
      <c r="K834" s="59" t="s">
        <v>4009</v>
      </c>
      <c r="L834" s="60" t="s">
        <v>4321</v>
      </c>
      <c r="M834" s="61"/>
      <c r="N834" s="62"/>
    </row>
    <row r="835" spans="1:14" ht="12.75" customHeight="1" x14ac:dyDescent="0.2">
      <c r="A835" s="78" t="s">
        <v>5431</v>
      </c>
      <c r="B835" s="9" t="s">
        <v>5432</v>
      </c>
      <c r="C835" s="53" t="s">
        <v>4007</v>
      </c>
      <c r="D835" s="44" t="s">
        <v>4319</v>
      </c>
      <c r="E835" s="54"/>
      <c r="F835" s="55"/>
      <c r="G835" s="56">
        <v>564</v>
      </c>
      <c r="H835" s="57">
        <f t="shared" si="24"/>
        <v>665.52</v>
      </c>
      <c r="I835" s="58">
        <f t="shared" si="25"/>
        <v>0</v>
      </c>
      <c r="J835" s="59"/>
      <c r="K835" s="59" t="s">
        <v>4009</v>
      </c>
      <c r="L835" s="60" t="s">
        <v>4029</v>
      </c>
      <c r="M835" s="61"/>
      <c r="N835" s="62"/>
    </row>
    <row r="836" spans="1:14" ht="12.75" customHeight="1" x14ac:dyDescent="0.2">
      <c r="A836" s="78" t="s">
        <v>5433</v>
      </c>
      <c r="B836" s="9" t="s">
        <v>5434</v>
      </c>
      <c r="C836" s="53" t="s">
        <v>4007</v>
      </c>
      <c r="D836" s="44" t="s">
        <v>4319</v>
      </c>
      <c r="E836" s="54"/>
      <c r="F836" s="55"/>
      <c r="G836" s="56">
        <v>98</v>
      </c>
      <c r="H836" s="57">
        <f t="shared" si="24"/>
        <v>115.64</v>
      </c>
      <c r="I836" s="58">
        <f t="shared" si="25"/>
        <v>0</v>
      </c>
      <c r="J836" s="59"/>
      <c r="K836" s="59" t="s">
        <v>4009</v>
      </c>
      <c r="L836" s="60" t="s">
        <v>4029</v>
      </c>
      <c r="M836" s="61"/>
      <c r="N836" s="62"/>
    </row>
    <row r="837" spans="1:14" ht="12.75" customHeight="1" x14ac:dyDescent="0.2">
      <c r="A837" s="78" t="s">
        <v>5435</v>
      </c>
      <c r="B837" s="9" t="s">
        <v>5436</v>
      </c>
      <c r="C837" s="53" t="s">
        <v>4007</v>
      </c>
      <c r="D837" s="44" t="s">
        <v>4319</v>
      </c>
      <c r="E837" s="54"/>
      <c r="F837" s="55"/>
      <c r="G837" s="56">
        <v>491</v>
      </c>
      <c r="H837" s="57">
        <f t="shared" si="24"/>
        <v>579.38</v>
      </c>
      <c r="I837" s="58">
        <f t="shared" si="25"/>
        <v>0</v>
      </c>
      <c r="J837" s="59"/>
      <c r="K837" s="59" t="s">
        <v>4009</v>
      </c>
      <c r="L837" s="60" t="s">
        <v>4029</v>
      </c>
      <c r="M837" s="61"/>
      <c r="N837" s="62"/>
    </row>
    <row r="838" spans="1:14" ht="12.75" customHeight="1" x14ac:dyDescent="0.2">
      <c r="A838" s="78" t="s">
        <v>5437</v>
      </c>
      <c r="B838" s="9" t="s">
        <v>5438</v>
      </c>
      <c r="C838" s="53" t="s">
        <v>4007</v>
      </c>
      <c r="D838" s="44" t="s">
        <v>4319</v>
      </c>
      <c r="E838" s="54"/>
      <c r="F838" s="55"/>
      <c r="G838" s="56">
        <v>1496</v>
      </c>
      <c r="H838" s="57">
        <f t="shared" si="24"/>
        <v>1765.28</v>
      </c>
      <c r="I838" s="58">
        <f t="shared" si="25"/>
        <v>0</v>
      </c>
      <c r="J838" s="59"/>
      <c r="K838" s="59" t="s">
        <v>4009</v>
      </c>
      <c r="L838" s="60" t="s">
        <v>4029</v>
      </c>
      <c r="M838" s="61"/>
      <c r="N838" s="62"/>
    </row>
    <row r="839" spans="1:14" ht="12.75" customHeight="1" x14ac:dyDescent="0.2">
      <c r="A839" s="78" t="s">
        <v>5439</v>
      </c>
      <c r="B839" s="9" t="s">
        <v>5440</v>
      </c>
      <c r="C839" s="53" t="s">
        <v>4007</v>
      </c>
      <c r="D839" s="44" t="s">
        <v>4319</v>
      </c>
      <c r="E839" s="54"/>
      <c r="F839" s="55"/>
      <c r="G839" s="56">
        <v>284</v>
      </c>
      <c r="H839" s="57">
        <f t="shared" si="24"/>
        <v>335.12</v>
      </c>
      <c r="I839" s="58">
        <f t="shared" si="25"/>
        <v>0</v>
      </c>
      <c r="J839" s="59"/>
      <c r="K839" s="59" t="s">
        <v>4009</v>
      </c>
      <c r="L839" s="60" t="s">
        <v>4029</v>
      </c>
      <c r="M839" s="61"/>
      <c r="N839" s="62"/>
    </row>
    <row r="840" spans="1:14" ht="12.75" customHeight="1" x14ac:dyDescent="0.2">
      <c r="A840" s="78" t="s">
        <v>5441</v>
      </c>
      <c r="B840" s="9" t="s">
        <v>5442</v>
      </c>
      <c r="C840" s="53" t="s">
        <v>4007</v>
      </c>
      <c r="D840" s="44" t="s">
        <v>4319</v>
      </c>
      <c r="E840" s="54"/>
      <c r="F840" s="55"/>
      <c r="G840" s="56">
        <v>597</v>
      </c>
      <c r="H840" s="57">
        <f t="shared" ref="H840:H903" si="26">G840*1.18</f>
        <v>704.45999999999992</v>
      </c>
      <c r="I840" s="58">
        <f t="shared" ref="I840:I903" si="27">H840*F840</f>
        <v>0</v>
      </c>
      <c r="J840" s="59"/>
      <c r="K840" s="59" t="s">
        <v>4009</v>
      </c>
      <c r="L840" s="60" t="s">
        <v>4029</v>
      </c>
      <c r="M840" s="61"/>
      <c r="N840" s="62"/>
    </row>
    <row r="841" spans="1:14" ht="12.75" customHeight="1" x14ac:dyDescent="0.2">
      <c r="A841" s="78" t="s">
        <v>5443</v>
      </c>
      <c r="B841" s="9" t="s">
        <v>17</v>
      </c>
      <c r="C841" s="53" t="s">
        <v>4007</v>
      </c>
      <c r="D841" s="44" t="s">
        <v>4319</v>
      </c>
      <c r="E841" s="54"/>
      <c r="F841" s="55"/>
      <c r="G841" s="56">
        <v>32</v>
      </c>
      <c r="H841" s="57">
        <f t="shared" si="26"/>
        <v>37.76</v>
      </c>
      <c r="I841" s="58">
        <f t="shared" si="27"/>
        <v>0</v>
      </c>
      <c r="J841" s="59"/>
      <c r="K841" s="59" t="s">
        <v>4009</v>
      </c>
      <c r="L841" s="60" t="s">
        <v>4029</v>
      </c>
      <c r="M841" s="61"/>
      <c r="N841" s="62"/>
    </row>
    <row r="842" spans="1:14" ht="12.75" customHeight="1" x14ac:dyDescent="0.2">
      <c r="A842" s="78" t="s">
        <v>5444</v>
      </c>
      <c r="B842" s="9" t="s">
        <v>17</v>
      </c>
      <c r="C842" s="53" t="s">
        <v>4007</v>
      </c>
      <c r="D842" s="44" t="s">
        <v>4319</v>
      </c>
      <c r="E842" s="54"/>
      <c r="F842" s="55"/>
      <c r="G842" s="56">
        <v>9</v>
      </c>
      <c r="H842" s="57">
        <f t="shared" si="26"/>
        <v>10.62</v>
      </c>
      <c r="I842" s="58">
        <f t="shared" si="27"/>
        <v>0</v>
      </c>
      <c r="J842" s="59"/>
      <c r="K842" s="59" t="s">
        <v>4009</v>
      </c>
      <c r="L842" s="60" t="s">
        <v>4029</v>
      </c>
      <c r="M842" s="61"/>
      <c r="N842" s="62"/>
    </row>
    <row r="843" spans="1:14" ht="12.75" customHeight="1" x14ac:dyDescent="0.2">
      <c r="A843" s="78" t="s">
        <v>5445</v>
      </c>
      <c r="B843" s="9" t="s">
        <v>5446</v>
      </c>
      <c r="C843" s="53" t="s">
        <v>4007</v>
      </c>
      <c r="D843" s="44" t="s">
        <v>4319</v>
      </c>
      <c r="E843" s="54"/>
      <c r="F843" s="55"/>
      <c r="G843" s="56">
        <v>135</v>
      </c>
      <c r="H843" s="57">
        <f t="shared" si="26"/>
        <v>159.29999999999998</v>
      </c>
      <c r="I843" s="58">
        <f t="shared" si="27"/>
        <v>0</v>
      </c>
      <c r="J843" s="59"/>
      <c r="K843" s="59" t="s">
        <v>4009</v>
      </c>
      <c r="L843" s="60" t="s">
        <v>4029</v>
      </c>
      <c r="M843" s="61"/>
      <c r="N843" s="62"/>
    </row>
    <row r="844" spans="1:14" ht="12.75" customHeight="1" x14ac:dyDescent="0.2">
      <c r="A844" s="78" t="s">
        <v>5447</v>
      </c>
      <c r="B844" s="9" t="s">
        <v>176</v>
      </c>
      <c r="C844" s="53" t="s">
        <v>4007</v>
      </c>
      <c r="D844" s="44" t="s">
        <v>4319</v>
      </c>
      <c r="E844" s="54"/>
      <c r="F844" s="55"/>
      <c r="G844" s="56">
        <v>13</v>
      </c>
      <c r="H844" s="57">
        <f t="shared" si="26"/>
        <v>15.34</v>
      </c>
      <c r="I844" s="58">
        <f t="shared" si="27"/>
        <v>0</v>
      </c>
      <c r="J844" s="59"/>
      <c r="K844" s="59" t="s">
        <v>4009</v>
      </c>
      <c r="L844" s="60" t="s">
        <v>4029</v>
      </c>
      <c r="M844" s="61"/>
      <c r="N844" s="62"/>
    </row>
    <row r="845" spans="1:14" ht="12.75" customHeight="1" x14ac:dyDescent="0.2">
      <c r="A845" s="78" t="s">
        <v>5448</v>
      </c>
      <c r="B845" s="9" t="s">
        <v>37</v>
      </c>
      <c r="C845" s="53" t="s">
        <v>4007</v>
      </c>
      <c r="D845" s="44" t="s">
        <v>4319</v>
      </c>
      <c r="E845" s="54"/>
      <c r="F845" s="55"/>
      <c r="G845" s="56">
        <v>27</v>
      </c>
      <c r="H845" s="57">
        <f t="shared" si="26"/>
        <v>31.86</v>
      </c>
      <c r="I845" s="58">
        <f t="shared" si="27"/>
        <v>0</v>
      </c>
      <c r="J845" s="59"/>
      <c r="K845" s="59" t="s">
        <v>4009</v>
      </c>
      <c r="L845" s="60" t="s">
        <v>4029</v>
      </c>
      <c r="M845" s="61"/>
      <c r="N845" s="62"/>
    </row>
    <row r="846" spans="1:14" ht="12.75" customHeight="1" x14ac:dyDescent="0.2">
      <c r="A846" s="78" t="s">
        <v>5449</v>
      </c>
      <c r="B846" s="9" t="s">
        <v>200</v>
      </c>
      <c r="C846" s="53" t="s">
        <v>4007</v>
      </c>
      <c r="D846" s="44" t="s">
        <v>4319</v>
      </c>
      <c r="E846" s="54"/>
      <c r="F846" s="55"/>
      <c r="G846" s="56">
        <v>56</v>
      </c>
      <c r="H846" s="57">
        <f t="shared" si="26"/>
        <v>66.08</v>
      </c>
      <c r="I846" s="58">
        <f t="shared" si="27"/>
        <v>0</v>
      </c>
      <c r="J846" s="59"/>
      <c r="K846" s="59" t="s">
        <v>4009</v>
      </c>
      <c r="L846" s="60" t="s">
        <v>4029</v>
      </c>
      <c r="M846" s="61"/>
      <c r="N846" s="62"/>
    </row>
    <row r="847" spans="1:14" ht="12.75" customHeight="1" x14ac:dyDescent="0.2">
      <c r="A847" s="78" t="s">
        <v>5450</v>
      </c>
      <c r="B847" s="9" t="s">
        <v>176</v>
      </c>
      <c r="C847" s="53" t="s">
        <v>4007</v>
      </c>
      <c r="D847" s="44" t="s">
        <v>4319</v>
      </c>
      <c r="E847" s="54"/>
      <c r="F847" s="55"/>
      <c r="G847" s="56">
        <v>22</v>
      </c>
      <c r="H847" s="57">
        <f t="shared" si="26"/>
        <v>25.959999999999997</v>
      </c>
      <c r="I847" s="58">
        <f t="shared" si="27"/>
        <v>0</v>
      </c>
      <c r="J847" s="59"/>
      <c r="K847" s="59" t="s">
        <v>4009</v>
      </c>
      <c r="L847" s="60" t="s">
        <v>4029</v>
      </c>
      <c r="M847" s="61"/>
      <c r="N847" s="62"/>
    </row>
    <row r="848" spans="1:14" ht="12.75" customHeight="1" x14ac:dyDescent="0.2">
      <c r="A848" s="78" t="s">
        <v>5451</v>
      </c>
      <c r="B848" s="9" t="s">
        <v>77</v>
      </c>
      <c r="C848" s="53" t="s">
        <v>4007</v>
      </c>
      <c r="D848" s="44" t="s">
        <v>4319</v>
      </c>
      <c r="E848" s="54"/>
      <c r="F848" s="55"/>
      <c r="G848" s="56">
        <v>90</v>
      </c>
      <c r="H848" s="57">
        <f t="shared" si="26"/>
        <v>106.19999999999999</v>
      </c>
      <c r="I848" s="58">
        <f t="shared" si="27"/>
        <v>0</v>
      </c>
      <c r="J848" s="59"/>
      <c r="K848" s="59" t="s">
        <v>4009</v>
      </c>
      <c r="L848" s="60" t="s">
        <v>4029</v>
      </c>
      <c r="M848" s="61"/>
      <c r="N848" s="62"/>
    </row>
    <row r="849" spans="1:83" ht="12.75" customHeight="1" x14ac:dyDescent="0.2">
      <c r="A849" s="78" t="s">
        <v>5452</v>
      </c>
      <c r="B849" s="9" t="s">
        <v>176</v>
      </c>
      <c r="C849" s="53" t="s">
        <v>4007</v>
      </c>
      <c r="D849" s="44" t="s">
        <v>4319</v>
      </c>
      <c r="E849" s="54"/>
      <c r="F849" s="55"/>
      <c r="G849" s="56">
        <v>13</v>
      </c>
      <c r="H849" s="57">
        <f t="shared" si="26"/>
        <v>15.34</v>
      </c>
      <c r="I849" s="58">
        <f t="shared" si="27"/>
        <v>0</v>
      </c>
      <c r="J849" s="59"/>
      <c r="K849" s="59" t="s">
        <v>4009</v>
      </c>
      <c r="L849" s="60" t="s">
        <v>4029</v>
      </c>
      <c r="M849" s="61"/>
      <c r="N849" s="62"/>
    </row>
    <row r="850" spans="1:83" ht="12.75" customHeight="1" x14ac:dyDescent="0.2">
      <c r="A850" s="78" t="s">
        <v>5453</v>
      </c>
      <c r="B850" s="9" t="s">
        <v>5454</v>
      </c>
      <c r="C850" s="53" t="s">
        <v>4007</v>
      </c>
      <c r="D850" s="44" t="s">
        <v>4319</v>
      </c>
      <c r="E850" s="54"/>
      <c r="F850" s="55"/>
      <c r="G850" s="56">
        <v>35</v>
      </c>
      <c r="H850" s="57">
        <f t="shared" si="26"/>
        <v>41.3</v>
      </c>
      <c r="I850" s="58">
        <f t="shared" si="27"/>
        <v>0</v>
      </c>
      <c r="J850" s="59"/>
      <c r="K850" s="59" t="s">
        <v>4009</v>
      </c>
      <c r="L850" s="60" t="s">
        <v>4029</v>
      </c>
      <c r="M850" s="61"/>
      <c r="N850" s="62"/>
    </row>
    <row r="851" spans="1:83" ht="12.75" customHeight="1" x14ac:dyDescent="0.2">
      <c r="A851" s="78" t="s">
        <v>5455</v>
      </c>
      <c r="B851" s="9" t="s">
        <v>4735</v>
      </c>
      <c r="C851" s="53" t="s">
        <v>4007</v>
      </c>
      <c r="D851" s="44" t="s">
        <v>4319</v>
      </c>
      <c r="E851" s="54"/>
      <c r="F851" s="55"/>
      <c r="G851" s="56">
        <v>68</v>
      </c>
      <c r="H851" s="57">
        <f t="shared" si="26"/>
        <v>80.239999999999995</v>
      </c>
      <c r="I851" s="58">
        <f t="shared" si="27"/>
        <v>0</v>
      </c>
      <c r="J851" s="59"/>
      <c r="K851" s="59" t="s">
        <v>4009</v>
      </c>
      <c r="L851" s="60" t="s">
        <v>4029</v>
      </c>
      <c r="M851" s="61"/>
      <c r="N851" s="62"/>
    </row>
    <row r="852" spans="1:83" ht="12.75" customHeight="1" x14ac:dyDescent="0.2">
      <c r="A852" s="78" t="s">
        <v>5456</v>
      </c>
      <c r="B852" s="9" t="s">
        <v>4735</v>
      </c>
      <c r="C852" s="53" t="s">
        <v>4007</v>
      </c>
      <c r="D852" s="44" t="s">
        <v>4319</v>
      </c>
      <c r="E852" s="54"/>
      <c r="F852" s="55"/>
      <c r="G852" s="56">
        <v>125</v>
      </c>
      <c r="H852" s="57">
        <f t="shared" si="26"/>
        <v>147.5</v>
      </c>
      <c r="I852" s="58">
        <f t="shared" si="27"/>
        <v>0</v>
      </c>
      <c r="J852" s="59"/>
      <c r="K852" s="59" t="s">
        <v>4009</v>
      </c>
      <c r="L852" s="60" t="s">
        <v>4029</v>
      </c>
      <c r="M852" s="61"/>
      <c r="N852" s="62"/>
    </row>
    <row r="853" spans="1:83" ht="12.75" customHeight="1" x14ac:dyDescent="0.2">
      <c r="A853" s="78" t="s">
        <v>5457</v>
      </c>
      <c r="B853" s="9" t="s">
        <v>5458</v>
      </c>
      <c r="C853" s="53" t="s">
        <v>4007</v>
      </c>
      <c r="D853" s="44" t="s">
        <v>4319</v>
      </c>
      <c r="E853" s="54"/>
      <c r="F853" s="55"/>
      <c r="G853" s="56">
        <v>570</v>
      </c>
      <c r="H853" s="57">
        <f t="shared" si="26"/>
        <v>672.59999999999991</v>
      </c>
      <c r="I853" s="58">
        <f t="shared" si="27"/>
        <v>0</v>
      </c>
      <c r="J853" s="59"/>
      <c r="K853" s="59" t="s">
        <v>4009</v>
      </c>
      <c r="L853" s="60" t="s">
        <v>4029</v>
      </c>
      <c r="M853" s="61"/>
      <c r="N853" s="62"/>
    </row>
    <row r="854" spans="1:83" ht="12.75" customHeight="1" x14ac:dyDescent="0.2">
      <c r="A854" s="78" t="s">
        <v>5459</v>
      </c>
      <c r="B854" s="9" t="s">
        <v>4541</v>
      </c>
      <c r="C854" s="53" t="s">
        <v>4007</v>
      </c>
      <c r="D854" s="44" t="s">
        <v>4319</v>
      </c>
      <c r="E854" s="54"/>
      <c r="F854" s="55"/>
      <c r="G854" s="56">
        <v>20</v>
      </c>
      <c r="H854" s="57">
        <f t="shared" si="26"/>
        <v>23.599999999999998</v>
      </c>
      <c r="I854" s="58">
        <f t="shared" si="27"/>
        <v>0</v>
      </c>
      <c r="J854" s="59"/>
      <c r="K854" s="59" t="s">
        <v>4009</v>
      </c>
      <c r="L854" s="60" t="s">
        <v>4029</v>
      </c>
      <c r="M854" s="61"/>
      <c r="N854" s="62"/>
    </row>
    <row r="855" spans="1:83" ht="12.75" customHeight="1" x14ac:dyDescent="0.2">
      <c r="A855" s="78" t="s">
        <v>5460</v>
      </c>
      <c r="B855" s="9" t="s">
        <v>5461</v>
      </c>
      <c r="C855" s="53" t="s">
        <v>4007</v>
      </c>
      <c r="D855" s="44" t="s">
        <v>4319</v>
      </c>
      <c r="E855" s="54"/>
      <c r="F855" s="55"/>
      <c r="G855" s="56">
        <v>58</v>
      </c>
      <c r="H855" s="57">
        <f t="shared" si="26"/>
        <v>68.44</v>
      </c>
      <c r="I855" s="58">
        <f t="shared" si="27"/>
        <v>0</v>
      </c>
      <c r="J855" s="59"/>
      <c r="K855" s="59" t="s">
        <v>4009</v>
      </c>
      <c r="L855" s="60" t="s">
        <v>4029</v>
      </c>
      <c r="M855" s="61"/>
      <c r="N855" s="62"/>
    </row>
    <row r="856" spans="1:83" s="10" customFormat="1" ht="12.75" customHeight="1" x14ac:dyDescent="0.2">
      <c r="A856" s="78" t="s">
        <v>5462</v>
      </c>
      <c r="B856" s="9" t="s">
        <v>37</v>
      </c>
      <c r="C856" s="53" t="s">
        <v>4007</v>
      </c>
      <c r="D856" s="44" t="s">
        <v>4319</v>
      </c>
      <c r="E856" s="54"/>
      <c r="F856" s="55"/>
      <c r="G856" s="56">
        <v>82</v>
      </c>
      <c r="H856" s="57">
        <f t="shared" si="26"/>
        <v>96.759999999999991</v>
      </c>
      <c r="I856" s="58">
        <f t="shared" si="27"/>
        <v>0</v>
      </c>
      <c r="J856" s="59"/>
      <c r="K856" s="59" t="s">
        <v>4009</v>
      </c>
      <c r="L856" s="60" t="s">
        <v>4029</v>
      </c>
      <c r="M856" s="61"/>
      <c r="N856" s="6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</row>
    <row r="857" spans="1:83" ht="12.75" customHeight="1" x14ac:dyDescent="0.2">
      <c r="A857" s="78" t="s">
        <v>5463</v>
      </c>
      <c r="B857" s="9" t="s">
        <v>5464</v>
      </c>
      <c r="C857" s="53" t="s">
        <v>4007</v>
      </c>
      <c r="D857" s="44" t="s">
        <v>4319</v>
      </c>
      <c r="E857" s="54"/>
      <c r="F857" s="55"/>
      <c r="G857" s="56">
        <v>162</v>
      </c>
      <c r="H857" s="57">
        <f t="shared" si="26"/>
        <v>191.16</v>
      </c>
      <c r="I857" s="58">
        <f t="shared" si="27"/>
        <v>0</v>
      </c>
      <c r="J857" s="59"/>
      <c r="K857" s="59" t="s">
        <v>4009</v>
      </c>
      <c r="L857" s="60" t="s">
        <v>4029</v>
      </c>
      <c r="M857" s="61"/>
      <c r="N857" s="62"/>
    </row>
    <row r="858" spans="1:83" ht="12.75" customHeight="1" x14ac:dyDescent="0.2">
      <c r="A858" s="78" t="s">
        <v>5465</v>
      </c>
      <c r="B858" s="9" t="s">
        <v>62</v>
      </c>
      <c r="C858" s="53" t="s">
        <v>4007</v>
      </c>
      <c r="D858" s="44" t="s">
        <v>4319</v>
      </c>
      <c r="E858" s="54"/>
      <c r="F858" s="55"/>
      <c r="G858" s="56">
        <v>13</v>
      </c>
      <c r="H858" s="57">
        <f t="shared" si="26"/>
        <v>15.34</v>
      </c>
      <c r="I858" s="58">
        <f t="shared" si="27"/>
        <v>0</v>
      </c>
      <c r="J858" s="59"/>
      <c r="K858" s="59" t="s">
        <v>4009</v>
      </c>
      <c r="L858" s="60" t="s">
        <v>4029</v>
      </c>
      <c r="M858" s="61"/>
      <c r="N858" s="62"/>
    </row>
    <row r="859" spans="1:83" ht="12.75" customHeight="1" x14ac:dyDescent="0.2">
      <c r="A859" s="78" t="s">
        <v>5466</v>
      </c>
      <c r="B859" s="9" t="s">
        <v>62</v>
      </c>
      <c r="C859" s="53" t="s">
        <v>4007</v>
      </c>
      <c r="D859" s="44" t="s">
        <v>4319</v>
      </c>
      <c r="E859" s="54"/>
      <c r="F859" s="55"/>
      <c r="G859" s="56">
        <v>18</v>
      </c>
      <c r="H859" s="57">
        <f t="shared" si="26"/>
        <v>21.24</v>
      </c>
      <c r="I859" s="58">
        <f t="shared" si="27"/>
        <v>0</v>
      </c>
      <c r="J859" s="59"/>
      <c r="K859" s="59" t="s">
        <v>4009</v>
      </c>
      <c r="L859" s="60" t="s">
        <v>4029</v>
      </c>
      <c r="M859" s="61"/>
      <c r="N859" s="62"/>
    </row>
    <row r="860" spans="1:83" ht="12.75" customHeight="1" x14ac:dyDescent="0.2">
      <c r="A860" s="78" t="s">
        <v>5467</v>
      </c>
      <c r="B860" s="9" t="s">
        <v>4735</v>
      </c>
      <c r="C860" s="53" t="s">
        <v>4007</v>
      </c>
      <c r="D860" s="44" t="s">
        <v>4319</v>
      </c>
      <c r="E860" s="54"/>
      <c r="F860" s="55"/>
      <c r="G860" s="56">
        <v>50</v>
      </c>
      <c r="H860" s="57">
        <f t="shared" si="26"/>
        <v>59</v>
      </c>
      <c r="I860" s="58">
        <f t="shared" si="27"/>
        <v>0</v>
      </c>
      <c r="J860" s="59"/>
      <c r="K860" s="59" t="s">
        <v>4009</v>
      </c>
      <c r="L860" s="60" t="s">
        <v>4029</v>
      </c>
      <c r="M860" s="61"/>
      <c r="N860" s="62"/>
    </row>
    <row r="861" spans="1:83" ht="12.75" customHeight="1" x14ac:dyDescent="0.2">
      <c r="A861" s="78" t="s">
        <v>5468</v>
      </c>
      <c r="B861" s="9" t="s">
        <v>176</v>
      </c>
      <c r="C861" s="53" t="s">
        <v>4007</v>
      </c>
      <c r="D861" s="44" t="s">
        <v>4319</v>
      </c>
      <c r="E861" s="54"/>
      <c r="F861" s="55"/>
      <c r="G861" s="56">
        <v>35</v>
      </c>
      <c r="H861" s="57">
        <f t="shared" si="26"/>
        <v>41.3</v>
      </c>
      <c r="I861" s="58">
        <f t="shared" si="27"/>
        <v>0</v>
      </c>
      <c r="J861" s="59"/>
      <c r="K861" s="59" t="s">
        <v>4009</v>
      </c>
      <c r="L861" s="60" t="s">
        <v>4029</v>
      </c>
      <c r="M861" s="61"/>
      <c r="N861" s="62"/>
    </row>
    <row r="862" spans="1:83" s="10" customFormat="1" ht="12.75" customHeight="1" x14ac:dyDescent="0.2">
      <c r="A862" s="78" t="s">
        <v>5469</v>
      </c>
      <c r="B862" s="9" t="s">
        <v>5470</v>
      </c>
      <c r="C862" s="53" t="s">
        <v>4007</v>
      </c>
      <c r="D862" s="44" t="s">
        <v>4319</v>
      </c>
      <c r="E862" s="54"/>
      <c r="F862" s="55"/>
      <c r="G862" s="56">
        <v>89</v>
      </c>
      <c r="H862" s="57">
        <f t="shared" si="26"/>
        <v>105.02</v>
      </c>
      <c r="I862" s="58">
        <f t="shared" si="27"/>
        <v>0</v>
      </c>
      <c r="J862" s="59"/>
      <c r="K862" s="59" t="s">
        <v>4009</v>
      </c>
      <c r="L862" s="60" t="s">
        <v>4029</v>
      </c>
      <c r="M862" s="61"/>
      <c r="N862" s="6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</row>
    <row r="863" spans="1:83" s="10" customFormat="1" ht="12.75" customHeight="1" x14ac:dyDescent="0.2">
      <c r="A863" s="78" t="s">
        <v>5471</v>
      </c>
      <c r="B863" s="9" t="s">
        <v>176</v>
      </c>
      <c r="C863" s="53" t="s">
        <v>4007</v>
      </c>
      <c r="D863" s="44" t="s">
        <v>4319</v>
      </c>
      <c r="E863" s="54"/>
      <c r="F863" s="55"/>
      <c r="G863" s="56">
        <v>12</v>
      </c>
      <c r="H863" s="57">
        <f t="shared" si="26"/>
        <v>14.16</v>
      </c>
      <c r="I863" s="58">
        <f t="shared" si="27"/>
        <v>0</v>
      </c>
      <c r="J863" s="59"/>
      <c r="K863" s="59" t="s">
        <v>4009</v>
      </c>
      <c r="L863" s="60" t="s">
        <v>4029</v>
      </c>
      <c r="M863" s="61"/>
      <c r="N863" s="6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</row>
    <row r="864" spans="1:83" s="10" customFormat="1" ht="12.75" customHeight="1" x14ac:dyDescent="0.2">
      <c r="A864" s="51" t="s">
        <v>5472</v>
      </c>
      <c r="B864" s="9" t="s">
        <v>313</v>
      </c>
      <c r="C864" s="53" t="s">
        <v>4007</v>
      </c>
      <c r="D864" s="44" t="s">
        <v>4319</v>
      </c>
      <c r="E864" s="54"/>
      <c r="F864" s="55"/>
      <c r="G864" s="56">
        <v>315</v>
      </c>
      <c r="H864" s="57">
        <f t="shared" si="26"/>
        <v>371.7</v>
      </c>
      <c r="I864" s="58">
        <f t="shared" si="27"/>
        <v>0</v>
      </c>
      <c r="J864" s="59"/>
      <c r="K864" s="59" t="s">
        <v>4009</v>
      </c>
      <c r="L864" s="73" t="s">
        <v>5362</v>
      </c>
      <c r="M864" s="61"/>
      <c r="N864" s="6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</row>
    <row r="865" spans="1:83" s="10" customFormat="1" ht="12.75" customHeight="1" x14ac:dyDescent="0.2">
      <c r="A865" s="51" t="s">
        <v>5473</v>
      </c>
      <c r="B865" s="9" t="s">
        <v>313</v>
      </c>
      <c r="C865" s="53" t="s">
        <v>4007</v>
      </c>
      <c r="D865" s="44" t="s">
        <v>4319</v>
      </c>
      <c r="E865" s="54"/>
      <c r="F865" s="55"/>
      <c r="G865" s="56">
        <v>319</v>
      </c>
      <c r="H865" s="57">
        <f t="shared" si="26"/>
        <v>376.41999999999996</v>
      </c>
      <c r="I865" s="58">
        <f t="shared" si="27"/>
        <v>0</v>
      </c>
      <c r="J865" s="59"/>
      <c r="K865" s="59" t="s">
        <v>4009</v>
      </c>
      <c r="L865" s="60" t="s">
        <v>4029</v>
      </c>
      <c r="M865" s="61"/>
      <c r="N865" s="6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</row>
    <row r="866" spans="1:83" s="10" customFormat="1" ht="12.75" customHeight="1" x14ac:dyDescent="0.2">
      <c r="A866" s="51" t="s">
        <v>5474</v>
      </c>
      <c r="B866" s="9" t="s">
        <v>313</v>
      </c>
      <c r="C866" s="53" t="s">
        <v>4007</v>
      </c>
      <c r="D866" s="44" t="s">
        <v>4319</v>
      </c>
      <c r="E866" s="54"/>
      <c r="F866" s="55"/>
      <c r="G866" s="56">
        <v>249</v>
      </c>
      <c r="H866" s="57">
        <f t="shared" si="26"/>
        <v>293.82</v>
      </c>
      <c r="I866" s="58">
        <f t="shared" si="27"/>
        <v>0</v>
      </c>
      <c r="J866" s="59"/>
      <c r="K866" s="59" t="s">
        <v>4009</v>
      </c>
      <c r="L866" s="60" t="s">
        <v>4029</v>
      </c>
      <c r="M866" s="61"/>
      <c r="N866" s="6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</row>
    <row r="867" spans="1:83" s="10" customFormat="1" ht="12.75" customHeight="1" x14ac:dyDescent="0.2">
      <c r="A867" s="51" t="s">
        <v>5475</v>
      </c>
      <c r="B867" s="9" t="s">
        <v>313</v>
      </c>
      <c r="C867" s="53" t="s">
        <v>4007</v>
      </c>
      <c r="D867" s="44" t="s">
        <v>4319</v>
      </c>
      <c r="E867" s="54"/>
      <c r="F867" s="55"/>
      <c r="G867" s="56">
        <v>555</v>
      </c>
      <c r="H867" s="57">
        <f t="shared" si="26"/>
        <v>654.9</v>
      </c>
      <c r="I867" s="58">
        <f t="shared" si="27"/>
        <v>0</v>
      </c>
      <c r="J867" s="59"/>
      <c r="K867" s="59" t="s">
        <v>4009</v>
      </c>
      <c r="L867" s="60" t="s">
        <v>4029</v>
      </c>
      <c r="M867" s="61"/>
      <c r="N867" s="6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</row>
    <row r="868" spans="1:83" s="10" customFormat="1" ht="12.75" customHeight="1" x14ac:dyDescent="0.2">
      <c r="A868" s="51" t="s">
        <v>5476</v>
      </c>
      <c r="B868" s="9" t="s">
        <v>313</v>
      </c>
      <c r="C868" s="53" t="s">
        <v>4007</v>
      </c>
      <c r="D868" s="44" t="s">
        <v>4319</v>
      </c>
      <c r="E868" s="54"/>
      <c r="F868" s="55"/>
      <c r="G868" s="56">
        <v>565</v>
      </c>
      <c r="H868" s="57">
        <f t="shared" si="26"/>
        <v>666.69999999999993</v>
      </c>
      <c r="I868" s="58">
        <f t="shared" si="27"/>
        <v>0</v>
      </c>
      <c r="J868" s="59"/>
      <c r="K868" s="59" t="s">
        <v>4009</v>
      </c>
      <c r="L868" s="60" t="s">
        <v>4029</v>
      </c>
      <c r="M868" s="61"/>
      <c r="N868" s="6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</row>
    <row r="869" spans="1:83" s="10" customFormat="1" ht="12.75" customHeight="1" x14ac:dyDescent="0.2">
      <c r="A869" s="78" t="s">
        <v>5477</v>
      </c>
      <c r="B869" s="9" t="s">
        <v>576</v>
      </c>
      <c r="C869" s="53" t="s">
        <v>4007</v>
      </c>
      <c r="D869" s="44" t="s">
        <v>4319</v>
      </c>
      <c r="E869" s="54"/>
      <c r="F869" s="55"/>
      <c r="G869" s="56">
        <v>79</v>
      </c>
      <c r="H869" s="57">
        <f t="shared" si="26"/>
        <v>93.22</v>
      </c>
      <c r="I869" s="58">
        <f t="shared" si="27"/>
        <v>0</v>
      </c>
      <c r="J869" s="59"/>
      <c r="K869" s="59" t="s">
        <v>4009</v>
      </c>
      <c r="L869" s="60" t="s">
        <v>4029</v>
      </c>
      <c r="M869" s="61"/>
      <c r="N869" s="6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</row>
    <row r="870" spans="1:83" s="10" customFormat="1" ht="12.75" customHeight="1" x14ac:dyDescent="0.2">
      <c r="A870" s="78" t="s">
        <v>5478</v>
      </c>
      <c r="B870" s="9" t="s">
        <v>37</v>
      </c>
      <c r="C870" s="53" t="s">
        <v>4007</v>
      </c>
      <c r="D870" s="44" t="s">
        <v>4319</v>
      </c>
      <c r="E870" s="54"/>
      <c r="F870" s="55"/>
      <c r="G870" s="56">
        <v>59</v>
      </c>
      <c r="H870" s="57">
        <f t="shared" si="26"/>
        <v>69.61999999999999</v>
      </c>
      <c r="I870" s="58">
        <f t="shared" si="27"/>
        <v>0</v>
      </c>
      <c r="J870" s="59"/>
      <c r="K870" s="59" t="s">
        <v>4009</v>
      </c>
      <c r="L870" s="60" t="s">
        <v>4029</v>
      </c>
      <c r="M870" s="61"/>
      <c r="N870" s="6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</row>
    <row r="871" spans="1:83" s="10" customFormat="1" ht="12.75" customHeight="1" x14ac:dyDescent="0.2">
      <c r="A871" s="51" t="s">
        <v>5479</v>
      </c>
      <c r="B871" s="9" t="s">
        <v>5316</v>
      </c>
      <c r="C871" s="53" t="s">
        <v>4007</v>
      </c>
      <c r="D871" s="44" t="s">
        <v>4319</v>
      </c>
      <c r="E871" s="54"/>
      <c r="F871" s="55"/>
      <c r="G871" s="56">
        <v>135</v>
      </c>
      <c r="H871" s="57">
        <f t="shared" si="26"/>
        <v>159.29999999999998</v>
      </c>
      <c r="I871" s="58">
        <f t="shared" si="27"/>
        <v>0</v>
      </c>
      <c r="J871" s="59"/>
      <c r="K871" s="59" t="s">
        <v>4009</v>
      </c>
      <c r="L871" s="60" t="s">
        <v>4029</v>
      </c>
      <c r="M871" s="61"/>
      <c r="N871" s="6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</row>
    <row r="872" spans="1:83" s="10" customFormat="1" ht="12.75" customHeight="1" x14ac:dyDescent="0.2">
      <c r="A872" s="78" t="s">
        <v>5480</v>
      </c>
      <c r="B872" s="9" t="s">
        <v>5481</v>
      </c>
      <c r="C872" s="53" t="s">
        <v>4007</v>
      </c>
      <c r="D872" s="44" t="s">
        <v>4319</v>
      </c>
      <c r="E872" s="54"/>
      <c r="F872" s="55"/>
      <c r="G872" s="56">
        <v>54</v>
      </c>
      <c r="H872" s="57">
        <f t="shared" si="26"/>
        <v>63.72</v>
      </c>
      <c r="I872" s="58">
        <f t="shared" si="27"/>
        <v>0</v>
      </c>
      <c r="J872" s="59"/>
      <c r="K872" s="59" t="s">
        <v>4009</v>
      </c>
      <c r="L872" s="60" t="s">
        <v>4029</v>
      </c>
      <c r="M872" s="61"/>
      <c r="N872" s="6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</row>
    <row r="873" spans="1:83" s="10" customFormat="1" ht="12.75" customHeight="1" x14ac:dyDescent="0.2">
      <c r="A873" s="78" t="s">
        <v>5482</v>
      </c>
      <c r="B873" s="9" t="s">
        <v>13</v>
      </c>
      <c r="C873" s="53" t="s">
        <v>4007</v>
      </c>
      <c r="D873" s="44" t="s">
        <v>4319</v>
      </c>
      <c r="E873" s="54"/>
      <c r="F873" s="55"/>
      <c r="G873" s="56">
        <v>193</v>
      </c>
      <c r="H873" s="57">
        <f t="shared" si="26"/>
        <v>227.73999999999998</v>
      </c>
      <c r="I873" s="58">
        <f t="shared" si="27"/>
        <v>0</v>
      </c>
      <c r="J873" s="59"/>
      <c r="K873" s="59" t="s">
        <v>4009</v>
      </c>
      <c r="L873" s="60" t="s">
        <v>4029</v>
      </c>
      <c r="M873" s="61"/>
      <c r="N873" s="6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</row>
    <row r="874" spans="1:83" s="10" customFormat="1" ht="12.75" customHeight="1" x14ac:dyDescent="0.2">
      <c r="A874" s="78" t="s">
        <v>5483</v>
      </c>
      <c r="B874" s="9" t="s">
        <v>4251</v>
      </c>
      <c r="C874" s="53" t="s">
        <v>4007</v>
      </c>
      <c r="D874" s="44" t="s">
        <v>4319</v>
      </c>
      <c r="E874" s="54"/>
      <c r="F874" s="55"/>
      <c r="G874" s="56">
        <v>72</v>
      </c>
      <c r="H874" s="57">
        <f t="shared" si="26"/>
        <v>84.96</v>
      </c>
      <c r="I874" s="58">
        <f t="shared" si="27"/>
        <v>0</v>
      </c>
      <c r="J874" s="59"/>
      <c r="K874" s="59" t="s">
        <v>4009</v>
      </c>
      <c r="L874" s="60" t="s">
        <v>4029</v>
      </c>
      <c r="M874" s="61"/>
      <c r="N874" s="6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</row>
    <row r="875" spans="1:83" s="10" customFormat="1" ht="12.75" customHeight="1" x14ac:dyDescent="0.2">
      <c r="A875" s="78" t="s">
        <v>5484</v>
      </c>
      <c r="B875" s="9" t="s">
        <v>5485</v>
      </c>
      <c r="C875" s="53" t="s">
        <v>4007</v>
      </c>
      <c r="D875" s="44" t="s">
        <v>4319</v>
      </c>
      <c r="E875" s="54"/>
      <c r="F875" s="55"/>
      <c r="G875" s="56">
        <v>76</v>
      </c>
      <c r="H875" s="57">
        <f t="shared" si="26"/>
        <v>89.679999999999993</v>
      </c>
      <c r="I875" s="58">
        <f t="shared" si="27"/>
        <v>0</v>
      </c>
      <c r="J875" s="59"/>
      <c r="K875" s="59" t="s">
        <v>4009</v>
      </c>
      <c r="L875" s="60" t="s">
        <v>4029</v>
      </c>
      <c r="M875" s="61"/>
      <c r="N875" s="6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</row>
    <row r="876" spans="1:83" s="10" customFormat="1" ht="12.75" customHeight="1" x14ac:dyDescent="0.2">
      <c r="A876" s="51" t="s">
        <v>5486</v>
      </c>
      <c r="B876" s="9" t="s">
        <v>5272</v>
      </c>
      <c r="C876" s="53" t="s">
        <v>4007</v>
      </c>
      <c r="D876" s="44" t="s">
        <v>4319</v>
      </c>
      <c r="E876" s="54"/>
      <c r="F876" s="55"/>
      <c r="G876" s="56">
        <v>1968</v>
      </c>
      <c r="H876" s="57">
        <f t="shared" si="26"/>
        <v>2322.2399999999998</v>
      </c>
      <c r="I876" s="58">
        <f t="shared" si="27"/>
        <v>0</v>
      </c>
      <c r="J876" s="59"/>
      <c r="K876" s="59" t="s">
        <v>4009</v>
      </c>
      <c r="L876" s="60" t="s">
        <v>4029</v>
      </c>
      <c r="M876" s="61"/>
      <c r="N876" s="6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</row>
    <row r="877" spans="1:83" s="10" customFormat="1" ht="12.75" customHeight="1" x14ac:dyDescent="0.2">
      <c r="A877" s="51" t="s">
        <v>5487</v>
      </c>
      <c r="B877" s="9" t="s">
        <v>5272</v>
      </c>
      <c r="C877" s="53" t="s">
        <v>4007</v>
      </c>
      <c r="D877" s="44" t="s">
        <v>4319</v>
      </c>
      <c r="E877" s="54"/>
      <c r="F877" s="55"/>
      <c r="G877" s="56">
        <v>1643</v>
      </c>
      <c r="H877" s="57">
        <f t="shared" si="26"/>
        <v>1938.74</v>
      </c>
      <c r="I877" s="58">
        <f t="shared" si="27"/>
        <v>0</v>
      </c>
      <c r="J877" s="59"/>
      <c r="K877" s="59" t="s">
        <v>4009</v>
      </c>
      <c r="L877" s="60" t="s">
        <v>4029</v>
      </c>
      <c r="M877" s="61"/>
      <c r="N877" s="6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</row>
    <row r="878" spans="1:83" s="10" customFormat="1" ht="12.75" customHeight="1" x14ac:dyDescent="0.2">
      <c r="A878" s="51" t="s">
        <v>5488</v>
      </c>
      <c r="B878" s="9" t="s">
        <v>62</v>
      </c>
      <c r="C878" s="53" t="s">
        <v>4007</v>
      </c>
      <c r="D878" s="44" t="s">
        <v>4319</v>
      </c>
      <c r="E878" s="54"/>
      <c r="F878" s="55"/>
      <c r="G878" s="56">
        <v>8</v>
      </c>
      <c r="H878" s="57">
        <f t="shared" si="26"/>
        <v>9.44</v>
      </c>
      <c r="I878" s="58">
        <f t="shared" si="27"/>
        <v>0</v>
      </c>
      <c r="J878" s="59"/>
      <c r="K878" s="59" t="s">
        <v>4009</v>
      </c>
      <c r="L878" s="79" t="s">
        <v>4205</v>
      </c>
      <c r="M878" s="61"/>
      <c r="N878" s="6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</row>
    <row r="879" spans="1:83" s="10" customFormat="1" ht="12.75" customHeight="1" x14ac:dyDescent="0.2">
      <c r="A879" s="51" t="s">
        <v>5489</v>
      </c>
      <c r="B879" s="9" t="s">
        <v>712</v>
      </c>
      <c r="C879" s="53" t="s">
        <v>4007</v>
      </c>
      <c r="D879" s="44" t="s">
        <v>4319</v>
      </c>
      <c r="E879" s="54"/>
      <c r="F879" s="55"/>
      <c r="G879" s="56">
        <v>2049</v>
      </c>
      <c r="H879" s="57">
        <f t="shared" si="26"/>
        <v>2417.8199999999997</v>
      </c>
      <c r="I879" s="58">
        <f t="shared" si="27"/>
        <v>0</v>
      </c>
      <c r="J879" s="59"/>
      <c r="K879" s="59" t="s">
        <v>4009</v>
      </c>
      <c r="L879" s="60" t="s">
        <v>4029</v>
      </c>
      <c r="M879" s="61"/>
      <c r="N879" s="6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</row>
    <row r="880" spans="1:83" s="10" customFormat="1" ht="12.75" customHeight="1" x14ac:dyDescent="0.2">
      <c r="A880" s="51" t="s">
        <v>5490</v>
      </c>
      <c r="B880" s="9" t="s">
        <v>712</v>
      </c>
      <c r="C880" s="53" t="s">
        <v>4007</v>
      </c>
      <c r="D880" s="44" t="s">
        <v>4319</v>
      </c>
      <c r="E880" s="54"/>
      <c r="F880" s="55"/>
      <c r="G880" s="56">
        <v>2258</v>
      </c>
      <c r="H880" s="57">
        <f t="shared" si="26"/>
        <v>2664.44</v>
      </c>
      <c r="I880" s="58">
        <f t="shared" si="27"/>
        <v>0</v>
      </c>
      <c r="J880" s="59"/>
      <c r="K880" s="59" t="s">
        <v>4009</v>
      </c>
      <c r="L880" s="60" t="s">
        <v>4029</v>
      </c>
      <c r="M880" s="61"/>
      <c r="N880" s="6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</row>
    <row r="881" spans="1:83" s="10" customFormat="1" ht="12.75" customHeight="1" x14ac:dyDescent="0.2">
      <c r="A881" s="51" t="s">
        <v>5491</v>
      </c>
      <c r="B881" s="9" t="s">
        <v>712</v>
      </c>
      <c r="C881" s="53" t="s">
        <v>4007</v>
      </c>
      <c r="D881" s="44" t="s">
        <v>4319</v>
      </c>
      <c r="E881" s="54"/>
      <c r="F881" s="55"/>
      <c r="G881" s="56">
        <v>2036</v>
      </c>
      <c r="H881" s="57">
        <f t="shared" si="26"/>
        <v>2402.48</v>
      </c>
      <c r="I881" s="58">
        <f t="shared" si="27"/>
        <v>0</v>
      </c>
      <c r="J881" s="59"/>
      <c r="K881" s="59" t="s">
        <v>4009</v>
      </c>
      <c r="L881" s="60" t="s">
        <v>4029</v>
      </c>
      <c r="M881" s="61"/>
      <c r="N881" s="6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</row>
    <row r="882" spans="1:83" s="10" customFormat="1" ht="12.75" customHeight="1" x14ac:dyDescent="0.2">
      <c r="A882" s="51" t="s">
        <v>5492</v>
      </c>
      <c r="B882" s="9" t="s">
        <v>712</v>
      </c>
      <c r="C882" s="53" t="s">
        <v>4007</v>
      </c>
      <c r="D882" s="44" t="s">
        <v>4319</v>
      </c>
      <c r="E882" s="54"/>
      <c r="F882" s="55"/>
      <c r="G882" s="56">
        <v>2193</v>
      </c>
      <c r="H882" s="57">
        <f t="shared" si="26"/>
        <v>2587.7399999999998</v>
      </c>
      <c r="I882" s="58">
        <f t="shared" si="27"/>
        <v>0</v>
      </c>
      <c r="J882" s="59"/>
      <c r="K882" s="59" t="s">
        <v>4009</v>
      </c>
      <c r="L882" s="60" t="s">
        <v>4029</v>
      </c>
      <c r="M882" s="61"/>
      <c r="N882" s="6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</row>
    <row r="883" spans="1:83" ht="12.75" customHeight="1" x14ac:dyDescent="0.2">
      <c r="A883" s="51" t="s">
        <v>5493</v>
      </c>
      <c r="B883" s="9" t="s">
        <v>5494</v>
      </c>
      <c r="C883" s="53" t="s">
        <v>4007</v>
      </c>
      <c r="D883" s="44" t="s">
        <v>4319</v>
      </c>
      <c r="E883" s="54"/>
      <c r="F883" s="55"/>
      <c r="G883" s="56">
        <v>51</v>
      </c>
      <c r="H883" s="57">
        <f t="shared" si="26"/>
        <v>60.18</v>
      </c>
      <c r="I883" s="58">
        <f t="shared" si="27"/>
        <v>0</v>
      </c>
      <c r="J883" s="59"/>
      <c r="K883" s="59" t="s">
        <v>4009</v>
      </c>
      <c r="L883" s="60" t="s">
        <v>4029</v>
      </c>
      <c r="M883" s="61"/>
      <c r="N883" s="62"/>
    </row>
    <row r="884" spans="1:83" ht="12.75" customHeight="1" x14ac:dyDescent="0.2">
      <c r="A884" s="78" t="s">
        <v>5495</v>
      </c>
      <c r="B884" s="9" t="s">
        <v>62</v>
      </c>
      <c r="C884" s="53" t="s">
        <v>4007</v>
      </c>
      <c r="D884" s="44" t="s">
        <v>4319</v>
      </c>
      <c r="E884" s="54"/>
      <c r="F884" s="55"/>
      <c r="G884" s="56">
        <v>17</v>
      </c>
      <c r="H884" s="57">
        <f t="shared" si="26"/>
        <v>20.059999999999999</v>
      </c>
      <c r="I884" s="58">
        <f t="shared" si="27"/>
        <v>0</v>
      </c>
      <c r="J884" s="59"/>
      <c r="K884" s="59" t="s">
        <v>4009</v>
      </c>
      <c r="L884" s="60" t="s">
        <v>4029</v>
      </c>
      <c r="M884" s="61"/>
      <c r="N884" s="62"/>
    </row>
    <row r="885" spans="1:83" ht="12.75" customHeight="1" x14ac:dyDescent="0.2">
      <c r="A885" s="51" t="s">
        <v>5496</v>
      </c>
      <c r="B885" s="9" t="s">
        <v>30</v>
      </c>
      <c r="C885" s="53" t="s">
        <v>4007</v>
      </c>
      <c r="D885" s="44" t="s">
        <v>4319</v>
      </c>
      <c r="E885" s="54"/>
      <c r="F885" s="55"/>
      <c r="G885" s="56">
        <v>17</v>
      </c>
      <c r="H885" s="57">
        <f t="shared" si="26"/>
        <v>20.059999999999999</v>
      </c>
      <c r="I885" s="58">
        <f t="shared" si="27"/>
        <v>0</v>
      </c>
      <c r="J885" s="59"/>
      <c r="K885" s="59" t="s">
        <v>4009</v>
      </c>
      <c r="L885" s="60" t="s">
        <v>4029</v>
      </c>
      <c r="M885" s="61"/>
      <c r="N885" s="62"/>
    </row>
    <row r="886" spans="1:83" ht="12.75" customHeight="1" x14ac:dyDescent="0.2">
      <c r="A886" s="51" t="s">
        <v>5497</v>
      </c>
      <c r="B886" s="9" t="s">
        <v>5175</v>
      </c>
      <c r="C886" s="53" t="s">
        <v>4007</v>
      </c>
      <c r="D886" s="44" t="s">
        <v>4266</v>
      </c>
      <c r="E886" s="54"/>
      <c r="F886" s="55"/>
      <c r="G886" s="56">
        <v>2393</v>
      </c>
      <c r="H886" s="57">
        <f t="shared" si="26"/>
        <v>2823.74</v>
      </c>
      <c r="I886" s="58">
        <f t="shared" si="27"/>
        <v>0</v>
      </c>
      <c r="J886" s="59"/>
      <c r="K886" s="59" t="s">
        <v>4009</v>
      </c>
      <c r="L886" s="60" t="s">
        <v>4029</v>
      </c>
      <c r="M886" s="61"/>
      <c r="N886" s="62"/>
    </row>
    <row r="887" spans="1:83" ht="12.75" customHeight="1" x14ac:dyDescent="0.2">
      <c r="A887" s="78" t="s">
        <v>5498</v>
      </c>
      <c r="B887" s="9" t="s">
        <v>5499</v>
      </c>
      <c r="C887" s="53" t="s">
        <v>4007</v>
      </c>
      <c r="D887" s="44" t="s">
        <v>4266</v>
      </c>
      <c r="E887" s="54"/>
      <c r="F887" s="55"/>
      <c r="G887" s="56">
        <v>155</v>
      </c>
      <c r="H887" s="57">
        <f t="shared" si="26"/>
        <v>182.89999999999998</v>
      </c>
      <c r="I887" s="58">
        <f t="shared" si="27"/>
        <v>0</v>
      </c>
      <c r="J887" s="59"/>
      <c r="K887" s="59" t="s">
        <v>4009</v>
      </c>
      <c r="L887" s="60"/>
      <c r="M887" s="61"/>
      <c r="N887" s="62"/>
    </row>
    <row r="888" spans="1:83" ht="12.75" customHeight="1" x14ac:dyDescent="0.2">
      <c r="A888" s="51" t="s">
        <v>5500</v>
      </c>
      <c r="B888" s="9" t="s">
        <v>712</v>
      </c>
      <c r="C888" s="53" t="s">
        <v>4007</v>
      </c>
      <c r="D888" s="44" t="s">
        <v>4266</v>
      </c>
      <c r="E888" s="54"/>
      <c r="F888" s="55"/>
      <c r="G888" s="56">
        <v>260</v>
      </c>
      <c r="H888" s="57">
        <f t="shared" si="26"/>
        <v>306.8</v>
      </c>
      <c r="I888" s="58">
        <f t="shared" si="27"/>
        <v>0</v>
      </c>
      <c r="J888" s="59"/>
      <c r="K888" s="59" t="s">
        <v>4009</v>
      </c>
      <c r="L888" s="60" t="s">
        <v>4029</v>
      </c>
      <c r="M888" s="61"/>
      <c r="N888" s="62"/>
    </row>
    <row r="889" spans="1:83" ht="12.75" customHeight="1" x14ac:dyDescent="0.2">
      <c r="A889" s="51" t="s">
        <v>5501</v>
      </c>
      <c r="B889" s="9" t="s">
        <v>62</v>
      </c>
      <c r="C889" s="53" t="s">
        <v>4007</v>
      </c>
      <c r="D889" s="44" t="s">
        <v>4266</v>
      </c>
      <c r="E889" s="54"/>
      <c r="F889" s="55"/>
      <c r="G889" s="56">
        <v>6</v>
      </c>
      <c r="H889" s="57">
        <f t="shared" si="26"/>
        <v>7.08</v>
      </c>
      <c r="I889" s="58">
        <f t="shared" si="27"/>
        <v>0</v>
      </c>
      <c r="J889" s="59"/>
      <c r="K889" s="59" t="s">
        <v>4009</v>
      </c>
      <c r="L889" s="60" t="s">
        <v>4029</v>
      </c>
      <c r="M889" s="61"/>
      <c r="N889" s="62"/>
    </row>
    <row r="890" spans="1:83" ht="12.75" customHeight="1" x14ac:dyDescent="0.2">
      <c r="A890" s="51" t="s">
        <v>5502</v>
      </c>
      <c r="B890" s="9" t="s">
        <v>313</v>
      </c>
      <c r="C890" s="53" t="s">
        <v>4007</v>
      </c>
      <c r="D890" s="44" t="s">
        <v>4266</v>
      </c>
      <c r="E890" s="54"/>
      <c r="F890" s="55"/>
      <c r="G890" s="56">
        <v>595</v>
      </c>
      <c r="H890" s="57">
        <f t="shared" si="26"/>
        <v>702.09999999999991</v>
      </c>
      <c r="I890" s="58">
        <f t="shared" si="27"/>
        <v>0</v>
      </c>
      <c r="J890" s="59"/>
      <c r="K890" s="59" t="s">
        <v>4009</v>
      </c>
      <c r="L890" s="60" t="s">
        <v>4029</v>
      </c>
      <c r="M890" s="61"/>
      <c r="N890" s="62"/>
    </row>
    <row r="891" spans="1:83" s="10" customFormat="1" ht="12.75" customHeight="1" x14ac:dyDescent="0.2">
      <c r="A891" s="78" t="s">
        <v>5503</v>
      </c>
      <c r="B891" s="9" t="s">
        <v>650</v>
      </c>
      <c r="C891" s="53" t="s">
        <v>4007</v>
      </c>
      <c r="D891" s="44" t="s">
        <v>4266</v>
      </c>
      <c r="E891" s="54"/>
      <c r="F891" s="55"/>
      <c r="G891" s="56">
        <v>327</v>
      </c>
      <c r="H891" s="57">
        <f t="shared" si="26"/>
        <v>385.85999999999996</v>
      </c>
      <c r="I891" s="58">
        <f t="shared" si="27"/>
        <v>0</v>
      </c>
      <c r="J891" s="59"/>
      <c r="K891" s="59" t="s">
        <v>4009</v>
      </c>
      <c r="L891" s="60" t="s">
        <v>4029</v>
      </c>
      <c r="M891" s="61"/>
      <c r="N891" s="6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</row>
    <row r="892" spans="1:83" s="10" customFormat="1" ht="12.75" customHeight="1" x14ac:dyDescent="0.2">
      <c r="A892" s="78" t="s">
        <v>5504</v>
      </c>
      <c r="B892" s="9" t="s">
        <v>5505</v>
      </c>
      <c r="C892" s="53" t="s">
        <v>4007</v>
      </c>
      <c r="D892" s="44" t="s">
        <v>4266</v>
      </c>
      <c r="E892" s="54"/>
      <c r="F892" s="55"/>
      <c r="G892" s="56">
        <v>60</v>
      </c>
      <c r="H892" s="57">
        <f t="shared" si="26"/>
        <v>70.8</v>
      </c>
      <c r="I892" s="58">
        <f t="shared" si="27"/>
        <v>0</v>
      </c>
      <c r="J892" s="59"/>
      <c r="K892" s="59" t="s">
        <v>4009</v>
      </c>
      <c r="L892" s="60" t="s">
        <v>4029</v>
      </c>
      <c r="M892" s="61"/>
      <c r="N892" s="6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</row>
    <row r="893" spans="1:83" s="10" customFormat="1" ht="12.75" customHeight="1" x14ac:dyDescent="0.2">
      <c r="A893" s="78" t="s">
        <v>5506</v>
      </c>
      <c r="B893" s="9" t="s">
        <v>5507</v>
      </c>
      <c r="C893" s="53" t="s">
        <v>4007</v>
      </c>
      <c r="D893" s="44" t="s">
        <v>4266</v>
      </c>
      <c r="E893" s="54"/>
      <c r="F893" s="55"/>
      <c r="G893" s="56">
        <v>3605</v>
      </c>
      <c r="H893" s="57">
        <f t="shared" si="26"/>
        <v>4253.8999999999996</v>
      </c>
      <c r="I893" s="58">
        <f t="shared" si="27"/>
        <v>0</v>
      </c>
      <c r="J893" s="59"/>
      <c r="K893" s="59" t="s">
        <v>4009</v>
      </c>
      <c r="L893" s="60" t="s">
        <v>4029</v>
      </c>
      <c r="M893" s="61"/>
      <c r="N893" s="6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</row>
    <row r="894" spans="1:83" s="10" customFormat="1" ht="12.75" customHeight="1" x14ac:dyDescent="0.2">
      <c r="A894" s="78" t="s">
        <v>5508</v>
      </c>
      <c r="B894" s="9" t="s">
        <v>5507</v>
      </c>
      <c r="C894" s="53" t="s">
        <v>4007</v>
      </c>
      <c r="D894" s="44" t="s">
        <v>4266</v>
      </c>
      <c r="E894" s="54"/>
      <c r="F894" s="55"/>
      <c r="G894" s="56">
        <v>9464</v>
      </c>
      <c r="H894" s="57">
        <f t="shared" si="26"/>
        <v>11167.519999999999</v>
      </c>
      <c r="I894" s="58">
        <f t="shared" si="27"/>
        <v>0</v>
      </c>
      <c r="J894" s="59"/>
      <c r="K894" s="59" t="s">
        <v>4009</v>
      </c>
      <c r="L894" s="79" t="s">
        <v>5285</v>
      </c>
      <c r="M894" s="61"/>
      <c r="N894" s="6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</row>
    <row r="895" spans="1:83" s="10" customFormat="1" ht="12.75" customHeight="1" x14ac:dyDescent="0.2">
      <c r="A895" s="78" t="s">
        <v>5509</v>
      </c>
      <c r="B895" s="9" t="s">
        <v>219</v>
      </c>
      <c r="C895" s="53" t="s">
        <v>4007</v>
      </c>
      <c r="D895" s="44" t="s">
        <v>4266</v>
      </c>
      <c r="E895" s="54"/>
      <c r="F895" s="55"/>
      <c r="G895" s="56">
        <v>2337</v>
      </c>
      <c r="H895" s="57">
        <f t="shared" si="26"/>
        <v>2757.66</v>
      </c>
      <c r="I895" s="58">
        <f t="shared" si="27"/>
        <v>0</v>
      </c>
      <c r="J895" s="59"/>
      <c r="K895" s="59" t="s">
        <v>4009</v>
      </c>
      <c r="L895" s="60" t="s">
        <v>4029</v>
      </c>
      <c r="M895" s="61"/>
      <c r="N895" s="6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</row>
    <row r="896" spans="1:83" s="10" customFormat="1" ht="12.75" customHeight="1" x14ac:dyDescent="0.2">
      <c r="A896" s="78" t="s">
        <v>5510</v>
      </c>
      <c r="B896" s="9" t="s">
        <v>220</v>
      </c>
      <c r="C896" s="53" t="s">
        <v>4007</v>
      </c>
      <c r="D896" s="44" t="s">
        <v>4266</v>
      </c>
      <c r="E896" s="54"/>
      <c r="F896" s="55"/>
      <c r="G896" s="56">
        <v>1407</v>
      </c>
      <c r="H896" s="57">
        <f t="shared" si="26"/>
        <v>1660.26</v>
      </c>
      <c r="I896" s="58">
        <f t="shared" si="27"/>
        <v>0</v>
      </c>
      <c r="J896" s="59"/>
      <c r="K896" s="59" t="s">
        <v>4009</v>
      </c>
      <c r="L896" s="60" t="s">
        <v>4029</v>
      </c>
      <c r="M896" s="61"/>
      <c r="N896" s="6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</row>
    <row r="897" spans="1:83" s="10" customFormat="1" ht="12.75" customHeight="1" x14ac:dyDescent="0.2">
      <c r="A897" s="51" t="s">
        <v>5511</v>
      </c>
      <c r="B897" s="9" t="s">
        <v>5512</v>
      </c>
      <c r="C897" s="53" t="s">
        <v>4007</v>
      </c>
      <c r="D897" s="44" t="s">
        <v>4266</v>
      </c>
      <c r="E897" s="54"/>
      <c r="F897" s="55"/>
      <c r="G897" s="56">
        <v>1211</v>
      </c>
      <c r="H897" s="57">
        <f t="shared" si="26"/>
        <v>1428.98</v>
      </c>
      <c r="I897" s="58">
        <f t="shared" si="27"/>
        <v>0</v>
      </c>
      <c r="J897" s="59"/>
      <c r="K897" s="59" t="s">
        <v>4009</v>
      </c>
      <c r="L897" s="60" t="s">
        <v>4029</v>
      </c>
      <c r="M897" s="61"/>
      <c r="N897" s="6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</row>
    <row r="898" spans="1:83" s="10" customFormat="1" ht="12.75" customHeight="1" x14ac:dyDescent="0.2">
      <c r="A898" s="78" t="s">
        <v>5513</v>
      </c>
      <c r="B898" s="9" t="s">
        <v>5512</v>
      </c>
      <c r="C898" s="53" t="s">
        <v>4007</v>
      </c>
      <c r="D898" s="44" t="s">
        <v>4266</v>
      </c>
      <c r="E898" s="54"/>
      <c r="F898" s="55"/>
      <c r="G898" s="56">
        <v>3003</v>
      </c>
      <c r="H898" s="57">
        <f t="shared" si="26"/>
        <v>3543.54</v>
      </c>
      <c r="I898" s="58">
        <f t="shared" si="27"/>
        <v>0</v>
      </c>
      <c r="J898" s="59"/>
      <c r="K898" s="59" t="s">
        <v>4009</v>
      </c>
      <c r="L898" s="60" t="s">
        <v>4029</v>
      </c>
      <c r="M898" s="61"/>
      <c r="N898" s="6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</row>
    <row r="899" spans="1:83" s="10" customFormat="1" ht="12.75" customHeight="1" x14ac:dyDescent="0.2">
      <c r="A899" s="51" t="s">
        <v>5514</v>
      </c>
      <c r="B899" s="9" t="s">
        <v>5515</v>
      </c>
      <c r="C899" s="53" t="s">
        <v>4007</v>
      </c>
      <c r="D899" s="44" t="s">
        <v>4266</v>
      </c>
      <c r="E899" s="54"/>
      <c r="F899" s="55"/>
      <c r="G899" s="56">
        <v>11</v>
      </c>
      <c r="H899" s="57">
        <f t="shared" si="26"/>
        <v>12.979999999999999</v>
      </c>
      <c r="I899" s="58">
        <f t="shared" si="27"/>
        <v>0</v>
      </c>
      <c r="J899" s="59"/>
      <c r="K899" s="59" t="s">
        <v>4009</v>
      </c>
      <c r="L899" s="60" t="s">
        <v>4029</v>
      </c>
      <c r="M899" s="61"/>
      <c r="N899" s="6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</row>
    <row r="900" spans="1:83" s="10" customFormat="1" ht="12.75" customHeight="1" x14ac:dyDescent="0.2">
      <c r="A900" s="51" t="s">
        <v>5516</v>
      </c>
      <c r="B900" s="9" t="s">
        <v>5517</v>
      </c>
      <c r="C900" s="53" t="s">
        <v>4007</v>
      </c>
      <c r="D900" s="44" t="s">
        <v>4266</v>
      </c>
      <c r="E900" s="54"/>
      <c r="F900" s="55"/>
      <c r="G900" s="56">
        <v>80</v>
      </c>
      <c r="H900" s="57">
        <f t="shared" si="26"/>
        <v>94.399999999999991</v>
      </c>
      <c r="I900" s="58">
        <f t="shared" si="27"/>
        <v>0</v>
      </c>
      <c r="J900" s="59"/>
      <c r="K900" s="59" t="s">
        <v>4009</v>
      </c>
      <c r="L900" s="60" t="s">
        <v>4029</v>
      </c>
      <c r="M900" s="61"/>
      <c r="N900" s="6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</row>
    <row r="901" spans="1:83" s="10" customFormat="1" ht="12.75" customHeight="1" x14ac:dyDescent="0.2">
      <c r="A901" s="51" t="s">
        <v>5518</v>
      </c>
      <c r="B901" s="9" t="s">
        <v>5519</v>
      </c>
      <c r="C901" s="53" t="s">
        <v>4007</v>
      </c>
      <c r="D901" s="44" t="s">
        <v>4266</v>
      </c>
      <c r="E901" s="54"/>
      <c r="F901" s="55"/>
      <c r="G901" s="56">
        <v>2884</v>
      </c>
      <c r="H901" s="57">
        <f t="shared" si="26"/>
        <v>3403.12</v>
      </c>
      <c r="I901" s="58">
        <f t="shared" si="27"/>
        <v>0</v>
      </c>
      <c r="J901" s="59"/>
      <c r="K901" s="59" t="s">
        <v>4009</v>
      </c>
      <c r="L901" s="60" t="s">
        <v>4321</v>
      </c>
      <c r="M901" s="61"/>
      <c r="N901" s="6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</row>
    <row r="902" spans="1:83" s="10" customFormat="1" ht="12.75" customHeight="1" x14ac:dyDescent="0.2">
      <c r="A902" s="51" t="s">
        <v>5520</v>
      </c>
      <c r="B902" s="9" t="s">
        <v>46</v>
      </c>
      <c r="C902" s="53" t="s">
        <v>4007</v>
      </c>
      <c r="D902" s="44" t="s">
        <v>4266</v>
      </c>
      <c r="E902" s="54"/>
      <c r="F902" s="55"/>
      <c r="G902" s="56">
        <v>992</v>
      </c>
      <c r="H902" s="57">
        <f t="shared" si="26"/>
        <v>1170.56</v>
      </c>
      <c r="I902" s="58">
        <f t="shared" si="27"/>
        <v>0</v>
      </c>
      <c r="J902" s="59"/>
      <c r="K902" s="59" t="s">
        <v>4009</v>
      </c>
      <c r="L902" s="60" t="s">
        <v>4029</v>
      </c>
      <c r="M902" s="61"/>
      <c r="N902" s="6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</row>
    <row r="903" spans="1:83" s="14" customFormat="1" ht="12.75" customHeight="1" x14ac:dyDescent="0.2">
      <c r="A903" s="78" t="s">
        <v>5521</v>
      </c>
      <c r="B903" s="9" t="s">
        <v>1112</v>
      </c>
      <c r="C903" s="53" t="s">
        <v>4007</v>
      </c>
      <c r="D903" s="44" t="s">
        <v>4266</v>
      </c>
      <c r="E903" s="54"/>
      <c r="F903" s="55"/>
      <c r="G903" s="56">
        <v>1430</v>
      </c>
      <c r="H903" s="57">
        <f t="shared" si="26"/>
        <v>1687.3999999999999</v>
      </c>
      <c r="I903" s="58">
        <f t="shared" si="27"/>
        <v>0</v>
      </c>
      <c r="J903" s="59"/>
      <c r="K903" s="59" t="s">
        <v>4009</v>
      </c>
      <c r="L903" s="60" t="s">
        <v>4029</v>
      </c>
      <c r="M903" s="61"/>
      <c r="N903" s="6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</row>
    <row r="904" spans="1:83" s="10" customFormat="1" ht="12.75" customHeight="1" x14ac:dyDescent="0.2">
      <c r="A904" s="78" t="s">
        <v>5522</v>
      </c>
      <c r="B904" s="9" t="s">
        <v>5523</v>
      </c>
      <c r="C904" s="53" t="s">
        <v>4007</v>
      </c>
      <c r="D904" s="44" t="s">
        <v>4266</v>
      </c>
      <c r="E904" s="54"/>
      <c r="F904" s="55"/>
      <c r="G904" s="56">
        <v>477</v>
      </c>
      <c r="H904" s="57">
        <f t="shared" ref="H904:H967" si="28">G904*1.18</f>
        <v>562.86</v>
      </c>
      <c r="I904" s="58">
        <f t="shared" ref="I904:I967" si="29">H904*F904</f>
        <v>0</v>
      </c>
      <c r="J904" s="59"/>
      <c r="K904" s="59" t="s">
        <v>4009</v>
      </c>
      <c r="L904" s="60" t="s">
        <v>4029</v>
      </c>
      <c r="M904" s="61"/>
      <c r="N904" s="6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</row>
    <row r="905" spans="1:83" s="10" customFormat="1" ht="12.75" customHeight="1" x14ac:dyDescent="0.2">
      <c r="A905" s="51" t="s">
        <v>5524</v>
      </c>
      <c r="B905" s="9" t="s">
        <v>5525</v>
      </c>
      <c r="C905" s="53" t="s">
        <v>4007</v>
      </c>
      <c r="D905" s="44" t="s">
        <v>4266</v>
      </c>
      <c r="E905" s="54"/>
      <c r="F905" s="55"/>
      <c r="G905" s="56">
        <v>1084</v>
      </c>
      <c r="H905" s="57">
        <f t="shared" si="28"/>
        <v>1279.1199999999999</v>
      </c>
      <c r="I905" s="58">
        <f t="shared" si="29"/>
        <v>0</v>
      </c>
      <c r="J905" s="59"/>
      <c r="K905" s="59" t="s">
        <v>4009</v>
      </c>
      <c r="L905" s="60" t="s">
        <v>4029</v>
      </c>
      <c r="M905" s="61"/>
      <c r="N905" s="6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</row>
    <row r="906" spans="1:83" s="10" customFormat="1" ht="12.75" customHeight="1" x14ac:dyDescent="0.2">
      <c r="A906" s="51" t="s">
        <v>5526</v>
      </c>
      <c r="B906" s="9" t="s">
        <v>325</v>
      </c>
      <c r="C906" s="53" t="s">
        <v>4007</v>
      </c>
      <c r="D906" s="44" t="s">
        <v>4266</v>
      </c>
      <c r="E906" s="54"/>
      <c r="F906" s="55"/>
      <c r="G906" s="56">
        <v>536</v>
      </c>
      <c r="H906" s="57">
        <f t="shared" si="28"/>
        <v>632.48</v>
      </c>
      <c r="I906" s="58">
        <f t="shared" si="29"/>
        <v>0</v>
      </c>
      <c r="J906" s="59"/>
      <c r="K906" s="59" t="s">
        <v>4009</v>
      </c>
      <c r="L906" s="60" t="s">
        <v>4029</v>
      </c>
      <c r="M906" s="61"/>
      <c r="N906" s="6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</row>
    <row r="907" spans="1:83" s="10" customFormat="1" ht="12.75" customHeight="1" x14ac:dyDescent="0.2">
      <c r="A907" s="51" t="s">
        <v>5527</v>
      </c>
      <c r="B907" s="9" t="s">
        <v>5512</v>
      </c>
      <c r="C907" s="53" t="s">
        <v>4007</v>
      </c>
      <c r="D907" s="44" t="s">
        <v>4266</v>
      </c>
      <c r="E907" s="54"/>
      <c r="F907" s="55"/>
      <c r="G907" s="56">
        <v>1471</v>
      </c>
      <c r="H907" s="57">
        <f t="shared" si="28"/>
        <v>1735.78</v>
      </c>
      <c r="I907" s="58">
        <f t="shared" si="29"/>
        <v>0</v>
      </c>
      <c r="J907" s="59"/>
      <c r="K907" s="59" t="s">
        <v>4009</v>
      </c>
      <c r="L907" s="60" t="s">
        <v>4029</v>
      </c>
      <c r="M907" s="61"/>
      <c r="N907" s="6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</row>
    <row r="908" spans="1:83" s="10" customFormat="1" ht="12.75" customHeight="1" x14ac:dyDescent="0.2">
      <c r="A908" s="51" t="s">
        <v>5528</v>
      </c>
      <c r="B908" s="9" t="s">
        <v>5525</v>
      </c>
      <c r="C908" s="53" t="s">
        <v>4007</v>
      </c>
      <c r="D908" s="44" t="s">
        <v>4266</v>
      </c>
      <c r="E908" s="54"/>
      <c r="F908" s="55"/>
      <c r="G908" s="56">
        <v>649</v>
      </c>
      <c r="H908" s="57">
        <f t="shared" si="28"/>
        <v>765.81999999999994</v>
      </c>
      <c r="I908" s="58">
        <f t="shared" si="29"/>
        <v>0</v>
      </c>
      <c r="J908" s="59"/>
      <c r="K908" s="59" t="s">
        <v>4009</v>
      </c>
      <c r="L908" s="60" t="s">
        <v>4029</v>
      </c>
      <c r="M908" s="61"/>
      <c r="N908" s="6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</row>
    <row r="909" spans="1:83" s="10" customFormat="1" ht="12.75" customHeight="1" x14ac:dyDescent="0.2">
      <c r="A909" s="51" t="s">
        <v>5529</v>
      </c>
      <c r="B909" s="9" t="s">
        <v>5530</v>
      </c>
      <c r="C909" s="53" t="s">
        <v>4007</v>
      </c>
      <c r="D909" s="44" t="s">
        <v>4266</v>
      </c>
      <c r="E909" s="54"/>
      <c r="F909" s="55"/>
      <c r="G909" s="56">
        <v>155</v>
      </c>
      <c r="H909" s="57">
        <f t="shared" si="28"/>
        <v>182.89999999999998</v>
      </c>
      <c r="I909" s="58">
        <f t="shared" si="29"/>
        <v>0</v>
      </c>
      <c r="J909" s="59"/>
      <c r="K909" s="59" t="s">
        <v>4009</v>
      </c>
      <c r="L909" s="60" t="s">
        <v>4029</v>
      </c>
      <c r="M909" s="61"/>
      <c r="N909" s="6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</row>
    <row r="910" spans="1:83" s="10" customFormat="1" ht="12.75" customHeight="1" x14ac:dyDescent="0.2">
      <c r="A910" s="51" t="s">
        <v>5531</v>
      </c>
      <c r="B910" s="9" t="s">
        <v>5532</v>
      </c>
      <c r="C910" s="53" t="s">
        <v>4007</v>
      </c>
      <c r="D910" s="44" t="s">
        <v>4266</v>
      </c>
      <c r="E910" s="54"/>
      <c r="F910" s="55"/>
      <c r="G910" s="56">
        <v>3530</v>
      </c>
      <c r="H910" s="57">
        <f t="shared" si="28"/>
        <v>4165.3999999999996</v>
      </c>
      <c r="I910" s="58">
        <f t="shared" si="29"/>
        <v>0</v>
      </c>
      <c r="J910" s="59"/>
      <c r="K910" s="59" t="s">
        <v>4009</v>
      </c>
      <c r="L910" s="60" t="s">
        <v>4029</v>
      </c>
      <c r="M910" s="61"/>
      <c r="N910" s="6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</row>
    <row r="911" spans="1:83" s="10" customFormat="1" ht="12.75" customHeight="1" x14ac:dyDescent="0.2">
      <c r="A911" s="51" t="s">
        <v>5533</v>
      </c>
      <c r="B911" s="9" t="s">
        <v>201</v>
      </c>
      <c r="C911" s="53" t="s">
        <v>4007</v>
      </c>
      <c r="D911" s="44" t="s">
        <v>4266</v>
      </c>
      <c r="E911" s="54"/>
      <c r="F911" s="55"/>
      <c r="G911" s="56">
        <v>595</v>
      </c>
      <c r="H911" s="57">
        <f t="shared" si="28"/>
        <v>702.09999999999991</v>
      </c>
      <c r="I911" s="58">
        <f t="shared" si="29"/>
        <v>0</v>
      </c>
      <c r="J911" s="59"/>
      <c r="K911" s="59" t="s">
        <v>4009</v>
      </c>
      <c r="L911" s="60" t="s">
        <v>4029</v>
      </c>
      <c r="M911" s="61"/>
      <c r="N911" s="6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</row>
    <row r="912" spans="1:83" s="10" customFormat="1" ht="12.75" customHeight="1" x14ac:dyDescent="0.2">
      <c r="A912" s="51" t="s">
        <v>5534</v>
      </c>
      <c r="B912" s="9" t="s">
        <v>201</v>
      </c>
      <c r="C912" s="53" t="s">
        <v>4007</v>
      </c>
      <c r="D912" s="44" t="s">
        <v>4266</v>
      </c>
      <c r="E912" s="54"/>
      <c r="F912" s="55"/>
      <c r="G912" s="56">
        <v>779</v>
      </c>
      <c r="H912" s="57">
        <f t="shared" si="28"/>
        <v>919.21999999999991</v>
      </c>
      <c r="I912" s="58">
        <f t="shared" si="29"/>
        <v>0</v>
      </c>
      <c r="J912" s="59"/>
      <c r="K912" s="59" t="s">
        <v>4009</v>
      </c>
      <c r="L912" s="60" t="s">
        <v>4029</v>
      </c>
      <c r="M912" s="61"/>
      <c r="N912" s="6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</row>
    <row r="913" spans="1:83" s="10" customFormat="1" ht="12.75" customHeight="1" x14ac:dyDescent="0.2">
      <c r="A913" s="51" t="s">
        <v>5535</v>
      </c>
      <c r="B913" s="9" t="s">
        <v>203</v>
      </c>
      <c r="C913" s="53" t="s">
        <v>4007</v>
      </c>
      <c r="D913" s="44" t="s">
        <v>4266</v>
      </c>
      <c r="E913" s="54"/>
      <c r="F913" s="55"/>
      <c r="G913" s="56">
        <v>86</v>
      </c>
      <c r="H913" s="57">
        <f t="shared" si="28"/>
        <v>101.47999999999999</v>
      </c>
      <c r="I913" s="58">
        <f t="shared" si="29"/>
        <v>0</v>
      </c>
      <c r="J913" s="59"/>
      <c r="K913" s="59" t="s">
        <v>4009</v>
      </c>
      <c r="L913" s="60" t="s">
        <v>4029</v>
      </c>
      <c r="M913" s="61"/>
      <c r="N913" s="6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</row>
    <row r="914" spans="1:83" s="10" customFormat="1" ht="12.75" customHeight="1" x14ac:dyDescent="0.2">
      <c r="A914" s="51" t="s">
        <v>5536</v>
      </c>
      <c r="B914" s="9" t="s">
        <v>62</v>
      </c>
      <c r="C914" s="53" t="s">
        <v>4007</v>
      </c>
      <c r="D914" s="44" t="s">
        <v>4266</v>
      </c>
      <c r="E914" s="54"/>
      <c r="F914" s="55"/>
      <c r="G914" s="56">
        <v>7</v>
      </c>
      <c r="H914" s="57">
        <f t="shared" si="28"/>
        <v>8.26</v>
      </c>
      <c r="I914" s="58">
        <f t="shared" si="29"/>
        <v>0</v>
      </c>
      <c r="J914" s="59"/>
      <c r="K914" s="59" t="s">
        <v>4009</v>
      </c>
      <c r="L914" s="60" t="s">
        <v>4029</v>
      </c>
      <c r="M914" s="61"/>
      <c r="N914" s="6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</row>
    <row r="915" spans="1:83" s="10" customFormat="1" ht="12.75" customHeight="1" x14ac:dyDescent="0.2">
      <c r="A915" s="51" t="s">
        <v>5537</v>
      </c>
      <c r="B915" s="9" t="s">
        <v>62</v>
      </c>
      <c r="C915" s="53" t="s">
        <v>4007</v>
      </c>
      <c r="D915" s="44" t="s">
        <v>4266</v>
      </c>
      <c r="E915" s="54"/>
      <c r="F915" s="55"/>
      <c r="G915" s="56">
        <v>27</v>
      </c>
      <c r="H915" s="57">
        <f t="shared" si="28"/>
        <v>31.86</v>
      </c>
      <c r="I915" s="58">
        <f t="shared" si="29"/>
        <v>0</v>
      </c>
      <c r="J915" s="59"/>
      <c r="K915" s="59" t="s">
        <v>4009</v>
      </c>
      <c r="L915" s="79" t="s">
        <v>4720</v>
      </c>
      <c r="M915" s="61"/>
      <c r="N915" s="6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</row>
    <row r="916" spans="1:83" s="10" customFormat="1" ht="12.75" customHeight="1" x14ac:dyDescent="0.2">
      <c r="A916" s="64" t="s">
        <v>5538</v>
      </c>
      <c r="B916" s="9" t="s">
        <v>5539</v>
      </c>
      <c r="C916" s="53" t="s">
        <v>4007</v>
      </c>
      <c r="D916" s="44" t="s">
        <v>4410</v>
      </c>
      <c r="E916" s="54"/>
      <c r="F916" s="55"/>
      <c r="G916" s="56">
        <v>537</v>
      </c>
      <c r="H916" s="57">
        <f t="shared" si="28"/>
        <v>633.66</v>
      </c>
      <c r="I916" s="58">
        <f t="shared" si="29"/>
        <v>0</v>
      </c>
      <c r="J916" s="59"/>
      <c r="K916" s="59" t="s">
        <v>4009</v>
      </c>
      <c r="L916" s="60" t="s">
        <v>4029</v>
      </c>
      <c r="M916" s="61"/>
      <c r="N916" s="6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</row>
    <row r="917" spans="1:83" s="10" customFormat="1" ht="12.75" customHeight="1" x14ac:dyDescent="0.2">
      <c r="A917" s="51" t="s">
        <v>5540</v>
      </c>
      <c r="B917" s="9" t="s">
        <v>200</v>
      </c>
      <c r="C917" s="53" t="s">
        <v>4007</v>
      </c>
      <c r="D917" s="44" t="s">
        <v>4222</v>
      </c>
      <c r="E917" s="54"/>
      <c r="F917" s="55"/>
      <c r="G917" s="56">
        <v>92</v>
      </c>
      <c r="H917" s="57">
        <f t="shared" si="28"/>
        <v>108.55999999999999</v>
      </c>
      <c r="I917" s="58">
        <f t="shared" si="29"/>
        <v>0</v>
      </c>
      <c r="J917" s="59"/>
      <c r="K917" s="59" t="s">
        <v>4009</v>
      </c>
      <c r="L917" s="60" t="s">
        <v>4029</v>
      </c>
      <c r="M917" s="61"/>
      <c r="N917" s="6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</row>
    <row r="918" spans="1:83" s="10" customFormat="1" ht="12.75" customHeight="1" x14ac:dyDescent="0.2">
      <c r="A918" s="51" t="s">
        <v>5541</v>
      </c>
      <c r="B918" s="9" t="s">
        <v>350</v>
      </c>
      <c r="C918" s="53" t="s">
        <v>4007</v>
      </c>
      <c r="D918" s="44" t="s">
        <v>4222</v>
      </c>
      <c r="E918" s="54"/>
      <c r="F918" s="55"/>
      <c r="G918" s="56">
        <v>218</v>
      </c>
      <c r="H918" s="57">
        <f t="shared" si="28"/>
        <v>257.24</v>
      </c>
      <c r="I918" s="58">
        <f t="shared" si="29"/>
        <v>0</v>
      </c>
      <c r="J918" s="59"/>
      <c r="K918" s="59" t="s">
        <v>4009</v>
      </c>
      <c r="L918" s="60" t="s">
        <v>4029</v>
      </c>
      <c r="M918" s="61"/>
      <c r="N918" s="6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</row>
    <row r="919" spans="1:83" s="10" customFormat="1" ht="12.75" customHeight="1" x14ac:dyDescent="0.2">
      <c r="A919" s="51" t="s">
        <v>5542</v>
      </c>
      <c r="B919" s="9" t="s">
        <v>5543</v>
      </c>
      <c r="C919" s="53" t="s">
        <v>4007</v>
      </c>
      <c r="D919" s="44" t="s">
        <v>4222</v>
      </c>
      <c r="E919" s="54"/>
      <c r="F919" s="55"/>
      <c r="G919" s="56">
        <v>177</v>
      </c>
      <c r="H919" s="57">
        <f t="shared" si="28"/>
        <v>208.85999999999999</v>
      </c>
      <c r="I919" s="58">
        <f t="shared" si="29"/>
        <v>0</v>
      </c>
      <c r="J919" s="59"/>
      <c r="K919" s="59" t="s">
        <v>4009</v>
      </c>
      <c r="L919" s="60" t="s">
        <v>4029</v>
      </c>
      <c r="M919" s="61"/>
      <c r="N919" s="6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</row>
    <row r="920" spans="1:83" s="10" customFormat="1" ht="12.75" customHeight="1" x14ac:dyDescent="0.2">
      <c r="A920" s="51" t="s">
        <v>5544</v>
      </c>
      <c r="B920" s="9" t="s">
        <v>245</v>
      </c>
      <c r="C920" s="53" t="s">
        <v>4007</v>
      </c>
      <c r="D920" s="44" t="s">
        <v>4222</v>
      </c>
      <c r="E920" s="54"/>
      <c r="F920" s="55"/>
      <c r="G920" s="56">
        <v>65</v>
      </c>
      <c r="H920" s="57">
        <f t="shared" si="28"/>
        <v>76.7</v>
      </c>
      <c r="I920" s="58">
        <f t="shared" si="29"/>
        <v>0</v>
      </c>
      <c r="J920" s="59"/>
      <c r="K920" s="59" t="s">
        <v>4009</v>
      </c>
      <c r="L920" s="60" t="s">
        <v>4029</v>
      </c>
      <c r="M920" s="61"/>
      <c r="N920" s="6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</row>
    <row r="921" spans="1:83" s="10" customFormat="1" ht="12.75" customHeight="1" x14ac:dyDescent="0.2">
      <c r="A921" s="51" t="s">
        <v>5545</v>
      </c>
      <c r="B921" s="9" t="s">
        <v>5546</v>
      </c>
      <c r="C921" s="53" t="s">
        <v>4007</v>
      </c>
      <c r="D921" s="44" t="s">
        <v>4222</v>
      </c>
      <c r="E921" s="54"/>
      <c r="F921" s="55"/>
      <c r="G921" s="56">
        <v>24</v>
      </c>
      <c r="H921" s="57">
        <f t="shared" si="28"/>
        <v>28.32</v>
      </c>
      <c r="I921" s="58">
        <f t="shared" si="29"/>
        <v>0</v>
      </c>
      <c r="J921" s="59"/>
      <c r="K921" s="59" t="s">
        <v>4009</v>
      </c>
      <c r="L921" s="60" t="s">
        <v>4029</v>
      </c>
      <c r="M921" s="61"/>
      <c r="N921" s="6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</row>
    <row r="922" spans="1:83" s="10" customFormat="1" ht="12.75" customHeight="1" x14ac:dyDescent="0.2">
      <c r="A922" s="51" t="s">
        <v>5547</v>
      </c>
      <c r="B922" s="9" t="s">
        <v>246</v>
      </c>
      <c r="C922" s="53" t="s">
        <v>4007</v>
      </c>
      <c r="D922" s="44" t="s">
        <v>4222</v>
      </c>
      <c r="E922" s="54"/>
      <c r="F922" s="55"/>
      <c r="G922" s="56">
        <v>27</v>
      </c>
      <c r="H922" s="57">
        <f t="shared" si="28"/>
        <v>31.86</v>
      </c>
      <c r="I922" s="58">
        <f t="shared" si="29"/>
        <v>0</v>
      </c>
      <c r="J922" s="59"/>
      <c r="K922" s="59" t="s">
        <v>4009</v>
      </c>
      <c r="L922" s="60" t="s">
        <v>4029</v>
      </c>
      <c r="M922" s="61"/>
      <c r="N922" s="6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</row>
    <row r="923" spans="1:83" s="10" customFormat="1" ht="12.75" customHeight="1" x14ac:dyDescent="0.2">
      <c r="A923" s="51" t="s">
        <v>5548</v>
      </c>
      <c r="B923" s="9" t="s">
        <v>5549</v>
      </c>
      <c r="C923" s="53" t="s">
        <v>4007</v>
      </c>
      <c r="D923" s="44" t="s">
        <v>4222</v>
      </c>
      <c r="E923" s="54"/>
      <c r="F923" s="55"/>
      <c r="G923" s="56">
        <v>48</v>
      </c>
      <c r="H923" s="57">
        <f t="shared" si="28"/>
        <v>56.64</v>
      </c>
      <c r="I923" s="58">
        <f t="shared" si="29"/>
        <v>0</v>
      </c>
      <c r="J923" s="59"/>
      <c r="K923" s="59" t="s">
        <v>4009</v>
      </c>
      <c r="L923" s="60" t="s">
        <v>4029</v>
      </c>
      <c r="M923" s="61"/>
      <c r="N923" s="6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</row>
    <row r="924" spans="1:83" s="10" customFormat="1" ht="12.75" customHeight="1" x14ac:dyDescent="0.2">
      <c r="A924" s="78" t="s">
        <v>5550</v>
      </c>
      <c r="B924" s="9" t="s">
        <v>37</v>
      </c>
      <c r="C924" s="53" t="s">
        <v>4007</v>
      </c>
      <c r="D924" s="44" t="s">
        <v>4222</v>
      </c>
      <c r="E924" s="54"/>
      <c r="F924" s="55"/>
      <c r="G924" s="56">
        <v>83</v>
      </c>
      <c r="H924" s="57">
        <f t="shared" si="28"/>
        <v>97.94</v>
      </c>
      <c r="I924" s="58">
        <f t="shared" si="29"/>
        <v>0</v>
      </c>
      <c r="J924" s="59"/>
      <c r="K924" s="59" t="s">
        <v>4009</v>
      </c>
      <c r="L924" s="60" t="s">
        <v>4029</v>
      </c>
      <c r="M924" s="61"/>
      <c r="N924" s="6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</row>
    <row r="925" spans="1:83" s="10" customFormat="1" ht="12.75" customHeight="1" x14ac:dyDescent="0.2">
      <c r="A925" s="51" t="s">
        <v>5551</v>
      </c>
      <c r="B925" s="9" t="s">
        <v>17</v>
      </c>
      <c r="C925" s="53" t="s">
        <v>4007</v>
      </c>
      <c r="D925" s="44" t="s">
        <v>4222</v>
      </c>
      <c r="E925" s="54"/>
      <c r="F925" s="55"/>
      <c r="G925" s="56">
        <v>11</v>
      </c>
      <c r="H925" s="57">
        <f t="shared" si="28"/>
        <v>12.979999999999999</v>
      </c>
      <c r="I925" s="58">
        <f t="shared" si="29"/>
        <v>0</v>
      </c>
      <c r="J925" s="59"/>
      <c r="K925" s="59" t="s">
        <v>4009</v>
      </c>
      <c r="L925" s="60" t="s">
        <v>4029</v>
      </c>
      <c r="M925" s="61"/>
      <c r="N925" s="6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</row>
    <row r="926" spans="1:83" s="10" customFormat="1" ht="12.75" customHeight="1" x14ac:dyDescent="0.2">
      <c r="A926" s="51" t="s">
        <v>5552</v>
      </c>
      <c r="B926" s="9" t="s">
        <v>176</v>
      </c>
      <c r="C926" s="53" t="s">
        <v>4007</v>
      </c>
      <c r="D926" s="44" t="s">
        <v>4222</v>
      </c>
      <c r="E926" s="54"/>
      <c r="F926" s="55"/>
      <c r="G926" s="56">
        <v>458</v>
      </c>
      <c r="H926" s="57">
        <f t="shared" si="28"/>
        <v>540.43999999999994</v>
      </c>
      <c r="I926" s="58">
        <f t="shared" si="29"/>
        <v>0</v>
      </c>
      <c r="J926" s="59"/>
      <c r="K926" s="59" t="s">
        <v>4009</v>
      </c>
      <c r="L926" s="60" t="s">
        <v>4029</v>
      </c>
      <c r="M926" s="61"/>
      <c r="N926" s="6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</row>
    <row r="927" spans="1:83" s="10" customFormat="1" ht="12.75" customHeight="1" x14ac:dyDescent="0.2">
      <c r="A927" s="78" t="s">
        <v>5553</v>
      </c>
      <c r="B927" s="9" t="s">
        <v>4580</v>
      </c>
      <c r="C927" s="53" t="s">
        <v>4007</v>
      </c>
      <c r="D927" s="44" t="s">
        <v>4222</v>
      </c>
      <c r="E927" s="54"/>
      <c r="F927" s="55"/>
      <c r="G927" s="56">
        <v>68</v>
      </c>
      <c r="H927" s="57">
        <f t="shared" si="28"/>
        <v>80.239999999999995</v>
      </c>
      <c r="I927" s="58">
        <f t="shared" si="29"/>
        <v>0</v>
      </c>
      <c r="J927" s="59"/>
      <c r="K927" s="59" t="s">
        <v>4009</v>
      </c>
      <c r="L927" s="60" t="s">
        <v>4029</v>
      </c>
      <c r="M927" s="61"/>
      <c r="N927" s="6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</row>
    <row r="928" spans="1:83" s="10" customFormat="1" ht="12.75" customHeight="1" x14ac:dyDescent="0.2">
      <c r="A928" s="69" t="s">
        <v>5554</v>
      </c>
      <c r="B928" s="70" t="s">
        <v>5555</v>
      </c>
      <c r="C928" s="71" t="s">
        <v>4007</v>
      </c>
      <c r="D928" s="72" t="s">
        <v>4222</v>
      </c>
      <c r="E928" s="54"/>
      <c r="F928" s="55"/>
      <c r="G928" s="56">
        <v>1463</v>
      </c>
      <c r="H928" s="57">
        <f t="shared" si="28"/>
        <v>1726.34</v>
      </c>
      <c r="I928" s="58">
        <f t="shared" si="29"/>
        <v>0</v>
      </c>
      <c r="J928" s="59"/>
      <c r="K928" s="59" t="s">
        <v>4009</v>
      </c>
      <c r="L928" s="60"/>
      <c r="M928" s="61"/>
      <c r="N928" s="6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</row>
    <row r="929" spans="1:83" s="10" customFormat="1" ht="12.75" customHeight="1" x14ac:dyDescent="0.2">
      <c r="A929" s="78" t="s">
        <v>5556</v>
      </c>
      <c r="B929" s="9" t="s">
        <v>5557</v>
      </c>
      <c r="C929" s="53" t="s">
        <v>4007</v>
      </c>
      <c r="D929" s="44" t="s">
        <v>4222</v>
      </c>
      <c r="E929" s="54"/>
      <c r="F929" s="55"/>
      <c r="G929" s="56">
        <v>65</v>
      </c>
      <c r="H929" s="57">
        <f t="shared" si="28"/>
        <v>76.7</v>
      </c>
      <c r="I929" s="58">
        <f t="shared" si="29"/>
        <v>0</v>
      </c>
      <c r="J929" s="59"/>
      <c r="K929" s="59" t="s">
        <v>4009</v>
      </c>
      <c r="L929" s="60" t="s">
        <v>4029</v>
      </c>
      <c r="M929" s="61"/>
      <c r="N929" s="6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</row>
    <row r="930" spans="1:83" s="10" customFormat="1" ht="12.75" customHeight="1" x14ac:dyDescent="0.2">
      <c r="A930" s="51" t="s">
        <v>5558</v>
      </c>
      <c r="B930" s="9" t="s">
        <v>217</v>
      </c>
      <c r="C930" s="53" t="s">
        <v>4007</v>
      </c>
      <c r="D930" s="44" t="s">
        <v>4222</v>
      </c>
      <c r="E930" s="54"/>
      <c r="F930" s="55"/>
      <c r="G930" s="56">
        <v>458</v>
      </c>
      <c r="H930" s="57">
        <f t="shared" si="28"/>
        <v>540.43999999999994</v>
      </c>
      <c r="I930" s="58">
        <f t="shared" si="29"/>
        <v>0</v>
      </c>
      <c r="J930" s="59"/>
      <c r="K930" s="59" t="s">
        <v>4009</v>
      </c>
      <c r="L930" s="60" t="s">
        <v>4029</v>
      </c>
      <c r="M930" s="61"/>
      <c r="N930" s="6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</row>
    <row r="931" spans="1:83" ht="12.75" customHeight="1" x14ac:dyDescent="0.2">
      <c r="A931" s="51" t="s">
        <v>5559</v>
      </c>
      <c r="B931" s="9" t="s">
        <v>217</v>
      </c>
      <c r="C931" s="53" t="s">
        <v>4007</v>
      </c>
      <c r="D931" s="44" t="s">
        <v>4222</v>
      </c>
      <c r="E931" s="54"/>
      <c r="F931" s="55"/>
      <c r="G931" s="56">
        <v>487</v>
      </c>
      <c r="H931" s="57">
        <f t="shared" si="28"/>
        <v>574.66</v>
      </c>
      <c r="I931" s="58">
        <f t="shared" si="29"/>
        <v>0</v>
      </c>
      <c r="J931" s="59"/>
      <c r="K931" s="59" t="s">
        <v>4009</v>
      </c>
      <c r="L931" s="60" t="s">
        <v>4029</v>
      </c>
      <c r="M931" s="61"/>
      <c r="N931" s="62"/>
    </row>
    <row r="932" spans="1:83" ht="12.75" customHeight="1" x14ac:dyDescent="0.2">
      <c r="A932" s="51" t="s">
        <v>5560</v>
      </c>
      <c r="B932" s="9" t="s">
        <v>4587</v>
      </c>
      <c r="C932" s="53" t="s">
        <v>4007</v>
      </c>
      <c r="D932" s="44" t="s">
        <v>4222</v>
      </c>
      <c r="E932" s="54"/>
      <c r="F932" s="55"/>
      <c r="G932" s="56">
        <v>946</v>
      </c>
      <c r="H932" s="57">
        <f t="shared" si="28"/>
        <v>1116.28</v>
      </c>
      <c r="I932" s="58">
        <f t="shared" si="29"/>
        <v>0</v>
      </c>
      <c r="J932" s="59"/>
      <c r="K932" s="59" t="s">
        <v>4009</v>
      </c>
      <c r="L932" s="60" t="s">
        <v>4029</v>
      </c>
      <c r="M932" s="61"/>
      <c r="N932" s="62"/>
    </row>
    <row r="933" spans="1:83" ht="12.75" customHeight="1" x14ac:dyDescent="0.2">
      <c r="A933" s="51" t="s">
        <v>5561</v>
      </c>
      <c r="B933" s="9" t="s">
        <v>5562</v>
      </c>
      <c r="C933" s="53" t="s">
        <v>4007</v>
      </c>
      <c r="D933" s="44" t="s">
        <v>4222</v>
      </c>
      <c r="E933" s="54"/>
      <c r="F933" s="55"/>
      <c r="G933" s="56">
        <v>163</v>
      </c>
      <c r="H933" s="57">
        <f t="shared" si="28"/>
        <v>192.34</v>
      </c>
      <c r="I933" s="58">
        <f t="shared" si="29"/>
        <v>0</v>
      </c>
      <c r="J933" s="59"/>
      <c r="K933" s="59" t="s">
        <v>4009</v>
      </c>
      <c r="L933" s="60" t="s">
        <v>4029</v>
      </c>
      <c r="M933" s="61"/>
      <c r="N933" s="62"/>
    </row>
    <row r="934" spans="1:83" ht="12.75" customHeight="1" x14ac:dyDescent="0.2">
      <c r="A934" s="51" t="s">
        <v>5563</v>
      </c>
      <c r="B934" s="9" t="s">
        <v>5564</v>
      </c>
      <c r="C934" s="53" t="s">
        <v>4007</v>
      </c>
      <c r="D934" s="44" t="s">
        <v>4222</v>
      </c>
      <c r="E934" s="54"/>
      <c r="F934" s="55"/>
      <c r="G934" s="56">
        <v>276</v>
      </c>
      <c r="H934" s="57">
        <f t="shared" si="28"/>
        <v>325.68</v>
      </c>
      <c r="I934" s="58">
        <f t="shared" si="29"/>
        <v>0</v>
      </c>
      <c r="J934" s="59"/>
      <c r="K934" s="59" t="s">
        <v>4009</v>
      </c>
      <c r="L934" s="60" t="s">
        <v>4414</v>
      </c>
      <c r="M934" s="61"/>
      <c r="N934" s="62"/>
    </row>
    <row r="935" spans="1:83" ht="12.75" customHeight="1" x14ac:dyDescent="0.2">
      <c r="A935" s="51" t="s">
        <v>5565</v>
      </c>
      <c r="B935" s="9" t="s">
        <v>5566</v>
      </c>
      <c r="C935" s="53" t="s">
        <v>4007</v>
      </c>
      <c r="D935" s="44" t="s">
        <v>4222</v>
      </c>
      <c r="E935" s="54"/>
      <c r="F935" s="55"/>
      <c r="G935" s="56">
        <v>1</v>
      </c>
      <c r="H935" s="57">
        <f t="shared" si="28"/>
        <v>1.18</v>
      </c>
      <c r="I935" s="58">
        <f t="shared" si="29"/>
        <v>0</v>
      </c>
      <c r="J935" s="59"/>
      <c r="K935" s="59" t="s">
        <v>4009</v>
      </c>
      <c r="L935" s="60" t="s">
        <v>4029</v>
      </c>
      <c r="M935" s="61"/>
      <c r="N935" s="62"/>
    </row>
    <row r="936" spans="1:83" ht="12.75" customHeight="1" x14ac:dyDescent="0.2">
      <c r="A936" s="78" t="s">
        <v>5567</v>
      </c>
      <c r="B936" s="9" t="s">
        <v>5568</v>
      </c>
      <c r="C936" s="53" t="s">
        <v>4007</v>
      </c>
      <c r="D936" s="44" t="s">
        <v>4222</v>
      </c>
      <c r="E936" s="54"/>
      <c r="F936" s="55"/>
      <c r="G936" s="56">
        <v>64</v>
      </c>
      <c r="H936" s="57">
        <f t="shared" si="28"/>
        <v>75.52</v>
      </c>
      <c r="I936" s="58">
        <f t="shared" si="29"/>
        <v>0</v>
      </c>
      <c r="J936" s="59"/>
      <c r="K936" s="59" t="s">
        <v>4009</v>
      </c>
      <c r="L936" s="60" t="s">
        <v>4029</v>
      </c>
      <c r="M936" s="61"/>
      <c r="N936" s="62"/>
    </row>
    <row r="937" spans="1:83" ht="12.75" customHeight="1" x14ac:dyDescent="0.2">
      <c r="A937" s="78" t="s">
        <v>5569</v>
      </c>
      <c r="B937" s="9" t="s">
        <v>5570</v>
      </c>
      <c r="C937" s="53" t="s">
        <v>4007</v>
      </c>
      <c r="D937" s="44" t="s">
        <v>4222</v>
      </c>
      <c r="E937" s="54"/>
      <c r="F937" s="55"/>
      <c r="G937" s="56">
        <v>50</v>
      </c>
      <c r="H937" s="57">
        <f t="shared" si="28"/>
        <v>59</v>
      </c>
      <c r="I937" s="58">
        <f t="shared" si="29"/>
        <v>0</v>
      </c>
      <c r="J937" s="59"/>
      <c r="K937" s="59" t="s">
        <v>4009</v>
      </c>
      <c r="L937" s="60" t="s">
        <v>4029</v>
      </c>
      <c r="M937" s="61"/>
      <c r="N937" s="62"/>
    </row>
    <row r="938" spans="1:83" ht="12.75" customHeight="1" x14ac:dyDescent="0.2">
      <c r="A938" s="51" t="s">
        <v>5571</v>
      </c>
      <c r="B938" s="9" t="s">
        <v>180</v>
      </c>
      <c r="C938" s="53" t="s">
        <v>4007</v>
      </c>
      <c r="D938" s="44" t="s">
        <v>4222</v>
      </c>
      <c r="E938" s="54"/>
      <c r="F938" s="55"/>
      <c r="G938" s="56">
        <v>34</v>
      </c>
      <c r="H938" s="57">
        <f t="shared" si="28"/>
        <v>40.119999999999997</v>
      </c>
      <c r="I938" s="58">
        <f t="shared" si="29"/>
        <v>0</v>
      </c>
      <c r="J938" s="59"/>
      <c r="K938" s="59" t="s">
        <v>4009</v>
      </c>
      <c r="L938" s="60" t="s">
        <v>4029</v>
      </c>
      <c r="M938" s="61"/>
      <c r="N938" s="62"/>
    </row>
    <row r="939" spans="1:83" ht="12.75" customHeight="1" x14ac:dyDescent="0.2">
      <c r="A939" s="51" t="s">
        <v>5572</v>
      </c>
      <c r="B939" s="9" t="s">
        <v>180</v>
      </c>
      <c r="C939" s="53" t="s">
        <v>4007</v>
      </c>
      <c r="D939" s="44" t="s">
        <v>4222</v>
      </c>
      <c r="E939" s="54"/>
      <c r="F939" s="55"/>
      <c r="G939" s="56">
        <v>23</v>
      </c>
      <c r="H939" s="57">
        <f t="shared" si="28"/>
        <v>27.139999999999997</v>
      </c>
      <c r="I939" s="58">
        <f t="shared" si="29"/>
        <v>0</v>
      </c>
      <c r="J939" s="59"/>
      <c r="K939" s="59" t="s">
        <v>4009</v>
      </c>
      <c r="L939" s="60" t="s">
        <v>4029</v>
      </c>
      <c r="M939" s="61"/>
      <c r="N939" s="62"/>
    </row>
    <row r="940" spans="1:83" ht="12.75" customHeight="1" x14ac:dyDescent="0.2">
      <c r="A940" s="51" t="s">
        <v>5573</v>
      </c>
      <c r="B940" s="9" t="s">
        <v>339</v>
      </c>
      <c r="C940" s="53" t="s">
        <v>4007</v>
      </c>
      <c r="D940" s="44" t="s">
        <v>4222</v>
      </c>
      <c r="E940" s="54"/>
      <c r="F940" s="55"/>
      <c r="G940" s="56">
        <v>70</v>
      </c>
      <c r="H940" s="57">
        <f t="shared" si="28"/>
        <v>82.6</v>
      </c>
      <c r="I940" s="58">
        <f t="shared" si="29"/>
        <v>0</v>
      </c>
      <c r="J940" s="59"/>
      <c r="K940" s="59" t="s">
        <v>4009</v>
      </c>
      <c r="L940" s="60" t="s">
        <v>4029</v>
      </c>
      <c r="M940" s="61"/>
      <c r="N940" s="62"/>
    </row>
    <row r="941" spans="1:83" ht="12.75" customHeight="1" x14ac:dyDescent="0.2">
      <c r="A941" s="51" t="s">
        <v>5574</v>
      </c>
      <c r="B941" s="9" t="s">
        <v>5575</v>
      </c>
      <c r="C941" s="53" t="s">
        <v>4007</v>
      </c>
      <c r="D941" s="44" t="s">
        <v>4146</v>
      </c>
      <c r="E941" s="54"/>
      <c r="F941" s="55"/>
      <c r="G941" s="56">
        <v>12858</v>
      </c>
      <c r="H941" s="57">
        <f t="shared" si="28"/>
        <v>15172.439999999999</v>
      </c>
      <c r="I941" s="58">
        <f t="shared" si="29"/>
        <v>0</v>
      </c>
      <c r="J941" s="59"/>
      <c r="K941" s="59" t="s">
        <v>4009</v>
      </c>
      <c r="L941" s="60" t="s">
        <v>4029</v>
      </c>
      <c r="M941" s="61"/>
      <c r="N941" s="62"/>
    </row>
    <row r="942" spans="1:83" ht="12.75" customHeight="1" x14ac:dyDescent="0.2">
      <c r="A942" s="51" t="s">
        <v>5576</v>
      </c>
      <c r="B942" s="9" t="s">
        <v>801</v>
      </c>
      <c r="C942" s="53" t="s">
        <v>4007</v>
      </c>
      <c r="D942" s="44" t="s">
        <v>4146</v>
      </c>
      <c r="E942" s="54"/>
      <c r="F942" s="55"/>
      <c r="G942" s="56">
        <v>12978</v>
      </c>
      <c r="H942" s="57">
        <f t="shared" si="28"/>
        <v>15314.039999999999</v>
      </c>
      <c r="I942" s="58">
        <f t="shared" si="29"/>
        <v>0</v>
      </c>
      <c r="J942" s="59"/>
      <c r="K942" s="59" t="s">
        <v>4009</v>
      </c>
      <c r="L942" s="60" t="s">
        <v>4029</v>
      </c>
      <c r="M942" s="61"/>
      <c r="N942" s="62"/>
    </row>
    <row r="943" spans="1:83" ht="12.75" customHeight="1" x14ac:dyDescent="0.2">
      <c r="A943" s="51" t="s">
        <v>5577</v>
      </c>
      <c r="B943" s="9" t="s">
        <v>801</v>
      </c>
      <c r="C943" s="53" t="s">
        <v>4007</v>
      </c>
      <c r="D943" s="44" t="s">
        <v>4146</v>
      </c>
      <c r="E943" s="54"/>
      <c r="F943" s="55"/>
      <c r="G943" s="56">
        <v>12870</v>
      </c>
      <c r="H943" s="57">
        <f t="shared" si="28"/>
        <v>15186.599999999999</v>
      </c>
      <c r="I943" s="58">
        <f t="shared" si="29"/>
        <v>0</v>
      </c>
      <c r="J943" s="59"/>
      <c r="K943" s="59" t="s">
        <v>4009</v>
      </c>
      <c r="L943" s="60" t="s">
        <v>4029</v>
      </c>
      <c r="M943" s="61"/>
      <c r="N943" s="62"/>
    </row>
    <row r="944" spans="1:83" ht="12.75" customHeight="1" x14ac:dyDescent="0.2">
      <c r="A944" s="51" t="s">
        <v>5578</v>
      </c>
      <c r="B944" s="9" t="s">
        <v>200</v>
      </c>
      <c r="C944" s="53" t="s">
        <v>4007</v>
      </c>
      <c r="D944" s="44" t="s">
        <v>4146</v>
      </c>
      <c r="E944" s="54"/>
      <c r="F944" s="55"/>
      <c r="G944" s="56">
        <v>427</v>
      </c>
      <c r="H944" s="57">
        <f t="shared" si="28"/>
        <v>503.85999999999996</v>
      </c>
      <c r="I944" s="58">
        <f t="shared" si="29"/>
        <v>0</v>
      </c>
      <c r="J944" s="59"/>
      <c r="K944" s="59" t="s">
        <v>4009</v>
      </c>
      <c r="L944" s="60" t="s">
        <v>4029</v>
      </c>
      <c r="M944" s="61"/>
      <c r="N944" s="62"/>
    </row>
    <row r="945" spans="1:83" ht="12.75" customHeight="1" x14ac:dyDescent="0.2">
      <c r="A945" s="51" t="s">
        <v>5579</v>
      </c>
      <c r="B945" s="9" t="s">
        <v>200</v>
      </c>
      <c r="C945" s="53" t="s">
        <v>4007</v>
      </c>
      <c r="D945" s="44" t="s">
        <v>4146</v>
      </c>
      <c r="E945" s="54"/>
      <c r="F945" s="55"/>
      <c r="G945" s="56">
        <v>2662</v>
      </c>
      <c r="H945" s="57">
        <f t="shared" si="28"/>
        <v>3141.16</v>
      </c>
      <c r="I945" s="58">
        <f t="shared" si="29"/>
        <v>0</v>
      </c>
      <c r="J945" s="59"/>
      <c r="K945" s="59" t="s">
        <v>4009</v>
      </c>
      <c r="L945" s="60" t="s">
        <v>4029</v>
      </c>
      <c r="M945" s="61"/>
      <c r="N945" s="62"/>
    </row>
    <row r="946" spans="1:83" ht="12.75" customHeight="1" x14ac:dyDescent="0.2">
      <c r="A946" s="51" t="s">
        <v>5580</v>
      </c>
      <c r="B946" s="9" t="s">
        <v>200</v>
      </c>
      <c r="C946" s="53" t="s">
        <v>4007</v>
      </c>
      <c r="D946" s="44" t="s">
        <v>4146</v>
      </c>
      <c r="E946" s="54"/>
      <c r="F946" s="55"/>
      <c r="G946" s="56">
        <v>1783</v>
      </c>
      <c r="H946" s="57">
        <f t="shared" si="28"/>
        <v>2103.94</v>
      </c>
      <c r="I946" s="58">
        <f t="shared" si="29"/>
        <v>0</v>
      </c>
      <c r="J946" s="59"/>
      <c r="K946" s="59" t="s">
        <v>4009</v>
      </c>
      <c r="L946" s="60" t="s">
        <v>4029</v>
      </c>
      <c r="M946" s="61"/>
      <c r="N946" s="62"/>
    </row>
    <row r="947" spans="1:83" ht="12.75" customHeight="1" x14ac:dyDescent="0.2">
      <c r="A947" s="51" t="s">
        <v>5581</v>
      </c>
      <c r="B947" s="9" t="s">
        <v>62</v>
      </c>
      <c r="C947" s="53" t="s">
        <v>4007</v>
      </c>
      <c r="D947" s="44" t="s">
        <v>4146</v>
      </c>
      <c r="E947" s="54"/>
      <c r="F947" s="55"/>
      <c r="G947" s="56">
        <v>13</v>
      </c>
      <c r="H947" s="57">
        <f t="shared" si="28"/>
        <v>15.34</v>
      </c>
      <c r="I947" s="58">
        <f t="shared" si="29"/>
        <v>0</v>
      </c>
      <c r="J947" s="59"/>
      <c r="K947" s="59" t="s">
        <v>4009</v>
      </c>
      <c r="L947" s="79" t="s">
        <v>4205</v>
      </c>
      <c r="M947" s="61"/>
      <c r="N947" s="62"/>
    </row>
    <row r="948" spans="1:83" ht="12.75" customHeight="1" x14ac:dyDescent="0.2">
      <c r="A948" s="51" t="s">
        <v>5582</v>
      </c>
      <c r="B948" s="9" t="s">
        <v>313</v>
      </c>
      <c r="C948" s="53" t="s">
        <v>4007</v>
      </c>
      <c r="D948" s="44" t="s">
        <v>4146</v>
      </c>
      <c r="E948" s="54"/>
      <c r="F948" s="55"/>
      <c r="G948" s="56">
        <v>86</v>
      </c>
      <c r="H948" s="57">
        <f t="shared" si="28"/>
        <v>101.47999999999999</v>
      </c>
      <c r="I948" s="58">
        <f t="shared" si="29"/>
        <v>0</v>
      </c>
      <c r="J948" s="59"/>
      <c r="K948" s="59" t="s">
        <v>4009</v>
      </c>
      <c r="L948" s="60" t="s">
        <v>4029</v>
      </c>
      <c r="M948" s="61"/>
      <c r="N948" s="62"/>
    </row>
    <row r="949" spans="1:83" ht="12.75" customHeight="1" x14ac:dyDescent="0.2">
      <c r="A949" s="51" t="s">
        <v>5583</v>
      </c>
      <c r="B949" s="9" t="s">
        <v>477</v>
      </c>
      <c r="C949" s="53" t="s">
        <v>4007</v>
      </c>
      <c r="D949" s="44" t="s">
        <v>4146</v>
      </c>
      <c r="E949" s="54"/>
      <c r="F949" s="55"/>
      <c r="G949" s="56">
        <v>6316</v>
      </c>
      <c r="H949" s="57">
        <f t="shared" si="28"/>
        <v>7452.8799999999992</v>
      </c>
      <c r="I949" s="58">
        <f t="shared" si="29"/>
        <v>0</v>
      </c>
      <c r="J949" s="59"/>
      <c r="K949" s="59" t="s">
        <v>4009</v>
      </c>
      <c r="L949" s="60" t="s">
        <v>4633</v>
      </c>
      <c r="M949" s="61"/>
      <c r="N949" s="62"/>
    </row>
    <row r="950" spans="1:83" ht="12.75" customHeight="1" x14ac:dyDescent="0.2">
      <c r="A950" s="51" t="s">
        <v>5584</v>
      </c>
      <c r="B950" s="9" t="s">
        <v>201</v>
      </c>
      <c r="C950" s="53" t="s">
        <v>4007</v>
      </c>
      <c r="D950" s="44" t="s">
        <v>4146</v>
      </c>
      <c r="E950" s="54"/>
      <c r="F950" s="55"/>
      <c r="G950" s="56">
        <v>1569</v>
      </c>
      <c r="H950" s="57">
        <f t="shared" si="28"/>
        <v>1851.4199999999998</v>
      </c>
      <c r="I950" s="58">
        <f t="shared" si="29"/>
        <v>0</v>
      </c>
      <c r="J950" s="59"/>
      <c r="K950" s="59" t="s">
        <v>4009</v>
      </c>
      <c r="L950" s="60" t="s">
        <v>4633</v>
      </c>
      <c r="M950" s="61"/>
      <c r="N950" s="62"/>
    </row>
    <row r="951" spans="1:83" ht="12.75" customHeight="1" x14ac:dyDescent="0.2">
      <c r="A951" s="51" t="s">
        <v>5585</v>
      </c>
      <c r="B951" s="9" t="s">
        <v>201</v>
      </c>
      <c r="C951" s="53" t="s">
        <v>4007</v>
      </c>
      <c r="D951" s="44" t="s">
        <v>4146</v>
      </c>
      <c r="E951" s="54"/>
      <c r="F951" s="55"/>
      <c r="G951" s="56">
        <v>1893</v>
      </c>
      <c r="H951" s="57">
        <f t="shared" si="28"/>
        <v>2233.7399999999998</v>
      </c>
      <c r="I951" s="58">
        <f t="shared" si="29"/>
        <v>0</v>
      </c>
      <c r="J951" s="59"/>
      <c r="K951" s="59" t="s">
        <v>4009</v>
      </c>
      <c r="L951" s="60" t="s">
        <v>4633</v>
      </c>
      <c r="M951" s="61"/>
      <c r="N951" s="62"/>
    </row>
    <row r="952" spans="1:83" s="10" customFormat="1" ht="12.75" customHeight="1" x14ac:dyDescent="0.2">
      <c r="A952" s="51" t="s">
        <v>5586</v>
      </c>
      <c r="B952" s="9" t="s">
        <v>201</v>
      </c>
      <c r="C952" s="53" t="s">
        <v>4007</v>
      </c>
      <c r="D952" s="44" t="s">
        <v>4146</v>
      </c>
      <c r="E952" s="54"/>
      <c r="F952" s="55"/>
      <c r="G952" s="56">
        <v>1461</v>
      </c>
      <c r="H952" s="57">
        <f t="shared" si="28"/>
        <v>1723.98</v>
      </c>
      <c r="I952" s="58">
        <f t="shared" si="29"/>
        <v>0</v>
      </c>
      <c r="J952" s="59"/>
      <c r="K952" s="59" t="s">
        <v>4009</v>
      </c>
      <c r="L952" s="60" t="s">
        <v>4029</v>
      </c>
      <c r="M952" s="61"/>
      <c r="N952" s="6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</row>
    <row r="953" spans="1:83" s="10" customFormat="1" ht="12.75" customHeight="1" x14ac:dyDescent="0.2">
      <c r="A953" s="51" t="s">
        <v>5587</v>
      </c>
      <c r="B953" s="9" t="s">
        <v>201</v>
      </c>
      <c r="C953" s="53" t="s">
        <v>4007</v>
      </c>
      <c r="D953" s="44" t="s">
        <v>4146</v>
      </c>
      <c r="E953" s="54"/>
      <c r="F953" s="55"/>
      <c r="G953" s="56">
        <v>1569</v>
      </c>
      <c r="H953" s="57">
        <f t="shared" si="28"/>
        <v>1851.4199999999998</v>
      </c>
      <c r="I953" s="58">
        <f t="shared" si="29"/>
        <v>0</v>
      </c>
      <c r="J953" s="59"/>
      <c r="K953" s="59" t="s">
        <v>4009</v>
      </c>
      <c r="L953" s="60" t="s">
        <v>4633</v>
      </c>
      <c r="M953" s="61"/>
      <c r="N953" s="6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</row>
    <row r="954" spans="1:83" ht="12.75" customHeight="1" x14ac:dyDescent="0.2">
      <c r="A954" s="51" t="s">
        <v>5588</v>
      </c>
      <c r="B954" s="9" t="s">
        <v>77</v>
      </c>
      <c r="C954" s="53" t="s">
        <v>4007</v>
      </c>
      <c r="D954" s="44" t="s">
        <v>4146</v>
      </c>
      <c r="E954" s="54"/>
      <c r="F954" s="55"/>
      <c r="G954" s="56">
        <v>252</v>
      </c>
      <c r="H954" s="57">
        <f t="shared" si="28"/>
        <v>297.35999999999996</v>
      </c>
      <c r="I954" s="58">
        <f t="shared" si="29"/>
        <v>0</v>
      </c>
      <c r="J954" s="59"/>
      <c r="K954" s="59" t="s">
        <v>4009</v>
      </c>
      <c r="L954" s="60" t="s">
        <v>4029</v>
      </c>
      <c r="M954" s="61"/>
      <c r="N954" s="62"/>
    </row>
    <row r="955" spans="1:83" ht="12.75" customHeight="1" x14ac:dyDescent="0.2">
      <c r="A955" s="51" t="s">
        <v>5589</v>
      </c>
      <c r="B955" s="9" t="s">
        <v>5590</v>
      </c>
      <c r="C955" s="53" t="s">
        <v>4007</v>
      </c>
      <c r="D955" s="44" t="s">
        <v>4146</v>
      </c>
      <c r="E955" s="54"/>
      <c r="F955" s="55"/>
      <c r="G955" s="56">
        <v>86</v>
      </c>
      <c r="H955" s="57">
        <f t="shared" si="28"/>
        <v>101.47999999999999</v>
      </c>
      <c r="I955" s="58">
        <f t="shared" si="29"/>
        <v>0</v>
      </c>
      <c r="J955" s="59"/>
      <c r="K955" s="59" t="s">
        <v>4009</v>
      </c>
      <c r="L955" s="60" t="s">
        <v>4633</v>
      </c>
      <c r="M955" s="61"/>
      <c r="N955" s="62"/>
    </row>
    <row r="956" spans="1:83" ht="12.75" customHeight="1" x14ac:dyDescent="0.2">
      <c r="A956" s="51" t="s">
        <v>5591</v>
      </c>
      <c r="B956" s="9" t="s">
        <v>5590</v>
      </c>
      <c r="C956" s="53" t="s">
        <v>4007</v>
      </c>
      <c r="D956" s="44" t="s">
        <v>4146</v>
      </c>
      <c r="E956" s="54"/>
      <c r="F956" s="55"/>
      <c r="G956" s="56">
        <v>70</v>
      </c>
      <c r="H956" s="57">
        <f t="shared" si="28"/>
        <v>82.6</v>
      </c>
      <c r="I956" s="58">
        <f t="shared" si="29"/>
        <v>0</v>
      </c>
      <c r="J956" s="59"/>
      <c r="K956" s="59" t="s">
        <v>4009</v>
      </c>
      <c r="L956" s="60" t="s">
        <v>4633</v>
      </c>
      <c r="M956" s="61"/>
      <c r="N956" s="62"/>
    </row>
    <row r="957" spans="1:83" ht="12.75" customHeight="1" x14ac:dyDescent="0.2">
      <c r="A957" s="51" t="s">
        <v>5592</v>
      </c>
      <c r="B957" s="9" t="s">
        <v>200</v>
      </c>
      <c r="C957" s="53" t="s">
        <v>4007</v>
      </c>
      <c r="D957" s="44" t="s">
        <v>4146</v>
      </c>
      <c r="E957" s="54"/>
      <c r="F957" s="55"/>
      <c r="G957" s="56">
        <v>411</v>
      </c>
      <c r="H957" s="57">
        <f t="shared" si="28"/>
        <v>484.97999999999996</v>
      </c>
      <c r="I957" s="58">
        <f t="shared" si="29"/>
        <v>0</v>
      </c>
      <c r="J957" s="59"/>
      <c r="K957" s="59" t="s">
        <v>4009</v>
      </c>
      <c r="L957" s="60" t="s">
        <v>4029</v>
      </c>
      <c r="M957" s="61"/>
      <c r="N957" s="62"/>
    </row>
    <row r="958" spans="1:83" ht="12.75" customHeight="1" x14ac:dyDescent="0.2">
      <c r="A958" s="51" t="s">
        <v>5593</v>
      </c>
      <c r="B958" s="9" t="s">
        <v>5594</v>
      </c>
      <c r="C958" s="53" t="s">
        <v>4007</v>
      </c>
      <c r="D958" s="44" t="s">
        <v>4146</v>
      </c>
      <c r="E958" s="54"/>
      <c r="F958" s="55"/>
      <c r="G958" s="56">
        <v>3</v>
      </c>
      <c r="H958" s="57">
        <f t="shared" si="28"/>
        <v>3.54</v>
      </c>
      <c r="I958" s="58">
        <f t="shared" si="29"/>
        <v>0</v>
      </c>
      <c r="J958" s="59"/>
      <c r="K958" s="59" t="s">
        <v>4009</v>
      </c>
      <c r="L958" s="60" t="s">
        <v>4029</v>
      </c>
      <c r="M958" s="61"/>
      <c r="N958" s="62"/>
    </row>
    <row r="959" spans="1:83" ht="12.75" customHeight="1" x14ac:dyDescent="0.2">
      <c r="A959" s="51" t="s">
        <v>5595</v>
      </c>
      <c r="B959" s="9" t="s">
        <v>5596</v>
      </c>
      <c r="C959" s="53" t="s">
        <v>4007</v>
      </c>
      <c r="D959" s="44" t="s">
        <v>4146</v>
      </c>
      <c r="E959" s="54"/>
      <c r="F959" s="55"/>
      <c r="G959" s="56">
        <v>2271</v>
      </c>
      <c r="H959" s="57">
        <f t="shared" si="28"/>
        <v>2679.7799999999997</v>
      </c>
      <c r="I959" s="58">
        <f t="shared" si="29"/>
        <v>0</v>
      </c>
      <c r="J959" s="59"/>
      <c r="K959" s="59" t="s">
        <v>4009</v>
      </c>
      <c r="L959" s="60" t="s">
        <v>4633</v>
      </c>
      <c r="M959" s="61"/>
      <c r="N959" s="62"/>
    </row>
    <row r="960" spans="1:83" ht="12.75" customHeight="1" x14ac:dyDescent="0.2">
      <c r="A960" s="51" t="s">
        <v>5597</v>
      </c>
      <c r="B960" s="9" t="s">
        <v>17</v>
      </c>
      <c r="C960" s="53" t="s">
        <v>4007</v>
      </c>
      <c r="D960" s="44" t="s">
        <v>4146</v>
      </c>
      <c r="E960" s="54"/>
      <c r="F960" s="55"/>
      <c r="G960" s="56">
        <v>65</v>
      </c>
      <c r="H960" s="57">
        <f t="shared" si="28"/>
        <v>76.7</v>
      </c>
      <c r="I960" s="58">
        <f t="shared" si="29"/>
        <v>0</v>
      </c>
      <c r="J960" s="59"/>
      <c r="K960" s="59" t="s">
        <v>4009</v>
      </c>
      <c r="L960" s="60" t="s">
        <v>4029</v>
      </c>
      <c r="M960" s="61"/>
      <c r="N960" s="62"/>
    </row>
    <row r="961" spans="1:83" ht="12.75" customHeight="1" x14ac:dyDescent="0.2">
      <c r="A961" s="51" t="s">
        <v>5598</v>
      </c>
      <c r="B961" s="9" t="s">
        <v>5304</v>
      </c>
      <c r="C961" s="53" t="s">
        <v>4007</v>
      </c>
      <c r="D961" s="44" t="s">
        <v>4146</v>
      </c>
      <c r="E961" s="54"/>
      <c r="F961" s="55"/>
      <c r="G961" s="56">
        <v>621</v>
      </c>
      <c r="H961" s="57">
        <f t="shared" si="28"/>
        <v>732.78</v>
      </c>
      <c r="I961" s="58">
        <f t="shared" si="29"/>
        <v>0</v>
      </c>
      <c r="J961" s="59"/>
      <c r="K961" s="59" t="s">
        <v>4009</v>
      </c>
      <c r="L961" s="60" t="s">
        <v>4633</v>
      </c>
      <c r="M961" s="61"/>
      <c r="N961" s="62"/>
    </row>
    <row r="962" spans="1:83" s="10" customFormat="1" ht="12.75" customHeight="1" x14ac:dyDescent="0.2">
      <c r="A962" s="51" t="s">
        <v>5599</v>
      </c>
      <c r="B962" s="9" t="s">
        <v>17</v>
      </c>
      <c r="C962" s="53" t="s">
        <v>4007</v>
      </c>
      <c r="D962" s="44" t="s">
        <v>4146</v>
      </c>
      <c r="E962" s="54"/>
      <c r="F962" s="55"/>
      <c r="G962" s="56">
        <v>81</v>
      </c>
      <c r="H962" s="57">
        <f t="shared" si="28"/>
        <v>95.58</v>
      </c>
      <c r="I962" s="58">
        <f t="shared" si="29"/>
        <v>0</v>
      </c>
      <c r="J962" s="59"/>
      <c r="K962" s="59" t="s">
        <v>4009</v>
      </c>
      <c r="L962" s="60" t="s">
        <v>4029</v>
      </c>
      <c r="M962" s="61"/>
      <c r="N962" s="6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</row>
    <row r="963" spans="1:83" ht="12.75" customHeight="1" x14ac:dyDescent="0.2">
      <c r="A963" s="51" t="s">
        <v>5600</v>
      </c>
      <c r="B963" s="9" t="s">
        <v>5601</v>
      </c>
      <c r="C963" s="53" t="s">
        <v>4007</v>
      </c>
      <c r="D963" s="44" t="s">
        <v>4146</v>
      </c>
      <c r="E963" s="54"/>
      <c r="F963" s="55"/>
      <c r="G963" s="56">
        <v>7949</v>
      </c>
      <c r="H963" s="57">
        <f t="shared" si="28"/>
        <v>9379.82</v>
      </c>
      <c r="I963" s="58">
        <f t="shared" si="29"/>
        <v>0</v>
      </c>
      <c r="J963" s="59"/>
      <c r="K963" s="59" t="s">
        <v>4009</v>
      </c>
      <c r="L963" s="60" t="s">
        <v>4633</v>
      </c>
      <c r="M963" s="61"/>
      <c r="N963" s="62"/>
    </row>
    <row r="964" spans="1:83" s="10" customFormat="1" ht="12.75" customHeight="1" x14ac:dyDescent="0.2">
      <c r="A964" s="51" t="s">
        <v>5602</v>
      </c>
      <c r="B964" s="9" t="s">
        <v>201</v>
      </c>
      <c r="C964" s="53" t="s">
        <v>4007</v>
      </c>
      <c r="D964" s="44" t="s">
        <v>4146</v>
      </c>
      <c r="E964" s="54"/>
      <c r="F964" s="55"/>
      <c r="G964" s="56">
        <v>2650</v>
      </c>
      <c r="H964" s="57">
        <f t="shared" si="28"/>
        <v>3127</v>
      </c>
      <c r="I964" s="58">
        <f t="shared" si="29"/>
        <v>0</v>
      </c>
      <c r="J964" s="59"/>
      <c r="K964" s="59" t="s">
        <v>4009</v>
      </c>
      <c r="L964" s="60" t="s">
        <v>4633</v>
      </c>
      <c r="M964" s="61"/>
      <c r="N964" s="6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</row>
    <row r="965" spans="1:83" s="10" customFormat="1" ht="12.75" customHeight="1" x14ac:dyDescent="0.2">
      <c r="A965" s="51" t="s">
        <v>5603</v>
      </c>
      <c r="B965" s="9" t="s">
        <v>77</v>
      </c>
      <c r="C965" s="53" t="s">
        <v>4007</v>
      </c>
      <c r="D965" s="44" t="s">
        <v>4146</v>
      </c>
      <c r="E965" s="54"/>
      <c r="F965" s="55"/>
      <c r="G965" s="56">
        <v>1410</v>
      </c>
      <c r="H965" s="57">
        <f t="shared" si="28"/>
        <v>1663.8</v>
      </c>
      <c r="I965" s="58">
        <f t="shared" si="29"/>
        <v>0</v>
      </c>
      <c r="J965" s="59"/>
      <c r="K965" s="59" t="s">
        <v>4009</v>
      </c>
      <c r="L965" s="60" t="s">
        <v>4633</v>
      </c>
      <c r="M965" s="61"/>
      <c r="N965" s="6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</row>
    <row r="966" spans="1:83" s="10" customFormat="1" ht="12.75" customHeight="1" x14ac:dyDescent="0.2">
      <c r="A966" s="51" t="s">
        <v>5604</v>
      </c>
      <c r="B966" s="9" t="s">
        <v>17</v>
      </c>
      <c r="C966" s="53" t="s">
        <v>4007</v>
      </c>
      <c r="D966" s="44" t="s">
        <v>4146</v>
      </c>
      <c r="E966" s="54"/>
      <c r="F966" s="55"/>
      <c r="G966" s="56">
        <v>405</v>
      </c>
      <c r="H966" s="57">
        <f t="shared" si="28"/>
        <v>477.9</v>
      </c>
      <c r="I966" s="58">
        <f t="shared" si="29"/>
        <v>0</v>
      </c>
      <c r="J966" s="59"/>
      <c r="K966" s="59" t="s">
        <v>4009</v>
      </c>
      <c r="L966" s="60" t="s">
        <v>4633</v>
      </c>
      <c r="M966" s="61"/>
      <c r="N966" s="6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</row>
    <row r="967" spans="1:83" s="10" customFormat="1" ht="12.75" customHeight="1" x14ac:dyDescent="0.2">
      <c r="A967" s="51" t="s">
        <v>5605</v>
      </c>
      <c r="B967" s="9" t="s">
        <v>201</v>
      </c>
      <c r="C967" s="53" t="s">
        <v>4007</v>
      </c>
      <c r="D967" s="44" t="s">
        <v>4146</v>
      </c>
      <c r="E967" s="54"/>
      <c r="F967" s="55"/>
      <c r="G967" s="56">
        <v>2650</v>
      </c>
      <c r="H967" s="57">
        <f t="shared" si="28"/>
        <v>3127</v>
      </c>
      <c r="I967" s="58">
        <f t="shared" si="29"/>
        <v>0</v>
      </c>
      <c r="J967" s="59"/>
      <c r="K967" s="59" t="s">
        <v>4009</v>
      </c>
      <c r="L967" s="60" t="s">
        <v>4633</v>
      </c>
      <c r="M967" s="61"/>
      <c r="N967" s="6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</row>
    <row r="968" spans="1:83" s="10" customFormat="1" ht="12.75" customHeight="1" x14ac:dyDescent="0.2">
      <c r="A968" s="51" t="s">
        <v>5606</v>
      </c>
      <c r="B968" s="9" t="s">
        <v>201</v>
      </c>
      <c r="C968" s="53" t="s">
        <v>4007</v>
      </c>
      <c r="D968" s="44" t="s">
        <v>4146</v>
      </c>
      <c r="E968" s="54"/>
      <c r="F968" s="55"/>
      <c r="G968" s="56">
        <v>2542</v>
      </c>
      <c r="H968" s="57">
        <f t="shared" ref="H968:H1031" si="30">G968*1.18</f>
        <v>2999.56</v>
      </c>
      <c r="I968" s="58">
        <f t="shared" ref="I968:I1031" si="31">H968*F968</f>
        <v>0</v>
      </c>
      <c r="J968" s="59"/>
      <c r="K968" s="59" t="s">
        <v>4009</v>
      </c>
      <c r="L968" s="60" t="s">
        <v>4633</v>
      </c>
      <c r="M968" s="61"/>
      <c r="N968" s="6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</row>
    <row r="969" spans="1:83" s="10" customFormat="1" ht="12.75" customHeight="1" x14ac:dyDescent="0.2">
      <c r="A969" s="51" t="s">
        <v>5607</v>
      </c>
      <c r="B969" s="9" t="s">
        <v>5608</v>
      </c>
      <c r="C969" s="53" t="s">
        <v>4007</v>
      </c>
      <c r="D969" s="44" t="s">
        <v>4146</v>
      </c>
      <c r="E969" s="54"/>
      <c r="F969" s="55"/>
      <c r="G969" s="56">
        <v>850</v>
      </c>
      <c r="H969" s="57">
        <f t="shared" si="30"/>
        <v>1003</v>
      </c>
      <c r="I969" s="58">
        <f t="shared" si="31"/>
        <v>0</v>
      </c>
      <c r="J969" s="59"/>
      <c r="K969" s="59" t="s">
        <v>4009</v>
      </c>
      <c r="L969" s="60" t="s">
        <v>4633</v>
      </c>
      <c r="M969" s="61"/>
      <c r="N969" s="6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</row>
    <row r="970" spans="1:83" s="10" customFormat="1" ht="12.75" customHeight="1" x14ac:dyDescent="0.2">
      <c r="A970" s="51" t="s">
        <v>5609</v>
      </c>
      <c r="B970" s="9" t="s">
        <v>5608</v>
      </c>
      <c r="C970" s="53" t="s">
        <v>4007</v>
      </c>
      <c r="D970" s="44" t="s">
        <v>4146</v>
      </c>
      <c r="E970" s="54"/>
      <c r="F970" s="55"/>
      <c r="G970" s="56">
        <v>1028</v>
      </c>
      <c r="H970" s="57">
        <f t="shared" si="30"/>
        <v>1213.04</v>
      </c>
      <c r="I970" s="58">
        <f t="shared" si="31"/>
        <v>0</v>
      </c>
      <c r="J970" s="59"/>
      <c r="K970" s="59" t="s">
        <v>4009</v>
      </c>
      <c r="L970" s="60" t="s">
        <v>4633</v>
      </c>
      <c r="M970" s="61"/>
      <c r="N970" s="6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</row>
    <row r="971" spans="1:83" s="10" customFormat="1" ht="12.75" customHeight="1" x14ac:dyDescent="0.2">
      <c r="A971" s="51" t="s">
        <v>5610</v>
      </c>
      <c r="B971" s="9" t="s">
        <v>17</v>
      </c>
      <c r="C971" s="53" t="s">
        <v>4007</v>
      </c>
      <c r="D971" s="44" t="s">
        <v>4146</v>
      </c>
      <c r="E971" s="54"/>
      <c r="F971" s="55"/>
      <c r="G971" s="56">
        <v>330</v>
      </c>
      <c r="H971" s="57">
        <f t="shared" si="30"/>
        <v>389.4</v>
      </c>
      <c r="I971" s="58">
        <f t="shared" si="31"/>
        <v>0</v>
      </c>
      <c r="J971" s="59"/>
      <c r="K971" s="59" t="s">
        <v>4009</v>
      </c>
      <c r="L971" s="60" t="s">
        <v>4633</v>
      </c>
      <c r="M971" s="61"/>
      <c r="N971" s="6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</row>
    <row r="972" spans="1:83" s="10" customFormat="1" ht="12.75" customHeight="1" x14ac:dyDescent="0.2">
      <c r="A972" s="51" t="s">
        <v>5611</v>
      </c>
      <c r="B972" s="9" t="s">
        <v>17</v>
      </c>
      <c r="C972" s="53" t="s">
        <v>4007</v>
      </c>
      <c r="D972" s="44" t="s">
        <v>4146</v>
      </c>
      <c r="E972" s="54"/>
      <c r="F972" s="55"/>
      <c r="G972" s="56">
        <v>315</v>
      </c>
      <c r="H972" s="57">
        <f t="shared" si="30"/>
        <v>371.7</v>
      </c>
      <c r="I972" s="58">
        <f t="shared" si="31"/>
        <v>0</v>
      </c>
      <c r="J972" s="59"/>
      <c r="K972" s="59" t="s">
        <v>4009</v>
      </c>
      <c r="L972" s="60" t="s">
        <v>4029</v>
      </c>
      <c r="M972" s="61"/>
      <c r="N972" s="6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</row>
    <row r="973" spans="1:83" s="10" customFormat="1" ht="12.75" customHeight="1" x14ac:dyDescent="0.2">
      <c r="A973" s="51" t="s">
        <v>5612</v>
      </c>
      <c r="B973" s="9" t="s">
        <v>17</v>
      </c>
      <c r="C973" s="53" t="s">
        <v>4007</v>
      </c>
      <c r="D973" s="44" t="s">
        <v>4146</v>
      </c>
      <c r="E973" s="54"/>
      <c r="F973" s="55"/>
      <c r="G973" s="56">
        <v>316</v>
      </c>
      <c r="H973" s="57">
        <f t="shared" si="30"/>
        <v>372.88</v>
      </c>
      <c r="I973" s="58">
        <f t="shared" si="31"/>
        <v>0</v>
      </c>
      <c r="J973" s="59"/>
      <c r="K973" s="59" t="s">
        <v>4009</v>
      </c>
      <c r="L973" s="60" t="s">
        <v>4029</v>
      </c>
      <c r="M973" s="61"/>
      <c r="N973" s="6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</row>
    <row r="974" spans="1:83" s="10" customFormat="1" ht="12.75" customHeight="1" x14ac:dyDescent="0.2">
      <c r="A974" s="51" t="s">
        <v>5613</v>
      </c>
      <c r="B974" s="9" t="s">
        <v>17</v>
      </c>
      <c r="C974" s="53" t="s">
        <v>4007</v>
      </c>
      <c r="D974" s="44" t="s">
        <v>4146</v>
      </c>
      <c r="E974" s="54"/>
      <c r="F974" s="55"/>
      <c r="G974" s="56">
        <v>317</v>
      </c>
      <c r="H974" s="57">
        <f t="shared" si="30"/>
        <v>374.06</v>
      </c>
      <c r="I974" s="58">
        <f t="shared" si="31"/>
        <v>0</v>
      </c>
      <c r="J974" s="59"/>
      <c r="K974" s="59" t="s">
        <v>4009</v>
      </c>
      <c r="L974" s="60" t="s">
        <v>4029</v>
      </c>
      <c r="M974" s="61"/>
      <c r="N974" s="6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</row>
    <row r="975" spans="1:83" s="10" customFormat="1" ht="12.75" customHeight="1" x14ac:dyDescent="0.2">
      <c r="A975" s="51" t="s">
        <v>5614</v>
      </c>
      <c r="B975" s="9" t="s">
        <v>5615</v>
      </c>
      <c r="C975" s="53" t="s">
        <v>4007</v>
      </c>
      <c r="D975" s="44" t="s">
        <v>4146</v>
      </c>
      <c r="E975" s="54"/>
      <c r="F975" s="55"/>
      <c r="G975" s="56">
        <v>135</v>
      </c>
      <c r="H975" s="57">
        <f t="shared" si="30"/>
        <v>159.29999999999998</v>
      </c>
      <c r="I975" s="58">
        <f t="shared" si="31"/>
        <v>0</v>
      </c>
      <c r="J975" s="59"/>
      <c r="K975" s="59" t="s">
        <v>4009</v>
      </c>
      <c r="L975" s="60" t="s">
        <v>4633</v>
      </c>
      <c r="M975" s="61"/>
      <c r="N975" s="6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</row>
    <row r="976" spans="1:83" s="10" customFormat="1" ht="12.75" customHeight="1" x14ac:dyDescent="0.2">
      <c r="A976" s="51" t="s">
        <v>5616</v>
      </c>
      <c r="B976" s="9" t="s">
        <v>5617</v>
      </c>
      <c r="C976" s="53" t="s">
        <v>4007</v>
      </c>
      <c r="D976" s="44" t="s">
        <v>4146</v>
      </c>
      <c r="E976" s="54"/>
      <c r="F976" s="55"/>
      <c r="G976" s="56">
        <v>5024</v>
      </c>
      <c r="H976" s="57">
        <f t="shared" si="30"/>
        <v>5928.32</v>
      </c>
      <c r="I976" s="58">
        <f t="shared" si="31"/>
        <v>0</v>
      </c>
      <c r="J976" s="59"/>
      <c r="K976" s="59" t="s">
        <v>4009</v>
      </c>
      <c r="L976" s="79" t="s">
        <v>5618</v>
      </c>
      <c r="M976" s="61"/>
      <c r="N976" s="6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</row>
    <row r="977" spans="1:83" s="10" customFormat="1" ht="12.75" customHeight="1" x14ac:dyDescent="0.2">
      <c r="A977" s="51" t="s">
        <v>5619</v>
      </c>
      <c r="B977" s="9" t="s">
        <v>5620</v>
      </c>
      <c r="C977" s="53" t="s">
        <v>4007</v>
      </c>
      <c r="D977" s="44" t="s">
        <v>4146</v>
      </c>
      <c r="E977" s="54"/>
      <c r="F977" s="55"/>
      <c r="G977" s="56">
        <v>4597</v>
      </c>
      <c r="H977" s="57">
        <f t="shared" si="30"/>
        <v>5424.46</v>
      </c>
      <c r="I977" s="58">
        <f t="shared" si="31"/>
        <v>0</v>
      </c>
      <c r="J977" s="59"/>
      <c r="K977" s="59" t="s">
        <v>4009</v>
      </c>
      <c r="L977" s="79" t="s">
        <v>5618</v>
      </c>
      <c r="M977" s="61"/>
      <c r="N977" s="6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</row>
    <row r="978" spans="1:83" s="10" customFormat="1" ht="12.75" customHeight="1" x14ac:dyDescent="0.2">
      <c r="A978" s="51" t="s">
        <v>5621</v>
      </c>
      <c r="B978" s="9" t="s">
        <v>176</v>
      </c>
      <c r="C978" s="53" t="s">
        <v>4007</v>
      </c>
      <c r="D978" s="44" t="s">
        <v>4146</v>
      </c>
      <c r="E978" s="54"/>
      <c r="F978" s="55"/>
      <c r="G978" s="56">
        <v>292</v>
      </c>
      <c r="H978" s="57">
        <f t="shared" si="30"/>
        <v>344.56</v>
      </c>
      <c r="I978" s="58">
        <f t="shared" si="31"/>
        <v>0</v>
      </c>
      <c r="J978" s="59"/>
      <c r="K978" s="59" t="s">
        <v>4009</v>
      </c>
      <c r="L978" s="60" t="s">
        <v>4029</v>
      </c>
      <c r="M978" s="61"/>
      <c r="N978" s="6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</row>
    <row r="979" spans="1:83" s="10" customFormat="1" ht="12.75" customHeight="1" x14ac:dyDescent="0.2">
      <c r="A979" s="51" t="s">
        <v>5622</v>
      </c>
      <c r="B979" s="9" t="s">
        <v>200</v>
      </c>
      <c r="C979" s="53" t="s">
        <v>4007</v>
      </c>
      <c r="D979" s="44" t="s">
        <v>4146</v>
      </c>
      <c r="E979" s="54"/>
      <c r="F979" s="55"/>
      <c r="G979" s="56">
        <v>1541</v>
      </c>
      <c r="H979" s="57">
        <f t="shared" si="30"/>
        <v>1818.3799999999999</v>
      </c>
      <c r="I979" s="58">
        <f t="shared" si="31"/>
        <v>0</v>
      </c>
      <c r="J979" s="59"/>
      <c r="K979" s="59" t="s">
        <v>4009</v>
      </c>
      <c r="L979" s="60" t="s">
        <v>4029</v>
      </c>
      <c r="M979" s="61"/>
      <c r="N979" s="6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</row>
    <row r="980" spans="1:83" s="10" customFormat="1" ht="12.75" customHeight="1" x14ac:dyDescent="0.2">
      <c r="A980" s="51" t="s">
        <v>5623</v>
      </c>
      <c r="B980" s="9" t="s">
        <v>200</v>
      </c>
      <c r="C980" s="53" t="s">
        <v>4007</v>
      </c>
      <c r="D980" s="44" t="s">
        <v>4146</v>
      </c>
      <c r="E980" s="54"/>
      <c r="F980" s="55"/>
      <c r="G980" s="56">
        <v>1130</v>
      </c>
      <c r="H980" s="57">
        <f t="shared" si="30"/>
        <v>1333.3999999999999</v>
      </c>
      <c r="I980" s="58">
        <f t="shared" si="31"/>
        <v>0</v>
      </c>
      <c r="J980" s="59"/>
      <c r="K980" s="59" t="s">
        <v>4009</v>
      </c>
      <c r="L980" s="60" t="s">
        <v>4029</v>
      </c>
      <c r="M980" s="61"/>
      <c r="N980" s="6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</row>
    <row r="981" spans="1:83" s="10" customFormat="1" ht="12.75" customHeight="1" x14ac:dyDescent="0.2">
      <c r="A981" s="51" t="s">
        <v>5624</v>
      </c>
      <c r="B981" s="9" t="s">
        <v>200</v>
      </c>
      <c r="C981" s="53" t="s">
        <v>4007</v>
      </c>
      <c r="D981" s="44" t="s">
        <v>4146</v>
      </c>
      <c r="E981" s="54"/>
      <c r="F981" s="55"/>
      <c r="G981" s="56">
        <v>1056</v>
      </c>
      <c r="H981" s="57">
        <f t="shared" si="30"/>
        <v>1246.08</v>
      </c>
      <c r="I981" s="58">
        <f t="shared" si="31"/>
        <v>0</v>
      </c>
      <c r="J981" s="59"/>
      <c r="K981" s="59" t="s">
        <v>4009</v>
      </c>
      <c r="L981" s="60" t="s">
        <v>4029</v>
      </c>
      <c r="M981" s="61"/>
      <c r="N981" s="6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</row>
    <row r="982" spans="1:83" s="10" customFormat="1" ht="12.75" customHeight="1" x14ac:dyDescent="0.2">
      <c r="A982" s="51" t="s">
        <v>5625</v>
      </c>
      <c r="B982" s="9" t="s">
        <v>5626</v>
      </c>
      <c r="C982" s="53" t="s">
        <v>4007</v>
      </c>
      <c r="D982" s="44" t="s">
        <v>4146</v>
      </c>
      <c r="E982" s="54"/>
      <c r="F982" s="55"/>
      <c r="G982" s="56">
        <v>133</v>
      </c>
      <c r="H982" s="57">
        <f t="shared" si="30"/>
        <v>156.94</v>
      </c>
      <c r="I982" s="58">
        <f t="shared" si="31"/>
        <v>0</v>
      </c>
      <c r="J982" s="59"/>
      <c r="K982" s="59" t="s">
        <v>4009</v>
      </c>
      <c r="L982" s="60"/>
      <c r="M982" s="61"/>
      <c r="N982" s="6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</row>
    <row r="983" spans="1:83" s="10" customFormat="1" ht="12.75" customHeight="1" x14ac:dyDescent="0.2">
      <c r="A983" s="51" t="s">
        <v>5627</v>
      </c>
      <c r="B983" s="9" t="s">
        <v>203</v>
      </c>
      <c r="C983" s="53" t="s">
        <v>4007</v>
      </c>
      <c r="D983" s="44" t="s">
        <v>4146</v>
      </c>
      <c r="E983" s="54"/>
      <c r="F983" s="55"/>
      <c r="G983" s="56">
        <v>2158</v>
      </c>
      <c r="H983" s="57">
        <f t="shared" si="30"/>
        <v>2546.44</v>
      </c>
      <c r="I983" s="58">
        <f t="shared" si="31"/>
        <v>0</v>
      </c>
      <c r="J983" s="59"/>
      <c r="K983" s="59" t="s">
        <v>4009</v>
      </c>
      <c r="L983" s="60" t="s">
        <v>4633</v>
      </c>
      <c r="M983" s="61"/>
      <c r="N983" s="6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</row>
    <row r="984" spans="1:83" s="10" customFormat="1" ht="12.75" customHeight="1" x14ac:dyDescent="0.2">
      <c r="A984" s="51" t="s">
        <v>5628</v>
      </c>
      <c r="B984" s="9" t="s">
        <v>203</v>
      </c>
      <c r="C984" s="53" t="s">
        <v>4007</v>
      </c>
      <c r="D984" s="44" t="s">
        <v>4146</v>
      </c>
      <c r="E984" s="54"/>
      <c r="F984" s="55"/>
      <c r="G984" s="56">
        <v>1758</v>
      </c>
      <c r="H984" s="57">
        <f t="shared" si="30"/>
        <v>2074.44</v>
      </c>
      <c r="I984" s="58">
        <f t="shared" si="31"/>
        <v>0</v>
      </c>
      <c r="J984" s="59"/>
      <c r="K984" s="59" t="s">
        <v>4009</v>
      </c>
      <c r="L984" s="60" t="s">
        <v>4029</v>
      </c>
      <c r="M984" s="61"/>
      <c r="N984" s="6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</row>
    <row r="985" spans="1:83" s="10" customFormat="1" ht="12.75" customHeight="1" x14ac:dyDescent="0.2">
      <c r="A985" s="51" t="s">
        <v>5629</v>
      </c>
      <c r="B985" s="9" t="s">
        <v>5630</v>
      </c>
      <c r="C985" s="53" t="s">
        <v>4007</v>
      </c>
      <c r="D985" s="44" t="s">
        <v>4146</v>
      </c>
      <c r="E985" s="54"/>
      <c r="F985" s="55"/>
      <c r="G985" s="56">
        <v>81</v>
      </c>
      <c r="H985" s="57">
        <f t="shared" si="30"/>
        <v>95.58</v>
      </c>
      <c r="I985" s="58">
        <f t="shared" si="31"/>
        <v>0</v>
      </c>
      <c r="J985" s="59"/>
      <c r="K985" s="59" t="s">
        <v>4009</v>
      </c>
      <c r="L985" s="60" t="s">
        <v>4633</v>
      </c>
      <c r="M985" s="61"/>
      <c r="N985" s="6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</row>
    <row r="986" spans="1:83" s="10" customFormat="1" ht="12.75" customHeight="1" x14ac:dyDescent="0.2">
      <c r="A986" s="51" t="s">
        <v>5631</v>
      </c>
      <c r="B986" s="9" t="s">
        <v>5632</v>
      </c>
      <c r="C986" s="53" t="s">
        <v>4007</v>
      </c>
      <c r="D986" s="44" t="s">
        <v>4146</v>
      </c>
      <c r="E986" s="54"/>
      <c r="F986" s="55"/>
      <c r="G986" s="56">
        <v>452</v>
      </c>
      <c r="H986" s="57">
        <f t="shared" si="30"/>
        <v>533.36</v>
      </c>
      <c r="I986" s="58">
        <f t="shared" si="31"/>
        <v>0</v>
      </c>
      <c r="J986" s="59"/>
      <c r="K986" s="59" t="s">
        <v>4009</v>
      </c>
      <c r="L986" s="60" t="s">
        <v>4029</v>
      </c>
      <c r="M986" s="61"/>
      <c r="N986" s="6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</row>
    <row r="987" spans="1:83" s="10" customFormat="1" ht="12.75" customHeight="1" x14ac:dyDescent="0.2">
      <c r="A987" s="51" t="s">
        <v>5633</v>
      </c>
      <c r="B987" s="9" t="s">
        <v>200</v>
      </c>
      <c r="C987" s="53" t="s">
        <v>4007</v>
      </c>
      <c r="D987" s="44" t="s">
        <v>4146</v>
      </c>
      <c r="E987" s="54"/>
      <c r="F987" s="55"/>
      <c r="G987" s="56">
        <v>5246</v>
      </c>
      <c r="H987" s="57">
        <f t="shared" si="30"/>
        <v>6190.28</v>
      </c>
      <c r="I987" s="58">
        <f t="shared" si="31"/>
        <v>0</v>
      </c>
      <c r="J987" s="59"/>
      <c r="K987" s="59" t="s">
        <v>4009</v>
      </c>
      <c r="L987" s="60" t="s">
        <v>4029</v>
      </c>
      <c r="M987" s="61"/>
      <c r="N987" s="6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</row>
    <row r="988" spans="1:83" s="10" customFormat="1" ht="12.75" customHeight="1" x14ac:dyDescent="0.2">
      <c r="A988" s="51" t="s">
        <v>5634</v>
      </c>
      <c r="B988" s="9" t="s">
        <v>200</v>
      </c>
      <c r="C988" s="53" t="s">
        <v>4007</v>
      </c>
      <c r="D988" s="44" t="s">
        <v>4146</v>
      </c>
      <c r="E988" s="54"/>
      <c r="F988" s="55"/>
      <c r="G988" s="56">
        <v>2592</v>
      </c>
      <c r="H988" s="57">
        <f t="shared" si="30"/>
        <v>3058.56</v>
      </c>
      <c r="I988" s="58">
        <f t="shared" si="31"/>
        <v>0</v>
      </c>
      <c r="J988" s="59"/>
      <c r="K988" s="59" t="s">
        <v>4009</v>
      </c>
      <c r="L988" s="60" t="s">
        <v>4029</v>
      </c>
      <c r="M988" s="61"/>
      <c r="N988" s="6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</row>
    <row r="989" spans="1:83" s="10" customFormat="1" ht="12.75" customHeight="1" x14ac:dyDescent="0.2">
      <c r="A989" s="69" t="s">
        <v>5635</v>
      </c>
      <c r="B989" s="70" t="s">
        <v>62</v>
      </c>
      <c r="C989" s="71" t="s">
        <v>4007</v>
      </c>
      <c r="D989" s="72" t="s">
        <v>4146</v>
      </c>
      <c r="E989" s="54"/>
      <c r="F989" s="55"/>
      <c r="G989" s="56">
        <v>67</v>
      </c>
      <c r="H989" s="57">
        <f t="shared" si="30"/>
        <v>79.06</v>
      </c>
      <c r="I989" s="58">
        <f t="shared" si="31"/>
        <v>0</v>
      </c>
      <c r="J989" s="59"/>
      <c r="K989" s="59" t="s">
        <v>4009</v>
      </c>
      <c r="L989" s="73"/>
      <c r="M989" s="61"/>
      <c r="N989" s="6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</row>
    <row r="990" spans="1:83" s="10" customFormat="1" ht="12.75" customHeight="1" x14ac:dyDescent="0.2">
      <c r="A990" s="51" t="s">
        <v>5636</v>
      </c>
      <c r="B990" s="9" t="s">
        <v>217</v>
      </c>
      <c r="C990" s="53" t="s">
        <v>4007</v>
      </c>
      <c r="D990" s="44" t="s">
        <v>4146</v>
      </c>
      <c r="E990" s="54"/>
      <c r="F990" s="55"/>
      <c r="G990" s="56">
        <v>647</v>
      </c>
      <c r="H990" s="57">
        <f t="shared" si="30"/>
        <v>763.45999999999992</v>
      </c>
      <c r="I990" s="58">
        <f t="shared" si="31"/>
        <v>0</v>
      </c>
      <c r="J990" s="59"/>
      <c r="K990" s="59" t="s">
        <v>4009</v>
      </c>
      <c r="L990" s="60" t="s">
        <v>4633</v>
      </c>
      <c r="M990" s="61"/>
      <c r="N990" s="6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</row>
    <row r="991" spans="1:83" s="10" customFormat="1" ht="12.75" customHeight="1" x14ac:dyDescent="0.2">
      <c r="A991" s="51" t="s">
        <v>5637</v>
      </c>
      <c r="B991" s="9" t="s">
        <v>5638</v>
      </c>
      <c r="C991" s="53" t="s">
        <v>4007</v>
      </c>
      <c r="D991" s="44" t="s">
        <v>4146</v>
      </c>
      <c r="E991" s="54"/>
      <c r="F991" s="55"/>
      <c r="G991" s="56">
        <v>33</v>
      </c>
      <c r="H991" s="57">
        <f t="shared" si="30"/>
        <v>38.94</v>
      </c>
      <c r="I991" s="58">
        <f t="shared" si="31"/>
        <v>0</v>
      </c>
      <c r="J991" s="59"/>
      <c r="K991" s="59" t="s">
        <v>4009</v>
      </c>
      <c r="L991" s="60" t="s">
        <v>4633</v>
      </c>
      <c r="M991" s="61"/>
      <c r="N991" s="6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</row>
    <row r="992" spans="1:83" s="10" customFormat="1" ht="12.75" customHeight="1" x14ac:dyDescent="0.2">
      <c r="A992" s="51" t="s">
        <v>5639</v>
      </c>
      <c r="B992" s="9" t="s">
        <v>217</v>
      </c>
      <c r="C992" s="53" t="s">
        <v>4007</v>
      </c>
      <c r="D992" s="44" t="s">
        <v>4146</v>
      </c>
      <c r="E992" s="54"/>
      <c r="F992" s="55"/>
      <c r="G992" s="56">
        <v>1185</v>
      </c>
      <c r="H992" s="57">
        <f t="shared" si="30"/>
        <v>1398.3</v>
      </c>
      <c r="I992" s="58">
        <f t="shared" si="31"/>
        <v>0</v>
      </c>
      <c r="J992" s="59"/>
      <c r="K992" s="59" t="s">
        <v>4009</v>
      </c>
      <c r="L992" s="60" t="s">
        <v>4633</v>
      </c>
      <c r="M992" s="61"/>
      <c r="N992" s="6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</row>
    <row r="993" spans="1:83" s="10" customFormat="1" ht="12.75" customHeight="1" x14ac:dyDescent="0.2">
      <c r="A993" s="51" t="s">
        <v>5640</v>
      </c>
      <c r="B993" s="9" t="s">
        <v>5641</v>
      </c>
      <c r="C993" s="53" t="s">
        <v>4007</v>
      </c>
      <c r="D993" s="44" t="s">
        <v>4146</v>
      </c>
      <c r="E993" s="54"/>
      <c r="F993" s="55"/>
      <c r="G993" s="56">
        <v>592</v>
      </c>
      <c r="H993" s="57">
        <f t="shared" si="30"/>
        <v>698.56</v>
      </c>
      <c r="I993" s="58">
        <f t="shared" si="31"/>
        <v>0</v>
      </c>
      <c r="J993" s="59"/>
      <c r="K993" s="59" t="s">
        <v>4009</v>
      </c>
      <c r="L993" s="60" t="s">
        <v>4633</v>
      </c>
      <c r="M993" s="61"/>
      <c r="N993" s="6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</row>
    <row r="994" spans="1:83" s="10" customFormat="1" ht="12.75" customHeight="1" x14ac:dyDescent="0.2">
      <c r="A994" s="51" t="s">
        <v>5642</v>
      </c>
      <c r="B994" s="9" t="s">
        <v>217</v>
      </c>
      <c r="C994" s="53" t="s">
        <v>4007</v>
      </c>
      <c r="D994" s="44" t="s">
        <v>4146</v>
      </c>
      <c r="E994" s="54"/>
      <c r="F994" s="55"/>
      <c r="G994" s="56">
        <v>1056</v>
      </c>
      <c r="H994" s="57">
        <f t="shared" si="30"/>
        <v>1246.08</v>
      </c>
      <c r="I994" s="58">
        <f t="shared" si="31"/>
        <v>0</v>
      </c>
      <c r="J994" s="59"/>
      <c r="K994" s="59" t="s">
        <v>4009</v>
      </c>
      <c r="L994" s="60" t="s">
        <v>4633</v>
      </c>
      <c r="M994" s="61"/>
      <c r="N994" s="6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</row>
    <row r="995" spans="1:83" s="10" customFormat="1" ht="12.75" customHeight="1" x14ac:dyDescent="0.2">
      <c r="A995" s="51" t="s">
        <v>5643</v>
      </c>
      <c r="B995" s="9" t="s">
        <v>5641</v>
      </c>
      <c r="C995" s="53" t="s">
        <v>4007</v>
      </c>
      <c r="D995" s="44" t="s">
        <v>4146</v>
      </c>
      <c r="E995" s="54"/>
      <c r="F995" s="55"/>
      <c r="G995" s="56">
        <v>265</v>
      </c>
      <c r="H995" s="57">
        <f t="shared" si="30"/>
        <v>312.7</v>
      </c>
      <c r="I995" s="58">
        <f t="shared" si="31"/>
        <v>0</v>
      </c>
      <c r="J995" s="59"/>
      <c r="K995" s="59" t="s">
        <v>4009</v>
      </c>
      <c r="L995" s="60" t="s">
        <v>4633</v>
      </c>
      <c r="M995" s="61"/>
      <c r="N995" s="6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</row>
    <row r="996" spans="1:83" s="10" customFormat="1" ht="12.75" customHeight="1" x14ac:dyDescent="0.2">
      <c r="A996" s="51" t="s">
        <v>5644</v>
      </c>
      <c r="B996" s="9" t="s">
        <v>5645</v>
      </c>
      <c r="C996" s="53" t="s">
        <v>4007</v>
      </c>
      <c r="D996" s="44" t="s">
        <v>4146</v>
      </c>
      <c r="E996" s="54"/>
      <c r="F996" s="55"/>
      <c r="G996" s="56">
        <v>413</v>
      </c>
      <c r="H996" s="57">
        <f t="shared" si="30"/>
        <v>487.34</v>
      </c>
      <c r="I996" s="58">
        <f t="shared" si="31"/>
        <v>0</v>
      </c>
      <c r="J996" s="59"/>
      <c r="K996" s="59" t="s">
        <v>4009</v>
      </c>
      <c r="L996" s="60" t="s">
        <v>4633</v>
      </c>
      <c r="M996" s="61"/>
      <c r="N996" s="6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</row>
    <row r="997" spans="1:83" s="10" customFormat="1" ht="12.75" customHeight="1" x14ac:dyDescent="0.2">
      <c r="A997" s="51" t="s">
        <v>5646</v>
      </c>
      <c r="B997" s="9" t="s">
        <v>5647</v>
      </c>
      <c r="C997" s="53" t="s">
        <v>4007</v>
      </c>
      <c r="D997" s="44" t="s">
        <v>4146</v>
      </c>
      <c r="E997" s="54"/>
      <c r="F997" s="55"/>
      <c r="G997" s="56">
        <v>353</v>
      </c>
      <c r="H997" s="57">
        <f t="shared" si="30"/>
        <v>416.53999999999996</v>
      </c>
      <c r="I997" s="58">
        <f t="shared" si="31"/>
        <v>0</v>
      </c>
      <c r="J997" s="59"/>
      <c r="K997" s="59" t="s">
        <v>4009</v>
      </c>
      <c r="L997" s="60" t="s">
        <v>4633</v>
      </c>
      <c r="M997" s="61"/>
      <c r="N997" s="6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</row>
    <row r="998" spans="1:83" s="10" customFormat="1" ht="12.75" customHeight="1" x14ac:dyDescent="0.2">
      <c r="A998" s="51" t="s">
        <v>5648</v>
      </c>
      <c r="B998" s="9" t="s">
        <v>5647</v>
      </c>
      <c r="C998" s="53" t="s">
        <v>4007</v>
      </c>
      <c r="D998" s="44" t="s">
        <v>4146</v>
      </c>
      <c r="E998" s="54"/>
      <c r="F998" s="55"/>
      <c r="G998" s="56">
        <v>297</v>
      </c>
      <c r="H998" s="57">
        <f t="shared" si="30"/>
        <v>350.46</v>
      </c>
      <c r="I998" s="58">
        <f t="shared" si="31"/>
        <v>0</v>
      </c>
      <c r="J998" s="59"/>
      <c r="K998" s="59" t="s">
        <v>4009</v>
      </c>
      <c r="L998" s="60" t="s">
        <v>4633</v>
      </c>
      <c r="M998" s="61"/>
      <c r="N998" s="6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</row>
    <row r="999" spans="1:83" s="10" customFormat="1" ht="12.75" customHeight="1" x14ac:dyDescent="0.2">
      <c r="A999" s="51" t="s">
        <v>5649</v>
      </c>
      <c r="B999" s="9" t="s">
        <v>5650</v>
      </c>
      <c r="C999" s="53" t="s">
        <v>4007</v>
      </c>
      <c r="D999" s="44" t="s">
        <v>4146</v>
      </c>
      <c r="E999" s="54"/>
      <c r="F999" s="55"/>
      <c r="G999" s="56">
        <v>16</v>
      </c>
      <c r="H999" s="57">
        <f t="shared" si="30"/>
        <v>18.88</v>
      </c>
      <c r="I999" s="58">
        <f t="shared" si="31"/>
        <v>0</v>
      </c>
      <c r="J999" s="59"/>
      <c r="K999" s="59" t="s">
        <v>4009</v>
      </c>
      <c r="L999" s="60" t="s">
        <v>4633</v>
      </c>
      <c r="M999" s="61"/>
      <c r="N999" s="6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</row>
    <row r="1000" spans="1:83" s="10" customFormat="1" ht="12.75" customHeight="1" x14ac:dyDescent="0.2">
      <c r="A1000" s="51" t="s">
        <v>5651</v>
      </c>
      <c r="B1000" s="9" t="s">
        <v>62</v>
      </c>
      <c r="C1000" s="53" t="s">
        <v>4007</v>
      </c>
      <c r="D1000" s="44" t="s">
        <v>4146</v>
      </c>
      <c r="E1000" s="54"/>
      <c r="F1000" s="55"/>
      <c r="G1000" s="56">
        <v>24</v>
      </c>
      <c r="H1000" s="57">
        <f t="shared" si="30"/>
        <v>28.32</v>
      </c>
      <c r="I1000" s="58">
        <f t="shared" si="31"/>
        <v>0</v>
      </c>
      <c r="J1000" s="59"/>
      <c r="K1000" s="59" t="s">
        <v>4009</v>
      </c>
      <c r="L1000" s="60" t="s">
        <v>4633</v>
      </c>
      <c r="M1000" s="61"/>
      <c r="N1000" s="6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</row>
    <row r="1001" spans="1:83" s="10" customFormat="1" ht="12.75" customHeight="1" x14ac:dyDescent="0.2">
      <c r="A1001" s="51" t="s">
        <v>5652</v>
      </c>
      <c r="B1001" s="9" t="s">
        <v>5653</v>
      </c>
      <c r="C1001" s="53" t="s">
        <v>4007</v>
      </c>
      <c r="D1001" s="44" t="s">
        <v>4146</v>
      </c>
      <c r="E1001" s="54"/>
      <c r="F1001" s="55"/>
      <c r="G1001" s="56">
        <v>308</v>
      </c>
      <c r="H1001" s="57">
        <f t="shared" si="30"/>
        <v>363.44</v>
      </c>
      <c r="I1001" s="58">
        <f t="shared" si="31"/>
        <v>0</v>
      </c>
      <c r="J1001" s="59"/>
      <c r="K1001" s="59" t="s">
        <v>4009</v>
      </c>
      <c r="L1001" s="60" t="s">
        <v>4633</v>
      </c>
      <c r="M1001" s="61"/>
      <c r="N1001" s="6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</row>
    <row r="1002" spans="1:83" s="10" customFormat="1" ht="12.75" customHeight="1" x14ac:dyDescent="0.2">
      <c r="A1002" s="51" t="s">
        <v>5654</v>
      </c>
      <c r="B1002" s="9" t="s">
        <v>5655</v>
      </c>
      <c r="C1002" s="53" t="s">
        <v>4007</v>
      </c>
      <c r="D1002" s="44" t="s">
        <v>4146</v>
      </c>
      <c r="E1002" s="54"/>
      <c r="F1002" s="55"/>
      <c r="G1002" s="56">
        <v>55</v>
      </c>
      <c r="H1002" s="57">
        <f t="shared" si="30"/>
        <v>64.899999999999991</v>
      </c>
      <c r="I1002" s="58">
        <f t="shared" si="31"/>
        <v>0</v>
      </c>
      <c r="J1002" s="59"/>
      <c r="K1002" s="59" t="s">
        <v>4009</v>
      </c>
      <c r="L1002" s="60" t="s">
        <v>4029</v>
      </c>
      <c r="M1002" s="61"/>
      <c r="N1002" s="6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</row>
    <row r="1003" spans="1:83" s="10" customFormat="1" ht="12.75" customHeight="1" x14ac:dyDescent="0.2">
      <c r="A1003" s="51" t="s">
        <v>5656</v>
      </c>
      <c r="B1003" s="9" t="s">
        <v>5657</v>
      </c>
      <c r="C1003" s="53" t="s">
        <v>4007</v>
      </c>
      <c r="D1003" s="44" t="s">
        <v>4146</v>
      </c>
      <c r="E1003" s="54"/>
      <c r="F1003" s="55"/>
      <c r="G1003" s="56">
        <v>43</v>
      </c>
      <c r="H1003" s="57">
        <f t="shared" si="30"/>
        <v>50.739999999999995</v>
      </c>
      <c r="I1003" s="58">
        <f t="shared" si="31"/>
        <v>0</v>
      </c>
      <c r="J1003" s="59"/>
      <c r="K1003" s="59" t="s">
        <v>4009</v>
      </c>
      <c r="L1003" s="60" t="s">
        <v>4633</v>
      </c>
      <c r="M1003" s="61"/>
      <c r="N1003" s="6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</row>
    <row r="1004" spans="1:83" s="10" customFormat="1" ht="12.75" customHeight="1" x14ac:dyDescent="0.2">
      <c r="A1004" s="51" t="s">
        <v>5658</v>
      </c>
      <c r="B1004" s="9" t="s">
        <v>5659</v>
      </c>
      <c r="C1004" s="53" t="s">
        <v>4007</v>
      </c>
      <c r="D1004" s="44" t="s">
        <v>4146</v>
      </c>
      <c r="E1004" s="54"/>
      <c r="F1004" s="55"/>
      <c r="G1004" s="56">
        <v>124</v>
      </c>
      <c r="H1004" s="57">
        <f t="shared" si="30"/>
        <v>146.32</v>
      </c>
      <c r="I1004" s="58">
        <f t="shared" si="31"/>
        <v>0</v>
      </c>
      <c r="J1004" s="59"/>
      <c r="K1004" s="59" t="s">
        <v>4009</v>
      </c>
      <c r="L1004" s="60" t="s">
        <v>4029</v>
      </c>
      <c r="M1004" s="61"/>
      <c r="N1004" s="6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</row>
    <row r="1005" spans="1:83" s="10" customFormat="1" ht="12.75" customHeight="1" x14ac:dyDescent="0.2">
      <c r="A1005" s="51" t="s">
        <v>5660</v>
      </c>
      <c r="B1005" s="9" t="s">
        <v>5661</v>
      </c>
      <c r="C1005" s="53" t="s">
        <v>4007</v>
      </c>
      <c r="D1005" s="44" t="s">
        <v>4146</v>
      </c>
      <c r="E1005" s="54"/>
      <c r="F1005" s="55"/>
      <c r="G1005" s="56">
        <v>135</v>
      </c>
      <c r="H1005" s="57">
        <f t="shared" si="30"/>
        <v>159.29999999999998</v>
      </c>
      <c r="I1005" s="58">
        <f t="shared" si="31"/>
        <v>0</v>
      </c>
      <c r="J1005" s="59"/>
      <c r="K1005" s="59" t="s">
        <v>4009</v>
      </c>
      <c r="L1005" s="60" t="s">
        <v>4633</v>
      </c>
      <c r="M1005" s="61"/>
      <c r="N1005" s="6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</row>
    <row r="1006" spans="1:83" s="10" customFormat="1" ht="12.75" customHeight="1" x14ac:dyDescent="0.2">
      <c r="A1006" s="51" t="s">
        <v>5662</v>
      </c>
      <c r="B1006" s="9" t="s">
        <v>5663</v>
      </c>
      <c r="C1006" s="53" t="s">
        <v>4007</v>
      </c>
      <c r="D1006" s="44" t="s">
        <v>4146</v>
      </c>
      <c r="E1006" s="54"/>
      <c r="F1006" s="55"/>
      <c r="G1006" s="56">
        <v>64</v>
      </c>
      <c r="H1006" s="57">
        <f t="shared" si="30"/>
        <v>75.52</v>
      </c>
      <c r="I1006" s="58">
        <f t="shared" si="31"/>
        <v>0</v>
      </c>
      <c r="J1006" s="59"/>
      <c r="K1006" s="59" t="s">
        <v>4009</v>
      </c>
      <c r="L1006" s="60" t="s">
        <v>4029</v>
      </c>
      <c r="M1006" s="61"/>
      <c r="N1006" s="6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</row>
    <row r="1007" spans="1:83" s="10" customFormat="1" ht="12.75" customHeight="1" x14ac:dyDescent="0.2">
      <c r="A1007" s="51" t="s">
        <v>5664</v>
      </c>
      <c r="B1007" s="9" t="s">
        <v>5665</v>
      </c>
      <c r="C1007" s="53" t="s">
        <v>4007</v>
      </c>
      <c r="D1007" s="44" t="s">
        <v>4146</v>
      </c>
      <c r="E1007" s="54"/>
      <c r="F1007" s="55"/>
      <c r="G1007" s="56">
        <v>5</v>
      </c>
      <c r="H1007" s="57">
        <f t="shared" si="30"/>
        <v>5.8999999999999995</v>
      </c>
      <c r="I1007" s="58">
        <f t="shared" si="31"/>
        <v>0</v>
      </c>
      <c r="J1007" s="59"/>
      <c r="K1007" s="59" t="s">
        <v>4009</v>
      </c>
      <c r="L1007" s="60" t="s">
        <v>4029</v>
      </c>
      <c r="M1007" s="61"/>
      <c r="N1007" s="6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</row>
    <row r="1008" spans="1:83" s="10" customFormat="1" ht="12.75" customHeight="1" x14ac:dyDescent="0.2">
      <c r="A1008" s="51" t="s">
        <v>5666</v>
      </c>
      <c r="B1008" s="9" t="s">
        <v>180</v>
      </c>
      <c r="C1008" s="53" t="s">
        <v>4007</v>
      </c>
      <c r="D1008" s="44" t="s">
        <v>4146</v>
      </c>
      <c r="E1008" s="54"/>
      <c r="F1008" s="55"/>
      <c r="G1008" s="56">
        <v>39</v>
      </c>
      <c r="H1008" s="57">
        <f t="shared" si="30"/>
        <v>46.019999999999996</v>
      </c>
      <c r="I1008" s="58">
        <f t="shared" si="31"/>
        <v>0</v>
      </c>
      <c r="J1008" s="59"/>
      <c r="K1008" s="59" t="s">
        <v>4009</v>
      </c>
      <c r="L1008" s="60" t="s">
        <v>4029</v>
      </c>
      <c r="M1008" s="61"/>
      <c r="N1008" s="6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</row>
    <row r="1009" spans="1:83" s="10" customFormat="1" ht="12.75" customHeight="1" x14ac:dyDescent="0.2">
      <c r="A1009" s="51" t="s">
        <v>5667</v>
      </c>
      <c r="B1009" s="9" t="s">
        <v>5668</v>
      </c>
      <c r="C1009" s="53" t="s">
        <v>4007</v>
      </c>
      <c r="D1009" s="44" t="s">
        <v>4146</v>
      </c>
      <c r="E1009" s="54"/>
      <c r="F1009" s="55"/>
      <c r="G1009" s="56">
        <v>33</v>
      </c>
      <c r="H1009" s="57">
        <f t="shared" si="30"/>
        <v>38.94</v>
      </c>
      <c r="I1009" s="58">
        <f t="shared" si="31"/>
        <v>0</v>
      </c>
      <c r="J1009" s="59"/>
      <c r="K1009" s="59" t="s">
        <v>4009</v>
      </c>
      <c r="L1009" s="60" t="s">
        <v>4029</v>
      </c>
      <c r="M1009" s="61"/>
      <c r="N1009" s="6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</row>
    <row r="1010" spans="1:83" s="10" customFormat="1" ht="12.75" customHeight="1" x14ac:dyDescent="0.2">
      <c r="A1010" s="51" t="s">
        <v>5669</v>
      </c>
      <c r="B1010" s="9" t="s">
        <v>5670</v>
      </c>
      <c r="C1010" s="53" t="s">
        <v>4007</v>
      </c>
      <c r="D1010" s="44" t="s">
        <v>4146</v>
      </c>
      <c r="E1010" s="54"/>
      <c r="F1010" s="55"/>
      <c r="G1010" s="56">
        <v>1966</v>
      </c>
      <c r="H1010" s="57">
        <f t="shared" si="30"/>
        <v>2319.8799999999997</v>
      </c>
      <c r="I1010" s="58">
        <f t="shared" si="31"/>
        <v>0</v>
      </c>
      <c r="J1010" s="59"/>
      <c r="K1010" s="59" t="s">
        <v>4009</v>
      </c>
      <c r="L1010" s="60" t="s">
        <v>4029</v>
      </c>
      <c r="M1010" s="61"/>
      <c r="N1010" s="6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</row>
    <row r="1011" spans="1:83" s="10" customFormat="1" ht="12.75" customHeight="1" x14ac:dyDescent="0.2">
      <c r="A1011" s="51" t="s">
        <v>5671</v>
      </c>
      <c r="B1011" s="9" t="s">
        <v>200</v>
      </c>
      <c r="C1011" s="53" t="s">
        <v>4007</v>
      </c>
      <c r="D1011" s="44" t="s">
        <v>4146</v>
      </c>
      <c r="E1011" s="54"/>
      <c r="F1011" s="55"/>
      <c r="G1011" s="56">
        <v>422</v>
      </c>
      <c r="H1011" s="57">
        <f t="shared" si="30"/>
        <v>497.96</v>
      </c>
      <c r="I1011" s="58">
        <f t="shared" si="31"/>
        <v>0</v>
      </c>
      <c r="J1011" s="59"/>
      <c r="K1011" s="59" t="s">
        <v>4009</v>
      </c>
      <c r="L1011" s="60" t="s">
        <v>4029</v>
      </c>
      <c r="M1011" s="61"/>
      <c r="N1011" s="6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</row>
    <row r="1012" spans="1:83" s="10" customFormat="1" ht="12.75" customHeight="1" x14ac:dyDescent="0.2">
      <c r="A1012" s="51" t="s">
        <v>5672</v>
      </c>
      <c r="B1012" s="9" t="s">
        <v>62</v>
      </c>
      <c r="C1012" s="53" t="s">
        <v>4007</v>
      </c>
      <c r="D1012" s="44" t="s">
        <v>4146</v>
      </c>
      <c r="E1012" s="54"/>
      <c r="F1012" s="55"/>
      <c r="G1012" s="56">
        <v>12</v>
      </c>
      <c r="H1012" s="57">
        <f t="shared" si="30"/>
        <v>14.16</v>
      </c>
      <c r="I1012" s="58">
        <f t="shared" si="31"/>
        <v>0</v>
      </c>
      <c r="J1012" s="59"/>
      <c r="K1012" s="59" t="s">
        <v>4009</v>
      </c>
      <c r="L1012" s="60" t="s">
        <v>4633</v>
      </c>
      <c r="M1012" s="61"/>
      <c r="N1012" s="6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</row>
    <row r="1013" spans="1:83" s="10" customFormat="1" ht="12.75" customHeight="1" x14ac:dyDescent="0.2">
      <c r="A1013" s="78" t="s">
        <v>5673</v>
      </c>
      <c r="B1013" s="70" t="s">
        <v>5674</v>
      </c>
      <c r="C1013" s="71" t="s">
        <v>4007</v>
      </c>
      <c r="D1013" s="72" t="s">
        <v>4237</v>
      </c>
      <c r="E1013" s="54"/>
      <c r="F1013" s="55"/>
      <c r="G1013" s="56">
        <v>99</v>
      </c>
      <c r="H1013" s="57">
        <f t="shared" si="30"/>
        <v>116.82</v>
      </c>
      <c r="I1013" s="58">
        <f t="shared" si="31"/>
        <v>0</v>
      </c>
      <c r="J1013" s="59"/>
      <c r="K1013" s="59" t="s">
        <v>4009</v>
      </c>
      <c r="L1013" s="60" t="s">
        <v>4029</v>
      </c>
      <c r="M1013" s="61"/>
      <c r="N1013" s="6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</row>
    <row r="1014" spans="1:83" s="10" customFormat="1" ht="12.75" customHeight="1" x14ac:dyDescent="0.2">
      <c r="A1014" s="51" t="s">
        <v>5675</v>
      </c>
      <c r="B1014" s="9" t="s">
        <v>46</v>
      </c>
      <c r="C1014" s="53" t="s">
        <v>4007</v>
      </c>
      <c r="D1014" s="44" t="s">
        <v>4237</v>
      </c>
      <c r="E1014" s="54"/>
      <c r="F1014" s="55"/>
      <c r="G1014" s="56">
        <v>1140</v>
      </c>
      <c r="H1014" s="57">
        <f t="shared" si="30"/>
        <v>1345.1999999999998</v>
      </c>
      <c r="I1014" s="58">
        <f t="shared" si="31"/>
        <v>0</v>
      </c>
      <c r="J1014" s="59"/>
      <c r="K1014" s="59" t="s">
        <v>4009</v>
      </c>
      <c r="L1014" s="60" t="s">
        <v>4029</v>
      </c>
      <c r="M1014" s="61"/>
      <c r="N1014" s="6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</row>
    <row r="1015" spans="1:83" s="10" customFormat="1" ht="12.75" customHeight="1" x14ac:dyDescent="0.2">
      <c r="A1015" s="78" t="s">
        <v>5676</v>
      </c>
      <c r="B1015" s="70" t="s">
        <v>46</v>
      </c>
      <c r="C1015" s="71" t="s">
        <v>4007</v>
      </c>
      <c r="D1015" s="72" t="s">
        <v>4237</v>
      </c>
      <c r="E1015" s="54"/>
      <c r="F1015" s="55"/>
      <c r="G1015" s="56">
        <v>527</v>
      </c>
      <c r="H1015" s="57">
        <f t="shared" si="30"/>
        <v>621.86</v>
      </c>
      <c r="I1015" s="58">
        <f t="shared" si="31"/>
        <v>0</v>
      </c>
      <c r="J1015" s="59"/>
      <c r="K1015" s="59" t="s">
        <v>4009</v>
      </c>
      <c r="L1015" s="60" t="s">
        <v>4029</v>
      </c>
      <c r="M1015" s="61"/>
      <c r="N1015" s="6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</row>
    <row r="1016" spans="1:83" s="10" customFormat="1" ht="12.75" customHeight="1" x14ac:dyDescent="0.2">
      <c r="A1016" s="51" t="s">
        <v>5677</v>
      </c>
      <c r="B1016" s="9" t="s">
        <v>46</v>
      </c>
      <c r="C1016" s="53" t="s">
        <v>4007</v>
      </c>
      <c r="D1016" s="44" t="s">
        <v>4237</v>
      </c>
      <c r="E1016" s="54"/>
      <c r="F1016" s="55"/>
      <c r="G1016" s="56">
        <v>470</v>
      </c>
      <c r="H1016" s="57">
        <f t="shared" si="30"/>
        <v>554.6</v>
      </c>
      <c r="I1016" s="58">
        <f t="shared" si="31"/>
        <v>0</v>
      </c>
      <c r="J1016" s="59"/>
      <c r="K1016" s="59" t="s">
        <v>4009</v>
      </c>
      <c r="L1016" s="60" t="s">
        <v>4029</v>
      </c>
      <c r="M1016" s="61"/>
      <c r="N1016" s="6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</row>
    <row r="1017" spans="1:83" s="10" customFormat="1" ht="12.75" customHeight="1" x14ac:dyDescent="0.2">
      <c r="A1017" s="78" t="s">
        <v>5678</v>
      </c>
      <c r="B1017" s="70" t="s">
        <v>46</v>
      </c>
      <c r="C1017" s="71" t="s">
        <v>4007</v>
      </c>
      <c r="D1017" s="72" t="s">
        <v>4237</v>
      </c>
      <c r="E1017" s="54"/>
      <c r="F1017" s="55"/>
      <c r="G1017" s="56">
        <v>521</v>
      </c>
      <c r="H1017" s="57">
        <f t="shared" si="30"/>
        <v>614.78</v>
      </c>
      <c r="I1017" s="58">
        <f t="shared" si="31"/>
        <v>0</v>
      </c>
      <c r="J1017" s="59"/>
      <c r="K1017" s="59" t="s">
        <v>4009</v>
      </c>
      <c r="L1017" s="60" t="s">
        <v>4029</v>
      </c>
      <c r="M1017" s="61"/>
      <c r="N1017" s="6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</row>
    <row r="1018" spans="1:83" s="10" customFormat="1" ht="12.75" customHeight="1" x14ac:dyDescent="0.2">
      <c r="A1018" s="51" t="s">
        <v>5679</v>
      </c>
      <c r="B1018" s="9" t="s">
        <v>46</v>
      </c>
      <c r="C1018" s="53" t="s">
        <v>4007</v>
      </c>
      <c r="D1018" s="44" t="s">
        <v>4237</v>
      </c>
      <c r="E1018" s="54"/>
      <c r="F1018" s="55"/>
      <c r="G1018" s="56">
        <v>371</v>
      </c>
      <c r="H1018" s="57">
        <f t="shared" si="30"/>
        <v>437.78</v>
      </c>
      <c r="I1018" s="58">
        <f t="shared" si="31"/>
        <v>0</v>
      </c>
      <c r="J1018" s="59"/>
      <c r="K1018" s="59" t="s">
        <v>4009</v>
      </c>
      <c r="L1018" s="60" t="s">
        <v>4029</v>
      </c>
      <c r="M1018" s="61"/>
      <c r="N1018" s="6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</row>
    <row r="1019" spans="1:83" s="10" customFormat="1" ht="12.75" customHeight="1" x14ac:dyDescent="0.2">
      <c r="A1019" s="51" t="s">
        <v>5680</v>
      </c>
      <c r="B1019" s="9" t="s">
        <v>3</v>
      </c>
      <c r="C1019" s="53" t="s">
        <v>4007</v>
      </c>
      <c r="D1019" s="44" t="s">
        <v>4237</v>
      </c>
      <c r="E1019" s="54"/>
      <c r="F1019" s="55"/>
      <c r="G1019" s="56">
        <v>56</v>
      </c>
      <c r="H1019" s="57">
        <f t="shared" si="30"/>
        <v>66.08</v>
      </c>
      <c r="I1019" s="58">
        <f t="shared" si="31"/>
        <v>0</v>
      </c>
      <c r="J1019" s="59"/>
      <c r="K1019" s="59" t="s">
        <v>4009</v>
      </c>
      <c r="L1019" s="60" t="s">
        <v>4029</v>
      </c>
      <c r="M1019" s="61"/>
      <c r="N1019" s="6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</row>
    <row r="1020" spans="1:83" s="10" customFormat="1" ht="12.75" customHeight="1" x14ac:dyDescent="0.2">
      <c r="A1020" s="51" t="s">
        <v>5681</v>
      </c>
      <c r="B1020" s="9" t="s">
        <v>5608</v>
      </c>
      <c r="C1020" s="53" t="s">
        <v>4007</v>
      </c>
      <c r="D1020" s="44" t="s">
        <v>4243</v>
      </c>
      <c r="E1020" s="54"/>
      <c r="F1020" s="55"/>
      <c r="G1020" s="56">
        <v>72</v>
      </c>
      <c r="H1020" s="57">
        <f t="shared" si="30"/>
        <v>84.96</v>
      </c>
      <c r="I1020" s="58">
        <f t="shared" si="31"/>
        <v>0</v>
      </c>
      <c r="J1020" s="59"/>
      <c r="K1020" s="59" t="s">
        <v>4009</v>
      </c>
      <c r="L1020" s="60" t="s">
        <v>4029</v>
      </c>
      <c r="M1020" s="61"/>
      <c r="N1020" s="6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</row>
    <row r="1021" spans="1:83" s="10" customFormat="1" ht="12.75" customHeight="1" x14ac:dyDescent="0.2">
      <c r="A1021" s="51" t="s">
        <v>5682</v>
      </c>
      <c r="B1021" s="9" t="s">
        <v>4871</v>
      </c>
      <c r="C1021" s="53" t="s">
        <v>4007</v>
      </c>
      <c r="D1021" s="44" t="s">
        <v>4243</v>
      </c>
      <c r="E1021" s="54"/>
      <c r="F1021" s="55"/>
      <c r="G1021" s="56">
        <v>637</v>
      </c>
      <c r="H1021" s="57">
        <f t="shared" si="30"/>
        <v>751.66</v>
      </c>
      <c r="I1021" s="58">
        <f t="shared" si="31"/>
        <v>0</v>
      </c>
      <c r="J1021" s="59"/>
      <c r="K1021" s="59" t="s">
        <v>4009</v>
      </c>
      <c r="L1021" s="60" t="s">
        <v>4029</v>
      </c>
      <c r="M1021" s="61"/>
      <c r="N1021" s="6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</row>
    <row r="1022" spans="1:83" s="10" customFormat="1" ht="12.75" customHeight="1" x14ac:dyDescent="0.2">
      <c r="A1022" s="51" t="s">
        <v>5683</v>
      </c>
      <c r="B1022" s="9" t="s">
        <v>201</v>
      </c>
      <c r="C1022" s="53" t="s">
        <v>4007</v>
      </c>
      <c r="D1022" s="44" t="s">
        <v>4243</v>
      </c>
      <c r="E1022" s="54"/>
      <c r="F1022" s="55"/>
      <c r="G1022" s="56">
        <v>398</v>
      </c>
      <c r="H1022" s="57">
        <f t="shared" si="30"/>
        <v>469.64</v>
      </c>
      <c r="I1022" s="58">
        <f t="shared" si="31"/>
        <v>0</v>
      </c>
      <c r="J1022" s="59"/>
      <c r="K1022" s="59" t="s">
        <v>4009</v>
      </c>
      <c r="L1022" s="60" t="s">
        <v>4029</v>
      </c>
      <c r="M1022" s="61"/>
      <c r="N1022" s="6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</row>
    <row r="1023" spans="1:83" s="10" customFormat="1" ht="12.75" customHeight="1" x14ac:dyDescent="0.2">
      <c r="A1023" s="51" t="s">
        <v>5684</v>
      </c>
      <c r="B1023" s="9" t="s">
        <v>5685</v>
      </c>
      <c r="C1023" s="53" t="s">
        <v>4007</v>
      </c>
      <c r="D1023" s="44" t="s">
        <v>4243</v>
      </c>
      <c r="E1023" s="54"/>
      <c r="F1023" s="55"/>
      <c r="G1023" s="56">
        <v>21</v>
      </c>
      <c r="H1023" s="57">
        <f t="shared" si="30"/>
        <v>24.779999999999998</v>
      </c>
      <c r="I1023" s="58">
        <f t="shared" si="31"/>
        <v>0</v>
      </c>
      <c r="J1023" s="59"/>
      <c r="K1023" s="59" t="s">
        <v>4009</v>
      </c>
      <c r="L1023" s="60" t="s">
        <v>4029</v>
      </c>
      <c r="M1023" s="61"/>
      <c r="N1023" s="6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</row>
    <row r="1024" spans="1:83" ht="12.75" customHeight="1" x14ac:dyDescent="0.2">
      <c r="A1024" s="69" t="s">
        <v>5686</v>
      </c>
      <c r="B1024" s="70" t="s">
        <v>5687</v>
      </c>
      <c r="C1024" s="71" t="s">
        <v>4007</v>
      </c>
      <c r="D1024" s="72" t="s">
        <v>4920</v>
      </c>
      <c r="E1024" s="54"/>
      <c r="F1024" s="55"/>
      <c r="G1024" s="56">
        <v>1720</v>
      </c>
      <c r="H1024" s="57">
        <f t="shared" si="30"/>
        <v>2029.6</v>
      </c>
      <c r="I1024" s="58">
        <f t="shared" si="31"/>
        <v>0</v>
      </c>
      <c r="J1024" s="59"/>
      <c r="K1024" s="59" t="s">
        <v>4009</v>
      </c>
      <c r="L1024" s="60"/>
      <c r="M1024" s="61"/>
      <c r="N1024" s="62"/>
    </row>
    <row r="1025" spans="1:83" s="10" customFormat="1" ht="12.75" customHeight="1" x14ac:dyDescent="0.2">
      <c r="A1025" s="51" t="s">
        <v>5688</v>
      </c>
      <c r="B1025" s="9" t="s">
        <v>350</v>
      </c>
      <c r="C1025" s="53" t="s">
        <v>4007</v>
      </c>
      <c r="D1025" s="44" t="s">
        <v>4150</v>
      </c>
      <c r="E1025" s="54"/>
      <c r="F1025" s="55"/>
      <c r="G1025" s="56">
        <v>2544</v>
      </c>
      <c r="H1025" s="57">
        <f t="shared" si="30"/>
        <v>3001.9199999999996</v>
      </c>
      <c r="I1025" s="58">
        <f t="shared" si="31"/>
        <v>0</v>
      </c>
      <c r="J1025" s="59"/>
      <c r="K1025" s="59" t="s">
        <v>4009</v>
      </c>
      <c r="L1025" s="60" t="s">
        <v>4029</v>
      </c>
      <c r="M1025" s="61"/>
      <c r="N1025" s="6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</row>
    <row r="1026" spans="1:83" s="10" customFormat="1" ht="12.75" customHeight="1" x14ac:dyDescent="0.2">
      <c r="A1026" s="64" t="s">
        <v>5689</v>
      </c>
      <c r="B1026" s="9" t="s">
        <v>650</v>
      </c>
      <c r="C1026" s="53" t="s">
        <v>4007</v>
      </c>
      <c r="D1026" s="44" t="s">
        <v>4410</v>
      </c>
      <c r="E1026" s="54"/>
      <c r="F1026" s="55"/>
      <c r="G1026" s="56">
        <v>1109</v>
      </c>
      <c r="H1026" s="57">
        <f t="shared" si="30"/>
        <v>1308.6199999999999</v>
      </c>
      <c r="I1026" s="58">
        <f t="shared" si="31"/>
        <v>0</v>
      </c>
      <c r="J1026" s="59"/>
      <c r="K1026" s="59" t="s">
        <v>4009</v>
      </c>
      <c r="L1026" s="60" t="s">
        <v>4029</v>
      </c>
      <c r="M1026" s="61"/>
      <c r="N1026" s="6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</row>
    <row r="1027" spans="1:83" ht="12.75" customHeight="1" x14ac:dyDescent="0.2">
      <c r="A1027" s="64" t="s">
        <v>5690</v>
      </c>
      <c r="B1027" s="9" t="s">
        <v>5276</v>
      </c>
      <c r="C1027" s="53" t="s">
        <v>4007</v>
      </c>
      <c r="D1027" s="44" t="s">
        <v>4410</v>
      </c>
      <c r="E1027" s="54"/>
      <c r="F1027" s="55"/>
      <c r="G1027" s="56">
        <v>3299</v>
      </c>
      <c r="H1027" s="57">
        <f t="shared" si="30"/>
        <v>3892.8199999999997</v>
      </c>
      <c r="I1027" s="58">
        <f t="shared" si="31"/>
        <v>0</v>
      </c>
      <c r="J1027" s="59"/>
      <c r="K1027" s="59" t="s">
        <v>4009</v>
      </c>
      <c r="L1027" s="60" t="s">
        <v>4029</v>
      </c>
      <c r="M1027" s="61"/>
      <c r="N1027" s="62"/>
    </row>
    <row r="1028" spans="1:83" s="10" customFormat="1" ht="12.75" customHeight="1" x14ac:dyDescent="0.2">
      <c r="A1028" s="64" t="s">
        <v>5691</v>
      </c>
      <c r="B1028" s="9" t="s">
        <v>867</v>
      </c>
      <c r="C1028" s="53" t="s">
        <v>4007</v>
      </c>
      <c r="D1028" s="44" t="s">
        <v>4410</v>
      </c>
      <c r="E1028" s="54"/>
      <c r="F1028" s="55"/>
      <c r="G1028" s="56">
        <v>1513</v>
      </c>
      <c r="H1028" s="57">
        <f t="shared" si="30"/>
        <v>1785.34</v>
      </c>
      <c r="I1028" s="58">
        <f t="shared" si="31"/>
        <v>0</v>
      </c>
      <c r="J1028" s="59"/>
      <c r="K1028" s="59" t="s">
        <v>4009</v>
      </c>
      <c r="L1028" s="68"/>
      <c r="M1028" s="61"/>
      <c r="N1028" s="6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</row>
    <row r="1029" spans="1:83" s="10" customFormat="1" ht="12.75" customHeight="1" x14ac:dyDescent="0.2">
      <c r="A1029" s="64" t="s">
        <v>5692</v>
      </c>
      <c r="B1029" s="9" t="s">
        <v>5693</v>
      </c>
      <c r="C1029" s="53" t="s">
        <v>4007</v>
      </c>
      <c r="D1029" s="44" t="s">
        <v>4410</v>
      </c>
      <c r="E1029" s="54"/>
      <c r="F1029" s="55"/>
      <c r="G1029" s="56">
        <v>1403</v>
      </c>
      <c r="H1029" s="57">
        <f t="shared" si="30"/>
        <v>1655.54</v>
      </c>
      <c r="I1029" s="58">
        <f t="shared" si="31"/>
        <v>0</v>
      </c>
      <c r="J1029" s="59"/>
      <c r="K1029" s="59" t="s">
        <v>4009</v>
      </c>
      <c r="L1029" s="60" t="s">
        <v>4029</v>
      </c>
      <c r="M1029" s="61"/>
      <c r="N1029" s="6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</row>
    <row r="1030" spans="1:83" ht="12.75" customHeight="1" x14ac:dyDescent="0.2">
      <c r="A1030" s="64" t="s">
        <v>5694</v>
      </c>
      <c r="B1030" s="9" t="s">
        <v>5695</v>
      </c>
      <c r="C1030" s="53" t="s">
        <v>4007</v>
      </c>
      <c r="D1030" s="44" t="s">
        <v>4410</v>
      </c>
      <c r="E1030" s="54"/>
      <c r="F1030" s="55"/>
      <c r="G1030" s="56">
        <v>1295</v>
      </c>
      <c r="H1030" s="57">
        <f t="shared" si="30"/>
        <v>1528.1</v>
      </c>
      <c r="I1030" s="58">
        <f t="shared" si="31"/>
        <v>0</v>
      </c>
      <c r="J1030" s="59"/>
      <c r="K1030" s="59" t="s">
        <v>4009</v>
      </c>
      <c r="L1030" s="60" t="s">
        <v>4029</v>
      </c>
      <c r="M1030" s="61"/>
      <c r="N1030" s="62"/>
    </row>
    <row r="1031" spans="1:83" s="10" customFormat="1" ht="12.75" customHeight="1" x14ac:dyDescent="0.2">
      <c r="A1031" s="78" t="s">
        <v>5696</v>
      </c>
      <c r="B1031" s="9" t="s">
        <v>46</v>
      </c>
      <c r="C1031" s="53" t="s">
        <v>4007</v>
      </c>
      <c r="D1031" s="44" t="s">
        <v>4410</v>
      </c>
      <c r="E1031" s="54"/>
      <c r="F1031" s="55"/>
      <c r="G1031" s="56">
        <v>405</v>
      </c>
      <c r="H1031" s="57">
        <f t="shared" si="30"/>
        <v>477.9</v>
      </c>
      <c r="I1031" s="58">
        <f t="shared" si="31"/>
        <v>0</v>
      </c>
      <c r="J1031" s="59"/>
      <c r="K1031" s="59" t="s">
        <v>4009</v>
      </c>
      <c r="L1031" s="60"/>
      <c r="M1031" s="61"/>
      <c r="N1031" s="6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</row>
    <row r="1032" spans="1:83" s="10" customFormat="1" ht="12.75" customHeight="1" x14ac:dyDescent="0.2">
      <c r="A1032" s="64" t="s">
        <v>5697</v>
      </c>
      <c r="B1032" s="9" t="s">
        <v>5698</v>
      </c>
      <c r="C1032" s="53" t="s">
        <v>4007</v>
      </c>
      <c r="D1032" s="44" t="s">
        <v>4410</v>
      </c>
      <c r="E1032" s="54"/>
      <c r="F1032" s="55"/>
      <c r="G1032" s="56">
        <v>1194</v>
      </c>
      <c r="H1032" s="57">
        <f t="shared" ref="H1032:H1095" si="32">G1032*1.18</f>
        <v>1408.9199999999998</v>
      </c>
      <c r="I1032" s="58">
        <f t="shared" ref="I1032:I1095" si="33">H1032*F1032</f>
        <v>0</v>
      </c>
      <c r="J1032" s="59"/>
      <c r="K1032" s="59" t="s">
        <v>4009</v>
      </c>
      <c r="L1032" s="68"/>
      <c r="M1032" s="61"/>
      <c r="N1032" s="6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</row>
    <row r="1033" spans="1:83" s="10" customFormat="1" ht="12.75" customHeight="1" x14ac:dyDescent="0.2">
      <c r="A1033" s="51" t="s">
        <v>5699</v>
      </c>
      <c r="B1033" s="9" t="s">
        <v>313</v>
      </c>
      <c r="C1033" s="53" t="s">
        <v>4007</v>
      </c>
      <c r="D1033" s="44" t="s">
        <v>4319</v>
      </c>
      <c r="E1033" s="54"/>
      <c r="F1033" s="55"/>
      <c r="G1033" s="56">
        <v>340</v>
      </c>
      <c r="H1033" s="57">
        <f t="shared" si="32"/>
        <v>401.2</v>
      </c>
      <c r="I1033" s="58">
        <f t="shared" si="33"/>
        <v>0</v>
      </c>
      <c r="J1033" s="59"/>
      <c r="K1033" s="59" t="s">
        <v>4009</v>
      </c>
      <c r="L1033" s="60" t="s">
        <v>4029</v>
      </c>
      <c r="M1033" s="61"/>
      <c r="N1033" s="6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</row>
    <row r="1034" spans="1:83" s="10" customFormat="1" ht="12.75" customHeight="1" x14ac:dyDescent="0.2">
      <c r="A1034" s="51" t="s">
        <v>5700</v>
      </c>
      <c r="B1034" s="9" t="s">
        <v>313</v>
      </c>
      <c r="C1034" s="53" t="s">
        <v>4007</v>
      </c>
      <c r="D1034" s="44" t="s">
        <v>4319</v>
      </c>
      <c r="E1034" s="54"/>
      <c r="F1034" s="55"/>
      <c r="G1034" s="56">
        <v>417</v>
      </c>
      <c r="H1034" s="57">
        <f t="shared" si="32"/>
        <v>492.06</v>
      </c>
      <c r="I1034" s="58">
        <f t="shared" si="33"/>
        <v>0</v>
      </c>
      <c r="J1034" s="59"/>
      <c r="K1034" s="59" t="s">
        <v>4009</v>
      </c>
      <c r="L1034" s="60" t="s">
        <v>4029</v>
      </c>
      <c r="M1034" s="61"/>
      <c r="N1034" s="6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</row>
    <row r="1035" spans="1:83" s="10" customFormat="1" ht="12.75" customHeight="1" x14ac:dyDescent="0.2">
      <c r="A1035" s="51" t="s">
        <v>5701</v>
      </c>
      <c r="B1035" s="9" t="s">
        <v>313</v>
      </c>
      <c r="C1035" s="53" t="s">
        <v>4007</v>
      </c>
      <c r="D1035" s="44" t="s">
        <v>4319</v>
      </c>
      <c r="E1035" s="54"/>
      <c r="F1035" s="55"/>
      <c r="G1035" s="56">
        <v>380</v>
      </c>
      <c r="H1035" s="57">
        <f t="shared" si="32"/>
        <v>448.4</v>
      </c>
      <c r="I1035" s="58">
        <f t="shared" si="33"/>
        <v>0</v>
      </c>
      <c r="J1035" s="59"/>
      <c r="K1035" s="59" t="s">
        <v>4009</v>
      </c>
      <c r="L1035" s="60" t="s">
        <v>4029</v>
      </c>
      <c r="M1035" s="61"/>
      <c r="N1035" s="6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</row>
    <row r="1036" spans="1:83" s="10" customFormat="1" ht="12.75" customHeight="1" x14ac:dyDescent="0.2">
      <c r="A1036" s="64" t="s">
        <v>5702</v>
      </c>
      <c r="B1036" s="9" t="s">
        <v>5272</v>
      </c>
      <c r="C1036" s="53" t="s">
        <v>4007</v>
      </c>
      <c r="D1036" s="44" t="s">
        <v>4319</v>
      </c>
      <c r="E1036" s="54"/>
      <c r="F1036" s="55"/>
      <c r="G1036" s="56">
        <v>2975</v>
      </c>
      <c r="H1036" s="57">
        <f t="shared" si="32"/>
        <v>3510.5</v>
      </c>
      <c r="I1036" s="58">
        <f t="shared" si="33"/>
        <v>0</v>
      </c>
      <c r="J1036" s="59"/>
      <c r="K1036" s="59" t="s">
        <v>4009</v>
      </c>
      <c r="L1036" s="68"/>
      <c r="M1036" s="61"/>
      <c r="N1036" s="6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</row>
    <row r="1037" spans="1:83" s="10" customFormat="1" ht="12.75" customHeight="1" x14ac:dyDescent="0.2">
      <c r="A1037" s="64" t="s">
        <v>5703</v>
      </c>
      <c r="B1037" s="9" t="s">
        <v>5272</v>
      </c>
      <c r="C1037" s="53" t="s">
        <v>4007</v>
      </c>
      <c r="D1037" s="44" t="s">
        <v>4319</v>
      </c>
      <c r="E1037" s="54"/>
      <c r="F1037" s="55"/>
      <c r="G1037" s="56">
        <v>3239</v>
      </c>
      <c r="H1037" s="57">
        <f t="shared" si="32"/>
        <v>3822.02</v>
      </c>
      <c r="I1037" s="58">
        <f t="shared" si="33"/>
        <v>0</v>
      </c>
      <c r="J1037" s="59"/>
      <c r="K1037" s="59" t="s">
        <v>4009</v>
      </c>
      <c r="L1037" s="68"/>
      <c r="M1037" s="61"/>
      <c r="N1037" s="6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</row>
    <row r="1038" spans="1:83" ht="12.75" customHeight="1" x14ac:dyDescent="0.2">
      <c r="A1038" s="64" t="s">
        <v>5704</v>
      </c>
      <c r="B1038" s="9" t="s">
        <v>712</v>
      </c>
      <c r="C1038" s="53" t="s">
        <v>4007</v>
      </c>
      <c r="D1038" s="44" t="s">
        <v>4319</v>
      </c>
      <c r="E1038" s="54"/>
      <c r="F1038" s="55"/>
      <c r="G1038" s="56">
        <v>3840</v>
      </c>
      <c r="H1038" s="57">
        <f t="shared" si="32"/>
        <v>4531.2</v>
      </c>
      <c r="I1038" s="58">
        <f t="shared" si="33"/>
        <v>0</v>
      </c>
      <c r="J1038" s="59"/>
      <c r="K1038" s="59" t="s">
        <v>4009</v>
      </c>
      <c r="L1038" s="68"/>
      <c r="M1038" s="61"/>
      <c r="N1038" s="62"/>
    </row>
    <row r="1039" spans="1:83" ht="12.75" customHeight="1" x14ac:dyDescent="0.2">
      <c r="A1039" s="51" t="s">
        <v>5705</v>
      </c>
      <c r="B1039" s="9" t="s">
        <v>313</v>
      </c>
      <c r="C1039" s="53" t="s">
        <v>4007</v>
      </c>
      <c r="D1039" s="44" t="s">
        <v>4319</v>
      </c>
      <c r="E1039" s="54"/>
      <c r="F1039" s="55"/>
      <c r="G1039" s="56">
        <v>812</v>
      </c>
      <c r="H1039" s="57">
        <f t="shared" si="32"/>
        <v>958.16</v>
      </c>
      <c r="I1039" s="58">
        <f t="shared" si="33"/>
        <v>0</v>
      </c>
      <c r="J1039" s="59"/>
      <c r="K1039" s="59" t="s">
        <v>4009</v>
      </c>
      <c r="L1039" s="60" t="s">
        <v>4029</v>
      </c>
      <c r="M1039" s="61"/>
      <c r="N1039" s="62"/>
    </row>
    <row r="1040" spans="1:83" ht="12.75" customHeight="1" x14ac:dyDescent="0.2">
      <c r="A1040" s="51" t="s">
        <v>5706</v>
      </c>
      <c r="B1040" s="9" t="s">
        <v>313</v>
      </c>
      <c r="C1040" s="53" t="s">
        <v>4007</v>
      </c>
      <c r="D1040" s="44" t="s">
        <v>4319</v>
      </c>
      <c r="E1040" s="54"/>
      <c r="F1040" s="55"/>
      <c r="G1040" s="56">
        <v>734</v>
      </c>
      <c r="H1040" s="57">
        <f t="shared" si="32"/>
        <v>866.12</v>
      </c>
      <c r="I1040" s="58">
        <f t="shared" si="33"/>
        <v>0</v>
      </c>
      <c r="J1040" s="59"/>
      <c r="K1040" s="59" t="s">
        <v>4009</v>
      </c>
      <c r="L1040" s="60" t="s">
        <v>4029</v>
      </c>
      <c r="M1040" s="61"/>
      <c r="N1040" s="62"/>
    </row>
    <row r="1041" spans="1:83" s="10" customFormat="1" ht="12.75" customHeight="1" x14ac:dyDescent="0.2">
      <c r="A1041" s="51" t="s">
        <v>5707</v>
      </c>
      <c r="B1041" s="9" t="s">
        <v>5708</v>
      </c>
      <c r="C1041" s="53" t="s">
        <v>4007</v>
      </c>
      <c r="D1041" s="44" t="s">
        <v>4266</v>
      </c>
      <c r="E1041" s="54"/>
      <c r="F1041" s="55"/>
      <c r="G1041" s="56">
        <v>13108</v>
      </c>
      <c r="H1041" s="57">
        <f t="shared" si="32"/>
        <v>15467.439999999999</v>
      </c>
      <c r="I1041" s="58">
        <f t="shared" si="33"/>
        <v>0</v>
      </c>
      <c r="J1041" s="59"/>
      <c r="K1041" s="59" t="s">
        <v>4009</v>
      </c>
      <c r="L1041" s="60" t="s">
        <v>4029</v>
      </c>
      <c r="M1041" s="61"/>
      <c r="N1041" s="6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</row>
    <row r="1042" spans="1:83" s="10" customFormat="1" ht="12.75" customHeight="1" x14ac:dyDescent="0.2">
      <c r="A1042" s="64" t="s">
        <v>5709</v>
      </c>
      <c r="B1042" s="9" t="s">
        <v>5150</v>
      </c>
      <c r="C1042" s="53" t="s">
        <v>4007</v>
      </c>
      <c r="D1042" s="44" t="s">
        <v>4410</v>
      </c>
      <c r="E1042" s="54"/>
      <c r="F1042" s="55"/>
      <c r="G1042" s="56">
        <v>27507</v>
      </c>
      <c r="H1042" s="57">
        <f t="shared" si="32"/>
        <v>32458.26</v>
      </c>
      <c r="I1042" s="58">
        <f t="shared" si="33"/>
        <v>0</v>
      </c>
      <c r="J1042" s="59"/>
      <c r="K1042" s="59" t="s">
        <v>4009</v>
      </c>
      <c r="L1042" s="60"/>
      <c r="M1042" s="61"/>
      <c r="N1042" s="6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</row>
    <row r="1043" spans="1:83" s="10" customFormat="1" ht="12.75" customHeight="1" x14ac:dyDescent="0.2">
      <c r="A1043" s="64" t="s">
        <v>5710</v>
      </c>
      <c r="B1043" s="9" t="s">
        <v>5152</v>
      </c>
      <c r="C1043" s="53" t="s">
        <v>4007</v>
      </c>
      <c r="D1043" s="44" t="s">
        <v>4410</v>
      </c>
      <c r="E1043" s="54"/>
      <c r="F1043" s="55"/>
      <c r="G1043" s="56">
        <v>23585</v>
      </c>
      <c r="H1043" s="57">
        <f t="shared" si="32"/>
        <v>27830.3</v>
      </c>
      <c r="I1043" s="58">
        <f t="shared" si="33"/>
        <v>0</v>
      </c>
      <c r="J1043" s="59"/>
      <c r="K1043" s="59" t="s">
        <v>4009</v>
      </c>
      <c r="L1043" s="60" t="s">
        <v>4029</v>
      </c>
      <c r="M1043" s="61"/>
      <c r="N1043" s="6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</row>
    <row r="1044" spans="1:83" s="10" customFormat="1" ht="12.75" customHeight="1" x14ac:dyDescent="0.2">
      <c r="A1044" s="64" t="s">
        <v>5711</v>
      </c>
      <c r="B1044" s="9" t="s">
        <v>62</v>
      </c>
      <c r="C1044" s="53" t="s">
        <v>4007</v>
      </c>
      <c r="D1044" s="44" t="s">
        <v>4410</v>
      </c>
      <c r="E1044" s="54"/>
      <c r="F1044" s="55"/>
      <c r="G1044" s="56">
        <v>1244</v>
      </c>
      <c r="H1044" s="57">
        <f t="shared" si="32"/>
        <v>1467.9199999999998</v>
      </c>
      <c r="I1044" s="58">
        <f t="shared" si="33"/>
        <v>0</v>
      </c>
      <c r="J1044" s="59"/>
      <c r="K1044" s="59" t="s">
        <v>4009</v>
      </c>
      <c r="L1044" s="79" t="s">
        <v>4205</v>
      </c>
      <c r="M1044" s="61"/>
      <c r="N1044" s="6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</row>
    <row r="1045" spans="1:83" s="10" customFormat="1" ht="12.75" customHeight="1" x14ac:dyDescent="0.2">
      <c r="A1045" s="64" t="s">
        <v>5712</v>
      </c>
      <c r="B1045" s="9" t="s">
        <v>62</v>
      </c>
      <c r="C1045" s="53" t="s">
        <v>4007</v>
      </c>
      <c r="D1045" s="44" t="s">
        <v>4410</v>
      </c>
      <c r="E1045" s="54"/>
      <c r="F1045" s="55"/>
      <c r="G1045" s="56">
        <v>438</v>
      </c>
      <c r="H1045" s="57">
        <f t="shared" si="32"/>
        <v>516.83999999999992</v>
      </c>
      <c r="I1045" s="58">
        <f t="shared" si="33"/>
        <v>0</v>
      </c>
      <c r="J1045" s="59"/>
      <c r="K1045" s="59" t="s">
        <v>4009</v>
      </c>
      <c r="L1045" s="60" t="s">
        <v>4029</v>
      </c>
      <c r="M1045" s="61"/>
      <c r="N1045" s="6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</row>
    <row r="1046" spans="1:83" s="10" customFormat="1" ht="12.75" customHeight="1" x14ac:dyDescent="0.2">
      <c r="A1046" s="64" t="s">
        <v>5713</v>
      </c>
      <c r="B1046" s="9" t="s">
        <v>203</v>
      </c>
      <c r="C1046" s="53" t="s">
        <v>4007</v>
      </c>
      <c r="D1046" s="44" t="s">
        <v>4410</v>
      </c>
      <c r="E1046" s="54"/>
      <c r="F1046" s="55"/>
      <c r="G1046" s="56">
        <v>3163</v>
      </c>
      <c r="H1046" s="57">
        <f t="shared" si="32"/>
        <v>3732.3399999999997</v>
      </c>
      <c r="I1046" s="58">
        <f t="shared" si="33"/>
        <v>0</v>
      </c>
      <c r="J1046" s="59"/>
      <c r="K1046" s="59" t="s">
        <v>4009</v>
      </c>
      <c r="L1046" s="60" t="s">
        <v>4029</v>
      </c>
      <c r="M1046" s="61"/>
      <c r="N1046" s="6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</row>
    <row r="1047" spans="1:83" s="10" customFormat="1" ht="12.75" customHeight="1" x14ac:dyDescent="0.2">
      <c r="A1047" s="64" t="s">
        <v>5714</v>
      </c>
      <c r="B1047" s="9" t="s">
        <v>3</v>
      </c>
      <c r="C1047" s="53" t="s">
        <v>4007</v>
      </c>
      <c r="D1047" s="44" t="s">
        <v>4410</v>
      </c>
      <c r="E1047" s="54"/>
      <c r="F1047" s="55"/>
      <c r="G1047" s="56">
        <v>141</v>
      </c>
      <c r="H1047" s="57">
        <f t="shared" si="32"/>
        <v>166.38</v>
      </c>
      <c r="I1047" s="58">
        <f t="shared" si="33"/>
        <v>0</v>
      </c>
      <c r="J1047" s="59"/>
      <c r="K1047" s="59" t="s">
        <v>4009</v>
      </c>
      <c r="L1047" s="60" t="s">
        <v>4029</v>
      </c>
      <c r="M1047" s="61"/>
      <c r="N1047" s="6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</row>
    <row r="1048" spans="1:83" s="10" customFormat="1" ht="12.75" customHeight="1" x14ac:dyDescent="0.2">
      <c r="A1048" s="64" t="s">
        <v>5715</v>
      </c>
      <c r="B1048" s="9" t="s">
        <v>712</v>
      </c>
      <c r="C1048" s="53" t="s">
        <v>4007</v>
      </c>
      <c r="D1048" s="44" t="s">
        <v>4410</v>
      </c>
      <c r="E1048" s="54"/>
      <c r="F1048" s="55"/>
      <c r="G1048" s="56">
        <v>3136</v>
      </c>
      <c r="H1048" s="57">
        <f t="shared" si="32"/>
        <v>3700.48</v>
      </c>
      <c r="I1048" s="58">
        <f t="shared" si="33"/>
        <v>0</v>
      </c>
      <c r="J1048" s="59"/>
      <c r="K1048" s="59" t="s">
        <v>4009</v>
      </c>
      <c r="L1048" s="60" t="s">
        <v>4029</v>
      </c>
      <c r="M1048" s="61"/>
      <c r="N1048" s="6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</row>
    <row r="1049" spans="1:83" ht="12.75" customHeight="1" x14ac:dyDescent="0.2">
      <c r="A1049" s="51" t="s">
        <v>5716</v>
      </c>
      <c r="B1049" s="9" t="s">
        <v>4512</v>
      </c>
      <c r="C1049" s="53" t="s">
        <v>4007</v>
      </c>
      <c r="D1049" s="44" t="s">
        <v>4222</v>
      </c>
      <c r="E1049" s="54"/>
      <c r="F1049" s="55"/>
      <c r="G1049" s="56">
        <v>8598</v>
      </c>
      <c r="H1049" s="57">
        <f t="shared" si="32"/>
        <v>10145.64</v>
      </c>
      <c r="I1049" s="58">
        <f t="shared" si="33"/>
        <v>0</v>
      </c>
      <c r="J1049" s="59"/>
      <c r="K1049" s="59" t="s">
        <v>4009</v>
      </c>
      <c r="L1049" s="60" t="s">
        <v>4029</v>
      </c>
      <c r="M1049" s="61"/>
      <c r="N1049" s="62"/>
    </row>
    <row r="1050" spans="1:83" s="10" customFormat="1" ht="12.75" customHeight="1" x14ac:dyDescent="0.2">
      <c r="A1050" s="78" t="s">
        <v>5717</v>
      </c>
      <c r="B1050" s="9" t="s">
        <v>5718</v>
      </c>
      <c r="C1050" s="53" t="s">
        <v>4007</v>
      </c>
      <c r="D1050" s="44" t="s">
        <v>4319</v>
      </c>
      <c r="E1050" s="54"/>
      <c r="F1050" s="55"/>
      <c r="G1050" s="56">
        <v>1270</v>
      </c>
      <c r="H1050" s="57">
        <f t="shared" si="32"/>
        <v>1498.6</v>
      </c>
      <c r="I1050" s="58">
        <f t="shared" si="33"/>
        <v>0</v>
      </c>
      <c r="J1050" s="59"/>
      <c r="K1050" s="59" t="s">
        <v>4009</v>
      </c>
      <c r="L1050" s="60" t="s">
        <v>4029</v>
      </c>
      <c r="M1050" s="61"/>
      <c r="N1050" s="6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</row>
    <row r="1051" spans="1:83" s="10" customFormat="1" ht="12.75" customHeight="1" x14ac:dyDescent="0.2">
      <c r="A1051" s="78" t="s">
        <v>5719</v>
      </c>
      <c r="B1051" s="9" t="s">
        <v>4329</v>
      </c>
      <c r="C1051" s="53" t="s">
        <v>4007</v>
      </c>
      <c r="D1051" s="44" t="s">
        <v>4319</v>
      </c>
      <c r="E1051" s="54"/>
      <c r="F1051" s="55"/>
      <c r="G1051" s="56">
        <v>299</v>
      </c>
      <c r="H1051" s="57">
        <f t="shared" si="32"/>
        <v>352.82</v>
      </c>
      <c r="I1051" s="58">
        <f t="shared" si="33"/>
        <v>0</v>
      </c>
      <c r="J1051" s="59"/>
      <c r="K1051" s="59" t="s">
        <v>4009</v>
      </c>
      <c r="L1051" s="60" t="s">
        <v>4029</v>
      </c>
      <c r="M1051" s="61"/>
      <c r="N1051" s="6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</row>
    <row r="1052" spans="1:83" s="10" customFormat="1" ht="12.75" customHeight="1" x14ac:dyDescent="0.2">
      <c r="A1052" s="69" t="s">
        <v>5720</v>
      </c>
      <c r="B1052" s="70" t="s">
        <v>5721</v>
      </c>
      <c r="C1052" s="71" t="s">
        <v>4007</v>
      </c>
      <c r="D1052" s="72" t="s">
        <v>4410</v>
      </c>
      <c r="E1052" s="54"/>
      <c r="F1052" s="55"/>
      <c r="G1052" s="56">
        <v>546000</v>
      </c>
      <c r="H1052" s="57">
        <f t="shared" si="32"/>
        <v>644280</v>
      </c>
      <c r="I1052" s="58">
        <f t="shared" si="33"/>
        <v>0</v>
      </c>
      <c r="J1052" s="59"/>
      <c r="K1052" s="59" t="s">
        <v>4009</v>
      </c>
      <c r="L1052" s="60"/>
      <c r="M1052" s="61"/>
      <c r="N1052" s="6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</row>
    <row r="1053" spans="1:83" s="10" customFormat="1" ht="12.75" customHeight="1" x14ac:dyDescent="0.2">
      <c r="A1053" s="64" t="s">
        <v>5722</v>
      </c>
      <c r="B1053" s="9" t="s">
        <v>5723</v>
      </c>
      <c r="C1053" s="53" t="s">
        <v>4007</v>
      </c>
      <c r="D1053" s="44" t="s">
        <v>4410</v>
      </c>
      <c r="E1053" s="54"/>
      <c r="F1053" s="55"/>
      <c r="G1053" s="56">
        <v>549150</v>
      </c>
      <c r="H1053" s="57">
        <f t="shared" si="32"/>
        <v>647997</v>
      </c>
      <c r="I1053" s="58">
        <f t="shared" si="33"/>
        <v>0</v>
      </c>
      <c r="J1053" s="59"/>
      <c r="K1053" s="59" t="s">
        <v>4009</v>
      </c>
      <c r="L1053" s="60" t="s">
        <v>4029</v>
      </c>
      <c r="M1053" s="61"/>
      <c r="N1053" s="6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</row>
    <row r="1054" spans="1:83" s="10" customFormat="1" ht="12.75" customHeight="1" x14ac:dyDescent="0.2">
      <c r="A1054" s="64" t="s">
        <v>5724</v>
      </c>
      <c r="B1054" s="9" t="s">
        <v>5725</v>
      </c>
      <c r="C1054" s="53" t="s">
        <v>4007</v>
      </c>
      <c r="D1054" s="44" t="s">
        <v>4410</v>
      </c>
      <c r="E1054" s="54"/>
      <c r="F1054" s="55"/>
      <c r="G1054" s="56">
        <v>546000</v>
      </c>
      <c r="H1054" s="57">
        <f t="shared" si="32"/>
        <v>644280</v>
      </c>
      <c r="I1054" s="58">
        <f t="shared" si="33"/>
        <v>0</v>
      </c>
      <c r="J1054" s="59"/>
      <c r="K1054" s="59" t="s">
        <v>4009</v>
      </c>
      <c r="L1054" s="60" t="s">
        <v>4029</v>
      </c>
      <c r="M1054" s="61"/>
      <c r="N1054" s="6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</row>
    <row r="1055" spans="1:83" s="10" customFormat="1" ht="12.75" customHeight="1" x14ac:dyDescent="0.2">
      <c r="A1055" s="64" t="s">
        <v>5726</v>
      </c>
      <c r="B1055" s="9" t="s">
        <v>5727</v>
      </c>
      <c r="C1055" s="53" t="s">
        <v>4007</v>
      </c>
      <c r="D1055" s="44" t="s">
        <v>4410</v>
      </c>
      <c r="E1055" s="54"/>
      <c r="F1055" s="55"/>
      <c r="G1055" s="56">
        <v>451500</v>
      </c>
      <c r="H1055" s="57">
        <f t="shared" si="32"/>
        <v>532770</v>
      </c>
      <c r="I1055" s="58">
        <f t="shared" si="33"/>
        <v>0</v>
      </c>
      <c r="J1055" s="59"/>
      <c r="K1055" s="59" t="s">
        <v>4009</v>
      </c>
      <c r="L1055" s="60" t="s">
        <v>4029</v>
      </c>
      <c r="M1055" s="61"/>
      <c r="N1055" s="6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</row>
    <row r="1056" spans="1:83" s="10" customFormat="1" ht="12.75" customHeight="1" x14ac:dyDescent="0.2">
      <c r="A1056" s="64" t="s">
        <v>5728</v>
      </c>
      <c r="B1056" s="9" t="s">
        <v>5729</v>
      </c>
      <c r="C1056" s="53" t="s">
        <v>4007</v>
      </c>
      <c r="D1056" s="44" t="s">
        <v>4410</v>
      </c>
      <c r="E1056" s="54"/>
      <c r="F1056" s="55"/>
      <c r="G1056" s="56">
        <v>4572</v>
      </c>
      <c r="H1056" s="57">
        <f t="shared" si="32"/>
        <v>5394.96</v>
      </c>
      <c r="I1056" s="58">
        <f t="shared" si="33"/>
        <v>0</v>
      </c>
      <c r="J1056" s="59"/>
      <c r="K1056" s="59" t="s">
        <v>4009</v>
      </c>
      <c r="L1056" s="60" t="s">
        <v>4029</v>
      </c>
      <c r="M1056" s="61"/>
      <c r="N1056" s="6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</row>
    <row r="1057" spans="1:83" s="10" customFormat="1" ht="12.75" customHeight="1" x14ac:dyDescent="0.2">
      <c r="A1057" s="78" t="s">
        <v>5730</v>
      </c>
      <c r="B1057" s="9" t="s">
        <v>5731</v>
      </c>
      <c r="C1057" s="53" t="s">
        <v>4007</v>
      </c>
      <c r="D1057" s="44" t="s">
        <v>4920</v>
      </c>
      <c r="E1057" s="54"/>
      <c r="F1057" s="55"/>
      <c r="G1057" s="56">
        <v>226</v>
      </c>
      <c r="H1057" s="57">
        <f t="shared" si="32"/>
        <v>266.68</v>
      </c>
      <c r="I1057" s="58">
        <f t="shared" si="33"/>
        <v>0</v>
      </c>
      <c r="J1057" s="59"/>
      <c r="K1057" s="59" t="s">
        <v>4009</v>
      </c>
      <c r="L1057" s="60" t="s">
        <v>4029</v>
      </c>
      <c r="M1057" s="61"/>
      <c r="N1057" s="6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</row>
    <row r="1058" spans="1:83" s="10" customFormat="1" ht="12.75" customHeight="1" x14ac:dyDescent="0.2">
      <c r="A1058" s="64" t="s">
        <v>5732</v>
      </c>
      <c r="B1058" s="9" t="s">
        <v>5118</v>
      </c>
      <c r="C1058" s="53" t="s">
        <v>4007</v>
      </c>
      <c r="D1058" s="44" t="s">
        <v>4410</v>
      </c>
      <c r="E1058" s="54"/>
      <c r="F1058" s="55"/>
      <c r="G1058" s="56">
        <v>72667</v>
      </c>
      <c r="H1058" s="57">
        <f t="shared" si="32"/>
        <v>85747.06</v>
      </c>
      <c r="I1058" s="58">
        <f t="shared" si="33"/>
        <v>0</v>
      </c>
      <c r="J1058" s="59"/>
      <c r="K1058" s="59" t="s">
        <v>4009</v>
      </c>
      <c r="L1058" s="60" t="s">
        <v>4029</v>
      </c>
      <c r="M1058" s="61"/>
      <c r="N1058" s="6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</row>
    <row r="1059" spans="1:83" s="10" customFormat="1" ht="12.75" customHeight="1" x14ac:dyDescent="0.2">
      <c r="A1059" s="64" t="s">
        <v>5733</v>
      </c>
      <c r="B1059" s="9" t="s">
        <v>5118</v>
      </c>
      <c r="C1059" s="53" t="s">
        <v>4007</v>
      </c>
      <c r="D1059" s="44" t="s">
        <v>4410</v>
      </c>
      <c r="E1059" s="54"/>
      <c r="F1059" s="55"/>
      <c r="G1059" s="56">
        <v>72615</v>
      </c>
      <c r="H1059" s="57">
        <f t="shared" si="32"/>
        <v>85685.7</v>
      </c>
      <c r="I1059" s="58">
        <f t="shared" si="33"/>
        <v>0</v>
      </c>
      <c r="J1059" s="59"/>
      <c r="K1059" s="59" t="s">
        <v>4009</v>
      </c>
      <c r="L1059" s="60" t="s">
        <v>4029</v>
      </c>
      <c r="M1059" s="61"/>
      <c r="N1059" s="6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</row>
    <row r="1060" spans="1:83" s="10" customFormat="1" ht="12.75" customHeight="1" x14ac:dyDescent="0.2">
      <c r="A1060" s="64" t="s">
        <v>5734</v>
      </c>
      <c r="B1060" s="9" t="s">
        <v>5272</v>
      </c>
      <c r="C1060" s="53" t="s">
        <v>4007</v>
      </c>
      <c r="D1060" s="44" t="s">
        <v>4410</v>
      </c>
      <c r="E1060" s="54"/>
      <c r="F1060" s="55"/>
      <c r="G1060" s="56">
        <v>1505</v>
      </c>
      <c r="H1060" s="57">
        <f t="shared" si="32"/>
        <v>1775.8999999999999</v>
      </c>
      <c r="I1060" s="58">
        <f t="shared" si="33"/>
        <v>0</v>
      </c>
      <c r="J1060" s="59"/>
      <c r="K1060" s="59" t="s">
        <v>4009</v>
      </c>
      <c r="L1060" s="60" t="s">
        <v>4029</v>
      </c>
      <c r="M1060" s="61"/>
      <c r="N1060" s="6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</row>
    <row r="1061" spans="1:83" s="10" customFormat="1" ht="12.75" customHeight="1" x14ac:dyDescent="0.2">
      <c r="A1061" s="64" t="s">
        <v>5735</v>
      </c>
      <c r="B1061" s="9" t="s">
        <v>712</v>
      </c>
      <c r="C1061" s="53" t="s">
        <v>4007</v>
      </c>
      <c r="D1061" s="44" t="s">
        <v>4410</v>
      </c>
      <c r="E1061" s="54"/>
      <c r="F1061" s="55"/>
      <c r="G1061" s="56">
        <v>3840</v>
      </c>
      <c r="H1061" s="57">
        <f t="shared" si="32"/>
        <v>4531.2</v>
      </c>
      <c r="I1061" s="58">
        <f t="shared" si="33"/>
        <v>0</v>
      </c>
      <c r="J1061" s="59"/>
      <c r="K1061" s="59" t="s">
        <v>4009</v>
      </c>
      <c r="L1061" s="60" t="s">
        <v>4029</v>
      </c>
      <c r="M1061" s="61"/>
      <c r="N1061" s="6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</row>
    <row r="1062" spans="1:83" s="10" customFormat="1" ht="12.75" customHeight="1" x14ac:dyDescent="0.2">
      <c r="A1062" s="64" t="s">
        <v>5736</v>
      </c>
      <c r="B1062" s="9" t="s">
        <v>650</v>
      </c>
      <c r="C1062" s="53" t="s">
        <v>4007</v>
      </c>
      <c r="D1062" s="44" t="s">
        <v>4410</v>
      </c>
      <c r="E1062" s="54"/>
      <c r="F1062" s="55"/>
      <c r="G1062" s="56">
        <v>807</v>
      </c>
      <c r="H1062" s="57">
        <f t="shared" si="32"/>
        <v>952.26</v>
      </c>
      <c r="I1062" s="58">
        <f t="shared" si="33"/>
        <v>0</v>
      </c>
      <c r="J1062" s="59"/>
      <c r="K1062" s="59" t="s">
        <v>4009</v>
      </c>
      <c r="L1062" s="60" t="s">
        <v>4029</v>
      </c>
      <c r="M1062" s="61"/>
      <c r="N1062" s="6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</row>
    <row r="1063" spans="1:83" s="10" customFormat="1" ht="12.75" customHeight="1" x14ac:dyDescent="0.2">
      <c r="A1063" s="64" t="s">
        <v>5737</v>
      </c>
      <c r="B1063" s="9" t="s">
        <v>650</v>
      </c>
      <c r="C1063" s="53" t="s">
        <v>4007</v>
      </c>
      <c r="D1063" s="44" t="s">
        <v>4410</v>
      </c>
      <c r="E1063" s="54"/>
      <c r="F1063" s="55"/>
      <c r="G1063" s="56">
        <v>725</v>
      </c>
      <c r="H1063" s="57">
        <f t="shared" si="32"/>
        <v>855.5</v>
      </c>
      <c r="I1063" s="58">
        <f t="shared" si="33"/>
        <v>0</v>
      </c>
      <c r="J1063" s="59"/>
      <c r="K1063" s="59" t="s">
        <v>4009</v>
      </c>
      <c r="L1063" s="60" t="s">
        <v>4029</v>
      </c>
      <c r="M1063" s="61"/>
      <c r="N1063" s="6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</row>
    <row r="1064" spans="1:83" s="10" customFormat="1" ht="12.75" customHeight="1" x14ac:dyDescent="0.2">
      <c r="A1064" s="51" t="s">
        <v>5738</v>
      </c>
      <c r="B1064" s="9" t="s">
        <v>313</v>
      </c>
      <c r="C1064" s="53" t="s">
        <v>4007</v>
      </c>
      <c r="D1064" s="44" t="s">
        <v>4319</v>
      </c>
      <c r="E1064" s="54"/>
      <c r="F1064" s="55"/>
      <c r="G1064" s="56">
        <v>384</v>
      </c>
      <c r="H1064" s="57">
        <f t="shared" si="32"/>
        <v>453.12</v>
      </c>
      <c r="I1064" s="58">
        <f t="shared" si="33"/>
        <v>0</v>
      </c>
      <c r="J1064" s="59"/>
      <c r="K1064" s="59" t="s">
        <v>4009</v>
      </c>
      <c r="L1064" s="60" t="s">
        <v>4029</v>
      </c>
      <c r="M1064" s="61"/>
      <c r="N1064" s="6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</row>
    <row r="1065" spans="1:83" s="10" customFormat="1" ht="12.75" customHeight="1" x14ac:dyDescent="0.2">
      <c r="A1065" s="51" t="s">
        <v>5739</v>
      </c>
      <c r="B1065" s="9" t="s">
        <v>5740</v>
      </c>
      <c r="C1065" s="53" t="s">
        <v>4007</v>
      </c>
      <c r="D1065" s="44" t="s">
        <v>4319</v>
      </c>
      <c r="E1065" s="54"/>
      <c r="F1065" s="55"/>
      <c r="G1065" s="56">
        <v>290</v>
      </c>
      <c r="H1065" s="57">
        <f t="shared" si="32"/>
        <v>342.2</v>
      </c>
      <c r="I1065" s="58">
        <f t="shared" si="33"/>
        <v>0</v>
      </c>
      <c r="J1065" s="59"/>
      <c r="K1065" s="59" t="s">
        <v>4009</v>
      </c>
      <c r="L1065" s="60" t="s">
        <v>4029</v>
      </c>
      <c r="M1065" s="61"/>
      <c r="N1065" s="6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</row>
    <row r="1066" spans="1:83" s="10" customFormat="1" ht="12.75" customHeight="1" x14ac:dyDescent="0.2">
      <c r="A1066" s="51" t="s">
        <v>5741</v>
      </c>
      <c r="B1066" s="9" t="s">
        <v>4145</v>
      </c>
      <c r="C1066" s="53" t="s">
        <v>4007</v>
      </c>
      <c r="D1066" s="44" t="s">
        <v>4146</v>
      </c>
      <c r="E1066" s="54"/>
      <c r="F1066" s="55"/>
      <c r="G1066" s="56">
        <v>91387</v>
      </c>
      <c r="H1066" s="57">
        <f t="shared" si="32"/>
        <v>107836.65999999999</v>
      </c>
      <c r="I1066" s="58">
        <f t="shared" si="33"/>
        <v>0</v>
      </c>
      <c r="J1066" s="59"/>
      <c r="K1066" s="59" t="s">
        <v>4009</v>
      </c>
      <c r="L1066" s="60" t="s">
        <v>4029</v>
      </c>
      <c r="M1066" s="61"/>
      <c r="N1066" s="6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</row>
    <row r="1067" spans="1:83" s="10" customFormat="1" ht="12.75" customHeight="1" x14ac:dyDescent="0.2">
      <c r="A1067" s="51" t="s">
        <v>5742</v>
      </c>
      <c r="B1067" s="9" t="s">
        <v>991</v>
      </c>
      <c r="C1067" s="53" t="s">
        <v>4007</v>
      </c>
      <c r="D1067" s="44" t="s">
        <v>4146</v>
      </c>
      <c r="E1067" s="54"/>
      <c r="F1067" s="55"/>
      <c r="G1067" s="56">
        <v>4816</v>
      </c>
      <c r="H1067" s="57">
        <f t="shared" si="32"/>
        <v>5682.88</v>
      </c>
      <c r="I1067" s="58">
        <f t="shared" si="33"/>
        <v>0</v>
      </c>
      <c r="J1067" s="59"/>
      <c r="K1067" s="59" t="s">
        <v>4009</v>
      </c>
      <c r="L1067" s="60" t="s">
        <v>4029</v>
      </c>
      <c r="M1067" s="61"/>
      <c r="N1067" s="6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</row>
    <row r="1068" spans="1:83" s="10" customFormat="1" ht="12.75" customHeight="1" x14ac:dyDescent="0.2">
      <c r="A1068" s="51" t="s">
        <v>5743</v>
      </c>
      <c r="B1068" s="9" t="s">
        <v>201</v>
      </c>
      <c r="C1068" s="53" t="s">
        <v>4007</v>
      </c>
      <c r="D1068" s="44" t="s">
        <v>4146</v>
      </c>
      <c r="E1068" s="54"/>
      <c r="F1068" s="55"/>
      <c r="G1068" s="56">
        <v>2434</v>
      </c>
      <c r="H1068" s="57">
        <f t="shared" si="32"/>
        <v>2872.12</v>
      </c>
      <c r="I1068" s="58">
        <f t="shared" si="33"/>
        <v>0</v>
      </c>
      <c r="J1068" s="59"/>
      <c r="K1068" s="59" t="s">
        <v>4009</v>
      </c>
      <c r="L1068" s="60" t="s">
        <v>4633</v>
      </c>
      <c r="M1068" s="61"/>
      <c r="N1068" s="6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</row>
    <row r="1069" spans="1:83" s="10" customFormat="1" ht="12.75" customHeight="1" x14ac:dyDescent="0.2">
      <c r="A1069" s="51" t="s">
        <v>5744</v>
      </c>
      <c r="B1069" s="9" t="s">
        <v>350</v>
      </c>
      <c r="C1069" s="53" t="s">
        <v>4007</v>
      </c>
      <c r="D1069" s="44" t="s">
        <v>4146</v>
      </c>
      <c r="E1069" s="54"/>
      <c r="F1069" s="55"/>
      <c r="G1069" s="56">
        <v>1801</v>
      </c>
      <c r="H1069" s="57">
        <f t="shared" si="32"/>
        <v>2125.1799999999998</v>
      </c>
      <c r="I1069" s="58">
        <f t="shared" si="33"/>
        <v>0</v>
      </c>
      <c r="J1069" s="59"/>
      <c r="K1069" s="59" t="s">
        <v>4009</v>
      </c>
      <c r="L1069" s="60" t="s">
        <v>4029</v>
      </c>
      <c r="M1069" s="61"/>
      <c r="N1069" s="6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</row>
    <row r="1070" spans="1:83" s="10" customFormat="1" ht="12.75" customHeight="1" x14ac:dyDescent="0.2">
      <c r="A1070" s="51" t="s">
        <v>5745</v>
      </c>
      <c r="B1070" s="9" t="s">
        <v>350</v>
      </c>
      <c r="C1070" s="53" t="s">
        <v>4007</v>
      </c>
      <c r="D1070" s="44" t="s">
        <v>4146</v>
      </c>
      <c r="E1070" s="54"/>
      <c r="F1070" s="55"/>
      <c r="G1070" s="56">
        <v>968</v>
      </c>
      <c r="H1070" s="57">
        <f t="shared" si="32"/>
        <v>1142.24</v>
      </c>
      <c r="I1070" s="58">
        <f t="shared" si="33"/>
        <v>0</v>
      </c>
      <c r="J1070" s="59"/>
      <c r="K1070" s="59" t="s">
        <v>4009</v>
      </c>
      <c r="L1070" s="60" t="s">
        <v>4029</v>
      </c>
      <c r="M1070" s="61"/>
      <c r="N1070" s="6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</row>
    <row r="1071" spans="1:83" s="10" customFormat="1" ht="12.75" customHeight="1" x14ac:dyDescent="0.2">
      <c r="A1071" s="51" t="s">
        <v>5746</v>
      </c>
      <c r="B1071" s="9" t="s">
        <v>5747</v>
      </c>
      <c r="C1071" s="53" t="s">
        <v>4007</v>
      </c>
      <c r="D1071" s="44" t="s">
        <v>4266</v>
      </c>
      <c r="E1071" s="54"/>
      <c r="F1071" s="55"/>
      <c r="G1071" s="56">
        <v>12407</v>
      </c>
      <c r="H1071" s="57">
        <f t="shared" si="32"/>
        <v>14640.259999999998</v>
      </c>
      <c r="I1071" s="58">
        <f t="shared" si="33"/>
        <v>0</v>
      </c>
      <c r="J1071" s="59"/>
      <c r="K1071" s="59" t="s">
        <v>4009</v>
      </c>
      <c r="L1071" s="60" t="s">
        <v>4029</v>
      </c>
      <c r="M1071" s="61"/>
      <c r="N1071" s="6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</row>
    <row r="1072" spans="1:83" ht="12.75" customHeight="1" x14ac:dyDescent="0.2">
      <c r="A1072" s="64" t="s">
        <v>5748</v>
      </c>
      <c r="B1072" s="9" t="s">
        <v>5200</v>
      </c>
      <c r="C1072" s="53" t="s">
        <v>4007</v>
      </c>
      <c r="D1072" s="44" t="s">
        <v>4410</v>
      </c>
      <c r="E1072" s="54"/>
      <c r="F1072" s="55"/>
      <c r="G1072" s="56">
        <v>62597</v>
      </c>
      <c r="H1072" s="57">
        <f t="shared" si="32"/>
        <v>73864.459999999992</v>
      </c>
      <c r="I1072" s="58">
        <f t="shared" si="33"/>
        <v>0</v>
      </c>
      <c r="J1072" s="59"/>
      <c r="K1072" s="59" t="s">
        <v>4009</v>
      </c>
      <c r="L1072" s="60" t="s">
        <v>4029</v>
      </c>
      <c r="M1072" s="61"/>
      <c r="N1072" s="62"/>
    </row>
    <row r="1073" spans="1:83" s="10" customFormat="1" ht="12.75" customHeight="1" x14ac:dyDescent="0.2">
      <c r="A1073" s="64" t="s">
        <v>5749</v>
      </c>
      <c r="B1073" s="9" t="s">
        <v>1112</v>
      </c>
      <c r="C1073" s="53" t="s">
        <v>4007</v>
      </c>
      <c r="D1073" s="44" t="s">
        <v>4410</v>
      </c>
      <c r="E1073" s="54"/>
      <c r="F1073" s="55"/>
      <c r="G1073" s="56">
        <v>2524</v>
      </c>
      <c r="H1073" s="57">
        <f t="shared" si="32"/>
        <v>2978.3199999999997</v>
      </c>
      <c r="I1073" s="58">
        <f t="shared" si="33"/>
        <v>0</v>
      </c>
      <c r="J1073" s="59"/>
      <c r="K1073" s="59" t="s">
        <v>4009</v>
      </c>
      <c r="L1073" s="60" t="s">
        <v>4029</v>
      </c>
      <c r="M1073" s="61"/>
      <c r="N1073" s="6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</row>
    <row r="1074" spans="1:83" s="10" customFormat="1" ht="12.75" customHeight="1" x14ac:dyDescent="0.2">
      <c r="A1074" s="78" t="s">
        <v>5750</v>
      </c>
      <c r="B1074" s="9" t="s">
        <v>40</v>
      </c>
      <c r="C1074" s="53" t="s">
        <v>4007</v>
      </c>
      <c r="D1074" s="44" t="s">
        <v>4319</v>
      </c>
      <c r="E1074" s="54"/>
      <c r="F1074" s="55"/>
      <c r="G1074" s="56">
        <v>601</v>
      </c>
      <c r="H1074" s="57">
        <f t="shared" si="32"/>
        <v>709.18</v>
      </c>
      <c r="I1074" s="58">
        <f t="shared" si="33"/>
        <v>0</v>
      </c>
      <c r="J1074" s="59"/>
      <c r="K1074" s="59" t="s">
        <v>4009</v>
      </c>
      <c r="L1074" s="60" t="s">
        <v>4029</v>
      </c>
      <c r="M1074" s="61"/>
      <c r="N1074" s="6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</row>
    <row r="1075" spans="1:83" s="10" customFormat="1" ht="12.75" customHeight="1" x14ac:dyDescent="0.2">
      <c r="A1075" s="51" t="s">
        <v>5751</v>
      </c>
      <c r="B1075" s="9" t="s">
        <v>46</v>
      </c>
      <c r="C1075" s="53" t="s">
        <v>4007</v>
      </c>
      <c r="D1075" s="44" t="s">
        <v>4319</v>
      </c>
      <c r="E1075" s="54"/>
      <c r="F1075" s="55"/>
      <c r="G1075" s="56">
        <v>57</v>
      </c>
      <c r="H1075" s="57">
        <f t="shared" si="32"/>
        <v>67.259999999999991</v>
      </c>
      <c r="I1075" s="58">
        <f t="shared" si="33"/>
        <v>0</v>
      </c>
      <c r="J1075" s="59"/>
      <c r="K1075" s="59" t="s">
        <v>4009</v>
      </c>
      <c r="L1075" s="60" t="s">
        <v>4029</v>
      </c>
      <c r="M1075" s="61"/>
      <c r="N1075" s="6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</row>
    <row r="1076" spans="1:83" s="10" customFormat="1" ht="12.75" customHeight="1" x14ac:dyDescent="0.2">
      <c r="A1076" s="51" t="s">
        <v>5752</v>
      </c>
      <c r="B1076" s="9" t="s">
        <v>313</v>
      </c>
      <c r="C1076" s="53" t="s">
        <v>4007</v>
      </c>
      <c r="D1076" s="44" t="s">
        <v>4319</v>
      </c>
      <c r="E1076" s="54"/>
      <c r="F1076" s="55"/>
      <c r="G1076" s="56">
        <v>427</v>
      </c>
      <c r="H1076" s="57">
        <f t="shared" si="32"/>
        <v>503.85999999999996</v>
      </c>
      <c r="I1076" s="58">
        <f t="shared" si="33"/>
        <v>0</v>
      </c>
      <c r="J1076" s="59"/>
      <c r="K1076" s="59" t="s">
        <v>4009</v>
      </c>
      <c r="L1076" s="60" t="s">
        <v>4029</v>
      </c>
      <c r="M1076" s="61"/>
      <c r="N1076" s="6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</row>
    <row r="1077" spans="1:83" s="10" customFormat="1" ht="12.75" customHeight="1" x14ac:dyDescent="0.2">
      <c r="A1077" s="51" t="s">
        <v>5753</v>
      </c>
      <c r="B1077" s="9" t="s">
        <v>313</v>
      </c>
      <c r="C1077" s="53" t="s">
        <v>4007</v>
      </c>
      <c r="D1077" s="44" t="s">
        <v>4319</v>
      </c>
      <c r="E1077" s="54"/>
      <c r="F1077" s="55"/>
      <c r="G1077" s="56">
        <v>498</v>
      </c>
      <c r="H1077" s="57">
        <f t="shared" si="32"/>
        <v>587.64</v>
      </c>
      <c r="I1077" s="58">
        <f t="shared" si="33"/>
        <v>0</v>
      </c>
      <c r="J1077" s="59"/>
      <c r="K1077" s="59" t="s">
        <v>4009</v>
      </c>
      <c r="L1077" s="60" t="s">
        <v>4029</v>
      </c>
      <c r="M1077" s="61"/>
      <c r="N1077" s="6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</row>
    <row r="1078" spans="1:83" s="10" customFormat="1" ht="12.75" customHeight="1" x14ac:dyDescent="0.2">
      <c r="A1078" s="51" t="s">
        <v>5754</v>
      </c>
      <c r="B1078" s="9" t="s">
        <v>313</v>
      </c>
      <c r="C1078" s="53" t="s">
        <v>4007</v>
      </c>
      <c r="D1078" s="44" t="s">
        <v>4319</v>
      </c>
      <c r="E1078" s="54"/>
      <c r="F1078" s="55"/>
      <c r="G1078" s="56">
        <v>513</v>
      </c>
      <c r="H1078" s="57">
        <f t="shared" si="32"/>
        <v>605.33999999999992</v>
      </c>
      <c r="I1078" s="58">
        <f t="shared" si="33"/>
        <v>0</v>
      </c>
      <c r="J1078" s="59"/>
      <c r="K1078" s="59" t="s">
        <v>4009</v>
      </c>
      <c r="L1078" s="60" t="s">
        <v>4029</v>
      </c>
      <c r="M1078" s="61"/>
      <c r="N1078" s="6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</row>
    <row r="1079" spans="1:83" s="10" customFormat="1" ht="12.75" customHeight="1" x14ac:dyDescent="0.2">
      <c r="A1079" s="51" t="s">
        <v>5755</v>
      </c>
      <c r="B1079" s="9" t="s">
        <v>313</v>
      </c>
      <c r="C1079" s="53" t="s">
        <v>4007</v>
      </c>
      <c r="D1079" s="44" t="s">
        <v>4319</v>
      </c>
      <c r="E1079" s="54"/>
      <c r="F1079" s="55"/>
      <c r="G1079" s="56">
        <v>431</v>
      </c>
      <c r="H1079" s="57">
        <f t="shared" si="32"/>
        <v>508.58</v>
      </c>
      <c r="I1079" s="58">
        <f t="shared" si="33"/>
        <v>0</v>
      </c>
      <c r="J1079" s="59"/>
      <c r="K1079" s="59" t="s">
        <v>4009</v>
      </c>
      <c r="L1079" s="60" t="s">
        <v>4029</v>
      </c>
      <c r="M1079" s="61"/>
      <c r="N1079" s="6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</row>
    <row r="1080" spans="1:83" s="10" customFormat="1" ht="12.75" customHeight="1" x14ac:dyDescent="0.2">
      <c r="A1080" s="51" t="s">
        <v>5756</v>
      </c>
      <c r="B1080" s="9" t="s">
        <v>5272</v>
      </c>
      <c r="C1080" s="53" t="s">
        <v>4007</v>
      </c>
      <c r="D1080" s="44" t="s">
        <v>4319</v>
      </c>
      <c r="E1080" s="54"/>
      <c r="F1080" s="55"/>
      <c r="G1080" s="56">
        <v>2303</v>
      </c>
      <c r="H1080" s="57">
        <f t="shared" si="32"/>
        <v>2717.54</v>
      </c>
      <c r="I1080" s="58">
        <f t="shared" si="33"/>
        <v>0</v>
      </c>
      <c r="J1080" s="59"/>
      <c r="K1080" s="59" t="s">
        <v>4009</v>
      </c>
      <c r="L1080" s="60" t="s">
        <v>4029</v>
      </c>
      <c r="M1080" s="61"/>
      <c r="N1080" s="6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</row>
    <row r="1081" spans="1:83" s="10" customFormat="1" ht="12.75" customHeight="1" x14ac:dyDescent="0.2">
      <c r="A1081" s="51" t="s">
        <v>5757</v>
      </c>
      <c r="B1081" s="9" t="s">
        <v>46</v>
      </c>
      <c r="C1081" s="53" t="s">
        <v>4007</v>
      </c>
      <c r="D1081" s="44" t="s">
        <v>4319</v>
      </c>
      <c r="E1081" s="54"/>
      <c r="F1081" s="55"/>
      <c r="G1081" s="56">
        <v>226</v>
      </c>
      <c r="H1081" s="57">
        <f t="shared" si="32"/>
        <v>266.68</v>
      </c>
      <c r="I1081" s="58">
        <f t="shared" si="33"/>
        <v>0</v>
      </c>
      <c r="J1081" s="59"/>
      <c r="K1081" s="59" t="s">
        <v>4009</v>
      </c>
      <c r="L1081" s="60" t="s">
        <v>4029</v>
      </c>
      <c r="M1081" s="61"/>
      <c r="N1081" s="6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</row>
    <row r="1082" spans="1:83" s="10" customFormat="1" ht="12.75" customHeight="1" x14ac:dyDescent="0.2">
      <c r="A1082" s="51" t="s">
        <v>5758</v>
      </c>
      <c r="B1082" s="9" t="s">
        <v>712</v>
      </c>
      <c r="C1082" s="53" t="s">
        <v>4007</v>
      </c>
      <c r="D1082" s="44" t="s">
        <v>4319</v>
      </c>
      <c r="E1082" s="54"/>
      <c r="F1082" s="55"/>
      <c r="G1082" s="56">
        <v>3384</v>
      </c>
      <c r="H1082" s="57">
        <f t="shared" si="32"/>
        <v>3993.12</v>
      </c>
      <c r="I1082" s="58">
        <f t="shared" si="33"/>
        <v>0</v>
      </c>
      <c r="J1082" s="59"/>
      <c r="K1082" s="59" t="s">
        <v>4009</v>
      </c>
      <c r="L1082" s="60" t="s">
        <v>4029</v>
      </c>
      <c r="M1082" s="61"/>
      <c r="N1082" s="6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</row>
    <row r="1083" spans="1:83" s="10" customFormat="1" ht="12.75" customHeight="1" x14ac:dyDescent="0.2">
      <c r="A1083" s="51" t="s">
        <v>5759</v>
      </c>
      <c r="B1083" s="9" t="s">
        <v>5747</v>
      </c>
      <c r="C1083" s="53" t="s">
        <v>4007</v>
      </c>
      <c r="D1083" s="44" t="s">
        <v>4266</v>
      </c>
      <c r="E1083" s="54"/>
      <c r="F1083" s="55"/>
      <c r="G1083" s="56">
        <v>6685</v>
      </c>
      <c r="H1083" s="57">
        <f t="shared" si="32"/>
        <v>7888.2999999999993</v>
      </c>
      <c r="I1083" s="58">
        <f t="shared" si="33"/>
        <v>0</v>
      </c>
      <c r="J1083" s="59"/>
      <c r="K1083" s="59" t="s">
        <v>4009</v>
      </c>
      <c r="L1083" s="60" t="s">
        <v>4029</v>
      </c>
      <c r="M1083" s="61"/>
      <c r="N1083" s="6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</row>
    <row r="1084" spans="1:83" s="10" customFormat="1" ht="12.75" customHeight="1" x14ac:dyDescent="0.2">
      <c r="A1084" s="51" t="s">
        <v>5760</v>
      </c>
      <c r="B1084" s="9" t="s">
        <v>5747</v>
      </c>
      <c r="C1084" s="53" t="s">
        <v>4007</v>
      </c>
      <c r="D1084" s="44" t="s">
        <v>4266</v>
      </c>
      <c r="E1084" s="54"/>
      <c r="F1084" s="55"/>
      <c r="G1084" s="56">
        <v>7931</v>
      </c>
      <c r="H1084" s="57">
        <f t="shared" si="32"/>
        <v>9358.58</v>
      </c>
      <c r="I1084" s="58">
        <f t="shared" si="33"/>
        <v>0</v>
      </c>
      <c r="J1084" s="59"/>
      <c r="K1084" s="59" t="s">
        <v>4009</v>
      </c>
      <c r="L1084" s="60" t="s">
        <v>4029</v>
      </c>
      <c r="M1084" s="61"/>
      <c r="N1084" s="6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</row>
    <row r="1085" spans="1:83" s="10" customFormat="1" ht="12.75" customHeight="1" x14ac:dyDescent="0.2">
      <c r="A1085" s="51" t="s">
        <v>5761</v>
      </c>
      <c r="B1085" s="9" t="s">
        <v>5747</v>
      </c>
      <c r="C1085" s="53" t="s">
        <v>4007</v>
      </c>
      <c r="D1085" s="44" t="s">
        <v>4266</v>
      </c>
      <c r="E1085" s="54"/>
      <c r="F1085" s="55"/>
      <c r="G1085" s="56">
        <v>6798</v>
      </c>
      <c r="H1085" s="57">
        <f t="shared" si="32"/>
        <v>8021.6399999999994</v>
      </c>
      <c r="I1085" s="58">
        <f t="shared" si="33"/>
        <v>0</v>
      </c>
      <c r="J1085" s="59"/>
      <c r="K1085" s="59" t="s">
        <v>4009</v>
      </c>
      <c r="L1085" s="60" t="s">
        <v>4029</v>
      </c>
      <c r="M1085" s="61"/>
      <c r="N1085" s="6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</row>
    <row r="1086" spans="1:83" s="10" customFormat="1" ht="12.75" customHeight="1" x14ac:dyDescent="0.2">
      <c r="A1086" s="51" t="s">
        <v>5762</v>
      </c>
      <c r="B1086" s="9" t="s">
        <v>5512</v>
      </c>
      <c r="C1086" s="53" t="s">
        <v>4007</v>
      </c>
      <c r="D1086" s="44" t="s">
        <v>4266</v>
      </c>
      <c r="E1086" s="54"/>
      <c r="F1086" s="55"/>
      <c r="G1086" s="56">
        <v>1622</v>
      </c>
      <c r="H1086" s="57">
        <f t="shared" si="32"/>
        <v>1913.9599999999998</v>
      </c>
      <c r="I1086" s="58">
        <f t="shared" si="33"/>
        <v>0</v>
      </c>
      <c r="J1086" s="59"/>
      <c r="K1086" s="59" t="s">
        <v>4009</v>
      </c>
      <c r="L1086" s="60" t="s">
        <v>4029</v>
      </c>
      <c r="M1086" s="61"/>
      <c r="N1086" s="6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</row>
    <row r="1087" spans="1:83" s="10" customFormat="1" ht="12.75" customHeight="1" x14ac:dyDescent="0.2">
      <c r="A1087" s="51" t="s">
        <v>5763</v>
      </c>
      <c r="B1087" s="9" t="s">
        <v>5525</v>
      </c>
      <c r="C1087" s="53" t="s">
        <v>4007</v>
      </c>
      <c r="D1087" s="44" t="s">
        <v>4266</v>
      </c>
      <c r="E1087" s="54"/>
      <c r="F1087" s="55"/>
      <c r="G1087" s="56">
        <v>1269</v>
      </c>
      <c r="H1087" s="57">
        <f t="shared" si="32"/>
        <v>1497.4199999999998</v>
      </c>
      <c r="I1087" s="58">
        <f t="shared" si="33"/>
        <v>0</v>
      </c>
      <c r="J1087" s="59"/>
      <c r="K1087" s="59" t="s">
        <v>4009</v>
      </c>
      <c r="L1087" s="60" t="s">
        <v>4029</v>
      </c>
      <c r="M1087" s="61"/>
      <c r="N1087" s="6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</row>
    <row r="1088" spans="1:83" s="10" customFormat="1" ht="12.75" customHeight="1" x14ac:dyDescent="0.2">
      <c r="A1088" s="51" t="s">
        <v>5764</v>
      </c>
      <c r="B1088" s="9" t="s">
        <v>1207</v>
      </c>
      <c r="C1088" s="53" t="s">
        <v>4007</v>
      </c>
      <c r="D1088" s="44" t="s">
        <v>4266</v>
      </c>
      <c r="E1088" s="54"/>
      <c r="F1088" s="55"/>
      <c r="G1088" s="56">
        <v>436</v>
      </c>
      <c r="H1088" s="57">
        <f t="shared" si="32"/>
        <v>514.48</v>
      </c>
      <c r="I1088" s="58">
        <f t="shared" si="33"/>
        <v>0</v>
      </c>
      <c r="J1088" s="59"/>
      <c r="K1088" s="59" t="s">
        <v>4009</v>
      </c>
      <c r="L1088" s="60" t="s">
        <v>4029</v>
      </c>
      <c r="M1088" s="61"/>
      <c r="N1088" s="6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</row>
    <row r="1089" spans="1:83" s="10" customFormat="1" ht="12.75" customHeight="1" x14ac:dyDescent="0.2">
      <c r="A1089" s="51" t="s">
        <v>5765</v>
      </c>
      <c r="B1089" s="9" t="s">
        <v>1207</v>
      </c>
      <c r="C1089" s="53" t="s">
        <v>4007</v>
      </c>
      <c r="D1089" s="44" t="s">
        <v>4266</v>
      </c>
      <c r="E1089" s="54"/>
      <c r="F1089" s="55"/>
      <c r="G1089" s="56">
        <v>456</v>
      </c>
      <c r="H1089" s="57">
        <f t="shared" si="32"/>
        <v>538.07999999999993</v>
      </c>
      <c r="I1089" s="58">
        <f t="shared" si="33"/>
        <v>0</v>
      </c>
      <c r="J1089" s="59"/>
      <c r="K1089" s="59" t="s">
        <v>4009</v>
      </c>
      <c r="L1089" s="60" t="s">
        <v>4029</v>
      </c>
      <c r="M1089" s="61"/>
      <c r="N1089" s="6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</row>
    <row r="1090" spans="1:83" s="10" customFormat="1" ht="12.75" customHeight="1" x14ac:dyDescent="0.2">
      <c r="A1090" s="78" t="s">
        <v>5766</v>
      </c>
      <c r="B1090" s="70" t="s">
        <v>313</v>
      </c>
      <c r="C1090" s="71" t="s">
        <v>4007</v>
      </c>
      <c r="D1090" s="72" t="s">
        <v>4266</v>
      </c>
      <c r="E1090" s="54"/>
      <c r="F1090" s="55"/>
      <c r="G1090" s="56">
        <v>324</v>
      </c>
      <c r="H1090" s="57">
        <f t="shared" si="32"/>
        <v>382.32</v>
      </c>
      <c r="I1090" s="58">
        <f t="shared" si="33"/>
        <v>0</v>
      </c>
      <c r="J1090" s="59"/>
      <c r="K1090" s="59" t="s">
        <v>4009</v>
      </c>
      <c r="L1090" s="60"/>
      <c r="M1090" s="61"/>
      <c r="N1090" s="6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</row>
    <row r="1091" spans="1:83" s="10" customFormat="1" ht="12.75" customHeight="1" x14ac:dyDescent="0.2">
      <c r="A1091" s="51" t="s">
        <v>5767</v>
      </c>
      <c r="B1091" s="9" t="s">
        <v>835</v>
      </c>
      <c r="C1091" s="53" t="s">
        <v>4007</v>
      </c>
      <c r="D1091" s="44" t="s">
        <v>4266</v>
      </c>
      <c r="E1091" s="54"/>
      <c r="F1091" s="55"/>
      <c r="G1091" s="56">
        <v>1244</v>
      </c>
      <c r="H1091" s="57">
        <f t="shared" si="32"/>
        <v>1467.9199999999998</v>
      </c>
      <c r="I1091" s="58">
        <f t="shared" si="33"/>
        <v>0</v>
      </c>
      <c r="J1091" s="59"/>
      <c r="K1091" s="59" t="s">
        <v>4009</v>
      </c>
      <c r="L1091" s="60" t="s">
        <v>4029</v>
      </c>
      <c r="M1091" s="61"/>
      <c r="N1091" s="6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</row>
    <row r="1092" spans="1:83" s="10" customFormat="1" ht="12.75" customHeight="1" x14ac:dyDescent="0.2">
      <c r="A1092" s="64" t="s">
        <v>5768</v>
      </c>
      <c r="B1092" s="9" t="s">
        <v>5769</v>
      </c>
      <c r="C1092" s="53" t="s">
        <v>4007</v>
      </c>
      <c r="D1092" s="44" t="s">
        <v>4410</v>
      </c>
      <c r="E1092" s="54"/>
      <c r="F1092" s="55"/>
      <c r="G1092" s="56">
        <v>659400</v>
      </c>
      <c r="H1092" s="57">
        <f t="shared" si="32"/>
        <v>778092</v>
      </c>
      <c r="I1092" s="58">
        <f t="shared" si="33"/>
        <v>0</v>
      </c>
      <c r="J1092" s="59"/>
      <c r="K1092" s="59" t="s">
        <v>4009</v>
      </c>
      <c r="L1092" s="60" t="s">
        <v>4029</v>
      </c>
      <c r="M1092" s="61"/>
      <c r="N1092" s="6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</row>
    <row r="1093" spans="1:83" s="10" customFormat="1" ht="12.75" customHeight="1" x14ac:dyDescent="0.2">
      <c r="A1093" s="64" t="s">
        <v>5770</v>
      </c>
      <c r="B1093" s="9" t="s">
        <v>5771</v>
      </c>
      <c r="C1093" s="53" t="s">
        <v>4007</v>
      </c>
      <c r="D1093" s="44" t="s">
        <v>4410</v>
      </c>
      <c r="E1093" s="54"/>
      <c r="F1093" s="55"/>
      <c r="G1093" s="56">
        <v>675150</v>
      </c>
      <c r="H1093" s="57">
        <f t="shared" si="32"/>
        <v>796677</v>
      </c>
      <c r="I1093" s="58">
        <f t="shared" si="33"/>
        <v>0</v>
      </c>
      <c r="J1093" s="59"/>
      <c r="K1093" s="59" t="s">
        <v>4009</v>
      </c>
      <c r="L1093" s="60" t="s">
        <v>4029</v>
      </c>
      <c r="M1093" s="61"/>
      <c r="N1093" s="6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</row>
    <row r="1094" spans="1:83" s="10" customFormat="1" ht="12.75" customHeight="1" x14ac:dyDescent="0.2">
      <c r="A1094" s="64" t="s">
        <v>5772</v>
      </c>
      <c r="B1094" s="9" t="s">
        <v>5727</v>
      </c>
      <c r="C1094" s="53" t="s">
        <v>4007</v>
      </c>
      <c r="D1094" s="44" t="s">
        <v>4410</v>
      </c>
      <c r="E1094" s="54"/>
      <c r="F1094" s="55"/>
      <c r="G1094" s="56">
        <v>611100</v>
      </c>
      <c r="H1094" s="57">
        <f t="shared" si="32"/>
        <v>721098</v>
      </c>
      <c r="I1094" s="58">
        <f t="shared" si="33"/>
        <v>0</v>
      </c>
      <c r="J1094" s="59"/>
      <c r="K1094" s="59" t="s">
        <v>4009</v>
      </c>
      <c r="L1094" s="60" t="s">
        <v>4029</v>
      </c>
      <c r="M1094" s="61"/>
      <c r="N1094" s="6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</row>
    <row r="1095" spans="1:83" s="10" customFormat="1" ht="12.75" customHeight="1" x14ac:dyDescent="0.2">
      <c r="A1095" s="64" t="s">
        <v>5773</v>
      </c>
      <c r="B1095" s="9" t="s">
        <v>5774</v>
      </c>
      <c r="C1095" s="53" t="s">
        <v>4007</v>
      </c>
      <c r="D1095" s="44" t="s">
        <v>4410</v>
      </c>
      <c r="E1095" s="54"/>
      <c r="F1095" s="55"/>
      <c r="G1095" s="56">
        <v>131</v>
      </c>
      <c r="H1095" s="57">
        <f t="shared" si="32"/>
        <v>154.57999999999998</v>
      </c>
      <c r="I1095" s="58">
        <f t="shared" si="33"/>
        <v>0</v>
      </c>
      <c r="J1095" s="59"/>
      <c r="K1095" s="59" t="s">
        <v>4009</v>
      </c>
      <c r="L1095" s="60" t="s">
        <v>4029</v>
      </c>
      <c r="M1095" s="61"/>
      <c r="N1095" s="6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</row>
    <row r="1096" spans="1:83" s="10" customFormat="1" ht="12.75" customHeight="1" x14ac:dyDescent="0.2">
      <c r="A1096" s="51" t="s">
        <v>5775</v>
      </c>
      <c r="B1096" s="9" t="s">
        <v>313</v>
      </c>
      <c r="C1096" s="53" t="s">
        <v>4007</v>
      </c>
      <c r="D1096" s="44" t="s">
        <v>4319</v>
      </c>
      <c r="E1096" s="54"/>
      <c r="F1096" s="55"/>
      <c r="G1096" s="56">
        <v>501</v>
      </c>
      <c r="H1096" s="57">
        <f t="shared" ref="H1096:H1159" si="34">G1096*1.18</f>
        <v>591.17999999999995</v>
      </c>
      <c r="I1096" s="58">
        <f t="shared" ref="I1096:I1159" si="35">H1096*F1096</f>
        <v>0</v>
      </c>
      <c r="J1096" s="59"/>
      <c r="K1096" s="59" t="s">
        <v>4009</v>
      </c>
      <c r="L1096" s="60" t="s">
        <v>4321</v>
      </c>
      <c r="M1096" s="61"/>
      <c r="N1096" s="6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</row>
    <row r="1097" spans="1:83" s="10" customFormat="1" ht="12.75" customHeight="1" x14ac:dyDescent="0.2">
      <c r="A1097" s="51" t="s">
        <v>5776</v>
      </c>
      <c r="B1097" s="9" t="s">
        <v>5777</v>
      </c>
      <c r="C1097" s="53" t="s">
        <v>4007</v>
      </c>
      <c r="D1097" s="44" t="s">
        <v>4319</v>
      </c>
      <c r="E1097" s="54"/>
      <c r="F1097" s="55"/>
      <c r="G1097" s="56">
        <v>188</v>
      </c>
      <c r="H1097" s="57">
        <f t="shared" si="34"/>
        <v>221.83999999999997</v>
      </c>
      <c r="I1097" s="58">
        <f t="shared" si="35"/>
        <v>0</v>
      </c>
      <c r="J1097" s="59"/>
      <c r="K1097" s="59" t="s">
        <v>4009</v>
      </c>
      <c r="L1097" s="60" t="s">
        <v>4029</v>
      </c>
      <c r="M1097" s="61"/>
      <c r="N1097" s="6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</row>
    <row r="1098" spans="1:83" s="10" customFormat="1" ht="12.75" customHeight="1" x14ac:dyDescent="0.2">
      <c r="A1098" s="51" t="s">
        <v>5778</v>
      </c>
      <c r="B1098" s="9" t="s">
        <v>5413</v>
      </c>
      <c r="C1098" s="53" t="s">
        <v>4007</v>
      </c>
      <c r="D1098" s="44" t="s">
        <v>4319</v>
      </c>
      <c r="E1098" s="54"/>
      <c r="F1098" s="55"/>
      <c r="G1098" s="56">
        <v>202</v>
      </c>
      <c r="H1098" s="57">
        <f t="shared" si="34"/>
        <v>238.35999999999999</v>
      </c>
      <c r="I1098" s="58">
        <f t="shared" si="35"/>
        <v>0</v>
      </c>
      <c r="J1098" s="59"/>
      <c r="K1098" s="59" t="s">
        <v>4009</v>
      </c>
      <c r="L1098" s="60" t="s">
        <v>4029</v>
      </c>
      <c r="M1098" s="61"/>
      <c r="N1098" s="6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</row>
    <row r="1099" spans="1:83" s="10" customFormat="1" ht="12.75" customHeight="1" x14ac:dyDescent="0.2">
      <c r="A1099" s="51" t="s">
        <v>5779</v>
      </c>
      <c r="B1099" s="9" t="s">
        <v>313</v>
      </c>
      <c r="C1099" s="53" t="s">
        <v>4007</v>
      </c>
      <c r="D1099" s="44" t="s">
        <v>4319</v>
      </c>
      <c r="E1099" s="54"/>
      <c r="F1099" s="55"/>
      <c r="G1099" s="56">
        <v>701</v>
      </c>
      <c r="H1099" s="57">
        <f t="shared" si="34"/>
        <v>827.18</v>
      </c>
      <c r="I1099" s="58">
        <f t="shared" si="35"/>
        <v>0</v>
      </c>
      <c r="J1099" s="59"/>
      <c r="K1099" s="59" t="s">
        <v>4009</v>
      </c>
      <c r="L1099" s="60" t="s">
        <v>4321</v>
      </c>
      <c r="M1099" s="61"/>
      <c r="N1099" s="6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</row>
    <row r="1100" spans="1:83" s="10" customFormat="1" ht="12.75" customHeight="1" x14ac:dyDescent="0.2">
      <c r="A1100" s="51" t="s">
        <v>5780</v>
      </c>
      <c r="B1100" s="9" t="s">
        <v>313</v>
      </c>
      <c r="C1100" s="53" t="s">
        <v>4007</v>
      </c>
      <c r="D1100" s="44" t="s">
        <v>4319</v>
      </c>
      <c r="E1100" s="54"/>
      <c r="F1100" s="55"/>
      <c r="G1100" s="56">
        <v>693</v>
      </c>
      <c r="H1100" s="57">
        <f t="shared" si="34"/>
        <v>817.74</v>
      </c>
      <c r="I1100" s="58">
        <f t="shared" si="35"/>
        <v>0</v>
      </c>
      <c r="J1100" s="59"/>
      <c r="K1100" s="59" t="s">
        <v>4009</v>
      </c>
      <c r="L1100" s="60" t="s">
        <v>4321</v>
      </c>
      <c r="M1100" s="61"/>
      <c r="N1100" s="6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</row>
    <row r="1101" spans="1:83" s="10" customFormat="1" ht="12.75" customHeight="1" x14ac:dyDescent="0.2">
      <c r="A1101" s="51" t="s">
        <v>5781</v>
      </c>
      <c r="B1101" s="9" t="s">
        <v>5782</v>
      </c>
      <c r="C1101" s="53" t="s">
        <v>4007</v>
      </c>
      <c r="D1101" s="44" t="s">
        <v>4319</v>
      </c>
      <c r="E1101" s="54"/>
      <c r="F1101" s="55"/>
      <c r="G1101" s="56">
        <v>200</v>
      </c>
      <c r="H1101" s="57">
        <f t="shared" si="34"/>
        <v>236</v>
      </c>
      <c r="I1101" s="58">
        <f t="shared" si="35"/>
        <v>0</v>
      </c>
      <c r="J1101" s="59"/>
      <c r="K1101" s="59" t="s">
        <v>4009</v>
      </c>
      <c r="L1101" s="60" t="s">
        <v>4029</v>
      </c>
      <c r="M1101" s="61"/>
      <c r="N1101" s="6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</row>
    <row r="1102" spans="1:83" s="10" customFormat="1" ht="12.75" customHeight="1" x14ac:dyDescent="0.2">
      <c r="A1102" s="51" t="s">
        <v>5783</v>
      </c>
      <c r="B1102" s="9" t="s">
        <v>5784</v>
      </c>
      <c r="C1102" s="53" t="s">
        <v>4007</v>
      </c>
      <c r="D1102" s="44" t="s">
        <v>4319</v>
      </c>
      <c r="E1102" s="54"/>
      <c r="F1102" s="55"/>
      <c r="G1102" s="56">
        <v>9247</v>
      </c>
      <c r="H1102" s="57">
        <f t="shared" si="34"/>
        <v>10911.46</v>
      </c>
      <c r="I1102" s="58">
        <f t="shared" si="35"/>
        <v>0</v>
      </c>
      <c r="J1102" s="59"/>
      <c r="K1102" s="59" t="s">
        <v>4009</v>
      </c>
      <c r="L1102" s="60" t="s">
        <v>4029</v>
      </c>
      <c r="M1102" s="61"/>
      <c r="N1102" s="6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</row>
    <row r="1103" spans="1:83" s="10" customFormat="1" ht="12.75" customHeight="1" x14ac:dyDescent="0.2">
      <c r="A1103" s="51" t="s">
        <v>5785</v>
      </c>
      <c r="B1103" s="9" t="s">
        <v>5786</v>
      </c>
      <c r="C1103" s="53" t="s">
        <v>4007</v>
      </c>
      <c r="D1103" s="44" t="s">
        <v>4920</v>
      </c>
      <c r="E1103" s="54"/>
      <c r="F1103" s="55"/>
      <c r="G1103" s="56">
        <v>139</v>
      </c>
      <c r="H1103" s="57">
        <f t="shared" si="34"/>
        <v>164.01999999999998</v>
      </c>
      <c r="I1103" s="58">
        <f t="shared" si="35"/>
        <v>0</v>
      </c>
      <c r="J1103" s="59"/>
      <c r="K1103" s="59" t="s">
        <v>4009</v>
      </c>
      <c r="L1103" s="60" t="s">
        <v>4029</v>
      </c>
      <c r="M1103" s="61"/>
      <c r="N1103" s="6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</row>
    <row r="1104" spans="1:83" s="10" customFormat="1" ht="12.75" customHeight="1" x14ac:dyDescent="0.2">
      <c r="A1104" s="51" t="s">
        <v>5787</v>
      </c>
      <c r="B1104" s="9" t="s">
        <v>313</v>
      </c>
      <c r="C1104" s="53" t="s">
        <v>4007</v>
      </c>
      <c r="D1104" s="44" t="s">
        <v>4319</v>
      </c>
      <c r="E1104" s="54"/>
      <c r="F1104" s="55"/>
      <c r="G1104" s="56">
        <v>343</v>
      </c>
      <c r="H1104" s="57">
        <f t="shared" si="34"/>
        <v>404.73999999999995</v>
      </c>
      <c r="I1104" s="58">
        <f t="shared" si="35"/>
        <v>0</v>
      </c>
      <c r="J1104" s="59"/>
      <c r="K1104" s="59" t="s">
        <v>4009</v>
      </c>
      <c r="L1104" s="60" t="s">
        <v>4321</v>
      </c>
      <c r="M1104" s="61"/>
      <c r="N1104" s="6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</row>
    <row r="1105" spans="1:83" s="10" customFormat="1" ht="12.75" customHeight="1" x14ac:dyDescent="0.2">
      <c r="A1105" s="51" t="s">
        <v>5788</v>
      </c>
      <c r="B1105" s="9" t="s">
        <v>4145</v>
      </c>
      <c r="C1105" s="53" t="s">
        <v>4007</v>
      </c>
      <c r="D1105" s="44" t="s">
        <v>4146</v>
      </c>
      <c r="E1105" s="54"/>
      <c r="F1105" s="55"/>
      <c r="G1105" s="56">
        <v>89765</v>
      </c>
      <c r="H1105" s="57">
        <f t="shared" si="34"/>
        <v>105922.7</v>
      </c>
      <c r="I1105" s="58">
        <f t="shared" si="35"/>
        <v>0</v>
      </c>
      <c r="J1105" s="59"/>
      <c r="K1105" s="59" t="s">
        <v>4009</v>
      </c>
      <c r="L1105" s="60" t="s">
        <v>4029</v>
      </c>
      <c r="M1105" s="61"/>
      <c r="N1105" s="6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</row>
    <row r="1106" spans="1:83" s="10" customFormat="1" ht="12.75" customHeight="1" x14ac:dyDescent="0.2">
      <c r="A1106" s="69" t="s">
        <v>5789</v>
      </c>
      <c r="B1106" s="70" t="s">
        <v>347</v>
      </c>
      <c r="C1106" s="71" t="s">
        <v>4007</v>
      </c>
      <c r="D1106" s="72"/>
      <c r="E1106" s="54"/>
      <c r="F1106" s="55"/>
      <c r="G1106" s="56">
        <v>83</v>
      </c>
      <c r="H1106" s="57">
        <f t="shared" si="34"/>
        <v>97.94</v>
      </c>
      <c r="I1106" s="58">
        <f t="shared" si="35"/>
        <v>0</v>
      </c>
      <c r="J1106" s="59"/>
      <c r="K1106" s="59" t="s">
        <v>4009</v>
      </c>
      <c r="L1106" s="73"/>
      <c r="M1106" s="61"/>
      <c r="N1106" s="6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</row>
    <row r="1107" spans="1:83" s="10" customFormat="1" ht="12.75" customHeight="1" x14ac:dyDescent="0.2">
      <c r="A1107" s="51" t="s">
        <v>5790</v>
      </c>
      <c r="B1107" s="9" t="s">
        <v>5512</v>
      </c>
      <c r="C1107" s="53" t="s">
        <v>4007</v>
      </c>
      <c r="D1107" s="44" t="s">
        <v>4266</v>
      </c>
      <c r="E1107" s="54"/>
      <c r="F1107" s="55"/>
      <c r="G1107" s="56">
        <v>1454</v>
      </c>
      <c r="H1107" s="57">
        <f t="shared" si="34"/>
        <v>1715.7199999999998</v>
      </c>
      <c r="I1107" s="58">
        <f t="shared" si="35"/>
        <v>0</v>
      </c>
      <c r="J1107" s="59"/>
      <c r="K1107" s="59" t="s">
        <v>4009</v>
      </c>
      <c r="L1107" s="60" t="s">
        <v>4029</v>
      </c>
      <c r="M1107" s="61"/>
      <c r="N1107" s="6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</row>
    <row r="1108" spans="1:83" s="10" customFormat="1" ht="12.75" customHeight="1" x14ac:dyDescent="0.2">
      <c r="A1108" s="51" t="s">
        <v>5791</v>
      </c>
      <c r="B1108" s="9" t="s">
        <v>5792</v>
      </c>
      <c r="C1108" s="53" t="s">
        <v>4007</v>
      </c>
      <c r="D1108" s="44" t="s">
        <v>4146</v>
      </c>
      <c r="E1108" s="54"/>
      <c r="F1108" s="55"/>
      <c r="G1108" s="56">
        <v>90846</v>
      </c>
      <c r="H1108" s="57">
        <f t="shared" si="34"/>
        <v>107198.28</v>
      </c>
      <c r="I1108" s="58">
        <f t="shared" si="35"/>
        <v>0</v>
      </c>
      <c r="J1108" s="59"/>
      <c r="K1108" s="59" t="s">
        <v>4009</v>
      </c>
      <c r="L1108" s="60" t="s">
        <v>4029</v>
      </c>
      <c r="M1108" s="61"/>
      <c r="N1108" s="6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</row>
    <row r="1109" spans="1:83" s="10" customFormat="1" ht="12.75" customHeight="1" x14ac:dyDescent="0.2">
      <c r="A1109" s="51" t="s">
        <v>5793</v>
      </c>
      <c r="B1109" s="9" t="s">
        <v>4145</v>
      </c>
      <c r="C1109" s="53" t="s">
        <v>4007</v>
      </c>
      <c r="D1109" s="44" t="s">
        <v>4146</v>
      </c>
      <c r="E1109" s="54"/>
      <c r="F1109" s="55"/>
      <c r="G1109" s="56">
        <v>91387</v>
      </c>
      <c r="H1109" s="57">
        <f t="shared" si="34"/>
        <v>107836.65999999999</v>
      </c>
      <c r="I1109" s="58">
        <f t="shared" si="35"/>
        <v>0</v>
      </c>
      <c r="J1109" s="59"/>
      <c r="K1109" s="59" t="s">
        <v>4009</v>
      </c>
      <c r="L1109" s="60" t="s">
        <v>4029</v>
      </c>
      <c r="M1109" s="61"/>
      <c r="N1109" s="6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</row>
    <row r="1110" spans="1:83" s="10" customFormat="1" ht="12.75" customHeight="1" x14ac:dyDescent="0.2">
      <c r="A1110" s="51" t="s">
        <v>5794</v>
      </c>
      <c r="B1110" s="9" t="s">
        <v>4145</v>
      </c>
      <c r="C1110" s="53" t="s">
        <v>4007</v>
      </c>
      <c r="D1110" s="44" t="s">
        <v>4146</v>
      </c>
      <c r="E1110" s="54"/>
      <c r="F1110" s="55"/>
      <c r="G1110" s="56">
        <v>91658</v>
      </c>
      <c r="H1110" s="57">
        <f t="shared" si="34"/>
        <v>108156.43999999999</v>
      </c>
      <c r="I1110" s="58">
        <f t="shared" si="35"/>
        <v>0</v>
      </c>
      <c r="J1110" s="59"/>
      <c r="K1110" s="59" t="s">
        <v>4009</v>
      </c>
      <c r="L1110" s="60" t="s">
        <v>4029</v>
      </c>
      <c r="M1110" s="61"/>
      <c r="N1110" s="6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</row>
    <row r="1111" spans="1:83" s="10" customFormat="1" ht="12.75" customHeight="1" x14ac:dyDescent="0.2">
      <c r="A1111" s="51" t="s">
        <v>5795</v>
      </c>
      <c r="B1111" s="9" t="s">
        <v>4145</v>
      </c>
      <c r="C1111" s="53" t="s">
        <v>4007</v>
      </c>
      <c r="D1111" s="44" t="s">
        <v>4146</v>
      </c>
      <c r="E1111" s="54"/>
      <c r="F1111" s="55"/>
      <c r="G1111" s="56">
        <v>91928</v>
      </c>
      <c r="H1111" s="57">
        <f t="shared" si="34"/>
        <v>108475.04</v>
      </c>
      <c r="I1111" s="58">
        <f t="shared" si="35"/>
        <v>0</v>
      </c>
      <c r="J1111" s="59"/>
      <c r="K1111" s="59" t="s">
        <v>4009</v>
      </c>
      <c r="L1111" s="60" t="s">
        <v>4029</v>
      </c>
      <c r="M1111" s="61"/>
      <c r="N1111" s="6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</row>
    <row r="1112" spans="1:83" s="10" customFormat="1" ht="12.75" customHeight="1" x14ac:dyDescent="0.2">
      <c r="A1112" s="51" t="s">
        <v>5796</v>
      </c>
      <c r="B1112" s="9" t="s">
        <v>4145</v>
      </c>
      <c r="C1112" s="53" t="s">
        <v>4007</v>
      </c>
      <c r="D1112" s="44" t="s">
        <v>4146</v>
      </c>
      <c r="E1112" s="54"/>
      <c r="F1112" s="55"/>
      <c r="G1112" s="56">
        <v>91874</v>
      </c>
      <c r="H1112" s="57">
        <f t="shared" si="34"/>
        <v>108411.31999999999</v>
      </c>
      <c r="I1112" s="58">
        <f t="shared" si="35"/>
        <v>0</v>
      </c>
      <c r="J1112" s="59"/>
      <c r="K1112" s="59" t="s">
        <v>4009</v>
      </c>
      <c r="L1112" s="60" t="s">
        <v>4029</v>
      </c>
      <c r="M1112" s="61"/>
      <c r="N1112" s="6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</row>
    <row r="1113" spans="1:83" s="10" customFormat="1" ht="12.75" customHeight="1" x14ac:dyDescent="0.2">
      <c r="A1113" s="51" t="s">
        <v>5797</v>
      </c>
      <c r="B1113" s="9" t="s">
        <v>4145</v>
      </c>
      <c r="C1113" s="53" t="s">
        <v>4007</v>
      </c>
      <c r="D1113" s="44" t="s">
        <v>4146</v>
      </c>
      <c r="E1113" s="54"/>
      <c r="F1113" s="55"/>
      <c r="G1113" s="56">
        <v>92468</v>
      </c>
      <c r="H1113" s="57">
        <f t="shared" si="34"/>
        <v>109112.23999999999</v>
      </c>
      <c r="I1113" s="58">
        <f t="shared" si="35"/>
        <v>0</v>
      </c>
      <c r="J1113" s="59"/>
      <c r="K1113" s="59" t="s">
        <v>4009</v>
      </c>
      <c r="L1113" s="60" t="s">
        <v>4029</v>
      </c>
      <c r="M1113" s="61"/>
      <c r="N1113" s="6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</row>
    <row r="1114" spans="1:83" s="10" customFormat="1" ht="12.75" customHeight="1" x14ac:dyDescent="0.2">
      <c r="A1114" s="78" t="s">
        <v>5798</v>
      </c>
      <c r="B1114" s="70" t="s">
        <v>4145</v>
      </c>
      <c r="C1114" s="71" t="s">
        <v>4007</v>
      </c>
      <c r="D1114" s="72" t="s">
        <v>4146</v>
      </c>
      <c r="E1114" s="54"/>
      <c r="F1114" s="55"/>
      <c r="G1114" s="56">
        <v>92198</v>
      </c>
      <c r="H1114" s="57">
        <f t="shared" si="34"/>
        <v>108793.64</v>
      </c>
      <c r="I1114" s="58">
        <f t="shared" si="35"/>
        <v>0</v>
      </c>
      <c r="J1114" s="59"/>
      <c r="K1114" s="59" t="s">
        <v>4009</v>
      </c>
      <c r="L1114" s="60" t="s">
        <v>4029</v>
      </c>
      <c r="M1114" s="61"/>
      <c r="N1114" s="6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</row>
    <row r="1115" spans="1:83" s="10" customFormat="1" ht="12.75" customHeight="1" x14ac:dyDescent="0.2">
      <c r="A1115" s="51" t="s">
        <v>5799</v>
      </c>
      <c r="B1115" s="9" t="s">
        <v>4145</v>
      </c>
      <c r="C1115" s="53" t="s">
        <v>4007</v>
      </c>
      <c r="D1115" s="44" t="s">
        <v>4146</v>
      </c>
      <c r="E1115" s="54"/>
      <c r="F1115" s="55"/>
      <c r="G1115" s="56">
        <v>92739</v>
      </c>
      <c r="H1115" s="57">
        <f t="shared" si="34"/>
        <v>109432.01999999999</v>
      </c>
      <c r="I1115" s="58">
        <f t="shared" si="35"/>
        <v>0</v>
      </c>
      <c r="J1115" s="59"/>
      <c r="K1115" s="59" t="s">
        <v>4009</v>
      </c>
      <c r="L1115" s="60" t="s">
        <v>4029</v>
      </c>
      <c r="M1115" s="61"/>
      <c r="N1115" s="6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</row>
    <row r="1116" spans="1:83" s="10" customFormat="1" ht="12.75" customHeight="1" x14ac:dyDescent="0.2">
      <c r="A1116" s="51" t="s">
        <v>5800</v>
      </c>
      <c r="B1116" s="9" t="s">
        <v>201</v>
      </c>
      <c r="C1116" s="53" t="s">
        <v>4007</v>
      </c>
      <c r="D1116" s="44" t="s">
        <v>4146</v>
      </c>
      <c r="E1116" s="54"/>
      <c r="F1116" s="55"/>
      <c r="G1116" s="56">
        <v>2434</v>
      </c>
      <c r="H1116" s="57">
        <f t="shared" si="34"/>
        <v>2872.12</v>
      </c>
      <c r="I1116" s="58">
        <f t="shared" si="35"/>
        <v>0</v>
      </c>
      <c r="J1116" s="59"/>
      <c r="K1116" s="59" t="s">
        <v>4009</v>
      </c>
      <c r="L1116" s="60" t="s">
        <v>4029</v>
      </c>
      <c r="M1116" s="61"/>
      <c r="N1116" s="62"/>
      <c r="O1116" s="1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</row>
    <row r="1117" spans="1:83" s="10" customFormat="1" ht="12.75" customHeight="1" x14ac:dyDescent="0.2">
      <c r="A1117" s="51" t="s">
        <v>5801</v>
      </c>
      <c r="B1117" s="9" t="s">
        <v>201</v>
      </c>
      <c r="C1117" s="53" t="s">
        <v>4007</v>
      </c>
      <c r="D1117" s="44" t="s">
        <v>4146</v>
      </c>
      <c r="E1117" s="54"/>
      <c r="F1117" s="55"/>
      <c r="G1117" s="56">
        <v>2050</v>
      </c>
      <c r="H1117" s="57">
        <f t="shared" si="34"/>
        <v>2419</v>
      </c>
      <c r="I1117" s="58">
        <f t="shared" si="35"/>
        <v>0</v>
      </c>
      <c r="J1117" s="59"/>
      <c r="K1117" s="59" t="s">
        <v>4009</v>
      </c>
      <c r="L1117" s="60" t="s">
        <v>4029</v>
      </c>
      <c r="M1117" s="61"/>
      <c r="N1117" s="62"/>
      <c r="O1117" s="1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</row>
    <row r="1118" spans="1:83" s="10" customFormat="1" ht="12.75" customHeight="1" x14ac:dyDescent="0.2">
      <c r="A1118" s="51" t="s">
        <v>5802</v>
      </c>
      <c r="B1118" s="9" t="s">
        <v>62</v>
      </c>
      <c r="C1118" s="53" t="s">
        <v>4007</v>
      </c>
      <c r="D1118" s="44" t="s">
        <v>4146</v>
      </c>
      <c r="E1118" s="54"/>
      <c r="F1118" s="55"/>
      <c r="G1118" s="56">
        <v>5</v>
      </c>
      <c r="H1118" s="57">
        <f t="shared" si="34"/>
        <v>5.8999999999999995</v>
      </c>
      <c r="I1118" s="58">
        <f t="shared" si="35"/>
        <v>0</v>
      </c>
      <c r="J1118" s="59"/>
      <c r="K1118" s="59" t="s">
        <v>4009</v>
      </c>
      <c r="L1118" s="60" t="s">
        <v>4633</v>
      </c>
      <c r="M1118" s="61"/>
      <c r="N1118" s="62"/>
      <c r="O1118" s="1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</row>
    <row r="1119" spans="1:83" s="10" customFormat="1" ht="12.75" customHeight="1" x14ac:dyDescent="0.2">
      <c r="A1119" s="51" t="s">
        <v>5803</v>
      </c>
      <c r="B1119" s="9" t="s">
        <v>5804</v>
      </c>
      <c r="C1119" s="53" t="s">
        <v>4007</v>
      </c>
      <c r="D1119" s="44" t="s">
        <v>4146</v>
      </c>
      <c r="E1119" s="54"/>
      <c r="F1119" s="55"/>
      <c r="G1119" s="56">
        <v>676</v>
      </c>
      <c r="H1119" s="57">
        <f t="shared" si="34"/>
        <v>797.68</v>
      </c>
      <c r="I1119" s="58">
        <f t="shared" si="35"/>
        <v>0</v>
      </c>
      <c r="J1119" s="59"/>
      <c r="K1119" s="59" t="s">
        <v>4009</v>
      </c>
      <c r="L1119" s="60" t="s">
        <v>4029</v>
      </c>
      <c r="M1119" s="61"/>
      <c r="N1119" s="62"/>
      <c r="O1119" s="1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</row>
    <row r="1120" spans="1:83" s="10" customFormat="1" ht="12.75" customHeight="1" x14ac:dyDescent="0.2">
      <c r="A1120" s="51" t="s">
        <v>5805</v>
      </c>
      <c r="B1120" s="9" t="s">
        <v>180</v>
      </c>
      <c r="C1120" s="53" t="s">
        <v>4007</v>
      </c>
      <c r="D1120" s="44" t="s">
        <v>4146</v>
      </c>
      <c r="E1120" s="54"/>
      <c r="F1120" s="55"/>
      <c r="G1120" s="56">
        <v>33</v>
      </c>
      <c r="H1120" s="57">
        <f t="shared" si="34"/>
        <v>38.94</v>
      </c>
      <c r="I1120" s="58">
        <f t="shared" si="35"/>
        <v>0</v>
      </c>
      <c r="J1120" s="59"/>
      <c r="K1120" s="59" t="s">
        <v>4009</v>
      </c>
      <c r="L1120" s="60" t="s">
        <v>4029</v>
      </c>
      <c r="M1120" s="61"/>
      <c r="N1120" s="62"/>
      <c r="O1120" s="1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</row>
    <row r="1121" spans="1:83" s="10" customFormat="1" ht="12.75" customHeight="1" x14ac:dyDescent="0.2">
      <c r="A1121" s="78" t="s">
        <v>5806</v>
      </c>
      <c r="B1121" s="9" t="s">
        <v>5807</v>
      </c>
      <c r="C1121" s="53" t="s">
        <v>4007</v>
      </c>
      <c r="D1121" s="44" t="s">
        <v>4146</v>
      </c>
      <c r="E1121" s="54"/>
      <c r="F1121" s="55"/>
      <c r="G1121" s="56">
        <v>69</v>
      </c>
      <c r="H1121" s="57">
        <f t="shared" si="34"/>
        <v>81.42</v>
      </c>
      <c r="I1121" s="58">
        <f t="shared" si="35"/>
        <v>0</v>
      </c>
      <c r="J1121" s="59"/>
      <c r="K1121" s="59" t="s">
        <v>4009</v>
      </c>
      <c r="L1121" s="60" t="s">
        <v>4029</v>
      </c>
      <c r="M1121" s="61"/>
      <c r="N1121" s="62"/>
      <c r="O1121" s="1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</row>
    <row r="1122" spans="1:83" s="10" customFormat="1" ht="12.75" customHeight="1" x14ac:dyDescent="0.2">
      <c r="A1122" s="51" t="s">
        <v>5808</v>
      </c>
      <c r="B1122" s="9" t="s">
        <v>17</v>
      </c>
      <c r="C1122" s="53" t="s">
        <v>4007</v>
      </c>
      <c r="D1122" s="44" t="s">
        <v>4146</v>
      </c>
      <c r="E1122" s="54"/>
      <c r="F1122" s="55"/>
      <c r="G1122" s="56">
        <v>26</v>
      </c>
      <c r="H1122" s="57">
        <f t="shared" si="34"/>
        <v>30.68</v>
      </c>
      <c r="I1122" s="58">
        <f t="shared" si="35"/>
        <v>0</v>
      </c>
      <c r="J1122" s="59"/>
      <c r="K1122" s="59" t="s">
        <v>4009</v>
      </c>
      <c r="L1122" s="60" t="s">
        <v>4029</v>
      </c>
      <c r="M1122" s="61"/>
      <c r="N1122" s="62"/>
      <c r="O1122" s="1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</row>
    <row r="1123" spans="1:83" s="10" customFormat="1" ht="12.75" customHeight="1" x14ac:dyDescent="0.2">
      <c r="A1123" s="51" t="s">
        <v>5809</v>
      </c>
      <c r="B1123" s="9" t="s">
        <v>1017</v>
      </c>
      <c r="C1123" s="53" t="s">
        <v>4007</v>
      </c>
      <c r="D1123" s="44" t="s">
        <v>4146</v>
      </c>
      <c r="E1123" s="54"/>
      <c r="F1123" s="55"/>
      <c r="G1123" s="56">
        <v>59</v>
      </c>
      <c r="H1123" s="57">
        <f t="shared" si="34"/>
        <v>69.61999999999999</v>
      </c>
      <c r="I1123" s="58">
        <f t="shared" si="35"/>
        <v>0</v>
      </c>
      <c r="J1123" s="59"/>
      <c r="K1123" s="59" t="s">
        <v>4009</v>
      </c>
      <c r="L1123" s="60" t="s">
        <v>4029</v>
      </c>
      <c r="M1123" s="61"/>
      <c r="N1123" s="62"/>
      <c r="O1123" s="1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</row>
    <row r="1124" spans="1:83" s="10" customFormat="1" ht="12.75" customHeight="1" x14ac:dyDescent="0.2">
      <c r="A1124" s="51" t="s">
        <v>5810</v>
      </c>
      <c r="B1124" s="9" t="s">
        <v>5811</v>
      </c>
      <c r="C1124" s="53" t="s">
        <v>4007</v>
      </c>
      <c r="D1124" s="44" t="s">
        <v>4146</v>
      </c>
      <c r="E1124" s="54"/>
      <c r="F1124" s="55"/>
      <c r="G1124" s="56">
        <v>92</v>
      </c>
      <c r="H1124" s="57">
        <f t="shared" si="34"/>
        <v>108.55999999999999</v>
      </c>
      <c r="I1124" s="58">
        <f t="shared" si="35"/>
        <v>0</v>
      </c>
      <c r="J1124" s="59"/>
      <c r="K1124" s="59" t="s">
        <v>4009</v>
      </c>
      <c r="L1124" s="60" t="s">
        <v>4029</v>
      </c>
      <c r="M1124" s="61"/>
      <c r="N1124" s="62"/>
      <c r="O1124" s="1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</row>
    <row r="1125" spans="1:83" s="10" customFormat="1" ht="12.75" customHeight="1" x14ac:dyDescent="0.2">
      <c r="A1125" s="51" t="s">
        <v>5812</v>
      </c>
      <c r="B1125" s="9" t="s">
        <v>991</v>
      </c>
      <c r="C1125" s="53" t="s">
        <v>4007</v>
      </c>
      <c r="D1125" s="44" t="s">
        <v>4146</v>
      </c>
      <c r="E1125" s="54"/>
      <c r="F1125" s="55"/>
      <c r="G1125" s="56">
        <v>9631</v>
      </c>
      <c r="H1125" s="57">
        <f t="shared" si="34"/>
        <v>11364.58</v>
      </c>
      <c r="I1125" s="58">
        <f t="shared" si="35"/>
        <v>0</v>
      </c>
      <c r="J1125" s="59"/>
      <c r="K1125" s="59" t="s">
        <v>4009</v>
      </c>
      <c r="L1125" s="60" t="s">
        <v>4029</v>
      </c>
      <c r="M1125" s="61"/>
      <c r="N1125" s="62"/>
      <c r="O1125" s="1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</row>
    <row r="1126" spans="1:83" s="10" customFormat="1" ht="12.75" customHeight="1" x14ac:dyDescent="0.2">
      <c r="A1126" s="51" t="s">
        <v>5813</v>
      </c>
      <c r="B1126" s="9" t="s">
        <v>200</v>
      </c>
      <c r="C1126" s="53" t="s">
        <v>4007</v>
      </c>
      <c r="D1126" s="44" t="s">
        <v>4146</v>
      </c>
      <c r="E1126" s="54"/>
      <c r="F1126" s="55"/>
      <c r="G1126" s="56">
        <v>5207</v>
      </c>
      <c r="H1126" s="57">
        <f t="shared" si="34"/>
        <v>6144.2599999999993</v>
      </c>
      <c r="I1126" s="58">
        <f t="shared" si="35"/>
        <v>0</v>
      </c>
      <c r="J1126" s="59"/>
      <c r="K1126" s="59" t="s">
        <v>4009</v>
      </c>
      <c r="L1126" s="60" t="s">
        <v>4029</v>
      </c>
      <c r="M1126" s="61"/>
      <c r="N1126" s="62"/>
      <c r="O1126" s="1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</row>
    <row r="1127" spans="1:83" s="10" customFormat="1" ht="12.75" customHeight="1" x14ac:dyDescent="0.2">
      <c r="A1127" s="51" t="s">
        <v>5814</v>
      </c>
      <c r="B1127" s="9" t="s">
        <v>200</v>
      </c>
      <c r="C1127" s="53" t="s">
        <v>4007</v>
      </c>
      <c r="D1127" s="44" t="s">
        <v>4146</v>
      </c>
      <c r="E1127" s="54"/>
      <c r="F1127" s="55"/>
      <c r="G1127" s="56">
        <v>4056</v>
      </c>
      <c r="H1127" s="57">
        <f t="shared" si="34"/>
        <v>4786.08</v>
      </c>
      <c r="I1127" s="58">
        <f t="shared" si="35"/>
        <v>0</v>
      </c>
      <c r="J1127" s="59"/>
      <c r="K1127" s="59" t="s">
        <v>4009</v>
      </c>
      <c r="L1127" s="60" t="s">
        <v>4029</v>
      </c>
      <c r="M1127" s="61"/>
      <c r="N1127" s="62"/>
      <c r="O1127" s="1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</row>
    <row r="1128" spans="1:83" s="10" customFormat="1" ht="12.75" customHeight="1" x14ac:dyDescent="0.2">
      <c r="A1128" s="64" t="s">
        <v>5815</v>
      </c>
      <c r="B1128" s="9" t="s">
        <v>272</v>
      </c>
      <c r="C1128" s="53" t="s">
        <v>4007</v>
      </c>
      <c r="D1128" s="44" t="s">
        <v>4410</v>
      </c>
      <c r="E1128" s="54"/>
      <c r="F1128" s="55"/>
      <c r="G1128" s="56">
        <v>1797</v>
      </c>
      <c r="H1128" s="57">
        <f t="shared" si="34"/>
        <v>2120.46</v>
      </c>
      <c r="I1128" s="58">
        <f t="shared" si="35"/>
        <v>0</v>
      </c>
      <c r="J1128" s="59"/>
      <c r="K1128" s="59" t="s">
        <v>4009</v>
      </c>
      <c r="L1128" s="60" t="s">
        <v>4475</v>
      </c>
      <c r="M1128" s="61"/>
      <c r="N1128" s="62"/>
      <c r="O1128" s="1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</row>
    <row r="1129" spans="1:83" s="10" customFormat="1" ht="12.75" customHeight="1" x14ac:dyDescent="0.2">
      <c r="A1129" s="64" t="s">
        <v>5816</v>
      </c>
      <c r="B1129" s="9" t="s">
        <v>5817</v>
      </c>
      <c r="C1129" s="53" t="s">
        <v>4007</v>
      </c>
      <c r="D1129" s="44" t="s">
        <v>4410</v>
      </c>
      <c r="E1129" s="54"/>
      <c r="F1129" s="55"/>
      <c r="G1129" s="56">
        <v>1797</v>
      </c>
      <c r="H1129" s="57">
        <f t="shared" si="34"/>
        <v>2120.46</v>
      </c>
      <c r="I1129" s="58">
        <f t="shared" si="35"/>
        <v>0</v>
      </c>
      <c r="J1129" s="59"/>
      <c r="K1129" s="59" t="s">
        <v>4009</v>
      </c>
      <c r="L1129" s="60" t="s">
        <v>4029</v>
      </c>
      <c r="M1129" s="61"/>
      <c r="N1129" s="62"/>
      <c r="O1129" s="1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</row>
    <row r="1130" spans="1:83" s="10" customFormat="1" ht="12.75" customHeight="1" x14ac:dyDescent="0.2">
      <c r="A1130" s="64" t="s">
        <v>5818</v>
      </c>
      <c r="B1130" s="9" t="s">
        <v>5819</v>
      </c>
      <c r="C1130" s="53" t="s">
        <v>4007</v>
      </c>
      <c r="D1130" s="44" t="s">
        <v>4410</v>
      </c>
      <c r="E1130" s="54"/>
      <c r="F1130" s="55"/>
      <c r="G1130" s="56">
        <v>1797</v>
      </c>
      <c r="H1130" s="57">
        <f t="shared" si="34"/>
        <v>2120.46</v>
      </c>
      <c r="I1130" s="58">
        <f t="shared" si="35"/>
        <v>0</v>
      </c>
      <c r="J1130" s="59"/>
      <c r="K1130" s="59" t="s">
        <v>4009</v>
      </c>
      <c r="L1130" s="60" t="s">
        <v>4029</v>
      </c>
      <c r="M1130" s="61"/>
      <c r="N1130" s="62"/>
      <c r="O1130" s="1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</row>
    <row r="1131" spans="1:83" s="10" customFormat="1" ht="12.75" customHeight="1" x14ac:dyDescent="0.2">
      <c r="A1131" s="64" t="s">
        <v>5820</v>
      </c>
      <c r="B1131" s="9" t="s">
        <v>5817</v>
      </c>
      <c r="C1131" s="53" t="s">
        <v>4007</v>
      </c>
      <c r="D1131" s="44" t="s">
        <v>4410</v>
      </c>
      <c r="E1131" s="54"/>
      <c r="F1131" s="55"/>
      <c r="G1131" s="56">
        <v>1797</v>
      </c>
      <c r="H1131" s="57">
        <f t="shared" si="34"/>
        <v>2120.46</v>
      </c>
      <c r="I1131" s="58">
        <f t="shared" si="35"/>
        <v>0</v>
      </c>
      <c r="J1131" s="59"/>
      <c r="K1131" s="59" t="s">
        <v>4009</v>
      </c>
      <c r="L1131" s="60" t="s">
        <v>4029</v>
      </c>
      <c r="M1131" s="61"/>
      <c r="N1131" s="62"/>
      <c r="O1131" s="1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</row>
    <row r="1132" spans="1:83" s="10" customFormat="1" ht="12.75" customHeight="1" x14ac:dyDescent="0.2">
      <c r="A1132" s="64" t="s">
        <v>5821</v>
      </c>
      <c r="B1132" s="9" t="s">
        <v>272</v>
      </c>
      <c r="C1132" s="53" t="s">
        <v>4007</v>
      </c>
      <c r="D1132" s="44" t="s">
        <v>4410</v>
      </c>
      <c r="E1132" s="54"/>
      <c r="F1132" s="55"/>
      <c r="G1132" s="56">
        <v>1797</v>
      </c>
      <c r="H1132" s="57">
        <f t="shared" si="34"/>
        <v>2120.46</v>
      </c>
      <c r="I1132" s="58">
        <f t="shared" si="35"/>
        <v>0</v>
      </c>
      <c r="J1132" s="59"/>
      <c r="K1132" s="59" t="s">
        <v>4009</v>
      </c>
      <c r="L1132" s="60" t="s">
        <v>4029</v>
      </c>
      <c r="M1132" s="61"/>
      <c r="N1132" s="62"/>
      <c r="O1132" s="1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</row>
    <row r="1133" spans="1:83" s="10" customFormat="1" ht="12.75" customHeight="1" x14ac:dyDescent="0.2">
      <c r="A1133" s="64" t="s">
        <v>5822</v>
      </c>
      <c r="B1133" s="9" t="s">
        <v>272</v>
      </c>
      <c r="C1133" s="53" t="s">
        <v>4007</v>
      </c>
      <c r="D1133" s="44" t="s">
        <v>4410</v>
      </c>
      <c r="E1133" s="54"/>
      <c r="F1133" s="55"/>
      <c r="G1133" s="56">
        <v>1797</v>
      </c>
      <c r="H1133" s="57">
        <f t="shared" si="34"/>
        <v>2120.46</v>
      </c>
      <c r="I1133" s="58">
        <f t="shared" si="35"/>
        <v>0</v>
      </c>
      <c r="J1133" s="59"/>
      <c r="K1133" s="59" t="s">
        <v>4009</v>
      </c>
      <c r="L1133" s="60" t="s">
        <v>4029</v>
      </c>
      <c r="M1133" s="61"/>
      <c r="N1133" s="62"/>
      <c r="O1133" s="1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</row>
    <row r="1134" spans="1:83" s="10" customFormat="1" ht="12.75" customHeight="1" x14ac:dyDescent="0.2">
      <c r="A1134" s="64" t="s">
        <v>5823</v>
      </c>
      <c r="B1134" s="9" t="s">
        <v>5824</v>
      </c>
      <c r="C1134" s="53" t="s">
        <v>4007</v>
      </c>
      <c r="D1134" s="44" t="s">
        <v>4410</v>
      </c>
      <c r="E1134" s="54"/>
      <c r="F1134" s="55"/>
      <c r="G1134" s="56">
        <v>1797</v>
      </c>
      <c r="H1134" s="57">
        <f t="shared" si="34"/>
        <v>2120.46</v>
      </c>
      <c r="I1134" s="58">
        <f t="shared" si="35"/>
        <v>0</v>
      </c>
      <c r="J1134" s="59"/>
      <c r="K1134" s="59" t="s">
        <v>4009</v>
      </c>
      <c r="L1134" s="60" t="s">
        <v>4029</v>
      </c>
      <c r="M1134" s="61"/>
      <c r="N1134" s="62"/>
      <c r="O1134" s="1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</row>
    <row r="1135" spans="1:83" s="10" customFormat="1" ht="12.75" customHeight="1" x14ac:dyDescent="0.2">
      <c r="A1135" s="64" t="s">
        <v>5825</v>
      </c>
      <c r="B1135" s="9" t="s">
        <v>272</v>
      </c>
      <c r="C1135" s="53" t="s">
        <v>4007</v>
      </c>
      <c r="D1135" s="44" t="s">
        <v>4410</v>
      </c>
      <c r="E1135" s="54"/>
      <c r="F1135" s="55"/>
      <c r="G1135" s="56">
        <v>1991</v>
      </c>
      <c r="H1135" s="57">
        <f t="shared" si="34"/>
        <v>2349.3799999999997</v>
      </c>
      <c r="I1135" s="58">
        <f t="shared" si="35"/>
        <v>0</v>
      </c>
      <c r="J1135" s="59"/>
      <c r="K1135" s="59" t="s">
        <v>4009</v>
      </c>
      <c r="L1135" s="60" t="s">
        <v>4475</v>
      </c>
      <c r="M1135" s="61"/>
      <c r="N1135" s="62"/>
      <c r="O1135" s="1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</row>
    <row r="1136" spans="1:83" s="10" customFormat="1" ht="12.75" customHeight="1" x14ac:dyDescent="0.2">
      <c r="A1136" s="64" t="s">
        <v>5826</v>
      </c>
      <c r="B1136" s="9" t="s">
        <v>5827</v>
      </c>
      <c r="C1136" s="53" t="s">
        <v>4007</v>
      </c>
      <c r="D1136" s="44" t="s">
        <v>4410</v>
      </c>
      <c r="E1136" s="54"/>
      <c r="F1136" s="55"/>
      <c r="G1136" s="56">
        <v>1991</v>
      </c>
      <c r="H1136" s="57">
        <f t="shared" si="34"/>
        <v>2349.3799999999997</v>
      </c>
      <c r="I1136" s="58">
        <f t="shared" si="35"/>
        <v>0</v>
      </c>
      <c r="J1136" s="59"/>
      <c r="K1136" s="59" t="s">
        <v>4009</v>
      </c>
      <c r="L1136" s="60" t="s">
        <v>4029</v>
      </c>
      <c r="M1136" s="61"/>
      <c r="N1136" s="62"/>
      <c r="O1136" s="1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</row>
    <row r="1137" spans="1:83" s="10" customFormat="1" ht="12.75" customHeight="1" x14ac:dyDescent="0.2">
      <c r="A1137" s="64" t="s">
        <v>5828</v>
      </c>
      <c r="B1137" s="9" t="s">
        <v>5827</v>
      </c>
      <c r="C1137" s="53" t="s">
        <v>4007</v>
      </c>
      <c r="D1137" s="44" t="s">
        <v>4410</v>
      </c>
      <c r="E1137" s="54"/>
      <c r="F1137" s="55"/>
      <c r="G1137" s="56">
        <v>1991</v>
      </c>
      <c r="H1137" s="57">
        <f t="shared" si="34"/>
        <v>2349.3799999999997</v>
      </c>
      <c r="I1137" s="58">
        <f t="shared" si="35"/>
        <v>0</v>
      </c>
      <c r="J1137" s="59"/>
      <c r="K1137" s="59" t="s">
        <v>4009</v>
      </c>
      <c r="L1137" s="60" t="s">
        <v>4029</v>
      </c>
      <c r="M1137" s="61"/>
      <c r="N1137" s="62"/>
      <c r="O1137" s="1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</row>
    <row r="1138" spans="1:83" s="10" customFormat="1" ht="12.75" customHeight="1" x14ac:dyDescent="0.2">
      <c r="A1138" s="64" t="s">
        <v>5829</v>
      </c>
      <c r="B1138" s="9" t="s">
        <v>5827</v>
      </c>
      <c r="C1138" s="53" t="s">
        <v>4007</v>
      </c>
      <c r="D1138" s="44" t="s">
        <v>4410</v>
      </c>
      <c r="E1138" s="54"/>
      <c r="F1138" s="55"/>
      <c r="G1138" s="56">
        <v>1991</v>
      </c>
      <c r="H1138" s="57">
        <f t="shared" si="34"/>
        <v>2349.3799999999997</v>
      </c>
      <c r="I1138" s="58">
        <f t="shared" si="35"/>
        <v>0</v>
      </c>
      <c r="J1138" s="59"/>
      <c r="K1138" s="59" t="s">
        <v>4009</v>
      </c>
      <c r="L1138" s="60" t="s">
        <v>4029</v>
      </c>
      <c r="M1138" s="61"/>
      <c r="N1138" s="62"/>
      <c r="O1138" s="1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</row>
    <row r="1139" spans="1:83" s="10" customFormat="1" ht="12.75" customHeight="1" x14ac:dyDescent="0.2">
      <c r="A1139" s="64" t="s">
        <v>5830</v>
      </c>
      <c r="B1139" s="9" t="s">
        <v>272</v>
      </c>
      <c r="C1139" s="53" t="s">
        <v>4007</v>
      </c>
      <c r="D1139" s="44" t="s">
        <v>4410</v>
      </c>
      <c r="E1139" s="54"/>
      <c r="F1139" s="55"/>
      <c r="G1139" s="56">
        <v>1991</v>
      </c>
      <c r="H1139" s="57">
        <f t="shared" si="34"/>
        <v>2349.3799999999997</v>
      </c>
      <c r="I1139" s="58">
        <f t="shared" si="35"/>
        <v>0</v>
      </c>
      <c r="J1139" s="59"/>
      <c r="K1139" s="59" t="s">
        <v>4009</v>
      </c>
      <c r="L1139" s="60" t="s">
        <v>4029</v>
      </c>
      <c r="M1139" s="61"/>
      <c r="N1139" s="62"/>
      <c r="O1139" s="1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</row>
    <row r="1140" spans="1:83" ht="12.75" customHeight="1" x14ac:dyDescent="0.2">
      <c r="A1140" s="64" t="s">
        <v>5831</v>
      </c>
      <c r="B1140" s="9" t="s">
        <v>272</v>
      </c>
      <c r="C1140" s="53" t="s">
        <v>4007</v>
      </c>
      <c r="D1140" s="44" t="s">
        <v>4410</v>
      </c>
      <c r="E1140" s="54"/>
      <c r="F1140" s="55"/>
      <c r="G1140" s="56">
        <v>1991</v>
      </c>
      <c r="H1140" s="57">
        <f t="shared" si="34"/>
        <v>2349.3799999999997</v>
      </c>
      <c r="I1140" s="58">
        <f t="shared" si="35"/>
        <v>0</v>
      </c>
      <c r="J1140" s="59"/>
      <c r="K1140" s="59" t="s">
        <v>4009</v>
      </c>
      <c r="L1140" s="60" t="s">
        <v>4029</v>
      </c>
      <c r="M1140" s="61"/>
      <c r="N1140" s="62"/>
      <c r="O1140" s="12"/>
    </row>
    <row r="1141" spans="1:83" s="10" customFormat="1" ht="12.75" customHeight="1" x14ac:dyDescent="0.2">
      <c r="A1141" s="64" t="s">
        <v>5832</v>
      </c>
      <c r="B1141" s="9" t="s">
        <v>272</v>
      </c>
      <c r="C1141" s="53" t="s">
        <v>4007</v>
      </c>
      <c r="D1141" s="44" t="s">
        <v>4410</v>
      </c>
      <c r="E1141" s="54"/>
      <c r="F1141" s="55"/>
      <c r="G1141" s="56">
        <v>1991</v>
      </c>
      <c r="H1141" s="57">
        <f t="shared" si="34"/>
        <v>2349.3799999999997</v>
      </c>
      <c r="I1141" s="58">
        <f t="shared" si="35"/>
        <v>0</v>
      </c>
      <c r="J1141" s="59"/>
      <c r="K1141" s="59" t="s">
        <v>4009</v>
      </c>
      <c r="L1141" s="60" t="s">
        <v>4029</v>
      </c>
      <c r="M1141" s="61"/>
      <c r="N1141" s="62"/>
      <c r="O1141" s="1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</row>
    <row r="1142" spans="1:83" s="10" customFormat="1" ht="12.75" customHeight="1" x14ac:dyDescent="0.2">
      <c r="A1142" s="64" t="s">
        <v>5833</v>
      </c>
      <c r="B1142" s="9" t="s">
        <v>5118</v>
      </c>
      <c r="C1142" s="53" t="s">
        <v>4007</v>
      </c>
      <c r="D1142" s="44" t="s">
        <v>4410</v>
      </c>
      <c r="E1142" s="54"/>
      <c r="F1142" s="55"/>
      <c r="G1142" s="56">
        <v>88113</v>
      </c>
      <c r="H1142" s="57">
        <f t="shared" si="34"/>
        <v>103973.34</v>
      </c>
      <c r="I1142" s="58">
        <f t="shared" si="35"/>
        <v>0</v>
      </c>
      <c r="J1142" s="59"/>
      <c r="K1142" s="59" t="s">
        <v>4009</v>
      </c>
      <c r="L1142" s="60" t="s">
        <v>4029</v>
      </c>
      <c r="M1142" s="61"/>
      <c r="N1142" s="62"/>
      <c r="O1142" s="1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</row>
    <row r="1143" spans="1:83" s="10" customFormat="1" ht="12.75" customHeight="1" x14ac:dyDescent="0.2">
      <c r="A1143" s="64" t="s">
        <v>5834</v>
      </c>
      <c r="B1143" s="9" t="s">
        <v>5139</v>
      </c>
      <c r="C1143" s="53" t="s">
        <v>4007</v>
      </c>
      <c r="D1143" s="44" t="s">
        <v>4410</v>
      </c>
      <c r="E1143" s="54"/>
      <c r="F1143" s="55"/>
      <c r="G1143" s="56">
        <v>10752</v>
      </c>
      <c r="H1143" s="57">
        <f t="shared" si="34"/>
        <v>12687.359999999999</v>
      </c>
      <c r="I1143" s="58">
        <f t="shared" si="35"/>
        <v>0</v>
      </c>
      <c r="J1143" s="59"/>
      <c r="K1143" s="59" t="s">
        <v>4009</v>
      </c>
      <c r="L1143" s="60" t="s">
        <v>4029</v>
      </c>
      <c r="M1143" s="61"/>
      <c r="N1143" s="62"/>
      <c r="O1143" s="1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</row>
    <row r="1144" spans="1:83" s="10" customFormat="1" ht="12.75" customHeight="1" x14ac:dyDescent="0.2">
      <c r="A1144" s="64" t="s">
        <v>5835</v>
      </c>
      <c r="B1144" s="9" t="s">
        <v>5139</v>
      </c>
      <c r="C1144" s="53" t="s">
        <v>4007</v>
      </c>
      <c r="D1144" s="44" t="s">
        <v>4410</v>
      </c>
      <c r="E1144" s="54"/>
      <c r="F1144" s="55"/>
      <c r="G1144" s="56">
        <v>9489</v>
      </c>
      <c r="H1144" s="57">
        <f t="shared" si="34"/>
        <v>11197.019999999999</v>
      </c>
      <c r="I1144" s="58">
        <f t="shared" si="35"/>
        <v>0</v>
      </c>
      <c r="J1144" s="59"/>
      <c r="K1144" s="59" t="s">
        <v>4009</v>
      </c>
      <c r="L1144" s="60" t="s">
        <v>4029</v>
      </c>
      <c r="M1144" s="61"/>
      <c r="N1144" s="62"/>
      <c r="O1144" s="1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</row>
    <row r="1145" spans="1:83" s="10" customFormat="1" ht="12.75" customHeight="1" x14ac:dyDescent="0.2">
      <c r="A1145" s="64" t="s">
        <v>5836</v>
      </c>
      <c r="B1145" s="9" t="s">
        <v>5139</v>
      </c>
      <c r="C1145" s="53" t="s">
        <v>4007</v>
      </c>
      <c r="D1145" s="44" t="s">
        <v>4410</v>
      </c>
      <c r="E1145" s="54"/>
      <c r="F1145" s="55"/>
      <c r="G1145" s="56">
        <v>9582</v>
      </c>
      <c r="H1145" s="57">
        <f t="shared" si="34"/>
        <v>11306.76</v>
      </c>
      <c r="I1145" s="58">
        <f t="shared" si="35"/>
        <v>0</v>
      </c>
      <c r="J1145" s="59"/>
      <c r="K1145" s="59" t="s">
        <v>4009</v>
      </c>
      <c r="L1145" s="60" t="s">
        <v>4029</v>
      </c>
      <c r="M1145" s="61"/>
      <c r="N1145" s="62"/>
      <c r="O1145" s="1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</row>
    <row r="1146" spans="1:83" s="10" customFormat="1" ht="12.75" customHeight="1" x14ac:dyDescent="0.2">
      <c r="A1146" s="64" t="s">
        <v>5837</v>
      </c>
      <c r="B1146" s="9" t="s">
        <v>5139</v>
      </c>
      <c r="C1146" s="53" t="s">
        <v>4007</v>
      </c>
      <c r="D1146" s="44" t="s">
        <v>4410</v>
      </c>
      <c r="E1146" s="54"/>
      <c r="F1146" s="55"/>
      <c r="G1146" s="56">
        <v>9570</v>
      </c>
      <c r="H1146" s="57">
        <f t="shared" si="34"/>
        <v>11292.599999999999</v>
      </c>
      <c r="I1146" s="58">
        <f t="shared" si="35"/>
        <v>0</v>
      </c>
      <c r="J1146" s="59"/>
      <c r="K1146" s="59" t="s">
        <v>4009</v>
      </c>
      <c r="L1146" s="60" t="s">
        <v>4029</v>
      </c>
      <c r="M1146" s="61">
        <v>39.39</v>
      </c>
      <c r="N1146" s="62"/>
      <c r="O1146" s="1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</row>
    <row r="1147" spans="1:83" s="10" customFormat="1" ht="12.75" customHeight="1" x14ac:dyDescent="0.2">
      <c r="A1147" s="64" t="s">
        <v>5838</v>
      </c>
      <c r="B1147" s="9" t="s">
        <v>200</v>
      </c>
      <c r="C1147" s="53" t="s">
        <v>4007</v>
      </c>
      <c r="D1147" s="44" t="s">
        <v>4410</v>
      </c>
      <c r="E1147" s="54"/>
      <c r="F1147" s="55"/>
      <c r="G1147" s="56">
        <v>79</v>
      </c>
      <c r="H1147" s="57">
        <f t="shared" si="34"/>
        <v>93.22</v>
      </c>
      <c r="I1147" s="58">
        <f t="shared" si="35"/>
        <v>0</v>
      </c>
      <c r="J1147" s="59"/>
      <c r="K1147" s="59" t="s">
        <v>4009</v>
      </c>
      <c r="L1147" s="60" t="s">
        <v>4029</v>
      </c>
      <c r="M1147" s="61"/>
      <c r="N1147" s="62"/>
      <c r="O1147" s="1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</row>
    <row r="1148" spans="1:83" s="10" customFormat="1" ht="12.75" customHeight="1" x14ac:dyDescent="0.2">
      <c r="A1148" s="64" t="s">
        <v>5839</v>
      </c>
      <c r="B1148" s="9" t="s">
        <v>62</v>
      </c>
      <c r="C1148" s="53" t="s">
        <v>4007</v>
      </c>
      <c r="D1148" s="44" t="s">
        <v>4410</v>
      </c>
      <c r="E1148" s="54"/>
      <c r="F1148" s="55"/>
      <c r="G1148" s="56">
        <v>56</v>
      </c>
      <c r="H1148" s="57">
        <f t="shared" si="34"/>
        <v>66.08</v>
      </c>
      <c r="I1148" s="58">
        <f t="shared" si="35"/>
        <v>0</v>
      </c>
      <c r="J1148" s="59"/>
      <c r="K1148" s="59" t="s">
        <v>4009</v>
      </c>
      <c r="L1148" s="60" t="s">
        <v>4029</v>
      </c>
      <c r="M1148" s="61"/>
      <c r="N1148" s="62"/>
      <c r="O1148" s="1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</row>
    <row r="1149" spans="1:83" ht="12.75" customHeight="1" x14ac:dyDescent="0.2">
      <c r="A1149" s="64" t="s">
        <v>5840</v>
      </c>
      <c r="B1149" s="9" t="s">
        <v>5152</v>
      </c>
      <c r="C1149" s="53" t="s">
        <v>4007</v>
      </c>
      <c r="D1149" s="44" t="s">
        <v>4410</v>
      </c>
      <c r="E1149" s="54"/>
      <c r="F1149" s="55"/>
      <c r="G1149" s="56">
        <v>29150</v>
      </c>
      <c r="H1149" s="57">
        <f t="shared" si="34"/>
        <v>34397</v>
      </c>
      <c r="I1149" s="58">
        <f t="shared" si="35"/>
        <v>0</v>
      </c>
      <c r="J1149" s="59"/>
      <c r="K1149" s="59" t="s">
        <v>4009</v>
      </c>
      <c r="L1149" s="60" t="s">
        <v>4029</v>
      </c>
      <c r="M1149" s="61"/>
      <c r="N1149" s="62"/>
      <c r="O1149" s="12"/>
    </row>
    <row r="1150" spans="1:83" ht="12.75" customHeight="1" x14ac:dyDescent="0.2">
      <c r="A1150" s="64" t="s">
        <v>5841</v>
      </c>
      <c r="B1150" s="9" t="s">
        <v>5842</v>
      </c>
      <c r="C1150" s="53" t="s">
        <v>4007</v>
      </c>
      <c r="D1150" s="44" t="s">
        <v>4410</v>
      </c>
      <c r="E1150" s="54"/>
      <c r="F1150" s="55"/>
      <c r="G1150" s="56">
        <v>407</v>
      </c>
      <c r="H1150" s="57">
        <f t="shared" si="34"/>
        <v>480.26</v>
      </c>
      <c r="I1150" s="58">
        <f t="shared" si="35"/>
        <v>0</v>
      </c>
      <c r="J1150" s="59"/>
      <c r="K1150" s="59" t="s">
        <v>4009</v>
      </c>
      <c r="L1150" s="60" t="s">
        <v>4029</v>
      </c>
      <c r="M1150" s="61"/>
      <c r="N1150" s="62"/>
      <c r="O1150" s="12"/>
    </row>
    <row r="1151" spans="1:83" ht="12.75" customHeight="1" x14ac:dyDescent="0.2">
      <c r="A1151" s="64" t="s">
        <v>5843</v>
      </c>
      <c r="B1151" s="9" t="s">
        <v>200</v>
      </c>
      <c r="C1151" s="53" t="s">
        <v>4007</v>
      </c>
      <c r="D1151" s="44" t="s">
        <v>4410</v>
      </c>
      <c r="E1151" s="54"/>
      <c r="F1151" s="55"/>
      <c r="G1151" s="56">
        <v>1811</v>
      </c>
      <c r="H1151" s="57">
        <f t="shared" si="34"/>
        <v>2136.98</v>
      </c>
      <c r="I1151" s="58">
        <f t="shared" si="35"/>
        <v>0</v>
      </c>
      <c r="J1151" s="59"/>
      <c r="K1151" s="59" t="s">
        <v>4009</v>
      </c>
      <c r="L1151" s="60" t="s">
        <v>4029</v>
      </c>
      <c r="M1151" s="61"/>
      <c r="N1151" s="62"/>
      <c r="O1151" s="12"/>
    </row>
    <row r="1152" spans="1:83" ht="12.75" customHeight="1" x14ac:dyDescent="0.2">
      <c r="A1152" s="64" t="s">
        <v>5844</v>
      </c>
      <c r="B1152" s="9" t="s">
        <v>200</v>
      </c>
      <c r="C1152" s="53" t="s">
        <v>4007</v>
      </c>
      <c r="D1152" s="44" t="s">
        <v>4410</v>
      </c>
      <c r="E1152" s="54"/>
      <c r="F1152" s="55"/>
      <c r="G1152" s="56">
        <v>1785</v>
      </c>
      <c r="H1152" s="57">
        <f t="shared" si="34"/>
        <v>2106.2999999999997</v>
      </c>
      <c r="I1152" s="58">
        <f t="shared" si="35"/>
        <v>0</v>
      </c>
      <c r="J1152" s="59"/>
      <c r="K1152" s="59" t="s">
        <v>4009</v>
      </c>
      <c r="L1152" s="60" t="s">
        <v>4029</v>
      </c>
      <c r="M1152" s="61"/>
      <c r="N1152" s="62"/>
      <c r="O1152" s="12"/>
    </row>
    <row r="1153" spans="1:83" ht="12.75" customHeight="1" x14ac:dyDescent="0.2">
      <c r="A1153" s="64" t="s">
        <v>5845</v>
      </c>
      <c r="B1153" s="9" t="s">
        <v>200</v>
      </c>
      <c r="C1153" s="53" t="s">
        <v>4007</v>
      </c>
      <c r="D1153" s="44" t="s">
        <v>4410</v>
      </c>
      <c r="E1153" s="54"/>
      <c r="F1153" s="55"/>
      <c r="G1153" s="56">
        <v>1833</v>
      </c>
      <c r="H1153" s="57">
        <f t="shared" si="34"/>
        <v>2162.94</v>
      </c>
      <c r="I1153" s="58">
        <f t="shared" si="35"/>
        <v>0</v>
      </c>
      <c r="J1153" s="59"/>
      <c r="K1153" s="59" t="s">
        <v>4009</v>
      </c>
      <c r="L1153" s="60" t="s">
        <v>4029</v>
      </c>
      <c r="M1153" s="61"/>
      <c r="N1153" s="62"/>
      <c r="O1153" s="12"/>
    </row>
    <row r="1154" spans="1:83" ht="12.75" customHeight="1" x14ac:dyDescent="0.2">
      <c r="A1154" s="64" t="s">
        <v>5846</v>
      </c>
      <c r="B1154" s="9" t="s">
        <v>200</v>
      </c>
      <c r="C1154" s="53" t="s">
        <v>4007</v>
      </c>
      <c r="D1154" s="44" t="s">
        <v>4410</v>
      </c>
      <c r="E1154" s="54"/>
      <c r="F1154" s="55"/>
      <c r="G1154" s="56">
        <v>1941</v>
      </c>
      <c r="H1154" s="57">
        <f t="shared" si="34"/>
        <v>2290.3799999999997</v>
      </c>
      <c r="I1154" s="58">
        <f t="shared" si="35"/>
        <v>0</v>
      </c>
      <c r="J1154" s="59"/>
      <c r="K1154" s="59" t="s">
        <v>4009</v>
      </c>
      <c r="L1154" s="60" t="s">
        <v>4029</v>
      </c>
      <c r="M1154" s="61"/>
      <c r="N1154" s="62"/>
      <c r="O1154" s="12"/>
    </row>
    <row r="1155" spans="1:83" ht="12.75" customHeight="1" x14ac:dyDescent="0.2">
      <c r="A1155" s="64" t="s">
        <v>5847</v>
      </c>
      <c r="B1155" s="9" t="s">
        <v>200</v>
      </c>
      <c r="C1155" s="53" t="s">
        <v>4007</v>
      </c>
      <c r="D1155" s="44" t="s">
        <v>4410</v>
      </c>
      <c r="E1155" s="54"/>
      <c r="F1155" s="55"/>
      <c r="G1155" s="56">
        <v>2001</v>
      </c>
      <c r="H1155" s="57">
        <f t="shared" si="34"/>
        <v>2361.1799999999998</v>
      </c>
      <c r="I1155" s="58">
        <f t="shared" si="35"/>
        <v>0</v>
      </c>
      <c r="J1155" s="59"/>
      <c r="K1155" s="59" t="s">
        <v>4009</v>
      </c>
      <c r="L1155" s="60" t="s">
        <v>4029</v>
      </c>
      <c r="M1155" s="61"/>
      <c r="N1155" s="62"/>
      <c r="O1155" s="12"/>
    </row>
    <row r="1156" spans="1:83" ht="12.75" customHeight="1" x14ac:dyDescent="0.2">
      <c r="A1156" s="69" t="s">
        <v>5848</v>
      </c>
      <c r="B1156" s="9" t="s">
        <v>5849</v>
      </c>
      <c r="C1156" s="53" t="s">
        <v>4007</v>
      </c>
      <c r="D1156" s="44" t="s">
        <v>4410</v>
      </c>
      <c r="E1156" s="54"/>
      <c r="F1156" s="55"/>
      <c r="G1156" s="56">
        <v>107</v>
      </c>
      <c r="H1156" s="57">
        <f t="shared" si="34"/>
        <v>126.25999999999999</v>
      </c>
      <c r="I1156" s="58">
        <f t="shared" si="35"/>
        <v>0</v>
      </c>
      <c r="J1156" s="59"/>
      <c r="K1156" s="59" t="s">
        <v>4009</v>
      </c>
      <c r="L1156" s="60" t="s">
        <v>4029</v>
      </c>
      <c r="M1156" s="61"/>
      <c r="N1156" s="62"/>
      <c r="O1156" s="12"/>
    </row>
    <row r="1157" spans="1:83" s="10" customFormat="1" ht="12.75" customHeight="1" x14ac:dyDescent="0.2">
      <c r="A1157" s="64" t="s">
        <v>5850</v>
      </c>
      <c r="B1157" s="9" t="s">
        <v>650</v>
      </c>
      <c r="C1157" s="53" t="s">
        <v>4007</v>
      </c>
      <c r="D1157" s="44" t="s">
        <v>4410</v>
      </c>
      <c r="E1157" s="54"/>
      <c r="F1157" s="55"/>
      <c r="G1157" s="56">
        <v>1514</v>
      </c>
      <c r="H1157" s="57">
        <f t="shared" si="34"/>
        <v>1786.52</v>
      </c>
      <c r="I1157" s="58">
        <f t="shared" si="35"/>
        <v>0</v>
      </c>
      <c r="J1157" s="59"/>
      <c r="K1157" s="59" t="s">
        <v>4009</v>
      </c>
      <c r="L1157" s="60" t="s">
        <v>4029</v>
      </c>
      <c r="M1157" s="61"/>
      <c r="N1157" s="62"/>
      <c r="O1157" s="1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</row>
    <row r="1158" spans="1:83" ht="12.75" customHeight="1" x14ac:dyDescent="0.2">
      <c r="A1158" s="64" t="s">
        <v>5851</v>
      </c>
      <c r="B1158" s="9" t="s">
        <v>650</v>
      </c>
      <c r="C1158" s="53" t="s">
        <v>4007</v>
      </c>
      <c r="D1158" s="44" t="s">
        <v>4410</v>
      </c>
      <c r="E1158" s="54"/>
      <c r="F1158" s="55"/>
      <c r="G1158" s="56">
        <v>1569</v>
      </c>
      <c r="H1158" s="57">
        <f t="shared" si="34"/>
        <v>1851.4199999999998</v>
      </c>
      <c r="I1158" s="58">
        <f t="shared" si="35"/>
        <v>0</v>
      </c>
      <c r="J1158" s="59"/>
      <c r="K1158" s="59" t="s">
        <v>4009</v>
      </c>
      <c r="L1158" s="60" t="s">
        <v>4029</v>
      </c>
      <c r="M1158" s="61"/>
      <c r="N1158" s="62"/>
      <c r="O1158" s="12"/>
    </row>
    <row r="1159" spans="1:83" ht="12.75" customHeight="1" x14ac:dyDescent="0.2">
      <c r="A1159" s="64" t="s">
        <v>5852</v>
      </c>
      <c r="B1159" s="9" t="s">
        <v>650</v>
      </c>
      <c r="C1159" s="53" t="s">
        <v>4007</v>
      </c>
      <c r="D1159" s="44" t="s">
        <v>4410</v>
      </c>
      <c r="E1159" s="54"/>
      <c r="F1159" s="55"/>
      <c r="G1159" s="56">
        <v>1244</v>
      </c>
      <c r="H1159" s="57">
        <f t="shared" si="34"/>
        <v>1467.9199999999998</v>
      </c>
      <c r="I1159" s="58">
        <f t="shared" si="35"/>
        <v>0</v>
      </c>
      <c r="J1159" s="59"/>
      <c r="K1159" s="59" t="s">
        <v>4009</v>
      </c>
      <c r="L1159" s="60" t="s">
        <v>4029</v>
      </c>
      <c r="M1159" s="61"/>
      <c r="N1159" s="62"/>
      <c r="O1159" s="12"/>
    </row>
    <row r="1160" spans="1:83" ht="12.75" customHeight="1" x14ac:dyDescent="0.2">
      <c r="A1160" s="64" t="s">
        <v>5853</v>
      </c>
      <c r="B1160" s="9" t="s">
        <v>5854</v>
      </c>
      <c r="C1160" s="53" t="s">
        <v>4007</v>
      </c>
      <c r="D1160" s="44" t="s">
        <v>4410</v>
      </c>
      <c r="E1160" s="54"/>
      <c r="F1160" s="55"/>
      <c r="G1160" s="56">
        <v>19</v>
      </c>
      <c r="H1160" s="57">
        <f t="shared" ref="H1160:H1223" si="36">G1160*1.18</f>
        <v>22.419999999999998</v>
      </c>
      <c r="I1160" s="58">
        <f t="shared" ref="I1160:I1223" si="37">H1160*F1160</f>
        <v>0</v>
      </c>
      <c r="J1160" s="59"/>
      <c r="K1160" s="59" t="s">
        <v>4009</v>
      </c>
      <c r="L1160" s="60" t="s">
        <v>4029</v>
      </c>
      <c r="M1160" s="61"/>
      <c r="N1160" s="62"/>
      <c r="O1160" s="12"/>
    </row>
    <row r="1161" spans="1:83" ht="12.75" customHeight="1" x14ac:dyDescent="0.2">
      <c r="A1161" s="51" t="s">
        <v>5855</v>
      </c>
      <c r="B1161" s="9" t="s">
        <v>5200</v>
      </c>
      <c r="C1161" s="53" t="s">
        <v>4007</v>
      </c>
      <c r="D1161" s="44" t="s">
        <v>4410</v>
      </c>
      <c r="E1161" s="54"/>
      <c r="F1161" s="55"/>
      <c r="G1161" s="56">
        <v>78246</v>
      </c>
      <c r="H1161" s="57">
        <f t="shared" si="36"/>
        <v>92330.28</v>
      </c>
      <c r="I1161" s="58">
        <f t="shared" si="37"/>
        <v>0</v>
      </c>
      <c r="J1161" s="59"/>
      <c r="K1161" s="59" t="s">
        <v>4009</v>
      </c>
      <c r="L1161" s="60"/>
      <c r="M1161" s="61"/>
      <c r="N1161" s="62"/>
      <c r="O1161" s="12"/>
    </row>
    <row r="1162" spans="1:83" ht="12.75" customHeight="1" x14ac:dyDescent="0.2">
      <c r="A1162" s="64" t="s">
        <v>5856</v>
      </c>
      <c r="B1162" s="9" t="s">
        <v>5210</v>
      </c>
      <c r="C1162" s="53" t="s">
        <v>4007</v>
      </c>
      <c r="D1162" s="44" t="s">
        <v>4410</v>
      </c>
      <c r="E1162" s="54"/>
      <c r="F1162" s="55"/>
      <c r="G1162" s="56">
        <v>16427</v>
      </c>
      <c r="H1162" s="57">
        <f t="shared" si="36"/>
        <v>19383.86</v>
      </c>
      <c r="I1162" s="58">
        <f t="shared" si="37"/>
        <v>0</v>
      </c>
      <c r="J1162" s="59"/>
      <c r="K1162" s="59" t="s">
        <v>4009</v>
      </c>
      <c r="L1162" s="60" t="s">
        <v>4029</v>
      </c>
      <c r="M1162" s="61"/>
      <c r="N1162" s="62"/>
      <c r="O1162" s="12"/>
    </row>
    <row r="1163" spans="1:83" ht="12.75" customHeight="1" x14ac:dyDescent="0.2">
      <c r="A1163" s="64" t="s">
        <v>5857</v>
      </c>
      <c r="B1163" s="9" t="s">
        <v>5210</v>
      </c>
      <c r="C1163" s="53" t="s">
        <v>4007</v>
      </c>
      <c r="D1163" s="44" t="s">
        <v>4410</v>
      </c>
      <c r="E1163" s="54"/>
      <c r="F1163" s="55"/>
      <c r="G1163" s="56">
        <v>16063</v>
      </c>
      <c r="H1163" s="57">
        <f t="shared" si="36"/>
        <v>18954.34</v>
      </c>
      <c r="I1163" s="58">
        <f t="shared" si="37"/>
        <v>0</v>
      </c>
      <c r="J1163" s="59"/>
      <c r="K1163" s="59" t="s">
        <v>4009</v>
      </c>
      <c r="L1163" s="60" t="s">
        <v>4029</v>
      </c>
      <c r="M1163" s="61"/>
      <c r="N1163" s="62"/>
      <c r="O1163" s="12"/>
    </row>
    <row r="1164" spans="1:83" ht="12.75" customHeight="1" x14ac:dyDescent="0.2">
      <c r="A1164" s="64" t="s">
        <v>5858</v>
      </c>
      <c r="B1164" s="9" t="s">
        <v>5210</v>
      </c>
      <c r="C1164" s="53" t="s">
        <v>4007</v>
      </c>
      <c r="D1164" s="44" t="s">
        <v>4410</v>
      </c>
      <c r="E1164" s="54"/>
      <c r="F1164" s="55"/>
      <c r="G1164" s="56">
        <v>17761</v>
      </c>
      <c r="H1164" s="57">
        <f t="shared" si="36"/>
        <v>20957.98</v>
      </c>
      <c r="I1164" s="58">
        <f t="shared" si="37"/>
        <v>0</v>
      </c>
      <c r="J1164" s="59"/>
      <c r="K1164" s="59" t="s">
        <v>4009</v>
      </c>
      <c r="L1164" s="60" t="s">
        <v>4029</v>
      </c>
      <c r="M1164" s="61"/>
      <c r="N1164" s="62"/>
      <c r="O1164" s="12"/>
    </row>
    <row r="1165" spans="1:83" ht="12.75" customHeight="1" x14ac:dyDescent="0.2">
      <c r="A1165" s="64" t="s">
        <v>5859</v>
      </c>
      <c r="B1165" s="9" t="s">
        <v>200</v>
      </c>
      <c r="C1165" s="53" t="s">
        <v>4007</v>
      </c>
      <c r="D1165" s="44" t="s">
        <v>4410</v>
      </c>
      <c r="E1165" s="54"/>
      <c r="F1165" s="55"/>
      <c r="G1165" s="56">
        <v>1262</v>
      </c>
      <c r="H1165" s="57">
        <f t="shared" si="36"/>
        <v>1489.1599999999999</v>
      </c>
      <c r="I1165" s="58">
        <f t="shared" si="37"/>
        <v>0</v>
      </c>
      <c r="J1165" s="59"/>
      <c r="K1165" s="59" t="s">
        <v>4009</v>
      </c>
      <c r="L1165" s="60" t="s">
        <v>4029</v>
      </c>
      <c r="M1165" s="61"/>
      <c r="N1165" s="62"/>
      <c r="O1165" s="12"/>
    </row>
    <row r="1166" spans="1:83" ht="12.75" customHeight="1" x14ac:dyDescent="0.2">
      <c r="A1166" s="64" t="s">
        <v>5860</v>
      </c>
      <c r="B1166" s="9" t="s">
        <v>359</v>
      </c>
      <c r="C1166" s="53" t="s">
        <v>4007</v>
      </c>
      <c r="D1166" s="44" t="s">
        <v>4410</v>
      </c>
      <c r="E1166" s="54"/>
      <c r="F1166" s="55"/>
      <c r="G1166" s="56">
        <v>4389</v>
      </c>
      <c r="H1166" s="57">
        <f t="shared" si="36"/>
        <v>5179.0199999999995</v>
      </c>
      <c r="I1166" s="58">
        <f t="shared" si="37"/>
        <v>0</v>
      </c>
      <c r="J1166" s="59"/>
      <c r="K1166" s="59" t="s">
        <v>4009</v>
      </c>
      <c r="L1166" s="60" t="s">
        <v>4029</v>
      </c>
      <c r="M1166" s="61"/>
      <c r="N1166" s="62"/>
      <c r="O1166" s="12"/>
    </row>
    <row r="1167" spans="1:83" ht="12.75" customHeight="1" x14ac:dyDescent="0.2">
      <c r="A1167" s="64" t="s">
        <v>5861</v>
      </c>
      <c r="B1167" s="9" t="s">
        <v>5272</v>
      </c>
      <c r="C1167" s="53" t="s">
        <v>4007</v>
      </c>
      <c r="D1167" s="44" t="s">
        <v>4410</v>
      </c>
      <c r="E1167" s="54"/>
      <c r="F1167" s="55"/>
      <c r="G1167" s="56">
        <v>2309</v>
      </c>
      <c r="H1167" s="57">
        <f t="shared" si="36"/>
        <v>2724.62</v>
      </c>
      <c r="I1167" s="58">
        <f t="shared" si="37"/>
        <v>0</v>
      </c>
      <c r="J1167" s="59"/>
      <c r="K1167" s="59" t="s">
        <v>4009</v>
      </c>
      <c r="L1167" s="60" t="s">
        <v>4029</v>
      </c>
      <c r="M1167" s="61"/>
      <c r="N1167" s="62"/>
      <c r="O1167" s="12"/>
    </row>
    <row r="1168" spans="1:83" ht="12.75" customHeight="1" x14ac:dyDescent="0.2">
      <c r="A1168" s="64" t="s">
        <v>5862</v>
      </c>
      <c r="B1168" s="9" t="s">
        <v>5272</v>
      </c>
      <c r="C1168" s="53" t="s">
        <v>4007</v>
      </c>
      <c r="D1168" s="44" t="s">
        <v>4410</v>
      </c>
      <c r="E1168" s="54"/>
      <c r="F1168" s="55"/>
      <c r="G1168" s="56">
        <v>3194</v>
      </c>
      <c r="H1168" s="57">
        <f t="shared" si="36"/>
        <v>3768.9199999999996</v>
      </c>
      <c r="I1168" s="58">
        <f t="shared" si="37"/>
        <v>0</v>
      </c>
      <c r="J1168" s="59"/>
      <c r="K1168" s="59" t="s">
        <v>4009</v>
      </c>
      <c r="L1168" s="60" t="s">
        <v>4029</v>
      </c>
      <c r="M1168" s="61"/>
      <c r="N1168" s="62"/>
      <c r="O1168" s="12"/>
    </row>
    <row r="1169" spans="1:83" ht="12.75" customHeight="1" x14ac:dyDescent="0.2">
      <c r="A1169" s="64" t="s">
        <v>5863</v>
      </c>
      <c r="B1169" s="9" t="s">
        <v>5864</v>
      </c>
      <c r="C1169" s="53" t="s">
        <v>4007</v>
      </c>
      <c r="D1169" s="44" t="s">
        <v>4410</v>
      </c>
      <c r="E1169" s="54"/>
      <c r="F1169" s="55"/>
      <c r="G1169" s="56">
        <v>2704</v>
      </c>
      <c r="H1169" s="57">
        <f t="shared" si="36"/>
        <v>3190.72</v>
      </c>
      <c r="I1169" s="58">
        <f t="shared" si="37"/>
        <v>0</v>
      </c>
      <c r="J1169" s="59"/>
      <c r="K1169" s="59" t="s">
        <v>4009</v>
      </c>
      <c r="L1169" s="60" t="s">
        <v>4029</v>
      </c>
      <c r="M1169" s="61"/>
      <c r="N1169" s="62"/>
      <c r="O1169" s="12"/>
    </row>
    <row r="1170" spans="1:83" ht="12.75" customHeight="1" x14ac:dyDescent="0.2">
      <c r="A1170" s="64" t="s">
        <v>5865</v>
      </c>
      <c r="B1170" s="9" t="s">
        <v>5866</v>
      </c>
      <c r="C1170" s="53" t="s">
        <v>4007</v>
      </c>
      <c r="D1170" s="44" t="s">
        <v>4410</v>
      </c>
      <c r="E1170" s="54"/>
      <c r="F1170" s="55"/>
      <c r="G1170" s="56">
        <v>3515</v>
      </c>
      <c r="H1170" s="57">
        <f t="shared" si="36"/>
        <v>4147.7</v>
      </c>
      <c r="I1170" s="58">
        <f t="shared" si="37"/>
        <v>0</v>
      </c>
      <c r="J1170" s="59"/>
      <c r="K1170" s="59" t="s">
        <v>4009</v>
      </c>
      <c r="L1170" s="60" t="s">
        <v>4029</v>
      </c>
      <c r="M1170" s="61"/>
      <c r="N1170" s="62"/>
      <c r="O1170" s="12"/>
    </row>
    <row r="1171" spans="1:83" ht="12.75" customHeight="1" x14ac:dyDescent="0.2">
      <c r="A1171" s="64" t="s">
        <v>5867</v>
      </c>
      <c r="B1171" s="9" t="s">
        <v>5868</v>
      </c>
      <c r="C1171" s="53" t="s">
        <v>4007</v>
      </c>
      <c r="D1171" s="44" t="s">
        <v>4410</v>
      </c>
      <c r="E1171" s="54"/>
      <c r="F1171" s="55"/>
      <c r="G1171" s="56">
        <v>38</v>
      </c>
      <c r="H1171" s="57">
        <f t="shared" si="36"/>
        <v>44.839999999999996</v>
      </c>
      <c r="I1171" s="58">
        <f t="shared" si="37"/>
        <v>0</v>
      </c>
      <c r="J1171" s="59"/>
      <c r="K1171" s="59" t="s">
        <v>4009</v>
      </c>
      <c r="L1171" s="60" t="s">
        <v>4029</v>
      </c>
      <c r="M1171" s="61"/>
      <c r="N1171" s="62"/>
      <c r="O1171" s="12"/>
    </row>
    <row r="1172" spans="1:83" ht="12.75" customHeight="1" x14ac:dyDescent="0.2">
      <c r="A1172" s="69" t="s">
        <v>5869</v>
      </c>
      <c r="B1172" s="70" t="s">
        <v>5284</v>
      </c>
      <c r="C1172" s="71" t="s">
        <v>4007</v>
      </c>
      <c r="D1172" s="72" t="s">
        <v>4410</v>
      </c>
      <c r="E1172" s="54"/>
      <c r="F1172" s="55"/>
      <c r="G1172" s="56">
        <v>211</v>
      </c>
      <c r="H1172" s="57">
        <f t="shared" si="36"/>
        <v>248.98</v>
      </c>
      <c r="I1172" s="58">
        <f t="shared" si="37"/>
        <v>0</v>
      </c>
      <c r="J1172" s="59"/>
      <c r="K1172" s="59" t="s">
        <v>4009</v>
      </c>
      <c r="L1172" s="60" t="s">
        <v>4475</v>
      </c>
      <c r="M1172" s="61"/>
      <c r="N1172" s="62"/>
      <c r="O1172" s="12"/>
    </row>
    <row r="1173" spans="1:83" s="10" customFormat="1" ht="12.75" customHeight="1" x14ac:dyDescent="0.2">
      <c r="A1173" s="64" t="s">
        <v>5870</v>
      </c>
      <c r="B1173" s="9" t="s">
        <v>650</v>
      </c>
      <c r="C1173" s="53" t="s">
        <v>4007</v>
      </c>
      <c r="D1173" s="44" t="s">
        <v>4410</v>
      </c>
      <c r="E1173" s="54"/>
      <c r="F1173" s="55"/>
      <c r="G1173" s="56">
        <v>730</v>
      </c>
      <c r="H1173" s="57">
        <f t="shared" si="36"/>
        <v>861.4</v>
      </c>
      <c r="I1173" s="58">
        <f t="shared" si="37"/>
        <v>0</v>
      </c>
      <c r="J1173" s="59"/>
      <c r="K1173" s="59" t="s">
        <v>4009</v>
      </c>
      <c r="L1173" s="60" t="s">
        <v>4029</v>
      </c>
      <c r="M1173" s="61"/>
      <c r="N1173" s="62"/>
      <c r="O1173" s="1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</row>
    <row r="1174" spans="1:83" ht="12.75" customHeight="1" x14ac:dyDescent="0.2">
      <c r="A1174" s="64" t="s">
        <v>5871</v>
      </c>
      <c r="B1174" s="9" t="s">
        <v>650</v>
      </c>
      <c r="C1174" s="53" t="s">
        <v>4007</v>
      </c>
      <c r="D1174" s="44" t="s">
        <v>4410</v>
      </c>
      <c r="E1174" s="54"/>
      <c r="F1174" s="55"/>
      <c r="G1174" s="56">
        <v>480</v>
      </c>
      <c r="H1174" s="57">
        <f t="shared" si="36"/>
        <v>566.4</v>
      </c>
      <c r="I1174" s="58">
        <f t="shared" si="37"/>
        <v>0</v>
      </c>
      <c r="J1174" s="59"/>
      <c r="K1174" s="59" t="s">
        <v>4009</v>
      </c>
      <c r="L1174" s="60" t="s">
        <v>4029</v>
      </c>
      <c r="M1174" s="61"/>
      <c r="N1174" s="62"/>
      <c r="O1174" s="12"/>
    </row>
    <row r="1175" spans="1:83" ht="12.75" customHeight="1" x14ac:dyDescent="0.2">
      <c r="A1175" s="64" t="s">
        <v>5872</v>
      </c>
      <c r="B1175" s="9" t="s">
        <v>3</v>
      </c>
      <c r="C1175" s="53" t="s">
        <v>4007</v>
      </c>
      <c r="D1175" s="44" t="s">
        <v>4410</v>
      </c>
      <c r="E1175" s="54"/>
      <c r="F1175" s="55"/>
      <c r="G1175" s="56">
        <v>26</v>
      </c>
      <c r="H1175" s="57">
        <f t="shared" si="36"/>
        <v>30.68</v>
      </c>
      <c r="I1175" s="58">
        <f t="shared" si="37"/>
        <v>0</v>
      </c>
      <c r="J1175" s="59"/>
      <c r="K1175" s="59" t="s">
        <v>4009</v>
      </c>
      <c r="L1175" s="60" t="s">
        <v>4029</v>
      </c>
      <c r="M1175" s="61"/>
      <c r="N1175" s="62"/>
      <c r="O1175" s="12"/>
    </row>
    <row r="1176" spans="1:83" ht="12.75" customHeight="1" x14ac:dyDescent="0.2">
      <c r="A1176" s="64" t="s">
        <v>5873</v>
      </c>
      <c r="B1176" s="9" t="s">
        <v>313</v>
      </c>
      <c r="C1176" s="53" t="s">
        <v>4007</v>
      </c>
      <c r="D1176" s="44" t="s">
        <v>4410</v>
      </c>
      <c r="E1176" s="54"/>
      <c r="F1176" s="55"/>
      <c r="G1176" s="56">
        <v>238</v>
      </c>
      <c r="H1176" s="57">
        <f t="shared" si="36"/>
        <v>280.83999999999997</v>
      </c>
      <c r="I1176" s="58">
        <f t="shared" si="37"/>
        <v>0</v>
      </c>
      <c r="J1176" s="59"/>
      <c r="K1176" s="59" t="s">
        <v>4009</v>
      </c>
      <c r="L1176" s="60" t="s">
        <v>4029</v>
      </c>
      <c r="M1176" s="61"/>
      <c r="N1176" s="62"/>
      <c r="O1176" s="12"/>
    </row>
    <row r="1177" spans="1:83" s="10" customFormat="1" ht="12.75" customHeight="1" x14ac:dyDescent="0.2">
      <c r="A1177" s="64" t="s">
        <v>5874</v>
      </c>
      <c r="B1177" s="9" t="s">
        <v>313</v>
      </c>
      <c r="C1177" s="53" t="s">
        <v>4007</v>
      </c>
      <c r="D1177" s="44" t="s">
        <v>4410</v>
      </c>
      <c r="E1177" s="54"/>
      <c r="F1177" s="55"/>
      <c r="G1177" s="56">
        <v>515</v>
      </c>
      <c r="H1177" s="57">
        <f t="shared" si="36"/>
        <v>607.69999999999993</v>
      </c>
      <c r="I1177" s="58">
        <f t="shared" si="37"/>
        <v>0</v>
      </c>
      <c r="J1177" s="59"/>
      <c r="K1177" s="59" t="s">
        <v>4009</v>
      </c>
      <c r="L1177" s="60" t="s">
        <v>4029</v>
      </c>
      <c r="M1177" s="61"/>
      <c r="N1177" s="62"/>
      <c r="O1177" s="1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</row>
    <row r="1178" spans="1:83" s="10" customFormat="1" ht="12.75" customHeight="1" x14ac:dyDescent="0.2">
      <c r="A1178" s="64" t="s">
        <v>5875</v>
      </c>
      <c r="B1178" s="9" t="s">
        <v>347</v>
      </c>
      <c r="C1178" s="53" t="s">
        <v>4007</v>
      </c>
      <c r="D1178" s="44" t="s">
        <v>4410</v>
      </c>
      <c r="E1178" s="54"/>
      <c r="F1178" s="55"/>
      <c r="G1178" s="56">
        <v>161</v>
      </c>
      <c r="H1178" s="57">
        <f t="shared" si="36"/>
        <v>189.98</v>
      </c>
      <c r="I1178" s="58">
        <f t="shared" si="37"/>
        <v>0</v>
      </c>
      <c r="J1178" s="59"/>
      <c r="K1178" s="59" t="s">
        <v>4009</v>
      </c>
      <c r="L1178" s="60" t="s">
        <v>4029</v>
      </c>
      <c r="M1178" s="61"/>
      <c r="N1178" s="62"/>
      <c r="O1178" s="1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</row>
    <row r="1179" spans="1:83" ht="12.75" customHeight="1" x14ac:dyDescent="0.2">
      <c r="A1179" s="51" t="s">
        <v>5876</v>
      </c>
      <c r="B1179" s="9" t="s">
        <v>313</v>
      </c>
      <c r="C1179" s="53" t="s">
        <v>4007</v>
      </c>
      <c r="D1179" s="44" t="s">
        <v>4319</v>
      </c>
      <c r="E1179" s="54"/>
      <c r="F1179" s="55"/>
      <c r="G1179" s="56">
        <v>465</v>
      </c>
      <c r="H1179" s="57">
        <f t="shared" si="36"/>
        <v>548.69999999999993</v>
      </c>
      <c r="I1179" s="58">
        <f t="shared" si="37"/>
        <v>0</v>
      </c>
      <c r="J1179" s="59"/>
      <c r="K1179" s="59" t="s">
        <v>4009</v>
      </c>
      <c r="L1179" s="60" t="s">
        <v>4029</v>
      </c>
      <c r="M1179" s="61"/>
      <c r="N1179" s="62"/>
      <c r="O1179" s="12"/>
    </row>
    <row r="1180" spans="1:83" ht="12.75" customHeight="1" x14ac:dyDescent="0.2">
      <c r="A1180" s="51" t="s">
        <v>5877</v>
      </c>
      <c r="B1180" s="9" t="s">
        <v>650</v>
      </c>
      <c r="C1180" s="53" t="s">
        <v>4007</v>
      </c>
      <c r="D1180" s="44" t="s">
        <v>4319</v>
      </c>
      <c r="E1180" s="54"/>
      <c r="F1180" s="55"/>
      <c r="G1180" s="56">
        <v>563</v>
      </c>
      <c r="H1180" s="57">
        <f t="shared" si="36"/>
        <v>664.33999999999992</v>
      </c>
      <c r="I1180" s="58">
        <f t="shared" si="37"/>
        <v>0</v>
      </c>
      <c r="J1180" s="59"/>
      <c r="K1180" s="59" t="s">
        <v>4009</v>
      </c>
      <c r="L1180" s="60" t="s">
        <v>4475</v>
      </c>
      <c r="M1180" s="61"/>
      <c r="N1180" s="62"/>
      <c r="O1180" s="12"/>
    </row>
    <row r="1181" spans="1:83" ht="12.75" customHeight="1" x14ac:dyDescent="0.2">
      <c r="A1181" s="51" t="s">
        <v>5878</v>
      </c>
      <c r="B1181" s="9" t="s">
        <v>5393</v>
      </c>
      <c r="C1181" s="53" t="s">
        <v>4007</v>
      </c>
      <c r="D1181" s="44" t="s">
        <v>4319</v>
      </c>
      <c r="E1181" s="54"/>
      <c r="F1181" s="55"/>
      <c r="G1181" s="56">
        <v>592</v>
      </c>
      <c r="H1181" s="57">
        <f t="shared" si="36"/>
        <v>698.56</v>
      </c>
      <c r="I1181" s="58">
        <f t="shared" si="37"/>
        <v>0</v>
      </c>
      <c r="J1181" s="59"/>
      <c r="K1181" s="59" t="s">
        <v>4009</v>
      </c>
      <c r="L1181" s="60" t="s">
        <v>4029</v>
      </c>
      <c r="M1181" s="61"/>
      <c r="N1181" s="62"/>
      <c r="O1181" s="12"/>
    </row>
    <row r="1182" spans="1:83" ht="12.75" customHeight="1" x14ac:dyDescent="0.2">
      <c r="A1182" s="51" t="s">
        <v>5879</v>
      </c>
      <c r="B1182" s="9" t="s">
        <v>650</v>
      </c>
      <c r="C1182" s="53" t="s">
        <v>4007</v>
      </c>
      <c r="D1182" s="44" t="s">
        <v>4319</v>
      </c>
      <c r="E1182" s="54"/>
      <c r="F1182" s="55"/>
      <c r="G1182" s="56">
        <v>644</v>
      </c>
      <c r="H1182" s="57">
        <f t="shared" si="36"/>
        <v>759.92</v>
      </c>
      <c r="I1182" s="58">
        <f t="shared" si="37"/>
        <v>0</v>
      </c>
      <c r="J1182" s="59"/>
      <c r="K1182" s="59" t="s">
        <v>4009</v>
      </c>
      <c r="L1182" s="60" t="s">
        <v>4029</v>
      </c>
      <c r="M1182" s="61"/>
      <c r="N1182" s="62"/>
      <c r="O1182" s="12"/>
    </row>
    <row r="1183" spans="1:83" ht="12.75" customHeight="1" x14ac:dyDescent="0.2">
      <c r="A1183" s="51" t="s">
        <v>5880</v>
      </c>
      <c r="B1183" s="9" t="s">
        <v>5393</v>
      </c>
      <c r="C1183" s="53" t="s">
        <v>4007</v>
      </c>
      <c r="D1183" s="44" t="s">
        <v>4319</v>
      </c>
      <c r="E1183" s="54"/>
      <c r="F1183" s="55"/>
      <c r="G1183" s="56">
        <v>156</v>
      </c>
      <c r="H1183" s="57">
        <f t="shared" si="36"/>
        <v>184.07999999999998</v>
      </c>
      <c r="I1183" s="58">
        <f t="shared" si="37"/>
        <v>0</v>
      </c>
      <c r="J1183" s="59"/>
      <c r="K1183" s="59" t="s">
        <v>4009</v>
      </c>
      <c r="L1183" s="60" t="s">
        <v>4029</v>
      </c>
      <c r="M1183" s="61"/>
      <c r="N1183" s="62"/>
      <c r="O1183" s="12"/>
    </row>
    <row r="1184" spans="1:83" ht="12.75" customHeight="1" x14ac:dyDescent="0.2">
      <c r="A1184" s="51" t="s">
        <v>5881</v>
      </c>
      <c r="B1184" s="9" t="s">
        <v>5882</v>
      </c>
      <c r="C1184" s="53" t="s">
        <v>4007</v>
      </c>
      <c r="D1184" s="44" t="s">
        <v>4319</v>
      </c>
      <c r="E1184" s="54"/>
      <c r="F1184" s="55"/>
      <c r="G1184" s="56">
        <v>598</v>
      </c>
      <c r="H1184" s="57">
        <f t="shared" si="36"/>
        <v>705.64</v>
      </c>
      <c r="I1184" s="58">
        <f t="shared" si="37"/>
        <v>0</v>
      </c>
      <c r="J1184" s="59"/>
      <c r="K1184" s="59" t="s">
        <v>4009</v>
      </c>
      <c r="L1184" s="60" t="s">
        <v>4029</v>
      </c>
      <c r="M1184" s="61"/>
      <c r="N1184" s="62"/>
      <c r="O1184" s="12"/>
    </row>
    <row r="1185" spans="1:15" ht="12.75" customHeight="1" x14ac:dyDescent="0.2">
      <c r="A1185" s="51" t="s">
        <v>5883</v>
      </c>
      <c r="B1185" s="9" t="s">
        <v>5400</v>
      </c>
      <c r="C1185" s="53" t="s">
        <v>4007</v>
      </c>
      <c r="D1185" s="44" t="s">
        <v>4319</v>
      </c>
      <c r="E1185" s="54"/>
      <c r="F1185" s="55"/>
      <c r="G1185" s="56">
        <v>272</v>
      </c>
      <c r="H1185" s="57">
        <f t="shared" si="36"/>
        <v>320.95999999999998</v>
      </c>
      <c r="I1185" s="58">
        <f t="shared" si="37"/>
        <v>0</v>
      </c>
      <c r="J1185" s="59"/>
      <c r="K1185" s="59" t="s">
        <v>4009</v>
      </c>
      <c r="L1185" s="60" t="s">
        <v>4029</v>
      </c>
      <c r="M1185" s="61"/>
      <c r="N1185" s="62"/>
      <c r="O1185" s="12"/>
    </row>
    <row r="1186" spans="1:15" ht="12.75" customHeight="1" x14ac:dyDescent="0.2">
      <c r="A1186" s="51" t="s">
        <v>5884</v>
      </c>
      <c r="B1186" s="9" t="s">
        <v>650</v>
      </c>
      <c r="C1186" s="53" t="s">
        <v>4007</v>
      </c>
      <c r="D1186" s="44" t="s">
        <v>4319</v>
      </c>
      <c r="E1186" s="54"/>
      <c r="F1186" s="55"/>
      <c r="G1186" s="56">
        <v>460</v>
      </c>
      <c r="H1186" s="57">
        <f t="shared" si="36"/>
        <v>542.79999999999995</v>
      </c>
      <c r="I1186" s="58">
        <f t="shared" si="37"/>
        <v>0</v>
      </c>
      <c r="J1186" s="59"/>
      <c r="K1186" s="59" t="s">
        <v>4009</v>
      </c>
      <c r="L1186" s="60" t="s">
        <v>4029</v>
      </c>
      <c r="M1186" s="61"/>
      <c r="N1186" s="62"/>
      <c r="O1186" s="12"/>
    </row>
    <row r="1187" spans="1:15" ht="12.75" customHeight="1" x14ac:dyDescent="0.2">
      <c r="A1187" s="51" t="s">
        <v>5885</v>
      </c>
      <c r="B1187" s="9" t="s">
        <v>5404</v>
      </c>
      <c r="C1187" s="53" t="s">
        <v>4007</v>
      </c>
      <c r="D1187" s="44" t="s">
        <v>4319</v>
      </c>
      <c r="E1187" s="54"/>
      <c r="F1187" s="55"/>
      <c r="G1187" s="56">
        <v>557</v>
      </c>
      <c r="H1187" s="57">
        <f t="shared" si="36"/>
        <v>657.26</v>
      </c>
      <c r="I1187" s="58">
        <f t="shared" si="37"/>
        <v>0</v>
      </c>
      <c r="J1187" s="59"/>
      <c r="K1187" s="59" t="s">
        <v>4009</v>
      </c>
      <c r="L1187" s="60" t="s">
        <v>4029</v>
      </c>
      <c r="M1187" s="61"/>
      <c r="N1187" s="62"/>
      <c r="O1187" s="12"/>
    </row>
    <row r="1188" spans="1:15" ht="12.75" customHeight="1" x14ac:dyDescent="0.2">
      <c r="A1188" s="51" t="s">
        <v>5886</v>
      </c>
      <c r="B1188" s="9" t="s">
        <v>313</v>
      </c>
      <c r="C1188" s="53" t="s">
        <v>4007</v>
      </c>
      <c r="D1188" s="44" t="s">
        <v>4319</v>
      </c>
      <c r="E1188" s="54"/>
      <c r="F1188" s="55"/>
      <c r="G1188" s="56">
        <v>544</v>
      </c>
      <c r="H1188" s="57">
        <f t="shared" si="36"/>
        <v>641.91999999999996</v>
      </c>
      <c r="I1188" s="58">
        <f t="shared" si="37"/>
        <v>0</v>
      </c>
      <c r="J1188" s="59"/>
      <c r="K1188" s="59" t="s">
        <v>4009</v>
      </c>
      <c r="L1188" s="60" t="s">
        <v>4029</v>
      </c>
      <c r="M1188" s="61"/>
      <c r="N1188" s="62"/>
      <c r="O1188" s="12"/>
    </row>
    <row r="1189" spans="1:15" ht="12.75" customHeight="1" x14ac:dyDescent="0.2">
      <c r="A1189" s="51" t="s">
        <v>5887</v>
      </c>
      <c r="B1189" s="9" t="s">
        <v>4932</v>
      </c>
      <c r="C1189" s="53" t="s">
        <v>4007</v>
      </c>
      <c r="D1189" s="44" t="s">
        <v>4319</v>
      </c>
      <c r="E1189" s="54"/>
      <c r="F1189" s="55"/>
      <c r="G1189" s="56">
        <v>4407</v>
      </c>
      <c r="H1189" s="57">
        <f t="shared" si="36"/>
        <v>5200.2599999999993</v>
      </c>
      <c r="I1189" s="58">
        <f t="shared" si="37"/>
        <v>0</v>
      </c>
      <c r="J1189" s="59"/>
      <c r="K1189" s="59" t="s">
        <v>4009</v>
      </c>
      <c r="L1189" s="60" t="s">
        <v>4029</v>
      </c>
      <c r="M1189" s="61"/>
      <c r="N1189" s="62"/>
      <c r="O1189" s="12"/>
    </row>
    <row r="1190" spans="1:15" ht="12.75" customHeight="1" x14ac:dyDescent="0.2">
      <c r="A1190" s="78" t="s">
        <v>5888</v>
      </c>
      <c r="B1190" s="9" t="s">
        <v>4326</v>
      </c>
      <c r="C1190" s="53" t="s">
        <v>4007</v>
      </c>
      <c r="D1190" s="44" t="s">
        <v>4319</v>
      </c>
      <c r="E1190" s="54"/>
      <c r="F1190" s="55"/>
      <c r="G1190" s="56">
        <v>325</v>
      </c>
      <c r="H1190" s="57">
        <f t="shared" si="36"/>
        <v>383.5</v>
      </c>
      <c r="I1190" s="58">
        <f t="shared" si="37"/>
        <v>0</v>
      </c>
      <c r="J1190" s="59"/>
      <c r="K1190" s="59" t="s">
        <v>4009</v>
      </c>
      <c r="L1190" s="60" t="s">
        <v>4029</v>
      </c>
      <c r="M1190" s="61"/>
      <c r="N1190" s="62"/>
      <c r="O1190" s="12"/>
    </row>
    <row r="1191" spans="1:15" ht="12.75" customHeight="1" x14ac:dyDescent="0.2">
      <c r="A1191" s="78" t="s">
        <v>5889</v>
      </c>
      <c r="B1191" s="9" t="s">
        <v>5470</v>
      </c>
      <c r="C1191" s="53" t="s">
        <v>4007</v>
      </c>
      <c r="D1191" s="44" t="s">
        <v>4319</v>
      </c>
      <c r="E1191" s="54"/>
      <c r="F1191" s="55"/>
      <c r="G1191" s="56">
        <v>90</v>
      </c>
      <c r="H1191" s="57">
        <f t="shared" si="36"/>
        <v>106.19999999999999</v>
      </c>
      <c r="I1191" s="58">
        <f t="shared" si="37"/>
        <v>0</v>
      </c>
      <c r="J1191" s="59"/>
      <c r="K1191" s="59" t="s">
        <v>4009</v>
      </c>
      <c r="L1191" s="60" t="s">
        <v>4029</v>
      </c>
      <c r="M1191" s="61"/>
      <c r="N1191" s="62"/>
      <c r="O1191" s="12"/>
    </row>
    <row r="1192" spans="1:15" ht="12.75" customHeight="1" x14ac:dyDescent="0.2">
      <c r="A1192" s="51" t="s">
        <v>5890</v>
      </c>
      <c r="B1192" s="9" t="s">
        <v>313</v>
      </c>
      <c r="C1192" s="53" t="s">
        <v>4007</v>
      </c>
      <c r="D1192" s="44" t="s">
        <v>4319</v>
      </c>
      <c r="E1192" s="54"/>
      <c r="F1192" s="55"/>
      <c r="G1192" s="56">
        <v>311</v>
      </c>
      <c r="H1192" s="57">
        <f t="shared" si="36"/>
        <v>366.97999999999996</v>
      </c>
      <c r="I1192" s="58">
        <f t="shared" si="37"/>
        <v>0</v>
      </c>
      <c r="J1192" s="59"/>
      <c r="K1192" s="59" t="s">
        <v>4009</v>
      </c>
      <c r="L1192" s="60" t="s">
        <v>4029</v>
      </c>
      <c r="M1192" s="61"/>
      <c r="N1192" s="62"/>
      <c r="O1192" s="12"/>
    </row>
    <row r="1193" spans="1:15" ht="12.75" customHeight="1" x14ac:dyDescent="0.2">
      <c r="A1193" s="51" t="s">
        <v>5891</v>
      </c>
      <c r="B1193" s="9" t="s">
        <v>313</v>
      </c>
      <c r="C1193" s="53" t="s">
        <v>4007</v>
      </c>
      <c r="D1193" s="44" t="s">
        <v>4319</v>
      </c>
      <c r="E1193" s="54"/>
      <c r="F1193" s="55"/>
      <c r="G1193" s="56">
        <v>595</v>
      </c>
      <c r="H1193" s="57">
        <f t="shared" si="36"/>
        <v>702.09999999999991</v>
      </c>
      <c r="I1193" s="58">
        <f t="shared" si="37"/>
        <v>0</v>
      </c>
      <c r="J1193" s="59"/>
      <c r="K1193" s="59" t="s">
        <v>4009</v>
      </c>
      <c r="L1193" s="60" t="s">
        <v>4029</v>
      </c>
      <c r="M1193" s="61"/>
      <c r="N1193" s="62"/>
      <c r="O1193" s="12"/>
    </row>
    <row r="1194" spans="1:15" ht="12.75" customHeight="1" x14ac:dyDescent="0.2">
      <c r="A1194" s="51" t="s">
        <v>5892</v>
      </c>
      <c r="B1194" s="9" t="s">
        <v>5272</v>
      </c>
      <c r="C1194" s="53" t="s">
        <v>4007</v>
      </c>
      <c r="D1194" s="44" t="s">
        <v>4319</v>
      </c>
      <c r="E1194" s="54"/>
      <c r="F1194" s="55"/>
      <c r="G1194" s="56">
        <v>3008</v>
      </c>
      <c r="H1194" s="57">
        <f t="shared" si="36"/>
        <v>3549.4399999999996</v>
      </c>
      <c r="I1194" s="58">
        <f t="shared" si="37"/>
        <v>0</v>
      </c>
      <c r="J1194" s="59"/>
      <c r="K1194" s="59" t="s">
        <v>4009</v>
      </c>
      <c r="L1194" s="60" t="s">
        <v>4029</v>
      </c>
      <c r="M1194" s="61"/>
      <c r="N1194" s="62"/>
      <c r="O1194" s="12"/>
    </row>
    <row r="1195" spans="1:15" ht="12.75" customHeight="1" x14ac:dyDescent="0.2">
      <c r="A1195" s="51" t="s">
        <v>5893</v>
      </c>
      <c r="B1195" s="9" t="s">
        <v>5272</v>
      </c>
      <c r="C1195" s="53" t="s">
        <v>4007</v>
      </c>
      <c r="D1195" s="44" t="s">
        <v>4319</v>
      </c>
      <c r="E1195" s="54"/>
      <c r="F1195" s="55"/>
      <c r="G1195" s="56">
        <v>2292</v>
      </c>
      <c r="H1195" s="57">
        <f t="shared" si="36"/>
        <v>2704.56</v>
      </c>
      <c r="I1195" s="58">
        <f t="shared" si="37"/>
        <v>0</v>
      </c>
      <c r="J1195" s="59"/>
      <c r="K1195" s="59" t="s">
        <v>4009</v>
      </c>
      <c r="L1195" s="60" t="s">
        <v>4029</v>
      </c>
      <c r="M1195" s="61"/>
      <c r="N1195" s="62"/>
      <c r="O1195" s="12"/>
    </row>
    <row r="1196" spans="1:15" ht="12.75" customHeight="1" x14ac:dyDescent="0.2">
      <c r="A1196" s="51" t="s">
        <v>5894</v>
      </c>
      <c r="B1196" s="9" t="s">
        <v>5272</v>
      </c>
      <c r="C1196" s="53" t="s">
        <v>4007</v>
      </c>
      <c r="D1196" s="44" t="s">
        <v>4319</v>
      </c>
      <c r="E1196" s="54"/>
      <c r="F1196" s="55"/>
      <c r="G1196" s="56">
        <v>2546</v>
      </c>
      <c r="H1196" s="57">
        <f t="shared" si="36"/>
        <v>3004.2799999999997</v>
      </c>
      <c r="I1196" s="58">
        <f t="shared" si="37"/>
        <v>0</v>
      </c>
      <c r="J1196" s="59"/>
      <c r="K1196" s="59" t="s">
        <v>4009</v>
      </c>
      <c r="L1196" s="60" t="s">
        <v>4029</v>
      </c>
      <c r="M1196" s="61"/>
      <c r="N1196" s="62"/>
      <c r="O1196" s="12"/>
    </row>
    <row r="1197" spans="1:15" ht="12.75" customHeight="1" x14ac:dyDescent="0.2">
      <c r="A1197" s="51" t="s">
        <v>5895</v>
      </c>
      <c r="B1197" s="9" t="s">
        <v>712</v>
      </c>
      <c r="C1197" s="53" t="s">
        <v>4007</v>
      </c>
      <c r="D1197" s="44" t="s">
        <v>4319</v>
      </c>
      <c r="E1197" s="54"/>
      <c r="F1197" s="55"/>
      <c r="G1197" s="56">
        <v>2141</v>
      </c>
      <c r="H1197" s="57">
        <f t="shared" si="36"/>
        <v>2526.3799999999997</v>
      </c>
      <c r="I1197" s="58">
        <f t="shared" si="37"/>
        <v>0</v>
      </c>
      <c r="J1197" s="59"/>
      <c r="K1197" s="59" t="s">
        <v>4009</v>
      </c>
      <c r="L1197" s="60" t="s">
        <v>4029</v>
      </c>
      <c r="M1197" s="61"/>
      <c r="N1197" s="62"/>
      <c r="O1197" s="12"/>
    </row>
    <row r="1198" spans="1:15" ht="12.75" customHeight="1" x14ac:dyDescent="0.2">
      <c r="A1198" s="51" t="s">
        <v>5896</v>
      </c>
      <c r="B1198" s="9" t="s">
        <v>712</v>
      </c>
      <c r="C1198" s="53" t="s">
        <v>4007</v>
      </c>
      <c r="D1198" s="44" t="s">
        <v>4319</v>
      </c>
      <c r="E1198" s="54"/>
      <c r="F1198" s="55"/>
      <c r="G1198" s="56">
        <v>2071</v>
      </c>
      <c r="H1198" s="57">
        <f t="shared" si="36"/>
        <v>2443.7799999999997</v>
      </c>
      <c r="I1198" s="58">
        <f t="shared" si="37"/>
        <v>0</v>
      </c>
      <c r="J1198" s="59"/>
      <c r="K1198" s="59" t="s">
        <v>4009</v>
      </c>
      <c r="L1198" s="60" t="s">
        <v>4029</v>
      </c>
      <c r="M1198" s="61"/>
      <c r="N1198" s="62"/>
      <c r="O1198" s="12"/>
    </row>
    <row r="1199" spans="1:15" ht="12.75" customHeight="1" x14ac:dyDescent="0.2">
      <c r="A1199" s="51" t="s">
        <v>5897</v>
      </c>
      <c r="B1199" s="9" t="s">
        <v>5708</v>
      </c>
      <c r="C1199" s="53" t="s">
        <v>4007</v>
      </c>
      <c r="D1199" s="44" t="s">
        <v>4266</v>
      </c>
      <c r="E1199" s="54"/>
      <c r="F1199" s="55"/>
      <c r="G1199" s="56">
        <v>12180</v>
      </c>
      <c r="H1199" s="57">
        <f t="shared" si="36"/>
        <v>14372.4</v>
      </c>
      <c r="I1199" s="58">
        <f t="shared" si="37"/>
        <v>0</v>
      </c>
      <c r="J1199" s="59"/>
      <c r="K1199" s="59" t="s">
        <v>4009</v>
      </c>
      <c r="L1199" s="60" t="s">
        <v>4029</v>
      </c>
      <c r="M1199" s="61"/>
      <c r="N1199" s="62"/>
      <c r="O1199" s="12"/>
    </row>
    <row r="1200" spans="1:15" ht="12.75" customHeight="1" x14ac:dyDescent="0.2">
      <c r="A1200" s="51" t="s">
        <v>5898</v>
      </c>
      <c r="B1200" s="9" t="s">
        <v>5708</v>
      </c>
      <c r="C1200" s="53" t="s">
        <v>4007</v>
      </c>
      <c r="D1200" s="44" t="s">
        <v>4266</v>
      </c>
      <c r="E1200" s="54"/>
      <c r="F1200" s="55"/>
      <c r="G1200" s="56">
        <v>12531</v>
      </c>
      <c r="H1200" s="57">
        <f t="shared" si="36"/>
        <v>14786.58</v>
      </c>
      <c r="I1200" s="58">
        <f t="shared" si="37"/>
        <v>0</v>
      </c>
      <c r="J1200" s="59"/>
      <c r="K1200" s="59" t="s">
        <v>4009</v>
      </c>
      <c r="L1200" s="60" t="s">
        <v>4029</v>
      </c>
      <c r="M1200" s="61"/>
      <c r="N1200" s="62"/>
      <c r="O1200" s="12"/>
    </row>
    <row r="1201" spans="1:15" ht="12.75" customHeight="1" x14ac:dyDescent="0.2">
      <c r="A1201" s="51" t="s">
        <v>5899</v>
      </c>
      <c r="B1201" s="9" t="s">
        <v>5512</v>
      </c>
      <c r="C1201" s="53" t="s">
        <v>4007</v>
      </c>
      <c r="D1201" s="44" t="s">
        <v>4266</v>
      </c>
      <c r="E1201" s="54"/>
      <c r="F1201" s="55"/>
      <c r="G1201" s="56">
        <v>1545</v>
      </c>
      <c r="H1201" s="57">
        <f t="shared" si="36"/>
        <v>1823.1</v>
      </c>
      <c r="I1201" s="58">
        <f t="shared" si="37"/>
        <v>0</v>
      </c>
      <c r="J1201" s="59"/>
      <c r="K1201" s="59" t="s">
        <v>4009</v>
      </c>
      <c r="L1201" s="60" t="s">
        <v>4029</v>
      </c>
      <c r="M1201" s="61"/>
      <c r="N1201" s="62"/>
      <c r="O1201" s="12"/>
    </row>
    <row r="1202" spans="1:15" ht="12.75" customHeight="1" x14ac:dyDescent="0.2">
      <c r="A1202" s="51" t="s">
        <v>5900</v>
      </c>
      <c r="B1202" s="9" t="s">
        <v>5901</v>
      </c>
      <c r="C1202" s="53" t="s">
        <v>4007</v>
      </c>
      <c r="D1202" s="44" t="s">
        <v>4222</v>
      </c>
      <c r="E1202" s="54"/>
      <c r="F1202" s="55"/>
      <c r="G1202" s="56">
        <v>6886</v>
      </c>
      <c r="H1202" s="57">
        <f t="shared" si="36"/>
        <v>8125.48</v>
      </c>
      <c r="I1202" s="58">
        <f t="shared" si="37"/>
        <v>0</v>
      </c>
      <c r="J1202" s="59"/>
      <c r="K1202" s="59" t="s">
        <v>4009</v>
      </c>
      <c r="L1202" s="60" t="s">
        <v>4029</v>
      </c>
      <c r="M1202" s="61"/>
      <c r="N1202" s="62"/>
      <c r="O1202" s="12"/>
    </row>
    <row r="1203" spans="1:15" ht="12.75" customHeight="1" x14ac:dyDescent="0.2">
      <c r="A1203" s="78" t="s">
        <v>5902</v>
      </c>
      <c r="B1203" s="70" t="s">
        <v>4516</v>
      </c>
      <c r="C1203" s="71" t="s">
        <v>4007</v>
      </c>
      <c r="D1203" s="72" t="s">
        <v>4222</v>
      </c>
      <c r="E1203" s="54"/>
      <c r="F1203" s="55"/>
      <c r="G1203" s="56">
        <v>8642</v>
      </c>
      <c r="H1203" s="57">
        <f t="shared" si="36"/>
        <v>10197.56</v>
      </c>
      <c r="I1203" s="58">
        <f t="shared" si="37"/>
        <v>0</v>
      </c>
      <c r="J1203" s="59"/>
      <c r="K1203" s="59" t="s">
        <v>4009</v>
      </c>
      <c r="L1203" s="60" t="s">
        <v>4029</v>
      </c>
      <c r="M1203" s="61"/>
      <c r="N1203" s="62"/>
      <c r="O1203" s="12"/>
    </row>
    <row r="1204" spans="1:15" ht="12.75" customHeight="1" x14ac:dyDescent="0.2">
      <c r="A1204" s="51" t="s">
        <v>5903</v>
      </c>
      <c r="B1204" s="9" t="s">
        <v>5904</v>
      </c>
      <c r="C1204" s="53" t="s">
        <v>4007</v>
      </c>
      <c r="D1204" s="44" t="s">
        <v>4222</v>
      </c>
      <c r="E1204" s="54"/>
      <c r="F1204" s="55"/>
      <c r="G1204" s="56">
        <v>8598</v>
      </c>
      <c r="H1204" s="57">
        <f t="shared" si="36"/>
        <v>10145.64</v>
      </c>
      <c r="I1204" s="58">
        <f t="shared" si="37"/>
        <v>0</v>
      </c>
      <c r="J1204" s="59"/>
      <c r="K1204" s="59" t="s">
        <v>4009</v>
      </c>
      <c r="L1204" s="60" t="s">
        <v>4029</v>
      </c>
      <c r="M1204" s="61"/>
      <c r="N1204" s="62"/>
      <c r="O1204" s="12"/>
    </row>
    <row r="1205" spans="1:15" ht="12.75" customHeight="1" x14ac:dyDescent="0.2">
      <c r="A1205" s="51" t="s">
        <v>5905</v>
      </c>
      <c r="B1205" s="9" t="s">
        <v>4528</v>
      </c>
      <c r="C1205" s="53" t="s">
        <v>4007</v>
      </c>
      <c r="D1205" s="44" t="s">
        <v>4222</v>
      </c>
      <c r="E1205" s="54"/>
      <c r="F1205" s="55"/>
      <c r="G1205" s="56">
        <v>3191</v>
      </c>
      <c r="H1205" s="57">
        <f t="shared" si="36"/>
        <v>3765.3799999999997</v>
      </c>
      <c r="I1205" s="58">
        <f t="shared" si="37"/>
        <v>0</v>
      </c>
      <c r="J1205" s="59"/>
      <c r="K1205" s="59" t="s">
        <v>4009</v>
      </c>
      <c r="L1205" s="60" t="s">
        <v>4029</v>
      </c>
      <c r="M1205" s="61"/>
      <c r="N1205" s="62"/>
      <c r="O1205" s="12"/>
    </row>
    <row r="1206" spans="1:15" ht="12.75" customHeight="1" x14ac:dyDescent="0.2">
      <c r="A1206" s="78" t="s">
        <v>5906</v>
      </c>
      <c r="B1206" s="70" t="s">
        <v>5907</v>
      </c>
      <c r="C1206" s="71" t="s">
        <v>4007</v>
      </c>
      <c r="D1206" s="72" t="s">
        <v>4222</v>
      </c>
      <c r="E1206" s="54"/>
      <c r="F1206" s="55"/>
      <c r="G1206" s="56">
        <v>3807</v>
      </c>
      <c r="H1206" s="57">
        <f t="shared" si="36"/>
        <v>4492.26</v>
      </c>
      <c r="I1206" s="58">
        <f t="shared" si="37"/>
        <v>0</v>
      </c>
      <c r="J1206" s="59"/>
      <c r="K1206" s="59" t="s">
        <v>4009</v>
      </c>
      <c r="L1206" s="60" t="s">
        <v>4029</v>
      </c>
      <c r="M1206" s="61"/>
      <c r="N1206" s="62"/>
      <c r="O1206" s="12"/>
    </row>
    <row r="1207" spans="1:15" ht="12.75" customHeight="1" x14ac:dyDescent="0.2">
      <c r="A1207" s="51" t="s">
        <v>5908</v>
      </c>
      <c r="B1207" s="9" t="s">
        <v>37</v>
      </c>
      <c r="C1207" s="53" t="s">
        <v>4007</v>
      </c>
      <c r="D1207" s="44" t="s">
        <v>4222</v>
      </c>
      <c r="E1207" s="54"/>
      <c r="F1207" s="55"/>
      <c r="G1207" s="56">
        <v>45</v>
      </c>
      <c r="H1207" s="57">
        <f t="shared" si="36"/>
        <v>53.099999999999994</v>
      </c>
      <c r="I1207" s="58">
        <f t="shared" si="37"/>
        <v>0</v>
      </c>
      <c r="J1207" s="59"/>
      <c r="K1207" s="59" t="s">
        <v>4009</v>
      </c>
      <c r="L1207" s="60"/>
      <c r="M1207" s="61"/>
      <c r="N1207" s="62"/>
      <c r="O1207" s="12"/>
    </row>
    <row r="1208" spans="1:15" ht="12.75" customHeight="1" x14ac:dyDescent="0.2">
      <c r="A1208" s="51" t="s">
        <v>5909</v>
      </c>
      <c r="B1208" s="9" t="s">
        <v>37</v>
      </c>
      <c r="C1208" s="53" t="s">
        <v>4007</v>
      </c>
      <c r="D1208" s="44" t="s">
        <v>4222</v>
      </c>
      <c r="E1208" s="54"/>
      <c r="F1208" s="55"/>
      <c r="G1208" s="56">
        <v>107</v>
      </c>
      <c r="H1208" s="57">
        <f t="shared" si="36"/>
        <v>126.25999999999999</v>
      </c>
      <c r="I1208" s="58">
        <f t="shared" si="37"/>
        <v>0</v>
      </c>
      <c r="J1208" s="59"/>
      <c r="K1208" s="59" t="s">
        <v>4009</v>
      </c>
      <c r="L1208" s="60" t="s">
        <v>4029</v>
      </c>
      <c r="M1208" s="61"/>
      <c r="N1208" s="62"/>
      <c r="O1208" s="12"/>
    </row>
    <row r="1209" spans="1:15" ht="12.75" customHeight="1" x14ac:dyDescent="0.2">
      <c r="A1209" s="78" t="s">
        <v>5910</v>
      </c>
      <c r="B1209" s="9" t="s">
        <v>5911</v>
      </c>
      <c r="C1209" s="53" t="s">
        <v>4007</v>
      </c>
      <c r="D1209" s="44" t="s">
        <v>4222</v>
      </c>
      <c r="E1209" s="54"/>
      <c r="F1209" s="55"/>
      <c r="G1209" s="56">
        <v>54</v>
      </c>
      <c r="H1209" s="57">
        <f t="shared" si="36"/>
        <v>63.72</v>
      </c>
      <c r="I1209" s="58">
        <f t="shared" si="37"/>
        <v>0</v>
      </c>
      <c r="J1209" s="59"/>
      <c r="K1209" s="59" t="s">
        <v>4009</v>
      </c>
      <c r="L1209" s="60" t="s">
        <v>4029</v>
      </c>
      <c r="M1209" s="61"/>
      <c r="N1209" s="62"/>
      <c r="O1209" s="12"/>
    </row>
    <row r="1210" spans="1:15" ht="12.75" customHeight="1" x14ac:dyDescent="0.2">
      <c r="A1210" s="78" t="s">
        <v>5912</v>
      </c>
      <c r="B1210" s="9" t="s">
        <v>4528</v>
      </c>
      <c r="C1210" s="53" t="s">
        <v>4007</v>
      </c>
      <c r="D1210" s="44" t="s">
        <v>4222</v>
      </c>
      <c r="E1210" s="54"/>
      <c r="F1210" s="55"/>
      <c r="G1210" s="56">
        <v>2627</v>
      </c>
      <c r="H1210" s="57">
        <f t="shared" si="36"/>
        <v>3099.8599999999997</v>
      </c>
      <c r="I1210" s="58">
        <f t="shared" si="37"/>
        <v>0</v>
      </c>
      <c r="J1210" s="59"/>
      <c r="K1210" s="59" t="s">
        <v>4009</v>
      </c>
      <c r="L1210" s="60" t="s">
        <v>4029</v>
      </c>
      <c r="M1210" s="61"/>
      <c r="N1210" s="62"/>
      <c r="O1210" s="12"/>
    </row>
    <row r="1211" spans="1:15" ht="12.75" customHeight="1" x14ac:dyDescent="0.2">
      <c r="A1211" s="78" t="s">
        <v>5913</v>
      </c>
      <c r="B1211" s="9" t="s">
        <v>5914</v>
      </c>
      <c r="C1211" s="53" t="s">
        <v>4007</v>
      </c>
      <c r="D1211" s="44" t="s">
        <v>4222</v>
      </c>
      <c r="E1211" s="54"/>
      <c r="F1211" s="55"/>
      <c r="G1211" s="56">
        <v>2627</v>
      </c>
      <c r="H1211" s="57">
        <f t="shared" si="36"/>
        <v>3099.8599999999997</v>
      </c>
      <c r="I1211" s="58">
        <f t="shared" si="37"/>
        <v>0</v>
      </c>
      <c r="J1211" s="59"/>
      <c r="K1211" s="59" t="s">
        <v>4009</v>
      </c>
      <c r="L1211" s="60" t="s">
        <v>4029</v>
      </c>
      <c r="M1211" s="61"/>
      <c r="N1211" s="62"/>
      <c r="O1211" s="12"/>
    </row>
    <row r="1212" spans="1:15" ht="12.75" customHeight="1" x14ac:dyDescent="0.2">
      <c r="A1212" s="51" t="s">
        <v>5915</v>
      </c>
      <c r="B1212" s="9" t="s">
        <v>218</v>
      </c>
      <c r="C1212" s="53" t="s">
        <v>4007</v>
      </c>
      <c r="D1212" s="44" t="s">
        <v>4222</v>
      </c>
      <c r="E1212" s="54"/>
      <c r="F1212" s="55"/>
      <c r="G1212" s="56">
        <v>179</v>
      </c>
      <c r="H1212" s="57">
        <f t="shared" si="36"/>
        <v>211.22</v>
      </c>
      <c r="I1212" s="58">
        <f t="shared" si="37"/>
        <v>0</v>
      </c>
      <c r="J1212" s="59"/>
      <c r="K1212" s="59" t="s">
        <v>4009</v>
      </c>
      <c r="L1212" s="60" t="s">
        <v>4029</v>
      </c>
      <c r="M1212" s="61"/>
      <c r="N1212" s="62"/>
      <c r="O1212" s="12"/>
    </row>
    <row r="1213" spans="1:15" ht="12.75" customHeight="1" x14ac:dyDescent="0.2">
      <c r="A1213" s="51" t="s">
        <v>5916</v>
      </c>
      <c r="B1213" s="9" t="s">
        <v>320</v>
      </c>
      <c r="C1213" s="53" t="s">
        <v>4007</v>
      </c>
      <c r="D1213" s="44" t="s">
        <v>4222</v>
      </c>
      <c r="E1213" s="54"/>
      <c r="F1213" s="55"/>
      <c r="G1213" s="56">
        <v>433</v>
      </c>
      <c r="H1213" s="57">
        <f t="shared" si="36"/>
        <v>510.94</v>
      </c>
      <c r="I1213" s="58">
        <f t="shared" si="37"/>
        <v>0</v>
      </c>
      <c r="J1213" s="59"/>
      <c r="K1213" s="59" t="s">
        <v>4009</v>
      </c>
      <c r="L1213" s="60" t="s">
        <v>4029</v>
      </c>
      <c r="M1213" s="61"/>
      <c r="N1213" s="62"/>
      <c r="O1213" s="12"/>
    </row>
    <row r="1214" spans="1:15" ht="12.75" customHeight="1" x14ac:dyDescent="0.2">
      <c r="A1214" s="51" t="s">
        <v>5917</v>
      </c>
      <c r="B1214" s="9" t="s">
        <v>5868</v>
      </c>
      <c r="C1214" s="53" t="s">
        <v>4007</v>
      </c>
      <c r="D1214" s="44" t="s">
        <v>4222</v>
      </c>
      <c r="E1214" s="54"/>
      <c r="F1214" s="55"/>
      <c r="G1214" s="56">
        <v>244</v>
      </c>
      <c r="H1214" s="57">
        <f t="shared" si="36"/>
        <v>287.91999999999996</v>
      </c>
      <c r="I1214" s="58">
        <f t="shared" si="37"/>
        <v>0</v>
      </c>
      <c r="J1214" s="59"/>
      <c r="K1214" s="59" t="s">
        <v>4009</v>
      </c>
      <c r="L1214" s="60" t="s">
        <v>4029</v>
      </c>
      <c r="M1214" s="61"/>
      <c r="N1214" s="62"/>
      <c r="O1214" s="12"/>
    </row>
    <row r="1215" spans="1:15" ht="12.75" customHeight="1" x14ac:dyDescent="0.2">
      <c r="A1215" s="51" t="s">
        <v>5918</v>
      </c>
      <c r="B1215" s="9" t="s">
        <v>5919</v>
      </c>
      <c r="C1215" s="53" t="s">
        <v>4007</v>
      </c>
      <c r="D1215" s="44" t="s">
        <v>4222</v>
      </c>
      <c r="E1215" s="54"/>
      <c r="F1215" s="55"/>
      <c r="G1215" s="56">
        <v>105</v>
      </c>
      <c r="H1215" s="57">
        <f t="shared" si="36"/>
        <v>123.89999999999999</v>
      </c>
      <c r="I1215" s="58">
        <f t="shared" si="37"/>
        <v>0</v>
      </c>
      <c r="J1215" s="59"/>
      <c r="K1215" s="59" t="s">
        <v>4009</v>
      </c>
      <c r="L1215" s="60" t="s">
        <v>4029</v>
      </c>
      <c r="M1215" s="61"/>
      <c r="N1215" s="62"/>
      <c r="O1215" s="12"/>
    </row>
    <row r="1216" spans="1:15" ht="12.75" customHeight="1" x14ac:dyDescent="0.2">
      <c r="A1216" s="51" t="s">
        <v>5920</v>
      </c>
      <c r="B1216" s="9" t="s">
        <v>30</v>
      </c>
      <c r="C1216" s="53" t="s">
        <v>4007</v>
      </c>
      <c r="D1216" s="44" t="s">
        <v>4222</v>
      </c>
      <c r="E1216" s="54"/>
      <c r="F1216" s="55"/>
      <c r="G1216" s="56">
        <v>24</v>
      </c>
      <c r="H1216" s="57">
        <f t="shared" si="36"/>
        <v>28.32</v>
      </c>
      <c r="I1216" s="58">
        <f t="shared" si="37"/>
        <v>0</v>
      </c>
      <c r="J1216" s="59"/>
      <c r="K1216" s="59" t="s">
        <v>4009</v>
      </c>
      <c r="L1216" s="60" t="s">
        <v>4029</v>
      </c>
      <c r="M1216" s="61"/>
      <c r="N1216" s="62"/>
      <c r="O1216" s="12"/>
    </row>
    <row r="1217" spans="1:83" ht="12.75" customHeight="1" x14ac:dyDescent="0.2">
      <c r="A1217" s="51" t="s">
        <v>5921</v>
      </c>
      <c r="B1217" s="9" t="s">
        <v>176</v>
      </c>
      <c r="C1217" s="53" t="s">
        <v>4007</v>
      </c>
      <c r="D1217" s="44" t="s">
        <v>4146</v>
      </c>
      <c r="E1217" s="54"/>
      <c r="F1217" s="55"/>
      <c r="G1217" s="56">
        <v>81</v>
      </c>
      <c r="H1217" s="57">
        <f t="shared" si="36"/>
        <v>95.58</v>
      </c>
      <c r="I1217" s="58">
        <f t="shared" si="37"/>
        <v>0</v>
      </c>
      <c r="J1217" s="59"/>
      <c r="K1217" s="59" t="s">
        <v>4009</v>
      </c>
      <c r="L1217" s="60" t="s">
        <v>4029</v>
      </c>
      <c r="M1217" s="61"/>
      <c r="N1217" s="62"/>
      <c r="O1217" s="12"/>
    </row>
    <row r="1218" spans="1:83" ht="12.75" customHeight="1" x14ac:dyDescent="0.2">
      <c r="A1218" s="51" t="s">
        <v>5922</v>
      </c>
      <c r="B1218" s="9" t="s">
        <v>77</v>
      </c>
      <c r="C1218" s="53" t="s">
        <v>4007</v>
      </c>
      <c r="D1218" s="44" t="s">
        <v>4146</v>
      </c>
      <c r="E1218" s="54"/>
      <c r="F1218" s="55"/>
      <c r="G1218" s="56">
        <v>245</v>
      </c>
      <c r="H1218" s="57">
        <f t="shared" si="36"/>
        <v>289.09999999999997</v>
      </c>
      <c r="I1218" s="58">
        <f t="shared" si="37"/>
        <v>0</v>
      </c>
      <c r="J1218" s="59"/>
      <c r="K1218" s="59" t="s">
        <v>4009</v>
      </c>
      <c r="L1218" s="60" t="s">
        <v>4029</v>
      </c>
      <c r="M1218" s="61"/>
      <c r="N1218" s="62"/>
      <c r="O1218" s="12"/>
    </row>
    <row r="1219" spans="1:83" ht="12.75" customHeight="1" x14ac:dyDescent="0.2">
      <c r="A1219" s="78" t="s">
        <v>5923</v>
      </c>
      <c r="B1219" s="9" t="s">
        <v>5924</v>
      </c>
      <c r="C1219" s="53" t="s">
        <v>4007</v>
      </c>
      <c r="D1219" s="44" t="s">
        <v>4146</v>
      </c>
      <c r="E1219" s="54"/>
      <c r="F1219" s="55"/>
      <c r="G1219" s="56">
        <v>3526</v>
      </c>
      <c r="H1219" s="57">
        <f t="shared" si="36"/>
        <v>4160.6799999999994</v>
      </c>
      <c r="I1219" s="58">
        <f t="shared" si="37"/>
        <v>0</v>
      </c>
      <c r="J1219" s="59"/>
      <c r="K1219" s="59" t="s">
        <v>4009</v>
      </c>
      <c r="L1219" s="60" t="s">
        <v>4029</v>
      </c>
      <c r="M1219" s="61"/>
      <c r="N1219" s="62"/>
      <c r="O1219" s="12"/>
    </row>
    <row r="1220" spans="1:83" ht="12.75" customHeight="1" x14ac:dyDescent="0.2">
      <c r="A1220" s="51" t="s">
        <v>5925</v>
      </c>
      <c r="B1220" s="9" t="s">
        <v>5304</v>
      </c>
      <c r="C1220" s="53" t="s">
        <v>4007</v>
      </c>
      <c r="D1220" s="44" t="s">
        <v>4146</v>
      </c>
      <c r="E1220" s="54"/>
      <c r="F1220" s="55"/>
      <c r="G1220" s="56">
        <v>573</v>
      </c>
      <c r="H1220" s="57">
        <f t="shared" si="36"/>
        <v>676.14</v>
      </c>
      <c r="I1220" s="58">
        <f t="shared" si="37"/>
        <v>0</v>
      </c>
      <c r="J1220" s="59"/>
      <c r="K1220" s="59" t="s">
        <v>4009</v>
      </c>
      <c r="L1220" s="60" t="s">
        <v>4029</v>
      </c>
      <c r="M1220" s="61"/>
      <c r="N1220" s="62"/>
      <c r="O1220" s="12"/>
    </row>
    <row r="1221" spans="1:83" ht="12.75" customHeight="1" x14ac:dyDescent="0.2">
      <c r="A1221" s="51" t="s">
        <v>5926</v>
      </c>
      <c r="B1221" s="9" t="s">
        <v>77</v>
      </c>
      <c r="C1221" s="53" t="s">
        <v>4007</v>
      </c>
      <c r="D1221" s="44" t="s">
        <v>4146</v>
      </c>
      <c r="E1221" s="54"/>
      <c r="F1221" s="55"/>
      <c r="G1221" s="56">
        <v>2009</v>
      </c>
      <c r="H1221" s="57">
        <f t="shared" si="36"/>
        <v>2370.62</v>
      </c>
      <c r="I1221" s="58">
        <f t="shared" si="37"/>
        <v>0</v>
      </c>
      <c r="J1221" s="59"/>
      <c r="K1221" s="59" t="s">
        <v>4009</v>
      </c>
      <c r="L1221" s="60" t="s">
        <v>4029</v>
      </c>
      <c r="M1221" s="61"/>
      <c r="N1221" s="62"/>
      <c r="O1221" s="12"/>
    </row>
    <row r="1222" spans="1:83" ht="12.75" customHeight="1" x14ac:dyDescent="0.2">
      <c r="A1222" s="51" t="s">
        <v>5927</v>
      </c>
      <c r="B1222" s="9" t="s">
        <v>5928</v>
      </c>
      <c r="C1222" s="53" t="s">
        <v>4007</v>
      </c>
      <c r="D1222" s="44" t="s">
        <v>4146</v>
      </c>
      <c r="E1222" s="54"/>
      <c r="F1222" s="55"/>
      <c r="G1222" s="56">
        <v>649</v>
      </c>
      <c r="H1222" s="57">
        <f t="shared" si="36"/>
        <v>765.81999999999994</v>
      </c>
      <c r="I1222" s="58">
        <f t="shared" si="37"/>
        <v>0</v>
      </c>
      <c r="J1222" s="59"/>
      <c r="K1222" s="59" t="s">
        <v>4009</v>
      </c>
      <c r="L1222" s="60"/>
      <c r="M1222" s="61"/>
      <c r="N1222" s="62"/>
      <c r="O1222" s="12"/>
    </row>
    <row r="1223" spans="1:83" ht="12.75" customHeight="1" x14ac:dyDescent="0.2">
      <c r="A1223" s="78" t="s">
        <v>5929</v>
      </c>
      <c r="B1223" s="9" t="s">
        <v>5930</v>
      </c>
      <c r="C1223" s="53" t="s">
        <v>4007</v>
      </c>
      <c r="D1223" s="44" t="s">
        <v>4146</v>
      </c>
      <c r="E1223" s="54"/>
      <c r="F1223" s="55"/>
      <c r="G1223" s="56">
        <v>2660</v>
      </c>
      <c r="H1223" s="57">
        <f t="shared" si="36"/>
        <v>3138.7999999999997</v>
      </c>
      <c r="I1223" s="58">
        <f t="shared" si="37"/>
        <v>0</v>
      </c>
      <c r="J1223" s="59"/>
      <c r="K1223" s="59" t="s">
        <v>4009</v>
      </c>
      <c r="L1223" s="60" t="s">
        <v>4029</v>
      </c>
      <c r="M1223" s="61"/>
      <c r="N1223" s="62"/>
      <c r="O1223" s="12"/>
    </row>
    <row r="1224" spans="1:83" ht="12.75" customHeight="1" x14ac:dyDescent="0.2">
      <c r="A1224" s="51" t="s">
        <v>5931</v>
      </c>
      <c r="B1224" s="9" t="s">
        <v>16</v>
      </c>
      <c r="C1224" s="53" t="s">
        <v>4007</v>
      </c>
      <c r="D1224" s="44" t="s">
        <v>4146</v>
      </c>
      <c r="E1224" s="54"/>
      <c r="F1224" s="55"/>
      <c r="G1224" s="56">
        <v>730</v>
      </c>
      <c r="H1224" s="57">
        <f t="shared" ref="H1224:H1287" si="38">G1224*1.18</f>
        <v>861.4</v>
      </c>
      <c r="I1224" s="58">
        <f t="shared" ref="I1224:I1287" si="39">H1224*F1224</f>
        <v>0</v>
      </c>
      <c r="J1224" s="59"/>
      <c r="K1224" s="59" t="s">
        <v>4009</v>
      </c>
      <c r="L1224" s="60" t="s">
        <v>4029</v>
      </c>
      <c r="M1224" s="61"/>
      <c r="N1224" s="62"/>
      <c r="O1224" s="12"/>
    </row>
    <row r="1225" spans="1:83" ht="12.75" customHeight="1" x14ac:dyDescent="0.2">
      <c r="A1225" s="78" t="s">
        <v>5932</v>
      </c>
      <c r="B1225" s="9" t="s">
        <v>174</v>
      </c>
      <c r="C1225" s="53" t="s">
        <v>4007</v>
      </c>
      <c r="D1225" s="44" t="s">
        <v>4146</v>
      </c>
      <c r="E1225" s="54"/>
      <c r="F1225" s="55"/>
      <c r="G1225" s="56">
        <v>2787</v>
      </c>
      <c r="H1225" s="57">
        <f t="shared" si="38"/>
        <v>3288.66</v>
      </c>
      <c r="I1225" s="58">
        <f t="shared" si="39"/>
        <v>0</v>
      </c>
      <c r="J1225" s="59"/>
      <c r="K1225" s="59" t="s">
        <v>4009</v>
      </c>
      <c r="L1225" s="60" t="s">
        <v>4029</v>
      </c>
      <c r="M1225" s="61"/>
      <c r="N1225" s="62"/>
      <c r="O1225" s="12"/>
    </row>
    <row r="1226" spans="1:83" ht="12.75" customHeight="1" x14ac:dyDescent="0.2">
      <c r="A1226" s="51" t="s">
        <v>5933</v>
      </c>
      <c r="B1226" s="9" t="s">
        <v>4645</v>
      </c>
      <c r="C1226" s="53" t="s">
        <v>4007</v>
      </c>
      <c r="D1226" s="44" t="s">
        <v>4146</v>
      </c>
      <c r="E1226" s="54"/>
      <c r="F1226" s="55"/>
      <c r="G1226" s="56">
        <v>70</v>
      </c>
      <c r="H1226" s="57">
        <f t="shared" si="38"/>
        <v>82.6</v>
      </c>
      <c r="I1226" s="58">
        <f t="shared" si="39"/>
        <v>0</v>
      </c>
      <c r="J1226" s="59"/>
      <c r="K1226" s="59" t="s">
        <v>4009</v>
      </c>
      <c r="L1226" s="60" t="s">
        <v>4029</v>
      </c>
      <c r="M1226" s="61"/>
      <c r="N1226" s="62"/>
      <c r="O1226" s="12"/>
    </row>
    <row r="1227" spans="1:83" ht="12.75" customHeight="1" x14ac:dyDescent="0.2">
      <c r="A1227" s="51" t="s">
        <v>5934</v>
      </c>
      <c r="B1227" s="9" t="s">
        <v>200</v>
      </c>
      <c r="C1227" s="53" t="s">
        <v>4007</v>
      </c>
      <c r="D1227" s="44" t="s">
        <v>4146</v>
      </c>
      <c r="E1227" s="54"/>
      <c r="F1227" s="55"/>
      <c r="G1227" s="56">
        <v>2984</v>
      </c>
      <c r="H1227" s="57">
        <f t="shared" si="38"/>
        <v>3521.12</v>
      </c>
      <c r="I1227" s="58">
        <f t="shared" si="39"/>
        <v>0</v>
      </c>
      <c r="J1227" s="59"/>
      <c r="K1227" s="59" t="s">
        <v>4009</v>
      </c>
      <c r="L1227" s="60" t="s">
        <v>4029</v>
      </c>
      <c r="M1227" s="61"/>
      <c r="N1227" s="62"/>
      <c r="O1227" s="12"/>
    </row>
    <row r="1228" spans="1:83" s="10" customFormat="1" ht="12.75" customHeight="1" x14ac:dyDescent="0.2">
      <c r="A1228" s="51" t="s">
        <v>5935</v>
      </c>
      <c r="B1228" s="9" t="s">
        <v>62</v>
      </c>
      <c r="C1228" s="53" t="s">
        <v>4007</v>
      </c>
      <c r="D1228" s="44" t="s">
        <v>4146</v>
      </c>
      <c r="E1228" s="54"/>
      <c r="F1228" s="55"/>
      <c r="G1228" s="56">
        <v>226</v>
      </c>
      <c r="H1228" s="57">
        <f t="shared" si="38"/>
        <v>266.68</v>
      </c>
      <c r="I1228" s="58">
        <f t="shared" si="39"/>
        <v>0</v>
      </c>
      <c r="J1228" s="59"/>
      <c r="K1228" s="59" t="s">
        <v>4009</v>
      </c>
      <c r="L1228" s="60" t="s">
        <v>4414</v>
      </c>
      <c r="M1228" s="61"/>
      <c r="N1228" s="62"/>
      <c r="O1228" s="1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</row>
    <row r="1229" spans="1:83" ht="12.75" customHeight="1" x14ac:dyDescent="0.2">
      <c r="A1229" s="51" t="s">
        <v>5936</v>
      </c>
      <c r="B1229" s="9" t="s">
        <v>200</v>
      </c>
      <c r="C1229" s="53" t="s">
        <v>4007</v>
      </c>
      <c r="D1229" s="44" t="s">
        <v>4146</v>
      </c>
      <c r="E1229" s="54"/>
      <c r="F1229" s="55"/>
      <c r="G1229" s="56">
        <v>3196</v>
      </c>
      <c r="H1229" s="57">
        <f t="shared" si="38"/>
        <v>3771.2799999999997</v>
      </c>
      <c r="I1229" s="58">
        <f t="shared" si="39"/>
        <v>0</v>
      </c>
      <c r="J1229" s="59"/>
      <c r="K1229" s="59" t="s">
        <v>4009</v>
      </c>
      <c r="L1229" s="60" t="s">
        <v>4029</v>
      </c>
      <c r="M1229" s="61"/>
      <c r="N1229" s="62"/>
    </row>
    <row r="1230" spans="1:83" ht="12.75" customHeight="1" x14ac:dyDescent="0.2">
      <c r="A1230" s="51" t="s">
        <v>5937</v>
      </c>
      <c r="B1230" s="9" t="s">
        <v>217</v>
      </c>
      <c r="C1230" s="53" t="s">
        <v>4007</v>
      </c>
      <c r="D1230" s="44" t="s">
        <v>4146</v>
      </c>
      <c r="E1230" s="54"/>
      <c r="F1230" s="55"/>
      <c r="G1230" s="56">
        <v>979</v>
      </c>
      <c r="H1230" s="57">
        <f t="shared" si="38"/>
        <v>1155.22</v>
      </c>
      <c r="I1230" s="58">
        <f t="shared" si="39"/>
        <v>0</v>
      </c>
      <c r="J1230" s="59"/>
      <c r="K1230" s="59" t="s">
        <v>4009</v>
      </c>
      <c r="L1230" s="60" t="s">
        <v>4029</v>
      </c>
      <c r="M1230" s="61"/>
      <c r="N1230" s="62"/>
      <c r="O1230" s="12"/>
    </row>
    <row r="1231" spans="1:83" ht="12.75" customHeight="1" x14ac:dyDescent="0.2">
      <c r="A1231" s="51" t="s">
        <v>5938</v>
      </c>
      <c r="B1231" s="9" t="s">
        <v>5641</v>
      </c>
      <c r="C1231" s="53" t="s">
        <v>4007</v>
      </c>
      <c r="D1231" s="44" t="s">
        <v>4146</v>
      </c>
      <c r="E1231" s="54"/>
      <c r="F1231" s="55"/>
      <c r="G1231" s="56">
        <v>711</v>
      </c>
      <c r="H1231" s="57">
        <f t="shared" si="38"/>
        <v>838.9799999999999</v>
      </c>
      <c r="I1231" s="58">
        <f t="shared" si="39"/>
        <v>0</v>
      </c>
      <c r="J1231" s="59"/>
      <c r="K1231" s="59" t="s">
        <v>4009</v>
      </c>
      <c r="L1231" s="60" t="s">
        <v>4029</v>
      </c>
      <c r="M1231" s="61"/>
      <c r="N1231" s="62"/>
      <c r="O1231" s="12"/>
    </row>
    <row r="1232" spans="1:83" ht="12.75" customHeight="1" x14ac:dyDescent="0.2">
      <c r="A1232" s="78" t="s">
        <v>5939</v>
      </c>
      <c r="B1232" s="9" t="s">
        <v>218</v>
      </c>
      <c r="C1232" s="53" t="s">
        <v>4007</v>
      </c>
      <c r="D1232" s="44" t="s">
        <v>4146</v>
      </c>
      <c r="E1232" s="54"/>
      <c r="F1232" s="55"/>
      <c r="G1232" s="56">
        <v>418</v>
      </c>
      <c r="H1232" s="57">
        <f t="shared" si="38"/>
        <v>493.23999999999995</v>
      </c>
      <c r="I1232" s="58">
        <f t="shared" si="39"/>
        <v>0</v>
      </c>
      <c r="J1232" s="59"/>
      <c r="K1232" s="59" t="s">
        <v>4009</v>
      </c>
      <c r="L1232" s="60" t="s">
        <v>4029</v>
      </c>
      <c r="M1232" s="61"/>
      <c r="N1232" s="62"/>
      <c r="O1232" s="12"/>
    </row>
    <row r="1233" spans="1:83" ht="12.75" customHeight="1" x14ac:dyDescent="0.2">
      <c r="A1233" s="51" t="s">
        <v>5940</v>
      </c>
      <c r="B1233" s="9" t="s">
        <v>176</v>
      </c>
      <c r="C1233" s="53" t="s">
        <v>4007</v>
      </c>
      <c r="D1233" s="44" t="s">
        <v>4146</v>
      </c>
      <c r="E1233" s="54"/>
      <c r="F1233" s="55"/>
      <c r="G1233" s="56">
        <v>60</v>
      </c>
      <c r="H1233" s="57">
        <f t="shared" si="38"/>
        <v>70.8</v>
      </c>
      <c r="I1233" s="58">
        <f t="shared" si="39"/>
        <v>0</v>
      </c>
      <c r="J1233" s="59"/>
      <c r="K1233" s="59" t="s">
        <v>4009</v>
      </c>
      <c r="L1233" s="60" t="s">
        <v>4029</v>
      </c>
      <c r="M1233" s="61"/>
      <c r="N1233" s="62"/>
      <c r="O1233" s="12"/>
    </row>
    <row r="1234" spans="1:83" ht="12.75" customHeight="1" x14ac:dyDescent="0.2">
      <c r="A1234" s="51" t="s">
        <v>5941</v>
      </c>
      <c r="B1234" s="9" t="s">
        <v>17</v>
      </c>
      <c r="C1234" s="53" t="s">
        <v>4007</v>
      </c>
      <c r="D1234" s="44" t="s">
        <v>4146</v>
      </c>
      <c r="E1234" s="54"/>
      <c r="F1234" s="55"/>
      <c r="G1234" s="56">
        <v>124</v>
      </c>
      <c r="H1234" s="57">
        <f t="shared" si="38"/>
        <v>146.32</v>
      </c>
      <c r="I1234" s="58">
        <f t="shared" si="39"/>
        <v>0</v>
      </c>
      <c r="J1234" s="59"/>
      <c r="K1234" s="59" t="s">
        <v>4009</v>
      </c>
      <c r="L1234" s="60" t="s">
        <v>4029</v>
      </c>
      <c r="M1234" s="61"/>
      <c r="N1234" s="62"/>
      <c r="O1234" s="12"/>
    </row>
    <row r="1235" spans="1:83" ht="12.75" customHeight="1" x14ac:dyDescent="0.2">
      <c r="A1235" s="51" t="s">
        <v>5942</v>
      </c>
      <c r="B1235" s="9" t="s">
        <v>320</v>
      </c>
      <c r="C1235" s="53" t="s">
        <v>4007</v>
      </c>
      <c r="D1235" s="44" t="s">
        <v>4146</v>
      </c>
      <c r="E1235" s="54"/>
      <c r="F1235" s="55"/>
      <c r="G1235" s="56">
        <v>62</v>
      </c>
      <c r="H1235" s="57">
        <f t="shared" si="38"/>
        <v>73.16</v>
      </c>
      <c r="I1235" s="58">
        <f t="shared" si="39"/>
        <v>0</v>
      </c>
      <c r="J1235" s="59"/>
      <c r="K1235" s="59" t="s">
        <v>4009</v>
      </c>
      <c r="L1235" s="60" t="s">
        <v>4029</v>
      </c>
      <c r="M1235" s="61"/>
      <c r="N1235" s="62"/>
      <c r="O1235" s="12"/>
    </row>
    <row r="1236" spans="1:83" ht="12.75" customHeight="1" x14ac:dyDescent="0.2">
      <c r="A1236" s="51" t="s">
        <v>5943</v>
      </c>
      <c r="B1236" s="9" t="s">
        <v>320</v>
      </c>
      <c r="C1236" s="53" t="s">
        <v>4007</v>
      </c>
      <c r="D1236" s="44" t="s">
        <v>4146</v>
      </c>
      <c r="E1236" s="54"/>
      <c r="F1236" s="55"/>
      <c r="G1236" s="56">
        <v>70</v>
      </c>
      <c r="H1236" s="57">
        <f t="shared" si="38"/>
        <v>82.6</v>
      </c>
      <c r="I1236" s="58">
        <f t="shared" si="39"/>
        <v>0</v>
      </c>
      <c r="J1236" s="59"/>
      <c r="K1236" s="59" t="s">
        <v>4009</v>
      </c>
      <c r="L1236" s="60" t="s">
        <v>4029</v>
      </c>
      <c r="M1236" s="61"/>
      <c r="N1236" s="62"/>
      <c r="O1236" s="12"/>
    </row>
    <row r="1237" spans="1:83" s="10" customFormat="1" ht="12.75" customHeight="1" x14ac:dyDescent="0.2">
      <c r="A1237" s="51" t="s">
        <v>5944</v>
      </c>
      <c r="B1237" s="9" t="s">
        <v>1144</v>
      </c>
      <c r="C1237" s="53" t="s">
        <v>4007</v>
      </c>
      <c r="D1237" s="44" t="s">
        <v>4146</v>
      </c>
      <c r="E1237" s="54"/>
      <c r="F1237" s="55"/>
      <c r="G1237" s="56">
        <v>47</v>
      </c>
      <c r="H1237" s="57">
        <f t="shared" si="38"/>
        <v>55.459999999999994</v>
      </c>
      <c r="I1237" s="58">
        <f t="shared" si="39"/>
        <v>0</v>
      </c>
      <c r="J1237" s="59"/>
      <c r="K1237" s="59" t="s">
        <v>4009</v>
      </c>
      <c r="L1237" s="60" t="s">
        <v>4029</v>
      </c>
      <c r="M1237" s="61"/>
      <c r="N1237" s="62"/>
      <c r="O1237" s="1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</row>
    <row r="1238" spans="1:83" ht="12.75" customHeight="1" x14ac:dyDescent="0.2">
      <c r="A1238" s="51" t="s">
        <v>5945</v>
      </c>
      <c r="B1238" s="9" t="s">
        <v>203</v>
      </c>
      <c r="C1238" s="53" t="s">
        <v>4007</v>
      </c>
      <c r="D1238" s="44" t="s">
        <v>4146</v>
      </c>
      <c r="E1238" s="54"/>
      <c r="F1238" s="55"/>
      <c r="G1238" s="56">
        <v>1736</v>
      </c>
      <c r="H1238" s="57">
        <f t="shared" si="38"/>
        <v>2048.48</v>
      </c>
      <c r="I1238" s="58">
        <f t="shared" si="39"/>
        <v>0</v>
      </c>
      <c r="J1238" s="59"/>
      <c r="K1238" s="59" t="s">
        <v>4009</v>
      </c>
      <c r="L1238" s="60" t="s">
        <v>4029</v>
      </c>
      <c r="M1238" s="61"/>
      <c r="N1238" s="62"/>
      <c r="O1238" s="12"/>
    </row>
    <row r="1239" spans="1:83" ht="12.75" customHeight="1" x14ac:dyDescent="0.2">
      <c r="A1239" s="51" t="s">
        <v>5946</v>
      </c>
      <c r="B1239" s="9" t="s">
        <v>62</v>
      </c>
      <c r="C1239" s="53" t="s">
        <v>4007</v>
      </c>
      <c r="D1239" s="44" t="s">
        <v>4146</v>
      </c>
      <c r="E1239" s="54"/>
      <c r="F1239" s="55"/>
      <c r="G1239" s="56">
        <v>86</v>
      </c>
      <c r="H1239" s="57">
        <f t="shared" si="38"/>
        <v>101.47999999999999</v>
      </c>
      <c r="I1239" s="58">
        <f t="shared" si="39"/>
        <v>0</v>
      </c>
      <c r="J1239" s="59"/>
      <c r="K1239" s="59" t="s">
        <v>4009</v>
      </c>
      <c r="L1239" s="60" t="s">
        <v>4029</v>
      </c>
      <c r="M1239" s="61"/>
      <c r="N1239" s="62"/>
      <c r="O1239" s="12"/>
    </row>
    <row r="1240" spans="1:83" ht="12.75" customHeight="1" x14ac:dyDescent="0.2">
      <c r="A1240" s="51" t="s">
        <v>5947</v>
      </c>
      <c r="B1240" s="9" t="s">
        <v>1</v>
      </c>
      <c r="C1240" s="53" t="s">
        <v>4007</v>
      </c>
      <c r="D1240" s="44" t="s">
        <v>4146</v>
      </c>
      <c r="E1240" s="54"/>
      <c r="F1240" s="55"/>
      <c r="G1240" s="56">
        <v>649</v>
      </c>
      <c r="H1240" s="57">
        <f t="shared" si="38"/>
        <v>765.81999999999994</v>
      </c>
      <c r="I1240" s="58">
        <f t="shared" si="39"/>
        <v>0</v>
      </c>
      <c r="J1240" s="59"/>
      <c r="K1240" s="59" t="s">
        <v>4009</v>
      </c>
      <c r="L1240" s="60" t="s">
        <v>4633</v>
      </c>
      <c r="M1240" s="61"/>
      <c r="N1240" s="62"/>
      <c r="O1240" s="12"/>
    </row>
    <row r="1241" spans="1:83" ht="12.75" customHeight="1" x14ac:dyDescent="0.2">
      <c r="A1241" s="51" t="s">
        <v>5948</v>
      </c>
      <c r="B1241" s="9" t="s">
        <v>217</v>
      </c>
      <c r="C1241" s="53" t="s">
        <v>4007</v>
      </c>
      <c r="D1241" s="44" t="s">
        <v>4146</v>
      </c>
      <c r="E1241" s="54"/>
      <c r="F1241" s="55"/>
      <c r="G1241" s="56">
        <v>882</v>
      </c>
      <c r="H1241" s="57">
        <f t="shared" si="38"/>
        <v>1040.76</v>
      </c>
      <c r="I1241" s="58">
        <f t="shared" si="39"/>
        <v>0</v>
      </c>
      <c r="J1241" s="59"/>
      <c r="K1241" s="59" t="s">
        <v>4009</v>
      </c>
      <c r="L1241" s="60" t="s">
        <v>4029</v>
      </c>
      <c r="M1241" s="61"/>
      <c r="N1241" s="62"/>
      <c r="O1241" s="12"/>
    </row>
    <row r="1242" spans="1:83" ht="12.75" customHeight="1" x14ac:dyDescent="0.2">
      <c r="A1242" s="51" t="s">
        <v>5949</v>
      </c>
      <c r="B1242" s="9" t="s">
        <v>46</v>
      </c>
      <c r="C1242" s="53" t="s">
        <v>4007</v>
      </c>
      <c r="D1242" s="44" t="s">
        <v>4237</v>
      </c>
      <c r="E1242" s="54"/>
      <c r="F1242" s="55"/>
      <c r="G1242" s="56">
        <v>860</v>
      </c>
      <c r="H1242" s="57">
        <f t="shared" si="38"/>
        <v>1014.8</v>
      </c>
      <c r="I1242" s="58">
        <f t="shared" si="39"/>
        <v>0</v>
      </c>
      <c r="J1242" s="59"/>
      <c r="K1242" s="59" t="s">
        <v>4009</v>
      </c>
      <c r="L1242" s="79" t="s">
        <v>4205</v>
      </c>
      <c r="M1242" s="61"/>
      <c r="N1242" s="62"/>
      <c r="O1242" s="12"/>
    </row>
    <row r="1243" spans="1:83" ht="12.75" customHeight="1" x14ac:dyDescent="0.2">
      <c r="A1243" s="51" t="s">
        <v>5950</v>
      </c>
      <c r="B1243" s="9" t="s">
        <v>19</v>
      </c>
      <c r="C1243" s="53" t="s">
        <v>4007</v>
      </c>
      <c r="D1243" s="44" t="s">
        <v>4237</v>
      </c>
      <c r="E1243" s="54"/>
      <c r="F1243" s="55"/>
      <c r="G1243" s="56">
        <v>119</v>
      </c>
      <c r="H1243" s="57">
        <f t="shared" si="38"/>
        <v>140.41999999999999</v>
      </c>
      <c r="I1243" s="58">
        <f t="shared" si="39"/>
        <v>0</v>
      </c>
      <c r="J1243" s="59"/>
      <c r="K1243" s="59" t="s">
        <v>4009</v>
      </c>
      <c r="L1243" s="60" t="s">
        <v>4029</v>
      </c>
      <c r="M1243" s="61"/>
      <c r="N1243" s="62"/>
      <c r="O1243" s="12"/>
    </row>
    <row r="1244" spans="1:83" ht="12.75" customHeight="1" x14ac:dyDescent="0.2">
      <c r="A1244" s="51" t="s">
        <v>5951</v>
      </c>
      <c r="B1244" s="9" t="s">
        <v>5868</v>
      </c>
      <c r="C1244" s="53" t="s">
        <v>4007</v>
      </c>
      <c r="D1244" s="44" t="s">
        <v>4237</v>
      </c>
      <c r="E1244" s="54"/>
      <c r="F1244" s="55"/>
      <c r="G1244" s="56">
        <v>107</v>
      </c>
      <c r="H1244" s="57">
        <f t="shared" si="38"/>
        <v>126.25999999999999</v>
      </c>
      <c r="I1244" s="58">
        <f t="shared" si="39"/>
        <v>0</v>
      </c>
      <c r="J1244" s="59"/>
      <c r="K1244" s="59" t="s">
        <v>4009</v>
      </c>
      <c r="L1244" s="60" t="s">
        <v>4029</v>
      </c>
      <c r="M1244" s="61"/>
      <c r="N1244" s="62"/>
      <c r="O1244" s="12"/>
    </row>
    <row r="1245" spans="1:83" ht="12.75" customHeight="1" x14ac:dyDescent="0.2">
      <c r="A1245" s="51" t="s">
        <v>5952</v>
      </c>
      <c r="B1245" s="9" t="s">
        <v>5868</v>
      </c>
      <c r="C1245" s="53" t="s">
        <v>4007</v>
      </c>
      <c r="D1245" s="44" t="s">
        <v>4237</v>
      </c>
      <c r="E1245" s="54"/>
      <c r="F1245" s="55"/>
      <c r="G1245" s="56">
        <v>113</v>
      </c>
      <c r="H1245" s="57">
        <f t="shared" si="38"/>
        <v>133.34</v>
      </c>
      <c r="I1245" s="58">
        <f t="shared" si="39"/>
        <v>0</v>
      </c>
      <c r="J1245" s="59"/>
      <c r="K1245" s="59" t="s">
        <v>4009</v>
      </c>
      <c r="L1245" s="60"/>
      <c r="M1245" s="61"/>
      <c r="N1245" s="62"/>
      <c r="O1245" s="12"/>
    </row>
    <row r="1246" spans="1:83" ht="12.75" customHeight="1" x14ac:dyDescent="0.2">
      <c r="A1246" s="51" t="s">
        <v>5953</v>
      </c>
      <c r="B1246" s="9" t="s">
        <v>26</v>
      </c>
      <c r="C1246" s="53" t="s">
        <v>4007</v>
      </c>
      <c r="D1246" s="44" t="s">
        <v>4237</v>
      </c>
      <c r="E1246" s="54"/>
      <c r="F1246" s="55"/>
      <c r="G1246" s="56">
        <v>20</v>
      </c>
      <c r="H1246" s="57">
        <f t="shared" si="38"/>
        <v>23.599999999999998</v>
      </c>
      <c r="I1246" s="58">
        <f t="shared" si="39"/>
        <v>0</v>
      </c>
      <c r="J1246" s="59"/>
      <c r="K1246" s="59" t="s">
        <v>4009</v>
      </c>
      <c r="L1246" s="60" t="s">
        <v>4029</v>
      </c>
      <c r="M1246" s="61"/>
      <c r="N1246" s="62"/>
      <c r="O1246" s="12"/>
    </row>
    <row r="1247" spans="1:83" ht="12.75" customHeight="1" x14ac:dyDescent="0.2">
      <c r="A1247" s="51" t="s">
        <v>5954</v>
      </c>
      <c r="B1247" s="9" t="s">
        <v>359</v>
      </c>
      <c r="C1247" s="53" t="s">
        <v>4007</v>
      </c>
      <c r="D1247" s="44" t="s">
        <v>4150</v>
      </c>
      <c r="E1247" s="54"/>
      <c r="F1247" s="55"/>
      <c r="G1247" s="56">
        <v>26221</v>
      </c>
      <c r="H1247" s="57">
        <f t="shared" si="38"/>
        <v>30940.78</v>
      </c>
      <c r="I1247" s="58">
        <f t="shared" si="39"/>
        <v>0</v>
      </c>
      <c r="J1247" s="59"/>
      <c r="K1247" s="59" t="s">
        <v>4009</v>
      </c>
      <c r="L1247" s="60" t="s">
        <v>4029</v>
      </c>
      <c r="M1247" s="61"/>
      <c r="N1247" s="62"/>
      <c r="O1247" s="12"/>
    </row>
    <row r="1248" spans="1:83" ht="12.75" customHeight="1" x14ac:dyDescent="0.2">
      <c r="A1248" s="51" t="s">
        <v>5955</v>
      </c>
      <c r="B1248" s="9" t="s">
        <v>350</v>
      </c>
      <c r="C1248" s="53" t="s">
        <v>4007</v>
      </c>
      <c r="D1248" s="44" t="s">
        <v>4150</v>
      </c>
      <c r="E1248" s="54"/>
      <c r="F1248" s="55"/>
      <c r="G1248" s="56">
        <v>2809</v>
      </c>
      <c r="H1248" s="57">
        <f t="shared" si="38"/>
        <v>3314.62</v>
      </c>
      <c r="I1248" s="58">
        <f t="shared" si="39"/>
        <v>0</v>
      </c>
      <c r="J1248" s="59"/>
      <c r="K1248" s="59" t="s">
        <v>4009</v>
      </c>
      <c r="L1248" s="60" t="s">
        <v>4029</v>
      </c>
      <c r="M1248" s="61"/>
      <c r="N1248" s="62"/>
      <c r="O1248" s="12"/>
    </row>
    <row r="1249" spans="1:15" ht="12.75" customHeight="1" x14ac:dyDescent="0.2">
      <c r="A1249" s="51" t="s">
        <v>5956</v>
      </c>
      <c r="B1249" s="9" t="s">
        <v>219</v>
      </c>
      <c r="C1249" s="53" t="s">
        <v>4007</v>
      </c>
      <c r="D1249" s="44" t="s">
        <v>4150</v>
      </c>
      <c r="E1249" s="54"/>
      <c r="F1249" s="55"/>
      <c r="G1249" s="56">
        <v>6479</v>
      </c>
      <c r="H1249" s="57">
        <f t="shared" si="38"/>
        <v>7645.2199999999993</v>
      </c>
      <c r="I1249" s="58">
        <f t="shared" si="39"/>
        <v>0</v>
      </c>
      <c r="J1249" s="59"/>
      <c r="K1249" s="59" t="s">
        <v>4009</v>
      </c>
      <c r="L1249" s="60" t="s">
        <v>4029</v>
      </c>
      <c r="M1249" s="61"/>
      <c r="N1249" s="62"/>
      <c r="O1249" s="12"/>
    </row>
    <row r="1250" spans="1:15" ht="12.75" customHeight="1" x14ac:dyDescent="0.2">
      <c r="A1250" s="51" t="s">
        <v>5957</v>
      </c>
      <c r="B1250" s="9" t="s">
        <v>359</v>
      </c>
      <c r="C1250" s="53" t="s">
        <v>4007</v>
      </c>
      <c r="D1250" s="44" t="s">
        <v>4150</v>
      </c>
      <c r="E1250" s="54"/>
      <c r="F1250" s="55"/>
      <c r="G1250" s="56">
        <v>5670</v>
      </c>
      <c r="H1250" s="57">
        <f t="shared" si="38"/>
        <v>6690.5999999999995</v>
      </c>
      <c r="I1250" s="58">
        <f t="shared" si="39"/>
        <v>0</v>
      </c>
      <c r="J1250" s="59"/>
      <c r="K1250" s="59" t="s">
        <v>4009</v>
      </c>
      <c r="L1250" s="60" t="s">
        <v>4029</v>
      </c>
      <c r="M1250" s="61"/>
      <c r="N1250" s="62"/>
      <c r="O1250" s="12"/>
    </row>
    <row r="1251" spans="1:15" ht="12.75" customHeight="1" x14ac:dyDescent="0.2">
      <c r="A1251" s="51" t="s">
        <v>5958</v>
      </c>
      <c r="B1251" s="9" t="s">
        <v>201</v>
      </c>
      <c r="C1251" s="53" t="s">
        <v>4007</v>
      </c>
      <c r="D1251" s="44" t="s">
        <v>4146</v>
      </c>
      <c r="E1251" s="54"/>
      <c r="F1251" s="55"/>
      <c r="G1251" s="56">
        <v>2271</v>
      </c>
      <c r="H1251" s="57">
        <f t="shared" si="38"/>
        <v>2679.7799999999997</v>
      </c>
      <c r="I1251" s="58">
        <f t="shared" si="39"/>
        <v>0</v>
      </c>
      <c r="J1251" s="59"/>
      <c r="K1251" s="59" t="s">
        <v>4009</v>
      </c>
      <c r="L1251" s="60" t="s">
        <v>4029</v>
      </c>
      <c r="M1251" s="61"/>
      <c r="N1251" s="62"/>
      <c r="O1251" s="12"/>
    </row>
    <row r="1252" spans="1:15" ht="12.75" customHeight="1" x14ac:dyDescent="0.2">
      <c r="A1252" s="51" t="s">
        <v>5959</v>
      </c>
      <c r="B1252" s="9" t="s">
        <v>201</v>
      </c>
      <c r="C1252" s="53" t="s">
        <v>4007</v>
      </c>
      <c r="D1252" s="44" t="s">
        <v>4146</v>
      </c>
      <c r="E1252" s="54"/>
      <c r="F1252" s="55"/>
      <c r="G1252" s="56">
        <v>3191</v>
      </c>
      <c r="H1252" s="57">
        <f t="shared" si="38"/>
        <v>3765.3799999999997</v>
      </c>
      <c r="I1252" s="58">
        <f t="shared" si="39"/>
        <v>0</v>
      </c>
      <c r="J1252" s="59"/>
      <c r="K1252" s="59" t="s">
        <v>4009</v>
      </c>
      <c r="L1252" s="60" t="s">
        <v>4633</v>
      </c>
      <c r="M1252" s="61"/>
      <c r="N1252" s="62"/>
      <c r="O1252" s="12"/>
    </row>
    <row r="1253" spans="1:15" ht="12.75" customHeight="1" x14ac:dyDescent="0.2">
      <c r="A1253" s="51" t="s">
        <v>5960</v>
      </c>
      <c r="B1253" s="9" t="s">
        <v>201</v>
      </c>
      <c r="C1253" s="53" t="s">
        <v>4007</v>
      </c>
      <c r="D1253" s="44" t="s">
        <v>4146</v>
      </c>
      <c r="E1253" s="54"/>
      <c r="F1253" s="55"/>
      <c r="G1253" s="56">
        <v>2542</v>
      </c>
      <c r="H1253" s="57">
        <f t="shared" si="38"/>
        <v>2999.56</v>
      </c>
      <c r="I1253" s="58">
        <f t="shared" si="39"/>
        <v>0</v>
      </c>
      <c r="J1253" s="59"/>
      <c r="K1253" s="59" t="s">
        <v>4009</v>
      </c>
      <c r="L1253" s="60" t="s">
        <v>4633</v>
      </c>
      <c r="M1253" s="61"/>
      <c r="N1253" s="62"/>
      <c r="O1253" s="12"/>
    </row>
    <row r="1254" spans="1:15" ht="12.75" customHeight="1" x14ac:dyDescent="0.2">
      <c r="A1254" s="51" t="s">
        <v>5961</v>
      </c>
      <c r="B1254" s="9" t="s">
        <v>201</v>
      </c>
      <c r="C1254" s="53" t="s">
        <v>4007</v>
      </c>
      <c r="D1254" s="44" t="s">
        <v>4146</v>
      </c>
      <c r="E1254" s="54"/>
      <c r="F1254" s="55"/>
      <c r="G1254" s="56">
        <v>3624</v>
      </c>
      <c r="H1254" s="57">
        <f t="shared" si="38"/>
        <v>4276.32</v>
      </c>
      <c r="I1254" s="58">
        <f t="shared" si="39"/>
        <v>0</v>
      </c>
      <c r="J1254" s="59"/>
      <c r="K1254" s="59" t="s">
        <v>4009</v>
      </c>
      <c r="L1254" s="60" t="s">
        <v>4029</v>
      </c>
      <c r="M1254" s="61"/>
      <c r="N1254" s="62"/>
      <c r="O1254" s="12"/>
    </row>
    <row r="1255" spans="1:15" ht="12.75" customHeight="1" x14ac:dyDescent="0.2">
      <c r="A1255" s="64" t="s">
        <v>5962</v>
      </c>
      <c r="B1255" s="9" t="s">
        <v>5963</v>
      </c>
      <c r="C1255" s="53" t="s">
        <v>4007</v>
      </c>
      <c r="D1255" s="44" t="s">
        <v>4410</v>
      </c>
      <c r="E1255" s="54"/>
      <c r="F1255" s="55"/>
      <c r="G1255" s="56">
        <v>2430</v>
      </c>
      <c r="H1255" s="57">
        <f t="shared" si="38"/>
        <v>2867.3999999999996</v>
      </c>
      <c r="I1255" s="58">
        <f t="shared" si="39"/>
        <v>0</v>
      </c>
      <c r="J1255" s="59"/>
      <c r="K1255" s="59" t="s">
        <v>4009</v>
      </c>
      <c r="L1255" s="60" t="s">
        <v>4029</v>
      </c>
      <c r="M1255" s="61"/>
      <c r="N1255" s="62"/>
      <c r="O1255" s="12"/>
    </row>
    <row r="1256" spans="1:15" ht="12.75" customHeight="1" x14ac:dyDescent="0.2">
      <c r="A1256" s="64" t="s">
        <v>5964</v>
      </c>
      <c r="B1256" s="9" t="s">
        <v>5464</v>
      </c>
      <c r="C1256" s="53" t="s">
        <v>4007</v>
      </c>
      <c r="D1256" s="44" t="s">
        <v>4410</v>
      </c>
      <c r="E1256" s="54"/>
      <c r="F1256" s="55"/>
      <c r="G1256" s="56">
        <v>8923</v>
      </c>
      <c r="H1256" s="57">
        <f t="shared" si="38"/>
        <v>10529.14</v>
      </c>
      <c r="I1256" s="58">
        <f t="shared" si="39"/>
        <v>0</v>
      </c>
      <c r="J1256" s="59"/>
      <c r="K1256" s="59" t="s">
        <v>4009</v>
      </c>
      <c r="L1256" s="60" t="s">
        <v>4029</v>
      </c>
      <c r="M1256" s="61"/>
      <c r="N1256" s="62"/>
      <c r="O1256" s="12"/>
    </row>
    <row r="1257" spans="1:15" ht="12.75" customHeight="1" x14ac:dyDescent="0.2">
      <c r="A1257" s="64" t="s">
        <v>5965</v>
      </c>
      <c r="B1257" s="9" t="s">
        <v>200</v>
      </c>
      <c r="C1257" s="53" t="s">
        <v>4007</v>
      </c>
      <c r="D1257" s="44" t="s">
        <v>4410</v>
      </c>
      <c r="E1257" s="54"/>
      <c r="F1257" s="55"/>
      <c r="G1257" s="56">
        <v>1216</v>
      </c>
      <c r="H1257" s="57">
        <f t="shared" si="38"/>
        <v>1434.8799999999999</v>
      </c>
      <c r="I1257" s="58">
        <f t="shared" si="39"/>
        <v>0</v>
      </c>
      <c r="J1257" s="59"/>
      <c r="K1257" s="59" t="s">
        <v>4009</v>
      </c>
      <c r="L1257" s="60" t="s">
        <v>4029</v>
      </c>
      <c r="M1257" s="61"/>
      <c r="N1257" s="62"/>
      <c r="O1257" s="12"/>
    </row>
    <row r="1258" spans="1:15" ht="12.75" customHeight="1" x14ac:dyDescent="0.2">
      <c r="A1258" s="64" t="s">
        <v>5966</v>
      </c>
      <c r="B1258" s="9" t="s">
        <v>62</v>
      </c>
      <c r="C1258" s="53" t="s">
        <v>4007</v>
      </c>
      <c r="D1258" s="44" t="s">
        <v>4410</v>
      </c>
      <c r="E1258" s="54"/>
      <c r="F1258" s="55"/>
      <c r="G1258" s="56">
        <v>35</v>
      </c>
      <c r="H1258" s="57">
        <f t="shared" si="38"/>
        <v>41.3</v>
      </c>
      <c r="I1258" s="58">
        <f t="shared" si="39"/>
        <v>0</v>
      </c>
      <c r="J1258" s="59"/>
      <c r="K1258" s="59" t="s">
        <v>4009</v>
      </c>
      <c r="L1258" s="79" t="s">
        <v>4720</v>
      </c>
      <c r="M1258" s="61"/>
      <c r="N1258" s="62"/>
      <c r="O1258" s="12"/>
    </row>
    <row r="1259" spans="1:15" ht="12.75" customHeight="1" x14ac:dyDescent="0.2">
      <c r="A1259" s="64" t="s">
        <v>5967</v>
      </c>
      <c r="B1259" s="9" t="s">
        <v>62</v>
      </c>
      <c r="C1259" s="53" t="s">
        <v>4007</v>
      </c>
      <c r="D1259" s="44" t="s">
        <v>4410</v>
      </c>
      <c r="E1259" s="54"/>
      <c r="F1259" s="55"/>
      <c r="G1259" s="56">
        <v>36</v>
      </c>
      <c r="H1259" s="57">
        <f t="shared" si="38"/>
        <v>42.48</v>
      </c>
      <c r="I1259" s="58">
        <f t="shared" si="39"/>
        <v>0</v>
      </c>
      <c r="J1259" s="59"/>
      <c r="K1259" s="59" t="s">
        <v>4009</v>
      </c>
      <c r="L1259" s="79" t="s">
        <v>5968</v>
      </c>
      <c r="M1259" s="61"/>
      <c r="N1259" s="62"/>
      <c r="O1259" s="12"/>
    </row>
    <row r="1260" spans="1:15" ht="12.75" customHeight="1" x14ac:dyDescent="0.2">
      <c r="A1260" s="64" t="s">
        <v>5969</v>
      </c>
      <c r="B1260" s="9" t="s">
        <v>3</v>
      </c>
      <c r="C1260" s="53" t="s">
        <v>4007</v>
      </c>
      <c r="D1260" s="44" t="s">
        <v>4410</v>
      </c>
      <c r="E1260" s="54"/>
      <c r="F1260" s="55"/>
      <c r="G1260" s="56">
        <v>809</v>
      </c>
      <c r="H1260" s="57">
        <f t="shared" si="38"/>
        <v>954.62</v>
      </c>
      <c r="I1260" s="58">
        <f t="shared" si="39"/>
        <v>0</v>
      </c>
      <c r="J1260" s="59"/>
      <c r="K1260" s="59" t="s">
        <v>4009</v>
      </c>
      <c r="L1260" s="60" t="s">
        <v>4029</v>
      </c>
      <c r="M1260" s="61"/>
      <c r="N1260" s="62"/>
      <c r="O1260" s="12"/>
    </row>
    <row r="1261" spans="1:15" ht="12.75" customHeight="1" x14ac:dyDescent="0.2">
      <c r="A1261" s="64" t="s">
        <v>5970</v>
      </c>
      <c r="B1261" s="9" t="s">
        <v>5971</v>
      </c>
      <c r="C1261" s="53" t="s">
        <v>4007</v>
      </c>
      <c r="D1261" s="44" t="s">
        <v>4410</v>
      </c>
      <c r="E1261" s="54"/>
      <c r="F1261" s="55"/>
      <c r="G1261" s="56">
        <v>25500</v>
      </c>
      <c r="H1261" s="57">
        <f t="shared" si="38"/>
        <v>30090</v>
      </c>
      <c r="I1261" s="58">
        <f t="shared" si="39"/>
        <v>0</v>
      </c>
      <c r="J1261" s="59"/>
      <c r="K1261" s="59" t="s">
        <v>4009</v>
      </c>
      <c r="L1261" s="60" t="s">
        <v>4029</v>
      </c>
      <c r="M1261" s="61"/>
      <c r="N1261" s="62"/>
      <c r="O1261" s="12"/>
    </row>
    <row r="1262" spans="1:15" ht="12.75" customHeight="1" x14ac:dyDescent="0.2">
      <c r="A1262" s="64" t="s">
        <v>5972</v>
      </c>
      <c r="B1262" s="9" t="s">
        <v>176</v>
      </c>
      <c r="C1262" s="53" t="s">
        <v>4007</v>
      </c>
      <c r="D1262" s="44" t="s">
        <v>4410</v>
      </c>
      <c r="E1262" s="54"/>
      <c r="F1262" s="55"/>
      <c r="G1262" s="56">
        <v>103</v>
      </c>
      <c r="H1262" s="57">
        <f t="shared" si="38"/>
        <v>121.53999999999999</v>
      </c>
      <c r="I1262" s="58">
        <f t="shared" si="39"/>
        <v>0</v>
      </c>
      <c r="J1262" s="59"/>
      <c r="K1262" s="59" t="s">
        <v>4009</v>
      </c>
      <c r="L1262" s="60" t="s">
        <v>4029</v>
      </c>
      <c r="M1262" s="61"/>
      <c r="N1262" s="62"/>
      <c r="O1262" s="12"/>
    </row>
    <row r="1263" spans="1:15" ht="12.75" customHeight="1" x14ac:dyDescent="0.2">
      <c r="A1263" s="51" t="s">
        <v>5973</v>
      </c>
      <c r="B1263" s="9" t="s">
        <v>313</v>
      </c>
      <c r="C1263" s="53" t="s">
        <v>4007</v>
      </c>
      <c r="D1263" s="44" t="s">
        <v>4319</v>
      </c>
      <c r="E1263" s="54"/>
      <c r="F1263" s="55"/>
      <c r="G1263" s="56">
        <v>208</v>
      </c>
      <c r="H1263" s="57">
        <f t="shared" si="38"/>
        <v>245.44</v>
      </c>
      <c r="I1263" s="58">
        <f t="shared" si="39"/>
        <v>0</v>
      </c>
      <c r="J1263" s="59"/>
      <c r="K1263" s="59" t="s">
        <v>4009</v>
      </c>
      <c r="L1263" s="60" t="s">
        <v>4029</v>
      </c>
      <c r="M1263" s="61"/>
      <c r="N1263" s="62"/>
      <c r="O1263" s="12"/>
    </row>
    <row r="1264" spans="1:15" ht="12.75" customHeight="1" x14ac:dyDescent="0.2">
      <c r="A1264" s="51" t="s">
        <v>5974</v>
      </c>
      <c r="B1264" s="9" t="s">
        <v>5747</v>
      </c>
      <c r="C1264" s="53" t="s">
        <v>4007</v>
      </c>
      <c r="D1264" s="44" t="s">
        <v>4266</v>
      </c>
      <c r="E1264" s="54"/>
      <c r="F1264" s="55"/>
      <c r="G1264" s="56">
        <v>7082</v>
      </c>
      <c r="H1264" s="57">
        <f t="shared" si="38"/>
        <v>8356.76</v>
      </c>
      <c r="I1264" s="58">
        <f t="shared" si="39"/>
        <v>0</v>
      </c>
      <c r="J1264" s="59"/>
      <c r="K1264" s="59" t="s">
        <v>4009</v>
      </c>
      <c r="L1264" s="60" t="s">
        <v>4029</v>
      </c>
      <c r="M1264" s="61"/>
      <c r="N1264" s="62"/>
      <c r="O1264" s="12"/>
    </row>
    <row r="1265" spans="1:15" ht="12.75" customHeight="1" x14ac:dyDescent="0.2">
      <c r="A1265" s="51" t="s">
        <v>5975</v>
      </c>
      <c r="B1265" s="9" t="s">
        <v>5512</v>
      </c>
      <c r="C1265" s="53" t="s">
        <v>4007</v>
      </c>
      <c r="D1265" s="44" t="s">
        <v>4266</v>
      </c>
      <c r="E1265" s="54"/>
      <c r="F1265" s="55"/>
      <c r="G1265" s="56">
        <v>1633</v>
      </c>
      <c r="H1265" s="57">
        <f t="shared" si="38"/>
        <v>1926.9399999999998</v>
      </c>
      <c r="I1265" s="58">
        <f t="shared" si="39"/>
        <v>0</v>
      </c>
      <c r="J1265" s="59"/>
      <c r="K1265" s="59" t="s">
        <v>4009</v>
      </c>
      <c r="L1265" s="60" t="s">
        <v>4029</v>
      </c>
      <c r="M1265" s="61"/>
      <c r="N1265" s="62"/>
      <c r="O1265" s="12"/>
    </row>
    <row r="1266" spans="1:15" ht="12.75" customHeight="1" x14ac:dyDescent="0.2">
      <c r="A1266" s="51" t="s">
        <v>5976</v>
      </c>
      <c r="B1266" s="9" t="s">
        <v>5977</v>
      </c>
      <c r="C1266" s="53" t="s">
        <v>4007</v>
      </c>
      <c r="D1266" s="44" t="s">
        <v>4266</v>
      </c>
      <c r="E1266" s="54"/>
      <c r="F1266" s="55"/>
      <c r="G1266" s="56">
        <v>741</v>
      </c>
      <c r="H1266" s="57">
        <f t="shared" si="38"/>
        <v>874.38</v>
      </c>
      <c r="I1266" s="58">
        <f t="shared" si="39"/>
        <v>0</v>
      </c>
      <c r="J1266" s="59"/>
      <c r="K1266" s="59" t="s">
        <v>4009</v>
      </c>
      <c r="L1266" s="60" t="s">
        <v>4029</v>
      </c>
      <c r="M1266" s="61"/>
      <c r="N1266" s="62"/>
      <c r="O1266" s="12"/>
    </row>
    <row r="1267" spans="1:15" ht="12.75" customHeight="1" x14ac:dyDescent="0.2">
      <c r="A1267" s="51" t="s">
        <v>5978</v>
      </c>
      <c r="B1267" s="9" t="s">
        <v>5979</v>
      </c>
      <c r="C1267" s="53" t="s">
        <v>4007</v>
      </c>
      <c r="D1267" s="44" t="s">
        <v>4266</v>
      </c>
      <c r="E1267" s="54"/>
      <c r="F1267" s="55"/>
      <c r="G1267" s="56">
        <v>3515</v>
      </c>
      <c r="H1267" s="57">
        <f t="shared" si="38"/>
        <v>4147.7</v>
      </c>
      <c r="I1267" s="58">
        <f t="shared" si="39"/>
        <v>0</v>
      </c>
      <c r="J1267" s="59"/>
      <c r="K1267" s="59" t="s">
        <v>4009</v>
      </c>
      <c r="L1267" s="60" t="s">
        <v>4029</v>
      </c>
      <c r="M1267" s="61"/>
      <c r="N1267" s="62"/>
      <c r="O1267" s="12"/>
    </row>
    <row r="1268" spans="1:15" ht="12.75" customHeight="1" x14ac:dyDescent="0.2">
      <c r="A1268" s="51" t="s">
        <v>5980</v>
      </c>
      <c r="B1268" s="9" t="s">
        <v>46</v>
      </c>
      <c r="C1268" s="53" t="s">
        <v>4007</v>
      </c>
      <c r="D1268" s="44" t="s">
        <v>4266</v>
      </c>
      <c r="E1268" s="54"/>
      <c r="F1268" s="55"/>
      <c r="G1268" s="56">
        <v>1266</v>
      </c>
      <c r="H1268" s="57">
        <f t="shared" si="38"/>
        <v>1493.8799999999999</v>
      </c>
      <c r="I1268" s="58">
        <f t="shared" si="39"/>
        <v>0</v>
      </c>
      <c r="J1268" s="59"/>
      <c r="K1268" s="59" t="s">
        <v>4009</v>
      </c>
      <c r="L1268" s="60" t="s">
        <v>4029</v>
      </c>
      <c r="M1268" s="61"/>
      <c r="N1268" s="62"/>
      <c r="O1268" s="12"/>
    </row>
    <row r="1269" spans="1:15" ht="12.75" customHeight="1" x14ac:dyDescent="0.2">
      <c r="A1269" s="51" t="s">
        <v>5981</v>
      </c>
      <c r="B1269" s="9" t="s">
        <v>5747</v>
      </c>
      <c r="C1269" s="53" t="s">
        <v>4007</v>
      </c>
      <c r="D1269" s="44" t="s">
        <v>4494</v>
      </c>
      <c r="E1269" s="54"/>
      <c r="F1269" s="55"/>
      <c r="G1269" s="56">
        <v>3598</v>
      </c>
      <c r="H1269" s="57">
        <f t="shared" si="38"/>
        <v>4245.6399999999994</v>
      </c>
      <c r="I1269" s="58">
        <f t="shared" si="39"/>
        <v>0</v>
      </c>
      <c r="J1269" s="59"/>
      <c r="K1269" s="59" t="s">
        <v>4009</v>
      </c>
      <c r="L1269" s="60" t="s">
        <v>4029</v>
      </c>
      <c r="M1269" s="61"/>
      <c r="N1269" s="62"/>
      <c r="O1269" s="12"/>
    </row>
    <row r="1270" spans="1:15" ht="12.75" customHeight="1" x14ac:dyDescent="0.2">
      <c r="A1270" s="51" t="s">
        <v>5982</v>
      </c>
      <c r="B1270" s="9" t="s">
        <v>1207</v>
      </c>
      <c r="C1270" s="53" t="s">
        <v>4007</v>
      </c>
      <c r="D1270" s="44" t="s">
        <v>4494</v>
      </c>
      <c r="E1270" s="54"/>
      <c r="F1270" s="55"/>
      <c r="G1270" s="56">
        <v>1679</v>
      </c>
      <c r="H1270" s="57">
        <f t="shared" si="38"/>
        <v>1981.2199999999998</v>
      </c>
      <c r="I1270" s="58">
        <f t="shared" si="39"/>
        <v>0</v>
      </c>
      <c r="J1270" s="59"/>
      <c r="K1270" s="59" t="s">
        <v>4009</v>
      </c>
      <c r="L1270" s="60" t="s">
        <v>4029</v>
      </c>
      <c r="M1270" s="61"/>
      <c r="N1270" s="62"/>
      <c r="O1270" s="12"/>
    </row>
    <row r="1271" spans="1:15" ht="12.75" customHeight="1" x14ac:dyDescent="0.2">
      <c r="A1271" s="51" t="s">
        <v>5983</v>
      </c>
      <c r="B1271" s="9" t="s">
        <v>201</v>
      </c>
      <c r="C1271" s="53" t="s">
        <v>4007</v>
      </c>
      <c r="D1271" s="44" t="s">
        <v>4494</v>
      </c>
      <c r="E1271" s="54"/>
      <c r="F1271" s="55"/>
      <c r="G1271" s="56">
        <v>1109</v>
      </c>
      <c r="H1271" s="57">
        <f t="shared" si="38"/>
        <v>1308.6199999999999</v>
      </c>
      <c r="I1271" s="58">
        <f t="shared" si="39"/>
        <v>0</v>
      </c>
      <c r="J1271" s="59"/>
      <c r="K1271" s="59" t="s">
        <v>4009</v>
      </c>
      <c r="L1271" s="60" t="s">
        <v>4029</v>
      </c>
      <c r="M1271" s="61"/>
      <c r="N1271" s="62"/>
      <c r="O1271" s="12"/>
    </row>
    <row r="1272" spans="1:15" ht="12.75" customHeight="1" x14ac:dyDescent="0.2">
      <c r="A1272" s="51" t="s">
        <v>5984</v>
      </c>
      <c r="B1272" s="9" t="s">
        <v>46</v>
      </c>
      <c r="C1272" s="53" t="s">
        <v>4007</v>
      </c>
      <c r="D1272" s="44" t="s">
        <v>4237</v>
      </c>
      <c r="E1272" s="54"/>
      <c r="F1272" s="55"/>
      <c r="G1272" s="56">
        <v>812</v>
      </c>
      <c r="H1272" s="57">
        <f t="shared" si="38"/>
        <v>958.16</v>
      </c>
      <c r="I1272" s="58">
        <f t="shared" si="39"/>
        <v>0</v>
      </c>
      <c r="J1272" s="59"/>
      <c r="K1272" s="59" t="s">
        <v>4009</v>
      </c>
      <c r="L1272" s="60" t="s">
        <v>4029</v>
      </c>
      <c r="M1272" s="61"/>
      <c r="N1272" s="62"/>
      <c r="O1272" s="12"/>
    </row>
    <row r="1273" spans="1:15" ht="12.75" customHeight="1" x14ac:dyDescent="0.2">
      <c r="A1273" s="51" t="s">
        <v>5985</v>
      </c>
      <c r="B1273" s="9" t="s">
        <v>4590</v>
      </c>
      <c r="C1273" s="53" t="s">
        <v>4007</v>
      </c>
      <c r="D1273" s="44" t="s">
        <v>4150</v>
      </c>
      <c r="E1273" s="54"/>
      <c r="F1273" s="55"/>
      <c r="G1273" s="56">
        <v>43673</v>
      </c>
      <c r="H1273" s="57">
        <f t="shared" si="38"/>
        <v>51534.14</v>
      </c>
      <c r="I1273" s="58">
        <f t="shared" si="39"/>
        <v>0</v>
      </c>
      <c r="J1273" s="59"/>
      <c r="K1273" s="59" t="s">
        <v>4009</v>
      </c>
      <c r="L1273" s="60" t="s">
        <v>4029</v>
      </c>
      <c r="M1273" s="61"/>
      <c r="N1273" s="62"/>
      <c r="O1273" s="12"/>
    </row>
    <row r="1274" spans="1:15" ht="12.75" customHeight="1" x14ac:dyDescent="0.2">
      <c r="A1274" s="51" t="s">
        <v>5986</v>
      </c>
      <c r="B1274" s="9" t="s">
        <v>5987</v>
      </c>
      <c r="C1274" s="53" t="s">
        <v>4007</v>
      </c>
      <c r="D1274" s="44" t="s">
        <v>4150</v>
      </c>
      <c r="E1274" s="54"/>
      <c r="F1274" s="55"/>
      <c r="G1274" s="56">
        <v>5348</v>
      </c>
      <c r="H1274" s="57">
        <f t="shared" si="38"/>
        <v>6310.6399999999994</v>
      </c>
      <c r="I1274" s="58">
        <f t="shared" si="39"/>
        <v>0</v>
      </c>
      <c r="J1274" s="59"/>
      <c r="K1274" s="59" t="s">
        <v>4009</v>
      </c>
      <c r="L1274" s="60" t="s">
        <v>4029</v>
      </c>
      <c r="M1274" s="61"/>
      <c r="N1274" s="62"/>
      <c r="O1274" s="12"/>
    </row>
    <row r="1275" spans="1:15" ht="12.75" customHeight="1" x14ac:dyDescent="0.2">
      <c r="A1275" s="51" t="s">
        <v>5988</v>
      </c>
      <c r="B1275" s="9" t="s">
        <v>203</v>
      </c>
      <c r="C1275" s="53" t="s">
        <v>4007</v>
      </c>
      <c r="D1275" s="44" t="s">
        <v>4150</v>
      </c>
      <c r="E1275" s="54"/>
      <c r="F1275" s="55"/>
      <c r="G1275" s="56">
        <v>4272</v>
      </c>
      <c r="H1275" s="57">
        <f t="shared" si="38"/>
        <v>5040.96</v>
      </c>
      <c r="I1275" s="58">
        <f t="shared" si="39"/>
        <v>0</v>
      </c>
      <c r="J1275" s="59"/>
      <c r="K1275" s="59" t="s">
        <v>4009</v>
      </c>
      <c r="L1275" s="60" t="s">
        <v>4029</v>
      </c>
      <c r="M1275" s="61"/>
      <c r="N1275" s="62"/>
      <c r="O1275" s="12"/>
    </row>
    <row r="1276" spans="1:15" ht="12.75" customHeight="1" x14ac:dyDescent="0.2">
      <c r="A1276" s="51" t="s">
        <v>5989</v>
      </c>
      <c r="B1276" s="9" t="s">
        <v>203</v>
      </c>
      <c r="C1276" s="53" t="s">
        <v>4007</v>
      </c>
      <c r="D1276" s="44" t="s">
        <v>4150</v>
      </c>
      <c r="E1276" s="54"/>
      <c r="F1276" s="55"/>
      <c r="G1276" s="56">
        <v>3961</v>
      </c>
      <c r="H1276" s="57">
        <f t="shared" si="38"/>
        <v>4673.9799999999996</v>
      </c>
      <c r="I1276" s="58">
        <f t="shared" si="39"/>
        <v>0</v>
      </c>
      <c r="J1276" s="59"/>
      <c r="K1276" s="59" t="s">
        <v>4009</v>
      </c>
      <c r="L1276" s="60" t="s">
        <v>4029</v>
      </c>
      <c r="M1276" s="61"/>
      <c r="N1276" s="62"/>
      <c r="O1276" s="12"/>
    </row>
    <row r="1277" spans="1:15" ht="12.75" customHeight="1" x14ac:dyDescent="0.2">
      <c r="A1277" s="51" t="s">
        <v>5990</v>
      </c>
      <c r="B1277" s="9" t="s">
        <v>5991</v>
      </c>
      <c r="C1277" s="53" t="s">
        <v>4007</v>
      </c>
      <c r="D1277" s="44" t="s">
        <v>4150</v>
      </c>
      <c r="E1277" s="54"/>
      <c r="F1277" s="55"/>
      <c r="G1277" s="56">
        <v>231</v>
      </c>
      <c r="H1277" s="57">
        <f t="shared" si="38"/>
        <v>272.58</v>
      </c>
      <c r="I1277" s="58">
        <f t="shared" si="39"/>
        <v>0</v>
      </c>
      <c r="J1277" s="59"/>
      <c r="K1277" s="59" t="s">
        <v>4009</v>
      </c>
      <c r="L1277" s="60" t="s">
        <v>4029</v>
      </c>
      <c r="M1277" s="61"/>
      <c r="N1277" s="62"/>
      <c r="O1277" s="12"/>
    </row>
    <row r="1278" spans="1:15" ht="12.75" customHeight="1" x14ac:dyDescent="0.2">
      <c r="A1278" s="51" t="s">
        <v>5992</v>
      </c>
      <c r="B1278" s="9" t="s">
        <v>37</v>
      </c>
      <c r="C1278" s="53" t="s">
        <v>4007</v>
      </c>
      <c r="D1278" s="44" t="s">
        <v>4150</v>
      </c>
      <c r="E1278" s="54"/>
      <c r="F1278" s="55"/>
      <c r="G1278" s="56">
        <v>65</v>
      </c>
      <c r="H1278" s="57">
        <f t="shared" si="38"/>
        <v>76.7</v>
      </c>
      <c r="I1278" s="58">
        <f t="shared" si="39"/>
        <v>0</v>
      </c>
      <c r="J1278" s="59"/>
      <c r="K1278" s="59" t="s">
        <v>4009</v>
      </c>
      <c r="L1278" s="60" t="s">
        <v>4029</v>
      </c>
      <c r="M1278" s="61"/>
      <c r="N1278" s="62"/>
      <c r="O1278" s="12"/>
    </row>
    <row r="1279" spans="1:15" ht="12.75" customHeight="1" x14ac:dyDescent="0.2">
      <c r="A1279" s="51" t="s">
        <v>5993</v>
      </c>
      <c r="B1279" s="9" t="s">
        <v>3</v>
      </c>
      <c r="C1279" s="53" t="s">
        <v>4007</v>
      </c>
      <c r="D1279" s="44" t="s">
        <v>4150</v>
      </c>
      <c r="E1279" s="54"/>
      <c r="F1279" s="55"/>
      <c r="G1279" s="56">
        <v>107</v>
      </c>
      <c r="H1279" s="57">
        <f t="shared" si="38"/>
        <v>126.25999999999999</v>
      </c>
      <c r="I1279" s="58">
        <f t="shared" si="39"/>
        <v>0</v>
      </c>
      <c r="J1279" s="59"/>
      <c r="K1279" s="59" t="s">
        <v>4009</v>
      </c>
      <c r="L1279" s="60" t="s">
        <v>4029</v>
      </c>
      <c r="M1279" s="61"/>
      <c r="N1279" s="62"/>
      <c r="O1279" s="12"/>
    </row>
    <row r="1280" spans="1:15" ht="12.75" customHeight="1" x14ac:dyDescent="0.2">
      <c r="A1280" s="51" t="s">
        <v>5994</v>
      </c>
      <c r="B1280" s="9" t="s">
        <v>219</v>
      </c>
      <c r="C1280" s="53" t="s">
        <v>4007</v>
      </c>
      <c r="D1280" s="44" t="s">
        <v>4150</v>
      </c>
      <c r="E1280" s="54"/>
      <c r="F1280" s="55"/>
      <c r="G1280" s="56">
        <v>16437</v>
      </c>
      <c r="H1280" s="57">
        <f t="shared" si="38"/>
        <v>19395.66</v>
      </c>
      <c r="I1280" s="58">
        <f t="shared" si="39"/>
        <v>0</v>
      </c>
      <c r="J1280" s="59"/>
      <c r="K1280" s="59" t="s">
        <v>4009</v>
      </c>
      <c r="L1280" s="60" t="s">
        <v>4029</v>
      </c>
      <c r="M1280" s="61"/>
      <c r="N1280" s="62"/>
      <c r="O1280" s="12"/>
    </row>
    <row r="1281" spans="1:83" s="10" customFormat="1" ht="12.75" customHeight="1" x14ac:dyDescent="0.2">
      <c r="A1281" s="51" t="s">
        <v>5995</v>
      </c>
      <c r="B1281" s="9" t="s">
        <v>200</v>
      </c>
      <c r="C1281" s="53" t="s">
        <v>4007</v>
      </c>
      <c r="D1281" s="44" t="s">
        <v>4150</v>
      </c>
      <c r="E1281" s="54"/>
      <c r="F1281" s="55"/>
      <c r="G1281" s="56">
        <v>2011</v>
      </c>
      <c r="H1281" s="57">
        <f t="shared" si="38"/>
        <v>2372.98</v>
      </c>
      <c r="I1281" s="58">
        <f t="shared" si="39"/>
        <v>0</v>
      </c>
      <c r="J1281" s="59"/>
      <c r="K1281" s="59" t="s">
        <v>4009</v>
      </c>
      <c r="L1281" s="60" t="s">
        <v>4029</v>
      </c>
      <c r="M1281" s="61"/>
      <c r="N1281" s="62"/>
      <c r="O1281" s="1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</row>
    <row r="1282" spans="1:83" ht="12.75" customHeight="1" x14ac:dyDescent="0.2">
      <c r="A1282" s="51" t="s">
        <v>5996</v>
      </c>
      <c r="B1282" s="9" t="s">
        <v>62</v>
      </c>
      <c r="C1282" s="53" t="s">
        <v>4007</v>
      </c>
      <c r="D1282" s="44" t="s">
        <v>4150</v>
      </c>
      <c r="E1282" s="54"/>
      <c r="F1282" s="55"/>
      <c r="G1282" s="56">
        <v>43</v>
      </c>
      <c r="H1282" s="57">
        <f t="shared" si="38"/>
        <v>50.739999999999995</v>
      </c>
      <c r="I1282" s="58">
        <f t="shared" si="39"/>
        <v>0</v>
      </c>
      <c r="J1282" s="59"/>
      <c r="K1282" s="59" t="s">
        <v>4009</v>
      </c>
      <c r="L1282" s="60" t="s">
        <v>4029</v>
      </c>
      <c r="M1282" s="61"/>
      <c r="N1282" s="62"/>
      <c r="O1282" s="12"/>
    </row>
    <row r="1283" spans="1:83" s="10" customFormat="1" ht="12.75" customHeight="1" x14ac:dyDescent="0.2">
      <c r="A1283" s="51" t="s">
        <v>5997</v>
      </c>
      <c r="B1283" s="9" t="s">
        <v>77</v>
      </c>
      <c r="C1283" s="53" t="s">
        <v>4007</v>
      </c>
      <c r="D1283" s="44" t="s">
        <v>4150</v>
      </c>
      <c r="E1283" s="54"/>
      <c r="F1283" s="55"/>
      <c r="G1283" s="56">
        <v>1540</v>
      </c>
      <c r="H1283" s="57">
        <f t="shared" si="38"/>
        <v>1817.1999999999998</v>
      </c>
      <c r="I1283" s="58">
        <f t="shared" si="39"/>
        <v>0</v>
      </c>
      <c r="J1283" s="59"/>
      <c r="K1283" s="59" t="s">
        <v>4009</v>
      </c>
      <c r="L1283" s="60" t="s">
        <v>4029</v>
      </c>
      <c r="M1283" s="61"/>
      <c r="N1283" s="62"/>
      <c r="O1283" s="1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</row>
    <row r="1284" spans="1:83" ht="12.75" customHeight="1" x14ac:dyDescent="0.2">
      <c r="A1284" s="51" t="s">
        <v>5998</v>
      </c>
      <c r="B1284" s="9" t="s">
        <v>359</v>
      </c>
      <c r="C1284" s="53" t="s">
        <v>4007</v>
      </c>
      <c r="D1284" s="44" t="s">
        <v>4150</v>
      </c>
      <c r="E1284" s="54"/>
      <c r="F1284" s="55"/>
      <c r="G1284" s="56">
        <v>9575</v>
      </c>
      <c r="H1284" s="57">
        <f t="shared" si="38"/>
        <v>11298.5</v>
      </c>
      <c r="I1284" s="58">
        <f t="shared" si="39"/>
        <v>0</v>
      </c>
      <c r="J1284" s="59"/>
      <c r="K1284" s="59" t="s">
        <v>4009</v>
      </c>
      <c r="L1284" s="60" t="s">
        <v>4029</v>
      </c>
      <c r="M1284" s="61"/>
      <c r="N1284" s="62"/>
      <c r="O1284" s="12"/>
    </row>
    <row r="1285" spans="1:83" s="10" customFormat="1" ht="12.75" customHeight="1" x14ac:dyDescent="0.2">
      <c r="A1285" s="51" t="s">
        <v>5999</v>
      </c>
      <c r="B1285" s="9" t="s">
        <v>6000</v>
      </c>
      <c r="C1285" s="53" t="s">
        <v>4007</v>
      </c>
      <c r="D1285" s="44" t="s">
        <v>6001</v>
      </c>
      <c r="E1285" s="54"/>
      <c r="F1285" s="55"/>
      <c r="G1285" s="56">
        <v>7517</v>
      </c>
      <c r="H1285" s="57">
        <f t="shared" si="38"/>
        <v>8870.06</v>
      </c>
      <c r="I1285" s="58">
        <f t="shared" si="39"/>
        <v>0</v>
      </c>
      <c r="J1285" s="59"/>
      <c r="K1285" s="59" t="s">
        <v>4009</v>
      </c>
      <c r="L1285" s="60" t="s">
        <v>4029</v>
      </c>
      <c r="M1285" s="61"/>
      <c r="N1285" s="62"/>
      <c r="O1285" s="1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</row>
    <row r="1286" spans="1:83" ht="12.75" customHeight="1" x14ac:dyDescent="0.2">
      <c r="A1286" s="51" t="s">
        <v>6002</v>
      </c>
      <c r="B1286" s="9" t="s">
        <v>6003</v>
      </c>
      <c r="C1286" s="53" t="s">
        <v>4007</v>
      </c>
      <c r="D1286" s="44" t="s">
        <v>6001</v>
      </c>
      <c r="E1286" s="54"/>
      <c r="F1286" s="55"/>
      <c r="G1286" s="56">
        <v>3878</v>
      </c>
      <c r="H1286" s="57">
        <f t="shared" si="38"/>
        <v>4576.04</v>
      </c>
      <c r="I1286" s="58">
        <f t="shared" si="39"/>
        <v>0</v>
      </c>
      <c r="J1286" s="59"/>
      <c r="K1286" s="59" t="s">
        <v>4009</v>
      </c>
      <c r="L1286" s="60" t="s">
        <v>4029</v>
      </c>
      <c r="M1286" s="61"/>
      <c r="N1286" s="62"/>
      <c r="O1286" s="12"/>
    </row>
    <row r="1287" spans="1:83" ht="12.75" customHeight="1" x14ac:dyDescent="0.2">
      <c r="A1287" s="51" t="s">
        <v>6004</v>
      </c>
      <c r="B1287" s="9" t="s">
        <v>46</v>
      </c>
      <c r="C1287" s="53" t="s">
        <v>4007</v>
      </c>
      <c r="D1287" s="44" t="s">
        <v>6001</v>
      </c>
      <c r="E1287" s="54"/>
      <c r="F1287" s="55"/>
      <c r="G1287" s="56">
        <v>2332</v>
      </c>
      <c r="H1287" s="57">
        <f t="shared" si="38"/>
        <v>2751.7599999999998</v>
      </c>
      <c r="I1287" s="58">
        <f t="shared" si="39"/>
        <v>0</v>
      </c>
      <c r="J1287" s="59"/>
      <c r="K1287" s="59" t="s">
        <v>4009</v>
      </c>
      <c r="L1287" s="60" t="s">
        <v>4029</v>
      </c>
      <c r="M1287" s="61"/>
      <c r="N1287" s="62"/>
      <c r="O1287" s="12"/>
    </row>
    <row r="1288" spans="1:83" ht="12.75" customHeight="1" x14ac:dyDescent="0.2">
      <c r="A1288" s="51" t="s">
        <v>6005</v>
      </c>
      <c r="B1288" s="9" t="s">
        <v>3</v>
      </c>
      <c r="C1288" s="53" t="s">
        <v>4007</v>
      </c>
      <c r="D1288" s="44" t="s">
        <v>6001</v>
      </c>
      <c r="E1288" s="54"/>
      <c r="F1288" s="55"/>
      <c r="G1288" s="56">
        <v>259</v>
      </c>
      <c r="H1288" s="57">
        <f t="shared" ref="H1288:H1351" si="40">G1288*1.18</f>
        <v>305.62</v>
      </c>
      <c r="I1288" s="58">
        <f t="shared" ref="I1288:I1351" si="41">H1288*F1288</f>
        <v>0</v>
      </c>
      <c r="J1288" s="59"/>
      <c r="K1288" s="59" t="s">
        <v>4009</v>
      </c>
      <c r="L1288" s="60" t="s">
        <v>4029</v>
      </c>
      <c r="M1288" s="61"/>
      <c r="N1288" s="62"/>
      <c r="O1288" s="12"/>
    </row>
    <row r="1289" spans="1:83" ht="12.75" customHeight="1" x14ac:dyDescent="0.2">
      <c r="A1289" s="51" t="s">
        <v>6006</v>
      </c>
      <c r="B1289" s="9" t="s">
        <v>16</v>
      </c>
      <c r="C1289" s="53" t="s">
        <v>4007</v>
      </c>
      <c r="D1289" s="44" t="s">
        <v>6001</v>
      </c>
      <c r="E1289" s="54"/>
      <c r="F1289" s="55"/>
      <c r="G1289" s="56">
        <v>63</v>
      </c>
      <c r="H1289" s="57">
        <f t="shared" si="40"/>
        <v>74.339999999999989</v>
      </c>
      <c r="I1289" s="58">
        <f t="shared" si="41"/>
        <v>0</v>
      </c>
      <c r="J1289" s="59"/>
      <c r="K1289" s="59" t="s">
        <v>4009</v>
      </c>
      <c r="L1289" s="60" t="s">
        <v>4029</v>
      </c>
      <c r="M1289" s="61"/>
      <c r="N1289" s="62"/>
      <c r="O1289" s="12"/>
    </row>
    <row r="1290" spans="1:83" ht="12.75" customHeight="1" x14ac:dyDescent="0.2">
      <c r="A1290" s="51" t="s">
        <v>6007</v>
      </c>
      <c r="B1290" s="9" t="s">
        <v>46</v>
      </c>
      <c r="C1290" s="53" t="s">
        <v>4007</v>
      </c>
      <c r="D1290" s="44" t="s">
        <v>6001</v>
      </c>
      <c r="E1290" s="54"/>
      <c r="F1290" s="55"/>
      <c r="G1290" s="56">
        <v>2450</v>
      </c>
      <c r="H1290" s="57">
        <f t="shared" si="40"/>
        <v>2891</v>
      </c>
      <c r="I1290" s="58">
        <f t="shared" si="41"/>
        <v>0</v>
      </c>
      <c r="J1290" s="59"/>
      <c r="K1290" s="59" t="s">
        <v>4009</v>
      </c>
      <c r="L1290" s="60" t="s">
        <v>4029</v>
      </c>
      <c r="M1290" s="61"/>
      <c r="N1290" s="62"/>
      <c r="O1290" s="12"/>
    </row>
    <row r="1291" spans="1:83" ht="12.75" customHeight="1" x14ac:dyDescent="0.2">
      <c r="A1291" s="51" t="s">
        <v>6008</v>
      </c>
      <c r="B1291" s="9" t="s">
        <v>46</v>
      </c>
      <c r="C1291" s="53" t="s">
        <v>4007</v>
      </c>
      <c r="D1291" s="44" t="s">
        <v>6001</v>
      </c>
      <c r="E1291" s="54"/>
      <c r="F1291" s="55"/>
      <c r="G1291" s="56">
        <v>2337</v>
      </c>
      <c r="H1291" s="57">
        <f t="shared" si="40"/>
        <v>2757.66</v>
      </c>
      <c r="I1291" s="58">
        <f t="shared" si="41"/>
        <v>0</v>
      </c>
      <c r="J1291" s="59"/>
      <c r="K1291" s="59" t="s">
        <v>4009</v>
      </c>
      <c r="L1291" s="60" t="s">
        <v>4029</v>
      </c>
      <c r="M1291" s="61"/>
      <c r="N1291" s="62"/>
      <c r="O1291" s="12"/>
    </row>
    <row r="1292" spans="1:83" ht="12.75" customHeight="1" x14ac:dyDescent="0.2">
      <c r="A1292" s="51" t="s">
        <v>6009</v>
      </c>
      <c r="B1292" s="9" t="s">
        <v>19</v>
      </c>
      <c r="C1292" s="53" t="s">
        <v>4007</v>
      </c>
      <c r="D1292" s="44" t="s">
        <v>6001</v>
      </c>
      <c r="E1292" s="54"/>
      <c r="F1292" s="55"/>
      <c r="G1292" s="56">
        <v>82</v>
      </c>
      <c r="H1292" s="57">
        <f t="shared" si="40"/>
        <v>96.759999999999991</v>
      </c>
      <c r="I1292" s="58">
        <f t="shared" si="41"/>
        <v>0</v>
      </c>
      <c r="J1292" s="59"/>
      <c r="K1292" s="59" t="s">
        <v>4009</v>
      </c>
      <c r="L1292" s="60" t="s">
        <v>4029</v>
      </c>
      <c r="M1292" s="61"/>
      <c r="N1292" s="62"/>
      <c r="O1292" s="12"/>
    </row>
    <row r="1293" spans="1:83" ht="12.75" customHeight="1" x14ac:dyDescent="0.2">
      <c r="A1293" s="51" t="s">
        <v>6010</v>
      </c>
      <c r="B1293" s="9" t="s">
        <v>6011</v>
      </c>
      <c r="C1293" s="53" t="s">
        <v>4007</v>
      </c>
      <c r="D1293" s="44" t="s">
        <v>6001</v>
      </c>
      <c r="E1293" s="54"/>
      <c r="F1293" s="55"/>
      <c r="G1293" s="56">
        <v>67</v>
      </c>
      <c r="H1293" s="57">
        <f t="shared" si="40"/>
        <v>79.06</v>
      </c>
      <c r="I1293" s="58">
        <f t="shared" si="41"/>
        <v>0</v>
      </c>
      <c r="J1293" s="59"/>
      <c r="K1293" s="59" t="s">
        <v>4009</v>
      </c>
      <c r="L1293" s="60" t="s">
        <v>4029</v>
      </c>
      <c r="M1293" s="61"/>
      <c r="N1293" s="62"/>
      <c r="O1293" s="12"/>
    </row>
    <row r="1294" spans="1:83" ht="12.75" customHeight="1" x14ac:dyDescent="0.2">
      <c r="A1294" s="64" t="s">
        <v>6012</v>
      </c>
      <c r="B1294" s="9" t="s">
        <v>200</v>
      </c>
      <c r="C1294" s="53" t="s">
        <v>4007</v>
      </c>
      <c r="D1294" s="44" t="s">
        <v>4410</v>
      </c>
      <c r="E1294" s="54"/>
      <c r="F1294" s="55"/>
      <c r="G1294" s="56">
        <v>6435</v>
      </c>
      <c r="H1294" s="57">
        <f t="shared" si="40"/>
        <v>7593.2999999999993</v>
      </c>
      <c r="I1294" s="58">
        <f t="shared" si="41"/>
        <v>0</v>
      </c>
      <c r="J1294" s="59"/>
      <c r="K1294" s="59" t="s">
        <v>4009</v>
      </c>
      <c r="L1294" s="60" t="s">
        <v>4029</v>
      </c>
      <c r="M1294" s="61"/>
      <c r="N1294" s="62"/>
      <c r="O1294" s="12"/>
    </row>
    <row r="1295" spans="1:83" ht="12.75" customHeight="1" x14ac:dyDescent="0.2">
      <c r="A1295" s="64" t="s">
        <v>6013</v>
      </c>
      <c r="B1295" s="9" t="s">
        <v>5187</v>
      </c>
      <c r="C1295" s="53" t="s">
        <v>4007</v>
      </c>
      <c r="D1295" s="44" t="s">
        <v>4410</v>
      </c>
      <c r="E1295" s="54"/>
      <c r="F1295" s="55"/>
      <c r="G1295" s="56">
        <v>3397</v>
      </c>
      <c r="H1295" s="57">
        <f t="shared" si="40"/>
        <v>4008.4599999999996</v>
      </c>
      <c r="I1295" s="58">
        <f t="shared" si="41"/>
        <v>0</v>
      </c>
      <c r="J1295" s="59"/>
      <c r="K1295" s="59" t="s">
        <v>4009</v>
      </c>
      <c r="L1295" s="60" t="s">
        <v>4029</v>
      </c>
      <c r="M1295" s="61"/>
      <c r="N1295" s="62"/>
      <c r="O1295" s="12"/>
    </row>
    <row r="1296" spans="1:83" ht="12.75" customHeight="1" x14ac:dyDescent="0.2">
      <c r="A1296" s="64" t="s">
        <v>6014</v>
      </c>
      <c r="B1296" s="9" t="s">
        <v>5187</v>
      </c>
      <c r="C1296" s="53" t="s">
        <v>4007</v>
      </c>
      <c r="D1296" s="44" t="s">
        <v>4410</v>
      </c>
      <c r="E1296" s="54"/>
      <c r="F1296" s="55"/>
      <c r="G1296" s="56">
        <v>3397</v>
      </c>
      <c r="H1296" s="57">
        <f t="shared" si="40"/>
        <v>4008.4599999999996</v>
      </c>
      <c r="I1296" s="58">
        <f t="shared" si="41"/>
        <v>0</v>
      </c>
      <c r="J1296" s="59"/>
      <c r="K1296" s="59" t="s">
        <v>4009</v>
      </c>
      <c r="L1296" s="60" t="s">
        <v>4029</v>
      </c>
      <c r="M1296" s="61"/>
      <c r="N1296" s="62"/>
      <c r="O1296" s="12"/>
    </row>
    <row r="1297" spans="1:15" ht="12.75" customHeight="1" x14ac:dyDescent="0.2">
      <c r="A1297" s="64" t="s">
        <v>6015</v>
      </c>
      <c r="B1297" s="9" t="s">
        <v>5187</v>
      </c>
      <c r="C1297" s="53" t="s">
        <v>4007</v>
      </c>
      <c r="D1297" s="44" t="s">
        <v>4410</v>
      </c>
      <c r="E1297" s="54"/>
      <c r="F1297" s="55"/>
      <c r="G1297" s="56">
        <v>2860</v>
      </c>
      <c r="H1297" s="57">
        <f t="shared" si="40"/>
        <v>3374.7999999999997</v>
      </c>
      <c r="I1297" s="58">
        <f t="shared" si="41"/>
        <v>0</v>
      </c>
      <c r="J1297" s="59"/>
      <c r="K1297" s="59" t="s">
        <v>4009</v>
      </c>
      <c r="L1297" s="60" t="s">
        <v>4029</v>
      </c>
      <c r="M1297" s="61"/>
      <c r="N1297" s="62"/>
      <c r="O1297" s="12"/>
    </row>
    <row r="1298" spans="1:15" ht="12.75" customHeight="1" x14ac:dyDescent="0.2">
      <c r="A1298" s="64" t="s">
        <v>6016</v>
      </c>
      <c r="B1298" s="9" t="s">
        <v>201</v>
      </c>
      <c r="C1298" s="53" t="s">
        <v>4007</v>
      </c>
      <c r="D1298" s="44" t="s">
        <v>4410</v>
      </c>
      <c r="E1298" s="54"/>
      <c r="F1298" s="55"/>
      <c r="G1298" s="56">
        <v>738</v>
      </c>
      <c r="H1298" s="57">
        <f t="shared" si="40"/>
        <v>870.83999999999992</v>
      </c>
      <c r="I1298" s="58">
        <f t="shared" si="41"/>
        <v>0</v>
      </c>
      <c r="J1298" s="59"/>
      <c r="K1298" s="59" t="s">
        <v>4009</v>
      </c>
      <c r="L1298" s="60" t="s">
        <v>4029</v>
      </c>
      <c r="M1298" s="61"/>
      <c r="N1298" s="62"/>
      <c r="O1298" s="12"/>
    </row>
    <row r="1299" spans="1:15" ht="12.75" customHeight="1" x14ac:dyDescent="0.2">
      <c r="A1299" s="64" t="s">
        <v>6017</v>
      </c>
      <c r="B1299" s="9" t="s">
        <v>77</v>
      </c>
      <c r="C1299" s="53" t="s">
        <v>4007</v>
      </c>
      <c r="D1299" s="44" t="s">
        <v>4410</v>
      </c>
      <c r="E1299" s="54"/>
      <c r="F1299" s="55"/>
      <c r="G1299" s="56">
        <v>61</v>
      </c>
      <c r="H1299" s="57">
        <f t="shared" si="40"/>
        <v>71.97999999999999</v>
      </c>
      <c r="I1299" s="58">
        <f t="shared" si="41"/>
        <v>0</v>
      </c>
      <c r="J1299" s="59"/>
      <c r="K1299" s="59" t="s">
        <v>4009</v>
      </c>
      <c r="L1299" s="60" t="s">
        <v>4029</v>
      </c>
      <c r="M1299" s="61"/>
      <c r="N1299" s="62"/>
      <c r="O1299" s="12"/>
    </row>
    <row r="1300" spans="1:15" ht="12.75" customHeight="1" x14ac:dyDescent="0.2">
      <c r="A1300" s="64" t="s">
        <v>6018</v>
      </c>
      <c r="B1300" s="9" t="s">
        <v>6019</v>
      </c>
      <c r="C1300" s="53" t="s">
        <v>4007</v>
      </c>
      <c r="D1300" s="44" t="s">
        <v>4410</v>
      </c>
      <c r="E1300" s="54"/>
      <c r="F1300" s="55"/>
      <c r="G1300" s="56">
        <v>1127</v>
      </c>
      <c r="H1300" s="57">
        <f t="shared" si="40"/>
        <v>1329.86</v>
      </c>
      <c r="I1300" s="58">
        <f t="shared" si="41"/>
        <v>0</v>
      </c>
      <c r="J1300" s="59"/>
      <c r="K1300" s="59" t="s">
        <v>4009</v>
      </c>
      <c r="L1300" s="60" t="s">
        <v>4414</v>
      </c>
      <c r="M1300" s="61"/>
      <c r="N1300" s="62"/>
      <c r="O1300" s="12"/>
    </row>
    <row r="1301" spans="1:15" ht="12.75" customHeight="1" x14ac:dyDescent="0.2">
      <c r="A1301" s="64" t="s">
        <v>6020</v>
      </c>
      <c r="B1301" s="9" t="s">
        <v>4329</v>
      </c>
      <c r="C1301" s="53" t="s">
        <v>4007</v>
      </c>
      <c r="D1301" s="44" t="s">
        <v>4410</v>
      </c>
      <c r="E1301" s="54"/>
      <c r="F1301" s="55"/>
      <c r="G1301" s="56">
        <v>1600</v>
      </c>
      <c r="H1301" s="57">
        <f t="shared" si="40"/>
        <v>1888</v>
      </c>
      <c r="I1301" s="58">
        <f t="shared" si="41"/>
        <v>0</v>
      </c>
      <c r="J1301" s="59"/>
      <c r="K1301" s="59" t="s">
        <v>4009</v>
      </c>
      <c r="L1301" s="60" t="s">
        <v>4414</v>
      </c>
      <c r="M1301" s="61"/>
      <c r="N1301" s="62"/>
      <c r="O1301" s="12"/>
    </row>
    <row r="1302" spans="1:15" ht="12.75" customHeight="1" x14ac:dyDescent="0.2">
      <c r="A1302" s="64" t="s">
        <v>6021</v>
      </c>
      <c r="B1302" s="9" t="s">
        <v>650</v>
      </c>
      <c r="C1302" s="53" t="s">
        <v>4007</v>
      </c>
      <c r="D1302" s="44" t="s">
        <v>4410</v>
      </c>
      <c r="E1302" s="54"/>
      <c r="F1302" s="55"/>
      <c r="G1302" s="56">
        <v>98</v>
      </c>
      <c r="H1302" s="57">
        <f t="shared" si="40"/>
        <v>115.64</v>
      </c>
      <c r="I1302" s="58">
        <f t="shared" si="41"/>
        <v>0</v>
      </c>
      <c r="J1302" s="59"/>
      <c r="K1302" s="59" t="s">
        <v>4009</v>
      </c>
      <c r="L1302" s="60" t="s">
        <v>4029</v>
      </c>
      <c r="M1302" s="61"/>
      <c r="N1302" s="62"/>
      <c r="O1302" s="12"/>
    </row>
    <row r="1303" spans="1:15" ht="12.75" customHeight="1" x14ac:dyDescent="0.2">
      <c r="A1303" s="64" t="s">
        <v>6022</v>
      </c>
      <c r="B1303" s="9" t="s">
        <v>650</v>
      </c>
      <c r="C1303" s="53" t="s">
        <v>4007</v>
      </c>
      <c r="D1303" s="44" t="s">
        <v>4410</v>
      </c>
      <c r="E1303" s="54"/>
      <c r="F1303" s="55"/>
      <c r="G1303" s="56">
        <v>280</v>
      </c>
      <c r="H1303" s="57">
        <f t="shared" si="40"/>
        <v>330.4</v>
      </c>
      <c r="I1303" s="58">
        <f t="shared" si="41"/>
        <v>0</v>
      </c>
      <c r="J1303" s="59"/>
      <c r="K1303" s="59" t="s">
        <v>4009</v>
      </c>
      <c r="L1303" s="60" t="s">
        <v>4029</v>
      </c>
      <c r="M1303" s="61"/>
      <c r="N1303" s="62"/>
      <c r="O1303" s="12"/>
    </row>
    <row r="1304" spans="1:15" ht="12.75" customHeight="1" x14ac:dyDescent="0.2">
      <c r="A1304" s="64" t="s">
        <v>6023</v>
      </c>
      <c r="B1304" s="9" t="s">
        <v>924</v>
      </c>
      <c r="C1304" s="53" t="s">
        <v>4007</v>
      </c>
      <c r="D1304" s="44" t="s">
        <v>4410</v>
      </c>
      <c r="E1304" s="54"/>
      <c r="F1304" s="55"/>
      <c r="G1304" s="56">
        <v>821</v>
      </c>
      <c r="H1304" s="57">
        <f t="shared" si="40"/>
        <v>968.78</v>
      </c>
      <c r="I1304" s="58">
        <f t="shared" si="41"/>
        <v>0</v>
      </c>
      <c r="J1304" s="59"/>
      <c r="K1304" s="59" t="s">
        <v>4009</v>
      </c>
      <c r="L1304" s="60" t="s">
        <v>4029</v>
      </c>
      <c r="M1304" s="61"/>
      <c r="N1304" s="62"/>
      <c r="O1304" s="12"/>
    </row>
    <row r="1305" spans="1:15" ht="12.75" customHeight="1" x14ac:dyDescent="0.2">
      <c r="A1305" s="69" t="s">
        <v>6024</v>
      </c>
      <c r="B1305" s="9" t="s">
        <v>288</v>
      </c>
      <c r="C1305" s="53" t="s">
        <v>4007</v>
      </c>
      <c r="D1305" s="44" t="s">
        <v>4410</v>
      </c>
      <c r="E1305" s="54"/>
      <c r="F1305" s="55"/>
      <c r="G1305" s="56">
        <v>76</v>
      </c>
      <c r="H1305" s="57">
        <f t="shared" si="40"/>
        <v>89.679999999999993</v>
      </c>
      <c r="I1305" s="58">
        <f t="shared" si="41"/>
        <v>0</v>
      </c>
      <c r="J1305" s="59"/>
      <c r="K1305" s="59" t="s">
        <v>4009</v>
      </c>
      <c r="L1305" s="79" t="s">
        <v>4720</v>
      </c>
      <c r="M1305" s="61"/>
      <c r="N1305" s="62"/>
      <c r="O1305" s="12"/>
    </row>
    <row r="1306" spans="1:15" ht="12.75" customHeight="1" x14ac:dyDescent="0.2">
      <c r="A1306" s="51" t="s">
        <v>6025</v>
      </c>
      <c r="B1306" s="9" t="s">
        <v>313</v>
      </c>
      <c r="C1306" s="53" t="s">
        <v>4007</v>
      </c>
      <c r="D1306" s="44" t="s">
        <v>4319</v>
      </c>
      <c r="E1306" s="54"/>
      <c r="F1306" s="55"/>
      <c r="G1306" s="56">
        <v>373</v>
      </c>
      <c r="H1306" s="57">
        <f t="shared" si="40"/>
        <v>440.14</v>
      </c>
      <c r="I1306" s="58">
        <f t="shared" si="41"/>
        <v>0</v>
      </c>
      <c r="J1306" s="59"/>
      <c r="K1306" s="59" t="s">
        <v>4009</v>
      </c>
      <c r="L1306" s="60" t="s">
        <v>4029</v>
      </c>
      <c r="M1306" s="61"/>
      <c r="N1306" s="62"/>
      <c r="O1306" s="12"/>
    </row>
    <row r="1307" spans="1:15" ht="12.75" customHeight="1" x14ac:dyDescent="0.2">
      <c r="A1307" s="51" t="s">
        <v>6026</v>
      </c>
      <c r="B1307" s="9" t="s">
        <v>5272</v>
      </c>
      <c r="C1307" s="53" t="s">
        <v>4007</v>
      </c>
      <c r="D1307" s="44" t="s">
        <v>4319</v>
      </c>
      <c r="E1307" s="54"/>
      <c r="F1307" s="55"/>
      <c r="G1307" s="56">
        <v>3067</v>
      </c>
      <c r="H1307" s="57">
        <f t="shared" si="40"/>
        <v>3619.06</v>
      </c>
      <c r="I1307" s="58">
        <f t="shared" si="41"/>
        <v>0</v>
      </c>
      <c r="J1307" s="59"/>
      <c r="K1307" s="59" t="s">
        <v>4009</v>
      </c>
      <c r="L1307" s="60" t="s">
        <v>4029</v>
      </c>
      <c r="M1307" s="61"/>
      <c r="N1307" s="62"/>
      <c r="O1307" s="12"/>
    </row>
    <row r="1308" spans="1:15" ht="12.75" customHeight="1" x14ac:dyDescent="0.2">
      <c r="A1308" s="51" t="s">
        <v>6027</v>
      </c>
      <c r="B1308" s="9" t="s">
        <v>5272</v>
      </c>
      <c r="C1308" s="53" t="s">
        <v>4007</v>
      </c>
      <c r="D1308" s="44" t="s">
        <v>4319</v>
      </c>
      <c r="E1308" s="54"/>
      <c r="F1308" s="55"/>
      <c r="G1308" s="56">
        <v>2888</v>
      </c>
      <c r="H1308" s="57">
        <f t="shared" si="40"/>
        <v>3407.8399999999997</v>
      </c>
      <c r="I1308" s="58">
        <f t="shared" si="41"/>
        <v>0</v>
      </c>
      <c r="J1308" s="59"/>
      <c r="K1308" s="59" t="s">
        <v>4009</v>
      </c>
      <c r="L1308" s="60" t="s">
        <v>4029</v>
      </c>
      <c r="M1308" s="61"/>
      <c r="N1308" s="62"/>
      <c r="O1308" s="12"/>
    </row>
    <row r="1309" spans="1:15" ht="12.75" customHeight="1" x14ac:dyDescent="0.2">
      <c r="A1309" s="51" t="s">
        <v>6028</v>
      </c>
      <c r="B1309" s="9" t="s">
        <v>313</v>
      </c>
      <c r="C1309" s="53" t="s">
        <v>4007</v>
      </c>
      <c r="D1309" s="44" t="s">
        <v>4319</v>
      </c>
      <c r="E1309" s="54"/>
      <c r="F1309" s="55"/>
      <c r="G1309" s="56">
        <v>276</v>
      </c>
      <c r="H1309" s="57">
        <f t="shared" si="40"/>
        <v>325.68</v>
      </c>
      <c r="I1309" s="58">
        <f t="shared" si="41"/>
        <v>0</v>
      </c>
      <c r="J1309" s="59"/>
      <c r="K1309" s="59" t="s">
        <v>4009</v>
      </c>
      <c r="L1309" s="60" t="s">
        <v>4475</v>
      </c>
      <c r="M1309" s="61"/>
      <c r="N1309" s="62"/>
      <c r="O1309" s="12"/>
    </row>
    <row r="1310" spans="1:15" ht="12.75" customHeight="1" x14ac:dyDescent="0.2">
      <c r="A1310" s="51" t="s">
        <v>6029</v>
      </c>
      <c r="B1310" s="9" t="s">
        <v>347</v>
      </c>
      <c r="C1310" s="53" t="s">
        <v>4007</v>
      </c>
      <c r="D1310" s="44" t="s">
        <v>4146</v>
      </c>
      <c r="E1310" s="54"/>
      <c r="F1310" s="55"/>
      <c r="G1310" s="56">
        <v>1794</v>
      </c>
      <c r="H1310" s="57">
        <f t="shared" si="40"/>
        <v>2116.92</v>
      </c>
      <c r="I1310" s="58">
        <f t="shared" si="41"/>
        <v>0</v>
      </c>
      <c r="J1310" s="59"/>
      <c r="K1310" s="59" t="s">
        <v>4009</v>
      </c>
      <c r="L1310" s="60" t="s">
        <v>4633</v>
      </c>
      <c r="M1310" s="61"/>
      <c r="N1310" s="62"/>
      <c r="O1310" s="12"/>
    </row>
    <row r="1311" spans="1:15" ht="12.75" customHeight="1" x14ac:dyDescent="0.2">
      <c r="A1311" s="51" t="s">
        <v>6030</v>
      </c>
      <c r="B1311" s="9" t="s">
        <v>347</v>
      </c>
      <c r="C1311" s="53" t="s">
        <v>4007</v>
      </c>
      <c r="D1311" s="44" t="s">
        <v>4146</v>
      </c>
      <c r="E1311" s="54"/>
      <c r="F1311" s="55"/>
      <c r="G1311" s="56">
        <v>704</v>
      </c>
      <c r="H1311" s="57">
        <f t="shared" si="40"/>
        <v>830.71999999999991</v>
      </c>
      <c r="I1311" s="58">
        <f t="shared" si="41"/>
        <v>0</v>
      </c>
      <c r="J1311" s="59"/>
      <c r="K1311" s="59" t="s">
        <v>4009</v>
      </c>
      <c r="L1311" s="60" t="s">
        <v>4029</v>
      </c>
      <c r="M1311" s="61"/>
      <c r="N1311" s="62"/>
      <c r="O1311" s="12"/>
    </row>
    <row r="1312" spans="1:15" ht="12.75" customHeight="1" x14ac:dyDescent="0.2">
      <c r="A1312" s="51" t="s">
        <v>6031</v>
      </c>
      <c r="B1312" s="9" t="s">
        <v>203</v>
      </c>
      <c r="C1312" s="53" t="s">
        <v>4007</v>
      </c>
      <c r="D1312" s="44" t="s">
        <v>4146</v>
      </c>
      <c r="E1312" s="54"/>
      <c r="F1312" s="55"/>
      <c r="G1312" s="56">
        <v>1712</v>
      </c>
      <c r="H1312" s="57">
        <f t="shared" si="40"/>
        <v>2020.1599999999999</v>
      </c>
      <c r="I1312" s="58">
        <f t="shared" si="41"/>
        <v>0</v>
      </c>
      <c r="J1312" s="59"/>
      <c r="K1312" s="59" t="s">
        <v>4009</v>
      </c>
      <c r="L1312" s="60" t="s">
        <v>4029</v>
      </c>
      <c r="M1312" s="61"/>
      <c r="N1312" s="62"/>
      <c r="O1312" s="12"/>
    </row>
    <row r="1313" spans="1:15" ht="12.75" customHeight="1" x14ac:dyDescent="0.2">
      <c r="A1313" s="69" t="s">
        <v>6032</v>
      </c>
      <c r="B1313" s="70" t="s">
        <v>6033</v>
      </c>
      <c r="C1313" s="71" t="s">
        <v>4007</v>
      </c>
      <c r="D1313" s="72" t="s">
        <v>4410</v>
      </c>
      <c r="E1313" s="54"/>
      <c r="F1313" s="55"/>
      <c r="G1313" s="56">
        <v>639450</v>
      </c>
      <c r="H1313" s="57">
        <f t="shared" si="40"/>
        <v>754551</v>
      </c>
      <c r="I1313" s="58">
        <f t="shared" si="41"/>
        <v>0</v>
      </c>
      <c r="J1313" s="59"/>
      <c r="K1313" s="59" t="s">
        <v>4009</v>
      </c>
      <c r="L1313" s="60"/>
      <c r="M1313" s="61"/>
      <c r="N1313" s="62"/>
      <c r="O1313" s="12"/>
    </row>
    <row r="1314" spans="1:15" ht="12.75" customHeight="1" x14ac:dyDescent="0.2">
      <c r="A1314" s="51" t="s">
        <v>6034</v>
      </c>
      <c r="B1314" s="9" t="s">
        <v>5512</v>
      </c>
      <c r="C1314" s="53" t="s">
        <v>4007</v>
      </c>
      <c r="D1314" s="44" t="s">
        <v>4266</v>
      </c>
      <c r="E1314" s="54"/>
      <c r="F1314" s="55"/>
      <c r="G1314" s="56">
        <v>1663</v>
      </c>
      <c r="H1314" s="57">
        <f t="shared" si="40"/>
        <v>1962.34</v>
      </c>
      <c r="I1314" s="58">
        <f t="shared" si="41"/>
        <v>0</v>
      </c>
      <c r="J1314" s="59"/>
      <c r="K1314" s="59" t="s">
        <v>4009</v>
      </c>
      <c r="L1314" s="60" t="s">
        <v>4029</v>
      </c>
      <c r="M1314" s="61"/>
      <c r="N1314" s="62"/>
      <c r="O1314" s="12"/>
    </row>
    <row r="1315" spans="1:15" ht="12.75" customHeight="1" x14ac:dyDescent="0.2">
      <c r="A1315" s="51" t="s">
        <v>6035</v>
      </c>
      <c r="B1315" s="9" t="s">
        <v>46</v>
      </c>
      <c r="C1315" s="53" t="s">
        <v>4007</v>
      </c>
      <c r="D1315" s="44" t="s">
        <v>4266</v>
      </c>
      <c r="E1315" s="54"/>
      <c r="F1315" s="55"/>
      <c r="G1315" s="56">
        <v>201</v>
      </c>
      <c r="H1315" s="57">
        <f t="shared" si="40"/>
        <v>237.17999999999998</v>
      </c>
      <c r="I1315" s="58">
        <f t="shared" si="41"/>
        <v>0</v>
      </c>
      <c r="J1315" s="59"/>
      <c r="K1315" s="59" t="s">
        <v>4009</v>
      </c>
      <c r="L1315" s="60" t="s">
        <v>4029</v>
      </c>
      <c r="M1315" s="61"/>
      <c r="N1315" s="62"/>
      <c r="O1315" s="12"/>
    </row>
    <row r="1316" spans="1:15" ht="12.75" customHeight="1" x14ac:dyDescent="0.2">
      <c r="A1316" s="51" t="s">
        <v>6036</v>
      </c>
      <c r="B1316" s="9" t="s">
        <v>46</v>
      </c>
      <c r="C1316" s="53" t="s">
        <v>4007</v>
      </c>
      <c r="D1316" s="44" t="s">
        <v>4266</v>
      </c>
      <c r="E1316" s="54"/>
      <c r="F1316" s="55"/>
      <c r="G1316" s="56">
        <v>154</v>
      </c>
      <c r="H1316" s="57">
        <f t="shared" si="40"/>
        <v>181.72</v>
      </c>
      <c r="I1316" s="58">
        <f t="shared" si="41"/>
        <v>0</v>
      </c>
      <c r="J1316" s="59"/>
      <c r="K1316" s="59" t="s">
        <v>4009</v>
      </c>
      <c r="L1316" s="60" t="s">
        <v>4029</v>
      </c>
      <c r="M1316" s="61"/>
      <c r="N1316" s="62"/>
      <c r="O1316" s="12"/>
    </row>
    <row r="1317" spans="1:15" ht="12.75" customHeight="1" x14ac:dyDescent="0.2">
      <c r="A1317" s="94" t="s">
        <v>6037</v>
      </c>
      <c r="B1317" s="9" t="s">
        <v>46</v>
      </c>
      <c r="C1317" s="53" t="s">
        <v>4007</v>
      </c>
      <c r="D1317" s="44" t="s">
        <v>4266</v>
      </c>
      <c r="E1317" s="54"/>
      <c r="F1317" s="55"/>
      <c r="G1317" s="56">
        <v>160</v>
      </c>
      <c r="H1317" s="57">
        <f t="shared" si="40"/>
        <v>188.79999999999998</v>
      </c>
      <c r="I1317" s="58">
        <f t="shared" si="41"/>
        <v>0</v>
      </c>
      <c r="J1317" s="59"/>
      <c r="K1317" s="59" t="s">
        <v>4009</v>
      </c>
      <c r="L1317" s="60" t="s">
        <v>4029</v>
      </c>
      <c r="M1317" s="61"/>
      <c r="N1317" s="62"/>
      <c r="O1317" s="12"/>
    </row>
    <row r="1318" spans="1:15" ht="12.75" customHeight="1" x14ac:dyDescent="0.2">
      <c r="A1318" s="64" t="s">
        <v>6038</v>
      </c>
      <c r="B1318" s="9" t="s">
        <v>5118</v>
      </c>
      <c r="C1318" s="53" t="s">
        <v>4007</v>
      </c>
      <c r="D1318" s="44" t="s">
        <v>4410</v>
      </c>
      <c r="E1318" s="54"/>
      <c r="F1318" s="55"/>
      <c r="G1318" s="56">
        <v>87066</v>
      </c>
      <c r="H1318" s="57">
        <f t="shared" si="40"/>
        <v>102737.87999999999</v>
      </c>
      <c r="I1318" s="58">
        <f t="shared" si="41"/>
        <v>0</v>
      </c>
      <c r="J1318" s="59"/>
      <c r="K1318" s="59" t="s">
        <v>4009</v>
      </c>
      <c r="L1318" s="60" t="s">
        <v>4029</v>
      </c>
      <c r="M1318" s="61"/>
      <c r="N1318" s="62"/>
      <c r="O1318" s="12"/>
    </row>
    <row r="1319" spans="1:15" ht="12.75" customHeight="1" x14ac:dyDescent="0.2">
      <c r="A1319" s="51" t="s">
        <v>6039</v>
      </c>
      <c r="B1319" s="9" t="s">
        <v>5747</v>
      </c>
      <c r="C1319" s="53" t="s">
        <v>4007</v>
      </c>
      <c r="D1319" s="44" t="s">
        <v>4266</v>
      </c>
      <c r="E1319" s="54"/>
      <c r="F1319" s="55"/>
      <c r="G1319" s="56">
        <v>8951</v>
      </c>
      <c r="H1319" s="57">
        <f t="shared" si="40"/>
        <v>10562.18</v>
      </c>
      <c r="I1319" s="58">
        <f t="shared" si="41"/>
        <v>0</v>
      </c>
      <c r="J1319" s="59"/>
      <c r="K1319" s="59" t="s">
        <v>4009</v>
      </c>
      <c r="L1319" s="60" t="s">
        <v>4029</v>
      </c>
      <c r="M1319" s="61"/>
      <c r="N1319" s="62"/>
    </row>
    <row r="1320" spans="1:15" ht="12.75" customHeight="1" x14ac:dyDescent="0.2">
      <c r="A1320" s="69" t="s">
        <v>6040</v>
      </c>
      <c r="B1320" s="70" t="s">
        <v>6041</v>
      </c>
      <c r="C1320" s="71" t="s">
        <v>4007</v>
      </c>
      <c r="D1320" s="72" t="s">
        <v>4410</v>
      </c>
      <c r="E1320" s="54"/>
      <c r="F1320" s="55"/>
      <c r="G1320" s="56">
        <v>644700</v>
      </c>
      <c r="H1320" s="57">
        <f t="shared" si="40"/>
        <v>760746</v>
      </c>
      <c r="I1320" s="58">
        <f t="shared" si="41"/>
        <v>0</v>
      </c>
      <c r="J1320" s="59"/>
      <c r="K1320" s="59" t="s">
        <v>4009</v>
      </c>
      <c r="L1320" s="60"/>
      <c r="M1320" s="61"/>
      <c r="N1320" s="62"/>
      <c r="O1320" s="12"/>
    </row>
    <row r="1321" spans="1:15" ht="12.75" customHeight="1" x14ac:dyDescent="0.2">
      <c r="A1321" s="51" t="s">
        <v>6042</v>
      </c>
      <c r="B1321" s="9" t="s">
        <v>313</v>
      </c>
      <c r="C1321" s="53" t="s">
        <v>4007</v>
      </c>
      <c r="D1321" s="44" t="s">
        <v>4319</v>
      </c>
      <c r="E1321" s="54"/>
      <c r="F1321" s="55"/>
      <c r="G1321" s="56">
        <v>400</v>
      </c>
      <c r="H1321" s="57">
        <f t="shared" si="40"/>
        <v>472</v>
      </c>
      <c r="I1321" s="58">
        <f t="shared" si="41"/>
        <v>0</v>
      </c>
      <c r="J1321" s="59"/>
      <c r="K1321" s="59" t="s">
        <v>4009</v>
      </c>
      <c r="L1321" s="60" t="s">
        <v>4414</v>
      </c>
      <c r="M1321" s="61"/>
      <c r="N1321" s="62"/>
      <c r="O1321" s="12"/>
    </row>
    <row r="1322" spans="1:15" ht="12.75" customHeight="1" x14ac:dyDescent="0.2">
      <c r="A1322" s="51" t="s">
        <v>6043</v>
      </c>
      <c r="B1322" s="9" t="s">
        <v>313</v>
      </c>
      <c r="C1322" s="53" t="s">
        <v>4007</v>
      </c>
      <c r="D1322" s="44" t="s">
        <v>4319</v>
      </c>
      <c r="E1322" s="54"/>
      <c r="F1322" s="55"/>
      <c r="G1322" s="56">
        <v>568</v>
      </c>
      <c r="H1322" s="57">
        <f t="shared" si="40"/>
        <v>670.24</v>
      </c>
      <c r="I1322" s="58">
        <f t="shared" si="41"/>
        <v>0</v>
      </c>
      <c r="J1322" s="59"/>
      <c r="K1322" s="59" t="s">
        <v>4009</v>
      </c>
      <c r="L1322" s="60" t="s">
        <v>4475</v>
      </c>
      <c r="M1322" s="61"/>
      <c r="N1322" s="62"/>
      <c r="O1322" s="12"/>
    </row>
    <row r="1323" spans="1:15" ht="12.75" customHeight="1" x14ac:dyDescent="0.2">
      <c r="A1323" s="51" t="s">
        <v>6044</v>
      </c>
      <c r="B1323" s="9" t="s">
        <v>313</v>
      </c>
      <c r="C1323" s="53" t="s">
        <v>4007</v>
      </c>
      <c r="D1323" s="44" t="s">
        <v>4319</v>
      </c>
      <c r="E1323" s="54"/>
      <c r="F1323" s="55"/>
      <c r="G1323" s="56">
        <v>460</v>
      </c>
      <c r="H1323" s="57">
        <f t="shared" si="40"/>
        <v>542.79999999999995</v>
      </c>
      <c r="I1323" s="58">
        <f t="shared" si="41"/>
        <v>0</v>
      </c>
      <c r="J1323" s="59"/>
      <c r="K1323" s="59" t="s">
        <v>4009</v>
      </c>
      <c r="L1323" s="60" t="s">
        <v>4475</v>
      </c>
      <c r="M1323" s="61"/>
      <c r="N1323" s="62"/>
      <c r="O1323" s="12"/>
    </row>
    <row r="1324" spans="1:15" ht="12.75" customHeight="1" x14ac:dyDescent="0.2">
      <c r="A1324" s="51" t="s">
        <v>6045</v>
      </c>
      <c r="B1324" s="9" t="s">
        <v>313</v>
      </c>
      <c r="C1324" s="53" t="s">
        <v>4007</v>
      </c>
      <c r="D1324" s="44" t="s">
        <v>4319</v>
      </c>
      <c r="E1324" s="54"/>
      <c r="F1324" s="55"/>
      <c r="G1324" s="56">
        <v>345</v>
      </c>
      <c r="H1324" s="57">
        <f t="shared" si="40"/>
        <v>407.09999999999997</v>
      </c>
      <c r="I1324" s="58">
        <f t="shared" si="41"/>
        <v>0</v>
      </c>
      <c r="J1324" s="59"/>
      <c r="K1324" s="59" t="s">
        <v>4009</v>
      </c>
      <c r="L1324" s="60" t="s">
        <v>4475</v>
      </c>
      <c r="M1324" s="61"/>
      <c r="N1324" s="62"/>
      <c r="O1324" s="12"/>
    </row>
    <row r="1325" spans="1:15" ht="12.75" customHeight="1" x14ac:dyDescent="0.2">
      <c r="A1325" s="51" t="s">
        <v>6046</v>
      </c>
      <c r="B1325" s="9" t="s">
        <v>313</v>
      </c>
      <c r="C1325" s="53" t="s">
        <v>4007</v>
      </c>
      <c r="D1325" s="44" t="s">
        <v>4319</v>
      </c>
      <c r="E1325" s="54"/>
      <c r="F1325" s="55"/>
      <c r="G1325" s="56">
        <v>285</v>
      </c>
      <c r="H1325" s="57">
        <f t="shared" si="40"/>
        <v>336.29999999999995</v>
      </c>
      <c r="I1325" s="58">
        <f t="shared" si="41"/>
        <v>0</v>
      </c>
      <c r="J1325" s="59"/>
      <c r="K1325" s="59" t="s">
        <v>4009</v>
      </c>
      <c r="L1325" s="60" t="s">
        <v>4029</v>
      </c>
      <c r="M1325" s="61"/>
      <c r="N1325" s="62"/>
      <c r="O1325" s="12"/>
    </row>
    <row r="1326" spans="1:15" ht="12.75" customHeight="1" x14ac:dyDescent="0.2">
      <c r="A1326" s="51" t="s">
        <v>6047</v>
      </c>
      <c r="B1326" s="9" t="s">
        <v>5276</v>
      </c>
      <c r="C1326" s="53" t="s">
        <v>4007</v>
      </c>
      <c r="D1326" s="44" t="s">
        <v>4410</v>
      </c>
      <c r="E1326" s="54"/>
      <c r="F1326" s="55"/>
      <c r="G1326" s="56">
        <v>4921</v>
      </c>
      <c r="H1326" s="57">
        <f t="shared" si="40"/>
        <v>5806.78</v>
      </c>
      <c r="I1326" s="58">
        <f t="shared" si="41"/>
        <v>0</v>
      </c>
      <c r="J1326" s="59"/>
      <c r="K1326" s="59" t="s">
        <v>4009</v>
      </c>
      <c r="L1326" s="60" t="s">
        <v>4029</v>
      </c>
      <c r="M1326" s="61"/>
      <c r="N1326" s="62"/>
      <c r="O1326" s="12"/>
    </row>
    <row r="1327" spans="1:15" ht="12.75" customHeight="1" x14ac:dyDescent="0.2">
      <c r="A1327" s="64" t="s">
        <v>6048</v>
      </c>
      <c r="B1327" s="9" t="s">
        <v>650</v>
      </c>
      <c r="C1327" s="53" t="s">
        <v>4007</v>
      </c>
      <c r="D1327" s="44" t="s">
        <v>4410</v>
      </c>
      <c r="E1327" s="54"/>
      <c r="F1327" s="55"/>
      <c r="G1327" s="56">
        <v>752</v>
      </c>
      <c r="H1327" s="57">
        <f t="shared" si="40"/>
        <v>887.3599999999999</v>
      </c>
      <c r="I1327" s="58">
        <f t="shared" si="41"/>
        <v>0</v>
      </c>
      <c r="J1327" s="59"/>
      <c r="K1327" s="59" t="s">
        <v>4009</v>
      </c>
      <c r="L1327" s="60" t="s">
        <v>4029</v>
      </c>
      <c r="M1327" s="61"/>
      <c r="N1327" s="62"/>
      <c r="O1327" s="12"/>
    </row>
    <row r="1328" spans="1:15" ht="12.75" customHeight="1" x14ac:dyDescent="0.2">
      <c r="A1328" s="64" t="s">
        <v>6049</v>
      </c>
      <c r="B1328" s="9" t="s">
        <v>650</v>
      </c>
      <c r="C1328" s="53" t="s">
        <v>4007</v>
      </c>
      <c r="D1328" s="44" t="s">
        <v>4410</v>
      </c>
      <c r="E1328" s="54"/>
      <c r="F1328" s="55"/>
      <c r="G1328" s="56">
        <v>585</v>
      </c>
      <c r="H1328" s="57">
        <f t="shared" si="40"/>
        <v>690.3</v>
      </c>
      <c r="I1328" s="58">
        <f t="shared" si="41"/>
        <v>0</v>
      </c>
      <c r="J1328" s="59"/>
      <c r="K1328" s="59" t="s">
        <v>4009</v>
      </c>
      <c r="L1328" s="60" t="s">
        <v>4029</v>
      </c>
      <c r="M1328" s="61"/>
      <c r="N1328" s="62"/>
      <c r="O1328" s="12"/>
    </row>
    <row r="1329" spans="1:15" ht="12.75" customHeight="1" x14ac:dyDescent="0.2">
      <c r="A1329" s="51" t="s">
        <v>6050</v>
      </c>
      <c r="B1329" s="9" t="s">
        <v>6051</v>
      </c>
      <c r="C1329" s="53" t="s">
        <v>4007</v>
      </c>
      <c r="D1329" s="44" t="s">
        <v>4410</v>
      </c>
      <c r="E1329" s="54"/>
      <c r="F1329" s="55"/>
      <c r="G1329" s="56">
        <v>688800</v>
      </c>
      <c r="H1329" s="57">
        <f t="shared" si="40"/>
        <v>812784</v>
      </c>
      <c r="I1329" s="58">
        <f t="shared" si="41"/>
        <v>0</v>
      </c>
      <c r="J1329" s="59"/>
      <c r="K1329" s="59" t="s">
        <v>4009</v>
      </c>
      <c r="L1329" s="60" t="s">
        <v>4029</v>
      </c>
      <c r="M1329" s="61"/>
      <c r="N1329" s="62"/>
      <c r="O1329" s="12"/>
    </row>
    <row r="1330" spans="1:15" ht="12.75" customHeight="1" x14ac:dyDescent="0.2">
      <c r="A1330" s="51" t="s">
        <v>6052</v>
      </c>
      <c r="B1330" s="9" t="s">
        <v>5150</v>
      </c>
      <c r="C1330" s="53" t="s">
        <v>4007</v>
      </c>
      <c r="D1330" s="44" t="s">
        <v>4410</v>
      </c>
      <c r="E1330" s="54"/>
      <c r="F1330" s="55"/>
      <c r="G1330" s="56">
        <v>34927</v>
      </c>
      <c r="H1330" s="57">
        <f t="shared" si="40"/>
        <v>41213.86</v>
      </c>
      <c r="I1330" s="58">
        <f t="shared" si="41"/>
        <v>0</v>
      </c>
      <c r="J1330" s="59"/>
      <c r="K1330" s="59" t="s">
        <v>4009</v>
      </c>
      <c r="L1330" s="60"/>
      <c r="M1330" s="61"/>
      <c r="N1330" s="62"/>
      <c r="O1330" s="12"/>
    </row>
    <row r="1331" spans="1:15" ht="12.75" customHeight="1" x14ac:dyDescent="0.2">
      <c r="A1331" s="64" t="s">
        <v>6053</v>
      </c>
      <c r="B1331" s="9" t="s">
        <v>6054</v>
      </c>
      <c r="C1331" s="53" t="s">
        <v>4007</v>
      </c>
      <c r="D1331" s="44" t="s">
        <v>4410</v>
      </c>
      <c r="E1331" s="54"/>
      <c r="F1331" s="55"/>
      <c r="G1331" s="56">
        <v>29256</v>
      </c>
      <c r="H1331" s="57">
        <f t="shared" si="40"/>
        <v>34522.080000000002</v>
      </c>
      <c r="I1331" s="58">
        <f t="shared" si="41"/>
        <v>0</v>
      </c>
      <c r="J1331" s="59"/>
      <c r="K1331" s="59" t="s">
        <v>4009</v>
      </c>
      <c r="L1331" s="60" t="s">
        <v>4029</v>
      </c>
      <c r="M1331" s="61"/>
      <c r="N1331" s="62"/>
      <c r="O1331" s="12"/>
    </row>
    <row r="1332" spans="1:15" ht="12.75" customHeight="1" x14ac:dyDescent="0.2">
      <c r="A1332" s="64" t="s">
        <v>6055</v>
      </c>
      <c r="B1332" s="9" t="s">
        <v>62</v>
      </c>
      <c r="C1332" s="53" t="s">
        <v>4007</v>
      </c>
      <c r="D1332" s="44" t="s">
        <v>4410</v>
      </c>
      <c r="E1332" s="54"/>
      <c r="F1332" s="55"/>
      <c r="G1332" s="56">
        <v>1677</v>
      </c>
      <c r="H1332" s="57">
        <f t="shared" si="40"/>
        <v>1978.86</v>
      </c>
      <c r="I1332" s="58">
        <f t="shared" si="41"/>
        <v>0</v>
      </c>
      <c r="J1332" s="59"/>
      <c r="K1332" s="59" t="s">
        <v>4009</v>
      </c>
      <c r="L1332" s="60" t="s">
        <v>4029</v>
      </c>
      <c r="M1332" s="61"/>
      <c r="N1332" s="62"/>
      <c r="O1332" s="12"/>
    </row>
    <row r="1333" spans="1:15" ht="12.75" customHeight="1" x14ac:dyDescent="0.2">
      <c r="A1333" s="64" t="s">
        <v>6056</v>
      </c>
      <c r="B1333" s="9" t="s">
        <v>62</v>
      </c>
      <c r="C1333" s="53" t="s">
        <v>4007</v>
      </c>
      <c r="D1333" s="44" t="s">
        <v>4410</v>
      </c>
      <c r="E1333" s="54"/>
      <c r="F1333" s="55"/>
      <c r="G1333" s="56">
        <v>464</v>
      </c>
      <c r="H1333" s="57">
        <f t="shared" si="40"/>
        <v>547.52</v>
      </c>
      <c r="I1333" s="58">
        <f t="shared" si="41"/>
        <v>0</v>
      </c>
      <c r="J1333" s="59"/>
      <c r="K1333" s="59" t="s">
        <v>4009</v>
      </c>
      <c r="L1333" s="60" t="s">
        <v>4029</v>
      </c>
      <c r="M1333" s="61"/>
      <c r="N1333" s="62"/>
      <c r="O1333" s="12"/>
    </row>
    <row r="1334" spans="1:15" ht="12.75" customHeight="1" x14ac:dyDescent="0.2">
      <c r="A1334" s="64" t="s">
        <v>6057</v>
      </c>
      <c r="B1334" s="9" t="s">
        <v>6058</v>
      </c>
      <c r="C1334" s="53" t="s">
        <v>4007</v>
      </c>
      <c r="D1334" s="44" t="s">
        <v>4410</v>
      </c>
      <c r="E1334" s="54"/>
      <c r="F1334" s="55"/>
      <c r="G1334" s="56">
        <v>92</v>
      </c>
      <c r="H1334" s="57">
        <f t="shared" si="40"/>
        <v>108.55999999999999</v>
      </c>
      <c r="I1334" s="58">
        <f t="shared" si="41"/>
        <v>0</v>
      </c>
      <c r="J1334" s="59"/>
      <c r="K1334" s="59" t="s">
        <v>4009</v>
      </c>
      <c r="L1334" s="60" t="s">
        <v>4029</v>
      </c>
      <c r="M1334" s="61"/>
      <c r="N1334" s="62"/>
      <c r="O1334" s="12"/>
    </row>
    <row r="1335" spans="1:15" ht="12.75" customHeight="1" x14ac:dyDescent="0.2">
      <c r="A1335" s="64" t="s">
        <v>6059</v>
      </c>
      <c r="B1335" s="9" t="s">
        <v>6058</v>
      </c>
      <c r="C1335" s="53" t="s">
        <v>4007</v>
      </c>
      <c r="D1335" s="44" t="s">
        <v>4410</v>
      </c>
      <c r="E1335" s="54"/>
      <c r="F1335" s="55"/>
      <c r="G1335" s="56">
        <v>33</v>
      </c>
      <c r="H1335" s="57">
        <f t="shared" si="40"/>
        <v>38.94</v>
      </c>
      <c r="I1335" s="58">
        <f t="shared" si="41"/>
        <v>0</v>
      </c>
      <c r="J1335" s="59"/>
      <c r="K1335" s="59" t="s">
        <v>4009</v>
      </c>
      <c r="L1335" s="60" t="s">
        <v>4029</v>
      </c>
      <c r="M1335" s="61"/>
      <c r="N1335" s="62"/>
      <c r="O1335" s="12"/>
    </row>
    <row r="1336" spans="1:15" ht="12.75" customHeight="1" x14ac:dyDescent="0.2">
      <c r="A1336" s="64" t="s">
        <v>6060</v>
      </c>
      <c r="B1336" s="9" t="s">
        <v>6058</v>
      </c>
      <c r="C1336" s="53" t="s">
        <v>4007</v>
      </c>
      <c r="D1336" s="44" t="s">
        <v>4410</v>
      </c>
      <c r="E1336" s="54"/>
      <c r="F1336" s="55"/>
      <c r="G1336" s="56">
        <v>121</v>
      </c>
      <c r="H1336" s="57">
        <f t="shared" si="40"/>
        <v>142.78</v>
      </c>
      <c r="I1336" s="58">
        <f t="shared" si="41"/>
        <v>0</v>
      </c>
      <c r="J1336" s="59"/>
      <c r="K1336" s="59" t="s">
        <v>4009</v>
      </c>
      <c r="L1336" s="60" t="s">
        <v>4029</v>
      </c>
      <c r="M1336" s="61"/>
      <c r="N1336" s="62"/>
      <c r="O1336" s="12"/>
    </row>
    <row r="1337" spans="1:15" ht="12.75" customHeight="1" x14ac:dyDescent="0.2">
      <c r="A1337" s="64" t="s">
        <v>6061</v>
      </c>
      <c r="B1337" s="9" t="s">
        <v>6058</v>
      </c>
      <c r="C1337" s="53" t="s">
        <v>4007</v>
      </c>
      <c r="D1337" s="44" t="s">
        <v>4410</v>
      </c>
      <c r="E1337" s="54"/>
      <c r="F1337" s="55"/>
      <c r="G1337" s="56">
        <v>33</v>
      </c>
      <c r="H1337" s="57">
        <f t="shared" si="40"/>
        <v>38.94</v>
      </c>
      <c r="I1337" s="58">
        <f t="shared" si="41"/>
        <v>0</v>
      </c>
      <c r="J1337" s="59"/>
      <c r="K1337" s="59" t="s">
        <v>4009</v>
      </c>
      <c r="L1337" s="60" t="s">
        <v>4029</v>
      </c>
      <c r="M1337" s="61"/>
      <c r="N1337" s="62"/>
      <c r="O1337" s="12"/>
    </row>
    <row r="1338" spans="1:15" ht="12.75" customHeight="1" x14ac:dyDescent="0.2">
      <c r="A1338" s="64" t="s">
        <v>6062</v>
      </c>
      <c r="B1338" s="9" t="s">
        <v>6058</v>
      </c>
      <c r="C1338" s="53" t="s">
        <v>4007</v>
      </c>
      <c r="D1338" s="44" t="s">
        <v>4410</v>
      </c>
      <c r="E1338" s="54"/>
      <c r="F1338" s="55"/>
      <c r="G1338" s="56">
        <v>11</v>
      </c>
      <c r="H1338" s="57">
        <f t="shared" si="40"/>
        <v>12.979999999999999</v>
      </c>
      <c r="I1338" s="58">
        <f t="shared" si="41"/>
        <v>0</v>
      </c>
      <c r="J1338" s="59"/>
      <c r="K1338" s="59" t="s">
        <v>4009</v>
      </c>
      <c r="L1338" s="60" t="s">
        <v>4029</v>
      </c>
      <c r="M1338" s="61"/>
      <c r="N1338" s="62"/>
      <c r="O1338" s="12"/>
    </row>
    <row r="1339" spans="1:15" ht="12.75" customHeight="1" x14ac:dyDescent="0.2">
      <c r="A1339" s="78" t="s">
        <v>6063</v>
      </c>
      <c r="B1339" s="70" t="s">
        <v>6064</v>
      </c>
      <c r="C1339" s="71" t="s">
        <v>4007</v>
      </c>
      <c r="D1339" s="72" t="s">
        <v>4410</v>
      </c>
      <c r="E1339" s="54"/>
      <c r="F1339" s="55"/>
      <c r="G1339" s="56">
        <v>610050</v>
      </c>
      <c r="H1339" s="57">
        <f t="shared" si="40"/>
        <v>719859</v>
      </c>
      <c r="I1339" s="58">
        <f t="shared" si="41"/>
        <v>0</v>
      </c>
      <c r="J1339" s="59"/>
      <c r="K1339" s="59" t="s">
        <v>4009</v>
      </c>
      <c r="L1339" s="60"/>
      <c r="M1339" s="61"/>
      <c r="N1339" s="62"/>
      <c r="O1339" s="12"/>
    </row>
    <row r="1340" spans="1:15" ht="12.75" customHeight="1" x14ac:dyDescent="0.2">
      <c r="A1340" s="78" t="s">
        <v>6065</v>
      </c>
      <c r="B1340" s="70" t="s">
        <v>6066</v>
      </c>
      <c r="C1340" s="71" t="s">
        <v>4007</v>
      </c>
      <c r="D1340" s="72" t="s">
        <v>4410</v>
      </c>
      <c r="E1340" s="54"/>
      <c r="F1340" s="55"/>
      <c r="G1340" s="56">
        <v>669900</v>
      </c>
      <c r="H1340" s="57">
        <f t="shared" si="40"/>
        <v>790482</v>
      </c>
      <c r="I1340" s="58">
        <f t="shared" si="41"/>
        <v>0</v>
      </c>
      <c r="J1340" s="59"/>
      <c r="K1340" s="59" t="s">
        <v>4009</v>
      </c>
      <c r="L1340" s="60"/>
      <c r="M1340" s="61"/>
      <c r="N1340" s="62"/>
      <c r="O1340" s="12"/>
    </row>
    <row r="1341" spans="1:15" ht="12.75" customHeight="1" x14ac:dyDescent="0.2">
      <c r="A1341" s="64" t="s">
        <v>6067</v>
      </c>
      <c r="B1341" s="9" t="s">
        <v>5200</v>
      </c>
      <c r="C1341" s="53" t="s">
        <v>4007</v>
      </c>
      <c r="D1341" s="44" t="s">
        <v>4410</v>
      </c>
      <c r="E1341" s="54"/>
      <c r="F1341" s="55"/>
      <c r="G1341" s="56">
        <v>78189</v>
      </c>
      <c r="H1341" s="57">
        <f t="shared" si="40"/>
        <v>92263.01999999999</v>
      </c>
      <c r="I1341" s="58">
        <f t="shared" si="41"/>
        <v>0</v>
      </c>
      <c r="J1341" s="59"/>
      <c r="K1341" s="59" t="s">
        <v>4009</v>
      </c>
      <c r="L1341" s="60" t="s">
        <v>4475</v>
      </c>
      <c r="M1341" s="61"/>
      <c r="N1341" s="62"/>
      <c r="O1341" s="12"/>
    </row>
    <row r="1342" spans="1:15" ht="12.75" customHeight="1" x14ac:dyDescent="0.2">
      <c r="A1342" s="51" t="s">
        <v>6068</v>
      </c>
      <c r="B1342" s="9" t="s">
        <v>5272</v>
      </c>
      <c r="C1342" s="53" t="s">
        <v>4007</v>
      </c>
      <c r="D1342" s="44" t="s">
        <v>4319</v>
      </c>
      <c r="E1342" s="54"/>
      <c r="F1342" s="55"/>
      <c r="G1342" s="56">
        <v>3344</v>
      </c>
      <c r="H1342" s="57">
        <f t="shared" si="40"/>
        <v>3945.9199999999996</v>
      </c>
      <c r="I1342" s="58">
        <f t="shared" si="41"/>
        <v>0</v>
      </c>
      <c r="J1342" s="59"/>
      <c r="K1342" s="59" t="s">
        <v>4009</v>
      </c>
      <c r="L1342" s="60" t="s">
        <v>4029</v>
      </c>
      <c r="M1342" s="61"/>
      <c r="N1342" s="62"/>
      <c r="O1342" s="12"/>
    </row>
    <row r="1343" spans="1:15" ht="12.75" customHeight="1" x14ac:dyDescent="0.2">
      <c r="A1343" s="51" t="s">
        <v>6069</v>
      </c>
      <c r="B1343" s="9" t="s">
        <v>5272</v>
      </c>
      <c r="C1343" s="53" t="s">
        <v>4007</v>
      </c>
      <c r="D1343" s="44" t="s">
        <v>4319</v>
      </c>
      <c r="E1343" s="54"/>
      <c r="F1343" s="55"/>
      <c r="G1343" s="56">
        <v>3333</v>
      </c>
      <c r="H1343" s="57">
        <f t="shared" si="40"/>
        <v>3932.9399999999996</v>
      </c>
      <c r="I1343" s="58">
        <f t="shared" si="41"/>
        <v>0</v>
      </c>
      <c r="J1343" s="59"/>
      <c r="K1343" s="59" t="s">
        <v>4009</v>
      </c>
      <c r="L1343" s="60" t="s">
        <v>4029</v>
      </c>
      <c r="M1343" s="61"/>
      <c r="N1343" s="62"/>
      <c r="O1343" s="12"/>
    </row>
    <row r="1344" spans="1:15" ht="12.75" customHeight="1" x14ac:dyDescent="0.2">
      <c r="A1344" s="51" t="s">
        <v>6070</v>
      </c>
      <c r="B1344" s="9" t="s">
        <v>5904</v>
      </c>
      <c r="C1344" s="53" t="s">
        <v>4007</v>
      </c>
      <c r="D1344" s="44" t="s">
        <v>4150</v>
      </c>
      <c r="E1344" s="54"/>
      <c r="F1344" s="55"/>
      <c r="G1344" s="56">
        <v>6784</v>
      </c>
      <c r="H1344" s="57">
        <f t="shared" si="40"/>
        <v>8005.12</v>
      </c>
      <c r="I1344" s="58">
        <f t="shared" si="41"/>
        <v>0</v>
      </c>
      <c r="J1344" s="59"/>
      <c r="K1344" s="59" t="s">
        <v>4009</v>
      </c>
      <c r="L1344" s="60" t="s">
        <v>4029</v>
      </c>
      <c r="M1344" s="61"/>
      <c r="N1344" s="62"/>
      <c r="O1344" s="12"/>
    </row>
    <row r="1345" spans="1:83" ht="12.75" customHeight="1" x14ac:dyDescent="0.2">
      <c r="A1345" s="51" t="s">
        <v>6071</v>
      </c>
      <c r="B1345" s="9" t="s">
        <v>219</v>
      </c>
      <c r="C1345" s="53" t="s">
        <v>4007</v>
      </c>
      <c r="D1345" s="44" t="s">
        <v>4150</v>
      </c>
      <c r="E1345" s="54"/>
      <c r="F1345" s="55"/>
      <c r="G1345" s="56">
        <v>9193</v>
      </c>
      <c r="H1345" s="57">
        <f t="shared" si="40"/>
        <v>10847.74</v>
      </c>
      <c r="I1345" s="58">
        <f t="shared" si="41"/>
        <v>0</v>
      </c>
      <c r="J1345" s="59"/>
      <c r="K1345" s="59" t="s">
        <v>4009</v>
      </c>
      <c r="L1345" s="60" t="s">
        <v>4029</v>
      </c>
      <c r="M1345" s="61"/>
      <c r="N1345" s="62"/>
      <c r="O1345" s="12"/>
    </row>
    <row r="1346" spans="1:83" ht="12.75" customHeight="1" x14ac:dyDescent="0.2">
      <c r="A1346" s="51" t="s">
        <v>6072</v>
      </c>
      <c r="B1346" s="9" t="s">
        <v>200</v>
      </c>
      <c r="C1346" s="53" t="s">
        <v>4007</v>
      </c>
      <c r="D1346" s="44" t="s">
        <v>4150</v>
      </c>
      <c r="E1346" s="54"/>
      <c r="F1346" s="55"/>
      <c r="G1346" s="56">
        <v>1806</v>
      </c>
      <c r="H1346" s="57">
        <f t="shared" si="40"/>
        <v>2131.08</v>
      </c>
      <c r="I1346" s="58">
        <f t="shared" si="41"/>
        <v>0</v>
      </c>
      <c r="J1346" s="59"/>
      <c r="K1346" s="59" t="s">
        <v>4009</v>
      </c>
      <c r="L1346" s="60" t="s">
        <v>4029</v>
      </c>
      <c r="M1346" s="61"/>
      <c r="N1346" s="62"/>
      <c r="O1346" s="12"/>
    </row>
    <row r="1347" spans="1:83" s="10" customFormat="1" ht="12.75" customHeight="1" x14ac:dyDescent="0.2">
      <c r="A1347" s="51" t="s">
        <v>6073</v>
      </c>
      <c r="B1347" s="9" t="s">
        <v>359</v>
      </c>
      <c r="C1347" s="53" t="s">
        <v>4007</v>
      </c>
      <c r="D1347" s="44" t="s">
        <v>4150</v>
      </c>
      <c r="E1347" s="54"/>
      <c r="F1347" s="55"/>
      <c r="G1347" s="56">
        <v>5729</v>
      </c>
      <c r="H1347" s="57">
        <f t="shared" si="40"/>
        <v>6760.2199999999993</v>
      </c>
      <c r="I1347" s="58">
        <f t="shared" si="41"/>
        <v>0</v>
      </c>
      <c r="J1347" s="59"/>
      <c r="K1347" s="59" t="s">
        <v>4009</v>
      </c>
      <c r="L1347" s="60" t="s">
        <v>4029</v>
      </c>
      <c r="M1347" s="61"/>
      <c r="N1347" s="62"/>
      <c r="O1347" s="1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</row>
    <row r="1348" spans="1:83" ht="12.75" customHeight="1" x14ac:dyDescent="0.2">
      <c r="A1348" s="51" t="s">
        <v>6074</v>
      </c>
      <c r="B1348" s="9" t="s">
        <v>5747</v>
      </c>
      <c r="C1348" s="53" t="s">
        <v>4007</v>
      </c>
      <c r="D1348" s="44" t="s">
        <v>4266</v>
      </c>
      <c r="E1348" s="54"/>
      <c r="F1348" s="55"/>
      <c r="G1348" s="56">
        <v>6742</v>
      </c>
      <c r="H1348" s="57">
        <f t="shared" si="40"/>
        <v>7955.5599999999995</v>
      </c>
      <c r="I1348" s="58">
        <f t="shared" si="41"/>
        <v>0</v>
      </c>
      <c r="J1348" s="59"/>
      <c r="K1348" s="59" t="s">
        <v>4009</v>
      </c>
      <c r="L1348" s="60" t="s">
        <v>4029</v>
      </c>
      <c r="M1348" s="61"/>
      <c r="N1348" s="62"/>
      <c r="O1348" s="12"/>
    </row>
    <row r="1349" spans="1:83" ht="12.75" customHeight="1" x14ac:dyDescent="0.2">
      <c r="A1349" s="51" t="s">
        <v>6075</v>
      </c>
      <c r="B1349" s="9" t="s">
        <v>801</v>
      </c>
      <c r="C1349" s="53" t="s">
        <v>4007</v>
      </c>
      <c r="D1349" s="44" t="s">
        <v>4146</v>
      </c>
      <c r="E1349" s="54"/>
      <c r="F1349" s="55"/>
      <c r="G1349" s="56">
        <v>11026</v>
      </c>
      <c r="H1349" s="57">
        <f t="shared" si="40"/>
        <v>13010.679999999998</v>
      </c>
      <c r="I1349" s="58">
        <f t="shared" si="41"/>
        <v>0</v>
      </c>
      <c r="J1349" s="59"/>
      <c r="K1349" s="59" t="s">
        <v>4009</v>
      </c>
      <c r="L1349" s="60" t="s">
        <v>4029</v>
      </c>
      <c r="M1349" s="61"/>
      <c r="N1349" s="62"/>
      <c r="O1349" s="12"/>
    </row>
    <row r="1350" spans="1:83" ht="12.75" customHeight="1" x14ac:dyDescent="0.2">
      <c r="A1350" s="78" t="s">
        <v>6076</v>
      </c>
      <c r="B1350" s="9" t="s">
        <v>6077</v>
      </c>
      <c r="C1350" s="53" t="s">
        <v>4007</v>
      </c>
      <c r="D1350" s="44" t="s">
        <v>4146</v>
      </c>
      <c r="E1350" s="54"/>
      <c r="F1350" s="55"/>
      <c r="G1350" s="56">
        <v>4943</v>
      </c>
      <c r="H1350" s="57">
        <f t="shared" si="40"/>
        <v>5832.74</v>
      </c>
      <c r="I1350" s="58">
        <f t="shared" si="41"/>
        <v>0</v>
      </c>
      <c r="J1350" s="59"/>
      <c r="K1350" s="59" t="s">
        <v>4009</v>
      </c>
      <c r="L1350" s="60" t="s">
        <v>4029</v>
      </c>
      <c r="M1350" s="61"/>
      <c r="N1350" s="62"/>
      <c r="O1350" s="12"/>
    </row>
    <row r="1351" spans="1:83" ht="12.75" customHeight="1" x14ac:dyDescent="0.2">
      <c r="A1351" s="78" t="s">
        <v>6078</v>
      </c>
      <c r="B1351" s="9" t="s">
        <v>6079</v>
      </c>
      <c r="C1351" s="53" t="s">
        <v>4007</v>
      </c>
      <c r="D1351" s="44" t="s">
        <v>4146</v>
      </c>
      <c r="E1351" s="54"/>
      <c r="F1351" s="55"/>
      <c r="G1351" s="56">
        <v>3066</v>
      </c>
      <c r="H1351" s="57">
        <f t="shared" si="40"/>
        <v>3617.8799999999997</v>
      </c>
      <c r="I1351" s="58">
        <f t="shared" si="41"/>
        <v>0</v>
      </c>
      <c r="J1351" s="59"/>
      <c r="K1351" s="59" t="s">
        <v>4009</v>
      </c>
      <c r="L1351" s="60" t="s">
        <v>4029</v>
      </c>
      <c r="M1351" s="61"/>
      <c r="N1351" s="62"/>
      <c r="O1351" s="12"/>
    </row>
    <row r="1352" spans="1:83" ht="12.75" customHeight="1" x14ac:dyDescent="0.2">
      <c r="A1352" s="78" t="s">
        <v>6080</v>
      </c>
      <c r="B1352" s="9" t="s">
        <v>5601</v>
      </c>
      <c r="C1352" s="53" t="s">
        <v>4007</v>
      </c>
      <c r="D1352" s="44" t="s">
        <v>4146</v>
      </c>
      <c r="E1352" s="54"/>
      <c r="F1352" s="55"/>
      <c r="G1352" s="56">
        <v>8572</v>
      </c>
      <c r="H1352" s="57">
        <f t="shared" ref="H1352:H1415" si="42">G1352*1.18</f>
        <v>10114.959999999999</v>
      </c>
      <c r="I1352" s="58">
        <f t="shared" ref="I1352:I1415" si="43">H1352*F1352</f>
        <v>0</v>
      </c>
      <c r="J1352" s="59"/>
      <c r="K1352" s="59" t="s">
        <v>4009</v>
      </c>
      <c r="L1352" s="60" t="s">
        <v>4029</v>
      </c>
      <c r="M1352" s="61"/>
      <c r="N1352" s="62"/>
      <c r="O1352" s="12"/>
    </row>
    <row r="1353" spans="1:83" ht="12.75" customHeight="1" x14ac:dyDescent="0.2">
      <c r="A1353" s="69" t="s">
        <v>6081</v>
      </c>
      <c r="B1353" s="70" t="s">
        <v>6082</v>
      </c>
      <c r="C1353" s="71" t="s">
        <v>4007</v>
      </c>
      <c r="D1353" s="72" t="s">
        <v>4146</v>
      </c>
      <c r="E1353" s="54"/>
      <c r="F1353" s="55"/>
      <c r="G1353" s="56">
        <v>10264</v>
      </c>
      <c r="H1353" s="57">
        <f t="shared" si="42"/>
        <v>12111.519999999999</v>
      </c>
      <c r="I1353" s="58">
        <f t="shared" si="43"/>
        <v>0</v>
      </c>
      <c r="J1353" s="59"/>
      <c r="K1353" s="59" t="s">
        <v>4009</v>
      </c>
      <c r="L1353" s="73"/>
      <c r="M1353" s="61"/>
      <c r="N1353" s="62"/>
      <c r="O1353" s="12"/>
    </row>
    <row r="1354" spans="1:83" ht="12.75" customHeight="1" x14ac:dyDescent="0.2">
      <c r="A1354" s="51" t="s">
        <v>6083</v>
      </c>
      <c r="B1354" s="9" t="s">
        <v>6084</v>
      </c>
      <c r="C1354" s="53" t="s">
        <v>4007</v>
      </c>
      <c r="D1354" s="44" t="s">
        <v>4146</v>
      </c>
      <c r="E1354" s="54"/>
      <c r="F1354" s="55"/>
      <c r="G1354" s="56">
        <v>249</v>
      </c>
      <c r="H1354" s="57">
        <f t="shared" si="42"/>
        <v>293.82</v>
      </c>
      <c r="I1354" s="58">
        <f t="shared" si="43"/>
        <v>0</v>
      </c>
      <c r="J1354" s="59"/>
      <c r="K1354" s="59" t="s">
        <v>4009</v>
      </c>
      <c r="L1354" s="60" t="s">
        <v>4029</v>
      </c>
      <c r="M1354" s="61"/>
      <c r="N1354" s="62"/>
      <c r="O1354" s="12"/>
    </row>
    <row r="1355" spans="1:83" ht="12.75" customHeight="1" x14ac:dyDescent="0.2">
      <c r="A1355" s="64" t="s">
        <v>6085</v>
      </c>
      <c r="B1355" s="9" t="s">
        <v>5721</v>
      </c>
      <c r="C1355" s="53" t="s">
        <v>4007</v>
      </c>
      <c r="D1355" s="44" t="s">
        <v>4410</v>
      </c>
      <c r="E1355" s="54"/>
      <c r="F1355" s="55"/>
      <c r="G1355" s="56">
        <v>595350</v>
      </c>
      <c r="H1355" s="57">
        <f t="shared" si="42"/>
        <v>702513</v>
      </c>
      <c r="I1355" s="58">
        <f t="shared" si="43"/>
        <v>0</v>
      </c>
      <c r="J1355" s="59"/>
      <c r="K1355" s="59" t="s">
        <v>4009</v>
      </c>
      <c r="L1355" s="60" t="s">
        <v>4029</v>
      </c>
      <c r="M1355" s="61"/>
      <c r="N1355" s="62"/>
      <c r="O1355" s="12"/>
    </row>
    <row r="1356" spans="1:83" ht="12.75" customHeight="1" x14ac:dyDescent="0.2">
      <c r="A1356" s="64" t="s">
        <v>6086</v>
      </c>
      <c r="B1356" s="9" t="s">
        <v>6087</v>
      </c>
      <c r="C1356" s="53" t="s">
        <v>4007</v>
      </c>
      <c r="D1356" s="44" t="s">
        <v>4410</v>
      </c>
      <c r="E1356" s="54"/>
      <c r="F1356" s="55"/>
      <c r="G1356" s="56">
        <v>596400</v>
      </c>
      <c r="H1356" s="57">
        <f t="shared" si="42"/>
        <v>703752</v>
      </c>
      <c r="I1356" s="58">
        <f t="shared" si="43"/>
        <v>0</v>
      </c>
      <c r="J1356" s="59"/>
      <c r="K1356" s="59" t="s">
        <v>4009</v>
      </c>
      <c r="L1356" s="60" t="s">
        <v>4029</v>
      </c>
      <c r="M1356" s="61"/>
      <c r="N1356" s="62"/>
      <c r="O1356" s="12"/>
    </row>
    <row r="1357" spans="1:83" ht="12.75" customHeight="1" x14ac:dyDescent="0.2">
      <c r="A1357" s="64" t="s">
        <v>6088</v>
      </c>
      <c r="B1357" s="9" t="s">
        <v>6089</v>
      </c>
      <c r="C1357" s="53" t="s">
        <v>4007</v>
      </c>
      <c r="D1357" s="44" t="s">
        <v>4410</v>
      </c>
      <c r="E1357" s="54"/>
      <c r="F1357" s="55"/>
      <c r="G1357" s="56">
        <v>597450</v>
      </c>
      <c r="H1357" s="57">
        <f t="shared" si="42"/>
        <v>704991</v>
      </c>
      <c r="I1357" s="58">
        <f t="shared" si="43"/>
        <v>0</v>
      </c>
      <c r="J1357" s="59"/>
      <c r="K1357" s="59" t="s">
        <v>4009</v>
      </c>
      <c r="L1357" s="60" t="s">
        <v>4029</v>
      </c>
      <c r="M1357" s="61"/>
      <c r="N1357" s="62"/>
      <c r="O1357" s="12"/>
    </row>
    <row r="1358" spans="1:83" ht="12.75" customHeight="1" x14ac:dyDescent="0.2">
      <c r="A1358" s="64" t="s">
        <v>6090</v>
      </c>
      <c r="B1358" s="9" t="s">
        <v>6091</v>
      </c>
      <c r="C1358" s="53" t="s">
        <v>4007</v>
      </c>
      <c r="D1358" s="44" t="s">
        <v>4410</v>
      </c>
      <c r="E1358" s="54"/>
      <c r="F1358" s="55"/>
      <c r="G1358" s="56">
        <v>602700</v>
      </c>
      <c r="H1358" s="57">
        <f t="shared" si="42"/>
        <v>711186</v>
      </c>
      <c r="I1358" s="58">
        <f t="shared" si="43"/>
        <v>0</v>
      </c>
      <c r="J1358" s="59"/>
      <c r="K1358" s="59" t="s">
        <v>4009</v>
      </c>
      <c r="L1358" s="60" t="s">
        <v>4029</v>
      </c>
      <c r="M1358" s="61"/>
      <c r="N1358" s="62"/>
      <c r="O1358" s="12"/>
    </row>
    <row r="1359" spans="1:83" ht="12.75" customHeight="1" x14ac:dyDescent="0.2">
      <c r="A1359" s="69" t="s">
        <v>6092</v>
      </c>
      <c r="B1359" s="70" t="s">
        <v>6093</v>
      </c>
      <c r="C1359" s="71" t="s">
        <v>4007</v>
      </c>
      <c r="D1359" s="72" t="s">
        <v>4410</v>
      </c>
      <c r="E1359" s="54"/>
      <c r="F1359" s="55"/>
      <c r="G1359" s="56">
        <v>485100</v>
      </c>
      <c r="H1359" s="57">
        <f t="shared" si="42"/>
        <v>572418</v>
      </c>
      <c r="I1359" s="58">
        <f t="shared" si="43"/>
        <v>0</v>
      </c>
      <c r="J1359" s="59"/>
      <c r="K1359" s="59" t="s">
        <v>4009</v>
      </c>
      <c r="L1359" s="60" t="s">
        <v>4029</v>
      </c>
      <c r="M1359" s="61"/>
      <c r="N1359" s="62"/>
      <c r="O1359" s="12"/>
    </row>
    <row r="1360" spans="1:83" ht="12.75" customHeight="1" x14ac:dyDescent="0.2">
      <c r="A1360" s="69" t="s">
        <v>6094</v>
      </c>
      <c r="B1360" s="70" t="s">
        <v>6095</v>
      </c>
      <c r="C1360" s="71" t="s">
        <v>4007</v>
      </c>
      <c r="D1360" s="72" t="s">
        <v>4410</v>
      </c>
      <c r="E1360" s="54"/>
      <c r="F1360" s="55"/>
      <c r="G1360" s="56">
        <v>487200</v>
      </c>
      <c r="H1360" s="57">
        <f t="shared" si="42"/>
        <v>574896</v>
      </c>
      <c r="I1360" s="58">
        <f t="shared" si="43"/>
        <v>0</v>
      </c>
      <c r="J1360" s="59"/>
      <c r="K1360" s="59" t="s">
        <v>4009</v>
      </c>
      <c r="L1360" s="60" t="s">
        <v>4029</v>
      </c>
      <c r="M1360" s="61"/>
      <c r="N1360" s="62"/>
      <c r="O1360" s="12"/>
    </row>
    <row r="1361" spans="1:83" ht="12.75" customHeight="1" x14ac:dyDescent="0.2">
      <c r="A1361" s="64" t="s">
        <v>6096</v>
      </c>
      <c r="B1361" s="9" t="s">
        <v>6097</v>
      </c>
      <c r="C1361" s="53" t="s">
        <v>4007</v>
      </c>
      <c r="D1361" s="44" t="s">
        <v>4410</v>
      </c>
      <c r="E1361" s="54"/>
      <c r="F1361" s="55"/>
      <c r="G1361" s="56">
        <v>500850</v>
      </c>
      <c r="H1361" s="57">
        <f t="shared" si="42"/>
        <v>591003</v>
      </c>
      <c r="I1361" s="58">
        <f t="shared" si="43"/>
        <v>0</v>
      </c>
      <c r="J1361" s="59"/>
      <c r="K1361" s="59" t="s">
        <v>4009</v>
      </c>
      <c r="L1361" s="60" t="s">
        <v>4029</v>
      </c>
      <c r="M1361" s="61"/>
      <c r="N1361" s="62"/>
      <c r="O1361" s="12"/>
    </row>
    <row r="1362" spans="1:83" ht="12.75" customHeight="1" x14ac:dyDescent="0.2">
      <c r="A1362" s="78" t="s">
        <v>6098</v>
      </c>
      <c r="B1362" s="70" t="s">
        <v>6099</v>
      </c>
      <c r="C1362" s="71" t="s">
        <v>4007</v>
      </c>
      <c r="D1362" s="72" t="s">
        <v>4410</v>
      </c>
      <c r="E1362" s="54"/>
      <c r="F1362" s="55"/>
      <c r="G1362" s="56">
        <v>497700</v>
      </c>
      <c r="H1362" s="57">
        <f t="shared" si="42"/>
        <v>587286</v>
      </c>
      <c r="I1362" s="58">
        <f t="shared" si="43"/>
        <v>0</v>
      </c>
      <c r="J1362" s="59"/>
      <c r="K1362" s="59" t="s">
        <v>4009</v>
      </c>
      <c r="L1362" s="60"/>
      <c r="M1362" s="61"/>
      <c r="N1362" s="62"/>
      <c r="O1362" s="12"/>
    </row>
    <row r="1363" spans="1:83" ht="12.75" customHeight="1" x14ac:dyDescent="0.2">
      <c r="A1363" s="64" t="s">
        <v>6100</v>
      </c>
      <c r="B1363" s="9" t="s">
        <v>5118</v>
      </c>
      <c r="C1363" s="53" t="s">
        <v>4007</v>
      </c>
      <c r="D1363" s="44" t="s">
        <v>4410</v>
      </c>
      <c r="E1363" s="54"/>
      <c r="F1363" s="55"/>
      <c r="G1363" s="56">
        <v>87176</v>
      </c>
      <c r="H1363" s="57">
        <f t="shared" si="42"/>
        <v>102867.68</v>
      </c>
      <c r="I1363" s="58">
        <f t="shared" si="43"/>
        <v>0</v>
      </c>
      <c r="J1363" s="59"/>
      <c r="K1363" s="59" t="s">
        <v>4009</v>
      </c>
      <c r="L1363" s="60" t="s">
        <v>4029</v>
      </c>
      <c r="M1363" s="61"/>
      <c r="N1363" s="62"/>
      <c r="O1363" s="12"/>
    </row>
    <row r="1364" spans="1:83" ht="12.75" customHeight="1" x14ac:dyDescent="0.2">
      <c r="A1364" s="64" t="s">
        <v>6101</v>
      </c>
      <c r="B1364" s="9" t="s">
        <v>30</v>
      </c>
      <c r="C1364" s="53" t="s">
        <v>4007</v>
      </c>
      <c r="D1364" s="44" t="s">
        <v>4410</v>
      </c>
      <c r="E1364" s="54"/>
      <c r="F1364" s="55"/>
      <c r="G1364" s="56">
        <v>48</v>
      </c>
      <c r="H1364" s="57">
        <f t="shared" si="42"/>
        <v>56.64</v>
      </c>
      <c r="I1364" s="58">
        <f t="shared" si="43"/>
        <v>0</v>
      </c>
      <c r="J1364" s="59"/>
      <c r="K1364" s="59" t="s">
        <v>4009</v>
      </c>
      <c r="L1364" s="60" t="s">
        <v>4029</v>
      </c>
      <c r="M1364" s="61"/>
      <c r="N1364" s="62"/>
      <c r="O1364" s="12"/>
    </row>
    <row r="1365" spans="1:83" s="10" customFormat="1" ht="12.75" customHeight="1" x14ac:dyDescent="0.2">
      <c r="A1365" s="64" t="s">
        <v>6102</v>
      </c>
      <c r="B1365" s="9" t="s">
        <v>30</v>
      </c>
      <c r="C1365" s="53" t="s">
        <v>4007</v>
      </c>
      <c r="D1365" s="44" t="s">
        <v>4410</v>
      </c>
      <c r="E1365" s="54"/>
      <c r="F1365" s="55"/>
      <c r="G1365" s="56">
        <v>48</v>
      </c>
      <c r="H1365" s="57">
        <f t="shared" si="42"/>
        <v>56.64</v>
      </c>
      <c r="I1365" s="58">
        <f t="shared" si="43"/>
        <v>0</v>
      </c>
      <c r="J1365" s="59"/>
      <c r="K1365" s="59" t="s">
        <v>4009</v>
      </c>
      <c r="L1365" s="60" t="s">
        <v>4029</v>
      </c>
      <c r="M1365" s="61"/>
      <c r="N1365" s="62"/>
      <c r="O1365" s="1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</row>
    <row r="1366" spans="1:83" ht="12.75" customHeight="1" x14ac:dyDescent="0.2">
      <c r="A1366" s="64" t="s">
        <v>6103</v>
      </c>
      <c r="B1366" s="9" t="s">
        <v>5276</v>
      </c>
      <c r="C1366" s="53" t="s">
        <v>4007</v>
      </c>
      <c r="D1366" s="44" t="s">
        <v>4410</v>
      </c>
      <c r="E1366" s="54"/>
      <c r="F1366" s="55"/>
      <c r="G1366" s="56">
        <v>4050</v>
      </c>
      <c r="H1366" s="57">
        <f t="shared" si="42"/>
        <v>4779</v>
      </c>
      <c r="I1366" s="58">
        <f t="shared" si="43"/>
        <v>0</v>
      </c>
      <c r="J1366" s="59"/>
      <c r="K1366" s="59" t="s">
        <v>4009</v>
      </c>
      <c r="L1366" s="60" t="s">
        <v>4029</v>
      </c>
      <c r="M1366" s="61"/>
      <c r="N1366" s="62"/>
      <c r="O1366" s="12"/>
    </row>
    <row r="1367" spans="1:83" ht="12.75" customHeight="1" x14ac:dyDescent="0.2">
      <c r="A1367" s="64" t="s">
        <v>6104</v>
      </c>
      <c r="B1367" s="9" t="s">
        <v>650</v>
      </c>
      <c r="C1367" s="53" t="s">
        <v>4007</v>
      </c>
      <c r="D1367" s="44" t="s">
        <v>4410</v>
      </c>
      <c r="E1367" s="54"/>
      <c r="F1367" s="55"/>
      <c r="G1367" s="56">
        <v>1244</v>
      </c>
      <c r="H1367" s="57">
        <f t="shared" si="42"/>
        <v>1467.9199999999998</v>
      </c>
      <c r="I1367" s="58">
        <f t="shared" si="43"/>
        <v>0</v>
      </c>
      <c r="J1367" s="59"/>
      <c r="K1367" s="59" t="s">
        <v>4009</v>
      </c>
      <c r="L1367" s="60" t="s">
        <v>4029</v>
      </c>
      <c r="M1367" s="61"/>
      <c r="N1367" s="62"/>
      <c r="O1367" s="12"/>
    </row>
    <row r="1368" spans="1:83" ht="12.75" customHeight="1" x14ac:dyDescent="0.2">
      <c r="A1368" s="64" t="s">
        <v>6105</v>
      </c>
      <c r="B1368" s="9" t="s">
        <v>650</v>
      </c>
      <c r="C1368" s="53" t="s">
        <v>4007</v>
      </c>
      <c r="D1368" s="44" t="s">
        <v>4410</v>
      </c>
      <c r="E1368" s="54"/>
      <c r="F1368" s="55"/>
      <c r="G1368" s="56">
        <v>1033</v>
      </c>
      <c r="H1368" s="57">
        <f t="shared" si="42"/>
        <v>1218.9399999999998</v>
      </c>
      <c r="I1368" s="58">
        <f t="shared" si="43"/>
        <v>0</v>
      </c>
      <c r="J1368" s="59"/>
      <c r="K1368" s="59" t="s">
        <v>4009</v>
      </c>
      <c r="L1368" s="60" t="s">
        <v>4029</v>
      </c>
      <c r="M1368" s="61"/>
      <c r="N1368" s="62"/>
      <c r="O1368" s="12"/>
    </row>
    <row r="1369" spans="1:83" ht="12.75" customHeight="1" x14ac:dyDescent="0.2">
      <c r="A1369" s="64" t="s">
        <v>6106</v>
      </c>
      <c r="B1369" s="9" t="s">
        <v>6107</v>
      </c>
      <c r="C1369" s="53" t="s">
        <v>4007</v>
      </c>
      <c r="D1369" s="44" t="s">
        <v>4410</v>
      </c>
      <c r="E1369" s="54"/>
      <c r="F1369" s="55"/>
      <c r="G1369" s="56">
        <v>88</v>
      </c>
      <c r="H1369" s="57">
        <f t="shared" si="42"/>
        <v>103.83999999999999</v>
      </c>
      <c r="I1369" s="58">
        <f t="shared" si="43"/>
        <v>0</v>
      </c>
      <c r="J1369" s="59"/>
      <c r="K1369" s="59" t="s">
        <v>4009</v>
      </c>
      <c r="L1369" s="60" t="s">
        <v>4029</v>
      </c>
      <c r="M1369" s="61"/>
      <c r="N1369" s="62"/>
      <c r="O1369" s="12"/>
    </row>
    <row r="1370" spans="1:83" ht="12.75" customHeight="1" x14ac:dyDescent="0.2">
      <c r="A1370" s="64" t="s">
        <v>6108</v>
      </c>
      <c r="B1370" s="9" t="s">
        <v>313</v>
      </c>
      <c r="C1370" s="53" t="s">
        <v>4007</v>
      </c>
      <c r="D1370" s="44" t="s">
        <v>4410</v>
      </c>
      <c r="E1370" s="54"/>
      <c r="F1370" s="55"/>
      <c r="G1370" s="56">
        <v>323</v>
      </c>
      <c r="H1370" s="57">
        <f t="shared" si="42"/>
        <v>381.14</v>
      </c>
      <c r="I1370" s="58">
        <f t="shared" si="43"/>
        <v>0</v>
      </c>
      <c r="J1370" s="59"/>
      <c r="K1370" s="59" t="s">
        <v>4009</v>
      </c>
      <c r="L1370" s="60" t="s">
        <v>4029</v>
      </c>
      <c r="M1370" s="61"/>
      <c r="N1370" s="62"/>
      <c r="O1370" s="12"/>
    </row>
    <row r="1371" spans="1:83" ht="12.75" customHeight="1" x14ac:dyDescent="0.2">
      <c r="A1371" s="64" t="s">
        <v>6109</v>
      </c>
      <c r="B1371" s="9" t="s">
        <v>313</v>
      </c>
      <c r="C1371" s="53" t="s">
        <v>4007</v>
      </c>
      <c r="D1371" s="44" t="s">
        <v>4410</v>
      </c>
      <c r="E1371" s="54"/>
      <c r="F1371" s="55"/>
      <c r="G1371" s="56">
        <v>693</v>
      </c>
      <c r="H1371" s="57">
        <f t="shared" si="42"/>
        <v>817.74</v>
      </c>
      <c r="I1371" s="58">
        <f t="shared" si="43"/>
        <v>0</v>
      </c>
      <c r="J1371" s="59"/>
      <c r="K1371" s="59" t="s">
        <v>4009</v>
      </c>
      <c r="L1371" s="60" t="s">
        <v>4029</v>
      </c>
      <c r="M1371" s="61"/>
      <c r="N1371" s="62"/>
      <c r="O1371" s="12"/>
    </row>
    <row r="1372" spans="1:83" ht="12.75" customHeight="1" x14ac:dyDescent="0.2">
      <c r="A1372" s="64" t="s">
        <v>6110</v>
      </c>
      <c r="B1372" s="9" t="s">
        <v>6111</v>
      </c>
      <c r="C1372" s="53" t="s">
        <v>4007</v>
      </c>
      <c r="D1372" s="44" t="s">
        <v>4410</v>
      </c>
      <c r="E1372" s="54"/>
      <c r="F1372" s="55"/>
      <c r="G1372" s="56">
        <v>730</v>
      </c>
      <c r="H1372" s="57">
        <f t="shared" si="42"/>
        <v>861.4</v>
      </c>
      <c r="I1372" s="58">
        <f t="shared" si="43"/>
        <v>0</v>
      </c>
      <c r="J1372" s="59"/>
      <c r="K1372" s="59" t="s">
        <v>4009</v>
      </c>
      <c r="L1372" s="60" t="s">
        <v>4029</v>
      </c>
      <c r="M1372" s="61"/>
      <c r="N1372" s="62"/>
      <c r="O1372" s="12"/>
    </row>
    <row r="1373" spans="1:83" ht="12.75" customHeight="1" x14ac:dyDescent="0.2">
      <c r="A1373" s="64" t="s">
        <v>6112</v>
      </c>
      <c r="B1373" s="9" t="s">
        <v>21</v>
      </c>
      <c r="C1373" s="53" t="s">
        <v>4007</v>
      </c>
      <c r="D1373" s="44" t="s">
        <v>4410</v>
      </c>
      <c r="E1373" s="54"/>
      <c r="F1373" s="55"/>
      <c r="G1373" s="56">
        <v>6</v>
      </c>
      <c r="H1373" s="57">
        <f t="shared" si="42"/>
        <v>7.08</v>
      </c>
      <c r="I1373" s="58">
        <f t="shared" si="43"/>
        <v>0</v>
      </c>
      <c r="J1373" s="59"/>
      <c r="K1373" s="59" t="s">
        <v>4009</v>
      </c>
      <c r="L1373" s="60" t="s">
        <v>4029</v>
      </c>
      <c r="M1373" s="61"/>
      <c r="N1373" s="62"/>
      <c r="O1373" s="12"/>
    </row>
    <row r="1374" spans="1:83" ht="12.75" customHeight="1" x14ac:dyDescent="0.2">
      <c r="A1374" s="64" t="s">
        <v>6113</v>
      </c>
      <c r="B1374" s="9" t="s">
        <v>347</v>
      </c>
      <c r="C1374" s="53" t="s">
        <v>4007</v>
      </c>
      <c r="D1374" s="44" t="s">
        <v>4410</v>
      </c>
      <c r="E1374" s="54"/>
      <c r="F1374" s="55"/>
      <c r="G1374" s="56">
        <v>82</v>
      </c>
      <c r="H1374" s="57">
        <f t="shared" si="42"/>
        <v>96.759999999999991</v>
      </c>
      <c r="I1374" s="58">
        <f t="shared" si="43"/>
        <v>0</v>
      </c>
      <c r="J1374" s="59"/>
      <c r="K1374" s="59" t="s">
        <v>4009</v>
      </c>
      <c r="L1374" s="60" t="s">
        <v>4029</v>
      </c>
      <c r="M1374" s="61"/>
      <c r="N1374" s="62"/>
      <c r="O1374" s="12"/>
    </row>
    <row r="1375" spans="1:83" ht="12.75" customHeight="1" x14ac:dyDescent="0.2">
      <c r="A1375" s="64" t="s">
        <v>6114</v>
      </c>
      <c r="B1375" s="9" t="s">
        <v>16</v>
      </c>
      <c r="C1375" s="53" t="s">
        <v>4007</v>
      </c>
      <c r="D1375" s="44" t="s">
        <v>4410</v>
      </c>
      <c r="E1375" s="54"/>
      <c r="F1375" s="55"/>
      <c r="G1375" s="56">
        <v>72</v>
      </c>
      <c r="H1375" s="57">
        <f t="shared" si="42"/>
        <v>84.96</v>
      </c>
      <c r="I1375" s="58">
        <f t="shared" si="43"/>
        <v>0</v>
      </c>
      <c r="J1375" s="59"/>
      <c r="K1375" s="59" t="s">
        <v>4009</v>
      </c>
      <c r="L1375" s="60" t="s">
        <v>4029</v>
      </c>
      <c r="M1375" s="61"/>
      <c r="N1375" s="62"/>
      <c r="O1375" s="12"/>
    </row>
    <row r="1376" spans="1:83" ht="12.75" customHeight="1" x14ac:dyDescent="0.2">
      <c r="A1376" s="64" t="s">
        <v>6115</v>
      </c>
      <c r="B1376" s="9" t="s">
        <v>313</v>
      </c>
      <c r="C1376" s="53" t="s">
        <v>4007</v>
      </c>
      <c r="D1376" s="44" t="s">
        <v>4410</v>
      </c>
      <c r="E1376" s="54"/>
      <c r="F1376" s="55"/>
      <c r="G1376" s="56">
        <v>368</v>
      </c>
      <c r="H1376" s="57">
        <f t="shared" si="42"/>
        <v>434.23999999999995</v>
      </c>
      <c r="I1376" s="58">
        <f t="shared" si="43"/>
        <v>0</v>
      </c>
      <c r="J1376" s="59"/>
      <c r="K1376" s="59" t="s">
        <v>4009</v>
      </c>
      <c r="L1376" s="60" t="s">
        <v>4029</v>
      </c>
      <c r="M1376" s="61"/>
      <c r="N1376" s="62"/>
      <c r="O1376" s="12"/>
    </row>
    <row r="1377" spans="1:15" ht="12.75" customHeight="1" x14ac:dyDescent="0.2">
      <c r="A1377" s="64" t="s">
        <v>6116</v>
      </c>
      <c r="B1377" s="9" t="s">
        <v>40</v>
      </c>
      <c r="C1377" s="53" t="s">
        <v>4007</v>
      </c>
      <c r="D1377" s="44" t="s">
        <v>4410</v>
      </c>
      <c r="E1377" s="54"/>
      <c r="F1377" s="55"/>
      <c r="G1377" s="56">
        <v>536</v>
      </c>
      <c r="H1377" s="57">
        <f t="shared" si="42"/>
        <v>632.48</v>
      </c>
      <c r="I1377" s="58">
        <f t="shared" si="43"/>
        <v>0</v>
      </c>
      <c r="J1377" s="59"/>
      <c r="K1377" s="59" t="s">
        <v>4009</v>
      </c>
      <c r="L1377" s="60" t="s">
        <v>4029</v>
      </c>
      <c r="M1377" s="61"/>
      <c r="N1377" s="62"/>
      <c r="O1377" s="12"/>
    </row>
    <row r="1378" spans="1:15" ht="12.75" customHeight="1" x14ac:dyDescent="0.2">
      <c r="A1378" s="51" t="s">
        <v>6117</v>
      </c>
      <c r="B1378" s="9" t="s">
        <v>5512</v>
      </c>
      <c r="C1378" s="53" t="s">
        <v>4007</v>
      </c>
      <c r="D1378" s="44" t="s">
        <v>4266</v>
      </c>
      <c r="E1378" s="54"/>
      <c r="F1378" s="55"/>
      <c r="G1378" s="56">
        <v>1700</v>
      </c>
      <c r="H1378" s="57">
        <f t="shared" si="42"/>
        <v>2006</v>
      </c>
      <c r="I1378" s="58">
        <f t="shared" si="43"/>
        <v>0</v>
      </c>
      <c r="J1378" s="59"/>
      <c r="K1378" s="59" t="s">
        <v>4009</v>
      </c>
      <c r="L1378" s="60" t="s">
        <v>4029</v>
      </c>
      <c r="M1378" s="61"/>
      <c r="N1378" s="62"/>
      <c r="O1378" s="12"/>
    </row>
    <row r="1379" spans="1:15" ht="12.75" customHeight="1" x14ac:dyDescent="0.2">
      <c r="A1379" s="51" t="s">
        <v>6118</v>
      </c>
      <c r="B1379" s="9" t="s">
        <v>6119</v>
      </c>
      <c r="C1379" s="53" t="s">
        <v>4007</v>
      </c>
      <c r="D1379" s="44" t="s">
        <v>4222</v>
      </c>
      <c r="E1379" s="54"/>
      <c r="F1379" s="55"/>
      <c r="G1379" s="56">
        <v>38</v>
      </c>
      <c r="H1379" s="57">
        <f t="shared" si="42"/>
        <v>44.839999999999996</v>
      </c>
      <c r="I1379" s="58">
        <f t="shared" si="43"/>
        <v>0</v>
      </c>
      <c r="J1379" s="59"/>
      <c r="K1379" s="59" t="s">
        <v>4009</v>
      </c>
      <c r="L1379" s="60" t="s">
        <v>4029</v>
      </c>
      <c r="M1379" s="61"/>
      <c r="N1379" s="62"/>
      <c r="O1379" s="12"/>
    </row>
    <row r="1380" spans="1:15" ht="12.75" customHeight="1" x14ac:dyDescent="0.2">
      <c r="A1380" s="51" t="s">
        <v>6120</v>
      </c>
      <c r="B1380" s="9" t="s">
        <v>4512</v>
      </c>
      <c r="C1380" s="53" t="s">
        <v>4007</v>
      </c>
      <c r="D1380" s="44" t="s">
        <v>4222</v>
      </c>
      <c r="E1380" s="54"/>
      <c r="F1380" s="55"/>
      <c r="G1380" s="56">
        <v>9193</v>
      </c>
      <c r="H1380" s="57">
        <f t="shared" si="42"/>
        <v>10847.74</v>
      </c>
      <c r="I1380" s="58">
        <f t="shared" si="43"/>
        <v>0</v>
      </c>
      <c r="J1380" s="59"/>
      <c r="K1380" s="59" t="s">
        <v>4009</v>
      </c>
      <c r="L1380" s="60" t="s">
        <v>4029</v>
      </c>
      <c r="M1380" s="61"/>
      <c r="N1380" s="62"/>
      <c r="O1380" s="12"/>
    </row>
    <row r="1381" spans="1:15" ht="12.75" customHeight="1" x14ac:dyDescent="0.2">
      <c r="A1381" s="51" t="s">
        <v>6121</v>
      </c>
      <c r="B1381" s="9" t="s">
        <v>4528</v>
      </c>
      <c r="C1381" s="53" t="s">
        <v>4007</v>
      </c>
      <c r="D1381" s="44" t="s">
        <v>4222</v>
      </c>
      <c r="E1381" s="54"/>
      <c r="F1381" s="55"/>
      <c r="G1381" s="56">
        <v>3239</v>
      </c>
      <c r="H1381" s="57">
        <f t="shared" si="42"/>
        <v>3822.02</v>
      </c>
      <c r="I1381" s="58">
        <f t="shared" si="43"/>
        <v>0</v>
      </c>
      <c r="J1381" s="59"/>
      <c r="K1381" s="59" t="s">
        <v>4009</v>
      </c>
      <c r="L1381" s="60" t="s">
        <v>4029</v>
      </c>
      <c r="M1381" s="61"/>
      <c r="N1381" s="62"/>
      <c r="O1381" s="12"/>
    </row>
    <row r="1382" spans="1:15" ht="12.75" customHeight="1" x14ac:dyDescent="0.2">
      <c r="A1382" s="78" t="s">
        <v>6122</v>
      </c>
      <c r="B1382" s="9" t="s">
        <v>359</v>
      </c>
      <c r="C1382" s="53" t="s">
        <v>4007</v>
      </c>
      <c r="D1382" s="44" t="s">
        <v>4146</v>
      </c>
      <c r="E1382" s="54"/>
      <c r="F1382" s="55"/>
      <c r="G1382" s="56">
        <v>3811</v>
      </c>
      <c r="H1382" s="57">
        <f t="shared" si="42"/>
        <v>4496.9799999999996</v>
      </c>
      <c r="I1382" s="58">
        <f t="shared" si="43"/>
        <v>0</v>
      </c>
      <c r="J1382" s="59"/>
      <c r="K1382" s="59" t="s">
        <v>4009</v>
      </c>
      <c r="L1382" s="60" t="s">
        <v>4029</v>
      </c>
      <c r="M1382" s="61"/>
      <c r="N1382" s="62"/>
      <c r="O1382" s="12"/>
    </row>
    <row r="1383" spans="1:15" ht="12.75" customHeight="1" x14ac:dyDescent="0.2">
      <c r="A1383" s="51" t="s">
        <v>6123</v>
      </c>
      <c r="B1383" s="9" t="s">
        <v>6124</v>
      </c>
      <c r="C1383" s="53" t="s">
        <v>4007</v>
      </c>
      <c r="D1383" s="44" t="s">
        <v>4146</v>
      </c>
      <c r="E1383" s="54"/>
      <c r="F1383" s="55"/>
      <c r="G1383" s="56">
        <v>5775</v>
      </c>
      <c r="H1383" s="57">
        <f t="shared" si="42"/>
        <v>6814.5</v>
      </c>
      <c r="I1383" s="58">
        <f t="shared" si="43"/>
        <v>0</v>
      </c>
      <c r="J1383" s="59"/>
      <c r="K1383" s="59" t="s">
        <v>4009</v>
      </c>
      <c r="L1383" s="60" t="s">
        <v>4414</v>
      </c>
      <c r="M1383" s="61"/>
      <c r="N1383" s="62"/>
      <c r="O1383" s="12"/>
    </row>
    <row r="1384" spans="1:15" ht="12.75" customHeight="1" x14ac:dyDescent="0.2">
      <c r="A1384" s="51" t="s">
        <v>6125</v>
      </c>
      <c r="B1384" s="9" t="s">
        <v>219</v>
      </c>
      <c r="C1384" s="53" t="s">
        <v>4007</v>
      </c>
      <c r="D1384" s="44" t="s">
        <v>4146</v>
      </c>
      <c r="E1384" s="54"/>
      <c r="F1384" s="55"/>
      <c r="G1384" s="56">
        <v>1794</v>
      </c>
      <c r="H1384" s="57">
        <f t="shared" si="42"/>
        <v>2116.92</v>
      </c>
      <c r="I1384" s="58">
        <f t="shared" si="43"/>
        <v>0</v>
      </c>
      <c r="J1384" s="59"/>
      <c r="K1384" s="59" t="s">
        <v>4009</v>
      </c>
      <c r="L1384" s="60" t="s">
        <v>4029</v>
      </c>
      <c r="M1384" s="61"/>
      <c r="N1384" s="62"/>
      <c r="O1384" s="12"/>
    </row>
    <row r="1385" spans="1:15" ht="12.75" customHeight="1" x14ac:dyDescent="0.2">
      <c r="A1385" s="51" t="s">
        <v>6126</v>
      </c>
      <c r="B1385" s="9" t="s">
        <v>6127</v>
      </c>
      <c r="C1385" s="53" t="s">
        <v>4007</v>
      </c>
      <c r="D1385" s="44" t="s">
        <v>4146</v>
      </c>
      <c r="E1385" s="54"/>
      <c r="F1385" s="55"/>
      <c r="G1385" s="56">
        <v>226</v>
      </c>
      <c r="H1385" s="57">
        <f t="shared" si="42"/>
        <v>266.68</v>
      </c>
      <c r="I1385" s="58">
        <f t="shared" si="43"/>
        <v>0</v>
      </c>
      <c r="J1385" s="59"/>
      <c r="K1385" s="59" t="s">
        <v>4009</v>
      </c>
      <c r="L1385" s="60" t="s">
        <v>4029</v>
      </c>
      <c r="M1385" s="61"/>
      <c r="N1385" s="62"/>
      <c r="O1385" s="12"/>
    </row>
    <row r="1386" spans="1:15" ht="12.75" customHeight="1" x14ac:dyDescent="0.2">
      <c r="A1386" s="51" t="s">
        <v>6128</v>
      </c>
      <c r="B1386" s="9" t="s">
        <v>4212</v>
      </c>
      <c r="C1386" s="53" t="s">
        <v>4007</v>
      </c>
      <c r="D1386" s="44" t="s">
        <v>4146</v>
      </c>
      <c r="E1386" s="54"/>
      <c r="F1386" s="55"/>
      <c r="G1386" s="56">
        <v>290</v>
      </c>
      <c r="H1386" s="57">
        <f t="shared" si="42"/>
        <v>342.2</v>
      </c>
      <c r="I1386" s="58">
        <f t="shared" si="43"/>
        <v>0</v>
      </c>
      <c r="J1386" s="59"/>
      <c r="K1386" s="59" t="s">
        <v>4009</v>
      </c>
      <c r="L1386" s="60" t="s">
        <v>4029</v>
      </c>
      <c r="M1386" s="61"/>
      <c r="N1386" s="62"/>
      <c r="O1386" s="12"/>
    </row>
    <row r="1387" spans="1:15" ht="12.75" customHeight="1" x14ac:dyDescent="0.2">
      <c r="A1387" s="51" t="s">
        <v>6129</v>
      </c>
      <c r="B1387" s="9" t="s">
        <v>5235</v>
      </c>
      <c r="C1387" s="53" t="s">
        <v>4007</v>
      </c>
      <c r="D1387" s="44" t="s">
        <v>4146</v>
      </c>
      <c r="E1387" s="54"/>
      <c r="F1387" s="55"/>
      <c r="G1387" s="56">
        <v>568</v>
      </c>
      <c r="H1387" s="57">
        <f t="shared" si="42"/>
        <v>670.24</v>
      </c>
      <c r="I1387" s="58">
        <f t="shared" si="43"/>
        <v>0</v>
      </c>
      <c r="J1387" s="59"/>
      <c r="K1387" s="59" t="s">
        <v>4009</v>
      </c>
      <c r="L1387" s="60" t="s">
        <v>4029</v>
      </c>
      <c r="M1387" s="61"/>
      <c r="N1387" s="62"/>
      <c r="O1387" s="12"/>
    </row>
    <row r="1388" spans="1:15" ht="12.75" customHeight="1" x14ac:dyDescent="0.2">
      <c r="A1388" s="51" t="s">
        <v>6130</v>
      </c>
      <c r="B1388" s="9" t="s">
        <v>659</v>
      </c>
      <c r="C1388" s="53" t="s">
        <v>4007</v>
      </c>
      <c r="D1388" s="44" t="s">
        <v>4146</v>
      </c>
      <c r="E1388" s="54"/>
      <c r="F1388" s="55"/>
      <c r="G1388" s="56">
        <v>191</v>
      </c>
      <c r="H1388" s="57">
        <f t="shared" si="42"/>
        <v>225.38</v>
      </c>
      <c r="I1388" s="58">
        <f t="shared" si="43"/>
        <v>0</v>
      </c>
      <c r="J1388" s="59"/>
      <c r="K1388" s="59" t="s">
        <v>4009</v>
      </c>
      <c r="L1388" s="60" t="s">
        <v>4029</v>
      </c>
      <c r="M1388" s="61"/>
      <c r="N1388" s="62"/>
      <c r="O1388" s="12"/>
    </row>
    <row r="1389" spans="1:15" ht="12.75" customHeight="1" x14ac:dyDescent="0.2">
      <c r="A1389" s="51" t="s">
        <v>6131</v>
      </c>
      <c r="B1389" s="9" t="s">
        <v>77</v>
      </c>
      <c r="C1389" s="53" t="s">
        <v>4007</v>
      </c>
      <c r="D1389" s="44" t="s">
        <v>4146</v>
      </c>
      <c r="E1389" s="54"/>
      <c r="F1389" s="55"/>
      <c r="G1389" s="56">
        <v>595</v>
      </c>
      <c r="H1389" s="57">
        <f t="shared" si="42"/>
        <v>702.09999999999991</v>
      </c>
      <c r="I1389" s="58">
        <f t="shared" si="43"/>
        <v>0</v>
      </c>
      <c r="J1389" s="59"/>
      <c r="K1389" s="59" t="s">
        <v>4009</v>
      </c>
      <c r="L1389" s="60" t="s">
        <v>4029</v>
      </c>
      <c r="M1389" s="61"/>
      <c r="N1389" s="62"/>
      <c r="O1389" s="12"/>
    </row>
    <row r="1390" spans="1:15" ht="12.75" customHeight="1" x14ac:dyDescent="0.2">
      <c r="A1390" s="51" t="s">
        <v>6132</v>
      </c>
      <c r="B1390" s="9" t="s">
        <v>35</v>
      </c>
      <c r="C1390" s="53" t="s">
        <v>4007</v>
      </c>
      <c r="D1390" s="44" t="s">
        <v>4146</v>
      </c>
      <c r="E1390" s="54"/>
      <c r="F1390" s="55"/>
      <c r="G1390" s="56">
        <v>271</v>
      </c>
      <c r="H1390" s="57">
        <f t="shared" si="42"/>
        <v>319.77999999999997</v>
      </c>
      <c r="I1390" s="58">
        <f t="shared" si="43"/>
        <v>0</v>
      </c>
      <c r="J1390" s="59"/>
      <c r="K1390" s="59" t="s">
        <v>4009</v>
      </c>
      <c r="L1390" s="60" t="s">
        <v>4029</v>
      </c>
      <c r="M1390" s="61"/>
      <c r="N1390" s="62"/>
      <c r="O1390" s="12"/>
    </row>
    <row r="1391" spans="1:15" ht="12.75" customHeight="1" x14ac:dyDescent="0.2">
      <c r="A1391" s="51" t="s">
        <v>6133</v>
      </c>
      <c r="B1391" s="9" t="s">
        <v>6134</v>
      </c>
      <c r="C1391" s="53" t="s">
        <v>4007</v>
      </c>
      <c r="D1391" s="44" t="s">
        <v>4146</v>
      </c>
      <c r="E1391" s="54"/>
      <c r="F1391" s="55"/>
      <c r="G1391" s="56">
        <v>87</v>
      </c>
      <c r="H1391" s="57">
        <f t="shared" si="42"/>
        <v>102.66</v>
      </c>
      <c r="I1391" s="58">
        <f t="shared" si="43"/>
        <v>0</v>
      </c>
      <c r="J1391" s="59"/>
      <c r="K1391" s="59" t="s">
        <v>4009</v>
      </c>
      <c r="L1391" s="60" t="s">
        <v>4029</v>
      </c>
      <c r="M1391" s="61"/>
      <c r="N1391" s="62"/>
      <c r="O1391" s="12"/>
    </row>
    <row r="1392" spans="1:15" ht="12.75" customHeight="1" x14ac:dyDescent="0.2">
      <c r="A1392" s="51" t="s">
        <v>6135</v>
      </c>
      <c r="B1392" s="9" t="s">
        <v>17</v>
      </c>
      <c r="C1392" s="53" t="s">
        <v>4007</v>
      </c>
      <c r="D1392" s="44" t="s">
        <v>4146</v>
      </c>
      <c r="E1392" s="54"/>
      <c r="F1392" s="55"/>
      <c r="G1392" s="56">
        <v>4</v>
      </c>
      <c r="H1392" s="57">
        <f t="shared" si="42"/>
        <v>4.72</v>
      </c>
      <c r="I1392" s="58">
        <f t="shared" si="43"/>
        <v>0</v>
      </c>
      <c r="J1392" s="59"/>
      <c r="K1392" s="59" t="s">
        <v>4009</v>
      </c>
      <c r="L1392" s="60" t="s">
        <v>4029</v>
      </c>
      <c r="M1392" s="61"/>
      <c r="N1392" s="62"/>
      <c r="O1392" s="12"/>
    </row>
    <row r="1393" spans="1:15" ht="12.75" customHeight="1" x14ac:dyDescent="0.2">
      <c r="A1393" s="51" t="s">
        <v>6136</v>
      </c>
      <c r="B1393" s="9" t="s">
        <v>6137</v>
      </c>
      <c r="C1393" s="53" t="s">
        <v>4007</v>
      </c>
      <c r="D1393" s="44" t="s">
        <v>4146</v>
      </c>
      <c r="E1393" s="54"/>
      <c r="F1393" s="55"/>
      <c r="G1393" s="56">
        <v>22</v>
      </c>
      <c r="H1393" s="57">
        <f t="shared" si="42"/>
        <v>25.959999999999997</v>
      </c>
      <c r="I1393" s="58">
        <f t="shared" si="43"/>
        <v>0</v>
      </c>
      <c r="J1393" s="59"/>
      <c r="K1393" s="59" t="s">
        <v>4009</v>
      </c>
      <c r="L1393" s="60" t="s">
        <v>4029</v>
      </c>
      <c r="M1393" s="61"/>
      <c r="N1393" s="62"/>
      <c r="O1393" s="12"/>
    </row>
    <row r="1394" spans="1:15" ht="12.75" customHeight="1" x14ac:dyDescent="0.2">
      <c r="A1394" s="64" t="s">
        <v>6138</v>
      </c>
      <c r="B1394" s="9" t="s">
        <v>6139</v>
      </c>
      <c r="C1394" s="53" t="s">
        <v>4007</v>
      </c>
      <c r="D1394" s="44" t="s">
        <v>4410</v>
      </c>
      <c r="E1394" s="54"/>
      <c r="F1394" s="55"/>
      <c r="G1394" s="56">
        <v>2071</v>
      </c>
      <c r="H1394" s="57">
        <f t="shared" si="42"/>
        <v>2443.7799999999997</v>
      </c>
      <c r="I1394" s="58">
        <f t="shared" si="43"/>
        <v>0</v>
      </c>
      <c r="J1394" s="59"/>
      <c r="K1394" s="59" t="s">
        <v>4009</v>
      </c>
      <c r="L1394" s="60" t="s">
        <v>4029</v>
      </c>
      <c r="M1394" s="61"/>
      <c r="N1394" s="62"/>
      <c r="O1394" s="12"/>
    </row>
    <row r="1395" spans="1:15" ht="12.75" customHeight="1" x14ac:dyDescent="0.2">
      <c r="A1395" s="64" t="s">
        <v>6140</v>
      </c>
      <c r="B1395" s="9" t="s">
        <v>46</v>
      </c>
      <c r="C1395" s="53" t="s">
        <v>4007</v>
      </c>
      <c r="D1395" s="44" t="s">
        <v>4410</v>
      </c>
      <c r="E1395" s="54"/>
      <c r="F1395" s="55"/>
      <c r="G1395" s="56">
        <v>2001</v>
      </c>
      <c r="H1395" s="57">
        <f t="shared" si="42"/>
        <v>2361.1799999999998</v>
      </c>
      <c r="I1395" s="58">
        <f t="shared" si="43"/>
        <v>0</v>
      </c>
      <c r="J1395" s="59"/>
      <c r="K1395" s="59" t="s">
        <v>4009</v>
      </c>
      <c r="L1395" s="60" t="s">
        <v>4029</v>
      </c>
      <c r="M1395" s="61"/>
      <c r="N1395" s="62"/>
      <c r="O1395" s="12"/>
    </row>
    <row r="1396" spans="1:15" ht="12.75" customHeight="1" x14ac:dyDescent="0.2">
      <c r="A1396" s="64" t="s">
        <v>6141</v>
      </c>
      <c r="B1396" s="9" t="s">
        <v>5187</v>
      </c>
      <c r="C1396" s="53" t="s">
        <v>4007</v>
      </c>
      <c r="D1396" s="44" t="s">
        <v>4410</v>
      </c>
      <c r="E1396" s="54"/>
      <c r="F1396" s="55"/>
      <c r="G1396" s="56">
        <v>2763</v>
      </c>
      <c r="H1396" s="57">
        <f t="shared" si="42"/>
        <v>3260.3399999999997</v>
      </c>
      <c r="I1396" s="58">
        <f t="shared" si="43"/>
        <v>0</v>
      </c>
      <c r="J1396" s="59"/>
      <c r="K1396" s="59" t="s">
        <v>4009</v>
      </c>
      <c r="L1396" s="60" t="s">
        <v>4029</v>
      </c>
      <c r="M1396" s="61"/>
      <c r="N1396" s="62"/>
      <c r="O1396" s="12"/>
    </row>
    <row r="1397" spans="1:15" ht="12.75" customHeight="1" x14ac:dyDescent="0.2">
      <c r="A1397" s="64" t="s">
        <v>6142</v>
      </c>
      <c r="B1397" s="9" t="s">
        <v>6143</v>
      </c>
      <c r="C1397" s="53" t="s">
        <v>4007</v>
      </c>
      <c r="D1397" s="44" t="s">
        <v>4410</v>
      </c>
      <c r="E1397" s="54"/>
      <c r="F1397" s="55"/>
      <c r="G1397" s="56">
        <v>3211</v>
      </c>
      <c r="H1397" s="57">
        <f t="shared" si="42"/>
        <v>3788.98</v>
      </c>
      <c r="I1397" s="58">
        <f t="shared" si="43"/>
        <v>0</v>
      </c>
      <c r="J1397" s="59"/>
      <c r="K1397" s="59" t="s">
        <v>4009</v>
      </c>
      <c r="L1397" s="73"/>
      <c r="M1397" s="61"/>
      <c r="N1397" s="62"/>
    </row>
    <row r="1398" spans="1:15" ht="12.75" customHeight="1" x14ac:dyDescent="0.2">
      <c r="A1398" s="64" t="s">
        <v>6144</v>
      </c>
      <c r="B1398" s="9" t="s">
        <v>5187</v>
      </c>
      <c r="C1398" s="53" t="s">
        <v>4007</v>
      </c>
      <c r="D1398" s="44" t="s">
        <v>4410</v>
      </c>
      <c r="E1398" s="54"/>
      <c r="F1398" s="55"/>
      <c r="G1398" s="56">
        <v>2226</v>
      </c>
      <c r="H1398" s="57">
        <f t="shared" si="42"/>
        <v>2626.68</v>
      </c>
      <c r="I1398" s="58">
        <f t="shared" si="43"/>
        <v>0</v>
      </c>
      <c r="J1398" s="59"/>
      <c r="K1398" s="59" t="s">
        <v>4009</v>
      </c>
      <c r="L1398" s="60" t="s">
        <v>4029</v>
      </c>
      <c r="M1398" s="61"/>
      <c r="N1398" s="62"/>
      <c r="O1398" s="12"/>
    </row>
    <row r="1399" spans="1:15" ht="12.75" customHeight="1" x14ac:dyDescent="0.2">
      <c r="A1399" s="64" t="s">
        <v>6145</v>
      </c>
      <c r="B1399" s="9" t="s">
        <v>1112</v>
      </c>
      <c r="C1399" s="53" t="s">
        <v>4007</v>
      </c>
      <c r="D1399" s="44" t="s">
        <v>4410</v>
      </c>
      <c r="E1399" s="54"/>
      <c r="F1399" s="55"/>
      <c r="G1399" s="56">
        <v>1133</v>
      </c>
      <c r="H1399" s="57">
        <f t="shared" si="42"/>
        <v>1336.9399999999998</v>
      </c>
      <c r="I1399" s="58">
        <f t="shared" si="43"/>
        <v>0</v>
      </c>
      <c r="J1399" s="59"/>
      <c r="K1399" s="59" t="s">
        <v>4009</v>
      </c>
      <c r="L1399" s="60" t="s">
        <v>4029</v>
      </c>
      <c r="M1399" s="61"/>
      <c r="N1399" s="62"/>
      <c r="O1399" s="12"/>
    </row>
    <row r="1400" spans="1:15" ht="12.75" customHeight="1" x14ac:dyDescent="0.2">
      <c r="A1400" s="64" t="s">
        <v>6146</v>
      </c>
      <c r="B1400" s="9" t="s">
        <v>5210</v>
      </c>
      <c r="C1400" s="53" t="s">
        <v>4007</v>
      </c>
      <c r="D1400" s="44" t="s">
        <v>4410</v>
      </c>
      <c r="E1400" s="54"/>
      <c r="F1400" s="55"/>
      <c r="G1400" s="56">
        <v>17279</v>
      </c>
      <c r="H1400" s="57">
        <f t="shared" si="42"/>
        <v>20389.219999999998</v>
      </c>
      <c r="I1400" s="58">
        <f t="shared" si="43"/>
        <v>0</v>
      </c>
      <c r="J1400" s="59"/>
      <c r="K1400" s="59" t="s">
        <v>4009</v>
      </c>
      <c r="L1400" s="60" t="s">
        <v>4029</v>
      </c>
      <c r="M1400" s="61"/>
      <c r="N1400" s="62"/>
      <c r="O1400" s="12"/>
    </row>
    <row r="1401" spans="1:15" ht="12.75" customHeight="1" x14ac:dyDescent="0.2">
      <c r="A1401" s="64" t="s">
        <v>6147</v>
      </c>
      <c r="B1401" s="9" t="s">
        <v>6148</v>
      </c>
      <c r="C1401" s="53" t="s">
        <v>4007</v>
      </c>
      <c r="D1401" s="44" t="s">
        <v>4410</v>
      </c>
      <c r="E1401" s="54"/>
      <c r="F1401" s="55"/>
      <c r="G1401" s="56">
        <v>1494</v>
      </c>
      <c r="H1401" s="57">
        <f t="shared" si="42"/>
        <v>1762.9199999999998</v>
      </c>
      <c r="I1401" s="58">
        <f t="shared" si="43"/>
        <v>0</v>
      </c>
      <c r="J1401" s="59"/>
      <c r="K1401" s="59" t="s">
        <v>4009</v>
      </c>
      <c r="L1401" s="60" t="s">
        <v>4414</v>
      </c>
      <c r="M1401" s="61"/>
      <c r="N1401" s="62"/>
      <c r="O1401" s="12"/>
    </row>
    <row r="1402" spans="1:15" ht="12.75" customHeight="1" x14ac:dyDescent="0.2">
      <c r="A1402" s="64" t="s">
        <v>6149</v>
      </c>
      <c r="B1402" s="9" t="s">
        <v>6150</v>
      </c>
      <c r="C1402" s="53" t="s">
        <v>4007</v>
      </c>
      <c r="D1402" s="44" t="s">
        <v>4410</v>
      </c>
      <c r="E1402" s="54"/>
      <c r="F1402" s="55"/>
      <c r="G1402" s="56">
        <v>1436</v>
      </c>
      <c r="H1402" s="57">
        <f t="shared" si="42"/>
        <v>1694.48</v>
      </c>
      <c r="I1402" s="58">
        <f t="shared" si="43"/>
        <v>0</v>
      </c>
      <c r="J1402" s="59"/>
      <c r="K1402" s="59" t="s">
        <v>4009</v>
      </c>
      <c r="L1402" s="65"/>
      <c r="M1402" s="61"/>
      <c r="N1402" s="62"/>
      <c r="O1402" s="12"/>
    </row>
    <row r="1403" spans="1:15" ht="12.75" customHeight="1" x14ac:dyDescent="0.2">
      <c r="A1403" s="64" t="s">
        <v>6151</v>
      </c>
      <c r="B1403" s="9" t="s">
        <v>5276</v>
      </c>
      <c r="C1403" s="53" t="s">
        <v>4007</v>
      </c>
      <c r="D1403" s="44" t="s">
        <v>4410</v>
      </c>
      <c r="E1403" s="54"/>
      <c r="F1403" s="55"/>
      <c r="G1403" s="56">
        <v>3785</v>
      </c>
      <c r="H1403" s="57">
        <f t="shared" si="42"/>
        <v>4466.3</v>
      </c>
      <c r="I1403" s="58">
        <f t="shared" si="43"/>
        <v>0</v>
      </c>
      <c r="J1403" s="59"/>
      <c r="K1403" s="59" t="s">
        <v>4009</v>
      </c>
      <c r="L1403" s="60" t="s">
        <v>4029</v>
      </c>
      <c r="M1403" s="61"/>
      <c r="N1403" s="62"/>
      <c r="O1403" s="12"/>
    </row>
    <row r="1404" spans="1:15" ht="12.75" customHeight="1" x14ac:dyDescent="0.2">
      <c r="A1404" s="64" t="s">
        <v>6152</v>
      </c>
      <c r="B1404" s="9" t="s">
        <v>1017</v>
      </c>
      <c r="C1404" s="53" t="s">
        <v>4007</v>
      </c>
      <c r="D1404" s="44" t="s">
        <v>4410</v>
      </c>
      <c r="E1404" s="54"/>
      <c r="F1404" s="55"/>
      <c r="G1404" s="56">
        <v>364</v>
      </c>
      <c r="H1404" s="57">
        <f t="shared" si="42"/>
        <v>429.52</v>
      </c>
      <c r="I1404" s="58">
        <f t="shared" si="43"/>
        <v>0</v>
      </c>
      <c r="J1404" s="59"/>
      <c r="K1404" s="59" t="s">
        <v>4009</v>
      </c>
      <c r="L1404" s="60" t="s">
        <v>4029</v>
      </c>
      <c r="M1404" s="61"/>
      <c r="N1404" s="62"/>
      <c r="O1404" s="12"/>
    </row>
    <row r="1405" spans="1:15" ht="12.75" customHeight="1" x14ac:dyDescent="0.2">
      <c r="A1405" s="64" t="s">
        <v>6153</v>
      </c>
      <c r="B1405" s="9" t="s">
        <v>200</v>
      </c>
      <c r="C1405" s="53" t="s">
        <v>4007</v>
      </c>
      <c r="D1405" s="44" t="s">
        <v>4410</v>
      </c>
      <c r="E1405" s="54"/>
      <c r="F1405" s="55"/>
      <c r="G1405" s="56">
        <v>573</v>
      </c>
      <c r="H1405" s="57">
        <f t="shared" si="42"/>
        <v>676.14</v>
      </c>
      <c r="I1405" s="58">
        <f t="shared" si="43"/>
        <v>0</v>
      </c>
      <c r="J1405" s="59"/>
      <c r="K1405" s="59" t="s">
        <v>4009</v>
      </c>
      <c r="L1405" s="60" t="s">
        <v>4029</v>
      </c>
      <c r="M1405" s="61"/>
      <c r="N1405" s="62"/>
      <c r="O1405" s="12"/>
    </row>
    <row r="1406" spans="1:15" ht="12.75" customHeight="1" x14ac:dyDescent="0.2">
      <c r="A1406" s="78" t="s">
        <v>6154</v>
      </c>
      <c r="B1406" s="9" t="s">
        <v>5446</v>
      </c>
      <c r="C1406" s="53" t="s">
        <v>4007</v>
      </c>
      <c r="D1406" s="44" t="s">
        <v>4319</v>
      </c>
      <c r="E1406" s="54"/>
      <c r="F1406" s="55"/>
      <c r="G1406" s="56">
        <v>107</v>
      </c>
      <c r="H1406" s="57">
        <f t="shared" si="42"/>
        <v>126.25999999999999</v>
      </c>
      <c r="I1406" s="58">
        <f t="shared" si="43"/>
        <v>0</v>
      </c>
      <c r="J1406" s="59"/>
      <c r="K1406" s="59" t="s">
        <v>4009</v>
      </c>
      <c r="L1406" s="60" t="s">
        <v>4029</v>
      </c>
      <c r="M1406" s="61"/>
      <c r="N1406" s="62"/>
      <c r="O1406" s="12"/>
    </row>
    <row r="1407" spans="1:15" ht="12.75" customHeight="1" x14ac:dyDescent="0.2">
      <c r="A1407" s="78" t="s">
        <v>6155</v>
      </c>
      <c r="B1407" s="9" t="s">
        <v>6156</v>
      </c>
      <c r="C1407" s="53" t="s">
        <v>4007</v>
      </c>
      <c r="D1407" s="44" t="s">
        <v>4319</v>
      </c>
      <c r="E1407" s="54"/>
      <c r="F1407" s="55"/>
      <c r="G1407" s="56">
        <v>438</v>
      </c>
      <c r="H1407" s="57">
        <f t="shared" si="42"/>
        <v>516.83999999999992</v>
      </c>
      <c r="I1407" s="58">
        <f t="shared" si="43"/>
        <v>0</v>
      </c>
      <c r="J1407" s="59"/>
      <c r="K1407" s="59" t="s">
        <v>4009</v>
      </c>
      <c r="L1407" s="60" t="s">
        <v>4029</v>
      </c>
      <c r="M1407" s="61"/>
      <c r="N1407" s="62"/>
      <c r="O1407" s="12"/>
    </row>
    <row r="1408" spans="1:15" ht="12.75" customHeight="1" x14ac:dyDescent="0.2">
      <c r="A1408" s="51" t="s">
        <v>6157</v>
      </c>
      <c r="B1408" s="9" t="s">
        <v>5747</v>
      </c>
      <c r="C1408" s="53" t="s">
        <v>4007</v>
      </c>
      <c r="D1408" s="44" t="s">
        <v>4266</v>
      </c>
      <c r="E1408" s="54"/>
      <c r="F1408" s="55"/>
      <c r="G1408" s="56">
        <v>9064</v>
      </c>
      <c r="H1408" s="57">
        <f t="shared" si="42"/>
        <v>10695.519999999999</v>
      </c>
      <c r="I1408" s="58">
        <f t="shared" si="43"/>
        <v>0</v>
      </c>
      <c r="J1408" s="59"/>
      <c r="K1408" s="59" t="s">
        <v>4009</v>
      </c>
      <c r="L1408" s="60" t="s">
        <v>4029</v>
      </c>
      <c r="M1408" s="61"/>
      <c r="N1408" s="62"/>
      <c r="O1408" s="12"/>
    </row>
    <row r="1409" spans="1:15" ht="12.75" customHeight="1" x14ac:dyDescent="0.2">
      <c r="A1409" s="51" t="s">
        <v>6158</v>
      </c>
      <c r="B1409" s="9" t="s">
        <v>5512</v>
      </c>
      <c r="C1409" s="53" t="s">
        <v>4007</v>
      </c>
      <c r="D1409" s="44" t="s">
        <v>4266</v>
      </c>
      <c r="E1409" s="54"/>
      <c r="F1409" s="55"/>
      <c r="G1409" s="56">
        <v>1643</v>
      </c>
      <c r="H1409" s="57">
        <f t="shared" si="42"/>
        <v>1938.74</v>
      </c>
      <c r="I1409" s="58">
        <f t="shared" si="43"/>
        <v>0</v>
      </c>
      <c r="J1409" s="59"/>
      <c r="K1409" s="59" t="s">
        <v>4009</v>
      </c>
      <c r="L1409" s="60" t="s">
        <v>4029</v>
      </c>
      <c r="M1409" s="61"/>
      <c r="N1409" s="62"/>
      <c r="O1409" s="12"/>
    </row>
    <row r="1410" spans="1:15" ht="12.75" customHeight="1" x14ac:dyDescent="0.2">
      <c r="A1410" s="51" t="s">
        <v>6159</v>
      </c>
      <c r="B1410" s="9" t="s">
        <v>5525</v>
      </c>
      <c r="C1410" s="53" t="s">
        <v>4007</v>
      </c>
      <c r="D1410" s="44" t="s">
        <v>4266</v>
      </c>
      <c r="E1410" s="54"/>
      <c r="F1410" s="55"/>
      <c r="G1410" s="56">
        <v>1009</v>
      </c>
      <c r="H1410" s="57">
        <f t="shared" si="42"/>
        <v>1190.6199999999999</v>
      </c>
      <c r="I1410" s="58">
        <f t="shared" si="43"/>
        <v>0</v>
      </c>
      <c r="J1410" s="59"/>
      <c r="K1410" s="59" t="s">
        <v>4009</v>
      </c>
      <c r="L1410" s="60" t="s">
        <v>4029</v>
      </c>
      <c r="M1410" s="61"/>
      <c r="N1410" s="62"/>
      <c r="O1410" s="12"/>
    </row>
    <row r="1411" spans="1:15" ht="12.75" customHeight="1" x14ac:dyDescent="0.2">
      <c r="A1411" s="51" t="s">
        <v>6160</v>
      </c>
      <c r="B1411" s="9" t="s">
        <v>46</v>
      </c>
      <c r="C1411" s="53" t="s">
        <v>4007</v>
      </c>
      <c r="D1411" s="44" t="s">
        <v>4237</v>
      </c>
      <c r="E1411" s="54"/>
      <c r="F1411" s="55"/>
      <c r="G1411" s="56">
        <v>968</v>
      </c>
      <c r="H1411" s="57">
        <f t="shared" si="42"/>
        <v>1142.24</v>
      </c>
      <c r="I1411" s="58">
        <f t="shared" si="43"/>
        <v>0</v>
      </c>
      <c r="J1411" s="59"/>
      <c r="K1411" s="59" t="s">
        <v>4009</v>
      </c>
      <c r="L1411" s="60" t="s">
        <v>4029</v>
      </c>
      <c r="M1411" s="61"/>
      <c r="N1411" s="62"/>
      <c r="O1411" s="12"/>
    </row>
    <row r="1412" spans="1:15" ht="12.75" customHeight="1" x14ac:dyDescent="0.2">
      <c r="A1412" s="64" t="s">
        <v>6161</v>
      </c>
      <c r="B1412" s="9" t="s">
        <v>4251</v>
      </c>
      <c r="C1412" s="53" t="s">
        <v>4007</v>
      </c>
      <c r="D1412" s="44" t="s">
        <v>4410</v>
      </c>
      <c r="E1412" s="54"/>
      <c r="F1412" s="55"/>
      <c r="G1412" s="56">
        <v>1209</v>
      </c>
      <c r="H1412" s="57">
        <f t="shared" si="42"/>
        <v>1426.62</v>
      </c>
      <c r="I1412" s="58">
        <f t="shared" si="43"/>
        <v>0</v>
      </c>
      <c r="J1412" s="59"/>
      <c r="K1412" s="59" t="s">
        <v>4009</v>
      </c>
      <c r="L1412" s="60" t="s">
        <v>4029</v>
      </c>
      <c r="M1412" s="61"/>
      <c r="N1412" s="62"/>
      <c r="O1412" s="12"/>
    </row>
    <row r="1413" spans="1:15" ht="12.75" customHeight="1" x14ac:dyDescent="0.2">
      <c r="A1413" s="64" t="s">
        <v>6162</v>
      </c>
      <c r="B1413" s="9" t="s">
        <v>742</v>
      </c>
      <c r="C1413" s="53" t="s">
        <v>4007</v>
      </c>
      <c r="D1413" s="44" t="s">
        <v>4410</v>
      </c>
      <c r="E1413" s="54"/>
      <c r="F1413" s="55"/>
      <c r="G1413" s="56">
        <v>5732</v>
      </c>
      <c r="H1413" s="57">
        <f t="shared" si="42"/>
        <v>6763.7599999999993</v>
      </c>
      <c r="I1413" s="58">
        <f t="shared" si="43"/>
        <v>0</v>
      </c>
      <c r="J1413" s="59"/>
      <c r="K1413" s="59" t="s">
        <v>4009</v>
      </c>
      <c r="L1413" s="60" t="s">
        <v>4029</v>
      </c>
      <c r="M1413" s="61"/>
      <c r="N1413" s="62"/>
      <c r="O1413" s="12"/>
    </row>
    <row r="1414" spans="1:15" ht="12.75" customHeight="1" x14ac:dyDescent="0.2">
      <c r="A1414" s="51" t="s">
        <v>6163</v>
      </c>
      <c r="B1414" s="9" t="s">
        <v>5708</v>
      </c>
      <c r="C1414" s="53" t="s">
        <v>4007</v>
      </c>
      <c r="D1414" s="44" t="s">
        <v>4266</v>
      </c>
      <c r="E1414" s="54"/>
      <c r="F1414" s="55"/>
      <c r="G1414" s="56">
        <v>12514</v>
      </c>
      <c r="H1414" s="57">
        <f t="shared" si="42"/>
        <v>14766.519999999999</v>
      </c>
      <c r="I1414" s="58">
        <f t="shared" si="43"/>
        <v>0</v>
      </c>
      <c r="J1414" s="59"/>
      <c r="K1414" s="59" t="s">
        <v>4009</v>
      </c>
      <c r="L1414" s="60" t="s">
        <v>4029</v>
      </c>
      <c r="M1414" s="61"/>
      <c r="N1414" s="62"/>
      <c r="O1414" s="12"/>
    </row>
    <row r="1415" spans="1:15" ht="12.75" customHeight="1" x14ac:dyDescent="0.2">
      <c r="A1415" s="51" t="s">
        <v>6164</v>
      </c>
      <c r="B1415" s="9" t="s">
        <v>6165</v>
      </c>
      <c r="C1415" s="53" t="s">
        <v>4007</v>
      </c>
      <c r="D1415" s="44" t="s">
        <v>4410</v>
      </c>
      <c r="E1415" s="54"/>
      <c r="F1415" s="55"/>
      <c r="G1415" s="56">
        <v>619500</v>
      </c>
      <c r="H1415" s="57">
        <f t="shared" si="42"/>
        <v>731010</v>
      </c>
      <c r="I1415" s="58">
        <f t="shared" si="43"/>
        <v>0</v>
      </c>
      <c r="J1415" s="59"/>
      <c r="K1415" s="59" t="s">
        <v>4009</v>
      </c>
      <c r="L1415" s="60"/>
      <c r="M1415" s="61"/>
      <c r="N1415" s="62"/>
      <c r="O1415" s="12"/>
    </row>
    <row r="1416" spans="1:15" ht="12.75" customHeight="1" x14ac:dyDescent="0.2">
      <c r="A1416" s="64" t="s">
        <v>6166</v>
      </c>
      <c r="B1416" s="9" t="s">
        <v>5118</v>
      </c>
      <c r="C1416" s="53" t="s">
        <v>4007</v>
      </c>
      <c r="D1416" s="44" t="s">
        <v>4410</v>
      </c>
      <c r="E1416" s="54"/>
      <c r="F1416" s="55"/>
      <c r="G1416" s="56">
        <v>88003</v>
      </c>
      <c r="H1416" s="57">
        <f t="shared" ref="H1416:H1479" si="44">G1416*1.18</f>
        <v>103843.54</v>
      </c>
      <c r="I1416" s="58">
        <f t="shared" ref="I1416:I1479" si="45">H1416*F1416</f>
        <v>0</v>
      </c>
      <c r="J1416" s="59"/>
      <c r="K1416" s="59" t="s">
        <v>4009</v>
      </c>
      <c r="L1416" s="60" t="s">
        <v>4029</v>
      </c>
      <c r="M1416" s="61"/>
      <c r="N1416" s="62"/>
      <c r="O1416" s="12"/>
    </row>
    <row r="1417" spans="1:15" ht="12.75" customHeight="1" x14ac:dyDescent="0.2">
      <c r="A1417" s="51" t="s">
        <v>6167</v>
      </c>
      <c r="B1417" s="9" t="s">
        <v>5747</v>
      </c>
      <c r="C1417" s="53" t="s">
        <v>4007</v>
      </c>
      <c r="D1417" s="44" t="s">
        <v>4266</v>
      </c>
      <c r="E1417" s="54"/>
      <c r="F1417" s="55"/>
      <c r="G1417" s="56">
        <v>9348</v>
      </c>
      <c r="H1417" s="57">
        <f t="shared" si="44"/>
        <v>11030.64</v>
      </c>
      <c r="I1417" s="58">
        <f t="shared" si="45"/>
        <v>0</v>
      </c>
      <c r="J1417" s="59"/>
      <c r="K1417" s="59" t="s">
        <v>4009</v>
      </c>
      <c r="L1417" s="60" t="s">
        <v>4029</v>
      </c>
      <c r="M1417" s="61"/>
      <c r="N1417" s="62"/>
      <c r="O1417" s="12"/>
    </row>
    <row r="1418" spans="1:15" ht="12.75" customHeight="1" x14ac:dyDescent="0.2">
      <c r="A1418" s="51" t="s">
        <v>6168</v>
      </c>
      <c r="B1418" s="9" t="s">
        <v>5525</v>
      </c>
      <c r="C1418" s="53" t="s">
        <v>4007</v>
      </c>
      <c r="D1418" s="44" t="s">
        <v>4266</v>
      </c>
      <c r="E1418" s="54"/>
      <c r="F1418" s="55"/>
      <c r="G1418" s="56">
        <v>1910</v>
      </c>
      <c r="H1418" s="57">
        <f t="shared" si="44"/>
        <v>2253.7999999999997</v>
      </c>
      <c r="I1418" s="58">
        <f t="shared" si="45"/>
        <v>0</v>
      </c>
      <c r="J1418" s="59"/>
      <c r="K1418" s="59" t="s">
        <v>4009</v>
      </c>
      <c r="L1418" s="60" t="s">
        <v>4029</v>
      </c>
      <c r="M1418" s="61"/>
      <c r="N1418" s="62"/>
      <c r="O1418" s="12"/>
    </row>
    <row r="1419" spans="1:15" ht="12.75" customHeight="1" x14ac:dyDescent="0.2">
      <c r="A1419" s="64" t="s">
        <v>6169</v>
      </c>
      <c r="B1419" s="9" t="s">
        <v>1112</v>
      </c>
      <c r="C1419" s="53" t="s">
        <v>4007</v>
      </c>
      <c r="D1419" s="44" t="s">
        <v>4410</v>
      </c>
      <c r="E1419" s="54"/>
      <c r="F1419" s="55"/>
      <c r="G1419" s="56">
        <v>2157</v>
      </c>
      <c r="H1419" s="57">
        <f t="shared" si="44"/>
        <v>2545.2599999999998</v>
      </c>
      <c r="I1419" s="58">
        <f t="shared" si="45"/>
        <v>0</v>
      </c>
      <c r="J1419" s="59"/>
      <c r="K1419" s="59" t="s">
        <v>4009</v>
      </c>
      <c r="L1419" s="60" t="s">
        <v>4029</v>
      </c>
      <c r="M1419" s="61"/>
      <c r="N1419" s="62"/>
      <c r="O1419" s="12"/>
    </row>
    <row r="1420" spans="1:15" ht="12.75" customHeight="1" x14ac:dyDescent="0.2">
      <c r="A1420" s="64" t="s">
        <v>6170</v>
      </c>
      <c r="B1420" s="9" t="s">
        <v>1112</v>
      </c>
      <c r="C1420" s="53" t="s">
        <v>4007</v>
      </c>
      <c r="D1420" s="44" t="s">
        <v>4410</v>
      </c>
      <c r="E1420" s="54"/>
      <c r="F1420" s="55"/>
      <c r="G1420" s="56">
        <v>2421</v>
      </c>
      <c r="H1420" s="57">
        <f t="shared" si="44"/>
        <v>2856.7799999999997</v>
      </c>
      <c r="I1420" s="58">
        <f t="shared" si="45"/>
        <v>0</v>
      </c>
      <c r="J1420" s="59"/>
      <c r="K1420" s="59" t="s">
        <v>4009</v>
      </c>
      <c r="L1420" s="60" t="s">
        <v>4029</v>
      </c>
      <c r="M1420" s="61"/>
      <c r="N1420" s="62"/>
      <c r="O1420" s="12"/>
    </row>
    <row r="1421" spans="1:15" ht="12.75" customHeight="1" x14ac:dyDescent="0.2">
      <c r="A1421" s="51" t="s">
        <v>6171</v>
      </c>
      <c r="B1421" s="9" t="s">
        <v>313</v>
      </c>
      <c r="C1421" s="53" t="s">
        <v>4007</v>
      </c>
      <c r="D1421" s="44" t="s">
        <v>4319</v>
      </c>
      <c r="E1421" s="54"/>
      <c r="F1421" s="55"/>
      <c r="G1421" s="56">
        <v>244</v>
      </c>
      <c r="H1421" s="57">
        <f t="shared" si="44"/>
        <v>287.91999999999996</v>
      </c>
      <c r="I1421" s="58">
        <f t="shared" si="45"/>
        <v>0</v>
      </c>
      <c r="J1421" s="59"/>
      <c r="K1421" s="59" t="s">
        <v>4009</v>
      </c>
      <c r="L1421" s="60" t="s">
        <v>4029</v>
      </c>
      <c r="M1421" s="61"/>
      <c r="N1421" s="62"/>
      <c r="O1421" s="12"/>
    </row>
    <row r="1422" spans="1:15" ht="12.75" customHeight="1" x14ac:dyDescent="0.2">
      <c r="A1422" s="51" t="s">
        <v>6172</v>
      </c>
      <c r="B1422" s="9" t="s">
        <v>313</v>
      </c>
      <c r="C1422" s="53" t="s">
        <v>4007</v>
      </c>
      <c r="D1422" s="44" t="s">
        <v>4319</v>
      </c>
      <c r="E1422" s="54"/>
      <c r="F1422" s="55"/>
      <c r="G1422" s="56">
        <v>340</v>
      </c>
      <c r="H1422" s="57">
        <f t="shared" si="44"/>
        <v>401.2</v>
      </c>
      <c r="I1422" s="58">
        <f t="shared" si="45"/>
        <v>0</v>
      </c>
      <c r="J1422" s="59"/>
      <c r="K1422" s="59" t="s">
        <v>4009</v>
      </c>
      <c r="L1422" s="60" t="s">
        <v>4029</v>
      </c>
      <c r="M1422" s="61"/>
      <c r="N1422" s="62"/>
      <c r="O1422" s="12"/>
    </row>
    <row r="1423" spans="1:15" ht="12.75" customHeight="1" x14ac:dyDescent="0.2">
      <c r="A1423" s="51" t="s">
        <v>6173</v>
      </c>
      <c r="B1423" s="9" t="s">
        <v>313</v>
      </c>
      <c r="C1423" s="53" t="s">
        <v>4007</v>
      </c>
      <c r="D1423" s="44" t="s">
        <v>4319</v>
      </c>
      <c r="E1423" s="54"/>
      <c r="F1423" s="55"/>
      <c r="G1423" s="56">
        <v>365</v>
      </c>
      <c r="H1423" s="57">
        <f t="shared" si="44"/>
        <v>430.7</v>
      </c>
      <c r="I1423" s="58">
        <f t="shared" si="45"/>
        <v>0</v>
      </c>
      <c r="J1423" s="59"/>
      <c r="K1423" s="59" t="s">
        <v>4009</v>
      </c>
      <c r="L1423" s="60" t="s">
        <v>4029</v>
      </c>
      <c r="M1423" s="61"/>
      <c r="N1423" s="62"/>
      <c r="O1423" s="12"/>
    </row>
    <row r="1424" spans="1:15" ht="12.75" customHeight="1" x14ac:dyDescent="0.2">
      <c r="A1424" s="51" t="s">
        <v>6174</v>
      </c>
      <c r="B1424" s="9" t="s">
        <v>203</v>
      </c>
      <c r="C1424" s="53" t="s">
        <v>4007</v>
      </c>
      <c r="D1424" s="44" t="s">
        <v>4146</v>
      </c>
      <c r="E1424" s="54"/>
      <c r="F1424" s="55"/>
      <c r="G1424" s="56">
        <v>1785</v>
      </c>
      <c r="H1424" s="57">
        <f t="shared" si="44"/>
        <v>2106.2999999999997</v>
      </c>
      <c r="I1424" s="58">
        <f t="shared" si="45"/>
        <v>0</v>
      </c>
      <c r="J1424" s="59"/>
      <c r="K1424" s="59" t="s">
        <v>4009</v>
      </c>
      <c r="L1424" s="60" t="s">
        <v>4029</v>
      </c>
      <c r="M1424" s="61"/>
      <c r="N1424" s="62"/>
      <c r="O1424" s="12"/>
    </row>
    <row r="1425" spans="1:15" ht="12.75" customHeight="1" x14ac:dyDescent="0.2">
      <c r="A1425" s="51" t="s">
        <v>6175</v>
      </c>
      <c r="B1425" s="9" t="s">
        <v>201</v>
      </c>
      <c r="C1425" s="53" t="s">
        <v>4007</v>
      </c>
      <c r="D1425" s="44" t="s">
        <v>4243</v>
      </c>
      <c r="E1425" s="54"/>
      <c r="F1425" s="55"/>
      <c r="G1425" s="56">
        <v>303</v>
      </c>
      <c r="H1425" s="57">
        <f t="shared" si="44"/>
        <v>357.53999999999996</v>
      </c>
      <c r="I1425" s="58">
        <f t="shared" si="45"/>
        <v>0</v>
      </c>
      <c r="J1425" s="59"/>
      <c r="K1425" s="59" t="s">
        <v>4009</v>
      </c>
      <c r="L1425" s="60" t="s">
        <v>4029</v>
      </c>
      <c r="M1425" s="61"/>
      <c r="N1425" s="62"/>
      <c r="O1425" s="12"/>
    </row>
    <row r="1426" spans="1:15" ht="12.75" customHeight="1" x14ac:dyDescent="0.2">
      <c r="A1426" s="51" t="s">
        <v>6176</v>
      </c>
      <c r="B1426" s="9" t="s">
        <v>5512</v>
      </c>
      <c r="C1426" s="53" t="s">
        <v>4007</v>
      </c>
      <c r="D1426" s="44" t="s">
        <v>4266</v>
      </c>
      <c r="E1426" s="54"/>
      <c r="F1426" s="55"/>
      <c r="G1426" s="56">
        <v>1571</v>
      </c>
      <c r="H1426" s="57">
        <f t="shared" si="44"/>
        <v>1853.78</v>
      </c>
      <c r="I1426" s="58">
        <f t="shared" si="45"/>
        <v>0</v>
      </c>
      <c r="J1426" s="59"/>
      <c r="K1426" s="59" t="s">
        <v>4009</v>
      </c>
      <c r="L1426" s="60" t="s">
        <v>4029</v>
      </c>
      <c r="M1426" s="61"/>
      <c r="N1426" s="62"/>
      <c r="O1426" s="12"/>
    </row>
    <row r="1427" spans="1:15" ht="12.75" customHeight="1" x14ac:dyDescent="0.2">
      <c r="A1427" s="51" t="s">
        <v>6177</v>
      </c>
      <c r="B1427" s="9" t="s">
        <v>62</v>
      </c>
      <c r="C1427" s="53" t="s">
        <v>4007</v>
      </c>
      <c r="D1427" s="44" t="s">
        <v>4222</v>
      </c>
      <c r="E1427" s="54"/>
      <c r="F1427" s="55"/>
      <c r="G1427" s="56">
        <v>76</v>
      </c>
      <c r="H1427" s="57">
        <f t="shared" si="44"/>
        <v>89.679999999999993</v>
      </c>
      <c r="I1427" s="58">
        <f t="shared" si="45"/>
        <v>0</v>
      </c>
      <c r="J1427" s="59"/>
      <c r="K1427" s="59" t="s">
        <v>4009</v>
      </c>
      <c r="L1427" s="60" t="s">
        <v>4029</v>
      </c>
      <c r="M1427" s="61"/>
      <c r="N1427" s="62"/>
      <c r="O1427" s="12"/>
    </row>
    <row r="1428" spans="1:15" ht="12.75" customHeight="1" x14ac:dyDescent="0.2">
      <c r="A1428" s="51" t="s">
        <v>6178</v>
      </c>
      <c r="B1428" s="9" t="s">
        <v>200</v>
      </c>
      <c r="C1428" s="53" t="s">
        <v>4007</v>
      </c>
      <c r="D1428" s="44" t="s">
        <v>4222</v>
      </c>
      <c r="E1428" s="54"/>
      <c r="F1428" s="55"/>
      <c r="G1428" s="56">
        <v>881</v>
      </c>
      <c r="H1428" s="57">
        <f t="shared" si="44"/>
        <v>1039.58</v>
      </c>
      <c r="I1428" s="58">
        <f t="shared" si="45"/>
        <v>0</v>
      </c>
      <c r="J1428" s="59"/>
      <c r="K1428" s="59" t="s">
        <v>4009</v>
      </c>
      <c r="L1428" s="60" t="s">
        <v>4029</v>
      </c>
      <c r="M1428" s="61"/>
      <c r="N1428" s="62"/>
      <c r="O1428" s="12"/>
    </row>
    <row r="1429" spans="1:15" ht="12.75" customHeight="1" x14ac:dyDescent="0.2">
      <c r="A1429" s="64" t="s">
        <v>6179</v>
      </c>
      <c r="B1429" s="9" t="s">
        <v>5272</v>
      </c>
      <c r="C1429" s="53" t="s">
        <v>4007</v>
      </c>
      <c r="D1429" s="44" t="s">
        <v>4410</v>
      </c>
      <c r="E1429" s="54"/>
      <c r="F1429" s="55"/>
      <c r="G1429" s="56">
        <v>1562</v>
      </c>
      <c r="H1429" s="57">
        <f t="shared" si="44"/>
        <v>1843.1599999999999</v>
      </c>
      <c r="I1429" s="58">
        <f t="shared" si="45"/>
        <v>0</v>
      </c>
      <c r="J1429" s="59"/>
      <c r="K1429" s="59" t="s">
        <v>4009</v>
      </c>
      <c r="L1429" s="60" t="s">
        <v>4029</v>
      </c>
      <c r="M1429" s="61"/>
      <c r="N1429" s="62"/>
      <c r="O1429" s="12"/>
    </row>
    <row r="1430" spans="1:15" ht="12.75" customHeight="1" x14ac:dyDescent="0.2">
      <c r="A1430" s="64" t="s">
        <v>6180</v>
      </c>
      <c r="B1430" s="9" t="s">
        <v>62</v>
      </c>
      <c r="C1430" s="53" t="s">
        <v>4007</v>
      </c>
      <c r="D1430" s="44" t="s">
        <v>4410</v>
      </c>
      <c r="E1430" s="54"/>
      <c r="F1430" s="55"/>
      <c r="G1430" s="56">
        <v>70</v>
      </c>
      <c r="H1430" s="57">
        <f t="shared" si="44"/>
        <v>82.6</v>
      </c>
      <c r="I1430" s="58">
        <f t="shared" si="45"/>
        <v>0</v>
      </c>
      <c r="J1430" s="59"/>
      <c r="K1430" s="59" t="s">
        <v>4009</v>
      </c>
      <c r="L1430" s="79" t="s">
        <v>4720</v>
      </c>
      <c r="M1430" s="61"/>
      <c r="N1430" s="62"/>
      <c r="O1430" s="12"/>
    </row>
    <row r="1431" spans="1:15" ht="12.75" customHeight="1" x14ac:dyDescent="0.2">
      <c r="A1431" s="64" t="s">
        <v>6181</v>
      </c>
      <c r="B1431" s="9" t="s">
        <v>712</v>
      </c>
      <c r="C1431" s="53" t="s">
        <v>4007</v>
      </c>
      <c r="D1431" s="44" t="s">
        <v>4410</v>
      </c>
      <c r="E1431" s="54"/>
      <c r="F1431" s="55"/>
      <c r="G1431" s="56">
        <v>3785</v>
      </c>
      <c r="H1431" s="57">
        <f t="shared" si="44"/>
        <v>4466.3</v>
      </c>
      <c r="I1431" s="58">
        <f t="shared" si="45"/>
        <v>0</v>
      </c>
      <c r="J1431" s="59"/>
      <c r="K1431" s="59" t="s">
        <v>4009</v>
      </c>
      <c r="L1431" s="60" t="s">
        <v>4029</v>
      </c>
      <c r="M1431" s="61"/>
      <c r="N1431" s="62"/>
      <c r="O1431" s="12"/>
    </row>
    <row r="1432" spans="1:15" ht="12.75" customHeight="1" x14ac:dyDescent="0.2">
      <c r="A1432" s="64" t="s">
        <v>6182</v>
      </c>
      <c r="B1432" s="9" t="s">
        <v>5276</v>
      </c>
      <c r="C1432" s="53" t="s">
        <v>4007</v>
      </c>
      <c r="D1432" s="44" t="s">
        <v>4410</v>
      </c>
      <c r="E1432" s="54"/>
      <c r="F1432" s="55"/>
      <c r="G1432" s="56">
        <v>4056</v>
      </c>
      <c r="H1432" s="57">
        <f t="shared" si="44"/>
        <v>4786.08</v>
      </c>
      <c r="I1432" s="58">
        <f t="shared" si="45"/>
        <v>0</v>
      </c>
      <c r="J1432" s="59"/>
      <c r="K1432" s="59" t="s">
        <v>4009</v>
      </c>
      <c r="L1432" s="60" t="s">
        <v>4029</v>
      </c>
      <c r="M1432" s="61"/>
      <c r="N1432" s="62"/>
      <c r="O1432" s="12"/>
    </row>
    <row r="1433" spans="1:15" ht="12.75" customHeight="1" x14ac:dyDescent="0.2">
      <c r="A1433" s="64" t="s">
        <v>6183</v>
      </c>
      <c r="B1433" s="9" t="s">
        <v>6184</v>
      </c>
      <c r="C1433" s="53" t="s">
        <v>4007</v>
      </c>
      <c r="D1433" s="44" t="s">
        <v>4410</v>
      </c>
      <c r="E1433" s="54"/>
      <c r="F1433" s="55"/>
      <c r="G1433" s="56">
        <v>92</v>
      </c>
      <c r="H1433" s="57">
        <f t="shared" si="44"/>
        <v>108.55999999999999</v>
      </c>
      <c r="I1433" s="58">
        <f t="shared" si="45"/>
        <v>0</v>
      </c>
      <c r="J1433" s="59"/>
      <c r="K1433" s="59" t="s">
        <v>4009</v>
      </c>
      <c r="L1433" s="60" t="s">
        <v>4029</v>
      </c>
      <c r="M1433" s="61"/>
      <c r="N1433" s="62"/>
      <c r="O1433" s="12"/>
    </row>
    <row r="1434" spans="1:15" ht="12.75" customHeight="1" x14ac:dyDescent="0.2">
      <c r="A1434" s="64" t="s">
        <v>6185</v>
      </c>
      <c r="B1434" s="9" t="s">
        <v>650</v>
      </c>
      <c r="C1434" s="53" t="s">
        <v>4007</v>
      </c>
      <c r="D1434" s="44" t="s">
        <v>4410</v>
      </c>
      <c r="E1434" s="54"/>
      <c r="F1434" s="55"/>
      <c r="G1434" s="56">
        <v>687</v>
      </c>
      <c r="H1434" s="57">
        <f t="shared" si="44"/>
        <v>810.66</v>
      </c>
      <c r="I1434" s="58">
        <f t="shared" si="45"/>
        <v>0</v>
      </c>
      <c r="J1434" s="59"/>
      <c r="K1434" s="59" t="s">
        <v>4009</v>
      </c>
      <c r="L1434" s="60" t="s">
        <v>4029</v>
      </c>
      <c r="M1434" s="61"/>
      <c r="N1434" s="62"/>
      <c r="O1434" s="12"/>
    </row>
    <row r="1435" spans="1:15" ht="12.75" customHeight="1" x14ac:dyDescent="0.2">
      <c r="A1435" s="51" t="s">
        <v>6186</v>
      </c>
      <c r="B1435" s="9" t="s">
        <v>712</v>
      </c>
      <c r="C1435" s="53" t="s">
        <v>4007</v>
      </c>
      <c r="D1435" s="44" t="s">
        <v>4319</v>
      </c>
      <c r="E1435" s="54"/>
      <c r="F1435" s="55"/>
      <c r="G1435" s="56">
        <v>2141</v>
      </c>
      <c r="H1435" s="57">
        <f t="shared" si="44"/>
        <v>2526.3799999999997</v>
      </c>
      <c r="I1435" s="58">
        <f t="shared" si="45"/>
        <v>0</v>
      </c>
      <c r="J1435" s="59"/>
      <c r="K1435" s="59" t="s">
        <v>4009</v>
      </c>
      <c r="L1435" s="60" t="s">
        <v>4029</v>
      </c>
      <c r="M1435" s="61"/>
      <c r="N1435" s="62"/>
      <c r="O1435" s="12"/>
    </row>
    <row r="1436" spans="1:15" ht="12.75" customHeight="1" x14ac:dyDescent="0.2">
      <c r="A1436" s="51" t="s">
        <v>6187</v>
      </c>
      <c r="B1436" s="9" t="s">
        <v>712</v>
      </c>
      <c r="C1436" s="53" t="s">
        <v>4007</v>
      </c>
      <c r="D1436" s="44" t="s">
        <v>4319</v>
      </c>
      <c r="E1436" s="54"/>
      <c r="F1436" s="55"/>
      <c r="G1436" s="56">
        <v>1736</v>
      </c>
      <c r="H1436" s="57">
        <f t="shared" si="44"/>
        <v>2048.48</v>
      </c>
      <c r="I1436" s="58">
        <f t="shared" si="45"/>
        <v>0</v>
      </c>
      <c r="J1436" s="59"/>
      <c r="K1436" s="59" t="s">
        <v>4009</v>
      </c>
      <c r="L1436" s="60" t="s">
        <v>4029</v>
      </c>
      <c r="M1436" s="61"/>
      <c r="N1436" s="62"/>
      <c r="O1436" s="12"/>
    </row>
    <row r="1437" spans="1:15" ht="12.75" customHeight="1" x14ac:dyDescent="0.2">
      <c r="A1437" s="51" t="s">
        <v>6188</v>
      </c>
      <c r="B1437" s="9" t="s">
        <v>62</v>
      </c>
      <c r="C1437" s="53" t="s">
        <v>4007</v>
      </c>
      <c r="D1437" s="44" t="s">
        <v>4319</v>
      </c>
      <c r="E1437" s="54"/>
      <c r="F1437" s="55"/>
      <c r="G1437" s="56">
        <v>27</v>
      </c>
      <c r="H1437" s="57">
        <f t="shared" si="44"/>
        <v>31.86</v>
      </c>
      <c r="I1437" s="58">
        <f t="shared" si="45"/>
        <v>0</v>
      </c>
      <c r="J1437" s="59"/>
      <c r="K1437" s="59" t="s">
        <v>4009</v>
      </c>
      <c r="L1437" s="60" t="s">
        <v>4029</v>
      </c>
      <c r="M1437" s="61"/>
      <c r="N1437" s="62"/>
      <c r="O1437" s="12"/>
    </row>
    <row r="1438" spans="1:15" ht="12.75" customHeight="1" x14ac:dyDescent="0.2">
      <c r="A1438" s="51" t="s">
        <v>6189</v>
      </c>
      <c r="B1438" s="9" t="s">
        <v>62</v>
      </c>
      <c r="C1438" s="53" t="s">
        <v>4007</v>
      </c>
      <c r="D1438" s="44" t="s">
        <v>4319</v>
      </c>
      <c r="E1438" s="54"/>
      <c r="F1438" s="55"/>
      <c r="G1438" s="56">
        <v>92</v>
      </c>
      <c r="H1438" s="57">
        <f t="shared" si="44"/>
        <v>108.55999999999999</v>
      </c>
      <c r="I1438" s="58">
        <f t="shared" si="45"/>
        <v>0</v>
      </c>
      <c r="J1438" s="59"/>
      <c r="K1438" s="59" t="s">
        <v>4009</v>
      </c>
      <c r="L1438" s="79" t="s">
        <v>4720</v>
      </c>
      <c r="M1438" s="61"/>
      <c r="N1438" s="62"/>
      <c r="O1438" s="12"/>
    </row>
    <row r="1439" spans="1:15" ht="12.75" customHeight="1" x14ac:dyDescent="0.2">
      <c r="A1439" s="51" t="s">
        <v>6190</v>
      </c>
      <c r="B1439" s="9" t="s">
        <v>313</v>
      </c>
      <c r="C1439" s="53" t="s">
        <v>4007</v>
      </c>
      <c r="D1439" s="44" t="s">
        <v>4319</v>
      </c>
      <c r="E1439" s="54"/>
      <c r="F1439" s="55"/>
      <c r="G1439" s="56">
        <v>773</v>
      </c>
      <c r="H1439" s="57">
        <f t="shared" si="44"/>
        <v>912.14</v>
      </c>
      <c r="I1439" s="58">
        <f t="shared" si="45"/>
        <v>0</v>
      </c>
      <c r="J1439" s="59"/>
      <c r="K1439" s="59" t="s">
        <v>4009</v>
      </c>
      <c r="L1439" s="60" t="s">
        <v>4475</v>
      </c>
      <c r="M1439" s="61"/>
      <c r="N1439" s="62"/>
      <c r="O1439" s="12"/>
    </row>
    <row r="1440" spans="1:15" ht="12.75" customHeight="1" x14ac:dyDescent="0.2">
      <c r="A1440" s="51" t="s">
        <v>6191</v>
      </c>
      <c r="B1440" s="9" t="s">
        <v>203</v>
      </c>
      <c r="C1440" s="53" t="s">
        <v>4007</v>
      </c>
      <c r="D1440" s="44" t="s">
        <v>4319</v>
      </c>
      <c r="E1440" s="54"/>
      <c r="F1440" s="55"/>
      <c r="G1440" s="56">
        <v>324</v>
      </c>
      <c r="H1440" s="57">
        <f t="shared" si="44"/>
        <v>382.32</v>
      </c>
      <c r="I1440" s="58">
        <f t="shared" si="45"/>
        <v>0</v>
      </c>
      <c r="J1440" s="59"/>
      <c r="K1440" s="59" t="s">
        <v>4009</v>
      </c>
      <c r="L1440" s="60" t="s">
        <v>4029</v>
      </c>
      <c r="M1440" s="61"/>
      <c r="N1440" s="62"/>
      <c r="O1440" s="12"/>
    </row>
    <row r="1441" spans="1:83" ht="12.75" customHeight="1" x14ac:dyDescent="0.2">
      <c r="A1441" s="51" t="s">
        <v>6192</v>
      </c>
      <c r="B1441" s="9" t="s">
        <v>62</v>
      </c>
      <c r="C1441" s="53" t="s">
        <v>4007</v>
      </c>
      <c r="D1441" s="44" t="s">
        <v>4319</v>
      </c>
      <c r="E1441" s="54"/>
      <c r="F1441" s="55"/>
      <c r="G1441" s="56">
        <v>3</v>
      </c>
      <c r="H1441" s="57">
        <f t="shared" si="44"/>
        <v>3.54</v>
      </c>
      <c r="I1441" s="58">
        <f t="shared" si="45"/>
        <v>0</v>
      </c>
      <c r="J1441" s="59"/>
      <c r="K1441" s="59" t="s">
        <v>4009</v>
      </c>
      <c r="L1441" s="60" t="s">
        <v>4029</v>
      </c>
      <c r="M1441" s="61"/>
      <c r="N1441" s="62"/>
      <c r="O1441" s="12"/>
    </row>
    <row r="1442" spans="1:83" ht="12.75" customHeight="1" x14ac:dyDescent="0.2">
      <c r="A1442" s="51" t="s">
        <v>6193</v>
      </c>
      <c r="B1442" s="9" t="s">
        <v>62</v>
      </c>
      <c r="C1442" s="53" t="s">
        <v>4007</v>
      </c>
      <c r="D1442" s="44" t="s">
        <v>4319</v>
      </c>
      <c r="E1442" s="54"/>
      <c r="F1442" s="55"/>
      <c r="G1442" s="56">
        <v>15</v>
      </c>
      <c r="H1442" s="57">
        <f t="shared" si="44"/>
        <v>17.7</v>
      </c>
      <c r="I1442" s="58">
        <f t="shared" si="45"/>
        <v>0</v>
      </c>
      <c r="J1442" s="59"/>
      <c r="K1442" s="59" t="s">
        <v>4009</v>
      </c>
      <c r="L1442" s="60" t="s">
        <v>4029</v>
      </c>
      <c r="M1442" s="61"/>
      <c r="N1442" s="62"/>
      <c r="O1442" s="12"/>
    </row>
    <row r="1443" spans="1:83" ht="12.75" customHeight="1" x14ac:dyDescent="0.2">
      <c r="A1443" s="51" t="s">
        <v>6194</v>
      </c>
      <c r="B1443" s="9" t="s">
        <v>4145</v>
      </c>
      <c r="C1443" s="53" t="s">
        <v>4007</v>
      </c>
      <c r="D1443" s="44" t="s">
        <v>4146</v>
      </c>
      <c r="E1443" s="54"/>
      <c r="F1443" s="55"/>
      <c r="G1443" s="56">
        <v>303030</v>
      </c>
      <c r="H1443" s="57">
        <f t="shared" si="44"/>
        <v>357575.39999999997</v>
      </c>
      <c r="I1443" s="58">
        <f t="shared" si="45"/>
        <v>0</v>
      </c>
      <c r="J1443" s="59"/>
      <c r="K1443" s="59" t="s">
        <v>4009</v>
      </c>
      <c r="L1443" s="60" t="s">
        <v>4475</v>
      </c>
      <c r="M1443" s="61"/>
      <c r="N1443" s="62"/>
      <c r="O1443" s="12"/>
    </row>
    <row r="1444" spans="1:83" ht="12.75" customHeight="1" x14ac:dyDescent="0.2">
      <c r="A1444" s="51" t="s">
        <v>6195</v>
      </c>
      <c r="B1444" s="9" t="s">
        <v>4145</v>
      </c>
      <c r="C1444" s="53" t="s">
        <v>4007</v>
      </c>
      <c r="D1444" s="44" t="s">
        <v>4146</v>
      </c>
      <c r="E1444" s="54"/>
      <c r="F1444" s="55"/>
      <c r="G1444" s="56">
        <v>303307</v>
      </c>
      <c r="H1444" s="57">
        <f t="shared" si="44"/>
        <v>357902.26</v>
      </c>
      <c r="I1444" s="58">
        <f t="shared" si="45"/>
        <v>0</v>
      </c>
      <c r="J1444" s="59"/>
      <c r="K1444" s="59" t="s">
        <v>4009</v>
      </c>
      <c r="L1444" s="60" t="s">
        <v>4321</v>
      </c>
      <c r="M1444" s="61"/>
      <c r="N1444" s="62"/>
      <c r="O1444" s="12"/>
    </row>
    <row r="1445" spans="1:83" ht="12.75" customHeight="1" x14ac:dyDescent="0.2">
      <c r="A1445" s="69" t="s">
        <v>6196</v>
      </c>
      <c r="B1445" s="70" t="s">
        <v>991</v>
      </c>
      <c r="C1445" s="71" t="s">
        <v>4007</v>
      </c>
      <c r="D1445" s="72" t="s">
        <v>4146</v>
      </c>
      <c r="E1445" s="54"/>
      <c r="F1445" s="55"/>
      <c r="G1445" s="56">
        <v>12015</v>
      </c>
      <c r="H1445" s="57">
        <f t="shared" si="44"/>
        <v>14177.699999999999</v>
      </c>
      <c r="I1445" s="58">
        <f t="shared" si="45"/>
        <v>0</v>
      </c>
      <c r="J1445" s="59"/>
      <c r="K1445" s="59" t="s">
        <v>4009</v>
      </c>
      <c r="L1445" s="60" t="s">
        <v>4414</v>
      </c>
      <c r="M1445" s="61"/>
      <c r="N1445" s="62"/>
      <c r="O1445" s="12"/>
    </row>
    <row r="1446" spans="1:83" ht="12.75" customHeight="1" x14ac:dyDescent="0.2">
      <c r="A1446" s="51" t="s">
        <v>6197</v>
      </c>
      <c r="B1446" s="9" t="s">
        <v>359</v>
      </c>
      <c r="C1446" s="53" t="s">
        <v>4007</v>
      </c>
      <c r="D1446" s="44" t="s">
        <v>4146</v>
      </c>
      <c r="E1446" s="54"/>
      <c r="F1446" s="55"/>
      <c r="G1446" s="56">
        <v>12193</v>
      </c>
      <c r="H1446" s="57">
        <f t="shared" si="44"/>
        <v>14387.74</v>
      </c>
      <c r="I1446" s="58">
        <f t="shared" si="45"/>
        <v>0</v>
      </c>
      <c r="J1446" s="59"/>
      <c r="K1446" s="59" t="s">
        <v>4009</v>
      </c>
      <c r="L1446" s="60"/>
      <c r="M1446" s="61"/>
      <c r="N1446" s="62"/>
      <c r="O1446" s="12"/>
    </row>
    <row r="1447" spans="1:83" s="10" customFormat="1" ht="12.75" customHeight="1" x14ac:dyDescent="0.2">
      <c r="A1447" s="51" t="s">
        <v>6198</v>
      </c>
      <c r="B1447" s="9" t="s">
        <v>201</v>
      </c>
      <c r="C1447" s="53" t="s">
        <v>4007</v>
      </c>
      <c r="D1447" s="44" t="s">
        <v>4146</v>
      </c>
      <c r="E1447" s="54"/>
      <c r="F1447" s="55"/>
      <c r="G1447" s="56">
        <v>5224</v>
      </c>
      <c r="H1447" s="57">
        <f t="shared" si="44"/>
        <v>6164.32</v>
      </c>
      <c r="I1447" s="58">
        <f t="shared" si="45"/>
        <v>0</v>
      </c>
      <c r="J1447" s="59"/>
      <c r="K1447" s="59" t="s">
        <v>4009</v>
      </c>
      <c r="L1447" s="60"/>
      <c r="M1447" s="61"/>
      <c r="N1447" s="62"/>
      <c r="O1447" s="1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</row>
    <row r="1448" spans="1:83" ht="12.75" customHeight="1" x14ac:dyDescent="0.2">
      <c r="A1448" s="51" t="s">
        <v>6199</v>
      </c>
      <c r="B1448" s="9" t="s">
        <v>5601</v>
      </c>
      <c r="C1448" s="53" t="s">
        <v>4007</v>
      </c>
      <c r="D1448" s="44" t="s">
        <v>4146</v>
      </c>
      <c r="E1448" s="54"/>
      <c r="F1448" s="55"/>
      <c r="G1448" s="56">
        <v>14911</v>
      </c>
      <c r="H1448" s="57">
        <f t="shared" si="44"/>
        <v>17594.98</v>
      </c>
      <c r="I1448" s="58">
        <f t="shared" si="45"/>
        <v>0</v>
      </c>
      <c r="J1448" s="59"/>
      <c r="K1448" s="59" t="s">
        <v>4009</v>
      </c>
      <c r="L1448" s="60"/>
      <c r="M1448" s="61"/>
      <c r="N1448" s="62"/>
      <c r="O1448" s="12"/>
    </row>
    <row r="1449" spans="1:83" ht="12.75" customHeight="1" x14ac:dyDescent="0.2">
      <c r="A1449" s="51" t="s">
        <v>6200</v>
      </c>
      <c r="B1449" s="9" t="s">
        <v>201</v>
      </c>
      <c r="C1449" s="53" t="s">
        <v>4007</v>
      </c>
      <c r="D1449" s="44" t="s">
        <v>4146</v>
      </c>
      <c r="E1449" s="54"/>
      <c r="F1449" s="55"/>
      <c r="G1449" s="56">
        <v>5024</v>
      </c>
      <c r="H1449" s="57">
        <f t="shared" si="44"/>
        <v>5928.32</v>
      </c>
      <c r="I1449" s="58">
        <f t="shared" si="45"/>
        <v>0</v>
      </c>
      <c r="J1449" s="59"/>
      <c r="K1449" s="59" t="s">
        <v>4009</v>
      </c>
      <c r="L1449" s="60"/>
      <c r="M1449" s="61"/>
      <c r="N1449" s="62"/>
      <c r="O1449" s="12"/>
    </row>
    <row r="1450" spans="1:83" ht="12.75" customHeight="1" x14ac:dyDescent="0.2">
      <c r="A1450" s="51" t="s">
        <v>6201</v>
      </c>
      <c r="B1450" s="9" t="s">
        <v>201</v>
      </c>
      <c r="C1450" s="53" t="s">
        <v>4007</v>
      </c>
      <c r="D1450" s="44" t="s">
        <v>4146</v>
      </c>
      <c r="E1450" s="54"/>
      <c r="F1450" s="55"/>
      <c r="G1450" s="56">
        <v>4923</v>
      </c>
      <c r="H1450" s="57">
        <f t="shared" si="44"/>
        <v>5809.1399999999994</v>
      </c>
      <c r="I1450" s="58">
        <f t="shared" si="45"/>
        <v>0</v>
      </c>
      <c r="J1450" s="59"/>
      <c r="K1450" s="59" t="s">
        <v>4009</v>
      </c>
      <c r="L1450" s="60"/>
      <c r="M1450" s="61"/>
      <c r="N1450" s="62"/>
      <c r="O1450" s="12"/>
    </row>
    <row r="1451" spans="1:83" ht="12.75" customHeight="1" x14ac:dyDescent="0.2">
      <c r="A1451" s="51" t="s">
        <v>6202</v>
      </c>
      <c r="B1451" s="9" t="s">
        <v>201</v>
      </c>
      <c r="C1451" s="53" t="s">
        <v>4007</v>
      </c>
      <c r="D1451" s="44" t="s">
        <v>4146</v>
      </c>
      <c r="E1451" s="54"/>
      <c r="F1451" s="55"/>
      <c r="G1451" s="56">
        <v>4358</v>
      </c>
      <c r="H1451" s="57">
        <f t="shared" si="44"/>
        <v>5142.4399999999996</v>
      </c>
      <c r="I1451" s="58">
        <f t="shared" si="45"/>
        <v>0</v>
      </c>
      <c r="J1451" s="59"/>
      <c r="K1451" s="59" t="s">
        <v>4009</v>
      </c>
      <c r="L1451" s="60"/>
      <c r="M1451" s="61"/>
      <c r="N1451" s="62"/>
      <c r="O1451" s="12"/>
    </row>
    <row r="1452" spans="1:83" ht="12.75" customHeight="1" x14ac:dyDescent="0.2">
      <c r="A1452" s="51" t="s">
        <v>6203</v>
      </c>
      <c r="B1452" s="9" t="s">
        <v>77</v>
      </c>
      <c r="C1452" s="53" t="s">
        <v>4007</v>
      </c>
      <c r="D1452" s="44" t="s">
        <v>4146</v>
      </c>
      <c r="E1452" s="54"/>
      <c r="F1452" s="55"/>
      <c r="G1452" s="56">
        <v>290</v>
      </c>
      <c r="H1452" s="57">
        <f t="shared" si="44"/>
        <v>342.2</v>
      </c>
      <c r="I1452" s="58">
        <f t="shared" si="45"/>
        <v>0</v>
      </c>
      <c r="J1452" s="59"/>
      <c r="K1452" s="59" t="s">
        <v>4009</v>
      </c>
      <c r="L1452" s="60" t="s">
        <v>4029</v>
      </c>
      <c r="M1452" s="61"/>
      <c r="N1452" s="62"/>
      <c r="O1452" s="12"/>
    </row>
    <row r="1453" spans="1:83" s="10" customFormat="1" ht="12.75" customHeight="1" x14ac:dyDescent="0.2">
      <c r="A1453" s="51" t="s">
        <v>6204</v>
      </c>
      <c r="B1453" s="9" t="s">
        <v>176</v>
      </c>
      <c r="C1453" s="53" t="s">
        <v>4007</v>
      </c>
      <c r="D1453" s="44" t="s">
        <v>4146</v>
      </c>
      <c r="E1453" s="54"/>
      <c r="F1453" s="55"/>
      <c r="G1453" s="56">
        <v>201</v>
      </c>
      <c r="H1453" s="57">
        <f t="shared" si="44"/>
        <v>237.17999999999998</v>
      </c>
      <c r="I1453" s="58">
        <f t="shared" si="45"/>
        <v>0</v>
      </c>
      <c r="J1453" s="59"/>
      <c r="K1453" s="59" t="s">
        <v>4009</v>
      </c>
      <c r="L1453" s="60" t="s">
        <v>4029</v>
      </c>
      <c r="M1453" s="61"/>
      <c r="N1453" s="62"/>
      <c r="O1453" s="1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</row>
    <row r="1454" spans="1:83" s="10" customFormat="1" ht="12.75" customHeight="1" x14ac:dyDescent="0.2">
      <c r="A1454" s="51" t="s">
        <v>6205</v>
      </c>
      <c r="B1454" s="9" t="s">
        <v>17</v>
      </c>
      <c r="C1454" s="53" t="s">
        <v>4007</v>
      </c>
      <c r="D1454" s="44" t="s">
        <v>4146</v>
      </c>
      <c r="E1454" s="54"/>
      <c r="F1454" s="55"/>
      <c r="G1454" s="56">
        <v>1105</v>
      </c>
      <c r="H1454" s="57">
        <f t="shared" si="44"/>
        <v>1303.8999999999999</v>
      </c>
      <c r="I1454" s="58">
        <f t="shared" si="45"/>
        <v>0</v>
      </c>
      <c r="J1454" s="59"/>
      <c r="K1454" s="59" t="s">
        <v>4009</v>
      </c>
      <c r="L1454" s="60"/>
      <c r="M1454" s="61"/>
      <c r="N1454" s="62"/>
      <c r="O1454" s="1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</row>
    <row r="1455" spans="1:83" ht="12.75" customHeight="1" x14ac:dyDescent="0.2">
      <c r="A1455" s="51" t="s">
        <v>6206</v>
      </c>
      <c r="B1455" s="9" t="s">
        <v>201</v>
      </c>
      <c r="C1455" s="53" t="s">
        <v>4007</v>
      </c>
      <c r="D1455" s="44" t="s">
        <v>4146</v>
      </c>
      <c r="E1455" s="54"/>
      <c r="F1455" s="55"/>
      <c r="G1455" s="56">
        <v>5460</v>
      </c>
      <c r="H1455" s="57">
        <f t="shared" si="44"/>
        <v>6442.7999999999993</v>
      </c>
      <c r="I1455" s="58">
        <f t="shared" si="45"/>
        <v>0</v>
      </c>
      <c r="J1455" s="59"/>
      <c r="K1455" s="59" t="s">
        <v>4009</v>
      </c>
      <c r="L1455" s="60" t="s">
        <v>4029</v>
      </c>
      <c r="M1455" s="61"/>
      <c r="N1455" s="62"/>
      <c r="O1455" s="12"/>
    </row>
    <row r="1456" spans="1:83" ht="12.75" customHeight="1" x14ac:dyDescent="0.2">
      <c r="A1456" s="51" t="s">
        <v>6207</v>
      </c>
      <c r="B1456" s="9" t="s">
        <v>6208</v>
      </c>
      <c r="C1456" s="53" t="s">
        <v>4007</v>
      </c>
      <c r="D1456" s="44" t="s">
        <v>4146</v>
      </c>
      <c r="E1456" s="54"/>
      <c r="F1456" s="55"/>
      <c r="G1456" s="56">
        <v>22118</v>
      </c>
      <c r="H1456" s="57">
        <f t="shared" si="44"/>
        <v>26099.239999999998</v>
      </c>
      <c r="I1456" s="58">
        <f t="shared" si="45"/>
        <v>0</v>
      </c>
      <c r="J1456" s="59"/>
      <c r="K1456" s="59" t="s">
        <v>4009</v>
      </c>
      <c r="L1456" s="60" t="s">
        <v>4029</v>
      </c>
      <c r="M1456" s="61"/>
      <c r="N1456" s="62"/>
      <c r="O1456" s="12"/>
    </row>
    <row r="1457" spans="1:83" ht="12.75" customHeight="1" x14ac:dyDescent="0.2">
      <c r="A1457" s="78" t="s">
        <v>6209</v>
      </c>
      <c r="B1457" s="9" t="s">
        <v>77</v>
      </c>
      <c r="C1457" s="53" t="s">
        <v>4007</v>
      </c>
      <c r="D1457" s="44" t="s">
        <v>4146</v>
      </c>
      <c r="E1457" s="54"/>
      <c r="F1457" s="55"/>
      <c r="G1457" s="56">
        <v>1712</v>
      </c>
      <c r="H1457" s="57">
        <f t="shared" si="44"/>
        <v>2020.1599999999999</v>
      </c>
      <c r="I1457" s="58">
        <f t="shared" si="45"/>
        <v>0</v>
      </c>
      <c r="J1457" s="59"/>
      <c r="K1457" s="59" t="s">
        <v>4009</v>
      </c>
      <c r="L1457" s="60"/>
      <c r="M1457" s="61"/>
      <c r="N1457" s="62"/>
    </row>
    <row r="1458" spans="1:83" ht="12.75" customHeight="1" x14ac:dyDescent="0.2">
      <c r="A1458" s="51" t="s">
        <v>6210</v>
      </c>
      <c r="B1458" s="9" t="s">
        <v>346</v>
      </c>
      <c r="C1458" s="53" t="s">
        <v>4007</v>
      </c>
      <c r="D1458" s="44" t="s">
        <v>4146</v>
      </c>
      <c r="E1458" s="54"/>
      <c r="F1458" s="55"/>
      <c r="G1458" s="56">
        <v>2758</v>
      </c>
      <c r="H1458" s="57">
        <f t="shared" si="44"/>
        <v>3254.44</v>
      </c>
      <c r="I1458" s="58">
        <f t="shared" si="45"/>
        <v>0</v>
      </c>
      <c r="J1458" s="59"/>
      <c r="K1458" s="59" t="s">
        <v>4009</v>
      </c>
      <c r="L1458" s="60"/>
      <c r="M1458" s="61"/>
      <c r="N1458" s="62"/>
      <c r="O1458" s="12"/>
    </row>
    <row r="1459" spans="1:83" ht="12.75" customHeight="1" x14ac:dyDescent="0.2">
      <c r="A1459" s="51" t="s">
        <v>6211</v>
      </c>
      <c r="B1459" s="9" t="s">
        <v>217</v>
      </c>
      <c r="C1459" s="53" t="s">
        <v>4007</v>
      </c>
      <c r="D1459" s="44" t="s">
        <v>4146</v>
      </c>
      <c r="E1459" s="54"/>
      <c r="F1459" s="55"/>
      <c r="G1459" s="56">
        <v>1709</v>
      </c>
      <c r="H1459" s="57">
        <f t="shared" si="44"/>
        <v>2016.62</v>
      </c>
      <c r="I1459" s="58">
        <f t="shared" si="45"/>
        <v>0</v>
      </c>
      <c r="J1459" s="59"/>
      <c r="K1459" s="59" t="s">
        <v>4009</v>
      </c>
      <c r="L1459" s="60"/>
      <c r="M1459" s="61"/>
      <c r="N1459" s="62"/>
      <c r="O1459" s="12"/>
    </row>
    <row r="1460" spans="1:83" ht="12.75" customHeight="1" x14ac:dyDescent="0.2">
      <c r="A1460" s="51" t="s">
        <v>6212</v>
      </c>
      <c r="B1460" s="9" t="s">
        <v>217</v>
      </c>
      <c r="C1460" s="53" t="s">
        <v>4007</v>
      </c>
      <c r="D1460" s="44" t="s">
        <v>4146</v>
      </c>
      <c r="E1460" s="54"/>
      <c r="F1460" s="55"/>
      <c r="G1460" s="56">
        <v>1763</v>
      </c>
      <c r="H1460" s="57">
        <f t="shared" si="44"/>
        <v>2080.3399999999997</v>
      </c>
      <c r="I1460" s="58">
        <f t="shared" si="45"/>
        <v>0</v>
      </c>
      <c r="J1460" s="59"/>
      <c r="K1460" s="59" t="s">
        <v>4009</v>
      </c>
      <c r="L1460" s="60"/>
      <c r="M1460" s="61"/>
      <c r="N1460" s="62"/>
      <c r="O1460" s="12"/>
    </row>
    <row r="1461" spans="1:83" ht="12.75" customHeight="1" x14ac:dyDescent="0.2">
      <c r="A1461" s="69" t="s">
        <v>6213</v>
      </c>
      <c r="B1461" s="70" t="s">
        <v>6214</v>
      </c>
      <c r="C1461" s="71" t="s">
        <v>4007</v>
      </c>
      <c r="D1461" s="72" t="s">
        <v>4146</v>
      </c>
      <c r="E1461" s="54"/>
      <c r="F1461" s="55"/>
      <c r="G1461" s="56">
        <v>2617</v>
      </c>
      <c r="H1461" s="57">
        <f t="shared" si="44"/>
        <v>3088.06</v>
      </c>
      <c r="I1461" s="58">
        <f t="shared" si="45"/>
        <v>0</v>
      </c>
      <c r="J1461" s="59"/>
      <c r="K1461" s="59" t="s">
        <v>4009</v>
      </c>
      <c r="L1461" s="73"/>
      <c r="M1461" s="61"/>
      <c r="N1461" s="62"/>
      <c r="O1461" s="12"/>
    </row>
    <row r="1462" spans="1:83" ht="12.75" customHeight="1" x14ac:dyDescent="0.2">
      <c r="A1462" s="51" t="s">
        <v>6215</v>
      </c>
      <c r="B1462" s="9" t="s">
        <v>347</v>
      </c>
      <c r="C1462" s="53" t="s">
        <v>4007</v>
      </c>
      <c r="D1462" s="44" t="s">
        <v>4146</v>
      </c>
      <c r="E1462" s="54"/>
      <c r="F1462" s="55"/>
      <c r="G1462" s="56">
        <v>1736</v>
      </c>
      <c r="H1462" s="57">
        <f t="shared" si="44"/>
        <v>2048.48</v>
      </c>
      <c r="I1462" s="58">
        <f t="shared" si="45"/>
        <v>0</v>
      </c>
      <c r="J1462" s="59"/>
      <c r="K1462" s="59" t="s">
        <v>4009</v>
      </c>
      <c r="L1462" s="60" t="s">
        <v>4029</v>
      </c>
      <c r="M1462" s="61"/>
      <c r="N1462" s="62"/>
      <c r="O1462" s="12"/>
    </row>
    <row r="1463" spans="1:83" ht="12.75" customHeight="1" x14ac:dyDescent="0.2">
      <c r="A1463" s="51" t="s">
        <v>6216</v>
      </c>
      <c r="B1463" s="9" t="s">
        <v>174</v>
      </c>
      <c r="C1463" s="53" t="s">
        <v>4007</v>
      </c>
      <c r="D1463" s="44" t="s">
        <v>4146</v>
      </c>
      <c r="E1463" s="54"/>
      <c r="F1463" s="55"/>
      <c r="G1463" s="56">
        <v>4789</v>
      </c>
      <c r="H1463" s="57">
        <f t="shared" si="44"/>
        <v>5651.0199999999995</v>
      </c>
      <c r="I1463" s="58">
        <f t="shared" si="45"/>
        <v>0</v>
      </c>
      <c r="J1463" s="59"/>
      <c r="K1463" s="59" t="s">
        <v>4009</v>
      </c>
      <c r="L1463" s="60" t="s">
        <v>4029</v>
      </c>
      <c r="M1463" s="61"/>
      <c r="N1463" s="62"/>
      <c r="O1463" s="12"/>
    </row>
    <row r="1464" spans="1:83" ht="12.75" customHeight="1" x14ac:dyDescent="0.2">
      <c r="A1464" s="51" t="s">
        <v>6217</v>
      </c>
      <c r="B1464" s="9" t="s">
        <v>6218</v>
      </c>
      <c r="C1464" s="53" t="s">
        <v>4007</v>
      </c>
      <c r="D1464" s="44" t="s">
        <v>4146</v>
      </c>
      <c r="E1464" s="54"/>
      <c r="F1464" s="55"/>
      <c r="G1464" s="56">
        <v>2316</v>
      </c>
      <c r="H1464" s="57">
        <f t="shared" si="44"/>
        <v>2732.8799999999997</v>
      </c>
      <c r="I1464" s="58">
        <f t="shared" si="45"/>
        <v>0</v>
      </c>
      <c r="J1464" s="59"/>
      <c r="K1464" s="59" t="s">
        <v>4009</v>
      </c>
      <c r="L1464" s="60" t="s">
        <v>4029</v>
      </c>
      <c r="M1464" s="61"/>
      <c r="N1464" s="62"/>
      <c r="O1464" s="12"/>
    </row>
    <row r="1465" spans="1:83" ht="12.75" customHeight="1" x14ac:dyDescent="0.2">
      <c r="A1465" s="51" t="s">
        <v>6219</v>
      </c>
      <c r="B1465" s="9" t="s">
        <v>62</v>
      </c>
      <c r="C1465" s="53" t="s">
        <v>4007</v>
      </c>
      <c r="D1465" s="44" t="s">
        <v>4146</v>
      </c>
      <c r="E1465" s="54"/>
      <c r="F1465" s="55"/>
      <c r="G1465" s="56">
        <v>564</v>
      </c>
      <c r="H1465" s="57">
        <f t="shared" si="44"/>
        <v>665.52</v>
      </c>
      <c r="I1465" s="58">
        <f t="shared" si="45"/>
        <v>0</v>
      </c>
      <c r="J1465" s="59"/>
      <c r="K1465" s="59" t="s">
        <v>4009</v>
      </c>
      <c r="L1465" s="60" t="s">
        <v>4029</v>
      </c>
      <c r="M1465" s="61"/>
      <c r="N1465" s="62"/>
      <c r="O1465" s="12"/>
    </row>
    <row r="1466" spans="1:83" ht="12.75" customHeight="1" x14ac:dyDescent="0.2">
      <c r="A1466" s="51" t="s">
        <v>6220</v>
      </c>
      <c r="B1466" s="9" t="s">
        <v>62</v>
      </c>
      <c r="C1466" s="53" t="s">
        <v>4007</v>
      </c>
      <c r="D1466" s="44" t="s">
        <v>4146</v>
      </c>
      <c r="E1466" s="54"/>
      <c r="F1466" s="55"/>
      <c r="G1466" s="56">
        <v>564</v>
      </c>
      <c r="H1466" s="57">
        <f t="shared" si="44"/>
        <v>665.52</v>
      </c>
      <c r="I1466" s="58">
        <f t="shared" si="45"/>
        <v>0</v>
      </c>
      <c r="J1466" s="59"/>
      <c r="K1466" s="59" t="s">
        <v>4009</v>
      </c>
      <c r="L1466" s="60" t="s">
        <v>4029</v>
      </c>
      <c r="M1466" s="61"/>
      <c r="N1466" s="62"/>
      <c r="O1466" s="12"/>
    </row>
    <row r="1467" spans="1:83" ht="12.75" customHeight="1" x14ac:dyDescent="0.2">
      <c r="A1467" s="51" t="s">
        <v>6221</v>
      </c>
      <c r="B1467" s="9" t="s">
        <v>62</v>
      </c>
      <c r="C1467" s="53" t="s">
        <v>4007</v>
      </c>
      <c r="D1467" s="44" t="s">
        <v>4146</v>
      </c>
      <c r="E1467" s="54"/>
      <c r="F1467" s="55"/>
      <c r="G1467" s="56">
        <v>580</v>
      </c>
      <c r="H1467" s="57">
        <f t="shared" si="44"/>
        <v>684.4</v>
      </c>
      <c r="I1467" s="58">
        <f t="shared" si="45"/>
        <v>0</v>
      </c>
      <c r="J1467" s="59"/>
      <c r="K1467" s="59" t="s">
        <v>4009</v>
      </c>
      <c r="L1467" s="60" t="s">
        <v>4029</v>
      </c>
      <c r="M1467" s="61"/>
      <c r="N1467" s="62"/>
      <c r="O1467" s="12"/>
    </row>
    <row r="1468" spans="1:83" ht="12.75" customHeight="1" x14ac:dyDescent="0.2">
      <c r="A1468" s="51" t="s">
        <v>6222</v>
      </c>
      <c r="B1468" s="9" t="s">
        <v>62</v>
      </c>
      <c r="C1468" s="53" t="s">
        <v>4007</v>
      </c>
      <c r="D1468" s="44" t="s">
        <v>4146</v>
      </c>
      <c r="E1468" s="54"/>
      <c r="F1468" s="55"/>
      <c r="G1468" s="56">
        <v>583</v>
      </c>
      <c r="H1468" s="57">
        <f t="shared" si="44"/>
        <v>687.93999999999994</v>
      </c>
      <c r="I1468" s="58">
        <f t="shared" si="45"/>
        <v>0</v>
      </c>
      <c r="J1468" s="59"/>
      <c r="K1468" s="59" t="s">
        <v>4009</v>
      </c>
      <c r="L1468" s="60" t="s">
        <v>4029</v>
      </c>
      <c r="M1468" s="61"/>
      <c r="N1468" s="62"/>
      <c r="O1468" s="12"/>
    </row>
    <row r="1469" spans="1:83" ht="12.75" customHeight="1" x14ac:dyDescent="0.2">
      <c r="A1469" s="51" t="s">
        <v>6223</v>
      </c>
      <c r="B1469" s="9" t="s">
        <v>17</v>
      </c>
      <c r="C1469" s="53" t="s">
        <v>4007</v>
      </c>
      <c r="D1469" s="44" t="s">
        <v>4146</v>
      </c>
      <c r="E1469" s="54"/>
      <c r="F1469" s="55"/>
      <c r="G1469" s="56">
        <v>1079</v>
      </c>
      <c r="H1469" s="57">
        <f t="shared" si="44"/>
        <v>1273.22</v>
      </c>
      <c r="I1469" s="58">
        <f t="shared" si="45"/>
        <v>0</v>
      </c>
      <c r="J1469" s="59"/>
      <c r="K1469" s="59" t="s">
        <v>4009</v>
      </c>
      <c r="L1469" s="60" t="s">
        <v>4029</v>
      </c>
      <c r="M1469" s="61"/>
      <c r="N1469" s="62"/>
      <c r="O1469" s="12"/>
    </row>
    <row r="1470" spans="1:83" s="10" customFormat="1" ht="12.75" customHeight="1" x14ac:dyDescent="0.2">
      <c r="A1470" s="51" t="s">
        <v>6224</v>
      </c>
      <c r="B1470" s="9" t="s">
        <v>5632</v>
      </c>
      <c r="C1470" s="53" t="s">
        <v>4007</v>
      </c>
      <c r="D1470" s="44" t="s">
        <v>4146</v>
      </c>
      <c r="E1470" s="54"/>
      <c r="F1470" s="55"/>
      <c r="G1470" s="56">
        <v>637</v>
      </c>
      <c r="H1470" s="57">
        <f t="shared" si="44"/>
        <v>751.66</v>
      </c>
      <c r="I1470" s="58">
        <f t="shared" si="45"/>
        <v>0</v>
      </c>
      <c r="J1470" s="59"/>
      <c r="K1470" s="59" t="s">
        <v>4009</v>
      </c>
      <c r="L1470" s="60" t="s">
        <v>4029</v>
      </c>
      <c r="M1470" s="61"/>
      <c r="N1470" s="62"/>
      <c r="O1470" s="1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</row>
    <row r="1471" spans="1:83" ht="12.75" customHeight="1" x14ac:dyDescent="0.2">
      <c r="A1471" s="51" t="s">
        <v>6225</v>
      </c>
      <c r="B1471" s="9" t="s">
        <v>6226</v>
      </c>
      <c r="C1471" s="53" t="s">
        <v>4007</v>
      </c>
      <c r="D1471" s="44" t="s">
        <v>4146</v>
      </c>
      <c r="E1471" s="54"/>
      <c r="F1471" s="55"/>
      <c r="G1471" s="56">
        <v>465</v>
      </c>
      <c r="H1471" s="57">
        <f t="shared" si="44"/>
        <v>548.69999999999993</v>
      </c>
      <c r="I1471" s="58">
        <f t="shared" si="45"/>
        <v>0</v>
      </c>
      <c r="J1471" s="59"/>
      <c r="K1471" s="59" t="s">
        <v>4009</v>
      </c>
      <c r="L1471" s="60" t="s">
        <v>4029</v>
      </c>
      <c r="M1471" s="61"/>
      <c r="N1471" s="62"/>
      <c r="O1471" s="12"/>
    </row>
    <row r="1472" spans="1:83" s="10" customFormat="1" ht="12.75" customHeight="1" x14ac:dyDescent="0.2">
      <c r="A1472" s="51" t="s">
        <v>6227</v>
      </c>
      <c r="B1472" s="9" t="s">
        <v>346</v>
      </c>
      <c r="C1472" s="53" t="s">
        <v>4007</v>
      </c>
      <c r="D1472" s="44" t="s">
        <v>4146</v>
      </c>
      <c r="E1472" s="54"/>
      <c r="F1472" s="55"/>
      <c r="G1472" s="56">
        <v>3822</v>
      </c>
      <c r="H1472" s="57">
        <f t="shared" si="44"/>
        <v>4509.96</v>
      </c>
      <c r="I1472" s="58">
        <f t="shared" si="45"/>
        <v>0</v>
      </c>
      <c r="J1472" s="59"/>
      <c r="K1472" s="59" t="s">
        <v>4009</v>
      </c>
      <c r="L1472" s="60" t="s">
        <v>4029</v>
      </c>
      <c r="M1472" s="61"/>
      <c r="N1472" s="62"/>
      <c r="O1472" s="1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</row>
    <row r="1473" spans="1:15" ht="12.75" customHeight="1" x14ac:dyDescent="0.2">
      <c r="A1473" s="51" t="s">
        <v>6228</v>
      </c>
      <c r="B1473" s="9" t="s">
        <v>78</v>
      </c>
      <c r="C1473" s="53" t="s">
        <v>4007</v>
      </c>
      <c r="D1473" s="44" t="s">
        <v>4146</v>
      </c>
      <c r="E1473" s="54"/>
      <c r="F1473" s="55"/>
      <c r="G1473" s="56">
        <v>12382</v>
      </c>
      <c r="H1473" s="57">
        <f t="shared" si="44"/>
        <v>14610.759999999998</v>
      </c>
      <c r="I1473" s="58">
        <f t="shared" si="45"/>
        <v>0</v>
      </c>
      <c r="J1473" s="59"/>
      <c r="K1473" s="59" t="s">
        <v>4009</v>
      </c>
      <c r="L1473" s="60" t="s">
        <v>4414</v>
      </c>
      <c r="M1473" s="61"/>
      <c r="N1473" s="62"/>
      <c r="O1473" s="12"/>
    </row>
    <row r="1474" spans="1:15" ht="12.75" customHeight="1" x14ac:dyDescent="0.2">
      <c r="A1474" s="51" t="s">
        <v>6229</v>
      </c>
      <c r="B1474" s="9" t="s">
        <v>6230</v>
      </c>
      <c r="C1474" s="66" t="s">
        <v>4035</v>
      </c>
      <c r="D1474" s="44" t="s">
        <v>4012</v>
      </c>
      <c r="E1474" s="54"/>
      <c r="F1474" s="55"/>
      <c r="G1474" s="56">
        <v>5</v>
      </c>
      <c r="H1474" s="57">
        <f t="shared" si="44"/>
        <v>5.8999999999999995</v>
      </c>
      <c r="I1474" s="58">
        <f t="shared" si="45"/>
        <v>0</v>
      </c>
      <c r="J1474" s="59" t="s">
        <v>4027</v>
      </c>
      <c r="K1474" s="59"/>
      <c r="L1474" s="60" t="s">
        <v>4029</v>
      </c>
      <c r="M1474" s="61">
        <v>1.6999999999999999E-3</v>
      </c>
      <c r="N1474" s="62"/>
      <c r="O1474" s="12"/>
    </row>
    <row r="1475" spans="1:15" ht="12.75" customHeight="1" x14ac:dyDescent="0.2">
      <c r="A1475" s="51" t="s">
        <v>6231</v>
      </c>
      <c r="B1475" s="9" t="s">
        <v>28</v>
      </c>
      <c r="C1475" s="66" t="s">
        <v>4035</v>
      </c>
      <c r="D1475" s="44" t="s">
        <v>4012</v>
      </c>
      <c r="E1475" s="54"/>
      <c r="F1475" s="55"/>
      <c r="G1475" s="56">
        <v>6</v>
      </c>
      <c r="H1475" s="57">
        <f t="shared" si="44"/>
        <v>7.08</v>
      </c>
      <c r="I1475" s="58">
        <f t="shared" si="45"/>
        <v>0</v>
      </c>
      <c r="J1475" s="59" t="s">
        <v>4027</v>
      </c>
      <c r="K1475" s="59"/>
      <c r="L1475" s="60" t="s">
        <v>4029</v>
      </c>
      <c r="M1475" s="61">
        <v>1.5E-3</v>
      </c>
      <c r="N1475" s="62"/>
      <c r="O1475" s="12"/>
    </row>
    <row r="1476" spans="1:15" ht="12.75" customHeight="1" x14ac:dyDescent="0.2">
      <c r="A1476" s="64" t="s">
        <v>6232</v>
      </c>
      <c r="B1476" s="9" t="s">
        <v>4601</v>
      </c>
      <c r="C1476" s="53" t="s">
        <v>4007</v>
      </c>
      <c r="D1476" s="44" t="s">
        <v>4243</v>
      </c>
      <c r="E1476" s="54"/>
      <c r="F1476" s="55"/>
      <c r="G1476" s="56">
        <v>195.48</v>
      </c>
      <c r="H1476" s="57">
        <f t="shared" si="44"/>
        <v>230.66639999999998</v>
      </c>
      <c r="I1476" s="58">
        <f t="shared" si="45"/>
        <v>0</v>
      </c>
      <c r="J1476" s="59"/>
      <c r="K1476" s="59" t="s">
        <v>4244</v>
      </c>
      <c r="L1476" s="60" t="s">
        <v>4029</v>
      </c>
      <c r="M1476" s="61">
        <v>0.17499999999999999</v>
      </c>
      <c r="N1476" s="62"/>
      <c r="O1476" s="12"/>
    </row>
    <row r="1477" spans="1:15" ht="12.75" customHeight="1" x14ac:dyDescent="0.2">
      <c r="A1477" s="64" t="s">
        <v>6233</v>
      </c>
      <c r="B1477" s="9" t="s">
        <v>5118</v>
      </c>
      <c r="C1477" s="53" t="s">
        <v>4007</v>
      </c>
      <c r="D1477" s="44" t="s">
        <v>4410</v>
      </c>
      <c r="E1477" s="54"/>
      <c r="F1477" s="55"/>
      <c r="G1477" s="56">
        <v>205542</v>
      </c>
      <c r="H1477" s="57">
        <f t="shared" si="44"/>
        <v>242539.56</v>
      </c>
      <c r="I1477" s="58">
        <f t="shared" si="45"/>
        <v>0</v>
      </c>
      <c r="J1477" s="59"/>
      <c r="K1477" s="59" t="s">
        <v>4009</v>
      </c>
      <c r="L1477" s="60" t="s">
        <v>4029</v>
      </c>
      <c r="M1477" s="61"/>
      <c r="N1477" s="62"/>
      <c r="O1477" s="12"/>
    </row>
    <row r="1478" spans="1:15" ht="12.75" customHeight="1" x14ac:dyDescent="0.2">
      <c r="A1478" s="64" t="s">
        <v>6234</v>
      </c>
      <c r="B1478" s="9" t="s">
        <v>6235</v>
      </c>
      <c r="C1478" s="53" t="s">
        <v>4007</v>
      </c>
      <c r="D1478" s="44" t="s">
        <v>4410</v>
      </c>
      <c r="E1478" s="54"/>
      <c r="F1478" s="55"/>
      <c r="G1478" s="56">
        <v>38</v>
      </c>
      <c r="H1478" s="57">
        <f t="shared" si="44"/>
        <v>44.839999999999996</v>
      </c>
      <c r="I1478" s="58">
        <f t="shared" si="45"/>
        <v>0</v>
      </c>
      <c r="J1478" s="59"/>
      <c r="K1478" s="59" t="s">
        <v>4009</v>
      </c>
      <c r="L1478" s="60" t="s">
        <v>4029</v>
      </c>
      <c r="M1478" s="61"/>
      <c r="N1478" s="62"/>
      <c r="O1478" s="12"/>
    </row>
    <row r="1479" spans="1:15" ht="12.75" customHeight="1" x14ac:dyDescent="0.2">
      <c r="A1479" s="64" t="s">
        <v>6236</v>
      </c>
      <c r="B1479" s="9" t="s">
        <v>62</v>
      </c>
      <c r="C1479" s="53" t="s">
        <v>4007</v>
      </c>
      <c r="D1479" s="44" t="s">
        <v>4410</v>
      </c>
      <c r="E1479" s="54"/>
      <c r="F1479" s="55"/>
      <c r="G1479" s="56">
        <v>3</v>
      </c>
      <c r="H1479" s="57">
        <f t="shared" si="44"/>
        <v>3.54</v>
      </c>
      <c r="I1479" s="58">
        <f t="shared" si="45"/>
        <v>0</v>
      </c>
      <c r="J1479" s="59"/>
      <c r="K1479" s="59" t="s">
        <v>4009</v>
      </c>
      <c r="L1479" s="60" t="s">
        <v>4029</v>
      </c>
      <c r="M1479" s="61"/>
      <c r="N1479" s="62"/>
      <c r="O1479" s="12"/>
    </row>
    <row r="1480" spans="1:15" ht="12.75" customHeight="1" x14ac:dyDescent="0.2">
      <c r="A1480" s="64" t="s">
        <v>6237</v>
      </c>
      <c r="B1480" s="9" t="s">
        <v>6238</v>
      </c>
      <c r="C1480" s="53" t="s">
        <v>4007</v>
      </c>
      <c r="D1480" s="44" t="s">
        <v>4410</v>
      </c>
      <c r="E1480" s="54"/>
      <c r="F1480" s="55"/>
      <c r="G1480" s="56">
        <v>2303</v>
      </c>
      <c r="H1480" s="57">
        <f t="shared" ref="H1480:H1543" si="46">G1480*1.18</f>
        <v>2717.54</v>
      </c>
      <c r="I1480" s="58">
        <f t="shared" ref="I1480:I1543" si="47">H1480*F1480</f>
        <v>0</v>
      </c>
      <c r="J1480" s="59"/>
      <c r="K1480" s="59" t="s">
        <v>4009</v>
      </c>
      <c r="L1480" s="60" t="s">
        <v>4029</v>
      </c>
      <c r="M1480" s="61"/>
      <c r="N1480" s="62"/>
      <c r="O1480" s="12"/>
    </row>
    <row r="1481" spans="1:15" ht="12.75" customHeight="1" x14ac:dyDescent="0.2">
      <c r="A1481" s="64" t="s">
        <v>6239</v>
      </c>
      <c r="B1481" s="9" t="s">
        <v>62</v>
      </c>
      <c r="C1481" s="53" t="s">
        <v>4007</v>
      </c>
      <c r="D1481" s="44" t="s">
        <v>4410</v>
      </c>
      <c r="E1481" s="54"/>
      <c r="F1481" s="55"/>
      <c r="G1481" s="56">
        <v>77</v>
      </c>
      <c r="H1481" s="57">
        <f t="shared" si="46"/>
        <v>90.86</v>
      </c>
      <c r="I1481" s="58">
        <f t="shared" si="47"/>
        <v>0</v>
      </c>
      <c r="J1481" s="59"/>
      <c r="K1481" s="59" t="s">
        <v>4009</v>
      </c>
      <c r="L1481" s="60" t="s">
        <v>4029</v>
      </c>
      <c r="M1481" s="61"/>
      <c r="N1481" s="62"/>
      <c r="O1481" s="12"/>
    </row>
    <row r="1482" spans="1:15" ht="12.75" customHeight="1" x14ac:dyDescent="0.2">
      <c r="A1482" s="64" t="s">
        <v>6240</v>
      </c>
      <c r="B1482" s="9" t="s">
        <v>62</v>
      </c>
      <c r="C1482" s="53" t="s">
        <v>4007</v>
      </c>
      <c r="D1482" s="44" t="s">
        <v>4410</v>
      </c>
      <c r="E1482" s="54"/>
      <c r="F1482" s="55"/>
      <c r="G1482" s="56">
        <v>72</v>
      </c>
      <c r="H1482" s="57">
        <f t="shared" si="46"/>
        <v>84.96</v>
      </c>
      <c r="I1482" s="58">
        <f t="shared" si="47"/>
        <v>0</v>
      </c>
      <c r="J1482" s="59"/>
      <c r="K1482" s="59" t="s">
        <v>4009</v>
      </c>
      <c r="L1482" s="60" t="s">
        <v>4029</v>
      </c>
      <c r="M1482" s="61"/>
      <c r="N1482" s="62"/>
      <c r="O1482" s="12"/>
    </row>
    <row r="1483" spans="1:15" ht="12.75" customHeight="1" x14ac:dyDescent="0.2">
      <c r="A1483" s="64" t="s">
        <v>6241</v>
      </c>
      <c r="B1483" s="9" t="s">
        <v>200</v>
      </c>
      <c r="C1483" s="53" t="s">
        <v>4007</v>
      </c>
      <c r="D1483" s="44" t="s">
        <v>4410</v>
      </c>
      <c r="E1483" s="54"/>
      <c r="F1483" s="55"/>
      <c r="G1483" s="56">
        <v>93</v>
      </c>
      <c r="H1483" s="57">
        <f t="shared" si="46"/>
        <v>109.74</v>
      </c>
      <c r="I1483" s="58">
        <f t="shared" si="47"/>
        <v>0</v>
      </c>
      <c r="J1483" s="59"/>
      <c r="K1483" s="59" t="s">
        <v>4009</v>
      </c>
      <c r="L1483" s="60" t="s">
        <v>4029</v>
      </c>
      <c r="M1483" s="61"/>
      <c r="N1483" s="62"/>
      <c r="O1483" s="12"/>
    </row>
    <row r="1484" spans="1:15" ht="12.75" customHeight="1" x14ac:dyDescent="0.2">
      <c r="A1484" s="64" t="s">
        <v>6242</v>
      </c>
      <c r="B1484" s="9" t="s">
        <v>5139</v>
      </c>
      <c r="C1484" s="53" t="s">
        <v>4007</v>
      </c>
      <c r="D1484" s="44" t="s">
        <v>4410</v>
      </c>
      <c r="E1484" s="54"/>
      <c r="F1484" s="55"/>
      <c r="G1484" s="56">
        <v>19465</v>
      </c>
      <c r="H1484" s="57">
        <f t="shared" si="46"/>
        <v>22968.699999999997</v>
      </c>
      <c r="I1484" s="58">
        <f t="shared" si="47"/>
        <v>0</v>
      </c>
      <c r="J1484" s="59"/>
      <c r="K1484" s="59" t="s">
        <v>4009</v>
      </c>
      <c r="L1484" s="60" t="s">
        <v>4029</v>
      </c>
      <c r="M1484" s="61"/>
      <c r="N1484" s="62"/>
      <c r="O1484" s="12"/>
    </row>
    <row r="1485" spans="1:15" ht="12.75" customHeight="1" x14ac:dyDescent="0.2">
      <c r="A1485" s="64" t="s">
        <v>6243</v>
      </c>
      <c r="B1485" s="9" t="s">
        <v>62</v>
      </c>
      <c r="C1485" s="53" t="s">
        <v>4007</v>
      </c>
      <c r="D1485" s="44" t="s">
        <v>4410</v>
      </c>
      <c r="E1485" s="54"/>
      <c r="F1485" s="55"/>
      <c r="G1485" s="56">
        <v>70</v>
      </c>
      <c r="H1485" s="57">
        <f t="shared" si="46"/>
        <v>82.6</v>
      </c>
      <c r="I1485" s="58">
        <f t="shared" si="47"/>
        <v>0</v>
      </c>
      <c r="J1485" s="59"/>
      <c r="K1485" s="59" t="s">
        <v>4009</v>
      </c>
      <c r="L1485" s="60" t="s">
        <v>4029</v>
      </c>
      <c r="M1485" s="61"/>
      <c r="N1485" s="62"/>
      <c r="O1485" s="12"/>
    </row>
    <row r="1486" spans="1:15" ht="12.75" customHeight="1" x14ac:dyDescent="0.2">
      <c r="A1486" s="64" t="s">
        <v>6244</v>
      </c>
      <c r="B1486" s="9" t="s">
        <v>200</v>
      </c>
      <c r="C1486" s="53" t="s">
        <v>4007</v>
      </c>
      <c r="D1486" s="44" t="s">
        <v>4410</v>
      </c>
      <c r="E1486" s="54"/>
      <c r="F1486" s="55"/>
      <c r="G1486" s="56">
        <v>22</v>
      </c>
      <c r="H1486" s="57">
        <f t="shared" si="46"/>
        <v>25.959999999999997</v>
      </c>
      <c r="I1486" s="58">
        <f t="shared" si="47"/>
        <v>0</v>
      </c>
      <c r="J1486" s="59"/>
      <c r="K1486" s="59" t="s">
        <v>4009</v>
      </c>
      <c r="L1486" s="60" t="s">
        <v>4029</v>
      </c>
      <c r="M1486" s="61"/>
      <c r="N1486" s="62"/>
      <c r="O1486" s="12"/>
    </row>
    <row r="1487" spans="1:15" ht="12.75" customHeight="1" x14ac:dyDescent="0.2">
      <c r="A1487" s="64" t="s">
        <v>6245</v>
      </c>
      <c r="B1487" s="9" t="s">
        <v>200</v>
      </c>
      <c r="C1487" s="53" t="s">
        <v>4007</v>
      </c>
      <c r="D1487" s="44" t="s">
        <v>4410</v>
      </c>
      <c r="E1487" s="54"/>
      <c r="F1487" s="55"/>
      <c r="G1487" s="56">
        <v>76</v>
      </c>
      <c r="H1487" s="57">
        <f t="shared" si="46"/>
        <v>89.679999999999993</v>
      </c>
      <c r="I1487" s="58">
        <f t="shared" si="47"/>
        <v>0</v>
      </c>
      <c r="J1487" s="59"/>
      <c r="K1487" s="59" t="s">
        <v>4009</v>
      </c>
      <c r="L1487" s="60" t="s">
        <v>4029</v>
      </c>
      <c r="M1487" s="61"/>
      <c r="N1487" s="62"/>
      <c r="O1487" s="12"/>
    </row>
    <row r="1488" spans="1:15" ht="12.75" customHeight="1" x14ac:dyDescent="0.2">
      <c r="A1488" s="64" t="s">
        <v>6246</v>
      </c>
      <c r="B1488" s="9" t="s">
        <v>62</v>
      </c>
      <c r="C1488" s="53" t="s">
        <v>4007</v>
      </c>
      <c r="D1488" s="44" t="s">
        <v>4410</v>
      </c>
      <c r="E1488" s="54"/>
      <c r="F1488" s="55"/>
      <c r="G1488" s="56">
        <v>3</v>
      </c>
      <c r="H1488" s="57">
        <f t="shared" si="46"/>
        <v>3.54</v>
      </c>
      <c r="I1488" s="58">
        <f t="shared" si="47"/>
        <v>0</v>
      </c>
      <c r="J1488" s="59"/>
      <c r="K1488" s="59" t="s">
        <v>4009</v>
      </c>
      <c r="L1488" s="60" t="s">
        <v>4029</v>
      </c>
      <c r="M1488" s="61"/>
      <c r="N1488" s="62"/>
      <c r="O1488" s="12"/>
    </row>
    <row r="1489" spans="1:15" ht="12.75" customHeight="1" x14ac:dyDescent="0.2">
      <c r="A1489" s="64" t="s">
        <v>6247</v>
      </c>
      <c r="B1489" s="9" t="s">
        <v>5147</v>
      </c>
      <c r="C1489" s="53" t="s">
        <v>4007</v>
      </c>
      <c r="D1489" s="44" t="s">
        <v>4410</v>
      </c>
      <c r="E1489" s="54"/>
      <c r="F1489" s="55"/>
      <c r="G1489" s="56">
        <v>30</v>
      </c>
      <c r="H1489" s="57">
        <f t="shared" si="46"/>
        <v>35.4</v>
      </c>
      <c r="I1489" s="58">
        <f t="shared" si="47"/>
        <v>0</v>
      </c>
      <c r="J1489" s="59"/>
      <c r="K1489" s="59" t="s">
        <v>4009</v>
      </c>
      <c r="L1489" s="60" t="s">
        <v>4029</v>
      </c>
      <c r="M1489" s="61"/>
      <c r="N1489" s="62"/>
      <c r="O1489" s="12"/>
    </row>
    <row r="1490" spans="1:15" ht="12.75" customHeight="1" x14ac:dyDescent="0.2">
      <c r="A1490" s="64" t="s">
        <v>6248</v>
      </c>
      <c r="B1490" s="9" t="s">
        <v>6249</v>
      </c>
      <c r="C1490" s="53" t="s">
        <v>4007</v>
      </c>
      <c r="D1490" s="44" t="s">
        <v>4410</v>
      </c>
      <c r="E1490" s="54"/>
      <c r="F1490" s="55"/>
      <c r="G1490" s="56">
        <v>65</v>
      </c>
      <c r="H1490" s="57">
        <f t="shared" si="46"/>
        <v>76.7</v>
      </c>
      <c r="I1490" s="58">
        <f t="shared" si="47"/>
        <v>0</v>
      </c>
      <c r="J1490" s="59"/>
      <c r="K1490" s="59" t="s">
        <v>4009</v>
      </c>
      <c r="L1490" s="60" t="s">
        <v>4029</v>
      </c>
      <c r="M1490" s="61"/>
      <c r="N1490" s="62"/>
      <c r="O1490" s="12"/>
    </row>
    <row r="1491" spans="1:15" ht="12.75" customHeight="1" x14ac:dyDescent="0.2">
      <c r="A1491" s="64" t="s">
        <v>6250</v>
      </c>
      <c r="B1491" s="9" t="s">
        <v>200</v>
      </c>
      <c r="C1491" s="53" t="s">
        <v>4007</v>
      </c>
      <c r="D1491" s="44" t="s">
        <v>4410</v>
      </c>
      <c r="E1491" s="54"/>
      <c r="F1491" s="55"/>
      <c r="G1491" s="56">
        <v>271</v>
      </c>
      <c r="H1491" s="57">
        <f t="shared" si="46"/>
        <v>319.77999999999997</v>
      </c>
      <c r="I1491" s="58">
        <f t="shared" si="47"/>
        <v>0</v>
      </c>
      <c r="J1491" s="59"/>
      <c r="K1491" s="59" t="s">
        <v>4009</v>
      </c>
      <c r="L1491" s="60" t="s">
        <v>4029</v>
      </c>
      <c r="M1491" s="61"/>
      <c r="N1491" s="62"/>
      <c r="O1491" s="12"/>
    </row>
    <row r="1492" spans="1:15" ht="12.75" customHeight="1" x14ac:dyDescent="0.2">
      <c r="A1492" s="64" t="s">
        <v>6251</v>
      </c>
      <c r="B1492" s="9" t="s">
        <v>62</v>
      </c>
      <c r="C1492" s="53" t="s">
        <v>4007</v>
      </c>
      <c r="D1492" s="44" t="s">
        <v>4410</v>
      </c>
      <c r="E1492" s="54"/>
      <c r="F1492" s="55"/>
      <c r="G1492" s="56">
        <v>7</v>
      </c>
      <c r="H1492" s="57">
        <f t="shared" si="46"/>
        <v>8.26</v>
      </c>
      <c r="I1492" s="58">
        <f t="shared" si="47"/>
        <v>0</v>
      </c>
      <c r="J1492" s="59"/>
      <c r="K1492" s="59" t="s">
        <v>4009</v>
      </c>
      <c r="L1492" s="60" t="s">
        <v>4029</v>
      </c>
      <c r="M1492" s="61"/>
      <c r="N1492" s="62"/>
      <c r="O1492" s="12"/>
    </row>
    <row r="1493" spans="1:15" ht="12.75" customHeight="1" x14ac:dyDescent="0.2">
      <c r="A1493" s="64" t="s">
        <v>6252</v>
      </c>
      <c r="B1493" s="9" t="s">
        <v>14</v>
      </c>
      <c r="C1493" s="53" t="s">
        <v>4007</v>
      </c>
      <c r="D1493" s="44" t="s">
        <v>4410</v>
      </c>
      <c r="E1493" s="54"/>
      <c r="F1493" s="55"/>
      <c r="G1493" s="56">
        <v>231</v>
      </c>
      <c r="H1493" s="57">
        <f t="shared" si="46"/>
        <v>272.58</v>
      </c>
      <c r="I1493" s="58">
        <f t="shared" si="47"/>
        <v>0</v>
      </c>
      <c r="J1493" s="59"/>
      <c r="K1493" s="59" t="s">
        <v>4009</v>
      </c>
      <c r="L1493" s="60" t="s">
        <v>4029</v>
      </c>
      <c r="M1493" s="61"/>
      <c r="N1493" s="62"/>
      <c r="O1493" s="12"/>
    </row>
    <row r="1494" spans="1:15" ht="12.75" customHeight="1" x14ac:dyDescent="0.2">
      <c r="A1494" s="64" t="s">
        <v>6253</v>
      </c>
      <c r="B1494" s="9" t="s">
        <v>6254</v>
      </c>
      <c r="C1494" s="53" t="s">
        <v>4007</v>
      </c>
      <c r="D1494" s="44" t="s">
        <v>4410</v>
      </c>
      <c r="E1494" s="54"/>
      <c r="F1494" s="55"/>
      <c r="G1494" s="56">
        <v>211</v>
      </c>
      <c r="H1494" s="57">
        <f t="shared" si="46"/>
        <v>248.98</v>
      </c>
      <c r="I1494" s="58">
        <f t="shared" si="47"/>
        <v>0</v>
      </c>
      <c r="J1494" s="59"/>
      <c r="K1494" s="59" t="s">
        <v>4009</v>
      </c>
      <c r="L1494" s="60" t="s">
        <v>4029</v>
      </c>
      <c r="M1494" s="61"/>
      <c r="N1494" s="62"/>
      <c r="O1494" s="12"/>
    </row>
    <row r="1495" spans="1:15" ht="12.75" customHeight="1" x14ac:dyDescent="0.2">
      <c r="A1495" s="64" t="s">
        <v>6255</v>
      </c>
      <c r="B1495" s="9" t="s">
        <v>14</v>
      </c>
      <c r="C1495" s="53" t="s">
        <v>4007</v>
      </c>
      <c r="D1495" s="44" t="s">
        <v>4410</v>
      </c>
      <c r="E1495" s="54"/>
      <c r="F1495" s="55"/>
      <c r="G1495" s="56">
        <v>226</v>
      </c>
      <c r="H1495" s="57">
        <f t="shared" si="46"/>
        <v>266.68</v>
      </c>
      <c r="I1495" s="58">
        <f t="shared" si="47"/>
        <v>0</v>
      </c>
      <c r="J1495" s="59"/>
      <c r="K1495" s="59" t="s">
        <v>4009</v>
      </c>
      <c r="L1495" s="60" t="s">
        <v>4029</v>
      </c>
      <c r="M1495" s="61"/>
      <c r="N1495" s="62"/>
      <c r="O1495" s="12"/>
    </row>
    <row r="1496" spans="1:15" ht="12.75" customHeight="1" x14ac:dyDescent="0.2">
      <c r="A1496" s="64" t="s">
        <v>6256</v>
      </c>
      <c r="B1496" s="9" t="s">
        <v>14</v>
      </c>
      <c r="C1496" s="53" t="s">
        <v>4007</v>
      </c>
      <c r="D1496" s="44" t="s">
        <v>4410</v>
      </c>
      <c r="E1496" s="54"/>
      <c r="F1496" s="55"/>
      <c r="G1496" s="56">
        <v>290</v>
      </c>
      <c r="H1496" s="57">
        <f t="shared" si="46"/>
        <v>342.2</v>
      </c>
      <c r="I1496" s="58">
        <f t="shared" si="47"/>
        <v>0</v>
      </c>
      <c r="J1496" s="59"/>
      <c r="K1496" s="59" t="s">
        <v>4009</v>
      </c>
      <c r="L1496" s="60" t="s">
        <v>4029</v>
      </c>
      <c r="M1496" s="61"/>
      <c r="N1496" s="62"/>
      <c r="O1496" s="12"/>
    </row>
    <row r="1497" spans="1:15" ht="12.75" customHeight="1" x14ac:dyDescent="0.2">
      <c r="A1497" s="64" t="s">
        <v>6257</v>
      </c>
      <c r="B1497" s="9" t="s">
        <v>62</v>
      </c>
      <c r="C1497" s="53" t="s">
        <v>4007</v>
      </c>
      <c r="D1497" s="44" t="s">
        <v>4410</v>
      </c>
      <c r="E1497" s="54"/>
      <c r="F1497" s="55"/>
      <c r="G1497" s="56">
        <v>567</v>
      </c>
      <c r="H1497" s="57">
        <f t="shared" si="46"/>
        <v>669.06</v>
      </c>
      <c r="I1497" s="58">
        <f t="shared" si="47"/>
        <v>0</v>
      </c>
      <c r="J1497" s="59"/>
      <c r="K1497" s="59" t="s">
        <v>4009</v>
      </c>
      <c r="L1497" s="60" t="s">
        <v>4029</v>
      </c>
      <c r="M1497" s="61"/>
      <c r="N1497" s="62"/>
      <c r="O1497" s="12"/>
    </row>
    <row r="1498" spans="1:15" ht="12.75" customHeight="1" x14ac:dyDescent="0.2">
      <c r="A1498" s="64" t="s">
        <v>6258</v>
      </c>
      <c r="B1498" s="9" t="s">
        <v>62</v>
      </c>
      <c r="C1498" s="53" t="s">
        <v>4007</v>
      </c>
      <c r="D1498" s="44" t="s">
        <v>4410</v>
      </c>
      <c r="E1498" s="54"/>
      <c r="F1498" s="55"/>
      <c r="G1498" s="56">
        <v>644</v>
      </c>
      <c r="H1498" s="57">
        <f t="shared" si="46"/>
        <v>759.92</v>
      </c>
      <c r="I1498" s="58">
        <f t="shared" si="47"/>
        <v>0</v>
      </c>
      <c r="J1498" s="59"/>
      <c r="K1498" s="59" t="s">
        <v>4009</v>
      </c>
      <c r="L1498" s="60" t="s">
        <v>4029</v>
      </c>
      <c r="M1498" s="61"/>
      <c r="N1498" s="62"/>
      <c r="O1498" s="12"/>
    </row>
    <row r="1499" spans="1:15" ht="12.75" customHeight="1" x14ac:dyDescent="0.2">
      <c r="A1499" s="64" t="s">
        <v>6259</v>
      </c>
      <c r="B1499" s="9" t="s">
        <v>62</v>
      </c>
      <c r="C1499" s="53" t="s">
        <v>4007</v>
      </c>
      <c r="D1499" s="44" t="s">
        <v>4410</v>
      </c>
      <c r="E1499" s="54"/>
      <c r="F1499" s="55"/>
      <c r="G1499" s="56">
        <v>332</v>
      </c>
      <c r="H1499" s="57">
        <f t="shared" si="46"/>
        <v>391.76</v>
      </c>
      <c r="I1499" s="58">
        <f t="shared" si="47"/>
        <v>0</v>
      </c>
      <c r="J1499" s="59"/>
      <c r="K1499" s="59" t="s">
        <v>4009</v>
      </c>
      <c r="L1499" s="60" t="s">
        <v>4029</v>
      </c>
      <c r="M1499" s="61"/>
      <c r="N1499" s="62"/>
      <c r="O1499" s="12"/>
    </row>
    <row r="1500" spans="1:15" ht="12.75" customHeight="1" x14ac:dyDescent="0.2">
      <c r="A1500" s="64" t="s">
        <v>6260</v>
      </c>
      <c r="B1500" s="9" t="s">
        <v>62</v>
      </c>
      <c r="C1500" s="53" t="s">
        <v>4007</v>
      </c>
      <c r="D1500" s="44" t="s">
        <v>4410</v>
      </c>
      <c r="E1500" s="54"/>
      <c r="F1500" s="55"/>
      <c r="G1500" s="56">
        <v>86</v>
      </c>
      <c r="H1500" s="57">
        <f t="shared" si="46"/>
        <v>101.47999999999999</v>
      </c>
      <c r="I1500" s="58">
        <f t="shared" si="47"/>
        <v>0</v>
      </c>
      <c r="J1500" s="59"/>
      <c r="K1500" s="59" t="s">
        <v>4009</v>
      </c>
      <c r="L1500" s="60" t="s">
        <v>4029</v>
      </c>
      <c r="M1500" s="61"/>
      <c r="N1500" s="62"/>
      <c r="O1500" s="12"/>
    </row>
    <row r="1501" spans="1:15" ht="12.75" customHeight="1" x14ac:dyDescent="0.2">
      <c r="A1501" s="64" t="s">
        <v>6261</v>
      </c>
      <c r="B1501" s="9" t="s">
        <v>62</v>
      </c>
      <c r="C1501" s="53" t="s">
        <v>4007</v>
      </c>
      <c r="D1501" s="44" t="s">
        <v>4410</v>
      </c>
      <c r="E1501" s="54"/>
      <c r="F1501" s="55"/>
      <c r="G1501" s="56">
        <v>119</v>
      </c>
      <c r="H1501" s="57">
        <f t="shared" si="46"/>
        <v>140.41999999999999</v>
      </c>
      <c r="I1501" s="58">
        <f t="shared" si="47"/>
        <v>0</v>
      </c>
      <c r="J1501" s="59"/>
      <c r="K1501" s="59" t="s">
        <v>4009</v>
      </c>
      <c r="L1501" s="60" t="s">
        <v>4029</v>
      </c>
      <c r="M1501" s="61"/>
      <c r="N1501" s="62"/>
      <c r="O1501" s="12"/>
    </row>
    <row r="1502" spans="1:15" ht="12.75" customHeight="1" x14ac:dyDescent="0.2">
      <c r="A1502" s="64" t="s">
        <v>6262</v>
      </c>
      <c r="B1502" s="9" t="s">
        <v>200</v>
      </c>
      <c r="C1502" s="53" t="s">
        <v>4007</v>
      </c>
      <c r="D1502" s="44" t="s">
        <v>4410</v>
      </c>
      <c r="E1502" s="54"/>
      <c r="F1502" s="55"/>
      <c r="G1502" s="56">
        <v>1065</v>
      </c>
      <c r="H1502" s="57">
        <f t="shared" si="46"/>
        <v>1256.7</v>
      </c>
      <c r="I1502" s="58">
        <f t="shared" si="47"/>
        <v>0</v>
      </c>
      <c r="J1502" s="59"/>
      <c r="K1502" s="59" t="s">
        <v>4009</v>
      </c>
      <c r="L1502" s="60" t="s">
        <v>4029</v>
      </c>
      <c r="M1502" s="61"/>
      <c r="N1502" s="62"/>
      <c r="O1502" s="12"/>
    </row>
    <row r="1503" spans="1:15" ht="12.75" customHeight="1" x14ac:dyDescent="0.2">
      <c r="A1503" s="64" t="s">
        <v>6263</v>
      </c>
      <c r="B1503" s="9" t="s">
        <v>62</v>
      </c>
      <c r="C1503" s="53" t="s">
        <v>4007</v>
      </c>
      <c r="D1503" s="44" t="s">
        <v>4410</v>
      </c>
      <c r="E1503" s="54"/>
      <c r="F1503" s="55"/>
      <c r="G1503" s="56">
        <v>81</v>
      </c>
      <c r="H1503" s="57">
        <f t="shared" si="46"/>
        <v>95.58</v>
      </c>
      <c r="I1503" s="58">
        <f t="shared" si="47"/>
        <v>0</v>
      </c>
      <c r="J1503" s="59"/>
      <c r="K1503" s="59" t="s">
        <v>4009</v>
      </c>
      <c r="L1503" s="60" t="s">
        <v>4029</v>
      </c>
      <c r="M1503" s="61"/>
      <c r="N1503" s="62"/>
      <c r="O1503" s="12"/>
    </row>
    <row r="1504" spans="1:15" ht="12.75" customHeight="1" x14ac:dyDescent="0.2">
      <c r="A1504" s="64" t="s">
        <v>6264</v>
      </c>
      <c r="B1504" s="9" t="s">
        <v>62</v>
      </c>
      <c r="C1504" s="53" t="s">
        <v>4007</v>
      </c>
      <c r="D1504" s="44" t="s">
        <v>4410</v>
      </c>
      <c r="E1504" s="54"/>
      <c r="F1504" s="55"/>
      <c r="G1504" s="56">
        <v>43</v>
      </c>
      <c r="H1504" s="57">
        <f t="shared" si="46"/>
        <v>50.739999999999995</v>
      </c>
      <c r="I1504" s="58">
        <f t="shared" si="47"/>
        <v>0</v>
      </c>
      <c r="J1504" s="59"/>
      <c r="K1504" s="59" t="s">
        <v>4009</v>
      </c>
      <c r="L1504" s="60" t="s">
        <v>4029</v>
      </c>
      <c r="M1504" s="61"/>
      <c r="N1504" s="62"/>
      <c r="O1504" s="12"/>
    </row>
    <row r="1505" spans="1:83" ht="12.75" customHeight="1" x14ac:dyDescent="0.2">
      <c r="A1505" s="64" t="s">
        <v>6265</v>
      </c>
      <c r="B1505" s="9" t="s">
        <v>6266</v>
      </c>
      <c r="C1505" s="53" t="s">
        <v>4007</v>
      </c>
      <c r="D1505" s="44" t="s">
        <v>4410</v>
      </c>
      <c r="E1505" s="54"/>
      <c r="F1505" s="55"/>
      <c r="G1505" s="56">
        <v>214</v>
      </c>
      <c r="H1505" s="57">
        <f t="shared" si="46"/>
        <v>252.51999999999998</v>
      </c>
      <c r="I1505" s="58">
        <f t="shared" si="47"/>
        <v>0</v>
      </c>
      <c r="J1505" s="59"/>
      <c r="K1505" s="59" t="s">
        <v>4009</v>
      </c>
      <c r="L1505" s="60" t="s">
        <v>4029</v>
      </c>
      <c r="M1505" s="61"/>
      <c r="N1505" s="62"/>
      <c r="O1505" s="12"/>
    </row>
    <row r="1506" spans="1:83" ht="12.75" customHeight="1" x14ac:dyDescent="0.2">
      <c r="A1506" s="64" t="s">
        <v>6267</v>
      </c>
      <c r="B1506" s="9" t="s">
        <v>6268</v>
      </c>
      <c r="C1506" s="53" t="s">
        <v>4007</v>
      </c>
      <c r="D1506" s="44" t="s">
        <v>4410</v>
      </c>
      <c r="E1506" s="54"/>
      <c r="F1506" s="55"/>
      <c r="G1506" s="56">
        <v>271</v>
      </c>
      <c r="H1506" s="57">
        <f t="shared" si="46"/>
        <v>319.77999999999997</v>
      </c>
      <c r="I1506" s="58">
        <f t="shared" si="47"/>
        <v>0</v>
      </c>
      <c r="J1506" s="59"/>
      <c r="K1506" s="59" t="s">
        <v>4009</v>
      </c>
      <c r="L1506" s="60" t="s">
        <v>4029</v>
      </c>
      <c r="M1506" s="61"/>
      <c r="N1506" s="62"/>
      <c r="O1506" s="12"/>
    </row>
    <row r="1507" spans="1:83" ht="12.75" customHeight="1" x14ac:dyDescent="0.2">
      <c r="A1507" s="64" t="s">
        <v>6269</v>
      </c>
      <c r="B1507" s="9" t="s">
        <v>57</v>
      </c>
      <c r="C1507" s="53" t="s">
        <v>4007</v>
      </c>
      <c r="D1507" s="44" t="s">
        <v>4410</v>
      </c>
      <c r="E1507" s="54"/>
      <c r="F1507" s="55"/>
      <c r="G1507" s="56">
        <v>155</v>
      </c>
      <c r="H1507" s="57">
        <f t="shared" si="46"/>
        <v>182.89999999999998</v>
      </c>
      <c r="I1507" s="58">
        <f t="shared" si="47"/>
        <v>0</v>
      </c>
      <c r="J1507" s="59"/>
      <c r="K1507" s="59" t="s">
        <v>4009</v>
      </c>
      <c r="L1507" s="60" t="s">
        <v>4029</v>
      </c>
      <c r="M1507" s="61"/>
      <c r="N1507" s="62"/>
      <c r="O1507" s="12"/>
    </row>
    <row r="1508" spans="1:83" ht="12.75" customHeight="1" x14ac:dyDescent="0.2">
      <c r="A1508" s="64" t="s">
        <v>6270</v>
      </c>
      <c r="B1508" s="9" t="s">
        <v>6271</v>
      </c>
      <c r="C1508" s="53" t="s">
        <v>4007</v>
      </c>
      <c r="D1508" s="44" t="s">
        <v>4410</v>
      </c>
      <c r="E1508" s="54"/>
      <c r="F1508" s="55"/>
      <c r="G1508" s="56">
        <v>413</v>
      </c>
      <c r="H1508" s="57">
        <f t="shared" si="46"/>
        <v>487.34</v>
      </c>
      <c r="I1508" s="58">
        <f t="shared" si="47"/>
        <v>0</v>
      </c>
      <c r="J1508" s="59"/>
      <c r="K1508" s="59" t="s">
        <v>4009</v>
      </c>
      <c r="L1508" s="60" t="s">
        <v>4029</v>
      </c>
      <c r="M1508" s="61"/>
      <c r="N1508" s="62"/>
      <c r="O1508" s="12"/>
    </row>
    <row r="1509" spans="1:83" ht="12.75" customHeight="1" x14ac:dyDescent="0.2">
      <c r="A1509" s="64" t="s">
        <v>6272</v>
      </c>
      <c r="B1509" s="9" t="s">
        <v>325</v>
      </c>
      <c r="C1509" s="53" t="s">
        <v>4007</v>
      </c>
      <c r="D1509" s="44" t="s">
        <v>4410</v>
      </c>
      <c r="E1509" s="54"/>
      <c r="F1509" s="55"/>
      <c r="G1509" s="56">
        <v>821</v>
      </c>
      <c r="H1509" s="57">
        <f t="shared" si="46"/>
        <v>968.78</v>
      </c>
      <c r="I1509" s="58">
        <f t="shared" si="47"/>
        <v>0</v>
      </c>
      <c r="J1509" s="59"/>
      <c r="K1509" s="59" t="s">
        <v>4009</v>
      </c>
      <c r="L1509" s="60" t="s">
        <v>4029</v>
      </c>
      <c r="M1509" s="61"/>
      <c r="N1509" s="62"/>
      <c r="O1509" s="12"/>
    </row>
    <row r="1510" spans="1:83" ht="12.75" customHeight="1" x14ac:dyDescent="0.2">
      <c r="A1510" s="64" t="s">
        <v>6273</v>
      </c>
      <c r="B1510" s="9" t="s">
        <v>325</v>
      </c>
      <c r="C1510" s="53" t="s">
        <v>4007</v>
      </c>
      <c r="D1510" s="44" t="s">
        <v>4410</v>
      </c>
      <c r="E1510" s="54"/>
      <c r="F1510" s="55"/>
      <c r="G1510" s="56">
        <v>1913</v>
      </c>
      <c r="H1510" s="57">
        <f t="shared" si="46"/>
        <v>2257.3399999999997</v>
      </c>
      <c r="I1510" s="58">
        <f t="shared" si="47"/>
        <v>0</v>
      </c>
      <c r="J1510" s="59"/>
      <c r="K1510" s="59" t="s">
        <v>4009</v>
      </c>
      <c r="L1510" s="60" t="s">
        <v>4029</v>
      </c>
      <c r="M1510" s="61"/>
      <c r="N1510" s="62"/>
      <c r="O1510" s="12"/>
    </row>
    <row r="1511" spans="1:83" ht="12.75" customHeight="1" x14ac:dyDescent="0.2">
      <c r="A1511" s="64" t="s">
        <v>6274</v>
      </c>
      <c r="B1511" s="9" t="s">
        <v>61</v>
      </c>
      <c r="C1511" s="53" t="s">
        <v>4007</v>
      </c>
      <c r="D1511" s="44" t="s">
        <v>4410</v>
      </c>
      <c r="E1511" s="54"/>
      <c r="F1511" s="55"/>
      <c r="G1511" s="56">
        <v>16</v>
      </c>
      <c r="H1511" s="57">
        <f t="shared" si="46"/>
        <v>18.88</v>
      </c>
      <c r="I1511" s="58">
        <f t="shared" si="47"/>
        <v>0</v>
      </c>
      <c r="J1511" s="59"/>
      <c r="K1511" s="59" t="s">
        <v>4009</v>
      </c>
      <c r="L1511" s="60" t="s">
        <v>4029</v>
      </c>
      <c r="M1511" s="61"/>
      <c r="N1511" s="62"/>
      <c r="O1511" s="12"/>
    </row>
    <row r="1512" spans="1:83" ht="12.75" customHeight="1" x14ac:dyDescent="0.2">
      <c r="A1512" s="64" t="s">
        <v>6275</v>
      </c>
      <c r="B1512" s="9" t="s">
        <v>5187</v>
      </c>
      <c r="C1512" s="53" t="s">
        <v>4007</v>
      </c>
      <c r="D1512" s="44" t="s">
        <v>4410</v>
      </c>
      <c r="E1512" s="54"/>
      <c r="F1512" s="55"/>
      <c r="G1512" s="56">
        <v>2293</v>
      </c>
      <c r="H1512" s="57">
        <f t="shared" si="46"/>
        <v>2705.74</v>
      </c>
      <c r="I1512" s="58">
        <f t="shared" si="47"/>
        <v>0</v>
      </c>
      <c r="J1512" s="59"/>
      <c r="K1512" s="59" t="s">
        <v>4009</v>
      </c>
      <c r="L1512" s="60" t="s">
        <v>4029</v>
      </c>
      <c r="M1512" s="61"/>
      <c r="N1512" s="62"/>
      <c r="O1512" s="12"/>
    </row>
    <row r="1513" spans="1:83" ht="12.75" customHeight="1" x14ac:dyDescent="0.2">
      <c r="A1513" s="64" t="s">
        <v>6276</v>
      </c>
      <c r="B1513" s="9" t="s">
        <v>6277</v>
      </c>
      <c r="C1513" s="53" t="s">
        <v>4007</v>
      </c>
      <c r="D1513" s="44" t="s">
        <v>4410</v>
      </c>
      <c r="E1513" s="54"/>
      <c r="F1513" s="55"/>
      <c r="G1513" s="56">
        <v>148586</v>
      </c>
      <c r="H1513" s="57">
        <f t="shared" si="46"/>
        <v>175331.47999999998</v>
      </c>
      <c r="I1513" s="58">
        <f t="shared" si="47"/>
        <v>0</v>
      </c>
      <c r="J1513" s="59"/>
      <c r="K1513" s="59" t="s">
        <v>4009</v>
      </c>
      <c r="L1513" s="60" t="s">
        <v>4029</v>
      </c>
      <c r="M1513" s="61"/>
      <c r="N1513" s="62"/>
      <c r="O1513" s="12"/>
    </row>
    <row r="1514" spans="1:83" ht="12.75" customHeight="1" x14ac:dyDescent="0.2">
      <c r="A1514" s="64" t="s">
        <v>6278</v>
      </c>
      <c r="B1514" s="9" t="s">
        <v>201</v>
      </c>
      <c r="C1514" s="53" t="s">
        <v>4007</v>
      </c>
      <c r="D1514" s="44" t="s">
        <v>4410</v>
      </c>
      <c r="E1514" s="54"/>
      <c r="F1514" s="55"/>
      <c r="G1514" s="56">
        <v>1175</v>
      </c>
      <c r="H1514" s="57">
        <f t="shared" si="46"/>
        <v>1386.5</v>
      </c>
      <c r="I1514" s="58">
        <f t="shared" si="47"/>
        <v>0</v>
      </c>
      <c r="J1514" s="59"/>
      <c r="K1514" s="59" t="s">
        <v>4009</v>
      </c>
      <c r="L1514" s="60" t="s">
        <v>4029</v>
      </c>
      <c r="M1514" s="61"/>
      <c r="N1514" s="62"/>
      <c r="O1514" s="12"/>
    </row>
    <row r="1515" spans="1:83" s="10" customFormat="1" ht="12.75" customHeight="1" x14ac:dyDescent="0.2">
      <c r="A1515" s="64" t="s">
        <v>6279</v>
      </c>
      <c r="B1515" s="9" t="s">
        <v>1078</v>
      </c>
      <c r="C1515" s="53" t="s">
        <v>4007</v>
      </c>
      <c r="D1515" s="44" t="s">
        <v>4410</v>
      </c>
      <c r="E1515" s="54"/>
      <c r="F1515" s="55"/>
      <c r="G1515" s="56">
        <v>168</v>
      </c>
      <c r="H1515" s="57">
        <f t="shared" si="46"/>
        <v>198.23999999999998</v>
      </c>
      <c r="I1515" s="58">
        <f t="shared" si="47"/>
        <v>0</v>
      </c>
      <c r="J1515" s="59"/>
      <c r="K1515" s="59" t="s">
        <v>4009</v>
      </c>
      <c r="L1515" s="60" t="s">
        <v>4029</v>
      </c>
      <c r="M1515" s="61"/>
      <c r="N1515" s="62"/>
      <c r="O1515" s="1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</row>
    <row r="1516" spans="1:83" ht="12.75" customHeight="1" x14ac:dyDescent="0.2">
      <c r="A1516" s="64" t="s">
        <v>6280</v>
      </c>
      <c r="B1516" s="9" t="s">
        <v>6281</v>
      </c>
      <c r="C1516" s="53" t="s">
        <v>4007</v>
      </c>
      <c r="D1516" s="44" t="s">
        <v>4410</v>
      </c>
      <c r="E1516" s="54"/>
      <c r="F1516" s="55"/>
      <c r="G1516" s="56">
        <v>12167</v>
      </c>
      <c r="H1516" s="57">
        <f t="shared" si="46"/>
        <v>14357.06</v>
      </c>
      <c r="I1516" s="58">
        <f t="shared" si="47"/>
        <v>0</v>
      </c>
      <c r="J1516" s="59"/>
      <c r="K1516" s="59" t="s">
        <v>4009</v>
      </c>
      <c r="L1516" s="60" t="s">
        <v>4029</v>
      </c>
      <c r="M1516" s="61"/>
      <c r="N1516" s="62"/>
      <c r="O1516" s="12"/>
    </row>
    <row r="1517" spans="1:83" ht="12.75" customHeight="1" x14ac:dyDescent="0.2">
      <c r="A1517" s="64" t="s">
        <v>6282</v>
      </c>
      <c r="B1517" s="9" t="s">
        <v>61</v>
      </c>
      <c r="C1517" s="53" t="s">
        <v>4007</v>
      </c>
      <c r="D1517" s="44" t="s">
        <v>4410</v>
      </c>
      <c r="E1517" s="54"/>
      <c r="F1517" s="55"/>
      <c r="G1517" s="56">
        <v>11</v>
      </c>
      <c r="H1517" s="57">
        <f t="shared" si="46"/>
        <v>12.979999999999999</v>
      </c>
      <c r="I1517" s="58">
        <f t="shared" si="47"/>
        <v>0</v>
      </c>
      <c r="J1517" s="59"/>
      <c r="K1517" s="59" t="s">
        <v>4009</v>
      </c>
      <c r="L1517" s="60" t="s">
        <v>4029</v>
      </c>
      <c r="M1517" s="61"/>
      <c r="N1517" s="62"/>
      <c r="O1517" s="12"/>
    </row>
    <row r="1518" spans="1:83" ht="12.75" customHeight="1" x14ac:dyDescent="0.2">
      <c r="A1518" s="64" t="s">
        <v>6283</v>
      </c>
      <c r="B1518" s="9" t="s">
        <v>30</v>
      </c>
      <c r="C1518" s="53" t="s">
        <v>4007</v>
      </c>
      <c r="D1518" s="44" t="s">
        <v>4410</v>
      </c>
      <c r="E1518" s="54"/>
      <c r="F1518" s="55"/>
      <c r="G1518" s="56">
        <v>318</v>
      </c>
      <c r="H1518" s="57">
        <f t="shared" si="46"/>
        <v>375.23999999999995</v>
      </c>
      <c r="I1518" s="58">
        <f t="shared" si="47"/>
        <v>0</v>
      </c>
      <c r="J1518" s="59"/>
      <c r="K1518" s="59" t="s">
        <v>4009</v>
      </c>
      <c r="L1518" s="60" t="s">
        <v>4029</v>
      </c>
      <c r="M1518" s="61"/>
      <c r="N1518" s="62"/>
      <c r="O1518" s="12"/>
    </row>
    <row r="1519" spans="1:83" ht="12.75" customHeight="1" x14ac:dyDescent="0.2">
      <c r="A1519" s="64" t="s">
        <v>6284</v>
      </c>
      <c r="B1519" s="9" t="s">
        <v>176</v>
      </c>
      <c r="C1519" s="53" t="s">
        <v>4007</v>
      </c>
      <c r="D1519" s="44" t="s">
        <v>4410</v>
      </c>
      <c r="E1519" s="54"/>
      <c r="F1519" s="55"/>
      <c r="G1519" s="56">
        <v>48</v>
      </c>
      <c r="H1519" s="57">
        <f t="shared" si="46"/>
        <v>56.64</v>
      </c>
      <c r="I1519" s="58">
        <f t="shared" si="47"/>
        <v>0</v>
      </c>
      <c r="J1519" s="59"/>
      <c r="K1519" s="59" t="s">
        <v>4009</v>
      </c>
      <c r="L1519" s="60" t="s">
        <v>4029</v>
      </c>
      <c r="M1519" s="61"/>
      <c r="N1519" s="62"/>
      <c r="O1519" s="12"/>
    </row>
    <row r="1520" spans="1:83" ht="12.75" customHeight="1" x14ac:dyDescent="0.2">
      <c r="A1520" s="64" t="s">
        <v>6285</v>
      </c>
      <c r="B1520" s="9" t="s">
        <v>5210</v>
      </c>
      <c r="C1520" s="53" t="s">
        <v>4007</v>
      </c>
      <c r="D1520" s="44" t="s">
        <v>4410</v>
      </c>
      <c r="E1520" s="54"/>
      <c r="F1520" s="55"/>
      <c r="G1520" s="56">
        <v>14163</v>
      </c>
      <c r="H1520" s="57">
        <f t="shared" si="46"/>
        <v>16712.34</v>
      </c>
      <c r="I1520" s="58">
        <f t="shared" si="47"/>
        <v>0</v>
      </c>
      <c r="J1520" s="59"/>
      <c r="K1520" s="59" t="s">
        <v>4009</v>
      </c>
      <c r="L1520" s="60" t="s">
        <v>4029</v>
      </c>
      <c r="M1520" s="61"/>
      <c r="N1520" s="62"/>
      <c r="O1520" s="12"/>
    </row>
    <row r="1521" spans="1:83" ht="12.75" customHeight="1" x14ac:dyDescent="0.2">
      <c r="A1521" s="64" t="s">
        <v>6286</v>
      </c>
      <c r="B1521" s="9" t="s">
        <v>176</v>
      </c>
      <c r="C1521" s="53" t="s">
        <v>4007</v>
      </c>
      <c r="D1521" s="44" t="s">
        <v>4410</v>
      </c>
      <c r="E1521" s="54"/>
      <c r="F1521" s="55"/>
      <c r="G1521" s="56">
        <v>103</v>
      </c>
      <c r="H1521" s="57">
        <f t="shared" si="46"/>
        <v>121.53999999999999</v>
      </c>
      <c r="I1521" s="58">
        <f t="shared" si="47"/>
        <v>0</v>
      </c>
      <c r="J1521" s="59"/>
      <c r="K1521" s="59" t="s">
        <v>4009</v>
      </c>
      <c r="L1521" s="60" t="s">
        <v>4029</v>
      </c>
      <c r="M1521" s="61"/>
      <c r="N1521" s="62"/>
      <c r="O1521" s="12"/>
    </row>
    <row r="1522" spans="1:83" ht="12.75" customHeight="1" x14ac:dyDescent="0.2">
      <c r="A1522" s="64" t="s">
        <v>6287</v>
      </c>
      <c r="B1522" s="9" t="s">
        <v>5373</v>
      </c>
      <c r="C1522" s="53" t="s">
        <v>4007</v>
      </c>
      <c r="D1522" s="44" t="s">
        <v>4410</v>
      </c>
      <c r="E1522" s="54"/>
      <c r="F1522" s="55"/>
      <c r="G1522" s="56">
        <v>1447</v>
      </c>
      <c r="H1522" s="57">
        <f t="shared" si="46"/>
        <v>1707.4599999999998</v>
      </c>
      <c r="I1522" s="58">
        <f t="shared" si="47"/>
        <v>0</v>
      </c>
      <c r="J1522" s="59"/>
      <c r="K1522" s="59" t="s">
        <v>4009</v>
      </c>
      <c r="L1522" s="60" t="s">
        <v>4029</v>
      </c>
      <c r="M1522" s="61"/>
      <c r="N1522" s="62"/>
      <c r="O1522" s="12"/>
    </row>
    <row r="1523" spans="1:83" s="10" customFormat="1" ht="12.75" customHeight="1" x14ac:dyDescent="0.2">
      <c r="A1523" s="64" t="s">
        <v>6288</v>
      </c>
      <c r="B1523" s="9" t="s">
        <v>3</v>
      </c>
      <c r="C1523" s="53" t="s">
        <v>4007</v>
      </c>
      <c r="D1523" s="44" t="s">
        <v>4410</v>
      </c>
      <c r="E1523" s="54"/>
      <c r="F1523" s="55"/>
      <c r="G1523" s="56">
        <v>141</v>
      </c>
      <c r="H1523" s="57">
        <f t="shared" si="46"/>
        <v>166.38</v>
      </c>
      <c r="I1523" s="58">
        <f t="shared" si="47"/>
        <v>0</v>
      </c>
      <c r="J1523" s="59"/>
      <c r="K1523" s="59" t="s">
        <v>4009</v>
      </c>
      <c r="L1523" s="60" t="s">
        <v>4029</v>
      </c>
      <c r="M1523" s="61"/>
      <c r="N1523" s="62"/>
      <c r="O1523" s="1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</row>
    <row r="1524" spans="1:83" ht="12.75" customHeight="1" x14ac:dyDescent="0.2">
      <c r="A1524" s="64" t="s">
        <v>6289</v>
      </c>
      <c r="B1524" s="9" t="s">
        <v>176</v>
      </c>
      <c r="C1524" s="53" t="s">
        <v>4007</v>
      </c>
      <c r="D1524" s="44" t="s">
        <v>4410</v>
      </c>
      <c r="E1524" s="54"/>
      <c r="F1524" s="55"/>
      <c r="G1524" s="56">
        <v>4</v>
      </c>
      <c r="H1524" s="57">
        <f t="shared" si="46"/>
        <v>4.72</v>
      </c>
      <c r="I1524" s="58">
        <f t="shared" si="47"/>
        <v>0</v>
      </c>
      <c r="J1524" s="59"/>
      <c r="K1524" s="59" t="s">
        <v>4009</v>
      </c>
      <c r="L1524" s="60" t="s">
        <v>4029</v>
      </c>
      <c r="M1524" s="61"/>
      <c r="N1524" s="62"/>
      <c r="O1524" s="12"/>
    </row>
    <row r="1525" spans="1:83" ht="12.75" customHeight="1" x14ac:dyDescent="0.2">
      <c r="A1525" s="64" t="s">
        <v>6290</v>
      </c>
      <c r="B1525" s="9" t="s">
        <v>219</v>
      </c>
      <c r="C1525" s="53" t="s">
        <v>4007</v>
      </c>
      <c r="D1525" s="44" t="s">
        <v>4410</v>
      </c>
      <c r="E1525" s="54"/>
      <c r="F1525" s="55"/>
      <c r="G1525" s="56">
        <v>1331</v>
      </c>
      <c r="H1525" s="57">
        <f t="shared" si="46"/>
        <v>1570.58</v>
      </c>
      <c r="I1525" s="58">
        <f t="shared" si="47"/>
        <v>0</v>
      </c>
      <c r="J1525" s="59"/>
      <c r="K1525" s="59" t="s">
        <v>4009</v>
      </c>
      <c r="L1525" s="60" t="s">
        <v>4029</v>
      </c>
      <c r="M1525" s="61"/>
      <c r="N1525" s="62"/>
      <c r="O1525" s="12"/>
    </row>
    <row r="1526" spans="1:83" ht="12.75" customHeight="1" x14ac:dyDescent="0.2">
      <c r="A1526" s="64" t="s">
        <v>6291</v>
      </c>
      <c r="B1526" s="9" t="s">
        <v>176</v>
      </c>
      <c r="C1526" s="53" t="s">
        <v>4007</v>
      </c>
      <c r="D1526" s="44" t="s">
        <v>4410</v>
      </c>
      <c r="E1526" s="54"/>
      <c r="F1526" s="55"/>
      <c r="G1526" s="56">
        <v>2</v>
      </c>
      <c r="H1526" s="57">
        <f t="shared" si="46"/>
        <v>2.36</v>
      </c>
      <c r="I1526" s="58">
        <f t="shared" si="47"/>
        <v>0</v>
      </c>
      <c r="J1526" s="59"/>
      <c r="K1526" s="59" t="s">
        <v>4009</v>
      </c>
      <c r="L1526" s="60" t="s">
        <v>4029</v>
      </c>
      <c r="M1526" s="61"/>
      <c r="N1526" s="62"/>
      <c r="O1526" s="12"/>
    </row>
    <row r="1527" spans="1:83" ht="12.75" customHeight="1" x14ac:dyDescent="0.2">
      <c r="A1527" s="64" t="s">
        <v>6292</v>
      </c>
      <c r="B1527" s="9" t="s">
        <v>200</v>
      </c>
      <c r="C1527" s="53" t="s">
        <v>4007</v>
      </c>
      <c r="D1527" s="44" t="s">
        <v>4410</v>
      </c>
      <c r="E1527" s="54"/>
      <c r="F1527" s="55"/>
      <c r="G1527" s="56">
        <v>513</v>
      </c>
      <c r="H1527" s="57">
        <f t="shared" si="46"/>
        <v>605.33999999999992</v>
      </c>
      <c r="I1527" s="58">
        <f t="shared" si="47"/>
        <v>0</v>
      </c>
      <c r="J1527" s="59"/>
      <c r="K1527" s="59" t="s">
        <v>4009</v>
      </c>
      <c r="L1527" s="60" t="s">
        <v>4029</v>
      </c>
      <c r="M1527" s="61"/>
      <c r="N1527" s="62"/>
      <c r="O1527" s="12"/>
    </row>
    <row r="1528" spans="1:83" ht="12.75" customHeight="1" x14ac:dyDescent="0.2">
      <c r="A1528" s="64" t="s">
        <v>6293</v>
      </c>
      <c r="B1528" s="9" t="s">
        <v>200</v>
      </c>
      <c r="C1528" s="53" t="s">
        <v>4007</v>
      </c>
      <c r="D1528" s="44" t="s">
        <v>4410</v>
      </c>
      <c r="E1528" s="54"/>
      <c r="F1528" s="55"/>
      <c r="G1528" s="56">
        <v>462</v>
      </c>
      <c r="H1528" s="57">
        <f t="shared" si="46"/>
        <v>545.16</v>
      </c>
      <c r="I1528" s="58">
        <f t="shared" si="47"/>
        <v>0</v>
      </c>
      <c r="J1528" s="59"/>
      <c r="K1528" s="59" t="s">
        <v>4009</v>
      </c>
      <c r="L1528" s="60" t="s">
        <v>4029</v>
      </c>
      <c r="M1528" s="61"/>
      <c r="N1528" s="62"/>
      <c r="O1528" s="12"/>
    </row>
    <row r="1529" spans="1:83" ht="12.75" customHeight="1" x14ac:dyDescent="0.2">
      <c r="A1529" s="64" t="s">
        <v>6294</v>
      </c>
      <c r="B1529" s="9" t="s">
        <v>77</v>
      </c>
      <c r="C1529" s="53" t="s">
        <v>4007</v>
      </c>
      <c r="D1529" s="44" t="s">
        <v>4410</v>
      </c>
      <c r="E1529" s="54"/>
      <c r="F1529" s="55"/>
      <c r="G1529" s="56">
        <v>35</v>
      </c>
      <c r="H1529" s="57">
        <f t="shared" si="46"/>
        <v>41.3</v>
      </c>
      <c r="I1529" s="58">
        <f t="shared" si="47"/>
        <v>0</v>
      </c>
      <c r="J1529" s="59"/>
      <c r="K1529" s="59" t="s">
        <v>4009</v>
      </c>
      <c r="L1529" s="60" t="s">
        <v>4029</v>
      </c>
      <c r="M1529" s="61"/>
      <c r="N1529" s="62"/>
      <c r="O1529" s="12"/>
    </row>
    <row r="1530" spans="1:83" ht="12.75" customHeight="1" x14ac:dyDescent="0.2">
      <c r="A1530" s="64" t="s">
        <v>6295</v>
      </c>
      <c r="B1530" s="9" t="s">
        <v>320</v>
      </c>
      <c r="C1530" s="53" t="s">
        <v>4007</v>
      </c>
      <c r="D1530" s="44" t="s">
        <v>4410</v>
      </c>
      <c r="E1530" s="54"/>
      <c r="F1530" s="55"/>
      <c r="G1530" s="56">
        <v>608</v>
      </c>
      <c r="H1530" s="57">
        <f t="shared" si="46"/>
        <v>717.43999999999994</v>
      </c>
      <c r="I1530" s="58">
        <f t="shared" si="47"/>
        <v>0</v>
      </c>
      <c r="J1530" s="59"/>
      <c r="K1530" s="59" t="s">
        <v>4009</v>
      </c>
      <c r="L1530" s="60" t="s">
        <v>4029</v>
      </c>
      <c r="M1530" s="61"/>
      <c r="N1530" s="62"/>
      <c r="O1530" s="12"/>
    </row>
    <row r="1531" spans="1:83" ht="12.75" customHeight="1" x14ac:dyDescent="0.2">
      <c r="A1531" s="64" t="s">
        <v>6296</v>
      </c>
      <c r="B1531" s="9" t="s">
        <v>320</v>
      </c>
      <c r="C1531" s="53" t="s">
        <v>4007</v>
      </c>
      <c r="D1531" s="44" t="s">
        <v>4410</v>
      </c>
      <c r="E1531" s="54"/>
      <c r="F1531" s="55"/>
      <c r="G1531" s="56">
        <v>676</v>
      </c>
      <c r="H1531" s="57">
        <f t="shared" si="46"/>
        <v>797.68</v>
      </c>
      <c r="I1531" s="58">
        <f t="shared" si="47"/>
        <v>0</v>
      </c>
      <c r="J1531" s="59"/>
      <c r="K1531" s="59" t="s">
        <v>4009</v>
      </c>
      <c r="L1531" s="60" t="s">
        <v>4029</v>
      </c>
      <c r="M1531" s="61"/>
      <c r="N1531" s="62"/>
      <c r="O1531" s="12"/>
    </row>
    <row r="1532" spans="1:83" ht="12.75" customHeight="1" x14ac:dyDescent="0.2">
      <c r="A1532" s="64" t="s">
        <v>6297</v>
      </c>
      <c r="B1532" s="9" t="s">
        <v>30</v>
      </c>
      <c r="C1532" s="53" t="s">
        <v>4007</v>
      </c>
      <c r="D1532" s="44" t="s">
        <v>4410</v>
      </c>
      <c r="E1532" s="54"/>
      <c r="F1532" s="55"/>
      <c r="G1532" s="56">
        <v>43</v>
      </c>
      <c r="H1532" s="57">
        <f t="shared" si="46"/>
        <v>50.739999999999995</v>
      </c>
      <c r="I1532" s="58">
        <f t="shared" si="47"/>
        <v>0</v>
      </c>
      <c r="J1532" s="59"/>
      <c r="K1532" s="59" t="s">
        <v>4009</v>
      </c>
      <c r="L1532" s="60" t="s">
        <v>4029</v>
      </c>
      <c r="M1532" s="61"/>
      <c r="N1532" s="62"/>
      <c r="O1532" s="12"/>
    </row>
    <row r="1533" spans="1:83" ht="12.75" customHeight="1" x14ac:dyDescent="0.2">
      <c r="A1533" s="64" t="s">
        <v>6298</v>
      </c>
      <c r="B1533" s="9" t="s">
        <v>176</v>
      </c>
      <c r="C1533" s="53" t="s">
        <v>4007</v>
      </c>
      <c r="D1533" s="44" t="s">
        <v>4410</v>
      </c>
      <c r="E1533" s="54"/>
      <c r="F1533" s="55"/>
      <c r="G1533" s="56">
        <v>622</v>
      </c>
      <c r="H1533" s="57">
        <f t="shared" si="46"/>
        <v>733.95999999999992</v>
      </c>
      <c r="I1533" s="58">
        <f t="shared" si="47"/>
        <v>0</v>
      </c>
      <c r="J1533" s="59"/>
      <c r="K1533" s="59" t="s">
        <v>4009</v>
      </c>
      <c r="L1533" s="60" t="s">
        <v>4029</v>
      </c>
      <c r="M1533" s="61"/>
      <c r="N1533" s="62"/>
      <c r="O1533" s="12"/>
    </row>
    <row r="1534" spans="1:83" ht="12.75" customHeight="1" x14ac:dyDescent="0.2">
      <c r="A1534" s="69" t="s">
        <v>6299</v>
      </c>
      <c r="B1534" s="9" t="s">
        <v>37</v>
      </c>
      <c r="C1534" s="53" t="s">
        <v>4007</v>
      </c>
      <c r="D1534" s="44" t="s">
        <v>4410</v>
      </c>
      <c r="E1534" s="54"/>
      <c r="F1534" s="55"/>
      <c r="G1534" s="56">
        <v>53</v>
      </c>
      <c r="H1534" s="57">
        <f t="shared" si="46"/>
        <v>62.54</v>
      </c>
      <c r="I1534" s="58">
        <f t="shared" si="47"/>
        <v>0</v>
      </c>
      <c r="J1534" s="59"/>
      <c r="K1534" s="59" t="s">
        <v>4009</v>
      </c>
      <c r="L1534" s="60" t="s">
        <v>4029</v>
      </c>
      <c r="M1534" s="61"/>
      <c r="N1534" s="62"/>
      <c r="O1534" s="12"/>
    </row>
    <row r="1535" spans="1:83" ht="12.75" customHeight="1" x14ac:dyDescent="0.2">
      <c r="A1535" s="64" t="s">
        <v>6300</v>
      </c>
      <c r="B1535" s="9" t="s">
        <v>180</v>
      </c>
      <c r="C1535" s="53" t="s">
        <v>4007</v>
      </c>
      <c r="D1535" s="44" t="s">
        <v>4410</v>
      </c>
      <c r="E1535" s="54"/>
      <c r="F1535" s="55"/>
      <c r="G1535" s="56">
        <v>12</v>
      </c>
      <c r="H1535" s="57">
        <f t="shared" si="46"/>
        <v>14.16</v>
      </c>
      <c r="I1535" s="58">
        <f t="shared" si="47"/>
        <v>0</v>
      </c>
      <c r="J1535" s="59"/>
      <c r="K1535" s="59" t="s">
        <v>4009</v>
      </c>
      <c r="L1535" s="60" t="s">
        <v>4029</v>
      </c>
      <c r="M1535" s="61"/>
      <c r="N1535" s="62"/>
      <c r="O1535" s="12"/>
    </row>
    <row r="1536" spans="1:83" ht="12.75" customHeight="1" x14ac:dyDescent="0.2">
      <c r="A1536" s="64" t="s">
        <v>6301</v>
      </c>
      <c r="B1536" s="9" t="s">
        <v>6302</v>
      </c>
      <c r="C1536" s="53" t="s">
        <v>4007</v>
      </c>
      <c r="D1536" s="44" t="s">
        <v>4410</v>
      </c>
      <c r="E1536" s="54"/>
      <c r="F1536" s="55"/>
      <c r="G1536" s="56">
        <v>4321</v>
      </c>
      <c r="H1536" s="57">
        <f t="shared" si="46"/>
        <v>5098.78</v>
      </c>
      <c r="I1536" s="58">
        <f t="shared" si="47"/>
        <v>0</v>
      </c>
      <c r="J1536" s="59"/>
      <c r="K1536" s="59" t="s">
        <v>4009</v>
      </c>
      <c r="L1536" s="60" t="s">
        <v>4029</v>
      </c>
      <c r="M1536" s="61"/>
      <c r="N1536" s="62"/>
      <c r="O1536" s="12"/>
    </row>
    <row r="1537" spans="1:83" ht="12.75" customHeight="1" x14ac:dyDescent="0.2">
      <c r="A1537" s="64" t="s">
        <v>6303</v>
      </c>
      <c r="B1537" s="9" t="s">
        <v>17</v>
      </c>
      <c r="C1537" s="53" t="s">
        <v>4007</v>
      </c>
      <c r="D1537" s="44" t="s">
        <v>4410</v>
      </c>
      <c r="E1537" s="54"/>
      <c r="F1537" s="55"/>
      <c r="G1537" s="56">
        <v>260</v>
      </c>
      <c r="H1537" s="57">
        <f t="shared" si="46"/>
        <v>306.8</v>
      </c>
      <c r="I1537" s="58">
        <f t="shared" si="47"/>
        <v>0</v>
      </c>
      <c r="J1537" s="59"/>
      <c r="K1537" s="59" t="s">
        <v>4009</v>
      </c>
      <c r="L1537" s="60" t="s">
        <v>4029</v>
      </c>
      <c r="M1537" s="61"/>
      <c r="N1537" s="62"/>
      <c r="O1537" s="12"/>
    </row>
    <row r="1538" spans="1:83" ht="12.75" customHeight="1" x14ac:dyDescent="0.2">
      <c r="A1538" s="64" t="s">
        <v>6304</v>
      </c>
      <c r="B1538" s="9" t="s">
        <v>3</v>
      </c>
      <c r="C1538" s="53" t="s">
        <v>4007</v>
      </c>
      <c r="D1538" s="44" t="s">
        <v>4410</v>
      </c>
      <c r="E1538" s="54"/>
      <c r="F1538" s="55"/>
      <c r="G1538" s="56">
        <v>341</v>
      </c>
      <c r="H1538" s="57">
        <f t="shared" si="46"/>
        <v>402.38</v>
      </c>
      <c r="I1538" s="58">
        <f t="shared" si="47"/>
        <v>0</v>
      </c>
      <c r="J1538" s="59"/>
      <c r="K1538" s="59" t="s">
        <v>4009</v>
      </c>
      <c r="L1538" s="60" t="s">
        <v>4029</v>
      </c>
      <c r="M1538" s="61"/>
      <c r="N1538" s="62"/>
      <c r="O1538" s="12"/>
    </row>
    <row r="1539" spans="1:83" ht="12.75" customHeight="1" x14ac:dyDescent="0.2">
      <c r="A1539" s="64" t="s">
        <v>6305</v>
      </c>
      <c r="B1539" s="9" t="s">
        <v>17</v>
      </c>
      <c r="C1539" s="53" t="s">
        <v>4007</v>
      </c>
      <c r="D1539" s="44" t="s">
        <v>4410</v>
      </c>
      <c r="E1539" s="54"/>
      <c r="F1539" s="55"/>
      <c r="G1539" s="56">
        <v>11</v>
      </c>
      <c r="H1539" s="57">
        <f t="shared" si="46"/>
        <v>12.979999999999999</v>
      </c>
      <c r="I1539" s="58">
        <f t="shared" si="47"/>
        <v>0</v>
      </c>
      <c r="J1539" s="59"/>
      <c r="K1539" s="59" t="s">
        <v>4009</v>
      </c>
      <c r="L1539" s="60" t="s">
        <v>4029</v>
      </c>
      <c r="M1539" s="61"/>
      <c r="N1539" s="62"/>
      <c r="O1539" s="12"/>
    </row>
    <row r="1540" spans="1:83" ht="12.75" customHeight="1" x14ac:dyDescent="0.2">
      <c r="A1540" s="64" t="s">
        <v>6306</v>
      </c>
      <c r="B1540" s="9" t="s">
        <v>201</v>
      </c>
      <c r="C1540" s="53" t="s">
        <v>4007</v>
      </c>
      <c r="D1540" s="44" t="s">
        <v>4410</v>
      </c>
      <c r="E1540" s="54"/>
      <c r="F1540" s="55"/>
      <c r="G1540" s="56">
        <v>886</v>
      </c>
      <c r="H1540" s="57">
        <f t="shared" si="46"/>
        <v>1045.48</v>
      </c>
      <c r="I1540" s="58">
        <f t="shared" si="47"/>
        <v>0</v>
      </c>
      <c r="J1540" s="59"/>
      <c r="K1540" s="59" t="s">
        <v>4009</v>
      </c>
      <c r="L1540" s="60" t="s">
        <v>4029</v>
      </c>
      <c r="M1540" s="61"/>
      <c r="N1540" s="62"/>
      <c r="O1540" s="12"/>
    </row>
    <row r="1541" spans="1:83" ht="12.75" customHeight="1" x14ac:dyDescent="0.2">
      <c r="A1541" s="64" t="s">
        <v>6307</v>
      </c>
      <c r="B1541" s="9" t="s">
        <v>219</v>
      </c>
      <c r="C1541" s="53" t="s">
        <v>4007</v>
      </c>
      <c r="D1541" s="44" t="s">
        <v>4410</v>
      </c>
      <c r="E1541" s="54"/>
      <c r="F1541" s="55"/>
      <c r="G1541" s="56">
        <v>458</v>
      </c>
      <c r="H1541" s="57">
        <f t="shared" si="46"/>
        <v>540.43999999999994</v>
      </c>
      <c r="I1541" s="58">
        <f t="shared" si="47"/>
        <v>0</v>
      </c>
      <c r="J1541" s="59"/>
      <c r="K1541" s="59" t="s">
        <v>4009</v>
      </c>
      <c r="L1541" s="60" t="s">
        <v>4029</v>
      </c>
      <c r="M1541" s="61"/>
      <c r="N1541" s="62"/>
      <c r="O1541" s="12"/>
    </row>
    <row r="1542" spans="1:83" ht="12.75" customHeight="1" x14ac:dyDescent="0.2">
      <c r="A1542" s="64" t="s">
        <v>6308</v>
      </c>
      <c r="B1542" s="9" t="s">
        <v>359</v>
      </c>
      <c r="C1542" s="53" t="s">
        <v>4007</v>
      </c>
      <c r="D1542" s="44" t="s">
        <v>4410</v>
      </c>
      <c r="E1542" s="54"/>
      <c r="F1542" s="55"/>
      <c r="G1542" s="56">
        <v>12417</v>
      </c>
      <c r="H1542" s="57">
        <f t="shared" si="46"/>
        <v>14652.06</v>
      </c>
      <c r="I1542" s="58">
        <f t="shared" si="47"/>
        <v>0</v>
      </c>
      <c r="J1542" s="59"/>
      <c r="K1542" s="59" t="s">
        <v>4009</v>
      </c>
      <c r="L1542" s="60" t="s">
        <v>4029</v>
      </c>
      <c r="M1542" s="61"/>
      <c r="N1542" s="62"/>
      <c r="O1542" s="12"/>
    </row>
    <row r="1543" spans="1:83" ht="12.75" customHeight="1" x14ac:dyDescent="0.2">
      <c r="A1543" s="64" t="s">
        <v>6309</v>
      </c>
      <c r="B1543" s="9" t="s">
        <v>201</v>
      </c>
      <c r="C1543" s="53" t="s">
        <v>4007</v>
      </c>
      <c r="D1543" s="44" t="s">
        <v>4410</v>
      </c>
      <c r="E1543" s="54"/>
      <c r="F1543" s="55"/>
      <c r="G1543" s="56">
        <v>2784</v>
      </c>
      <c r="H1543" s="57">
        <f t="shared" si="46"/>
        <v>3285.12</v>
      </c>
      <c r="I1543" s="58">
        <f t="shared" si="47"/>
        <v>0</v>
      </c>
      <c r="J1543" s="59"/>
      <c r="K1543" s="59" t="s">
        <v>4009</v>
      </c>
      <c r="L1543" s="60" t="s">
        <v>4029</v>
      </c>
      <c r="M1543" s="61"/>
      <c r="N1543" s="62"/>
      <c r="O1543" s="12"/>
    </row>
    <row r="1544" spans="1:83" ht="12.75" customHeight="1" x14ac:dyDescent="0.2">
      <c r="A1544" s="64" t="s">
        <v>6310</v>
      </c>
      <c r="B1544" s="9" t="s">
        <v>5233</v>
      </c>
      <c r="C1544" s="53" t="s">
        <v>4007</v>
      </c>
      <c r="D1544" s="44" t="s">
        <v>4410</v>
      </c>
      <c r="E1544" s="54"/>
      <c r="F1544" s="55"/>
      <c r="G1544" s="56">
        <v>244</v>
      </c>
      <c r="H1544" s="57">
        <f t="shared" ref="H1544:H1607" si="48">G1544*1.18</f>
        <v>287.91999999999996</v>
      </c>
      <c r="I1544" s="58">
        <f t="shared" ref="I1544:I1607" si="49">H1544*F1544</f>
        <v>0</v>
      </c>
      <c r="J1544" s="59"/>
      <c r="K1544" s="59" t="s">
        <v>4009</v>
      </c>
      <c r="L1544" s="60" t="s">
        <v>4029</v>
      </c>
      <c r="M1544" s="61"/>
      <c r="N1544" s="62"/>
      <c r="O1544" s="12"/>
    </row>
    <row r="1545" spans="1:83" ht="12.75" customHeight="1" x14ac:dyDescent="0.2">
      <c r="A1545" s="64" t="s">
        <v>6311</v>
      </c>
      <c r="B1545" s="9" t="s">
        <v>5247</v>
      </c>
      <c r="C1545" s="53" t="s">
        <v>4007</v>
      </c>
      <c r="D1545" s="44" t="s">
        <v>4410</v>
      </c>
      <c r="E1545" s="54"/>
      <c r="F1545" s="55"/>
      <c r="G1545" s="56">
        <v>244</v>
      </c>
      <c r="H1545" s="57">
        <f t="shared" si="48"/>
        <v>287.91999999999996</v>
      </c>
      <c r="I1545" s="58">
        <f t="shared" si="49"/>
        <v>0</v>
      </c>
      <c r="J1545" s="59"/>
      <c r="K1545" s="59" t="s">
        <v>4009</v>
      </c>
      <c r="L1545" s="60" t="s">
        <v>4029</v>
      </c>
      <c r="M1545" s="61"/>
      <c r="N1545" s="62"/>
      <c r="O1545" s="12"/>
    </row>
    <row r="1546" spans="1:83" ht="12.75" customHeight="1" x14ac:dyDescent="0.2">
      <c r="A1546" s="64" t="s">
        <v>6312</v>
      </c>
      <c r="B1546" s="9" t="s">
        <v>6313</v>
      </c>
      <c r="C1546" s="53" t="s">
        <v>4007</v>
      </c>
      <c r="D1546" s="44" t="s">
        <v>4410</v>
      </c>
      <c r="E1546" s="54"/>
      <c r="F1546" s="55"/>
      <c r="G1546" s="56">
        <v>431</v>
      </c>
      <c r="H1546" s="57">
        <f t="shared" si="48"/>
        <v>508.58</v>
      </c>
      <c r="I1546" s="58">
        <f t="shared" si="49"/>
        <v>0</v>
      </c>
      <c r="J1546" s="59"/>
      <c r="K1546" s="59" t="s">
        <v>4009</v>
      </c>
      <c r="L1546" s="60" t="s">
        <v>4029</v>
      </c>
      <c r="M1546" s="61"/>
      <c r="N1546" s="62"/>
      <c r="O1546" s="12"/>
    </row>
    <row r="1547" spans="1:83" s="10" customFormat="1" ht="12.75" customHeight="1" x14ac:dyDescent="0.2">
      <c r="A1547" s="64" t="s">
        <v>6314</v>
      </c>
      <c r="B1547" s="9" t="s">
        <v>576</v>
      </c>
      <c r="C1547" s="53" t="s">
        <v>4007</v>
      </c>
      <c r="D1547" s="44" t="s">
        <v>4410</v>
      </c>
      <c r="E1547" s="54"/>
      <c r="F1547" s="55"/>
      <c r="G1547" s="56">
        <v>271</v>
      </c>
      <c r="H1547" s="57">
        <f t="shared" si="48"/>
        <v>319.77999999999997</v>
      </c>
      <c r="I1547" s="58">
        <f t="shared" si="49"/>
        <v>0</v>
      </c>
      <c r="J1547" s="59"/>
      <c r="K1547" s="59" t="s">
        <v>4009</v>
      </c>
      <c r="L1547" s="60" t="s">
        <v>4029</v>
      </c>
      <c r="M1547" s="61"/>
      <c r="N1547" s="62"/>
      <c r="O1547" s="1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</row>
    <row r="1548" spans="1:83" s="10" customFormat="1" ht="12.75" customHeight="1" x14ac:dyDescent="0.2">
      <c r="A1548" s="64" t="s">
        <v>6315</v>
      </c>
      <c r="B1548" s="9" t="s">
        <v>5261</v>
      </c>
      <c r="C1548" s="53" t="s">
        <v>4007</v>
      </c>
      <c r="D1548" s="44" t="s">
        <v>4410</v>
      </c>
      <c r="E1548" s="54"/>
      <c r="F1548" s="55"/>
      <c r="G1548" s="56">
        <v>633</v>
      </c>
      <c r="H1548" s="57">
        <f t="shared" si="48"/>
        <v>746.93999999999994</v>
      </c>
      <c r="I1548" s="58">
        <f t="shared" si="49"/>
        <v>0</v>
      </c>
      <c r="J1548" s="59"/>
      <c r="K1548" s="59" t="s">
        <v>4009</v>
      </c>
      <c r="L1548" s="60" t="s">
        <v>4029</v>
      </c>
      <c r="M1548" s="61"/>
      <c r="N1548" s="62"/>
      <c r="O1548" s="1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</row>
    <row r="1549" spans="1:83" s="10" customFormat="1" ht="12.75" customHeight="1" x14ac:dyDescent="0.2">
      <c r="A1549" s="64" t="s">
        <v>6316</v>
      </c>
      <c r="B1549" s="9" t="s">
        <v>5261</v>
      </c>
      <c r="C1549" s="53" t="s">
        <v>4007</v>
      </c>
      <c r="D1549" s="44" t="s">
        <v>4410</v>
      </c>
      <c r="E1549" s="54"/>
      <c r="F1549" s="55"/>
      <c r="G1549" s="56">
        <v>644</v>
      </c>
      <c r="H1549" s="57">
        <f t="shared" si="48"/>
        <v>759.92</v>
      </c>
      <c r="I1549" s="58">
        <f t="shared" si="49"/>
        <v>0</v>
      </c>
      <c r="J1549" s="59"/>
      <c r="K1549" s="59" t="s">
        <v>4009</v>
      </c>
      <c r="L1549" s="60" t="s">
        <v>4029</v>
      </c>
      <c r="M1549" s="61"/>
      <c r="N1549" s="62"/>
      <c r="O1549" s="1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</row>
    <row r="1550" spans="1:83" ht="12.75" customHeight="1" x14ac:dyDescent="0.2">
      <c r="A1550" s="78" t="s">
        <v>6317</v>
      </c>
      <c r="B1550" s="9" t="s">
        <v>77</v>
      </c>
      <c r="C1550" s="53" t="s">
        <v>4007</v>
      </c>
      <c r="D1550" s="44" t="s">
        <v>4410</v>
      </c>
      <c r="E1550" s="54"/>
      <c r="F1550" s="55"/>
      <c r="G1550" s="56">
        <v>194</v>
      </c>
      <c r="H1550" s="57">
        <f t="shared" si="48"/>
        <v>228.92</v>
      </c>
      <c r="I1550" s="58">
        <f t="shared" si="49"/>
        <v>0</v>
      </c>
      <c r="J1550" s="59"/>
      <c r="K1550" s="59" t="s">
        <v>4009</v>
      </c>
      <c r="L1550" s="60"/>
      <c r="M1550" s="61"/>
      <c r="N1550" s="62"/>
    </row>
    <row r="1551" spans="1:83" ht="12.75" customHeight="1" x14ac:dyDescent="0.2">
      <c r="A1551" s="64" t="s">
        <v>6318</v>
      </c>
      <c r="B1551" s="9" t="s">
        <v>5266</v>
      </c>
      <c r="C1551" s="53" t="s">
        <v>4007</v>
      </c>
      <c r="D1551" s="44" t="s">
        <v>4410</v>
      </c>
      <c r="E1551" s="54"/>
      <c r="F1551" s="55"/>
      <c r="G1551" s="56">
        <v>276</v>
      </c>
      <c r="H1551" s="57">
        <f t="shared" si="48"/>
        <v>325.68</v>
      </c>
      <c r="I1551" s="58">
        <f t="shared" si="49"/>
        <v>0</v>
      </c>
      <c r="J1551" s="59"/>
      <c r="K1551" s="59" t="s">
        <v>4009</v>
      </c>
      <c r="L1551" s="60" t="s">
        <v>4029</v>
      </c>
      <c r="M1551" s="61"/>
      <c r="N1551" s="62"/>
      <c r="O1551" s="12"/>
    </row>
    <row r="1552" spans="1:83" ht="12.75" customHeight="1" x14ac:dyDescent="0.2">
      <c r="A1552" s="64" t="s">
        <v>6319</v>
      </c>
      <c r="B1552" s="9" t="s">
        <v>5266</v>
      </c>
      <c r="C1552" s="53" t="s">
        <v>4007</v>
      </c>
      <c r="D1552" s="44" t="s">
        <v>4410</v>
      </c>
      <c r="E1552" s="54"/>
      <c r="F1552" s="55"/>
      <c r="G1552" s="56">
        <v>146</v>
      </c>
      <c r="H1552" s="57">
        <f t="shared" si="48"/>
        <v>172.28</v>
      </c>
      <c r="I1552" s="58">
        <f t="shared" si="49"/>
        <v>0</v>
      </c>
      <c r="J1552" s="59"/>
      <c r="K1552" s="59" t="s">
        <v>4009</v>
      </c>
      <c r="L1552" s="60" t="s">
        <v>4029</v>
      </c>
      <c r="M1552" s="61"/>
      <c r="N1552" s="62"/>
      <c r="O1552" s="12"/>
    </row>
    <row r="1553" spans="1:83" ht="12.75" customHeight="1" x14ac:dyDescent="0.2">
      <c r="A1553" s="64" t="s">
        <v>6320</v>
      </c>
      <c r="B1553" s="9" t="s">
        <v>5272</v>
      </c>
      <c r="C1553" s="53" t="s">
        <v>4007</v>
      </c>
      <c r="D1553" s="44" t="s">
        <v>4410</v>
      </c>
      <c r="E1553" s="54"/>
      <c r="F1553" s="55"/>
      <c r="G1553" s="56">
        <v>1609</v>
      </c>
      <c r="H1553" s="57">
        <f t="shared" si="48"/>
        <v>1898.62</v>
      </c>
      <c r="I1553" s="58">
        <f t="shared" si="49"/>
        <v>0</v>
      </c>
      <c r="J1553" s="59"/>
      <c r="K1553" s="59" t="s">
        <v>4009</v>
      </c>
      <c r="L1553" s="60" t="s">
        <v>4029</v>
      </c>
      <c r="M1553" s="61"/>
      <c r="N1553" s="6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2"/>
      <c r="AX1553" s="12"/>
      <c r="AY1553" s="12"/>
      <c r="AZ1553" s="12"/>
      <c r="BA1553" s="12"/>
      <c r="BB1553" s="12"/>
      <c r="BC1553" s="12"/>
      <c r="BD1553" s="12"/>
      <c r="BE1553" s="12"/>
      <c r="BF1553" s="12"/>
      <c r="BG1553" s="12"/>
      <c r="BH1553" s="12"/>
      <c r="BI1553" s="12"/>
      <c r="BJ1553" s="12"/>
      <c r="BK1553" s="12"/>
      <c r="BL1553" s="12"/>
      <c r="BM1553" s="12"/>
      <c r="BN1553" s="12"/>
      <c r="BO1553" s="12"/>
      <c r="BP1553" s="12"/>
      <c r="BQ1553" s="12"/>
      <c r="BR1553" s="12"/>
      <c r="BS1553" s="12"/>
      <c r="BT1553" s="12"/>
      <c r="BU1553" s="12"/>
      <c r="BV1553" s="12"/>
      <c r="BW1553" s="12"/>
      <c r="BX1553" s="12"/>
      <c r="BY1553" s="12"/>
      <c r="BZ1553" s="12"/>
      <c r="CA1553" s="12"/>
      <c r="CB1553" s="12"/>
      <c r="CC1553" s="12"/>
      <c r="CD1553" s="12"/>
      <c r="CE1553" s="12"/>
    </row>
    <row r="1554" spans="1:83" ht="12.75" customHeight="1" x14ac:dyDescent="0.2">
      <c r="A1554" s="64" t="s">
        <v>6321</v>
      </c>
      <c r="B1554" s="9" t="s">
        <v>5272</v>
      </c>
      <c r="C1554" s="53" t="s">
        <v>4007</v>
      </c>
      <c r="D1554" s="44" t="s">
        <v>4410</v>
      </c>
      <c r="E1554" s="54"/>
      <c r="F1554" s="55"/>
      <c r="G1554" s="56">
        <v>2141</v>
      </c>
      <c r="H1554" s="57">
        <f t="shared" si="48"/>
        <v>2526.3799999999997</v>
      </c>
      <c r="I1554" s="58">
        <f t="shared" si="49"/>
        <v>0</v>
      </c>
      <c r="J1554" s="59"/>
      <c r="K1554" s="59" t="s">
        <v>4009</v>
      </c>
      <c r="L1554" s="60" t="s">
        <v>4029</v>
      </c>
      <c r="M1554" s="61"/>
      <c r="N1554" s="6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  <c r="BG1554" s="12"/>
      <c r="BH1554" s="12"/>
      <c r="BI1554" s="12"/>
      <c r="BJ1554" s="12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2"/>
      <c r="BX1554" s="12"/>
      <c r="BY1554" s="12"/>
      <c r="BZ1554" s="12"/>
      <c r="CA1554" s="12"/>
      <c r="CB1554" s="12"/>
      <c r="CC1554" s="12"/>
      <c r="CD1554" s="12"/>
      <c r="CE1554" s="12"/>
    </row>
    <row r="1555" spans="1:83" ht="12.75" customHeight="1" x14ac:dyDescent="0.2">
      <c r="A1555" s="64" t="s">
        <v>6322</v>
      </c>
      <c r="B1555" s="9" t="s">
        <v>6323</v>
      </c>
      <c r="C1555" s="53" t="s">
        <v>4007</v>
      </c>
      <c r="D1555" s="44" t="s">
        <v>4410</v>
      </c>
      <c r="E1555" s="54"/>
      <c r="F1555" s="55"/>
      <c r="G1555" s="56">
        <v>11</v>
      </c>
      <c r="H1555" s="57">
        <f t="shared" si="48"/>
        <v>12.979999999999999</v>
      </c>
      <c r="I1555" s="58">
        <f t="shared" si="49"/>
        <v>0</v>
      </c>
      <c r="J1555" s="59"/>
      <c r="K1555" s="59" t="s">
        <v>4009</v>
      </c>
      <c r="L1555" s="60" t="s">
        <v>4029</v>
      </c>
      <c r="M1555" s="61"/>
      <c r="N1555" s="6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2"/>
      <c r="BG1555" s="12"/>
      <c r="BH1555" s="12"/>
      <c r="BI1555" s="12"/>
      <c r="BJ1555" s="12"/>
      <c r="BK1555" s="12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/>
      <c r="BV1555" s="12"/>
      <c r="BW1555" s="12"/>
      <c r="BX1555" s="12"/>
      <c r="BY1555" s="12"/>
      <c r="BZ1555" s="12"/>
      <c r="CA1555" s="12"/>
      <c r="CB1555" s="12"/>
      <c r="CC1555" s="12"/>
      <c r="CD1555" s="12"/>
      <c r="CE1555" s="12"/>
    </row>
    <row r="1556" spans="1:83" ht="12.75" customHeight="1" x14ac:dyDescent="0.2">
      <c r="A1556" s="64" t="s">
        <v>6324</v>
      </c>
      <c r="B1556" s="9" t="s">
        <v>6325</v>
      </c>
      <c r="C1556" s="53" t="s">
        <v>4007</v>
      </c>
      <c r="D1556" s="44" t="s">
        <v>4410</v>
      </c>
      <c r="E1556" s="54"/>
      <c r="F1556" s="55"/>
      <c r="G1556" s="56">
        <v>11</v>
      </c>
      <c r="H1556" s="57">
        <f t="shared" si="48"/>
        <v>12.979999999999999</v>
      </c>
      <c r="I1556" s="58">
        <f t="shared" si="49"/>
        <v>0</v>
      </c>
      <c r="J1556" s="59"/>
      <c r="K1556" s="59" t="s">
        <v>4009</v>
      </c>
      <c r="L1556" s="60" t="s">
        <v>4029</v>
      </c>
      <c r="M1556" s="61"/>
      <c r="N1556" s="6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  <c r="BG1556" s="12"/>
      <c r="BH1556" s="12"/>
      <c r="BI1556" s="12"/>
      <c r="BJ1556" s="12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2"/>
      <c r="BX1556" s="12"/>
      <c r="BY1556" s="12"/>
      <c r="BZ1556" s="12"/>
      <c r="CA1556" s="12"/>
      <c r="CB1556" s="12"/>
      <c r="CC1556" s="12"/>
      <c r="CD1556" s="12"/>
      <c r="CE1556" s="12"/>
    </row>
    <row r="1557" spans="1:83" ht="12.75" customHeight="1" x14ac:dyDescent="0.2">
      <c r="A1557" s="64" t="s">
        <v>6326</v>
      </c>
      <c r="B1557" s="9" t="s">
        <v>5373</v>
      </c>
      <c r="C1557" s="53" t="s">
        <v>4007</v>
      </c>
      <c r="D1557" s="44" t="s">
        <v>4410</v>
      </c>
      <c r="E1557" s="54"/>
      <c r="F1557" s="55"/>
      <c r="G1557" s="56">
        <v>489</v>
      </c>
      <c r="H1557" s="57">
        <f t="shared" si="48"/>
        <v>577.02</v>
      </c>
      <c r="I1557" s="58">
        <f t="shared" si="49"/>
        <v>0</v>
      </c>
      <c r="J1557" s="59"/>
      <c r="K1557" s="59" t="s">
        <v>4009</v>
      </c>
      <c r="L1557" s="60" t="s">
        <v>4029</v>
      </c>
      <c r="M1557" s="61"/>
      <c r="N1557" s="6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2"/>
      <c r="BG1557" s="12"/>
      <c r="BH1557" s="12"/>
      <c r="BI1557" s="12"/>
      <c r="BJ1557" s="12"/>
      <c r="BK1557" s="12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12"/>
      <c r="BY1557" s="12"/>
      <c r="BZ1557" s="12"/>
      <c r="CA1557" s="12"/>
      <c r="CB1557" s="12"/>
      <c r="CC1557" s="12"/>
      <c r="CD1557" s="12"/>
      <c r="CE1557" s="12"/>
    </row>
    <row r="1558" spans="1:83" ht="12.75" customHeight="1" x14ac:dyDescent="0.2">
      <c r="A1558" s="64" t="s">
        <v>6327</v>
      </c>
      <c r="B1558" s="9" t="s">
        <v>5373</v>
      </c>
      <c r="C1558" s="53" t="s">
        <v>4007</v>
      </c>
      <c r="D1558" s="44" t="s">
        <v>4410</v>
      </c>
      <c r="E1558" s="54"/>
      <c r="F1558" s="55"/>
      <c r="G1558" s="56">
        <v>470</v>
      </c>
      <c r="H1558" s="57">
        <f t="shared" si="48"/>
        <v>554.6</v>
      </c>
      <c r="I1558" s="58">
        <f t="shared" si="49"/>
        <v>0</v>
      </c>
      <c r="J1558" s="59"/>
      <c r="K1558" s="59" t="s">
        <v>4009</v>
      </c>
      <c r="L1558" s="60" t="s">
        <v>4029</v>
      </c>
      <c r="M1558" s="61"/>
      <c r="N1558" s="6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  <c r="BG1558" s="12"/>
      <c r="BH1558" s="12"/>
      <c r="BI1558" s="12"/>
      <c r="BJ1558" s="12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2"/>
      <c r="BX1558" s="12"/>
      <c r="BY1558" s="12"/>
      <c r="BZ1558" s="12"/>
      <c r="CA1558" s="12"/>
      <c r="CB1558" s="12"/>
      <c r="CC1558" s="12"/>
      <c r="CD1558" s="12"/>
      <c r="CE1558" s="12"/>
    </row>
    <row r="1559" spans="1:83" ht="12.75" customHeight="1" x14ac:dyDescent="0.2">
      <c r="A1559" s="64" t="s">
        <v>6328</v>
      </c>
      <c r="B1559" s="9" t="s">
        <v>5276</v>
      </c>
      <c r="C1559" s="53" t="s">
        <v>4007</v>
      </c>
      <c r="D1559" s="44" t="s">
        <v>4410</v>
      </c>
      <c r="E1559" s="54"/>
      <c r="F1559" s="55"/>
      <c r="G1559" s="56">
        <v>4272</v>
      </c>
      <c r="H1559" s="57">
        <f t="shared" si="48"/>
        <v>5040.96</v>
      </c>
      <c r="I1559" s="58">
        <f t="shared" si="49"/>
        <v>0</v>
      </c>
      <c r="J1559" s="59"/>
      <c r="K1559" s="59" t="s">
        <v>4009</v>
      </c>
      <c r="L1559" s="60" t="s">
        <v>4029</v>
      </c>
      <c r="M1559" s="61"/>
      <c r="N1559" s="6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2"/>
      <c r="BG1559" s="12"/>
      <c r="BH1559" s="12"/>
      <c r="BI1559" s="12"/>
      <c r="BJ1559" s="12"/>
      <c r="BK1559" s="12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2"/>
      <c r="BV1559" s="12"/>
      <c r="BW1559" s="12"/>
      <c r="BX1559" s="12"/>
      <c r="BY1559" s="12"/>
      <c r="BZ1559" s="12"/>
      <c r="CA1559" s="12"/>
      <c r="CB1559" s="12"/>
      <c r="CC1559" s="12"/>
      <c r="CD1559" s="12"/>
      <c r="CE1559" s="12"/>
    </row>
    <row r="1560" spans="1:83" ht="12.75" customHeight="1" x14ac:dyDescent="0.2">
      <c r="A1560" s="64" t="s">
        <v>6329</v>
      </c>
      <c r="B1560" s="9" t="s">
        <v>62</v>
      </c>
      <c r="C1560" s="53" t="s">
        <v>4007</v>
      </c>
      <c r="D1560" s="44" t="s">
        <v>4410</v>
      </c>
      <c r="E1560" s="54"/>
      <c r="F1560" s="55"/>
      <c r="G1560" s="56">
        <v>226</v>
      </c>
      <c r="H1560" s="57">
        <f t="shared" si="48"/>
        <v>266.68</v>
      </c>
      <c r="I1560" s="58">
        <f t="shared" si="49"/>
        <v>0</v>
      </c>
      <c r="J1560" s="59"/>
      <c r="K1560" s="59" t="s">
        <v>4009</v>
      </c>
      <c r="L1560" s="60" t="s">
        <v>4029</v>
      </c>
      <c r="M1560" s="61"/>
      <c r="N1560" s="6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2"/>
      <c r="BH1560" s="12"/>
      <c r="BI1560" s="12"/>
      <c r="BJ1560" s="12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2"/>
      <c r="BX1560" s="12"/>
      <c r="BY1560" s="12"/>
      <c r="BZ1560" s="12"/>
      <c r="CA1560" s="12"/>
      <c r="CB1560" s="12"/>
      <c r="CC1560" s="12"/>
      <c r="CD1560" s="12"/>
      <c r="CE1560" s="12"/>
    </row>
    <row r="1561" spans="1:83" ht="12.75" customHeight="1" x14ac:dyDescent="0.2">
      <c r="A1561" s="64" t="s">
        <v>6330</v>
      </c>
      <c r="B1561" s="9" t="s">
        <v>5147</v>
      </c>
      <c r="C1561" s="53" t="s">
        <v>4007</v>
      </c>
      <c r="D1561" s="44" t="s">
        <v>4410</v>
      </c>
      <c r="E1561" s="54"/>
      <c r="F1561" s="55"/>
      <c r="G1561" s="56">
        <v>108</v>
      </c>
      <c r="H1561" s="57">
        <f t="shared" si="48"/>
        <v>127.44</v>
      </c>
      <c r="I1561" s="58">
        <f t="shared" si="49"/>
        <v>0</v>
      </c>
      <c r="J1561" s="59"/>
      <c r="K1561" s="59" t="s">
        <v>4009</v>
      </c>
      <c r="L1561" s="60" t="s">
        <v>4029</v>
      </c>
      <c r="M1561" s="61"/>
      <c r="N1561" s="6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  <c r="BG1561" s="12"/>
      <c r="BH1561" s="12"/>
      <c r="BI1561" s="12"/>
      <c r="BJ1561" s="12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/>
      <c r="BX1561" s="12"/>
      <c r="BY1561" s="12"/>
      <c r="BZ1561" s="12"/>
      <c r="CA1561" s="12"/>
      <c r="CB1561" s="12"/>
      <c r="CC1561" s="12"/>
      <c r="CD1561" s="12"/>
      <c r="CE1561" s="12"/>
    </row>
    <row r="1562" spans="1:83" ht="12.75" customHeight="1" x14ac:dyDescent="0.2">
      <c r="A1562" s="64" t="s">
        <v>6331</v>
      </c>
      <c r="B1562" s="9" t="s">
        <v>6332</v>
      </c>
      <c r="C1562" s="53" t="s">
        <v>4007</v>
      </c>
      <c r="D1562" s="44" t="s">
        <v>4410</v>
      </c>
      <c r="E1562" s="54"/>
      <c r="F1562" s="55"/>
      <c r="G1562" s="56">
        <v>179</v>
      </c>
      <c r="H1562" s="57">
        <f t="shared" si="48"/>
        <v>211.22</v>
      </c>
      <c r="I1562" s="58">
        <f t="shared" si="49"/>
        <v>0</v>
      </c>
      <c r="J1562" s="59"/>
      <c r="K1562" s="59" t="s">
        <v>4009</v>
      </c>
      <c r="L1562" s="60" t="s">
        <v>4029</v>
      </c>
      <c r="M1562" s="61"/>
      <c r="N1562" s="6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</row>
    <row r="1563" spans="1:83" ht="12.75" customHeight="1" x14ac:dyDescent="0.2">
      <c r="A1563" s="64" t="s">
        <v>6333</v>
      </c>
      <c r="B1563" s="9" t="s">
        <v>13</v>
      </c>
      <c r="C1563" s="53" t="s">
        <v>4007</v>
      </c>
      <c r="D1563" s="44" t="s">
        <v>4410</v>
      </c>
      <c r="E1563" s="54"/>
      <c r="F1563" s="55"/>
      <c r="G1563" s="56">
        <v>60</v>
      </c>
      <c r="H1563" s="57">
        <f t="shared" si="48"/>
        <v>70.8</v>
      </c>
      <c r="I1563" s="58">
        <f t="shared" si="49"/>
        <v>0</v>
      </c>
      <c r="J1563" s="59"/>
      <c r="K1563" s="59" t="s">
        <v>4009</v>
      </c>
      <c r="L1563" s="60" t="s">
        <v>4029</v>
      </c>
      <c r="M1563" s="61"/>
      <c r="N1563" s="6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</row>
    <row r="1564" spans="1:83" ht="12.75" customHeight="1" x14ac:dyDescent="0.2">
      <c r="A1564" s="64" t="s">
        <v>6334</v>
      </c>
      <c r="B1564" s="9" t="s">
        <v>203</v>
      </c>
      <c r="C1564" s="53" t="s">
        <v>4007</v>
      </c>
      <c r="D1564" s="44" t="s">
        <v>4410</v>
      </c>
      <c r="E1564" s="54"/>
      <c r="F1564" s="55"/>
      <c r="G1564" s="56">
        <v>704</v>
      </c>
      <c r="H1564" s="57">
        <f t="shared" si="48"/>
        <v>830.71999999999991</v>
      </c>
      <c r="I1564" s="58">
        <f t="shared" si="49"/>
        <v>0</v>
      </c>
      <c r="J1564" s="59"/>
      <c r="K1564" s="59" t="s">
        <v>4009</v>
      </c>
      <c r="L1564" s="60" t="s">
        <v>4029</v>
      </c>
      <c r="M1564" s="61"/>
      <c r="N1564" s="6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</row>
    <row r="1565" spans="1:83" s="10" customFormat="1" ht="12.75" customHeight="1" x14ac:dyDescent="0.2">
      <c r="A1565" s="64" t="s">
        <v>6335</v>
      </c>
      <c r="B1565" s="9" t="s">
        <v>62</v>
      </c>
      <c r="C1565" s="53" t="s">
        <v>4007</v>
      </c>
      <c r="D1565" s="44" t="s">
        <v>4410</v>
      </c>
      <c r="E1565" s="54"/>
      <c r="F1565" s="55"/>
      <c r="G1565" s="56">
        <v>3</v>
      </c>
      <c r="H1565" s="57">
        <f t="shared" si="48"/>
        <v>3.54</v>
      </c>
      <c r="I1565" s="58">
        <f t="shared" si="49"/>
        <v>0</v>
      </c>
      <c r="J1565" s="59"/>
      <c r="K1565" s="59" t="s">
        <v>4009</v>
      </c>
      <c r="L1565" s="60" t="s">
        <v>4029</v>
      </c>
      <c r="M1565" s="61"/>
      <c r="N1565" s="6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  <c r="BG1565" s="12"/>
      <c r="BH1565" s="12"/>
      <c r="BI1565" s="12"/>
      <c r="BJ1565" s="12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2"/>
      <c r="BX1565" s="12"/>
      <c r="BY1565" s="12"/>
      <c r="BZ1565" s="12"/>
      <c r="CA1565" s="12"/>
      <c r="CB1565" s="12"/>
      <c r="CC1565" s="12"/>
      <c r="CD1565" s="12"/>
      <c r="CE1565" s="12"/>
    </row>
    <row r="1566" spans="1:83" ht="12.75" customHeight="1" x14ac:dyDescent="0.2">
      <c r="A1566" s="64" t="s">
        <v>6336</v>
      </c>
      <c r="B1566" s="9" t="s">
        <v>77</v>
      </c>
      <c r="C1566" s="53" t="s">
        <v>4007</v>
      </c>
      <c r="D1566" s="44" t="s">
        <v>4410</v>
      </c>
      <c r="E1566" s="54"/>
      <c r="F1566" s="55"/>
      <c r="G1566" s="56">
        <v>76</v>
      </c>
      <c r="H1566" s="57">
        <f t="shared" si="48"/>
        <v>89.679999999999993</v>
      </c>
      <c r="I1566" s="58">
        <f t="shared" si="49"/>
        <v>0</v>
      </c>
      <c r="J1566" s="59"/>
      <c r="K1566" s="59" t="s">
        <v>4009</v>
      </c>
      <c r="L1566" s="60" t="s">
        <v>4029</v>
      </c>
      <c r="M1566" s="61"/>
      <c r="N1566" s="6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  <c r="BG1566" s="12"/>
      <c r="BH1566" s="12"/>
      <c r="BI1566" s="12"/>
      <c r="BJ1566" s="12"/>
      <c r="BK1566" s="12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2"/>
      <c r="BX1566" s="12"/>
      <c r="BY1566" s="12"/>
      <c r="BZ1566" s="12"/>
      <c r="CA1566" s="12"/>
      <c r="CB1566" s="12"/>
      <c r="CC1566" s="12"/>
      <c r="CD1566" s="12"/>
      <c r="CE1566" s="12"/>
    </row>
    <row r="1567" spans="1:83" ht="12.75" customHeight="1" x14ac:dyDescent="0.2">
      <c r="A1567" s="64" t="s">
        <v>6337</v>
      </c>
      <c r="B1567" s="9" t="s">
        <v>4329</v>
      </c>
      <c r="C1567" s="53" t="s">
        <v>4007</v>
      </c>
      <c r="D1567" s="44" t="s">
        <v>4410</v>
      </c>
      <c r="E1567" s="54"/>
      <c r="F1567" s="55"/>
      <c r="G1567" s="56">
        <v>154</v>
      </c>
      <c r="H1567" s="57">
        <f t="shared" si="48"/>
        <v>181.72</v>
      </c>
      <c r="I1567" s="58">
        <f t="shared" si="49"/>
        <v>0</v>
      </c>
      <c r="J1567" s="59"/>
      <c r="K1567" s="59" t="s">
        <v>4009</v>
      </c>
      <c r="L1567" s="60" t="s">
        <v>4029</v>
      </c>
      <c r="M1567" s="61"/>
      <c r="N1567" s="6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2"/>
      <c r="BG1567" s="12"/>
      <c r="BH1567" s="12"/>
      <c r="BI1567" s="12"/>
      <c r="BJ1567" s="12"/>
      <c r="BK1567" s="12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2"/>
      <c r="BV1567" s="12"/>
      <c r="BW1567" s="12"/>
      <c r="BX1567" s="12"/>
      <c r="BY1567" s="12"/>
      <c r="BZ1567" s="12"/>
      <c r="CA1567" s="12"/>
      <c r="CB1567" s="12"/>
      <c r="CC1567" s="12"/>
      <c r="CD1567" s="12"/>
      <c r="CE1567" s="12"/>
    </row>
    <row r="1568" spans="1:83" ht="12.75" customHeight="1" x14ac:dyDescent="0.2">
      <c r="A1568" s="64" t="s">
        <v>6338</v>
      </c>
      <c r="B1568" s="9" t="s">
        <v>650</v>
      </c>
      <c r="C1568" s="53" t="s">
        <v>4007</v>
      </c>
      <c r="D1568" s="44" t="s">
        <v>4410</v>
      </c>
      <c r="E1568" s="54"/>
      <c r="F1568" s="55"/>
      <c r="G1568" s="56">
        <v>414</v>
      </c>
      <c r="H1568" s="57">
        <f t="shared" si="48"/>
        <v>488.52</v>
      </c>
      <c r="I1568" s="58">
        <f t="shared" si="49"/>
        <v>0</v>
      </c>
      <c r="J1568" s="59"/>
      <c r="K1568" s="59" t="s">
        <v>4009</v>
      </c>
      <c r="L1568" s="60" t="s">
        <v>4029</v>
      </c>
      <c r="M1568" s="61"/>
      <c r="N1568" s="6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</row>
    <row r="1569" spans="1:83" ht="12.75" customHeight="1" x14ac:dyDescent="0.2">
      <c r="A1569" s="64" t="s">
        <v>6339</v>
      </c>
      <c r="B1569" s="9" t="s">
        <v>62</v>
      </c>
      <c r="C1569" s="53" t="s">
        <v>4007</v>
      </c>
      <c r="D1569" s="44" t="s">
        <v>4410</v>
      </c>
      <c r="E1569" s="54"/>
      <c r="F1569" s="55"/>
      <c r="G1569" s="56">
        <v>16</v>
      </c>
      <c r="H1569" s="57">
        <f t="shared" si="48"/>
        <v>18.88</v>
      </c>
      <c r="I1569" s="58">
        <f t="shared" si="49"/>
        <v>0</v>
      </c>
      <c r="J1569" s="59"/>
      <c r="K1569" s="59" t="s">
        <v>4009</v>
      </c>
      <c r="L1569" s="60" t="s">
        <v>4029</v>
      </c>
      <c r="M1569" s="61"/>
      <c r="N1569" s="6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</row>
    <row r="1570" spans="1:83" ht="12.75" customHeight="1" x14ac:dyDescent="0.2">
      <c r="A1570" s="64" t="s">
        <v>6340</v>
      </c>
      <c r="B1570" s="9" t="s">
        <v>650</v>
      </c>
      <c r="C1570" s="53" t="s">
        <v>4007</v>
      </c>
      <c r="D1570" s="44" t="s">
        <v>4410</v>
      </c>
      <c r="E1570" s="54"/>
      <c r="F1570" s="55"/>
      <c r="G1570" s="56">
        <v>615</v>
      </c>
      <c r="H1570" s="57">
        <f t="shared" si="48"/>
        <v>725.69999999999993</v>
      </c>
      <c r="I1570" s="58">
        <f t="shared" si="49"/>
        <v>0</v>
      </c>
      <c r="J1570" s="59"/>
      <c r="K1570" s="59" t="s">
        <v>4009</v>
      </c>
      <c r="L1570" s="60" t="s">
        <v>4029</v>
      </c>
      <c r="M1570" s="61"/>
      <c r="N1570" s="6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  <c r="BG1570" s="12"/>
      <c r="BH1570" s="12"/>
      <c r="BI1570" s="12"/>
      <c r="BJ1570" s="12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2"/>
      <c r="BX1570" s="12"/>
      <c r="BY1570" s="12"/>
      <c r="BZ1570" s="12"/>
      <c r="CA1570" s="12"/>
      <c r="CB1570" s="12"/>
      <c r="CC1570" s="12"/>
      <c r="CD1570" s="12"/>
      <c r="CE1570" s="12"/>
    </row>
    <row r="1571" spans="1:83" ht="12.75" customHeight="1" x14ac:dyDescent="0.2">
      <c r="A1571" s="64" t="s">
        <v>6341</v>
      </c>
      <c r="B1571" s="9" t="s">
        <v>924</v>
      </c>
      <c r="C1571" s="53" t="s">
        <v>4007</v>
      </c>
      <c r="D1571" s="44" t="s">
        <v>4410</v>
      </c>
      <c r="E1571" s="54"/>
      <c r="F1571" s="55"/>
      <c r="G1571" s="56">
        <v>434</v>
      </c>
      <c r="H1571" s="57">
        <f t="shared" si="48"/>
        <v>512.12</v>
      </c>
      <c r="I1571" s="58">
        <f t="shared" si="49"/>
        <v>0</v>
      </c>
      <c r="J1571" s="59"/>
      <c r="K1571" s="59" t="s">
        <v>4009</v>
      </c>
      <c r="L1571" s="60" t="s">
        <v>4029</v>
      </c>
      <c r="M1571" s="61"/>
      <c r="N1571" s="6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  <c r="BG1571" s="12"/>
      <c r="BH1571" s="12"/>
      <c r="BI1571" s="12"/>
      <c r="BJ1571" s="12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2"/>
      <c r="BX1571" s="12"/>
      <c r="BY1571" s="12"/>
      <c r="BZ1571" s="12"/>
      <c r="CA1571" s="12"/>
      <c r="CB1571" s="12"/>
      <c r="CC1571" s="12"/>
      <c r="CD1571" s="12"/>
      <c r="CE1571" s="12"/>
    </row>
    <row r="1572" spans="1:83" ht="12.75" customHeight="1" x14ac:dyDescent="0.2">
      <c r="A1572" s="64" t="s">
        <v>6342</v>
      </c>
      <c r="B1572" s="9" t="s">
        <v>313</v>
      </c>
      <c r="C1572" s="53" t="s">
        <v>4007</v>
      </c>
      <c r="D1572" s="44" t="s">
        <v>4410</v>
      </c>
      <c r="E1572" s="54"/>
      <c r="F1572" s="55"/>
      <c r="G1572" s="56">
        <v>382</v>
      </c>
      <c r="H1572" s="57">
        <f t="shared" si="48"/>
        <v>450.76</v>
      </c>
      <c r="I1572" s="58">
        <f t="shared" si="49"/>
        <v>0</v>
      </c>
      <c r="J1572" s="59"/>
      <c r="K1572" s="59" t="s">
        <v>4009</v>
      </c>
      <c r="L1572" s="60" t="s">
        <v>4029</v>
      </c>
      <c r="M1572" s="61"/>
      <c r="N1572" s="6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2"/>
      <c r="BH1572" s="12"/>
      <c r="BI1572" s="12"/>
      <c r="BJ1572" s="12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2"/>
      <c r="BX1572" s="12"/>
      <c r="BY1572" s="12"/>
      <c r="BZ1572" s="12"/>
      <c r="CA1572" s="12"/>
      <c r="CB1572" s="12"/>
      <c r="CC1572" s="12"/>
      <c r="CD1572" s="12"/>
      <c r="CE1572" s="12"/>
    </row>
    <row r="1573" spans="1:83" s="10" customFormat="1" ht="12.75" customHeight="1" x14ac:dyDescent="0.2">
      <c r="A1573" s="64" t="s">
        <v>6343</v>
      </c>
      <c r="B1573" s="9" t="s">
        <v>36</v>
      </c>
      <c r="C1573" s="53" t="s">
        <v>4007</v>
      </c>
      <c r="D1573" s="44" t="s">
        <v>4410</v>
      </c>
      <c r="E1573" s="54"/>
      <c r="F1573" s="55"/>
      <c r="G1573" s="56">
        <v>1244</v>
      </c>
      <c r="H1573" s="57">
        <f t="shared" si="48"/>
        <v>1467.9199999999998</v>
      </c>
      <c r="I1573" s="58">
        <f t="shared" si="49"/>
        <v>0</v>
      </c>
      <c r="J1573" s="59"/>
      <c r="K1573" s="59" t="s">
        <v>4009</v>
      </c>
      <c r="L1573" s="60" t="s">
        <v>4029</v>
      </c>
      <c r="M1573" s="61"/>
      <c r="N1573" s="6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</row>
    <row r="1574" spans="1:83" ht="12.75" customHeight="1" x14ac:dyDescent="0.2">
      <c r="A1574" s="64" t="s">
        <v>6344</v>
      </c>
      <c r="B1574" s="9" t="s">
        <v>36</v>
      </c>
      <c r="C1574" s="53" t="s">
        <v>4007</v>
      </c>
      <c r="D1574" s="44" t="s">
        <v>4410</v>
      </c>
      <c r="E1574" s="54"/>
      <c r="F1574" s="55"/>
      <c r="G1574" s="56">
        <v>219</v>
      </c>
      <c r="H1574" s="57">
        <f t="shared" si="48"/>
        <v>258.41999999999996</v>
      </c>
      <c r="I1574" s="58">
        <f t="shared" si="49"/>
        <v>0</v>
      </c>
      <c r="J1574" s="59"/>
      <c r="K1574" s="59" t="s">
        <v>4009</v>
      </c>
      <c r="L1574" s="60" t="s">
        <v>4029</v>
      </c>
      <c r="M1574" s="61"/>
      <c r="N1574" s="6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</row>
    <row r="1575" spans="1:83" s="10" customFormat="1" ht="12.75" customHeight="1" x14ac:dyDescent="0.2">
      <c r="A1575" s="64" t="s">
        <v>6345</v>
      </c>
      <c r="B1575" s="9" t="s">
        <v>62</v>
      </c>
      <c r="C1575" s="53" t="s">
        <v>4007</v>
      </c>
      <c r="D1575" s="44" t="s">
        <v>4410</v>
      </c>
      <c r="E1575" s="54"/>
      <c r="F1575" s="55"/>
      <c r="G1575" s="56">
        <v>8</v>
      </c>
      <c r="H1575" s="57">
        <f t="shared" si="48"/>
        <v>9.44</v>
      </c>
      <c r="I1575" s="58">
        <f t="shared" si="49"/>
        <v>0</v>
      </c>
      <c r="J1575" s="59"/>
      <c r="K1575" s="59" t="s">
        <v>4009</v>
      </c>
      <c r="L1575" s="60" t="s">
        <v>4029</v>
      </c>
      <c r="M1575" s="61"/>
      <c r="N1575" s="6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2"/>
      <c r="BG1575" s="12"/>
      <c r="BH1575" s="12"/>
      <c r="BI1575" s="12"/>
      <c r="BJ1575" s="12"/>
      <c r="BK1575" s="12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2"/>
      <c r="BY1575" s="12"/>
      <c r="BZ1575" s="12"/>
      <c r="CA1575" s="12"/>
      <c r="CB1575" s="12"/>
      <c r="CC1575" s="12"/>
      <c r="CD1575" s="12"/>
      <c r="CE1575" s="12"/>
    </row>
    <row r="1576" spans="1:83" ht="12.75" customHeight="1" x14ac:dyDescent="0.2">
      <c r="A1576" s="64" t="s">
        <v>6346</v>
      </c>
      <c r="B1576" s="9" t="s">
        <v>712</v>
      </c>
      <c r="C1576" s="53" t="s">
        <v>4007</v>
      </c>
      <c r="D1576" s="44" t="s">
        <v>4410</v>
      </c>
      <c r="E1576" s="54"/>
      <c r="F1576" s="55"/>
      <c r="G1576" s="56">
        <v>27</v>
      </c>
      <c r="H1576" s="57">
        <f t="shared" si="48"/>
        <v>31.86</v>
      </c>
      <c r="I1576" s="58">
        <f t="shared" si="49"/>
        <v>0</v>
      </c>
      <c r="J1576" s="59"/>
      <c r="K1576" s="59" t="s">
        <v>4009</v>
      </c>
      <c r="L1576" s="60" t="s">
        <v>4029</v>
      </c>
      <c r="M1576" s="61"/>
      <c r="N1576" s="6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  <c r="BG1576" s="12"/>
      <c r="BH1576" s="12"/>
      <c r="BI1576" s="12"/>
      <c r="BJ1576" s="12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2"/>
      <c r="BX1576" s="12"/>
      <c r="BY1576" s="12"/>
      <c r="BZ1576" s="12"/>
      <c r="CA1576" s="12"/>
      <c r="CB1576" s="12"/>
      <c r="CC1576" s="12"/>
      <c r="CD1576" s="12"/>
      <c r="CE1576" s="12"/>
    </row>
    <row r="1577" spans="1:83" ht="12.75" customHeight="1" x14ac:dyDescent="0.2">
      <c r="A1577" s="64" t="s">
        <v>6347</v>
      </c>
      <c r="B1577" s="9" t="s">
        <v>62</v>
      </c>
      <c r="C1577" s="53" t="s">
        <v>4007</v>
      </c>
      <c r="D1577" s="44" t="s">
        <v>4410</v>
      </c>
      <c r="E1577" s="54"/>
      <c r="F1577" s="55"/>
      <c r="G1577" s="56">
        <v>22</v>
      </c>
      <c r="H1577" s="57">
        <f t="shared" si="48"/>
        <v>25.959999999999997</v>
      </c>
      <c r="I1577" s="58">
        <f t="shared" si="49"/>
        <v>0</v>
      </c>
      <c r="J1577" s="59"/>
      <c r="K1577" s="59" t="s">
        <v>4009</v>
      </c>
      <c r="L1577" s="60" t="s">
        <v>4029</v>
      </c>
      <c r="M1577" s="61"/>
      <c r="N1577" s="6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2"/>
      <c r="BG1577" s="12"/>
      <c r="BH1577" s="12"/>
      <c r="BI1577" s="12"/>
      <c r="BJ1577" s="12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2"/>
      <c r="BV1577" s="12"/>
      <c r="BW1577" s="12"/>
      <c r="BX1577" s="12"/>
      <c r="BY1577" s="12"/>
      <c r="BZ1577" s="12"/>
      <c r="CA1577" s="12"/>
      <c r="CB1577" s="12"/>
      <c r="CC1577" s="12"/>
      <c r="CD1577" s="12"/>
      <c r="CE1577" s="12"/>
    </row>
    <row r="1578" spans="1:83" ht="12.75" customHeight="1" x14ac:dyDescent="0.2">
      <c r="A1578" s="64" t="s">
        <v>6348</v>
      </c>
      <c r="B1578" s="9" t="s">
        <v>313</v>
      </c>
      <c r="C1578" s="53" t="s">
        <v>4007</v>
      </c>
      <c r="D1578" s="44" t="s">
        <v>4410</v>
      </c>
      <c r="E1578" s="54"/>
      <c r="F1578" s="55"/>
      <c r="G1578" s="56">
        <v>297</v>
      </c>
      <c r="H1578" s="57">
        <f t="shared" si="48"/>
        <v>350.46</v>
      </c>
      <c r="I1578" s="58">
        <f t="shared" si="49"/>
        <v>0</v>
      </c>
      <c r="J1578" s="59"/>
      <c r="K1578" s="59" t="s">
        <v>4009</v>
      </c>
      <c r="L1578" s="60" t="s">
        <v>4029</v>
      </c>
      <c r="M1578" s="61"/>
      <c r="N1578" s="6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  <c r="BG1578" s="12"/>
      <c r="BH1578" s="12"/>
      <c r="BI1578" s="12"/>
      <c r="BJ1578" s="12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2"/>
      <c r="BX1578" s="12"/>
      <c r="BY1578" s="12"/>
      <c r="BZ1578" s="12"/>
      <c r="CA1578" s="12"/>
      <c r="CB1578" s="12"/>
      <c r="CC1578" s="12"/>
      <c r="CD1578" s="12"/>
      <c r="CE1578" s="12"/>
    </row>
    <row r="1579" spans="1:83" s="10" customFormat="1" ht="12.75" customHeight="1" x14ac:dyDescent="0.2">
      <c r="A1579" s="64" t="s">
        <v>6349</v>
      </c>
      <c r="B1579" s="9" t="s">
        <v>313</v>
      </c>
      <c r="C1579" s="53" t="s">
        <v>4007</v>
      </c>
      <c r="D1579" s="44" t="s">
        <v>4410</v>
      </c>
      <c r="E1579" s="54"/>
      <c r="F1579" s="55"/>
      <c r="G1579" s="56">
        <v>309</v>
      </c>
      <c r="H1579" s="57">
        <f t="shared" si="48"/>
        <v>364.62</v>
      </c>
      <c r="I1579" s="58">
        <f t="shared" si="49"/>
        <v>0</v>
      </c>
      <c r="J1579" s="59"/>
      <c r="K1579" s="59" t="s">
        <v>4009</v>
      </c>
      <c r="L1579" s="60" t="s">
        <v>4029</v>
      </c>
      <c r="M1579" s="61"/>
      <c r="N1579" s="6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  <c r="BG1579" s="12"/>
      <c r="BH1579" s="12"/>
      <c r="BI1579" s="12"/>
      <c r="BJ1579" s="12"/>
      <c r="BK1579" s="12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2"/>
      <c r="BX1579" s="12"/>
      <c r="BY1579" s="12"/>
      <c r="BZ1579" s="12"/>
      <c r="CA1579" s="12"/>
      <c r="CB1579" s="12"/>
      <c r="CC1579" s="12"/>
      <c r="CD1579" s="12"/>
      <c r="CE1579" s="12"/>
    </row>
    <row r="1580" spans="1:83" ht="12.75" customHeight="1" x14ac:dyDescent="0.2">
      <c r="A1580" s="64" t="s">
        <v>6350</v>
      </c>
      <c r="B1580" s="9" t="s">
        <v>6351</v>
      </c>
      <c r="C1580" s="53" t="s">
        <v>4007</v>
      </c>
      <c r="D1580" s="44" t="s">
        <v>4410</v>
      </c>
      <c r="E1580" s="54"/>
      <c r="F1580" s="55"/>
      <c r="G1580" s="56">
        <v>59</v>
      </c>
      <c r="H1580" s="57">
        <f t="shared" si="48"/>
        <v>69.61999999999999</v>
      </c>
      <c r="I1580" s="58">
        <f t="shared" si="49"/>
        <v>0</v>
      </c>
      <c r="J1580" s="59"/>
      <c r="K1580" s="59" t="s">
        <v>4009</v>
      </c>
      <c r="L1580" s="60" t="s">
        <v>4029</v>
      </c>
      <c r="M1580" s="61"/>
      <c r="N1580" s="6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2"/>
      <c r="BH1580" s="12"/>
      <c r="BI1580" s="12"/>
      <c r="BJ1580" s="12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</row>
    <row r="1581" spans="1:83" ht="12.75" customHeight="1" x14ac:dyDescent="0.2">
      <c r="A1581" s="64" t="s">
        <v>6352</v>
      </c>
      <c r="B1581" s="9" t="s">
        <v>4738</v>
      </c>
      <c r="C1581" s="53" t="s">
        <v>4007</v>
      </c>
      <c r="D1581" s="44" t="s">
        <v>4410</v>
      </c>
      <c r="E1581" s="54"/>
      <c r="F1581" s="55"/>
      <c r="G1581" s="56">
        <v>920</v>
      </c>
      <c r="H1581" s="57">
        <f t="shared" si="48"/>
        <v>1085.5999999999999</v>
      </c>
      <c r="I1581" s="58">
        <f t="shared" si="49"/>
        <v>0</v>
      </c>
      <c r="J1581" s="59"/>
      <c r="K1581" s="59" t="s">
        <v>4009</v>
      </c>
      <c r="L1581" s="60" t="s">
        <v>4029</v>
      </c>
      <c r="M1581" s="61"/>
      <c r="N1581" s="6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  <c r="BG1581" s="12"/>
      <c r="BH1581" s="12"/>
      <c r="BI1581" s="12"/>
      <c r="BJ1581" s="12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2"/>
      <c r="BX1581" s="12"/>
      <c r="BY1581" s="12"/>
      <c r="BZ1581" s="12"/>
      <c r="CA1581" s="12"/>
      <c r="CB1581" s="12"/>
      <c r="CC1581" s="12"/>
      <c r="CD1581" s="12"/>
      <c r="CE1581" s="12"/>
    </row>
    <row r="1582" spans="1:83" ht="12.75" customHeight="1" x14ac:dyDescent="0.2">
      <c r="A1582" s="64" t="s">
        <v>6353</v>
      </c>
      <c r="B1582" s="9" t="s">
        <v>219</v>
      </c>
      <c r="C1582" s="53" t="s">
        <v>4007</v>
      </c>
      <c r="D1582" s="44" t="s">
        <v>4410</v>
      </c>
      <c r="E1582" s="54"/>
      <c r="F1582" s="55"/>
      <c r="G1582" s="56">
        <v>105</v>
      </c>
      <c r="H1582" s="57">
        <f t="shared" si="48"/>
        <v>123.89999999999999</v>
      </c>
      <c r="I1582" s="58">
        <f t="shared" si="49"/>
        <v>0</v>
      </c>
      <c r="J1582" s="59"/>
      <c r="K1582" s="59" t="s">
        <v>4009</v>
      </c>
      <c r="L1582" s="60" t="s">
        <v>4029</v>
      </c>
      <c r="M1582" s="61"/>
      <c r="N1582" s="6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  <c r="BG1582" s="12"/>
      <c r="BH1582" s="12"/>
      <c r="BI1582" s="12"/>
      <c r="BJ1582" s="12"/>
      <c r="BK1582" s="12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2"/>
      <c r="BX1582" s="12"/>
      <c r="BY1582" s="12"/>
      <c r="BZ1582" s="12"/>
      <c r="CA1582" s="12"/>
      <c r="CB1582" s="12"/>
      <c r="CC1582" s="12"/>
      <c r="CD1582" s="12"/>
      <c r="CE1582" s="12"/>
    </row>
    <row r="1583" spans="1:83" ht="12.75" customHeight="1" x14ac:dyDescent="0.2">
      <c r="A1583" s="64" t="s">
        <v>6354</v>
      </c>
      <c r="B1583" s="9" t="s">
        <v>218</v>
      </c>
      <c r="C1583" s="53" t="s">
        <v>4007</v>
      </c>
      <c r="D1583" s="44" t="s">
        <v>4410</v>
      </c>
      <c r="E1583" s="54"/>
      <c r="F1583" s="55"/>
      <c r="G1583" s="56">
        <v>23</v>
      </c>
      <c r="H1583" s="57">
        <f t="shared" si="48"/>
        <v>27.139999999999997</v>
      </c>
      <c r="I1583" s="58">
        <f t="shared" si="49"/>
        <v>0</v>
      </c>
      <c r="J1583" s="59"/>
      <c r="K1583" s="59" t="s">
        <v>4009</v>
      </c>
      <c r="L1583" s="60" t="s">
        <v>4029</v>
      </c>
      <c r="M1583" s="61"/>
      <c r="N1583" s="6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2"/>
      <c r="BG1583" s="12"/>
      <c r="BH1583" s="12"/>
      <c r="BI1583" s="12"/>
      <c r="BJ1583" s="12"/>
      <c r="BK1583" s="12"/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2"/>
      <c r="BX1583" s="12"/>
      <c r="BY1583" s="12"/>
      <c r="BZ1583" s="12"/>
      <c r="CA1583" s="12"/>
      <c r="CB1583" s="12"/>
      <c r="CC1583" s="12"/>
      <c r="CD1583" s="12"/>
      <c r="CE1583" s="12"/>
    </row>
    <row r="1584" spans="1:83" ht="12.75" customHeight="1" x14ac:dyDescent="0.2">
      <c r="A1584" s="64" t="s">
        <v>6355</v>
      </c>
      <c r="B1584" s="9" t="s">
        <v>1</v>
      </c>
      <c r="C1584" s="53" t="s">
        <v>4007</v>
      </c>
      <c r="D1584" s="44" t="s">
        <v>4410</v>
      </c>
      <c r="E1584" s="54"/>
      <c r="F1584" s="55"/>
      <c r="G1584" s="56">
        <v>188</v>
      </c>
      <c r="H1584" s="57">
        <f t="shared" si="48"/>
        <v>221.83999999999997</v>
      </c>
      <c r="I1584" s="58">
        <f t="shared" si="49"/>
        <v>0</v>
      </c>
      <c r="J1584" s="59"/>
      <c r="K1584" s="59" t="s">
        <v>4009</v>
      </c>
      <c r="L1584" s="60" t="s">
        <v>4029</v>
      </c>
      <c r="M1584" s="61"/>
      <c r="N1584" s="6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  <c r="BG1584" s="12"/>
      <c r="BH1584" s="12"/>
      <c r="BI1584" s="12"/>
      <c r="BJ1584" s="12"/>
      <c r="BK1584" s="12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2"/>
      <c r="BX1584" s="12"/>
      <c r="BY1584" s="12"/>
      <c r="BZ1584" s="12"/>
      <c r="CA1584" s="12"/>
      <c r="CB1584" s="12"/>
      <c r="CC1584" s="12"/>
      <c r="CD1584" s="12"/>
      <c r="CE1584" s="12"/>
    </row>
    <row r="1585" spans="1:83" ht="12.75" customHeight="1" x14ac:dyDescent="0.2">
      <c r="A1585" s="64" t="s">
        <v>6356</v>
      </c>
      <c r="B1585" s="9" t="s">
        <v>6357</v>
      </c>
      <c r="C1585" s="53" t="s">
        <v>4007</v>
      </c>
      <c r="D1585" s="44" t="s">
        <v>4410</v>
      </c>
      <c r="E1585" s="54"/>
      <c r="F1585" s="55"/>
      <c r="G1585" s="56">
        <v>287</v>
      </c>
      <c r="H1585" s="57">
        <f t="shared" si="48"/>
        <v>338.65999999999997</v>
      </c>
      <c r="I1585" s="58">
        <f t="shared" si="49"/>
        <v>0</v>
      </c>
      <c r="J1585" s="59"/>
      <c r="K1585" s="59" t="s">
        <v>4009</v>
      </c>
      <c r="L1585" s="60" t="s">
        <v>4029</v>
      </c>
      <c r="M1585" s="61"/>
      <c r="N1585" s="6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2"/>
      <c r="BG1585" s="12"/>
      <c r="BH1585" s="12"/>
      <c r="BI1585" s="12"/>
      <c r="BJ1585" s="12"/>
      <c r="BK1585" s="12"/>
      <c r="BL1585" s="12"/>
      <c r="BM1585" s="12"/>
      <c r="BN1585" s="12"/>
      <c r="BO1585" s="12"/>
      <c r="BP1585" s="12"/>
      <c r="BQ1585" s="12"/>
      <c r="BR1585" s="12"/>
      <c r="BS1585" s="12"/>
      <c r="BT1585" s="12"/>
      <c r="BU1585" s="12"/>
      <c r="BV1585" s="12"/>
      <c r="BW1585" s="12"/>
      <c r="BX1585" s="12"/>
      <c r="BY1585" s="12"/>
      <c r="BZ1585" s="12"/>
      <c r="CA1585" s="12"/>
      <c r="CB1585" s="12"/>
      <c r="CC1585" s="12"/>
      <c r="CD1585" s="12"/>
      <c r="CE1585" s="12"/>
    </row>
    <row r="1586" spans="1:83" s="10" customFormat="1" ht="12.75" customHeight="1" x14ac:dyDescent="0.2">
      <c r="A1586" s="64" t="s">
        <v>6358</v>
      </c>
      <c r="B1586" s="9" t="s">
        <v>46</v>
      </c>
      <c r="C1586" s="53" t="s">
        <v>4007</v>
      </c>
      <c r="D1586" s="44" t="s">
        <v>4410</v>
      </c>
      <c r="E1586" s="54"/>
      <c r="F1586" s="55"/>
      <c r="G1586" s="56">
        <v>1114</v>
      </c>
      <c r="H1586" s="57">
        <f t="shared" si="48"/>
        <v>1314.52</v>
      </c>
      <c r="I1586" s="58">
        <f t="shared" si="49"/>
        <v>0</v>
      </c>
      <c r="J1586" s="59"/>
      <c r="K1586" s="59" t="s">
        <v>4009</v>
      </c>
      <c r="L1586" s="60" t="s">
        <v>4029</v>
      </c>
      <c r="M1586" s="61"/>
      <c r="N1586" s="6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  <c r="BG1586" s="12"/>
      <c r="BH1586" s="12"/>
      <c r="BI1586" s="12"/>
      <c r="BJ1586" s="12"/>
      <c r="BK1586" s="12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2"/>
      <c r="BX1586" s="12"/>
      <c r="BY1586" s="12"/>
      <c r="BZ1586" s="12"/>
      <c r="CA1586" s="12"/>
      <c r="CB1586" s="12"/>
      <c r="CC1586" s="12"/>
      <c r="CD1586" s="12"/>
      <c r="CE1586" s="12"/>
    </row>
    <row r="1587" spans="1:83" ht="12.75" customHeight="1" x14ac:dyDescent="0.2">
      <c r="A1587" s="64" t="s">
        <v>6359</v>
      </c>
      <c r="B1587" s="9" t="s">
        <v>62</v>
      </c>
      <c r="C1587" s="53" t="s">
        <v>4007</v>
      </c>
      <c r="D1587" s="44" t="s">
        <v>4410</v>
      </c>
      <c r="E1587" s="54"/>
      <c r="F1587" s="55"/>
      <c r="G1587" s="56">
        <v>4</v>
      </c>
      <c r="H1587" s="57">
        <f t="shared" si="48"/>
        <v>4.72</v>
      </c>
      <c r="I1587" s="58">
        <f t="shared" si="49"/>
        <v>0</v>
      </c>
      <c r="J1587" s="59"/>
      <c r="K1587" s="59" t="s">
        <v>4009</v>
      </c>
      <c r="L1587" s="60" t="s">
        <v>4029</v>
      </c>
      <c r="M1587" s="61"/>
      <c r="N1587" s="6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2"/>
      <c r="BG1587" s="12"/>
      <c r="BH1587" s="12"/>
      <c r="BI1587" s="12"/>
      <c r="BJ1587" s="12"/>
      <c r="BK1587" s="12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/>
      <c r="BW1587" s="12"/>
      <c r="BX1587" s="12"/>
      <c r="BY1587" s="12"/>
      <c r="BZ1587" s="12"/>
      <c r="CA1587" s="12"/>
      <c r="CB1587" s="12"/>
      <c r="CC1587" s="12"/>
      <c r="CD1587" s="12"/>
      <c r="CE1587" s="12"/>
    </row>
    <row r="1588" spans="1:83" ht="12.75" customHeight="1" x14ac:dyDescent="0.2">
      <c r="A1588" s="64" t="s">
        <v>6360</v>
      </c>
      <c r="B1588" s="9" t="s">
        <v>6361</v>
      </c>
      <c r="C1588" s="53" t="s">
        <v>4007</v>
      </c>
      <c r="D1588" s="44" t="s">
        <v>4410</v>
      </c>
      <c r="E1588" s="54"/>
      <c r="F1588" s="55"/>
      <c r="G1588" s="56">
        <v>730</v>
      </c>
      <c r="H1588" s="57">
        <f t="shared" si="48"/>
        <v>861.4</v>
      </c>
      <c r="I1588" s="58">
        <f t="shared" si="49"/>
        <v>0</v>
      </c>
      <c r="J1588" s="59"/>
      <c r="K1588" s="59" t="s">
        <v>4009</v>
      </c>
      <c r="L1588" s="60" t="s">
        <v>4029</v>
      </c>
      <c r="M1588" s="61"/>
      <c r="N1588" s="6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  <c r="BG1588" s="12"/>
      <c r="BH1588" s="12"/>
      <c r="BI1588" s="12"/>
      <c r="BJ1588" s="12"/>
      <c r="BK1588" s="12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12"/>
      <c r="BY1588" s="12"/>
      <c r="BZ1588" s="12"/>
      <c r="CA1588" s="12"/>
      <c r="CB1588" s="12"/>
      <c r="CC1588" s="12"/>
      <c r="CD1588" s="12"/>
      <c r="CE1588" s="12"/>
    </row>
    <row r="1589" spans="1:83" ht="12.75" customHeight="1" x14ac:dyDescent="0.2">
      <c r="A1589" s="64" t="s">
        <v>6362</v>
      </c>
      <c r="B1589" s="9" t="s">
        <v>201</v>
      </c>
      <c r="C1589" s="53" t="s">
        <v>4007</v>
      </c>
      <c r="D1589" s="44" t="s">
        <v>4410</v>
      </c>
      <c r="E1589" s="54"/>
      <c r="F1589" s="55"/>
      <c r="G1589" s="56">
        <v>1179</v>
      </c>
      <c r="H1589" s="57">
        <f t="shared" si="48"/>
        <v>1391.22</v>
      </c>
      <c r="I1589" s="58">
        <f t="shared" si="49"/>
        <v>0</v>
      </c>
      <c r="J1589" s="59"/>
      <c r="K1589" s="59" t="s">
        <v>4009</v>
      </c>
      <c r="L1589" s="60" t="s">
        <v>4029</v>
      </c>
      <c r="M1589" s="61"/>
      <c r="N1589" s="6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2"/>
      <c r="BG1589" s="12"/>
      <c r="BH1589" s="12"/>
      <c r="BI1589" s="12"/>
      <c r="BJ1589" s="12"/>
      <c r="BK1589" s="12"/>
      <c r="BL1589" s="12"/>
      <c r="BM1589" s="12"/>
      <c r="BN1589" s="12"/>
      <c r="BO1589" s="12"/>
      <c r="BP1589" s="12"/>
      <c r="BQ1589" s="12"/>
      <c r="BR1589" s="12"/>
      <c r="BS1589" s="12"/>
      <c r="BT1589" s="12"/>
      <c r="BU1589" s="12"/>
      <c r="BV1589" s="12"/>
      <c r="BW1589" s="12"/>
      <c r="BX1589" s="12"/>
      <c r="BY1589" s="12"/>
      <c r="BZ1589" s="12"/>
      <c r="CA1589" s="12"/>
      <c r="CB1589" s="12"/>
      <c r="CC1589" s="12"/>
      <c r="CD1589" s="12"/>
      <c r="CE1589" s="12"/>
    </row>
    <row r="1590" spans="1:83" ht="12.75" customHeight="1" x14ac:dyDescent="0.2">
      <c r="A1590" s="64" t="s">
        <v>6363</v>
      </c>
      <c r="B1590" s="9" t="s">
        <v>6364</v>
      </c>
      <c r="C1590" s="53" t="s">
        <v>4007</v>
      </c>
      <c r="D1590" s="44" t="s">
        <v>4410</v>
      </c>
      <c r="E1590" s="54"/>
      <c r="F1590" s="55"/>
      <c r="G1590" s="56">
        <v>174</v>
      </c>
      <c r="H1590" s="57">
        <f t="shared" si="48"/>
        <v>205.32</v>
      </c>
      <c r="I1590" s="58">
        <f t="shared" si="49"/>
        <v>0</v>
      </c>
      <c r="J1590" s="59"/>
      <c r="K1590" s="59" t="s">
        <v>4009</v>
      </c>
      <c r="L1590" s="60" t="s">
        <v>4029</v>
      </c>
      <c r="M1590" s="61"/>
      <c r="N1590" s="6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2"/>
      <c r="BH1590" s="12"/>
      <c r="BI1590" s="12"/>
      <c r="BJ1590" s="12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</row>
    <row r="1591" spans="1:83" ht="12.75" customHeight="1" x14ac:dyDescent="0.2">
      <c r="A1591" s="64" t="s">
        <v>6365</v>
      </c>
      <c r="B1591" s="9" t="s">
        <v>201</v>
      </c>
      <c r="C1591" s="53" t="s">
        <v>4007</v>
      </c>
      <c r="D1591" s="44" t="s">
        <v>4410</v>
      </c>
      <c r="E1591" s="54"/>
      <c r="F1591" s="55"/>
      <c r="G1591" s="56">
        <v>1152</v>
      </c>
      <c r="H1591" s="57">
        <f t="shared" si="48"/>
        <v>1359.36</v>
      </c>
      <c r="I1591" s="58">
        <f t="shared" si="49"/>
        <v>0</v>
      </c>
      <c r="J1591" s="59"/>
      <c r="K1591" s="59" t="s">
        <v>4009</v>
      </c>
      <c r="L1591" s="60" t="s">
        <v>4029</v>
      </c>
      <c r="M1591" s="61"/>
      <c r="N1591" s="6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2"/>
      <c r="BG1591" s="12"/>
      <c r="BH1591" s="12"/>
      <c r="BI1591" s="12"/>
      <c r="BJ1591" s="12"/>
      <c r="BK1591" s="12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/>
      <c r="BV1591" s="12"/>
      <c r="BW1591" s="12"/>
      <c r="BX1591" s="12"/>
      <c r="BY1591" s="12"/>
      <c r="BZ1591" s="12"/>
      <c r="CA1591" s="12"/>
      <c r="CB1591" s="12"/>
      <c r="CC1591" s="12"/>
      <c r="CD1591" s="12"/>
      <c r="CE1591" s="12"/>
    </row>
    <row r="1592" spans="1:83" ht="12.75" customHeight="1" x14ac:dyDescent="0.2">
      <c r="A1592" s="64" t="s">
        <v>6366</v>
      </c>
      <c r="B1592" s="9" t="s">
        <v>201</v>
      </c>
      <c r="C1592" s="53" t="s">
        <v>4007</v>
      </c>
      <c r="D1592" s="44" t="s">
        <v>4410</v>
      </c>
      <c r="E1592" s="54"/>
      <c r="F1592" s="55"/>
      <c r="G1592" s="56">
        <v>943</v>
      </c>
      <c r="H1592" s="57">
        <f t="shared" si="48"/>
        <v>1112.74</v>
      </c>
      <c r="I1592" s="58">
        <f t="shared" si="49"/>
        <v>0</v>
      </c>
      <c r="J1592" s="59"/>
      <c r="K1592" s="59" t="s">
        <v>4009</v>
      </c>
      <c r="L1592" s="60" t="s">
        <v>4029</v>
      </c>
      <c r="M1592" s="61"/>
      <c r="N1592" s="6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  <c r="BG1592" s="12"/>
      <c r="BH1592" s="12"/>
      <c r="BI1592" s="12"/>
      <c r="BJ1592" s="12"/>
      <c r="BK1592" s="12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2"/>
      <c r="BX1592" s="12"/>
      <c r="BY1592" s="12"/>
      <c r="BZ1592" s="12"/>
      <c r="CA1592" s="12"/>
      <c r="CB1592" s="12"/>
      <c r="CC1592" s="12"/>
      <c r="CD1592" s="12"/>
      <c r="CE1592" s="12"/>
    </row>
    <row r="1593" spans="1:83" ht="12.75" customHeight="1" x14ac:dyDescent="0.2">
      <c r="A1593" s="64" t="s">
        <v>6367</v>
      </c>
      <c r="B1593" s="9" t="s">
        <v>201</v>
      </c>
      <c r="C1593" s="53" t="s">
        <v>4007</v>
      </c>
      <c r="D1593" s="44" t="s">
        <v>4410</v>
      </c>
      <c r="E1593" s="54"/>
      <c r="F1593" s="55"/>
      <c r="G1593" s="56">
        <v>1599</v>
      </c>
      <c r="H1593" s="57">
        <f t="shared" si="48"/>
        <v>1886.82</v>
      </c>
      <c r="I1593" s="58">
        <f t="shared" si="49"/>
        <v>0</v>
      </c>
      <c r="J1593" s="59"/>
      <c r="K1593" s="59" t="s">
        <v>4009</v>
      </c>
      <c r="L1593" s="60" t="s">
        <v>4029</v>
      </c>
      <c r="M1593" s="61"/>
      <c r="N1593" s="6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2"/>
      <c r="BG1593" s="12"/>
      <c r="BH1593" s="12"/>
      <c r="BI1593" s="12"/>
      <c r="BJ1593" s="12"/>
      <c r="BK1593" s="12"/>
      <c r="BL1593" s="12"/>
      <c r="BM1593" s="12"/>
      <c r="BN1593" s="12"/>
      <c r="BO1593" s="12"/>
      <c r="BP1593" s="12"/>
      <c r="BQ1593" s="12"/>
      <c r="BR1593" s="12"/>
      <c r="BS1593" s="12"/>
      <c r="BT1593" s="12"/>
      <c r="BU1593" s="12"/>
      <c r="BV1593" s="12"/>
      <c r="BW1593" s="12"/>
      <c r="BX1593" s="12"/>
      <c r="BY1593" s="12"/>
      <c r="BZ1593" s="12"/>
      <c r="CA1593" s="12"/>
      <c r="CB1593" s="12"/>
      <c r="CC1593" s="12"/>
      <c r="CD1593" s="12"/>
      <c r="CE1593" s="12"/>
    </row>
    <row r="1594" spans="1:83" s="10" customFormat="1" ht="12.75" customHeight="1" x14ac:dyDescent="0.2">
      <c r="A1594" s="64" t="s">
        <v>6368</v>
      </c>
      <c r="B1594" s="9" t="s">
        <v>201</v>
      </c>
      <c r="C1594" s="53" t="s">
        <v>4007</v>
      </c>
      <c r="D1594" s="44" t="s">
        <v>4410</v>
      </c>
      <c r="E1594" s="54"/>
      <c r="F1594" s="55"/>
      <c r="G1594" s="56">
        <v>949</v>
      </c>
      <c r="H1594" s="57">
        <f t="shared" si="48"/>
        <v>1119.82</v>
      </c>
      <c r="I1594" s="58">
        <f t="shared" si="49"/>
        <v>0</v>
      </c>
      <c r="J1594" s="59"/>
      <c r="K1594" s="59" t="s">
        <v>4009</v>
      </c>
      <c r="L1594" s="60" t="s">
        <v>4029</v>
      </c>
      <c r="M1594" s="61"/>
      <c r="N1594" s="6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  <c r="BG1594" s="12"/>
      <c r="BH1594" s="12"/>
      <c r="BI1594" s="12"/>
      <c r="BJ1594" s="12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2"/>
      <c r="BX1594" s="12"/>
      <c r="BY1594" s="12"/>
      <c r="BZ1594" s="12"/>
      <c r="CA1594" s="12"/>
      <c r="CB1594" s="12"/>
      <c r="CC1594" s="12"/>
      <c r="CD1594" s="12"/>
      <c r="CE1594" s="12"/>
    </row>
    <row r="1595" spans="1:83" ht="12.75" customHeight="1" x14ac:dyDescent="0.2">
      <c r="A1595" s="64" t="s">
        <v>6369</v>
      </c>
      <c r="B1595" s="9" t="s">
        <v>62</v>
      </c>
      <c r="C1595" s="53" t="s">
        <v>4007</v>
      </c>
      <c r="D1595" s="44" t="s">
        <v>4410</v>
      </c>
      <c r="E1595" s="54"/>
      <c r="F1595" s="55"/>
      <c r="G1595" s="56">
        <v>6</v>
      </c>
      <c r="H1595" s="57">
        <f t="shared" si="48"/>
        <v>7.08</v>
      </c>
      <c r="I1595" s="58">
        <f t="shared" si="49"/>
        <v>0</v>
      </c>
      <c r="J1595" s="59"/>
      <c r="K1595" s="59" t="s">
        <v>4009</v>
      </c>
      <c r="L1595" s="60" t="s">
        <v>4029</v>
      </c>
      <c r="M1595" s="61"/>
      <c r="N1595" s="6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2"/>
      <c r="BG1595" s="12"/>
      <c r="BH1595" s="12"/>
      <c r="BI1595" s="12"/>
      <c r="BJ1595" s="12"/>
      <c r="BK1595" s="12"/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2"/>
      <c r="BX1595" s="12"/>
      <c r="BY1595" s="12"/>
      <c r="BZ1595" s="12"/>
      <c r="CA1595" s="12"/>
      <c r="CB1595" s="12"/>
      <c r="CC1595" s="12"/>
      <c r="CD1595" s="12"/>
      <c r="CE1595" s="12"/>
    </row>
    <row r="1596" spans="1:83" ht="12.75" customHeight="1" x14ac:dyDescent="0.2">
      <c r="A1596" s="64" t="s">
        <v>6370</v>
      </c>
      <c r="B1596" s="9" t="s">
        <v>219</v>
      </c>
      <c r="C1596" s="53" t="s">
        <v>4007</v>
      </c>
      <c r="D1596" s="44" t="s">
        <v>4410</v>
      </c>
      <c r="E1596" s="54"/>
      <c r="F1596" s="55"/>
      <c r="G1596" s="56">
        <v>2758</v>
      </c>
      <c r="H1596" s="57">
        <f t="shared" si="48"/>
        <v>3254.44</v>
      </c>
      <c r="I1596" s="58">
        <f t="shared" si="49"/>
        <v>0</v>
      </c>
      <c r="J1596" s="59"/>
      <c r="K1596" s="59" t="s">
        <v>4009</v>
      </c>
      <c r="L1596" s="60" t="s">
        <v>4029</v>
      </c>
      <c r="M1596" s="61"/>
      <c r="N1596" s="6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2"/>
      <c r="BH1596" s="12"/>
      <c r="BI1596" s="12"/>
      <c r="BJ1596" s="12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2"/>
      <c r="BX1596" s="12"/>
      <c r="BY1596" s="12"/>
      <c r="BZ1596" s="12"/>
      <c r="CA1596" s="12"/>
      <c r="CB1596" s="12"/>
      <c r="CC1596" s="12"/>
      <c r="CD1596" s="12"/>
      <c r="CE1596" s="12"/>
    </row>
    <row r="1597" spans="1:83" ht="12.75" customHeight="1" x14ac:dyDescent="0.2">
      <c r="A1597" s="64" t="s">
        <v>6371</v>
      </c>
      <c r="B1597" s="9" t="s">
        <v>6372</v>
      </c>
      <c r="C1597" s="53" t="s">
        <v>4007</v>
      </c>
      <c r="D1597" s="44" t="s">
        <v>4410</v>
      </c>
      <c r="E1597" s="54"/>
      <c r="F1597" s="55"/>
      <c r="G1597" s="56">
        <v>2224</v>
      </c>
      <c r="H1597" s="57">
        <f t="shared" si="48"/>
        <v>2624.3199999999997</v>
      </c>
      <c r="I1597" s="58">
        <f t="shared" si="49"/>
        <v>0</v>
      </c>
      <c r="J1597" s="59"/>
      <c r="K1597" s="59" t="s">
        <v>4009</v>
      </c>
      <c r="L1597" s="60" t="s">
        <v>4029</v>
      </c>
      <c r="M1597" s="61"/>
      <c r="N1597" s="6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  <c r="BG1597" s="12"/>
      <c r="BH1597" s="12"/>
      <c r="BI1597" s="12"/>
      <c r="BJ1597" s="12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12"/>
      <c r="BY1597" s="12"/>
      <c r="BZ1597" s="12"/>
      <c r="CA1597" s="12"/>
      <c r="CB1597" s="12"/>
      <c r="CC1597" s="12"/>
      <c r="CD1597" s="12"/>
      <c r="CE1597" s="12"/>
    </row>
    <row r="1598" spans="1:83" ht="12.75" customHeight="1" x14ac:dyDescent="0.2">
      <c r="A1598" s="64" t="s">
        <v>6373</v>
      </c>
      <c r="B1598" s="9" t="s">
        <v>220</v>
      </c>
      <c r="C1598" s="53" t="s">
        <v>4007</v>
      </c>
      <c r="D1598" s="44" t="s">
        <v>4410</v>
      </c>
      <c r="E1598" s="54"/>
      <c r="F1598" s="55"/>
      <c r="G1598" s="56">
        <v>411</v>
      </c>
      <c r="H1598" s="57">
        <f t="shared" si="48"/>
        <v>484.97999999999996</v>
      </c>
      <c r="I1598" s="58">
        <f t="shared" si="49"/>
        <v>0</v>
      </c>
      <c r="J1598" s="59"/>
      <c r="K1598" s="59" t="s">
        <v>4009</v>
      </c>
      <c r="L1598" s="60" t="s">
        <v>4029</v>
      </c>
      <c r="M1598" s="61"/>
      <c r="N1598" s="6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  <c r="BG1598" s="12"/>
      <c r="BH1598" s="12"/>
      <c r="BI1598" s="12"/>
      <c r="BJ1598" s="12"/>
      <c r="BK1598" s="12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2"/>
      <c r="BX1598" s="12"/>
      <c r="BY1598" s="12"/>
      <c r="BZ1598" s="12"/>
      <c r="CA1598" s="12"/>
      <c r="CB1598" s="12"/>
      <c r="CC1598" s="12"/>
      <c r="CD1598" s="12"/>
      <c r="CE1598" s="12"/>
    </row>
    <row r="1599" spans="1:83" ht="12.75" customHeight="1" x14ac:dyDescent="0.2">
      <c r="A1599" s="64" t="s">
        <v>6374</v>
      </c>
      <c r="B1599" s="9" t="s">
        <v>6375</v>
      </c>
      <c r="C1599" s="53" t="s">
        <v>4007</v>
      </c>
      <c r="D1599" s="44" t="s">
        <v>4410</v>
      </c>
      <c r="E1599" s="54"/>
      <c r="F1599" s="55"/>
      <c r="G1599" s="56">
        <v>22</v>
      </c>
      <c r="H1599" s="57">
        <f t="shared" si="48"/>
        <v>25.959999999999997</v>
      </c>
      <c r="I1599" s="58">
        <f t="shared" si="49"/>
        <v>0</v>
      </c>
      <c r="J1599" s="59"/>
      <c r="K1599" s="59" t="s">
        <v>4009</v>
      </c>
      <c r="L1599" s="60" t="s">
        <v>4029</v>
      </c>
      <c r="M1599" s="61"/>
      <c r="N1599" s="6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2"/>
      <c r="BG1599" s="12"/>
      <c r="BH1599" s="12"/>
      <c r="BI1599" s="12"/>
      <c r="BJ1599" s="12"/>
      <c r="BK1599" s="12"/>
      <c r="BL1599" s="12"/>
      <c r="BM1599" s="12"/>
      <c r="BN1599" s="12"/>
      <c r="BO1599" s="12"/>
      <c r="BP1599" s="12"/>
      <c r="BQ1599" s="12"/>
      <c r="BR1599" s="12"/>
      <c r="BS1599" s="12"/>
      <c r="BT1599" s="12"/>
      <c r="BU1599" s="12"/>
      <c r="BV1599" s="12"/>
      <c r="BW1599" s="12"/>
      <c r="BX1599" s="12"/>
      <c r="BY1599" s="12"/>
      <c r="BZ1599" s="12"/>
      <c r="CA1599" s="12"/>
      <c r="CB1599" s="12"/>
      <c r="CC1599" s="12"/>
      <c r="CD1599" s="12"/>
      <c r="CE1599" s="12"/>
    </row>
    <row r="1600" spans="1:83" ht="12.75" customHeight="1" x14ac:dyDescent="0.2">
      <c r="A1600" s="64" t="s">
        <v>6376</v>
      </c>
      <c r="B1600" s="9" t="s">
        <v>5381</v>
      </c>
      <c r="C1600" s="53" t="s">
        <v>4007</v>
      </c>
      <c r="D1600" s="44" t="s">
        <v>4410</v>
      </c>
      <c r="E1600" s="54"/>
      <c r="F1600" s="55"/>
      <c r="G1600" s="56">
        <v>1273</v>
      </c>
      <c r="H1600" s="57">
        <f t="shared" si="48"/>
        <v>1502.1399999999999</v>
      </c>
      <c r="I1600" s="58">
        <f t="shared" si="49"/>
        <v>0</v>
      </c>
      <c r="J1600" s="59"/>
      <c r="K1600" s="59" t="s">
        <v>4009</v>
      </c>
      <c r="L1600" s="60" t="s">
        <v>4029</v>
      </c>
      <c r="M1600" s="61"/>
      <c r="N1600" s="6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  <c r="BG1600" s="12"/>
      <c r="BH1600" s="12"/>
      <c r="BI1600" s="12"/>
      <c r="BJ1600" s="12"/>
      <c r="BK1600" s="12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2"/>
      <c r="BX1600" s="12"/>
      <c r="BY1600" s="12"/>
      <c r="BZ1600" s="12"/>
      <c r="CA1600" s="12"/>
      <c r="CB1600" s="12"/>
      <c r="CC1600" s="12"/>
      <c r="CD1600" s="12"/>
      <c r="CE1600" s="12"/>
    </row>
    <row r="1601" spans="1:83" ht="12.75" customHeight="1" x14ac:dyDescent="0.2">
      <c r="A1601" s="69" t="s">
        <v>6377</v>
      </c>
      <c r="B1601" s="9" t="s">
        <v>6378</v>
      </c>
      <c r="C1601" s="53" t="s">
        <v>4007</v>
      </c>
      <c r="D1601" s="44" t="s">
        <v>4410</v>
      </c>
      <c r="E1601" s="54"/>
      <c r="F1601" s="55"/>
      <c r="G1601" s="56">
        <v>595</v>
      </c>
      <c r="H1601" s="57">
        <f t="shared" si="48"/>
        <v>702.09999999999991</v>
      </c>
      <c r="I1601" s="58">
        <f t="shared" si="49"/>
        <v>0</v>
      </c>
      <c r="J1601" s="59"/>
      <c r="K1601" s="59" t="s">
        <v>4009</v>
      </c>
      <c r="L1601" s="60" t="s">
        <v>4029</v>
      </c>
      <c r="M1601" s="61"/>
      <c r="N1601" s="6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2"/>
      <c r="BG1601" s="12"/>
      <c r="BH1601" s="12"/>
      <c r="BI1601" s="12"/>
      <c r="BJ1601" s="12"/>
      <c r="BK1601" s="12"/>
      <c r="BL1601" s="12"/>
      <c r="BM1601" s="12"/>
      <c r="BN1601" s="12"/>
      <c r="BO1601" s="12"/>
      <c r="BP1601" s="12"/>
      <c r="BQ1601" s="12"/>
      <c r="BR1601" s="12"/>
      <c r="BS1601" s="12"/>
      <c r="BT1601" s="12"/>
      <c r="BU1601" s="12"/>
      <c r="BV1601" s="12"/>
      <c r="BW1601" s="12"/>
      <c r="BX1601" s="12"/>
      <c r="BY1601" s="12"/>
      <c r="BZ1601" s="12"/>
      <c r="CA1601" s="12"/>
      <c r="CB1601" s="12"/>
      <c r="CC1601" s="12"/>
      <c r="CD1601" s="12"/>
      <c r="CE1601" s="12"/>
    </row>
    <row r="1602" spans="1:83" ht="12.75" customHeight="1" x14ac:dyDescent="0.2">
      <c r="A1602" s="64" t="s">
        <v>6379</v>
      </c>
      <c r="B1602" s="9" t="s">
        <v>6380</v>
      </c>
      <c r="C1602" s="53" t="s">
        <v>4007</v>
      </c>
      <c r="D1602" s="44" t="s">
        <v>4410</v>
      </c>
      <c r="E1602" s="54"/>
      <c r="F1602" s="55"/>
      <c r="G1602" s="56">
        <v>86</v>
      </c>
      <c r="H1602" s="57">
        <f t="shared" si="48"/>
        <v>101.47999999999999</v>
      </c>
      <c r="I1602" s="58">
        <f t="shared" si="49"/>
        <v>0</v>
      </c>
      <c r="J1602" s="59"/>
      <c r="K1602" s="59" t="s">
        <v>4009</v>
      </c>
      <c r="L1602" s="60" t="s">
        <v>4029</v>
      </c>
      <c r="M1602" s="61"/>
      <c r="N1602" s="6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  <c r="BG1602" s="12"/>
      <c r="BH1602" s="12"/>
      <c r="BI1602" s="12"/>
      <c r="BJ1602" s="12"/>
      <c r="BK1602" s="12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2"/>
      <c r="BX1602" s="12"/>
      <c r="BY1602" s="12"/>
      <c r="BZ1602" s="12"/>
      <c r="CA1602" s="12"/>
      <c r="CB1602" s="12"/>
      <c r="CC1602" s="12"/>
      <c r="CD1602" s="12"/>
      <c r="CE1602" s="12"/>
    </row>
    <row r="1603" spans="1:83" ht="12.75" customHeight="1" x14ac:dyDescent="0.2">
      <c r="A1603" s="51" t="s">
        <v>6381</v>
      </c>
      <c r="B1603" s="9" t="s">
        <v>313</v>
      </c>
      <c r="C1603" s="53" t="s">
        <v>4007</v>
      </c>
      <c r="D1603" s="44" t="s">
        <v>4319</v>
      </c>
      <c r="E1603" s="54"/>
      <c r="F1603" s="55"/>
      <c r="G1603" s="56">
        <v>384</v>
      </c>
      <c r="H1603" s="57">
        <f t="shared" si="48"/>
        <v>453.12</v>
      </c>
      <c r="I1603" s="58">
        <f t="shared" si="49"/>
        <v>0</v>
      </c>
      <c r="J1603" s="59"/>
      <c r="K1603" s="59" t="s">
        <v>4009</v>
      </c>
      <c r="L1603" s="60" t="s">
        <v>4029</v>
      </c>
      <c r="M1603" s="61"/>
      <c r="N1603" s="6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  <c r="BG1603" s="12"/>
      <c r="BH1603" s="12"/>
      <c r="BI1603" s="12"/>
      <c r="BJ1603" s="12"/>
      <c r="BK1603" s="12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2"/>
      <c r="BX1603" s="12"/>
      <c r="BY1603" s="12"/>
      <c r="BZ1603" s="12"/>
      <c r="CA1603" s="12"/>
      <c r="CB1603" s="12"/>
      <c r="CC1603" s="12"/>
      <c r="CD1603" s="12"/>
      <c r="CE1603" s="12"/>
    </row>
    <row r="1604" spans="1:83" ht="12.75" customHeight="1" x14ac:dyDescent="0.2">
      <c r="A1604" s="51" t="s">
        <v>6382</v>
      </c>
      <c r="B1604" s="9" t="s">
        <v>313</v>
      </c>
      <c r="C1604" s="53" t="s">
        <v>4007</v>
      </c>
      <c r="D1604" s="44" t="s">
        <v>4319</v>
      </c>
      <c r="E1604" s="54"/>
      <c r="F1604" s="55"/>
      <c r="G1604" s="56">
        <v>676</v>
      </c>
      <c r="H1604" s="57">
        <f t="shared" si="48"/>
        <v>797.68</v>
      </c>
      <c r="I1604" s="58">
        <f t="shared" si="49"/>
        <v>0</v>
      </c>
      <c r="J1604" s="59"/>
      <c r="K1604" s="59" t="s">
        <v>4009</v>
      </c>
      <c r="L1604" s="60" t="s">
        <v>4029</v>
      </c>
      <c r="M1604" s="61"/>
      <c r="N1604" s="6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  <c r="BG1604" s="12"/>
      <c r="BH1604" s="12"/>
      <c r="BI1604" s="12"/>
      <c r="BJ1604" s="12"/>
      <c r="BK1604" s="12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2"/>
      <c r="BX1604" s="12"/>
      <c r="BY1604" s="12"/>
      <c r="BZ1604" s="12"/>
      <c r="CA1604" s="12"/>
      <c r="CB1604" s="12"/>
      <c r="CC1604" s="12"/>
      <c r="CD1604" s="12"/>
      <c r="CE1604" s="12"/>
    </row>
    <row r="1605" spans="1:83" ht="12.75" customHeight="1" x14ac:dyDescent="0.2">
      <c r="A1605" s="51" t="s">
        <v>6383</v>
      </c>
      <c r="B1605" s="9" t="s">
        <v>313</v>
      </c>
      <c r="C1605" s="53" t="s">
        <v>4007</v>
      </c>
      <c r="D1605" s="44" t="s">
        <v>4319</v>
      </c>
      <c r="E1605" s="54"/>
      <c r="F1605" s="55"/>
      <c r="G1605" s="56">
        <v>492</v>
      </c>
      <c r="H1605" s="57">
        <f t="shared" si="48"/>
        <v>580.55999999999995</v>
      </c>
      <c r="I1605" s="58">
        <f t="shared" si="49"/>
        <v>0</v>
      </c>
      <c r="J1605" s="59"/>
      <c r="K1605" s="59" t="s">
        <v>4009</v>
      </c>
      <c r="L1605" s="60" t="s">
        <v>4029</v>
      </c>
      <c r="M1605" s="61"/>
      <c r="N1605" s="6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  <c r="BG1605" s="12"/>
      <c r="BH1605" s="12"/>
      <c r="BI1605" s="12"/>
      <c r="BJ1605" s="12"/>
      <c r="BK1605" s="12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/>
      <c r="CB1605" s="12"/>
      <c r="CC1605" s="12"/>
      <c r="CD1605" s="12"/>
      <c r="CE1605" s="12"/>
    </row>
    <row r="1606" spans="1:83" ht="12.75" customHeight="1" x14ac:dyDescent="0.2">
      <c r="A1606" s="51" t="s">
        <v>6384</v>
      </c>
      <c r="B1606" s="9" t="s">
        <v>17</v>
      </c>
      <c r="C1606" s="53" t="s">
        <v>4007</v>
      </c>
      <c r="D1606" s="44" t="s">
        <v>4319</v>
      </c>
      <c r="E1606" s="54"/>
      <c r="F1606" s="55"/>
      <c r="G1606" s="56">
        <v>26</v>
      </c>
      <c r="H1606" s="57">
        <f t="shared" si="48"/>
        <v>30.68</v>
      </c>
      <c r="I1606" s="58">
        <f t="shared" si="49"/>
        <v>0</v>
      </c>
      <c r="J1606" s="59"/>
      <c r="K1606" s="59" t="s">
        <v>4009</v>
      </c>
      <c r="L1606" s="60" t="s">
        <v>4029</v>
      </c>
      <c r="M1606" s="61"/>
      <c r="N1606" s="6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2"/>
      <c r="BH1606" s="12"/>
      <c r="BI1606" s="12"/>
      <c r="BJ1606" s="12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</row>
    <row r="1607" spans="1:83" ht="12.75" customHeight="1" x14ac:dyDescent="0.2">
      <c r="A1607" s="51" t="s">
        <v>6385</v>
      </c>
      <c r="B1607" s="9" t="s">
        <v>6058</v>
      </c>
      <c r="C1607" s="53" t="s">
        <v>4007</v>
      </c>
      <c r="D1607" s="44" t="s">
        <v>4319</v>
      </c>
      <c r="E1607" s="54"/>
      <c r="F1607" s="55"/>
      <c r="G1607" s="56">
        <v>5</v>
      </c>
      <c r="H1607" s="57">
        <f t="shared" si="48"/>
        <v>5.8999999999999995</v>
      </c>
      <c r="I1607" s="58">
        <f t="shared" si="49"/>
        <v>0</v>
      </c>
      <c r="J1607" s="59"/>
      <c r="K1607" s="59" t="s">
        <v>4009</v>
      </c>
      <c r="L1607" s="60" t="s">
        <v>4414</v>
      </c>
      <c r="M1607" s="61"/>
      <c r="N1607" s="6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2"/>
      <c r="BG1607" s="12"/>
      <c r="BH1607" s="12"/>
      <c r="BI1607" s="12"/>
      <c r="BJ1607" s="12"/>
      <c r="BK1607" s="12"/>
      <c r="BL1607" s="12"/>
      <c r="BM1607" s="12"/>
      <c r="BN1607" s="12"/>
      <c r="BO1607" s="12"/>
      <c r="BP1607" s="12"/>
      <c r="BQ1607" s="12"/>
      <c r="BR1607" s="12"/>
      <c r="BS1607" s="12"/>
      <c r="BT1607" s="12"/>
      <c r="BU1607" s="12"/>
      <c r="BV1607" s="12"/>
      <c r="BW1607" s="12"/>
      <c r="BX1607" s="12"/>
      <c r="BY1607" s="12"/>
      <c r="BZ1607" s="12"/>
      <c r="CA1607" s="12"/>
      <c r="CB1607" s="12"/>
      <c r="CC1607" s="12"/>
      <c r="CD1607" s="12"/>
      <c r="CE1607" s="12"/>
    </row>
    <row r="1608" spans="1:83" ht="12.75" customHeight="1" x14ac:dyDescent="0.2">
      <c r="A1608" s="51" t="s">
        <v>6386</v>
      </c>
      <c r="B1608" s="9" t="s">
        <v>203</v>
      </c>
      <c r="C1608" s="53" t="s">
        <v>4007</v>
      </c>
      <c r="D1608" s="44" t="s">
        <v>4319</v>
      </c>
      <c r="E1608" s="54"/>
      <c r="F1608" s="55"/>
      <c r="G1608" s="56">
        <v>167</v>
      </c>
      <c r="H1608" s="57">
        <f t="shared" ref="H1608:H1671" si="50">G1608*1.18</f>
        <v>197.06</v>
      </c>
      <c r="I1608" s="58">
        <f t="shared" ref="I1608:I1671" si="51">H1608*F1608</f>
        <v>0</v>
      </c>
      <c r="J1608" s="59"/>
      <c r="K1608" s="59" t="s">
        <v>4009</v>
      </c>
      <c r="L1608" s="60" t="s">
        <v>4029</v>
      </c>
      <c r="M1608" s="61"/>
      <c r="N1608" s="6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  <c r="BG1608" s="12"/>
      <c r="BH1608" s="12"/>
      <c r="BI1608" s="12"/>
      <c r="BJ1608" s="12"/>
      <c r="BK1608" s="12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2"/>
      <c r="BX1608" s="12"/>
      <c r="BY1608" s="12"/>
      <c r="BZ1608" s="12"/>
      <c r="CA1608" s="12"/>
      <c r="CB1608" s="12"/>
      <c r="CC1608" s="12"/>
      <c r="CD1608" s="12"/>
      <c r="CE1608" s="12"/>
    </row>
    <row r="1609" spans="1:83" s="10" customFormat="1" ht="12.75" customHeight="1" x14ac:dyDescent="0.2">
      <c r="A1609" s="51" t="s">
        <v>6387</v>
      </c>
      <c r="B1609" s="9" t="s">
        <v>650</v>
      </c>
      <c r="C1609" s="53" t="s">
        <v>4007</v>
      </c>
      <c r="D1609" s="44" t="s">
        <v>4319</v>
      </c>
      <c r="E1609" s="54"/>
      <c r="F1609" s="55"/>
      <c r="G1609" s="56">
        <v>387</v>
      </c>
      <c r="H1609" s="57">
        <f t="shared" si="50"/>
        <v>456.65999999999997</v>
      </c>
      <c r="I1609" s="58">
        <f t="shared" si="51"/>
        <v>0</v>
      </c>
      <c r="J1609" s="59"/>
      <c r="K1609" s="59" t="s">
        <v>4009</v>
      </c>
      <c r="L1609" s="60" t="s">
        <v>4029</v>
      </c>
      <c r="M1609" s="61"/>
      <c r="N1609" s="6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2"/>
      <c r="BG1609" s="12"/>
      <c r="BH1609" s="12"/>
      <c r="BI1609" s="12"/>
      <c r="BJ1609" s="12"/>
      <c r="BK1609" s="12"/>
      <c r="BL1609" s="12"/>
      <c r="BM1609" s="12"/>
      <c r="BN1609" s="12"/>
      <c r="BO1609" s="12"/>
      <c r="BP1609" s="12"/>
      <c r="BQ1609" s="12"/>
      <c r="BR1609" s="12"/>
      <c r="BS1609" s="12"/>
      <c r="BT1609" s="12"/>
      <c r="BU1609" s="12"/>
      <c r="BV1609" s="12"/>
      <c r="BW1609" s="12"/>
      <c r="BX1609" s="12"/>
      <c r="BY1609" s="12"/>
      <c r="BZ1609" s="12"/>
      <c r="CA1609" s="12"/>
      <c r="CB1609" s="12"/>
      <c r="CC1609" s="12"/>
      <c r="CD1609" s="12"/>
      <c r="CE1609" s="12"/>
    </row>
    <row r="1610" spans="1:83" ht="12.75" customHeight="1" x14ac:dyDescent="0.2">
      <c r="A1610" s="51" t="s">
        <v>6388</v>
      </c>
      <c r="B1610" s="9" t="s">
        <v>650</v>
      </c>
      <c r="C1610" s="53" t="s">
        <v>4007</v>
      </c>
      <c r="D1610" s="44" t="s">
        <v>4319</v>
      </c>
      <c r="E1610" s="54"/>
      <c r="F1610" s="55"/>
      <c r="G1610" s="56">
        <v>637</v>
      </c>
      <c r="H1610" s="57">
        <f t="shared" si="50"/>
        <v>751.66</v>
      </c>
      <c r="I1610" s="58">
        <f t="shared" si="51"/>
        <v>0</v>
      </c>
      <c r="J1610" s="59"/>
      <c r="K1610" s="59" t="s">
        <v>4009</v>
      </c>
      <c r="L1610" s="60" t="s">
        <v>4029</v>
      </c>
      <c r="M1610" s="61"/>
      <c r="N1610" s="6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  <c r="BG1610" s="12"/>
      <c r="BH1610" s="12"/>
      <c r="BI1610" s="12"/>
      <c r="BJ1610" s="12"/>
      <c r="BK1610" s="12"/>
      <c r="BL1610" s="12"/>
      <c r="BM1610" s="12"/>
      <c r="BN1610" s="12"/>
      <c r="BO1610" s="12"/>
      <c r="BP1610" s="12"/>
      <c r="BQ1610" s="12"/>
      <c r="BR1610" s="12"/>
      <c r="BS1610" s="12"/>
      <c r="BT1610" s="12"/>
      <c r="BU1610" s="12"/>
      <c r="BV1610" s="12"/>
      <c r="BW1610" s="12"/>
      <c r="BX1610" s="12"/>
      <c r="BY1610" s="12"/>
      <c r="BZ1610" s="12"/>
      <c r="CA1610" s="12"/>
      <c r="CB1610" s="12"/>
      <c r="CC1610" s="12"/>
      <c r="CD1610" s="12"/>
      <c r="CE1610" s="12"/>
    </row>
    <row r="1611" spans="1:83" ht="12.75" customHeight="1" x14ac:dyDescent="0.2">
      <c r="A1611" s="51" t="s">
        <v>6389</v>
      </c>
      <c r="B1611" s="9" t="s">
        <v>6390</v>
      </c>
      <c r="C1611" s="53" t="s">
        <v>4007</v>
      </c>
      <c r="D1611" s="44" t="s">
        <v>4319</v>
      </c>
      <c r="E1611" s="54"/>
      <c r="F1611" s="55"/>
      <c r="G1611" s="56">
        <v>55</v>
      </c>
      <c r="H1611" s="57">
        <f t="shared" si="50"/>
        <v>64.899999999999991</v>
      </c>
      <c r="I1611" s="58">
        <f t="shared" si="51"/>
        <v>0</v>
      </c>
      <c r="J1611" s="59"/>
      <c r="K1611" s="59" t="s">
        <v>4009</v>
      </c>
      <c r="L1611" s="60" t="s">
        <v>4029</v>
      </c>
      <c r="M1611" s="61"/>
      <c r="N1611" s="6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2"/>
      <c r="BG1611" s="12"/>
      <c r="BH1611" s="12"/>
      <c r="BI1611" s="12"/>
      <c r="BJ1611" s="12"/>
      <c r="BK1611" s="12"/>
      <c r="BL1611" s="12"/>
      <c r="BM1611" s="12"/>
      <c r="BN1611" s="12"/>
      <c r="BO1611" s="12"/>
      <c r="BP1611" s="12"/>
      <c r="BQ1611" s="12"/>
      <c r="BR1611" s="12"/>
      <c r="BS1611" s="12"/>
      <c r="BT1611" s="12"/>
      <c r="BU1611" s="12"/>
      <c r="BV1611" s="12"/>
      <c r="BW1611" s="12"/>
      <c r="BX1611" s="12"/>
      <c r="BY1611" s="12"/>
      <c r="BZ1611" s="12"/>
      <c r="CA1611" s="12"/>
      <c r="CB1611" s="12"/>
      <c r="CC1611" s="12"/>
      <c r="CD1611" s="12"/>
      <c r="CE1611" s="12"/>
    </row>
    <row r="1612" spans="1:83" ht="12.75" customHeight="1" x14ac:dyDescent="0.2">
      <c r="A1612" s="51" t="s">
        <v>6391</v>
      </c>
      <c r="B1612" s="9" t="s">
        <v>5494</v>
      </c>
      <c r="C1612" s="53" t="s">
        <v>4007</v>
      </c>
      <c r="D1612" s="44" t="s">
        <v>4319</v>
      </c>
      <c r="E1612" s="54"/>
      <c r="F1612" s="55"/>
      <c r="G1612" s="56">
        <v>53</v>
      </c>
      <c r="H1612" s="57">
        <f t="shared" si="50"/>
        <v>62.54</v>
      </c>
      <c r="I1612" s="58">
        <f t="shared" si="51"/>
        <v>0</v>
      </c>
      <c r="J1612" s="59"/>
      <c r="K1612" s="59" t="s">
        <v>4009</v>
      </c>
      <c r="L1612" s="60" t="s">
        <v>4029</v>
      </c>
      <c r="M1612" s="61"/>
      <c r="N1612" s="6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  <c r="BG1612" s="12"/>
      <c r="BH1612" s="12"/>
      <c r="BI1612" s="12"/>
      <c r="BJ1612" s="12"/>
      <c r="BK1612" s="12"/>
      <c r="BL1612" s="12"/>
      <c r="BM1612" s="12"/>
      <c r="BN1612" s="12"/>
      <c r="BO1612" s="12"/>
      <c r="BP1612" s="12"/>
      <c r="BQ1612" s="12"/>
      <c r="BR1612" s="12"/>
      <c r="BS1612" s="12"/>
      <c r="BT1612" s="12"/>
      <c r="BU1612" s="12"/>
      <c r="BV1612" s="12"/>
      <c r="BW1612" s="12"/>
      <c r="BX1612" s="12"/>
      <c r="BY1612" s="12"/>
      <c r="BZ1612" s="12"/>
      <c r="CA1612" s="12"/>
      <c r="CB1612" s="12"/>
      <c r="CC1612" s="12"/>
      <c r="CD1612" s="12"/>
      <c r="CE1612" s="12"/>
    </row>
    <row r="1613" spans="1:83" ht="12.75" customHeight="1" x14ac:dyDescent="0.2">
      <c r="A1613" s="51" t="s">
        <v>6392</v>
      </c>
      <c r="B1613" s="9" t="s">
        <v>313</v>
      </c>
      <c r="C1613" s="53" t="s">
        <v>4007</v>
      </c>
      <c r="D1613" s="44" t="s">
        <v>4319</v>
      </c>
      <c r="E1613" s="54"/>
      <c r="F1613" s="55"/>
      <c r="G1613" s="56">
        <v>613</v>
      </c>
      <c r="H1613" s="57">
        <f t="shared" si="50"/>
        <v>723.33999999999992</v>
      </c>
      <c r="I1613" s="58">
        <f t="shared" si="51"/>
        <v>0</v>
      </c>
      <c r="J1613" s="59"/>
      <c r="K1613" s="59" t="s">
        <v>4009</v>
      </c>
      <c r="L1613" s="60" t="s">
        <v>4029</v>
      </c>
      <c r="M1613" s="61"/>
      <c r="N1613" s="6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  <c r="BG1613" s="12"/>
      <c r="BH1613" s="12"/>
      <c r="BI1613" s="12"/>
      <c r="BJ1613" s="12"/>
      <c r="BK1613" s="12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2"/>
      <c r="BX1613" s="12"/>
      <c r="BY1613" s="12"/>
      <c r="BZ1613" s="12"/>
      <c r="CA1613" s="12"/>
      <c r="CB1613" s="12"/>
      <c r="CC1613" s="12"/>
      <c r="CD1613" s="12"/>
      <c r="CE1613" s="12"/>
    </row>
    <row r="1614" spans="1:83" ht="12.75" customHeight="1" x14ac:dyDescent="0.2">
      <c r="A1614" s="51" t="s">
        <v>6393</v>
      </c>
      <c r="B1614" s="9" t="s">
        <v>313</v>
      </c>
      <c r="C1614" s="53" t="s">
        <v>4007</v>
      </c>
      <c r="D1614" s="44" t="s">
        <v>4319</v>
      </c>
      <c r="E1614" s="54"/>
      <c r="F1614" s="55"/>
      <c r="G1614" s="56">
        <v>253</v>
      </c>
      <c r="H1614" s="57">
        <f t="shared" si="50"/>
        <v>298.53999999999996</v>
      </c>
      <c r="I1614" s="58">
        <f t="shared" si="51"/>
        <v>0</v>
      </c>
      <c r="J1614" s="59"/>
      <c r="K1614" s="59" t="s">
        <v>4009</v>
      </c>
      <c r="L1614" s="60" t="s">
        <v>4029</v>
      </c>
      <c r="M1614" s="61"/>
      <c r="N1614" s="6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  <c r="BG1614" s="12"/>
      <c r="BH1614" s="12"/>
      <c r="BI1614" s="12"/>
      <c r="BJ1614" s="12"/>
      <c r="BK1614" s="12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2"/>
      <c r="BX1614" s="12"/>
      <c r="BY1614" s="12"/>
      <c r="BZ1614" s="12"/>
      <c r="CA1614" s="12"/>
      <c r="CB1614" s="12"/>
      <c r="CC1614" s="12"/>
      <c r="CD1614" s="12"/>
      <c r="CE1614" s="12"/>
    </row>
    <row r="1615" spans="1:83" ht="12.75" customHeight="1" x14ac:dyDescent="0.2">
      <c r="A1615" s="51" t="s">
        <v>6394</v>
      </c>
      <c r="B1615" s="9" t="s">
        <v>313</v>
      </c>
      <c r="C1615" s="53" t="s">
        <v>4007</v>
      </c>
      <c r="D1615" s="44" t="s">
        <v>4319</v>
      </c>
      <c r="E1615" s="54"/>
      <c r="F1615" s="55"/>
      <c r="G1615" s="56">
        <v>303</v>
      </c>
      <c r="H1615" s="57">
        <f t="shared" si="50"/>
        <v>357.53999999999996</v>
      </c>
      <c r="I1615" s="58">
        <f t="shared" si="51"/>
        <v>0</v>
      </c>
      <c r="J1615" s="59"/>
      <c r="K1615" s="59" t="s">
        <v>4009</v>
      </c>
      <c r="L1615" s="60" t="s">
        <v>4029</v>
      </c>
      <c r="M1615" s="61"/>
      <c r="N1615" s="6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2"/>
      <c r="BG1615" s="12"/>
      <c r="BH1615" s="12"/>
      <c r="BI1615" s="12"/>
      <c r="BJ1615" s="12"/>
      <c r="BK1615" s="12"/>
      <c r="BL1615" s="12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2"/>
      <c r="BX1615" s="12"/>
      <c r="BY1615" s="12"/>
      <c r="BZ1615" s="12"/>
      <c r="CA1615" s="12"/>
      <c r="CB1615" s="12"/>
      <c r="CC1615" s="12"/>
      <c r="CD1615" s="12"/>
      <c r="CE1615" s="12"/>
    </row>
    <row r="1616" spans="1:83" ht="12.75" customHeight="1" x14ac:dyDescent="0.2">
      <c r="A1616" s="51" t="s">
        <v>6395</v>
      </c>
      <c r="B1616" s="9" t="s">
        <v>650</v>
      </c>
      <c r="C1616" s="53" t="s">
        <v>4007</v>
      </c>
      <c r="D1616" s="44" t="s">
        <v>4319</v>
      </c>
      <c r="E1616" s="54"/>
      <c r="F1616" s="55"/>
      <c r="G1616" s="56">
        <v>271</v>
      </c>
      <c r="H1616" s="57">
        <f t="shared" si="50"/>
        <v>319.77999999999997</v>
      </c>
      <c r="I1616" s="58">
        <f t="shared" si="51"/>
        <v>0</v>
      </c>
      <c r="J1616" s="59"/>
      <c r="K1616" s="59" t="s">
        <v>4009</v>
      </c>
      <c r="L1616" s="60" t="s">
        <v>4029</v>
      </c>
      <c r="M1616" s="61"/>
      <c r="N1616" s="6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  <c r="BG1616" s="12"/>
      <c r="BH1616" s="12"/>
      <c r="BI1616" s="12"/>
      <c r="BJ1616" s="12"/>
      <c r="BK1616" s="12"/>
      <c r="BL1616" s="12"/>
      <c r="BM1616" s="12"/>
      <c r="BN1616" s="12"/>
      <c r="BO1616" s="12"/>
      <c r="BP1616" s="12"/>
      <c r="BQ1616" s="12"/>
      <c r="BR1616" s="12"/>
      <c r="BS1616" s="12"/>
      <c r="BT1616" s="12"/>
      <c r="BU1616" s="12"/>
      <c r="BV1616" s="12"/>
      <c r="BW1616" s="12"/>
      <c r="BX1616" s="12"/>
      <c r="BY1616" s="12"/>
      <c r="BZ1616" s="12"/>
      <c r="CA1616" s="12"/>
      <c r="CB1616" s="12"/>
      <c r="CC1616" s="12"/>
      <c r="CD1616" s="12"/>
      <c r="CE1616" s="12"/>
    </row>
    <row r="1617" spans="1:83" ht="12.75" customHeight="1" x14ac:dyDescent="0.2">
      <c r="A1617" s="51" t="s">
        <v>6396</v>
      </c>
      <c r="B1617" s="9" t="s">
        <v>313</v>
      </c>
      <c r="C1617" s="53" t="s">
        <v>4007</v>
      </c>
      <c r="D1617" s="44" t="s">
        <v>4319</v>
      </c>
      <c r="E1617" s="54"/>
      <c r="F1617" s="55"/>
      <c r="G1617" s="56">
        <v>373</v>
      </c>
      <c r="H1617" s="57">
        <f t="shared" si="50"/>
        <v>440.14</v>
      </c>
      <c r="I1617" s="58">
        <f t="shared" si="51"/>
        <v>0</v>
      </c>
      <c r="J1617" s="59"/>
      <c r="K1617" s="59" t="s">
        <v>4009</v>
      </c>
      <c r="L1617" s="60" t="s">
        <v>4029</v>
      </c>
      <c r="M1617" s="61"/>
      <c r="N1617" s="6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2"/>
      <c r="BG1617" s="12"/>
      <c r="BH1617" s="12"/>
      <c r="BI1617" s="12"/>
      <c r="BJ1617" s="12"/>
      <c r="BK1617" s="12"/>
      <c r="BL1617" s="12"/>
      <c r="BM1617" s="12"/>
      <c r="BN1617" s="12"/>
      <c r="BO1617" s="12"/>
      <c r="BP1617" s="12"/>
      <c r="BQ1617" s="12"/>
      <c r="BR1617" s="12"/>
      <c r="BS1617" s="12"/>
      <c r="BT1617" s="12"/>
      <c r="BU1617" s="12"/>
      <c r="BV1617" s="12"/>
      <c r="BW1617" s="12"/>
      <c r="BX1617" s="12"/>
      <c r="BY1617" s="12"/>
      <c r="BZ1617" s="12"/>
      <c r="CA1617" s="12"/>
      <c r="CB1617" s="12"/>
      <c r="CC1617" s="12"/>
      <c r="CD1617" s="12"/>
      <c r="CE1617" s="12"/>
    </row>
    <row r="1618" spans="1:83" ht="12.75" customHeight="1" x14ac:dyDescent="0.2">
      <c r="A1618" s="51" t="s">
        <v>6397</v>
      </c>
      <c r="B1618" s="9" t="s">
        <v>650</v>
      </c>
      <c r="C1618" s="53" t="s">
        <v>4007</v>
      </c>
      <c r="D1618" s="44" t="s">
        <v>4319</v>
      </c>
      <c r="E1618" s="54"/>
      <c r="F1618" s="55"/>
      <c r="G1618" s="56">
        <v>276</v>
      </c>
      <c r="H1618" s="57">
        <f t="shared" si="50"/>
        <v>325.68</v>
      </c>
      <c r="I1618" s="58">
        <f t="shared" si="51"/>
        <v>0</v>
      </c>
      <c r="J1618" s="59"/>
      <c r="K1618" s="59" t="s">
        <v>4009</v>
      </c>
      <c r="L1618" s="60" t="s">
        <v>4029</v>
      </c>
      <c r="M1618" s="61"/>
      <c r="N1618" s="6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  <c r="BG1618" s="12"/>
      <c r="BH1618" s="12"/>
      <c r="BI1618" s="12"/>
      <c r="BJ1618" s="12"/>
      <c r="BK1618" s="12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2"/>
      <c r="BX1618" s="12"/>
      <c r="BY1618" s="12"/>
      <c r="BZ1618" s="12"/>
      <c r="CA1618" s="12"/>
      <c r="CB1618" s="12"/>
      <c r="CC1618" s="12"/>
      <c r="CD1618" s="12"/>
      <c r="CE1618" s="12"/>
    </row>
    <row r="1619" spans="1:83" ht="12.75" customHeight="1" x14ac:dyDescent="0.2">
      <c r="A1619" s="51" t="s">
        <v>6398</v>
      </c>
      <c r="B1619" s="9" t="s">
        <v>313</v>
      </c>
      <c r="C1619" s="53" t="s">
        <v>4007</v>
      </c>
      <c r="D1619" s="44" t="s">
        <v>4319</v>
      </c>
      <c r="E1619" s="54"/>
      <c r="F1619" s="55"/>
      <c r="G1619" s="56">
        <v>337</v>
      </c>
      <c r="H1619" s="57">
        <f t="shared" si="50"/>
        <v>397.65999999999997</v>
      </c>
      <c r="I1619" s="58">
        <f t="shared" si="51"/>
        <v>0</v>
      </c>
      <c r="J1619" s="59"/>
      <c r="K1619" s="59" t="s">
        <v>4009</v>
      </c>
      <c r="L1619" s="60" t="s">
        <v>4029</v>
      </c>
      <c r="M1619" s="61"/>
      <c r="N1619" s="6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2"/>
      <c r="BG1619" s="12"/>
      <c r="BH1619" s="12"/>
      <c r="BI1619" s="12"/>
      <c r="BJ1619" s="12"/>
      <c r="BK1619" s="12"/>
      <c r="BL1619" s="12"/>
      <c r="BM1619" s="12"/>
      <c r="BN1619" s="12"/>
      <c r="BO1619" s="12"/>
      <c r="BP1619" s="12"/>
      <c r="BQ1619" s="12"/>
      <c r="BR1619" s="12"/>
      <c r="BS1619" s="12"/>
      <c r="BT1619" s="12"/>
      <c r="BU1619" s="12"/>
      <c r="BV1619" s="12"/>
      <c r="BW1619" s="12"/>
      <c r="BX1619" s="12"/>
      <c r="BY1619" s="12"/>
      <c r="BZ1619" s="12"/>
      <c r="CA1619" s="12"/>
      <c r="CB1619" s="12"/>
      <c r="CC1619" s="12"/>
      <c r="CD1619" s="12"/>
      <c r="CE1619" s="12"/>
    </row>
    <row r="1620" spans="1:83" ht="12.75" customHeight="1" x14ac:dyDescent="0.2">
      <c r="A1620" s="51" t="s">
        <v>6399</v>
      </c>
      <c r="B1620" s="9" t="s">
        <v>313</v>
      </c>
      <c r="C1620" s="53" t="s">
        <v>4007</v>
      </c>
      <c r="D1620" s="44" t="s">
        <v>4319</v>
      </c>
      <c r="E1620" s="54"/>
      <c r="F1620" s="55"/>
      <c r="G1620" s="56">
        <v>417</v>
      </c>
      <c r="H1620" s="57">
        <f t="shared" si="50"/>
        <v>492.06</v>
      </c>
      <c r="I1620" s="58">
        <f t="shared" si="51"/>
        <v>0</v>
      </c>
      <c r="J1620" s="59"/>
      <c r="K1620" s="59" t="s">
        <v>4009</v>
      </c>
      <c r="L1620" s="60" t="s">
        <v>4029</v>
      </c>
      <c r="M1620" s="61"/>
      <c r="N1620" s="6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  <c r="BG1620" s="12"/>
      <c r="BH1620" s="12"/>
      <c r="BI1620" s="12"/>
      <c r="BJ1620" s="12"/>
      <c r="BK1620" s="12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2"/>
      <c r="BX1620" s="12"/>
      <c r="BY1620" s="12"/>
      <c r="BZ1620" s="12"/>
      <c r="CA1620" s="12"/>
      <c r="CB1620" s="12"/>
      <c r="CC1620" s="12"/>
      <c r="CD1620" s="12"/>
      <c r="CE1620" s="12"/>
    </row>
    <row r="1621" spans="1:83" ht="12.75" customHeight="1" x14ac:dyDescent="0.2">
      <c r="A1621" s="51" t="s">
        <v>6400</v>
      </c>
      <c r="B1621" s="9" t="s">
        <v>3</v>
      </c>
      <c r="C1621" s="53" t="s">
        <v>4007</v>
      </c>
      <c r="D1621" s="44" t="s">
        <v>4319</v>
      </c>
      <c r="E1621" s="54"/>
      <c r="F1621" s="55"/>
      <c r="G1621" s="56">
        <v>168</v>
      </c>
      <c r="H1621" s="57">
        <f t="shared" si="50"/>
        <v>198.23999999999998</v>
      </c>
      <c r="I1621" s="58">
        <f t="shared" si="51"/>
        <v>0</v>
      </c>
      <c r="J1621" s="59"/>
      <c r="K1621" s="59" t="s">
        <v>4009</v>
      </c>
      <c r="L1621" s="60" t="s">
        <v>4029</v>
      </c>
      <c r="M1621" s="61"/>
      <c r="N1621" s="6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2"/>
      <c r="BG1621" s="12"/>
      <c r="BH1621" s="12"/>
      <c r="BI1621" s="12"/>
      <c r="BJ1621" s="12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2"/>
      <c r="BX1621" s="12"/>
      <c r="BY1621" s="12"/>
      <c r="BZ1621" s="12"/>
      <c r="CA1621" s="12"/>
      <c r="CB1621" s="12"/>
      <c r="CC1621" s="12"/>
      <c r="CD1621" s="12"/>
      <c r="CE1621" s="12"/>
    </row>
    <row r="1622" spans="1:83" ht="12.75" customHeight="1" x14ac:dyDescent="0.2">
      <c r="A1622" s="51" t="s">
        <v>6401</v>
      </c>
      <c r="B1622" s="9" t="s">
        <v>313</v>
      </c>
      <c r="C1622" s="53" t="s">
        <v>4007</v>
      </c>
      <c r="D1622" s="44" t="s">
        <v>4319</v>
      </c>
      <c r="E1622" s="54"/>
      <c r="F1622" s="55"/>
      <c r="G1622" s="56">
        <v>300</v>
      </c>
      <c r="H1622" s="57">
        <f t="shared" si="50"/>
        <v>354</v>
      </c>
      <c r="I1622" s="58">
        <f t="shared" si="51"/>
        <v>0</v>
      </c>
      <c r="J1622" s="59"/>
      <c r="K1622" s="59" t="s">
        <v>4009</v>
      </c>
      <c r="L1622" s="60" t="s">
        <v>4029</v>
      </c>
      <c r="M1622" s="61"/>
      <c r="N1622" s="6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2"/>
      <c r="BH1622" s="12"/>
      <c r="BI1622" s="12"/>
      <c r="BJ1622" s="12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/>
      <c r="CD1622" s="12"/>
      <c r="CE1622" s="12"/>
    </row>
    <row r="1623" spans="1:83" ht="12.75" customHeight="1" x14ac:dyDescent="0.2">
      <c r="A1623" s="51" t="s">
        <v>6402</v>
      </c>
      <c r="B1623" s="9" t="s">
        <v>62</v>
      </c>
      <c r="C1623" s="53" t="s">
        <v>4007</v>
      </c>
      <c r="D1623" s="44" t="s">
        <v>4319</v>
      </c>
      <c r="E1623" s="54"/>
      <c r="F1623" s="55"/>
      <c r="G1623" s="56">
        <v>6</v>
      </c>
      <c r="H1623" s="57">
        <f t="shared" si="50"/>
        <v>7.08</v>
      </c>
      <c r="I1623" s="58">
        <f t="shared" si="51"/>
        <v>0</v>
      </c>
      <c r="J1623" s="59"/>
      <c r="K1623" s="59" t="s">
        <v>4009</v>
      </c>
      <c r="L1623" s="60" t="s">
        <v>4029</v>
      </c>
      <c r="M1623" s="61"/>
      <c r="N1623" s="6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2"/>
      <c r="BG1623" s="12"/>
      <c r="BH1623" s="12"/>
      <c r="BI1623" s="12"/>
      <c r="BJ1623" s="12"/>
      <c r="BK1623" s="12"/>
      <c r="BL1623" s="12"/>
      <c r="BM1623" s="12"/>
      <c r="BN1623" s="12"/>
      <c r="BO1623" s="12"/>
      <c r="BP1623" s="12"/>
      <c r="BQ1623" s="12"/>
      <c r="BR1623" s="12"/>
      <c r="BS1623" s="12"/>
      <c r="BT1623" s="12"/>
      <c r="BU1623" s="12"/>
      <c r="BV1623" s="12"/>
      <c r="BW1623" s="12"/>
      <c r="BX1623" s="12"/>
      <c r="BY1623" s="12"/>
      <c r="BZ1623" s="12"/>
      <c r="CA1623" s="12"/>
      <c r="CB1623" s="12"/>
      <c r="CC1623" s="12"/>
      <c r="CD1623" s="12"/>
      <c r="CE1623" s="12"/>
    </row>
    <row r="1624" spans="1:83" ht="12.75" customHeight="1" x14ac:dyDescent="0.2">
      <c r="A1624" s="51" t="s">
        <v>6403</v>
      </c>
      <c r="B1624" s="9" t="s">
        <v>313</v>
      </c>
      <c r="C1624" s="53" t="s">
        <v>4007</v>
      </c>
      <c r="D1624" s="44" t="s">
        <v>4319</v>
      </c>
      <c r="E1624" s="54"/>
      <c r="F1624" s="55"/>
      <c r="G1624" s="56">
        <v>308</v>
      </c>
      <c r="H1624" s="57">
        <f t="shared" si="50"/>
        <v>363.44</v>
      </c>
      <c r="I1624" s="58">
        <f t="shared" si="51"/>
        <v>0</v>
      </c>
      <c r="J1624" s="59"/>
      <c r="K1624" s="59" t="s">
        <v>4009</v>
      </c>
      <c r="L1624" s="60" t="s">
        <v>4029</v>
      </c>
      <c r="M1624" s="61"/>
      <c r="N1624" s="6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2"/>
      <c r="BH1624" s="12"/>
      <c r="BI1624" s="12"/>
      <c r="BJ1624" s="12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2"/>
      <c r="BX1624" s="12"/>
      <c r="BY1624" s="12"/>
      <c r="BZ1624" s="12"/>
      <c r="CA1624" s="12"/>
      <c r="CB1624" s="12"/>
      <c r="CC1624" s="12"/>
      <c r="CD1624" s="12"/>
      <c r="CE1624" s="12"/>
    </row>
    <row r="1625" spans="1:83" ht="12.75" customHeight="1" x14ac:dyDescent="0.2">
      <c r="A1625" s="51" t="s">
        <v>6404</v>
      </c>
      <c r="B1625" s="9" t="s">
        <v>21</v>
      </c>
      <c r="C1625" s="53" t="s">
        <v>4007</v>
      </c>
      <c r="D1625" s="44" t="s">
        <v>4319</v>
      </c>
      <c r="E1625" s="54"/>
      <c r="F1625" s="55"/>
      <c r="G1625" s="56">
        <v>22</v>
      </c>
      <c r="H1625" s="57">
        <f t="shared" si="50"/>
        <v>25.959999999999997</v>
      </c>
      <c r="I1625" s="58">
        <f t="shared" si="51"/>
        <v>0</v>
      </c>
      <c r="J1625" s="59"/>
      <c r="K1625" s="59" t="s">
        <v>4009</v>
      </c>
      <c r="L1625" s="60" t="s">
        <v>4029</v>
      </c>
      <c r="M1625" s="61"/>
      <c r="N1625" s="6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2"/>
      <c r="BG1625" s="12"/>
      <c r="BH1625" s="12"/>
      <c r="BI1625" s="12"/>
      <c r="BJ1625" s="12"/>
      <c r="BK1625" s="12"/>
      <c r="BL1625" s="12"/>
      <c r="BM1625" s="12"/>
      <c r="BN1625" s="12"/>
      <c r="BO1625" s="12"/>
      <c r="BP1625" s="12"/>
      <c r="BQ1625" s="12"/>
      <c r="BR1625" s="12"/>
      <c r="BS1625" s="12"/>
      <c r="BT1625" s="12"/>
      <c r="BU1625" s="12"/>
      <c r="BV1625" s="12"/>
      <c r="BW1625" s="12"/>
      <c r="BX1625" s="12"/>
      <c r="BY1625" s="12"/>
      <c r="BZ1625" s="12"/>
      <c r="CA1625" s="12"/>
      <c r="CB1625" s="12"/>
      <c r="CC1625" s="12"/>
      <c r="CD1625" s="12"/>
      <c r="CE1625" s="12"/>
    </row>
    <row r="1626" spans="1:83" ht="12.75" customHeight="1" x14ac:dyDescent="0.2">
      <c r="A1626" s="51" t="s">
        <v>6405</v>
      </c>
      <c r="B1626" s="9" t="s">
        <v>21</v>
      </c>
      <c r="C1626" s="53" t="s">
        <v>4007</v>
      </c>
      <c r="D1626" s="44" t="s">
        <v>4319</v>
      </c>
      <c r="E1626" s="54"/>
      <c r="F1626" s="55"/>
      <c r="G1626" s="56">
        <v>38</v>
      </c>
      <c r="H1626" s="57">
        <f t="shared" si="50"/>
        <v>44.839999999999996</v>
      </c>
      <c r="I1626" s="58">
        <f t="shared" si="51"/>
        <v>0</v>
      </c>
      <c r="J1626" s="59"/>
      <c r="K1626" s="59" t="s">
        <v>4009</v>
      </c>
      <c r="L1626" s="60" t="s">
        <v>4029</v>
      </c>
      <c r="M1626" s="61"/>
      <c r="N1626" s="6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  <c r="BG1626" s="12"/>
      <c r="BH1626" s="12"/>
      <c r="BI1626" s="12"/>
      <c r="BJ1626" s="12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2"/>
      <c r="BX1626" s="12"/>
      <c r="BY1626" s="12"/>
      <c r="BZ1626" s="12"/>
      <c r="CA1626" s="12"/>
      <c r="CB1626" s="12"/>
      <c r="CC1626" s="12"/>
      <c r="CD1626" s="12"/>
      <c r="CE1626" s="12"/>
    </row>
    <row r="1627" spans="1:83" ht="12.75" customHeight="1" x14ac:dyDescent="0.2">
      <c r="A1627" s="51" t="s">
        <v>6406</v>
      </c>
      <c r="B1627" s="9" t="s">
        <v>200</v>
      </c>
      <c r="C1627" s="53" t="s">
        <v>4007</v>
      </c>
      <c r="D1627" s="44" t="s">
        <v>4319</v>
      </c>
      <c r="E1627" s="54"/>
      <c r="F1627" s="55"/>
      <c r="G1627" s="56">
        <v>644</v>
      </c>
      <c r="H1627" s="57">
        <f t="shared" si="50"/>
        <v>759.92</v>
      </c>
      <c r="I1627" s="58">
        <f t="shared" si="51"/>
        <v>0</v>
      </c>
      <c r="J1627" s="59"/>
      <c r="K1627" s="59" t="s">
        <v>4009</v>
      </c>
      <c r="L1627" s="60" t="s">
        <v>4029</v>
      </c>
      <c r="M1627" s="61"/>
      <c r="N1627" s="6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2"/>
      <c r="BG1627" s="12"/>
      <c r="BH1627" s="12"/>
      <c r="BI1627" s="12"/>
      <c r="BJ1627" s="12"/>
      <c r="BK1627" s="12"/>
      <c r="BL1627" s="12"/>
      <c r="BM1627" s="12"/>
      <c r="BN1627" s="12"/>
      <c r="BO1627" s="12"/>
      <c r="BP1627" s="12"/>
      <c r="BQ1627" s="12"/>
      <c r="BR1627" s="12"/>
      <c r="BS1627" s="12"/>
      <c r="BT1627" s="12"/>
      <c r="BU1627" s="12"/>
      <c r="BV1627" s="12"/>
      <c r="BW1627" s="12"/>
      <c r="BX1627" s="12"/>
      <c r="BY1627" s="12"/>
      <c r="BZ1627" s="12"/>
      <c r="CA1627" s="12"/>
      <c r="CB1627" s="12"/>
      <c r="CC1627" s="12"/>
      <c r="CD1627" s="12"/>
      <c r="CE1627" s="12"/>
    </row>
    <row r="1628" spans="1:83" s="10" customFormat="1" ht="12.75" customHeight="1" x14ac:dyDescent="0.2">
      <c r="A1628" s="78" t="s">
        <v>6407</v>
      </c>
      <c r="B1628" s="9" t="s">
        <v>5718</v>
      </c>
      <c r="C1628" s="53" t="s">
        <v>4007</v>
      </c>
      <c r="D1628" s="44" t="s">
        <v>4319</v>
      </c>
      <c r="E1628" s="54"/>
      <c r="F1628" s="55"/>
      <c r="G1628" s="56">
        <v>953</v>
      </c>
      <c r="H1628" s="57">
        <f t="shared" si="50"/>
        <v>1124.54</v>
      </c>
      <c r="I1628" s="58">
        <f t="shared" si="51"/>
        <v>0</v>
      </c>
      <c r="J1628" s="59"/>
      <c r="K1628" s="59" t="s">
        <v>4009</v>
      </c>
      <c r="L1628" s="60" t="s">
        <v>4029</v>
      </c>
      <c r="M1628" s="61"/>
      <c r="N1628" s="6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  <c r="BG1628" s="12"/>
      <c r="BH1628" s="12"/>
      <c r="BI1628" s="12"/>
      <c r="BJ1628" s="12"/>
      <c r="BK1628" s="12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2"/>
      <c r="BX1628" s="12"/>
      <c r="BY1628" s="12"/>
      <c r="BZ1628" s="12"/>
      <c r="CA1628" s="12"/>
      <c r="CB1628" s="12"/>
      <c r="CC1628" s="12"/>
      <c r="CD1628" s="12"/>
      <c r="CE1628" s="12"/>
    </row>
    <row r="1629" spans="1:83" ht="12.75" customHeight="1" x14ac:dyDescent="0.2">
      <c r="A1629" s="78" t="s">
        <v>6408</v>
      </c>
      <c r="B1629" s="9" t="s">
        <v>6409</v>
      </c>
      <c r="C1629" s="53" t="s">
        <v>4007</v>
      </c>
      <c r="D1629" s="44" t="s">
        <v>4319</v>
      </c>
      <c r="E1629" s="54"/>
      <c r="F1629" s="55"/>
      <c r="G1629" s="56">
        <v>24</v>
      </c>
      <c r="H1629" s="57">
        <f t="shared" si="50"/>
        <v>28.32</v>
      </c>
      <c r="I1629" s="58">
        <f t="shared" si="51"/>
        <v>0</v>
      </c>
      <c r="J1629" s="59"/>
      <c r="K1629" s="59" t="s">
        <v>4009</v>
      </c>
      <c r="L1629" s="60" t="s">
        <v>4029</v>
      </c>
      <c r="M1629" s="61"/>
      <c r="N1629" s="6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12"/>
      <c r="BB1629" s="12"/>
      <c r="BC1629" s="12"/>
      <c r="BD1629" s="12"/>
      <c r="BE1629" s="12"/>
      <c r="BF1629" s="12"/>
      <c r="BG1629" s="12"/>
      <c r="BH1629" s="12"/>
      <c r="BI1629" s="12"/>
      <c r="BJ1629" s="12"/>
      <c r="BK1629" s="12"/>
      <c r="BL1629" s="12"/>
      <c r="BM1629" s="12"/>
      <c r="BN1629" s="12"/>
      <c r="BO1629" s="12"/>
      <c r="BP1629" s="12"/>
      <c r="BQ1629" s="12"/>
      <c r="BR1629" s="12"/>
      <c r="BS1629" s="12"/>
      <c r="BT1629" s="12"/>
      <c r="BU1629" s="12"/>
      <c r="BV1629" s="12"/>
      <c r="BW1629" s="12"/>
      <c r="BX1629" s="12"/>
      <c r="BY1629" s="12"/>
      <c r="BZ1629" s="12"/>
      <c r="CA1629" s="12"/>
      <c r="CB1629" s="12"/>
      <c r="CC1629" s="12"/>
      <c r="CD1629" s="12"/>
      <c r="CE1629" s="12"/>
    </row>
    <row r="1630" spans="1:83" ht="12.75" customHeight="1" x14ac:dyDescent="0.2">
      <c r="A1630" s="51" t="s">
        <v>6410</v>
      </c>
      <c r="B1630" s="9" t="s">
        <v>301</v>
      </c>
      <c r="C1630" s="53" t="s">
        <v>4007</v>
      </c>
      <c r="D1630" s="44" t="s">
        <v>4319</v>
      </c>
      <c r="E1630" s="54"/>
      <c r="F1630" s="55"/>
      <c r="G1630" s="56">
        <v>567</v>
      </c>
      <c r="H1630" s="57">
        <f t="shared" si="50"/>
        <v>669.06</v>
      </c>
      <c r="I1630" s="58">
        <f t="shared" si="51"/>
        <v>0</v>
      </c>
      <c r="J1630" s="59"/>
      <c r="K1630" s="59" t="s">
        <v>4009</v>
      </c>
      <c r="L1630" s="60" t="s">
        <v>4029</v>
      </c>
      <c r="M1630" s="61"/>
      <c r="N1630" s="6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  <c r="BG1630" s="12"/>
      <c r="BH1630" s="12"/>
      <c r="BI1630" s="12"/>
      <c r="BJ1630" s="12"/>
      <c r="BK1630" s="12"/>
      <c r="BL1630" s="12"/>
      <c r="BM1630" s="12"/>
      <c r="BN1630" s="12"/>
      <c r="BO1630" s="12"/>
      <c r="BP1630" s="12"/>
      <c r="BQ1630" s="12"/>
      <c r="BR1630" s="12"/>
      <c r="BS1630" s="12"/>
      <c r="BT1630" s="12"/>
      <c r="BU1630" s="12"/>
      <c r="BV1630" s="12"/>
      <c r="BW1630" s="12"/>
      <c r="BX1630" s="12"/>
      <c r="BY1630" s="12"/>
      <c r="BZ1630" s="12"/>
      <c r="CA1630" s="12"/>
      <c r="CB1630" s="12"/>
      <c r="CC1630" s="12"/>
      <c r="CD1630" s="12"/>
      <c r="CE1630" s="12"/>
    </row>
    <row r="1631" spans="1:83" ht="12.75" customHeight="1" x14ac:dyDescent="0.2">
      <c r="A1631" s="51" t="s">
        <v>6411</v>
      </c>
      <c r="B1631" s="9" t="s">
        <v>61</v>
      </c>
      <c r="C1631" s="53" t="s">
        <v>4007</v>
      </c>
      <c r="D1631" s="44" t="s">
        <v>4319</v>
      </c>
      <c r="E1631" s="54"/>
      <c r="F1631" s="55"/>
      <c r="G1631" s="56">
        <v>3</v>
      </c>
      <c r="H1631" s="57">
        <f t="shared" si="50"/>
        <v>3.54</v>
      </c>
      <c r="I1631" s="58">
        <f t="shared" si="51"/>
        <v>0</v>
      </c>
      <c r="J1631" s="59"/>
      <c r="K1631" s="59" t="s">
        <v>4009</v>
      </c>
      <c r="L1631" s="60" t="s">
        <v>4029</v>
      </c>
      <c r="M1631" s="61"/>
      <c r="N1631" s="6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  <c r="BG1631" s="12"/>
      <c r="BH1631" s="12"/>
      <c r="BI1631" s="12"/>
      <c r="BJ1631" s="12"/>
      <c r="BK1631" s="12"/>
      <c r="BL1631" s="12"/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12"/>
      <c r="BY1631" s="12"/>
      <c r="BZ1631" s="12"/>
      <c r="CA1631" s="12"/>
      <c r="CB1631" s="12"/>
      <c r="CC1631" s="12"/>
      <c r="CD1631" s="12"/>
      <c r="CE1631" s="12"/>
    </row>
    <row r="1632" spans="1:83" s="12" customFormat="1" ht="12.75" customHeight="1" x14ac:dyDescent="0.2">
      <c r="A1632" s="78" t="s">
        <v>6412</v>
      </c>
      <c r="B1632" s="9" t="s">
        <v>203</v>
      </c>
      <c r="C1632" s="53" t="s">
        <v>4007</v>
      </c>
      <c r="D1632" s="44" t="s">
        <v>4319</v>
      </c>
      <c r="E1632" s="54"/>
      <c r="F1632" s="55"/>
      <c r="G1632" s="56">
        <v>200</v>
      </c>
      <c r="H1632" s="57">
        <f t="shared" si="50"/>
        <v>236</v>
      </c>
      <c r="I1632" s="58">
        <f t="shared" si="51"/>
        <v>0</v>
      </c>
      <c r="J1632" s="59"/>
      <c r="K1632" s="59" t="s">
        <v>4009</v>
      </c>
      <c r="L1632" s="60" t="s">
        <v>4029</v>
      </c>
      <c r="M1632" s="61"/>
      <c r="N1632" s="62"/>
    </row>
    <row r="1633" spans="1:14" s="12" customFormat="1" ht="12.75" customHeight="1" x14ac:dyDescent="0.2">
      <c r="A1633" s="51" t="s">
        <v>6413</v>
      </c>
      <c r="B1633" s="9" t="s">
        <v>5494</v>
      </c>
      <c r="C1633" s="53" t="s">
        <v>4007</v>
      </c>
      <c r="D1633" s="44" t="s">
        <v>4319</v>
      </c>
      <c r="E1633" s="54"/>
      <c r="F1633" s="55"/>
      <c r="G1633" s="56">
        <v>43</v>
      </c>
      <c r="H1633" s="57">
        <f t="shared" si="50"/>
        <v>50.739999999999995</v>
      </c>
      <c r="I1633" s="58">
        <f t="shared" si="51"/>
        <v>0</v>
      </c>
      <c r="J1633" s="59"/>
      <c r="K1633" s="59" t="s">
        <v>4009</v>
      </c>
      <c r="L1633" s="60" t="s">
        <v>4029</v>
      </c>
      <c r="M1633" s="61"/>
      <c r="N1633" s="62"/>
    </row>
    <row r="1634" spans="1:14" s="12" customFormat="1" ht="12.75" customHeight="1" x14ac:dyDescent="0.2">
      <c r="A1634" s="51" t="s">
        <v>6414</v>
      </c>
      <c r="B1634" s="9" t="s">
        <v>313</v>
      </c>
      <c r="C1634" s="53" t="s">
        <v>4007</v>
      </c>
      <c r="D1634" s="44" t="s">
        <v>4319</v>
      </c>
      <c r="E1634" s="54"/>
      <c r="F1634" s="55"/>
      <c r="G1634" s="56">
        <v>319</v>
      </c>
      <c r="H1634" s="57">
        <f t="shared" si="50"/>
        <v>376.41999999999996</v>
      </c>
      <c r="I1634" s="58">
        <f t="shared" si="51"/>
        <v>0</v>
      </c>
      <c r="J1634" s="59"/>
      <c r="K1634" s="59" t="s">
        <v>4009</v>
      </c>
      <c r="L1634" s="60" t="s">
        <v>4029</v>
      </c>
      <c r="M1634" s="61"/>
      <c r="N1634" s="62"/>
    </row>
    <row r="1635" spans="1:14" s="12" customFormat="1" ht="12.75" customHeight="1" x14ac:dyDescent="0.2">
      <c r="A1635" s="51" t="s">
        <v>6415</v>
      </c>
      <c r="B1635" s="9" t="s">
        <v>313</v>
      </c>
      <c r="C1635" s="53" t="s">
        <v>4007</v>
      </c>
      <c r="D1635" s="44" t="s">
        <v>4319</v>
      </c>
      <c r="E1635" s="54"/>
      <c r="F1635" s="55"/>
      <c r="G1635" s="56">
        <v>328</v>
      </c>
      <c r="H1635" s="57">
        <f t="shared" si="50"/>
        <v>387.03999999999996</v>
      </c>
      <c r="I1635" s="58">
        <f t="shared" si="51"/>
        <v>0</v>
      </c>
      <c r="J1635" s="59"/>
      <c r="K1635" s="59" t="s">
        <v>4009</v>
      </c>
      <c r="L1635" s="60" t="s">
        <v>4029</v>
      </c>
      <c r="M1635" s="61"/>
      <c r="N1635" s="62"/>
    </row>
    <row r="1636" spans="1:14" s="12" customFormat="1" ht="12.75" customHeight="1" x14ac:dyDescent="0.2">
      <c r="A1636" s="51" t="s">
        <v>6416</v>
      </c>
      <c r="B1636" s="9" t="s">
        <v>5316</v>
      </c>
      <c r="C1636" s="53" t="s">
        <v>4007</v>
      </c>
      <c r="D1636" s="44" t="s">
        <v>4319</v>
      </c>
      <c r="E1636" s="54"/>
      <c r="F1636" s="55"/>
      <c r="G1636" s="56">
        <v>141</v>
      </c>
      <c r="H1636" s="57">
        <f t="shared" si="50"/>
        <v>166.38</v>
      </c>
      <c r="I1636" s="58">
        <f t="shared" si="51"/>
        <v>0</v>
      </c>
      <c r="J1636" s="59"/>
      <c r="K1636" s="59" t="s">
        <v>4009</v>
      </c>
      <c r="L1636" s="60" t="s">
        <v>4029</v>
      </c>
      <c r="M1636" s="61"/>
      <c r="N1636" s="62"/>
    </row>
    <row r="1637" spans="1:14" s="12" customFormat="1" ht="12.75" customHeight="1" x14ac:dyDescent="0.2">
      <c r="A1637" s="51" t="s">
        <v>6417</v>
      </c>
      <c r="B1637" s="9" t="s">
        <v>5272</v>
      </c>
      <c r="C1637" s="53" t="s">
        <v>4007</v>
      </c>
      <c r="D1637" s="44" t="s">
        <v>4319</v>
      </c>
      <c r="E1637" s="54"/>
      <c r="F1637" s="55"/>
      <c r="G1637" s="56">
        <v>1893</v>
      </c>
      <c r="H1637" s="57">
        <f t="shared" si="50"/>
        <v>2233.7399999999998</v>
      </c>
      <c r="I1637" s="58">
        <f t="shared" si="51"/>
        <v>0</v>
      </c>
      <c r="J1637" s="59"/>
      <c r="K1637" s="59" t="s">
        <v>4009</v>
      </c>
      <c r="L1637" s="60" t="s">
        <v>4029</v>
      </c>
      <c r="M1637" s="61"/>
      <c r="N1637" s="62"/>
    </row>
    <row r="1638" spans="1:14" s="12" customFormat="1" ht="12.75" customHeight="1" x14ac:dyDescent="0.2">
      <c r="A1638" s="51" t="s">
        <v>6418</v>
      </c>
      <c r="B1638" s="9" t="s">
        <v>5272</v>
      </c>
      <c r="C1638" s="53" t="s">
        <v>4007</v>
      </c>
      <c r="D1638" s="44" t="s">
        <v>4319</v>
      </c>
      <c r="E1638" s="54"/>
      <c r="F1638" s="55"/>
      <c r="G1638" s="56">
        <v>2222</v>
      </c>
      <c r="H1638" s="57">
        <f t="shared" si="50"/>
        <v>2621.96</v>
      </c>
      <c r="I1638" s="58">
        <f t="shared" si="51"/>
        <v>0</v>
      </c>
      <c r="J1638" s="59"/>
      <c r="K1638" s="59" t="s">
        <v>4009</v>
      </c>
      <c r="L1638" s="60" t="s">
        <v>4029</v>
      </c>
      <c r="M1638" s="61"/>
      <c r="N1638" s="62"/>
    </row>
    <row r="1639" spans="1:14" s="12" customFormat="1" ht="12.75" customHeight="1" x14ac:dyDescent="0.2">
      <c r="A1639" s="51" t="s">
        <v>6419</v>
      </c>
      <c r="B1639" s="9" t="s">
        <v>5272</v>
      </c>
      <c r="C1639" s="53" t="s">
        <v>4007</v>
      </c>
      <c r="D1639" s="44" t="s">
        <v>4319</v>
      </c>
      <c r="E1639" s="54"/>
      <c r="F1639" s="55"/>
      <c r="G1639" s="56">
        <v>2233</v>
      </c>
      <c r="H1639" s="57">
        <f t="shared" si="50"/>
        <v>2634.94</v>
      </c>
      <c r="I1639" s="58">
        <f t="shared" si="51"/>
        <v>0</v>
      </c>
      <c r="J1639" s="59"/>
      <c r="K1639" s="59" t="s">
        <v>4009</v>
      </c>
      <c r="L1639" s="60" t="s">
        <v>4029</v>
      </c>
      <c r="M1639" s="61"/>
      <c r="N1639" s="62"/>
    </row>
    <row r="1640" spans="1:14" s="12" customFormat="1" ht="12.75" customHeight="1" x14ac:dyDescent="0.2">
      <c r="A1640" s="51" t="s">
        <v>6420</v>
      </c>
      <c r="B1640" s="9" t="s">
        <v>62</v>
      </c>
      <c r="C1640" s="53" t="s">
        <v>4007</v>
      </c>
      <c r="D1640" s="44" t="s">
        <v>4319</v>
      </c>
      <c r="E1640" s="54"/>
      <c r="F1640" s="55"/>
      <c r="G1640" s="56">
        <v>22</v>
      </c>
      <c r="H1640" s="57">
        <f t="shared" si="50"/>
        <v>25.959999999999997</v>
      </c>
      <c r="I1640" s="58">
        <f t="shared" si="51"/>
        <v>0</v>
      </c>
      <c r="J1640" s="59"/>
      <c r="K1640" s="59" t="s">
        <v>4009</v>
      </c>
      <c r="L1640" s="60" t="s">
        <v>4029</v>
      </c>
      <c r="M1640" s="61"/>
      <c r="N1640" s="62"/>
    </row>
    <row r="1641" spans="1:14" s="12" customFormat="1" ht="12.75" customHeight="1" x14ac:dyDescent="0.2">
      <c r="A1641" s="51" t="s">
        <v>6421</v>
      </c>
      <c r="B1641" s="9" t="s">
        <v>6351</v>
      </c>
      <c r="C1641" s="53" t="s">
        <v>4007</v>
      </c>
      <c r="D1641" s="44" t="s">
        <v>4319</v>
      </c>
      <c r="E1641" s="54"/>
      <c r="F1641" s="55"/>
      <c r="G1641" s="56">
        <v>232</v>
      </c>
      <c r="H1641" s="57">
        <f t="shared" si="50"/>
        <v>273.76</v>
      </c>
      <c r="I1641" s="58">
        <f t="shared" si="51"/>
        <v>0</v>
      </c>
      <c r="J1641" s="59"/>
      <c r="K1641" s="59" t="s">
        <v>4009</v>
      </c>
      <c r="L1641" s="60" t="s">
        <v>4029</v>
      </c>
      <c r="M1641" s="61"/>
      <c r="N1641" s="62"/>
    </row>
    <row r="1642" spans="1:14" s="12" customFormat="1" ht="12.75" customHeight="1" x14ac:dyDescent="0.2">
      <c r="A1642" s="51" t="s">
        <v>6422</v>
      </c>
      <c r="B1642" s="9" t="s">
        <v>200</v>
      </c>
      <c r="C1642" s="53" t="s">
        <v>4007</v>
      </c>
      <c r="D1642" s="44" t="s">
        <v>4319</v>
      </c>
      <c r="E1642" s="54"/>
      <c r="F1642" s="55"/>
      <c r="G1642" s="56">
        <v>672</v>
      </c>
      <c r="H1642" s="57">
        <f t="shared" si="50"/>
        <v>792.95999999999992</v>
      </c>
      <c r="I1642" s="58">
        <f t="shared" si="51"/>
        <v>0</v>
      </c>
      <c r="J1642" s="59"/>
      <c r="K1642" s="59" t="s">
        <v>4009</v>
      </c>
      <c r="L1642" s="60" t="s">
        <v>4029</v>
      </c>
      <c r="M1642" s="61"/>
      <c r="N1642" s="62"/>
    </row>
    <row r="1643" spans="1:14" s="12" customFormat="1" ht="12.75" customHeight="1" x14ac:dyDescent="0.2">
      <c r="A1643" s="51" t="s">
        <v>6423</v>
      </c>
      <c r="B1643" s="9" t="s">
        <v>174</v>
      </c>
      <c r="C1643" s="53" t="s">
        <v>4007</v>
      </c>
      <c r="D1643" s="44" t="s">
        <v>4266</v>
      </c>
      <c r="E1643" s="54"/>
      <c r="F1643" s="55"/>
      <c r="G1643" s="56">
        <v>284</v>
      </c>
      <c r="H1643" s="57">
        <f t="shared" si="50"/>
        <v>335.12</v>
      </c>
      <c r="I1643" s="58">
        <f t="shared" si="51"/>
        <v>0</v>
      </c>
      <c r="J1643" s="59"/>
      <c r="K1643" s="59" t="s">
        <v>4009</v>
      </c>
      <c r="L1643" s="60" t="s">
        <v>4029</v>
      </c>
      <c r="M1643" s="61"/>
      <c r="N1643" s="62"/>
    </row>
    <row r="1644" spans="1:14" s="12" customFormat="1" ht="12.75" customHeight="1" x14ac:dyDescent="0.2">
      <c r="A1644" s="51" t="s">
        <v>6424</v>
      </c>
      <c r="B1644" s="9" t="s">
        <v>203</v>
      </c>
      <c r="C1644" s="53" t="s">
        <v>4007</v>
      </c>
      <c r="D1644" s="44" t="s">
        <v>4266</v>
      </c>
      <c r="E1644" s="54"/>
      <c r="F1644" s="55"/>
      <c r="G1644" s="56">
        <v>65</v>
      </c>
      <c r="H1644" s="57">
        <f t="shared" si="50"/>
        <v>76.7</v>
      </c>
      <c r="I1644" s="58">
        <f t="shared" si="51"/>
        <v>0</v>
      </c>
      <c r="J1644" s="59"/>
      <c r="K1644" s="59" t="s">
        <v>4009</v>
      </c>
      <c r="L1644" s="60" t="s">
        <v>4029</v>
      </c>
      <c r="M1644" s="61"/>
      <c r="N1644" s="62"/>
    </row>
    <row r="1645" spans="1:14" s="12" customFormat="1" ht="12.75" customHeight="1" x14ac:dyDescent="0.2">
      <c r="A1645" s="51" t="s">
        <v>6425</v>
      </c>
      <c r="B1645" s="9" t="s">
        <v>650</v>
      </c>
      <c r="C1645" s="53" t="s">
        <v>4007</v>
      </c>
      <c r="D1645" s="44" t="s">
        <v>4266</v>
      </c>
      <c r="E1645" s="54"/>
      <c r="F1645" s="55"/>
      <c r="G1645" s="56">
        <v>621</v>
      </c>
      <c r="H1645" s="57">
        <f t="shared" si="50"/>
        <v>732.78</v>
      </c>
      <c r="I1645" s="58">
        <f t="shared" si="51"/>
        <v>0</v>
      </c>
      <c r="J1645" s="59"/>
      <c r="K1645" s="59" t="s">
        <v>4009</v>
      </c>
      <c r="L1645" s="60" t="s">
        <v>4029</v>
      </c>
      <c r="M1645" s="61"/>
      <c r="N1645" s="62"/>
    </row>
    <row r="1646" spans="1:14" s="12" customFormat="1" ht="12.75" customHeight="1" x14ac:dyDescent="0.2">
      <c r="A1646" s="51" t="s">
        <v>6426</v>
      </c>
      <c r="B1646" s="9" t="s">
        <v>203</v>
      </c>
      <c r="C1646" s="53" t="s">
        <v>4007</v>
      </c>
      <c r="D1646" s="44" t="s">
        <v>4266</v>
      </c>
      <c r="E1646" s="54"/>
      <c r="F1646" s="55"/>
      <c r="G1646" s="56">
        <v>98</v>
      </c>
      <c r="H1646" s="57">
        <f t="shared" si="50"/>
        <v>115.64</v>
      </c>
      <c r="I1646" s="58">
        <f t="shared" si="51"/>
        <v>0</v>
      </c>
      <c r="J1646" s="59"/>
      <c r="K1646" s="59" t="s">
        <v>4009</v>
      </c>
      <c r="L1646" s="60" t="s">
        <v>4029</v>
      </c>
      <c r="M1646" s="61"/>
      <c r="N1646" s="62"/>
    </row>
    <row r="1647" spans="1:14" s="12" customFormat="1" ht="12.75" customHeight="1" x14ac:dyDescent="0.2">
      <c r="A1647" s="51" t="s">
        <v>6427</v>
      </c>
      <c r="B1647" s="9" t="s">
        <v>712</v>
      </c>
      <c r="C1647" s="53" t="s">
        <v>4007</v>
      </c>
      <c r="D1647" s="44" t="s">
        <v>4266</v>
      </c>
      <c r="E1647" s="54"/>
      <c r="F1647" s="55"/>
      <c r="G1647" s="56">
        <v>608</v>
      </c>
      <c r="H1647" s="57">
        <f t="shared" si="50"/>
        <v>717.43999999999994</v>
      </c>
      <c r="I1647" s="58">
        <f t="shared" si="51"/>
        <v>0</v>
      </c>
      <c r="J1647" s="59"/>
      <c r="K1647" s="59" t="s">
        <v>4009</v>
      </c>
      <c r="L1647" s="60" t="s">
        <v>4029</v>
      </c>
      <c r="M1647" s="61"/>
      <c r="N1647" s="62"/>
    </row>
    <row r="1648" spans="1:14" s="12" customFormat="1" ht="12.75" customHeight="1" x14ac:dyDescent="0.2">
      <c r="A1648" s="51" t="s">
        <v>6428</v>
      </c>
      <c r="B1648" s="9" t="s">
        <v>712</v>
      </c>
      <c r="C1648" s="53" t="s">
        <v>4007</v>
      </c>
      <c r="D1648" s="44" t="s">
        <v>4266</v>
      </c>
      <c r="E1648" s="54"/>
      <c r="F1648" s="55"/>
      <c r="G1648" s="56">
        <v>741</v>
      </c>
      <c r="H1648" s="57">
        <f t="shared" si="50"/>
        <v>874.38</v>
      </c>
      <c r="I1648" s="58">
        <f t="shared" si="51"/>
        <v>0</v>
      </c>
      <c r="J1648" s="59"/>
      <c r="K1648" s="59" t="s">
        <v>4009</v>
      </c>
      <c r="L1648" s="60" t="s">
        <v>4029</v>
      </c>
      <c r="M1648" s="61"/>
      <c r="N1648" s="62"/>
    </row>
    <row r="1649" spans="1:83" s="12" customFormat="1" ht="12.75" customHeight="1" x14ac:dyDescent="0.2">
      <c r="A1649" s="51" t="s">
        <v>6429</v>
      </c>
      <c r="B1649" s="9" t="s">
        <v>6430</v>
      </c>
      <c r="C1649" s="53" t="s">
        <v>4007</v>
      </c>
      <c r="D1649" s="44" t="s">
        <v>4266</v>
      </c>
      <c r="E1649" s="54"/>
      <c r="F1649" s="55"/>
      <c r="G1649" s="56">
        <v>1100</v>
      </c>
      <c r="H1649" s="57">
        <f t="shared" si="50"/>
        <v>1298</v>
      </c>
      <c r="I1649" s="58">
        <f t="shared" si="51"/>
        <v>0</v>
      </c>
      <c r="J1649" s="59"/>
      <c r="K1649" s="59" t="s">
        <v>4009</v>
      </c>
      <c r="L1649" s="60" t="s">
        <v>4029</v>
      </c>
      <c r="M1649" s="61"/>
      <c r="N1649" s="62"/>
    </row>
    <row r="1650" spans="1:83" s="12" customFormat="1" ht="12.75" customHeight="1" x14ac:dyDescent="0.2">
      <c r="A1650" s="51" t="s">
        <v>6431</v>
      </c>
      <c r="B1650" s="9" t="s">
        <v>313</v>
      </c>
      <c r="C1650" s="53" t="s">
        <v>4007</v>
      </c>
      <c r="D1650" s="44" t="s">
        <v>4266</v>
      </c>
      <c r="E1650" s="54"/>
      <c r="F1650" s="55"/>
      <c r="G1650" s="56">
        <v>601</v>
      </c>
      <c r="H1650" s="57">
        <f t="shared" si="50"/>
        <v>709.18</v>
      </c>
      <c r="I1650" s="58">
        <f t="shared" si="51"/>
        <v>0</v>
      </c>
      <c r="J1650" s="59"/>
      <c r="K1650" s="59" t="s">
        <v>4009</v>
      </c>
      <c r="L1650" s="60" t="s">
        <v>4029</v>
      </c>
      <c r="M1650" s="61"/>
      <c r="N1650" s="62"/>
    </row>
    <row r="1651" spans="1:83" s="12" customFormat="1" ht="12.75" customHeight="1" x14ac:dyDescent="0.2">
      <c r="A1651" s="51" t="s">
        <v>6432</v>
      </c>
      <c r="B1651" s="9" t="s">
        <v>712</v>
      </c>
      <c r="C1651" s="53" t="s">
        <v>4007</v>
      </c>
      <c r="D1651" s="44" t="s">
        <v>4266</v>
      </c>
      <c r="E1651" s="54"/>
      <c r="F1651" s="55"/>
      <c r="G1651" s="56">
        <v>427</v>
      </c>
      <c r="H1651" s="57">
        <f t="shared" si="50"/>
        <v>503.85999999999996</v>
      </c>
      <c r="I1651" s="58">
        <f t="shared" si="51"/>
        <v>0</v>
      </c>
      <c r="J1651" s="59"/>
      <c r="K1651" s="59" t="s">
        <v>4009</v>
      </c>
      <c r="L1651" s="60" t="s">
        <v>4029</v>
      </c>
      <c r="M1651" s="61"/>
      <c r="N1651" s="62"/>
    </row>
    <row r="1652" spans="1:83" s="12" customFormat="1" ht="12.75" customHeight="1" x14ac:dyDescent="0.2">
      <c r="A1652" s="51" t="s">
        <v>6433</v>
      </c>
      <c r="B1652" s="9" t="s">
        <v>6434</v>
      </c>
      <c r="C1652" s="53" t="s">
        <v>4007</v>
      </c>
      <c r="D1652" s="44" t="s">
        <v>4266</v>
      </c>
      <c r="E1652" s="54"/>
      <c r="F1652" s="55"/>
      <c r="G1652" s="56">
        <v>81</v>
      </c>
      <c r="H1652" s="57">
        <f t="shared" si="50"/>
        <v>95.58</v>
      </c>
      <c r="I1652" s="58">
        <f t="shared" si="51"/>
        <v>0</v>
      </c>
      <c r="J1652" s="59"/>
      <c r="K1652" s="59" t="s">
        <v>4009</v>
      </c>
      <c r="L1652" s="60" t="s">
        <v>4029</v>
      </c>
      <c r="M1652" s="61"/>
      <c r="N1652" s="62"/>
    </row>
    <row r="1653" spans="1:83" s="12" customFormat="1" ht="12.75" customHeight="1" x14ac:dyDescent="0.2">
      <c r="A1653" s="51" t="s">
        <v>6435</v>
      </c>
      <c r="B1653" s="9" t="s">
        <v>62</v>
      </c>
      <c r="C1653" s="53" t="s">
        <v>4007</v>
      </c>
      <c r="D1653" s="44" t="s">
        <v>4266</v>
      </c>
      <c r="E1653" s="54"/>
      <c r="F1653" s="55"/>
      <c r="G1653" s="56">
        <v>5</v>
      </c>
      <c r="H1653" s="57">
        <f t="shared" si="50"/>
        <v>5.8999999999999995</v>
      </c>
      <c r="I1653" s="58">
        <f t="shared" si="51"/>
        <v>0</v>
      </c>
      <c r="J1653" s="59"/>
      <c r="K1653" s="59" t="s">
        <v>4009</v>
      </c>
      <c r="L1653" s="60" t="s">
        <v>4029</v>
      </c>
      <c r="M1653" s="61"/>
      <c r="N1653" s="62"/>
    </row>
    <row r="1654" spans="1:83" s="12" customFormat="1" ht="12.75" customHeight="1" x14ac:dyDescent="0.2">
      <c r="A1654" s="51" t="s">
        <v>6436</v>
      </c>
      <c r="B1654" s="9" t="s">
        <v>6437</v>
      </c>
      <c r="C1654" s="53" t="s">
        <v>4007</v>
      </c>
      <c r="D1654" s="44" t="s">
        <v>4266</v>
      </c>
      <c r="E1654" s="54"/>
      <c r="F1654" s="55"/>
      <c r="G1654" s="56">
        <v>460</v>
      </c>
      <c r="H1654" s="57">
        <f t="shared" si="50"/>
        <v>542.79999999999995</v>
      </c>
      <c r="I1654" s="58">
        <f t="shared" si="51"/>
        <v>0</v>
      </c>
      <c r="J1654" s="59"/>
      <c r="K1654" s="59" t="s">
        <v>4009</v>
      </c>
      <c r="L1654" s="60" t="s">
        <v>4029</v>
      </c>
      <c r="M1654" s="61"/>
      <c r="N1654" s="62"/>
    </row>
    <row r="1655" spans="1:83" s="12" customFormat="1" ht="12.75" customHeight="1" x14ac:dyDescent="0.2">
      <c r="A1655" s="51" t="s">
        <v>6438</v>
      </c>
      <c r="B1655" s="9" t="s">
        <v>62</v>
      </c>
      <c r="C1655" s="53" t="s">
        <v>4007</v>
      </c>
      <c r="D1655" s="44" t="s">
        <v>4266</v>
      </c>
      <c r="E1655" s="54"/>
      <c r="F1655" s="55"/>
      <c r="G1655" s="56">
        <v>5</v>
      </c>
      <c r="H1655" s="57">
        <f t="shared" si="50"/>
        <v>5.8999999999999995</v>
      </c>
      <c r="I1655" s="58">
        <f t="shared" si="51"/>
        <v>0</v>
      </c>
      <c r="J1655" s="59"/>
      <c r="K1655" s="59" t="s">
        <v>4009</v>
      </c>
      <c r="L1655" s="60" t="s">
        <v>4029</v>
      </c>
      <c r="M1655" s="61"/>
      <c r="N1655" s="62"/>
    </row>
    <row r="1656" spans="1:83" s="12" customFormat="1" ht="12.75" customHeight="1" x14ac:dyDescent="0.2">
      <c r="A1656" s="51" t="s">
        <v>6439</v>
      </c>
      <c r="B1656" s="9" t="s">
        <v>6440</v>
      </c>
      <c r="C1656" s="53" t="s">
        <v>4007</v>
      </c>
      <c r="D1656" s="44" t="s">
        <v>4266</v>
      </c>
      <c r="E1656" s="54"/>
      <c r="F1656" s="55"/>
      <c r="G1656" s="56">
        <v>7</v>
      </c>
      <c r="H1656" s="57">
        <f t="shared" si="50"/>
        <v>8.26</v>
      </c>
      <c r="I1656" s="58">
        <f t="shared" si="51"/>
        <v>0</v>
      </c>
      <c r="J1656" s="59"/>
      <c r="K1656" s="59" t="s">
        <v>4009</v>
      </c>
      <c r="L1656" s="60" t="s">
        <v>4029</v>
      </c>
      <c r="M1656" s="61"/>
      <c r="N1656" s="62"/>
    </row>
    <row r="1657" spans="1:83" s="12" customFormat="1" ht="12.75" customHeight="1" x14ac:dyDescent="0.2">
      <c r="A1657" s="51" t="s">
        <v>6441</v>
      </c>
      <c r="B1657" s="9" t="s">
        <v>26</v>
      </c>
      <c r="C1657" s="53" t="s">
        <v>4007</v>
      </c>
      <c r="D1657" s="44" t="s">
        <v>4266</v>
      </c>
      <c r="E1657" s="54"/>
      <c r="F1657" s="55"/>
      <c r="G1657" s="56">
        <v>4</v>
      </c>
      <c r="H1657" s="57">
        <f t="shared" si="50"/>
        <v>4.72</v>
      </c>
      <c r="I1657" s="58">
        <f t="shared" si="51"/>
        <v>0</v>
      </c>
      <c r="J1657" s="59"/>
      <c r="K1657" s="59" t="s">
        <v>4009</v>
      </c>
      <c r="L1657" s="60" t="s">
        <v>4029</v>
      </c>
      <c r="M1657" s="61"/>
      <c r="N1657" s="62"/>
    </row>
    <row r="1658" spans="1:83" s="12" customFormat="1" ht="12.75" customHeight="1" x14ac:dyDescent="0.2">
      <c r="A1658" s="51" t="s">
        <v>6442</v>
      </c>
      <c r="B1658" s="9" t="s">
        <v>62</v>
      </c>
      <c r="C1658" s="53" t="s">
        <v>4007</v>
      </c>
      <c r="D1658" s="44" t="s">
        <v>4266</v>
      </c>
      <c r="E1658" s="54"/>
      <c r="F1658" s="55"/>
      <c r="G1658" s="56">
        <v>7</v>
      </c>
      <c r="H1658" s="57">
        <f t="shared" si="50"/>
        <v>8.26</v>
      </c>
      <c r="I1658" s="58">
        <f t="shared" si="51"/>
        <v>0</v>
      </c>
      <c r="J1658" s="59"/>
      <c r="K1658" s="59" t="s">
        <v>4009</v>
      </c>
      <c r="L1658" s="60" t="s">
        <v>4029</v>
      </c>
      <c r="M1658" s="61"/>
      <c r="N1658" s="62"/>
    </row>
    <row r="1659" spans="1:83" s="12" customFormat="1" ht="12.75" customHeight="1" x14ac:dyDescent="0.2">
      <c r="A1659" s="64" t="s">
        <v>6443</v>
      </c>
      <c r="B1659" s="9" t="s">
        <v>26</v>
      </c>
      <c r="C1659" s="53" t="s">
        <v>4007</v>
      </c>
      <c r="D1659" s="44" t="s">
        <v>4266</v>
      </c>
      <c r="E1659" s="54"/>
      <c r="F1659" s="55"/>
      <c r="G1659" s="56">
        <v>20</v>
      </c>
      <c r="H1659" s="57">
        <f t="shared" si="50"/>
        <v>23.599999999999998</v>
      </c>
      <c r="I1659" s="58">
        <f t="shared" si="51"/>
        <v>0</v>
      </c>
      <c r="J1659" s="59" t="s">
        <v>4027</v>
      </c>
      <c r="K1659" s="59" t="s">
        <v>4009</v>
      </c>
      <c r="L1659" s="60" t="s">
        <v>4029</v>
      </c>
      <c r="M1659" s="61"/>
      <c r="N1659" s="62"/>
    </row>
    <row r="1660" spans="1:83" s="12" customFormat="1" ht="12.75" customHeight="1" x14ac:dyDescent="0.2">
      <c r="A1660" s="51" t="s">
        <v>6444</v>
      </c>
      <c r="B1660" s="9" t="s">
        <v>6445</v>
      </c>
      <c r="C1660" s="53" t="s">
        <v>4007</v>
      </c>
      <c r="D1660" s="44" t="s">
        <v>4237</v>
      </c>
      <c r="E1660" s="54"/>
      <c r="F1660" s="55"/>
      <c r="G1660" s="56">
        <v>1457</v>
      </c>
      <c r="H1660" s="57">
        <f t="shared" si="50"/>
        <v>1719.26</v>
      </c>
      <c r="I1660" s="58">
        <f t="shared" si="51"/>
        <v>0</v>
      </c>
      <c r="J1660" s="59"/>
      <c r="K1660" s="59" t="s">
        <v>4009</v>
      </c>
      <c r="L1660" s="60" t="s">
        <v>4029</v>
      </c>
      <c r="M1660" s="61"/>
      <c r="N1660" s="62"/>
    </row>
    <row r="1661" spans="1:83" s="12" customFormat="1" ht="12.75" customHeight="1" x14ac:dyDescent="0.2">
      <c r="A1661" s="51" t="s">
        <v>6446</v>
      </c>
      <c r="B1661" s="9" t="s">
        <v>6445</v>
      </c>
      <c r="C1661" s="53" t="s">
        <v>4007</v>
      </c>
      <c r="D1661" s="44" t="s">
        <v>4237</v>
      </c>
      <c r="E1661" s="54"/>
      <c r="F1661" s="55"/>
      <c r="G1661" s="56">
        <v>106</v>
      </c>
      <c r="H1661" s="57">
        <f t="shared" si="50"/>
        <v>125.08</v>
      </c>
      <c r="I1661" s="58">
        <f t="shared" si="51"/>
        <v>0</v>
      </c>
      <c r="J1661" s="59"/>
      <c r="K1661" s="59" t="s">
        <v>4009</v>
      </c>
      <c r="L1661" s="60" t="s">
        <v>4029</v>
      </c>
      <c r="M1661" s="61"/>
      <c r="N1661" s="62"/>
    </row>
    <row r="1662" spans="1:83" s="12" customFormat="1" ht="12.75" customHeight="1" x14ac:dyDescent="0.2">
      <c r="A1662" s="51" t="s">
        <v>6447</v>
      </c>
      <c r="B1662" s="9" t="s">
        <v>1099</v>
      </c>
      <c r="C1662" s="53" t="s">
        <v>4007</v>
      </c>
      <c r="D1662" s="44" t="s">
        <v>4237</v>
      </c>
      <c r="E1662" s="54"/>
      <c r="F1662" s="55"/>
      <c r="G1662" s="56">
        <v>145</v>
      </c>
      <c r="H1662" s="57">
        <f t="shared" si="50"/>
        <v>171.1</v>
      </c>
      <c r="I1662" s="58">
        <f t="shared" si="51"/>
        <v>0</v>
      </c>
      <c r="J1662" s="59"/>
      <c r="K1662" s="59" t="s">
        <v>4009</v>
      </c>
      <c r="L1662" s="60" t="s">
        <v>4029</v>
      </c>
      <c r="M1662" s="61"/>
      <c r="N1662" s="62"/>
    </row>
    <row r="1663" spans="1:83" s="11" customFormat="1" ht="12.75" customHeight="1" x14ac:dyDescent="0.2">
      <c r="A1663" s="51" t="s">
        <v>6448</v>
      </c>
      <c r="B1663" s="9" t="s">
        <v>176</v>
      </c>
      <c r="C1663" s="53" t="s">
        <v>4007</v>
      </c>
      <c r="D1663" s="44" t="s">
        <v>4237</v>
      </c>
      <c r="E1663" s="54"/>
      <c r="F1663" s="55"/>
      <c r="G1663" s="56">
        <v>755</v>
      </c>
      <c r="H1663" s="57">
        <f t="shared" si="50"/>
        <v>890.9</v>
      </c>
      <c r="I1663" s="58">
        <f t="shared" si="51"/>
        <v>0</v>
      </c>
      <c r="J1663" s="59"/>
      <c r="K1663" s="59" t="s">
        <v>4009</v>
      </c>
      <c r="L1663" s="60" t="s">
        <v>4029</v>
      </c>
      <c r="M1663" s="61"/>
      <c r="N1663" s="6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  <c r="BG1663" s="12"/>
      <c r="BH1663" s="12"/>
      <c r="BI1663" s="12"/>
      <c r="BJ1663" s="12"/>
      <c r="BK1663" s="12"/>
      <c r="BL1663" s="12"/>
      <c r="BM1663" s="12"/>
      <c r="BN1663" s="12"/>
      <c r="BO1663" s="12"/>
      <c r="BP1663" s="12"/>
      <c r="BQ1663" s="12"/>
      <c r="BR1663" s="12"/>
      <c r="BS1663" s="12"/>
      <c r="BT1663" s="12"/>
      <c r="BU1663" s="12"/>
      <c r="BV1663" s="12"/>
      <c r="BW1663" s="12"/>
      <c r="BX1663" s="12"/>
      <c r="BY1663" s="12"/>
      <c r="BZ1663" s="12"/>
      <c r="CA1663" s="12"/>
      <c r="CB1663" s="12"/>
      <c r="CC1663" s="12"/>
      <c r="CD1663" s="12"/>
      <c r="CE1663" s="12"/>
    </row>
    <row r="1664" spans="1:83" s="12" customFormat="1" ht="12.75" customHeight="1" x14ac:dyDescent="0.2">
      <c r="A1664" s="51" t="s">
        <v>6449</v>
      </c>
      <c r="B1664" s="9" t="s">
        <v>5373</v>
      </c>
      <c r="C1664" s="53" t="s">
        <v>4007</v>
      </c>
      <c r="D1664" s="44" t="s">
        <v>4237</v>
      </c>
      <c r="E1664" s="54"/>
      <c r="F1664" s="55"/>
      <c r="G1664" s="56">
        <v>1121</v>
      </c>
      <c r="H1664" s="57">
        <f t="shared" si="50"/>
        <v>1322.78</v>
      </c>
      <c r="I1664" s="58">
        <f t="shared" si="51"/>
        <v>0</v>
      </c>
      <c r="J1664" s="59"/>
      <c r="K1664" s="59" t="s">
        <v>4009</v>
      </c>
      <c r="L1664" s="60" t="s">
        <v>4029</v>
      </c>
      <c r="M1664" s="61"/>
      <c r="N1664" s="62"/>
    </row>
    <row r="1665" spans="1:14" s="12" customFormat="1" ht="12.75" customHeight="1" x14ac:dyDescent="0.2">
      <c r="A1665" s="51" t="s">
        <v>6450</v>
      </c>
      <c r="B1665" s="9" t="s">
        <v>46</v>
      </c>
      <c r="C1665" s="53" t="s">
        <v>4007</v>
      </c>
      <c r="D1665" s="44" t="s">
        <v>4237</v>
      </c>
      <c r="E1665" s="54"/>
      <c r="F1665" s="55"/>
      <c r="G1665" s="56">
        <v>943</v>
      </c>
      <c r="H1665" s="57">
        <f t="shared" si="50"/>
        <v>1112.74</v>
      </c>
      <c r="I1665" s="58">
        <f t="shared" si="51"/>
        <v>0</v>
      </c>
      <c r="J1665" s="59"/>
      <c r="K1665" s="59" t="s">
        <v>4009</v>
      </c>
      <c r="L1665" s="60" t="s">
        <v>4029</v>
      </c>
      <c r="M1665" s="61"/>
      <c r="N1665" s="62"/>
    </row>
    <row r="1666" spans="1:14" s="12" customFormat="1" ht="12.75" customHeight="1" x14ac:dyDescent="0.2">
      <c r="A1666" s="51" t="s">
        <v>6451</v>
      </c>
      <c r="B1666" s="9" t="s">
        <v>46</v>
      </c>
      <c r="C1666" s="53" t="s">
        <v>4007</v>
      </c>
      <c r="D1666" s="44" t="s">
        <v>4237</v>
      </c>
      <c r="E1666" s="54"/>
      <c r="F1666" s="55"/>
      <c r="G1666" s="56">
        <v>923</v>
      </c>
      <c r="H1666" s="57">
        <f t="shared" si="50"/>
        <v>1089.1399999999999</v>
      </c>
      <c r="I1666" s="58">
        <f t="shared" si="51"/>
        <v>0</v>
      </c>
      <c r="J1666" s="59"/>
      <c r="K1666" s="59" t="s">
        <v>4009</v>
      </c>
      <c r="L1666" s="60" t="s">
        <v>4029</v>
      </c>
      <c r="M1666" s="61"/>
      <c r="N1666" s="62"/>
    </row>
    <row r="1667" spans="1:14" s="12" customFormat="1" ht="12.75" customHeight="1" x14ac:dyDescent="0.2">
      <c r="A1667" s="51" t="s">
        <v>6452</v>
      </c>
      <c r="B1667" s="9" t="s">
        <v>46</v>
      </c>
      <c r="C1667" s="53" t="s">
        <v>4007</v>
      </c>
      <c r="D1667" s="44" t="s">
        <v>4237</v>
      </c>
      <c r="E1667" s="54"/>
      <c r="F1667" s="55"/>
      <c r="G1667" s="56">
        <v>1377</v>
      </c>
      <c r="H1667" s="57">
        <f t="shared" si="50"/>
        <v>1624.86</v>
      </c>
      <c r="I1667" s="58">
        <f t="shared" si="51"/>
        <v>0</v>
      </c>
      <c r="J1667" s="59"/>
      <c r="K1667" s="59" t="s">
        <v>4009</v>
      </c>
      <c r="L1667" s="60" t="s">
        <v>4029</v>
      </c>
      <c r="M1667" s="61"/>
      <c r="N1667" s="62"/>
    </row>
    <row r="1668" spans="1:14" s="12" customFormat="1" ht="12.75" customHeight="1" x14ac:dyDescent="0.2">
      <c r="A1668" s="51" t="s">
        <v>6453</v>
      </c>
      <c r="B1668" s="9" t="s">
        <v>3</v>
      </c>
      <c r="C1668" s="53" t="s">
        <v>4007</v>
      </c>
      <c r="D1668" s="44" t="s">
        <v>4237</v>
      </c>
      <c r="E1668" s="54"/>
      <c r="F1668" s="55"/>
      <c r="G1668" s="56">
        <v>61</v>
      </c>
      <c r="H1668" s="57">
        <f t="shared" si="50"/>
        <v>71.97999999999999</v>
      </c>
      <c r="I1668" s="58">
        <f t="shared" si="51"/>
        <v>0</v>
      </c>
      <c r="J1668" s="59"/>
      <c r="K1668" s="59" t="s">
        <v>4009</v>
      </c>
      <c r="L1668" s="60" t="s">
        <v>4029</v>
      </c>
      <c r="M1668" s="61"/>
      <c r="N1668" s="62"/>
    </row>
    <row r="1669" spans="1:14" s="12" customFormat="1" ht="12.75" customHeight="1" x14ac:dyDescent="0.2">
      <c r="A1669" s="51" t="s">
        <v>6454</v>
      </c>
      <c r="B1669" s="9" t="s">
        <v>5316</v>
      </c>
      <c r="C1669" s="53" t="s">
        <v>4007</v>
      </c>
      <c r="D1669" s="44" t="s">
        <v>4237</v>
      </c>
      <c r="E1669" s="54"/>
      <c r="F1669" s="55"/>
      <c r="G1669" s="56">
        <v>665</v>
      </c>
      <c r="H1669" s="57">
        <f t="shared" si="50"/>
        <v>784.69999999999993</v>
      </c>
      <c r="I1669" s="58">
        <f t="shared" si="51"/>
        <v>0</v>
      </c>
      <c r="J1669" s="59"/>
      <c r="K1669" s="59" t="s">
        <v>4009</v>
      </c>
      <c r="L1669" s="60" t="s">
        <v>4029</v>
      </c>
      <c r="M1669" s="61"/>
      <c r="N1669" s="62"/>
    </row>
    <row r="1670" spans="1:14" s="12" customFormat="1" ht="12.75" customHeight="1" x14ac:dyDescent="0.2">
      <c r="A1670" s="51" t="s">
        <v>6455</v>
      </c>
      <c r="B1670" s="9" t="s">
        <v>62</v>
      </c>
      <c r="C1670" s="53" t="s">
        <v>4007</v>
      </c>
      <c r="D1670" s="44" t="s">
        <v>4243</v>
      </c>
      <c r="E1670" s="54"/>
      <c r="F1670" s="55"/>
      <c r="G1670" s="56">
        <v>5</v>
      </c>
      <c r="H1670" s="57">
        <f t="shared" si="50"/>
        <v>5.8999999999999995</v>
      </c>
      <c r="I1670" s="58">
        <f t="shared" si="51"/>
        <v>0</v>
      </c>
      <c r="J1670" s="59"/>
      <c r="K1670" s="59" t="s">
        <v>4009</v>
      </c>
      <c r="L1670" s="60" t="s">
        <v>4029</v>
      </c>
      <c r="M1670" s="61"/>
      <c r="N1670" s="62"/>
    </row>
    <row r="1671" spans="1:14" s="12" customFormat="1" ht="12.75" customHeight="1" x14ac:dyDescent="0.2">
      <c r="A1671" s="51" t="s">
        <v>6456</v>
      </c>
      <c r="B1671" s="9" t="s">
        <v>4541</v>
      </c>
      <c r="C1671" s="53" t="s">
        <v>4007</v>
      </c>
      <c r="D1671" s="44" t="s">
        <v>4243</v>
      </c>
      <c r="E1671" s="54"/>
      <c r="F1671" s="55"/>
      <c r="G1671" s="56">
        <v>46</v>
      </c>
      <c r="H1671" s="57">
        <f t="shared" si="50"/>
        <v>54.279999999999994</v>
      </c>
      <c r="I1671" s="58">
        <f t="shared" si="51"/>
        <v>0</v>
      </c>
      <c r="J1671" s="59"/>
      <c r="K1671" s="59" t="s">
        <v>4009</v>
      </c>
      <c r="L1671" s="60" t="s">
        <v>4029</v>
      </c>
      <c r="M1671" s="61"/>
      <c r="N1671" s="62"/>
    </row>
    <row r="1672" spans="1:14" s="12" customFormat="1" ht="12.75" customHeight="1" x14ac:dyDescent="0.2">
      <c r="A1672" s="51" t="s">
        <v>6457</v>
      </c>
      <c r="B1672" s="9" t="s">
        <v>1078</v>
      </c>
      <c r="C1672" s="53" t="s">
        <v>4007</v>
      </c>
      <c r="D1672" s="44" t="s">
        <v>4243</v>
      </c>
      <c r="E1672" s="54"/>
      <c r="F1672" s="55"/>
      <c r="G1672" s="56">
        <v>32</v>
      </c>
      <c r="H1672" s="57">
        <f t="shared" ref="H1672:H1735" si="52">G1672*1.18</f>
        <v>37.76</v>
      </c>
      <c r="I1672" s="58">
        <f t="shared" ref="I1672:I1735" si="53">H1672*F1672</f>
        <v>0</v>
      </c>
      <c r="J1672" s="59"/>
      <c r="K1672" s="59" t="s">
        <v>4009</v>
      </c>
      <c r="L1672" s="60" t="s">
        <v>4029</v>
      </c>
      <c r="M1672" s="61"/>
      <c r="N1672" s="62"/>
    </row>
    <row r="1673" spans="1:14" s="12" customFormat="1" ht="12.75" customHeight="1" x14ac:dyDescent="0.2">
      <c r="A1673" s="51" t="s">
        <v>6458</v>
      </c>
      <c r="B1673" s="9" t="s">
        <v>6459</v>
      </c>
      <c r="C1673" s="53" t="s">
        <v>4007</v>
      </c>
      <c r="D1673" s="44" t="s">
        <v>4920</v>
      </c>
      <c r="E1673" s="54"/>
      <c r="F1673" s="55"/>
      <c r="G1673" s="56">
        <v>201</v>
      </c>
      <c r="H1673" s="57">
        <f t="shared" si="52"/>
        <v>237.17999999999998</v>
      </c>
      <c r="I1673" s="58">
        <f t="shared" si="53"/>
        <v>0</v>
      </c>
      <c r="J1673" s="59"/>
      <c r="K1673" s="59" t="s">
        <v>4009</v>
      </c>
      <c r="L1673" s="60" t="s">
        <v>4029</v>
      </c>
      <c r="M1673" s="61"/>
      <c r="N1673" s="62"/>
    </row>
    <row r="1674" spans="1:14" s="12" customFormat="1" ht="12.75" customHeight="1" x14ac:dyDescent="0.2">
      <c r="A1674" s="69" t="s">
        <v>6460</v>
      </c>
      <c r="B1674" s="9" t="s">
        <v>6461</v>
      </c>
      <c r="C1674" s="53" t="s">
        <v>4007</v>
      </c>
      <c r="D1674" s="44" t="s">
        <v>4012</v>
      </c>
      <c r="E1674" s="54"/>
      <c r="F1674" s="55"/>
      <c r="G1674" s="56">
        <v>2.5</v>
      </c>
      <c r="H1674" s="57">
        <f t="shared" si="52"/>
        <v>2.9499999999999997</v>
      </c>
      <c r="I1674" s="58">
        <f t="shared" si="53"/>
        <v>0</v>
      </c>
      <c r="J1674" s="59"/>
      <c r="K1674" s="59" t="s">
        <v>6462</v>
      </c>
      <c r="L1674" s="60" t="s">
        <v>4029</v>
      </c>
      <c r="M1674" s="61"/>
      <c r="N1674" s="62"/>
    </row>
    <row r="1675" spans="1:14" s="12" customFormat="1" ht="12.75" customHeight="1" x14ac:dyDescent="0.2">
      <c r="A1675" s="51" t="s">
        <v>6463</v>
      </c>
      <c r="B1675" s="9" t="s">
        <v>6230</v>
      </c>
      <c r="C1675" s="53" t="s">
        <v>4007</v>
      </c>
      <c r="D1675" s="44" t="s">
        <v>4012</v>
      </c>
      <c r="E1675" s="54"/>
      <c r="F1675" s="55"/>
      <c r="G1675" s="56">
        <v>3</v>
      </c>
      <c r="H1675" s="57">
        <f t="shared" si="52"/>
        <v>3.54</v>
      </c>
      <c r="I1675" s="58">
        <f t="shared" si="53"/>
        <v>0</v>
      </c>
      <c r="J1675" s="59"/>
      <c r="K1675" s="59" t="s">
        <v>6464</v>
      </c>
      <c r="L1675" s="60" t="s">
        <v>4029</v>
      </c>
      <c r="M1675" s="61">
        <v>1.8E-3</v>
      </c>
      <c r="N1675" s="62"/>
    </row>
    <row r="1676" spans="1:14" s="12" customFormat="1" ht="12.75" customHeight="1" x14ac:dyDescent="0.2">
      <c r="A1676" s="51" t="s">
        <v>6465</v>
      </c>
      <c r="B1676" s="9" t="s">
        <v>6466</v>
      </c>
      <c r="C1676" s="66" t="s">
        <v>4035</v>
      </c>
      <c r="D1676" s="44" t="s">
        <v>4012</v>
      </c>
      <c r="E1676" s="54"/>
      <c r="F1676" s="55"/>
      <c r="G1676" s="56">
        <v>52</v>
      </c>
      <c r="H1676" s="57">
        <f t="shared" si="52"/>
        <v>61.36</v>
      </c>
      <c r="I1676" s="58">
        <f t="shared" si="53"/>
        <v>0</v>
      </c>
      <c r="J1676" s="59"/>
      <c r="K1676" s="59"/>
      <c r="L1676" s="60" t="s">
        <v>4029</v>
      </c>
      <c r="M1676" s="61"/>
      <c r="N1676" s="62"/>
    </row>
    <row r="1677" spans="1:14" s="12" customFormat="1" ht="12.75" customHeight="1" x14ac:dyDescent="0.2">
      <c r="A1677" s="64" t="s">
        <v>6467</v>
      </c>
      <c r="B1677" s="9" t="s">
        <v>650</v>
      </c>
      <c r="C1677" s="53" t="s">
        <v>4007</v>
      </c>
      <c r="D1677" s="44" t="s">
        <v>4410</v>
      </c>
      <c r="E1677" s="54"/>
      <c r="F1677" s="55"/>
      <c r="G1677" s="56">
        <v>532</v>
      </c>
      <c r="H1677" s="57">
        <f t="shared" si="52"/>
        <v>627.76</v>
      </c>
      <c r="I1677" s="58">
        <f t="shared" si="53"/>
        <v>0</v>
      </c>
      <c r="J1677" s="59"/>
      <c r="K1677" s="59" t="s">
        <v>4009</v>
      </c>
      <c r="L1677" s="60" t="s">
        <v>4029</v>
      </c>
      <c r="M1677" s="61"/>
      <c r="N1677" s="62"/>
    </row>
    <row r="1678" spans="1:14" s="12" customFormat="1" ht="12.75" customHeight="1" x14ac:dyDescent="0.2">
      <c r="A1678" s="64" t="s">
        <v>6468</v>
      </c>
      <c r="B1678" s="9" t="s">
        <v>30</v>
      </c>
      <c r="C1678" s="53" t="s">
        <v>4007</v>
      </c>
      <c r="D1678" s="44" t="s">
        <v>4410</v>
      </c>
      <c r="E1678" s="54"/>
      <c r="F1678" s="55"/>
      <c r="G1678" s="56">
        <v>915</v>
      </c>
      <c r="H1678" s="57">
        <f t="shared" si="52"/>
        <v>1079.7</v>
      </c>
      <c r="I1678" s="58">
        <f t="shared" si="53"/>
        <v>0</v>
      </c>
      <c r="J1678" s="59"/>
      <c r="K1678" s="59" t="s">
        <v>4009</v>
      </c>
      <c r="L1678" s="60" t="s">
        <v>4029</v>
      </c>
      <c r="M1678" s="61"/>
      <c r="N1678" s="62"/>
    </row>
    <row r="1679" spans="1:14" s="12" customFormat="1" ht="12.75" customHeight="1" x14ac:dyDescent="0.2">
      <c r="A1679" s="64" t="s">
        <v>6469</v>
      </c>
      <c r="B1679" s="9" t="s">
        <v>5525</v>
      </c>
      <c r="C1679" s="53" t="s">
        <v>4007</v>
      </c>
      <c r="D1679" s="44" t="s">
        <v>4410</v>
      </c>
      <c r="E1679" s="54"/>
      <c r="F1679" s="55"/>
      <c r="G1679" s="56">
        <v>2604</v>
      </c>
      <c r="H1679" s="57">
        <f t="shared" si="52"/>
        <v>3072.72</v>
      </c>
      <c r="I1679" s="58">
        <f t="shared" si="53"/>
        <v>0</v>
      </c>
      <c r="J1679" s="59"/>
      <c r="K1679" s="59" t="s">
        <v>4009</v>
      </c>
      <c r="L1679" s="60" t="s">
        <v>4029</v>
      </c>
      <c r="M1679" s="61"/>
      <c r="N1679" s="62"/>
    </row>
    <row r="1680" spans="1:14" s="12" customFormat="1" ht="12.75" customHeight="1" x14ac:dyDescent="0.2">
      <c r="A1680" s="78" t="s">
        <v>6470</v>
      </c>
      <c r="B1680" s="9" t="s">
        <v>6471</v>
      </c>
      <c r="C1680" s="53" t="s">
        <v>4007</v>
      </c>
      <c r="D1680" s="44" t="s">
        <v>4319</v>
      </c>
      <c r="E1680" s="54"/>
      <c r="F1680" s="55"/>
      <c r="G1680" s="56">
        <v>55</v>
      </c>
      <c r="H1680" s="57">
        <f t="shared" si="52"/>
        <v>64.899999999999991</v>
      </c>
      <c r="I1680" s="58">
        <f t="shared" si="53"/>
        <v>0</v>
      </c>
      <c r="J1680" s="59"/>
      <c r="K1680" s="59" t="s">
        <v>4009</v>
      </c>
      <c r="L1680" s="60" t="s">
        <v>4029</v>
      </c>
      <c r="M1680" s="61"/>
      <c r="N1680" s="62"/>
    </row>
    <row r="1681" spans="1:14" s="12" customFormat="1" ht="12.75" customHeight="1" x14ac:dyDescent="0.2">
      <c r="A1681" s="51" t="s">
        <v>6472</v>
      </c>
      <c r="B1681" s="9" t="s">
        <v>712</v>
      </c>
      <c r="C1681" s="53" t="s">
        <v>4007</v>
      </c>
      <c r="D1681" s="44" t="s">
        <v>4319</v>
      </c>
      <c r="E1681" s="54"/>
      <c r="F1681" s="55"/>
      <c r="G1681" s="56">
        <v>2836</v>
      </c>
      <c r="H1681" s="57">
        <f t="shared" si="52"/>
        <v>3346.48</v>
      </c>
      <c r="I1681" s="58">
        <f t="shared" si="53"/>
        <v>0</v>
      </c>
      <c r="J1681" s="59"/>
      <c r="K1681" s="59" t="s">
        <v>4009</v>
      </c>
      <c r="L1681" s="60" t="s">
        <v>4029</v>
      </c>
      <c r="M1681" s="61"/>
      <c r="N1681" s="62"/>
    </row>
    <row r="1682" spans="1:14" s="12" customFormat="1" ht="12.75" customHeight="1" x14ac:dyDescent="0.2">
      <c r="A1682" s="51" t="s">
        <v>6473</v>
      </c>
      <c r="B1682" s="9" t="s">
        <v>6430</v>
      </c>
      <c r="C1682" s="53" t="s">
        <v>4007</v>
      </c>
      <c r="D1682" s="44" t="s">
        <v>4266</v>
      </c>
      <c r="E1682" s="54"/>
      <c r="F1682" s="55"/>
      <c r="G1682" s="56">
        <v>427</v>
      </c>
      <c r="H1682" s="57">
        <f t="shared" si="52"/>
        <v>503.85999999999996</v>
      </c>
      <c r="I1682" s="58">
        <f t="shared" si="53"/>
        <v>0</v>
      </c>
      <c r="J1682" s="59"/>
      <c r="K1682" s="59" t="s">
        <v>4009</v>
      </c>
      <c r="L1682" s="60" t="s">
        <v>4029</v>
      </c>
      <c r="M1682" s="61"/>
      <c r="N1682" s="62"/>
    </row>
    <row r="1683" spans="1:14" s="12" customFormat="1" ht="12.75" customHeight="1" x14ac:dyDescent="0.2">
      <c r="A1683" s="51" t="s">
        <v>6474</v>
      </c>
      <c r="B1683" s="9" t="s">
        <v>6475</v>
      </c>
      <c r="C1683" s="53" t="s">
        <v>4007</v>
      </c>
      <c r="D1683" s="44" t="s">
        <v>4266</v>
      </c>
      <c r="E1683" s="54"/>
      <c r="F1683" s="55"/>
      <c r="G1683" s="56">
        <v>427</v>
      </c>
      <c r="H1683" s="57">
        <f t="shared" si="52"/>
        <v>503.85999999999996</v>
      </c>
      <c r="I1683" s="58">
        <f t="shared" si="53"/>
        <v>0</v>
      </c>
      <c r="J1683" s="59"/>
      <c r="K1683" s="59" t="s">
        <v>4009</v>
      </c>
      <c r="L1683" s="60" t="s">
        <v>4029</v>
      </c>
      <c r="M1683" s="61"/>
      <c r="N1683" s="62"/>
    </row>
    <row r="1684" spans="1:14" s="12" customFormat="1" ht="12.75" customHeight="1" x14ac:dyDescent="0.2">
      <c r="A1684" s="51" t="s">
        <v>6476</v>
      </c>
      <c r="B1684" s="9" t="s">
        <v>6475</v>
      </c>
      <c r="C1684" s="53" t="s">
        <v>4007</v>
      </c>
      <c r="D1684" s="44" t="s">
        <v>4266</v>
      </c>
      <c r="E1684" s="54"/>
      <c r="F1684" s="55"/>
      <c r="G1684" s="56">
        <v>379</v>
      </c>
      <c r="H1684" s="57">
        <f t="shared" si="52"/>
        <v>447.21999999999997</v>
      </c>
      <c r="I1684" s="58">
        <f t="shared" si="53"/>
        <v>0</v>
      </c>
      <c r="J1684" s="59"/>
      <c r="K1684" s="59" t="s">
        <v>4009</v>
      </c>
      <c r="L1684" s="60" t="s">
        <v>4029</v>
      </c>
      <c r="M1684" s="61"/>
      <c r="N1684" s="62"/>
    </row>
    <row r="1685" spans="1:14" s="12" customFormat="1" ht="12.75" customHeight="1" x14ac:dyDescent="0.2">
      <c r="A1685" s="51" t="s">
        <v>6477</v>
      </c>
      <c r="B1685" s="9" t="s">
        <v>6478</v>
      </c>
      <c r="C1685" s="53" t="s">
        <v>4007</v>
      </c>
      <c r="D1685" s="44" t="s">
        <v>4266</v>
      </c>
      <c r="E1685" s="54"/>
      <c r="F1685" s="55"/>
      <c r="G1685" s="56">
        <v>155</v>
      </c>
      <c r="H1685" s="57">
        <f t="shared" si="52"/>
        <v>182.89999999999998</v>
      </c>
      <c r="I1685" s="58">
        <f t="shared" si="53"/>
        <v>0</v>
      </c>
      <c r="J1685" s="59"/>
      <c r="K1685" s="59" t="s">
        <v>4009</v>
      </c>
      <c r="L1685" s="60" t="s">
        <v>4029</v>
      </c>
      <c r="M1685" s="61"/>
      <c r="N1685" s="62"/>
    </row>
    <row r="1686" spans="1:14" s="12" customFormat="1" ht="12.75" customHeight="1" x14ac:dyDescent="0.2">
      <c r="A1686" s="51" t="s">
        <v>6479</v>
      </c>
      <c r="B1686" s="9" t="s">
        <v>62</v>
      </c>
      <c r="C1686" s="53" t="s">
        <v>4007</v>
      </c>
      <c r="D1686" s="44" t="s">
        <v>4266</v>
      </c>
      <c r="E1686" s="54"/>
      <c r="F1686" s="55"/>
      <c r="G1686" s="56">
        <v>9</v>
      </c>
      <c r="H1686" s="57">
        <f t="shared" si="52"/>
        <v>10.62</v>
      </c>
      <c r="I1686" s="58">
        <f t="shared" si="53"/>
        <v>0</v>
      </c>
      <c r="J1686" s="59"/>
      <c r="K1686" s="59" t="s">
        <v>4009</v>
      </c>
      <c r="L1686" s="60" t="s">
        <v>4029</v>
      </c>
      <c r="M1686" s="61"/>
      <c r="N1686" s="62"/>
    </row>
    <row r="1687" spans="1:14" s="12" customFormat="1" ht="12.75" customHeight="1" x14ac:dyDescent="0.2">
      <c r="A1687" s="51" t="s">
        <v>6480</v>
      </c>
      <c r="B1687" s="9" t="s">
        <v>5272</v>
      </c>
      <c r="C1687" s="53" t="s">
        <v>4007</v>
      </c>
      <c r="D1687" s="44" t="s">
        <v>4319</v>
      </c>
      <c r="E1687" s="54"/>
      <c r="F1687" s="55"/>
      <c r="G1687" s="56">
        <v>2199</v>
      </c>
      <c r="H1687" s="57">
        <f t="shared" si="52"/>
        <v>2594.8199999999997</v>
      </c>
      <c r="I1687" s="58">
        <f t="shared" si="53"/>
        <v>0</v>
      </c>
      <c r="J1687" s="59"/>
      <c r="K1687" s="59" t="s">
        <v>4009</v>
      </c>
      <c r="L1687" s="60" t="s">
        <v>4029</v>
      </c>
      <c r="M1687" s="61"/>
      <c r="N1687" s="62"/>
    </row>
    <row r="1688" spans="1:14" s="12" customFormat="1" ht="12.75" customHeight="1" x14ac:dyDescent="0.2">
      <c r="A1688" s="51" t="s">
        <v>6481</v>
      </c>
      <c r="B1688" s="9" t="s">
        <v>5272</v>
      </c>
      <c r="C1688" s="53" t="s">
        <v>4007</v>
      </c>
      <c r="D1688" s="44" t="s">
        <v>4319</v>
      </c>
      <c r="E1688" s="54"/>
      <c r="F1688" s="55"/>
      <c r="G1688" s="56">
        <v>2268</v>
      </c>
      <c r="H1688" s="57">
        <f t="shared" si="52"/>
        <v>2676.24</v>
      </c>
      <c r="I1688" s="58">
        <f t="shared" si="53"/>
        <v>0</v>
      </c>
      <c r="J1688" s="59"/>
      <c r="K1688" s="59" t="s">
        <v>4009</v>
      </c>
      <c r="L1688" s="60" t="s">
        <v>4029</v>
      </c>
      <c r="M1688" s="61"/>
      <c r="N1688" s="62"/>
    </row>
    <row r="1689" spans="1:14" s="12" customFormat="1" ht="12.75" customHeight="1" x14ac:dyDescent="0.2">
      <c r="A1689" s="64" t="s">
        <v>6482</v>
      </c>
      <c r="B1689" s="9" t="s">
        <v>5139</v>
      </c>
      <c r="C1689" s="53" t="s">
        <v>4007</v>
      </c>
      <c r="D1689" s="44" t="s">
        <v>4410</v>
      </c>
      <c r="E1689" s="54"/>
      <c r="F1689" s="55"/>
      <c r="G1689" s="56">
        <v>19527</v>
      </c>
      <c r="H1689" s="57">
        <f t="shared" si="52"/>
        <v>23041.86</v>
      </c>
      <c r="I1689" s="58">
        <f t="shared" si="53"/>
        <v>0</v>
      </c>
      <c r="J1689" s="59"/>
      <c r="K1689" s="59" t="s">
        <v>4009</v>
      </c>
      <c r="L1689" s="60" t="s">
        <v>4029</v>
      </c>
      <c r="M1689" s="61"/>
      <c r="N1689" s="62"/>
    </row>
    <row r="1690" spans="1:14" s="12" customFormat="1" ht="12.75" customHeight="1" x14ac:dyDescent="0.2">
      <c r="A1690" s="64" t="s">
        <v>6483</v>
      </c>
      <c r="B1690" s="9" t="s">
        <v>5187</v>
      </c>
      <c r="C1690" s="53" t="s">
        <v>4007</v>
      </c>
      <c r="D1690" s="44" t="s">
        <v>4410</v>
      </c>
      <c r="E1690" s="54"/>
      <c r="F1690" s="55"/>
      <c r="G1690" s="56">
        <v>3397</v>
      </c>
      <c r="H1690" s="57">
        <f t="shared" si="52"/>
        <v>4008.4599999999996</v>
      </c>
      <c r="I1690" s="58">
        <f t="shared" si="53"/>
        <v>0</v>
      </c>
      <c r="J1690" s="59"/>
      <c r="K1690" s="59" t="s">
        <v>4009</v>
      </c>
      <c r="L1690" s="60" t="s">
        <v>4029</v>
      </c>
      <c r="M1690" s="61"/>
      <c r="N1690" s="62"/>
    </row>
    <row r="1691" spans="1:14" s="12" customFormat="1" ht="12.75" customHeight="1" x14ac:dyDescent="0.2">
      <c r="A1691" s="64" t="s">
        <v>6484</v>
      </c>
      <c r="B1691" s="9" t="s">
        <v>5272</v>
      </c>
      <c r="C1691" s="53" t="s">
        <v>4007</v>
      </c>
      <c r="D1691" s="44" t="s">
        <v>4410</v>
      </c>
      <c r="E1691" s="54"/>
      <c r="F1691" s="55"/>
      <c r="G1691" s="56">
        <v>4050</v>
      </c>
      <c r="H1691" s="57">
        <f t="shared" si="52"/>
        <v>4779</v>
      </c>
      <c r="I1691" s="58">
        <f t="shared" si="53"/>
        <v>0</v>
      </c>
      <c r="J1691" s="59"/>
      <c r="K1691" s="59" t="s">
        <v>4009</v>
      </c>
      <c r="L1691" s="60" t="s">
        <v>4029</v>
      </c>
      <c r="M1691" s="61"/>
      <c r="N1691" s="62"/>
    </row>
    <row r="1692" spans="1:14" s="12" customFormat="1" ht="12.75" customHeight="1" x14ac:dyDescent="0.2">
      <c r="A1692" s="64" t="s">
        <v>6485</v>
      </c>
      <c r="B1692" s="9" t="s">
        <v>5272</v>
      </c>
      <c r="C1692" s="53" t="s">
        <v>4007</v>
      </c>
      <c r="D1692" s="44" t="s">
        <v>4410</v>
      </c>
      <c r="E1692" s="54"/>
      <c r="F1692" s="55"/>
      <c r="G1692" s="56">
        <v>3425</v>
      </c>
      <c r="H1692" s="57">
        <f t="shared" si="52"/>
        <v>4041.5</v>
      </c>
      <c r="I1692" s="58">
        <f t="shared" si="53"/>
        <v>0</v>
      </c>
      <c r="J1692" s="59"/>
      <c r="K1692" s="59" t="s">
        <v>4009</v>
      </c>
      <c r="L1692" s="60" t="s">
        <v>4029</v>
      </c>
      <c r="M1692" s="61"/>
      <c r="N1692" s="62"/>
    </row>
    <row r="1693" spans="1:14" s="12" customFormat="1" ht="12.75" customHeight="1" x14ac:dyDescent="0.2">
      <c r="A1693" s="64" t="s">
        <v>6486</v>
      </c>
      <c r="B1693" s="9" t="s">
        <v>62</v>
      </c>
      <c r="C1693" s="53" t="s">
        <v>4007</v>
      </c>
      <c r="D1693" s="44" t="s">
        <v>4410</v>
      </c>
      <c r="E1693" s="54"/>
      <c r="F1693" s="55"/>
      <c r="G1693" s="56">
        <v>76</v>
      </c>
      <c r="H1693" s="57">
        <f t="shared" si="52"/>
        <v>89.679999999999993</v>
      </c>
      <c r="I1693" s="58">
        <f t="shared" si="53"/>
        <v>0</v>
      </c>
      <c r="J1693" s="59"/>
      <c r="K1693" s="59" t="s">
        <v>4009</v>
      </c>
      <c r="L1693" s="60" t="s">
        <v>4029</v>
      </c>
      <c r="M1693" s="61"/>
      <c r="N1693" s="62"/>
    </row>
    <row r="1694" spans="1:14" s="12" customFormat="1" ht="12.75" customHeight="1" x14ac:dyDescent="0.2">
      <c r="A1694" s="64" t="s">
        <v>6487</v>
      </c>
      <c r="B1694" s="9" t="s">
        <v>712</v>
      </c>
      <c r="C1694" s="53" t="s">
        <v>4007</v>
      </c>
      <c r="D1694" s="44" t="s">
        <v>4410</v>
      </c>
      <c r="E1694" s="54"/>
      <c r="F1694" s="55"/>
      <c r="G1694" s="56">
        <v>1217</v>
      </c>
      <c r="H1694" s="57">
        <f t="shared" si="52"/>
        <v>1436.06</v>
      </c>
      <c r="I1694" s="58">
        <f t="shared" si="53"/>
        <v>0</v>
      </c>
      <c r="J1694" s="59"/>
      <c r="K1694" s="59" t="s">
        <v>4009</v>
      </c>
      <c r="L1694" s="60" t="s">
        <v>4029</v>
      </c>
      <c r="M1694" s="61"/>
      <c r="N1694" s="62"/>
    </row>
    <row r="1695" spans="1:14" s="12" customFormat="1" ht="12.75" customHeight="1" x14ac:dyDescent="0.2">
      <c r="A1695" s="64" t="s">
        <v>6488</v>
      </c>
      <c r="B1695" s="9" t="s">
        <v>712</v>
      </c>
      <c r="C1695" s="53" t="s">
        <v>4007</v>
      </c>
      <c r="D1695" s="44" t="s">
        <v>4410</v>
      </c>
      <c r="E1695" s="54"/>
      <c r="F1695" s="55"/>
      <c r="G1695" s="56">
        <v>1190</v>
      </c>
      <c r="H1695" s="57">
        <f t="shared" si="52"/>
        <v>1404.1999999999998</v>
      </c>
      <c r="I1695" s="58">
        <f t="shared" si="53"/>
        <v>0</v>
      </c>
      <c r="J1695" s="59"/>
      <c r="K1695" s="59" t="s">
        <v>4009</v>
      </c>
      <c r="L1695" s="60" t="s">
        <v>4029</v>
      </c>
      <c r="M1695" s="61"/>
      <c r="N1695" s="62"/>
    </row>
    <row r="1696" spans="1:14" s="12" customFormat="1" ht="12.75" customHeight="1" x14ac:dyDescent="0.2">
      <c r="A1696" s="64" t="s">
        <v>6489</v>
      </c>
      <c r="B1696" s="9" t="s">
        <v>62</v>
      </c>
      <c r="C1696" s="53" t="s">
        <v>4007</v>
      </c>
      <c r="D1696" s="44" t="s">
        <v>4410</v>
      </c>
      <c r="E1696" s="54"/>
      <c r="F1696" s="55"/>
      <c r="G1696" s="56">
        <v>55</v>
      </c>
      <c r="H1696" s="57">
        <f t="shared" si="52"/>
        <v>64.899999999999991</v>
      </c>
      <c r="I1696" s="58">
        <f t="shared" si="53"/>
        <v>0</v>
      </c>
      <c r="J1696" s="59"/>
      <c r="K1696" s="59" t="s">
        <v>4009</v>
      </c>
      <c r="L1696" s="60" t="s">
        <v>4029</v>
      </c>
      <c r="M1696" s="61"/>
      <c r="N1696" s="62"/>
    </row>
    <row r="1697" spans="1:83" s="12" customFormat="1" ht="12.75" customHeight="1" x14ac:dyDescent="0.2">
      <c r="A1697" s="64" t="s">
        <v>6490</v>
      </c>
      <c r="B1697" s="9" t="s">
        <v>712</v>
      </c>
      <c r="C1697" s="53" t="s">
        <v>4007</v>
      </c>
      <c r="D1697" s="44" t="s">
        <v>4410</v>
      </c>
      <c r="E1697" s="54"/>
      <c r="F1697" s="55"/>
      <c r="G1697" s="56">
        <v>5138</v>
      </c>
      <c r="H1697" s="57">
        <f t="shared" si="52"/>
        <v>6062.8399999999992</v>
      </c>
      <c r="I1697" s="58">
        <f t="shared" si="53"/>
        <v>0</v>
      </c>
      <c r="J1697" s="59"/>
      <c r="K1697" s="59" t="s">
        <v>4009</v>
      </c>
      <c r="L1697" s="60" t="s">
        <v>4029</v>
      </c>
      <c r="M1697" s="61"/>
      <c r="N1697" s="62"/>
    </row>
    <row r="1698" spans="1:83" s="12" customFormat="1" ht="12.75" customHeight="1" x14ac:dyDescent="0.2">
      <c r="A1698" s="64" t="s">
        <v>6491</v>
      </c>
      <c r="B1698" s="9" t="s">
        <v>712</v>
      </c>
      <c r="C1698" s="53" t="s">
        <v>4007</v>
      </c>
      <c r="D1698" s="44" t="s">
        <v>4410</v>
      </c>
      <c r="E1698" s="54"/>
      <c r="F1698" s="55"/>
      <c r="G1698" s="56">
        <v>4381</v>
      </c>
      <c r="H1698" s="57">
        <f t="shared" si="52"/>
        <v>5169.58</v>
      </c>
      <c r="I1698" s="58">
        <f t="shared" si="53"/>
        <v>0</v>
      </c>
      <c r="J1698" s="59"/>
      <c r="K1698" s="59" t="s">
        <v>4009</v>
      </c>
      <c r="L1698" s="60" t="s">
        <v>4029</v>
      </c>
      <c r="M1698" s="61"/>
      <c r="N1698" s="62"/>
    </row>
    <row r="1699" spans="1:83" s="12" customFormat="1" ht="12.75" customHeight="1" x14ac:dyDescent="0.2">
      <c r="A1699" s="64" t="s">
        <v>6492</v>
      </c>
      <c r="B1699" s="9" t="s">
        <v>6493</v>
      </c>
      <c r="C1699" s="53" t="s">
        <v>4007</v>
      </c>
      <c r="D1699" s="44" t="s">
        <v>4410</v>
      </c>
      <c r="E1699" s="54"/>
      <c r="F1699" s="55"/>
      <c r="G1699" s="56">
        <v>93</v>
      </c>
      <c r="H1699" s="57">
        <f t="shared" si="52"/>
        <v>109.74</v>
      </c>
      <c r="I1699" s="58">
        <f t="shared" si="53"/>
        <v>0</v>
      </c>
      <c r="J1699" s="59"/>
      <c r="K1699" s="59" t="s">
        <v>4009</v>
      </c>
      <c r="L1699" s="60" t="s">
        <v>4029</v>
      </c>
      <c r="M1699" s="61"/>
      <c r="N1699" s="62"/>
    </row>
    <row r="1700" spans="1:83" s="12" customFormat="1" ht="12.75" customHeight="1" x14ac:dyDescent="0.2">
      <c r="A1700" s="64" t="s">
        <v>6494</v>
      </c>
      <c r="B1700" s="9" t="s">
        <v>77</v>
      </c>
      <c r="C1700" s="53" t="s">
        <v>4007</v>
      </c>
      <c r="D1700" s="44" t="s">
        <v>4410</v>
      </c>
      <c r="E1700" s="54"/>
      <c r="F1700" s="55"/>
      <c r="G1700" s="56">
        <v>81</v>
      </c>
      <c r="H1700" s="57">
        <f t="shared" si="52"/>
        <v>95.58</v>
      </c>
      <c r="I1700" s="58">
        <f t="shared" si="53"/>
        <v>0</v>
      </c>
      <c r="J1700" s="59"/>
      <c r="K1700" s="59" t="s">
        <v>4009</v>
      </c>
      <c r="L1700" s="60" t="s">
        <v>4029</v>
      </c>
      <c r="M1700" s="61"/>
      <c r="N1700" s="62"/>
    </row>
    <row r="1701" spans="1:83" s="11" customFormat="1" ht="12.75" customHeight="1" x14ac:dyDescent="0.2">
      <c r="A1701" s="64" t="s">
        <v>6495</v>
      </c>
      <c r="B1701" s="9" t="s">
        <v>313</v>
      </c>
      <c r="C1701" s="53" t="s">
        <v>4007</v>
      </c>
      <c r="D1701" s="44" t="s">
        <v>4410</v>
      </c>
      <c r="E1701" s="54"/>
      <c r="F1701" s="55"/>
      <c r="G1701" s="56">
        <v>1100</v>
      </c>
      <c r="H1701" s="57">
        <f t="shared" si="52"/>
        <v>1298</v>
      </c>
      <c r="I1701" s="58">
        <f t="shared" si="53"/>
        <v>0</v>
      </c>
      <c r="J1701" s="59"/>
      <c r="K1701" s="59" t="s">
        <v>4009</v>
      </c>
      <c r="L1701" s="60" t="s">
        <v>4029</v>
      </c>
      <c r="M1701" s="61"/>
      <c r="N1701" s="6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2"/>
      <c r="AX1701" s="12"/>
      <c r="AY1701" s="12"/>
      <c r="AZ1701" s="12"/>
      <c r="BA1701" s="12"/>
      <c r="BB1701" s="12"/>
      <c r="BC1701" s="12"/>
      <c r="BD1701" s="12"/>
      <c r="BE1701" s="12"/>
      <c r="BF1701" s="12"/>
      <c r="BG1701" s="12"/>
      <c r="BH1701" s="12"/>
      <c r="BI1701" s="12"/>
      <c r="BJ1701" s="12"/>
      <c r="BK1701" s="12"/>
      <c r="BL1701" s="12"/>
      <c r="BM1701" s="12"/>
      <c r="BN1701" s="12"/>
      <c r="BO1701" s="12"/>
      <c r="BP1701" s="12"/>
      <c r="BQ1701" s="12"/>
      <c r="BR1701" s="12"/>
      <c r="BS1701" s="12"/>
      <c r="BT1701" s="12"/>
      <c r="BU1701" s="12"/>
      <c r="BV1701" s="12"/>
      <c r="BW1701" s="12"/>
      <c r="BX1701" s="12"/>
      <c r="BY1701" s="12"/>
      <c r="BZ1701" s="12"/>
      <c r="CA1701" s="12"/>
      <c r="CB1701" s="12"/>
      <c r="CC1701" s="12"/>
      <c r="CD1701" s="12"/>
      <c r="CE1701" s="12"/>
    </row>
    <row r="1702" spans="1:83" s="12" customFormat="1" ht="12.75" customHeight="1" x14ac:dyDescent="0.2">
      <c r="A1702" s="64" t="s">
        <v>6496</v>
      </c>
      <c r="B1702" s="9" t="s">
        <v>313</v>
      </c>
      <c r="C1702" s="53" t="s">
        <v>4007</v>
      </c>
      <c r="D1702" s="44" t="s">
        <v>4410</v>
      </c>
      <c r="E1702" s="54"/>
      <c r="F1702" s="55"/>
      <c r="G1702" s="56">
        <v>331</v>
      </c>
      <c r="H1702" s="57">
        <f t="shared" si="52"/>
        <v>390.58</v>
      </c>
      <c r="I1702" s="58">
        <f t="shared" si="53"/>
        <v>0</v>
      </c>
      <c r="J1702" s="59"/>
      <c r="K1702" s="59" t="s">
        <v>4009</v>
      </c>
      <c r="L1702" s="60" t="s">
        <v>4029</v>
      </c>
      <c r="M1702" s="61"/>
      <c r="N1702" s="62"/>
    </row>
    <row r="1703" spans="1:83" s="11" customFormat="1" ht="12.75" customHeight="1" x14ac:dyDescent="0.2">
      <c r="A1703" s="64" t="s">
        <v>6497</v>
      </c>
      <c r="B1703" s="9" t="s">
        <v>924</v>
      </c>
      <c r="C1703" s="53" t="s">
        <v>4007</v>
      </c>
      <c r="D1703" s="44" t="s">
        <v>4410</v>
      </c>
      <c r="E1703" s="54"/>
      <c r="F1703" s="55"/>
      <c r="G1703" s="56">
        <v>351</v>
      </c>
      <c r="H1703" s="57">
        <f t="shared" si="52"/>
        <v>414.17999999999995</v>
      </c>
      <c r="I1703" s="58">
        <f t="shared" si="53"/>
        <v>0</v>
      </c>
      <c r="J1703" s="59"/>
      <c r="K1703" s="59" t="s">
        <v>4009</v>
      </c>
      <c r="L1703" s="60" t="s">
        <v>4029</v>
      </c>
      <c r="M1703" s="61"/>
      <c r="N1703" s="6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  <c r="BG1703" s="12"/>
      <c r="BH1703" s="12"/>
      <c r="BI1703" s="12"/>
      <c r="BJ1703" s="12"/>
      <c r="BK1703" s="12"/>
      <c r="BL1703" s="12"/>
      <c r="BM1703" s="12"/>
      <c r="BN1703" s="12"/>
      <c r="BO1703" s="12"/>
      <c r="BP1703" s="12"/>
      <c r="BQ1703" s="12"/>
      <c r="BR1703" s="12"/>
      <c r="BS1703" s="12"/>
      <c r="BT1703" s="12"/>
      <c r="BU1703" s="12"/>
      <c r="BV1703" s="12"/>
      <c r="BW1703" s="12"/>
      <c r="BX1703" s="12"/>
      <c r="BY1703" s="12"/>
      <c r="BZ1703" s="12"/>
      <c r="CA1703" s="12"/>
      <c r="CB1703" s="12"/>
      <c r="CC1703" s="12"/>
      <c r="CD1703" s="12"/>
      <c r="CE1703" s="12"/>
    </row>
    <row r="1704" spans="1:83" s="12" customFormat="1" ht="12.75" customHeight="1" x14ac:dyDescent="0.2">
      <c r="A1704" s="64" t="s">
        <v>6498</v>
      </c>
      <c r="B1704" s="9" t="s">
        <v>924</v>
      </c>
      <c r="C1704" s="53" t="s">
        <v>4007</v>
      </c>
      <c r="D1704" s="44" t="s">
        <v>4410</v>
      </c>
      <c r="E1704" s="54"/>
      <c r="F1704" s="55"/>
      <c r="G1704" s="56">
        <v>354</v>
      </c>
      <c r="H1704" s="57">
        <f t="shared" si="52"/>
        <v>417.71999999999997</v>
      </c>
      <c r="I1704" s="58">
        <f t="shared" si="53"/>
        <v>0</v>
      </c>
      <c r="J1704" s="59"/>
      <c r="K1704" s="59" t="s">
        <v>4009</v>
      </c>
      <c r="L1704" s="60" t="s">
        <v>4029</v>
      </c>
      <c r="M1704" s="61"/>
      <c r="N1704" s="62"/>
    </row>
    <row r="1705" spans="1:83" s="12" customFormat="1" ht="12.75" customHeight="1" x14ac:dyDescent="0.2">
      <c r="A1705" s="64" t="s">
        <v>6499</v>
      </c>
      <c r="B1705" s="9" t="s">
        <v>313</v>
      </c>
      <c r="C1705" s="53" t="s">
        <v>4007</v>
      </c>
      <c r="D1705" s="44" t="s">
        <v>4410</v>
      </c>
      <c r="E1705" s="54"/>
      <c r="F1705" s="55"/>
      <c r="G1705" s="56">
        <v>417</v>
      </c>
      <c r="H1705" s="57">
        <f t="shared" si="52"/>
        <v>492.06</v>
      </c>
      <c r="I1705" s="58">
        <f t="shared" si="53"/>
        <v>0</v>
      </c>
      <c r="J1705" s="59"/>
      <c r="K1705" s="59" t="s">
        <v>4009</v>
      </c>
      <c r="L1705" s="60" t="s">
        <v>4029</v>
      </c>
      <c r="M1705" s="61"/>
      <c r="N1705" s="62"/>
    </row>
    <row r="1706" spans="1:83" s="12" customFormat="1" ht="12.75" customHeight="1" x14ac:dyDescent="0.2">
      <c r="A1706" s="64" t="s">
        <v>6500</v>
      </c>
      <c r="B1706" s="9" t="s">
        <v>4508</v>
      </c>
      <c r="C1706" s="53" t="s">
        <v>4007</v>
      </c>
      <c r="D1706" s="44" t="s">
        <v>4410</v>
      </c>
      <c r="E1706" s="54"/>
      <c r="F1706" s="55"/>
      <c r="G1706" s="56">
        <v>391</v>
      </c>
      <c r="H1706" s="57">
        <f t="shared" si="52"/>
        <v>461.38</v>
      </c>
      <c r="I1706" s="58">
        <f t="shared" si="53"/>
        <v>0</v>
      </c>
      <c r="J1706" s="59"/>
      <c r="K1706" s="59" t="s">
        <v>4009</v>
      </c>
      <c r="L1706" s="60" t="s">
        <v>4029</v>
      </c>
      <c r="M1706" s="61"/>
      <c r="N1706" s="62"/>
    </row>
    <row r="1707" spans="1:83" s="12" customFormat="1" ht="12.75" customHeight="1" x14ac:dyDescent="0.2">
      <c r="A1707" s="64" t="s">
        <v>6501</v>
      </c>
      <c r="B1707" s="9" t="s">
        <v>313</v>
      </c>
      <c r="C1707" s="53" t="s">
        <v>4007</v>
      </c>
      <c r="D1707" s="44" t="s">
        <v>4410</v>
      </c>
      <c r="E1707" s="54"/>
      <c r="F1707" s="55"/>
      <c r="G1707" s="56">
        <v>597</v>
      </c>
      <c r="H1707" s="57">
        <f t="shared" si="52"/>
        <v>704.45999999999992</v>
      </c>
      <c r="I1707" s="58">
        <f t="shared" si="53"/>
        <v>0</v>
      </c>
      <c r="J1707" s="59"/>
      <c r="K1707" s="59" t="s">
        <v>4009</v>
      </c>
      <c r="L1707" s="60" t="s">
        <v>4029</v>
      </c>
      <c r="M1707" s="61"/>
      <c r="N1707" s="62"/>
    </row>
    <row r="1708" spans="1:83" s="12" customFormat="1" ht="12.75" customHeight="1" x14ac:dyDescent="0.2">
      <c r="A1708" s="64" t="s">
        <v>6502</v>
      </c>
      <c r="B1708" s="9" t="s">
        <v>650</v>
      </c>
      <c r="C1708" s="53" t="s">
        <v>4007</v>
      </c>
      <c r="D1708" s="44" t="s">
        <v>4410</v>
      </c>
      <c r="E1708" s="54"/>
      <c r="F1708" s="55"/>
      <c r="G1708" s="56">
        <v>459</v>
      </c>
      <c r="H1708" s="57">
        <f t="shared" si="52"/>
        <v>541.62</v>
      </c>
      <c r="I1708" s="58">
        <f t="shared" si="53"/>
        <v>0</v>
      </c>
      <c r="J1708" s="59"/>
      <c r="K1708" s="59" t="s">
        <v>4009</v>
      </c>
      <c r="L1708" s="60" t="s">
        <v>4029</v>
      </c>
      <c r="M1708" s="61"/>
      <c r="N1708" s="62"/>
    </row>
    <row r="1709" spans="1:83" s="12" customFormat="1" ht="12.75" customHeight="1" x14ac:dyDescent="0.2">
      <c r="A1709" s="64" t="s">
        <v>6503</v>
      </c>
      <c r="B1709" s="9" t="s">
        <v>3</v>
      </c>
      <c r="C1709" s="53" t="s">
        <v>4007</v>
      </c>
      <c r="D1709" s="44" t="s">
        <v>4410</v>
      </c>
      <c r="E1709" s="54"/>
      <c r="F1709" s="55"/>
      <c r="G1709" s="56">
        <v>201</v>
      </c>
      <c r="H1709" s="57">
        <f t="shared" si="52"/>
        <v>237.17999999999998</v>
      </c>
      <c r="I1709" s="58">
        <f t="shared" si="53"/>
        <v>0</v>
      </c>
      <c r="J1709" s="59"/>
      <c r="K1709" s="59" t="s">
        <v>4009</v>
      </c>
      <c r="L1709" s="60" t="s">
        <v>4029</v>
      </c>
      <c r="M1709" s="61"/>
      <c r="N1709" s="62"/>
    </row>
    <row r="1710" spans="1:83" s="12" customFormat="1" ht="12.75" customHeight="1" x14ac:dyDescent="0.2">
      <c r="A1710" s="64" t="s">
        <v>6504</v>
      </c>
      <c r="B1710" s="9" t="s">
        <v>13</v>
      </c>
      <c r="C1710" s="53" t="s">
        <v>4007</v>
      </c>
      <c r="D1710" s="44" t="s">
        <v>4410</v>
      </c>
      <c r="E1710" s="54"/>
      <c r="F1710" s="55"/>
      <c r="G1710" s="56">
        <v>744</v>
      </c>
      <c r="H1710" s="57">
        <f t="shared" si="52"/>
        <v>877.92</v>
      </c>
      <c r="I1710" s="58">
        <f t="shared" si="53"/>
        <v>0</v>
      </c>
      <c r="J1710" s="59"/>
      <c r="K1710" s="59" t="s">
        <v>4009</v>
      </c>
      <c r="L1710" s="60" t="s">
        <v>4029</v>
      </c>
      <c r="M1710" s="61"/>
      <c r="N1710" s="62"/>
    </row>
    <row r="1711" spans="1:83" s="12" customFormat="1" ht="12.75" customHeight="1" x14ac:dyDescent="0.2">
      <c r="A1711" s="64" t="s">
        <v>6505</v>
      </c>
      <c r="B1711" s="9" t="s">
        <v>4329</v>
      </c>
      <c r="C1711" s="53" t="s">
        <v>4007</v>
      </c>
      <c r="D1711" s="44" t="s">
        <v>4410</v>
      </c>
      <c r="E1711" s="54"/>
      <c r="F1711" s="55"/>
      <c r="G1711" s="56">
        <v>608</v>
      </c>
      <c r="H1711" s="57">
        <f t="shared" si="52"/>
        <v>717.43999999999994</v>
      </c>
      <c r="I1711" s="58">
        <f t="shared" si="53"/>
        <v>0</v>
      </c>
      <c r="J1711" s="59"/>
      <c r="K1711" s="59" t="s">
        <v>4009</v>
      </c>
      <c r="L1711" s="60" t="s">
        <v>4029</v>
      </c>
      <c r="M1711" s="61"/>
      <c r="N1711" s="62"/>
    </row>
    <row r="1712" spans="1:83" s="12" customFormat="1" ht="12.75" customHeight="1" x14ac:dyDescent="0.2">
      <c r="A1712" s="64" t="s">
        <v>6506</v>
      </c>
      <c r="B1712" s="9" t="s">
        <v>46</v>
      </c>
      <c r="C1712" s="53" t="s">
        <v>4007</v>
      </c>
      <c r="D1712" s="44" t="s">
        <v>4410</v>
      </c>
      <c r="E1712" s="54"/>
      <c r="F1712" s="55"/>
      <c r="G1712" s="56">
        <v>24</v>
      </c>
      <c r="H1712" s="57">
        <f t="shared" si="52"/>
        <v>28.32</v>
      </c>
      <c r="I1712" s="58">
        <f t="shared" si="53"/>
        <v>0</v>
      </c>
      <c r="J1712" s="59"/>
      <c r="K1712" s="59" t="s">
        <v>4009</v>
      </c>
      <c r="L1712" s="60" t="s">
        <v>4029</v>
      </c>
      <c r="M1712" s="61"/>
      <c r="N1712" s="62"/>
    </row>
    <row r="1713" spans="1:83" s="11" customFormat="1" ht="12.75" customHeight="1" x14ac:dyDescent="0.2">
      <c r="A1713" s="64" t="s">
        <v>6507</v>
      </c>
      <c r="B1713" s="9" t="s">
        <v>313</v>
      </c>
      <c r="C1713" s="53" t="s">
        <v>4007</v>
      </c>
      <c r="D1713" s="44" t="s">
        <v>4410</v>
      </c>
      <c r="E1713" s="54"/>
      <c r="F1713" s="55"/>
      <c r="G1713" s="56">
        <v>359</v>
      </c>
      <c r="H1713" s="57">
        <f t="shared" si="52"/>
        <v>423.62</v>
      </c>
      <c r="I1713" s="58">
        <f t="shared" si="53"/>
        <v>0</v>
      </c>
      <c r="J1713" s="59"/>
      <c r="K1713" s="59" t="s">
        <v>4009</v>
      </c>
      <c r="L1713" s="60" t="s">
        <v>4029</v>
      </c>
      <c r="M1713" s="61"/>
      <c r="N1713" s="6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2"/>
      <c r="AX1713" s="12"/>
      <c r="AY1713" s="12"/>
      <c r="AZ1713" s="12"/>
      <c r="BA1713" s="12"/>
      <c r="BB1713" s="12"/>
      <c r="BC1713" s="12"/>
      <c r="BD1713" s="12"/>
      <c r="BE1713" s="12"/>
      <c r="BF1713" s="12"/>
      <c r="BG1713" s="12"/>
      <c r="BH1713" s="12"/>
      <c r="BI1713" s="12"/>
      <c r="BJ1713" s="12"/>
      <c r="BK1713" s="12"/>
      <c r="BL1713" s="12"/>
      <c r="BM1713" s="12"/>
      <c r="BN1713" s="12"/>
      <c r="BO1713" s="12"/>
      <c r="BP1713" s="12"/>
      <c r="BQ1713" s="12"/>
      <c r="BR1713" s="12"/>
      <c r="BS1713" s="12"/>
      <c r="BT1713" s="12"/>
      <c r="BU1713" s="12"/>
      <c r="BV1713" s="12"/>
      <c r="BW1713" s="12"/>
      <c r="BX1713" s="12"/>
      <c r="BY1713" s="12"/>
      <c r="BZ1713" s="12"/>
      <c r="CA1713" s="12"/>
      <c r="CB1713" s="12"/>
      <c r="CC1713" s="12"/>
      <c r="CD1713" s="12"/>
      <c r="CE1713" s="12"/>
    </row>
    <row r="1714" spans="1:83" s="12" customFormat="1" ht="12.75" customHeight="1" x14ac:dyDescent="0.2">
      <c r="A1714" s="64" t="s">
        <v>6508</v>
      </c>
      <c r="B1714" s="9" t="s">
        <v>40</v>
      </c>
      <c r="C1714" s="53" t="s">
        <v>4007</v>
      </c>
      <c r="D1714" s="44" t="s">
        <v>4410</v>
      </c>
      <c r="E1714" s="54"/>
      <c r="F1714" s="55"/>
      <c r="G1714" s="56">
        <v>492</v>
      </c>
      <c r="H1714" s="57">
        <f t="shared" si="52"/>
        <v>580.55999999999995</v>
      </c>
      <c r="I1714" s="58">
        <f t="shared" si="53"/>
        <v>0</v>
      </c>
      <c r="J1714" s="59"/>
      <c r="K1714" s="59" t="s">
        <v>4009</v>
      </c>
      <c r="L1714" s="60" t="s">
        <v>4029</v>
      </c>
      <c r="M1714" s="61"/>
      <c r="N1714" s="62"/>
    </row>
    <row r="1715" spans="1:83" s="12" customFormat="1" ht="12.75" customHeight="1" x14ac:dyDescent="0.2">
      <c r="A1715" s="51" t="s">
        <v>6509</v>
      </c>
      <c r="B1715" s="9" t="s">
        <v>650</v>
      </c>
      <c r="C1715" s="53" t="s">
        <v>4007</v>
      </c>
      <c r="D1715" s="44" t="s">
        <v>4319</v>
      </c>
      <c r="E1715" s="54"/>
      <c r="F1715" s="55"/>
      <c r="G1715" s="56">
        <v>582</v>
      </c>
      <c r="H1715" s="57">
        <f t="shared" si="52"/>
        <v>686.76</v>
      </c>
      <c r="I1715" s="58">
        <f t="shared" si="53"/>
        <v>0</v>
      </c>
      <c r="J1715" s="59"/>
      <c r="K1715" s="59" t="s">
        <v>4009</v>
      </c>
      <c r="L1715" s="60" t="s">
        <v>4029</v>
      </c>
      <c r="M1715" s="61"/>
      <c r="N1715" s="62"/>
    </row>
    <row r="1716" spans="1:83" s="12" customFormat="1" ht="12.75" customHeight="1" x14ac:dyDescent="0.2">
      <c r="A1716" s="51" t="s">
        <v>6510</v>
      </c>
      <c r="B1716" s="9" t="s">
        <v>313</v>
      </c>
      <c r="C1716" s="53" t="s">
        <v>4007</v>
      </c>
      <c r="D1716" s="44" t="s">
        <v>4319</v>
      </c>
      <c r="E1716" s="54"/>
      <c r="F1716" s="55"/>
      <c r="G1716" s="56">
        <v>364</v>
      </c>
      <c r="H1716" s="57">
        <f t="shared" si="52"/>
        <v>429.52</v>
      </c>
      <c r="I1716" s="58">
        <f t="shared" si="53"/>
        <v>0</v>
      </c>
      <c r="J1716" s="59"/>
      <c r="K1716" s="59" t="s">
        <v>4009</v>
      </c>
      <c r="L1716" s="60" t="s">
        <v>4029</v>
      </c>
      <c r="M1716" s="61"/>
      <c r="N1716" s="62"/>
    </row>
    <row r="1717" spans="1:83" s="12" customFormat="1" ht="12.75" customHeight="1" x14ac:dyDescent="0.2">
      <c r="A1717" s="78" t="s">
        <v>6511</v>
      </c>
      <c r="B1717" s="9" t="s">
        <v>6137</v>
      </c>
      <c r="C1717" s="53" t="s">
        <v>4007</v>
      </c>
      <c r="D1717" s="44" t="s">
        <v>4319</v>
      </c>
      <c r="E1717" s="54"/>
      <c r="F1717" s="55"/>
      <c r="G1717" s="56">
        <v>125</v>
      </c>
      <c r="H1717" s="57">
        <f t="shared" si="52"/>
        <v>147.5</v>
      </c>
      <c r="I1717" s="58">
        <f t="shared" si="53"/>
        <v>0</v>
      </c>
      <c r="J1717" s="59"/>
      <c r="K1717" s="59" t="s">
        <v>4009</v>
      </c>
      <c r="L1717" s="60" t="s">
        <v>4029</v>
      </c>
      <c r="M1717" s="61"/>
      <c r="N1717" s="62"/>
    </row>
    <row r="1718" spans="1:83" s="12" customFormat="1" ht="12.75" customHeight="1" x14ac:dyDescent="0.2">
      <c r="A1718" s="51" t="s">
        <v>6512</v>
      </c>
      <c r="B1718" s="9" t="s">
        <v>313</v>
      </c>
      <c r="C1718" s="53" t="s">
        <v>4007</v>
      </c>
      <c r="D1718" s="44" t="s">
        <v>4319</v>
      </c>
      <c r="E1718" s="54"/>
      <c r="F1718" s="55"/>
      <c r="G1718" s="56">
        <v>290</v>
      </c>
      <c r="H1718" s="57">
        <f t="shared" si="52"/>
        <v>342.2</v>
      </c>
      <c r="I1718" s="58">
        <f t="shared" si="53"/>
        <v>0</v>
      </c>
      <c r="J1718" s="59"/>
      <c r="K1718" s="59" t="s">
        <v>4009</v>
      </c>
      <c r="L1718" s="60" t="s">
        <v>4029</v>
      </c>
      <c r="M1718" s="61"/>
      <c r="N1718" s="62"/>
    </row>
    <row r="1719" spans="1:83" s="12" customFormat="1" ht="12.75" customHeight="1" x14ac:dyDescent="0.2">
      <c r="A1719" s="51" t="s">
        <v>6513</v>
      </c>
      <c r="B1719" s="9" t="s">
        <v>5272</v>
      </c>
      <c r="C1719" s="53" t="s">
        <v>4007</v>
      </c>
      <c r="D1719" s="44" t="s">
        <v>4319</v>
      </c>
      <c r="E1719" s="54"/>
      <c r="F1719" s="55"/>
      <c r="G1719" s="56">
        <v>2893</v>
      </c>
      <c r="H1719" s="57">
        <f t="shared" si="52"/>
        <v>3413.74</v>
      </c>
      <c r="I1719" s="58">
        <f t="shared" si="53"/>
        <v>0</v>
      </c>
      <c r="J1719" s="59"/>
      <c r="K1719" s="59" t="s">
        <v>4009</v>
      </c>
      <c r="L1719" s="60" t="s">
        <v>4029</v>
      </c>
      <c r="M1719" s="61"/>
      <c r="N1719" s="62"/>
    </row>
    <row r="1720" spans="1:83" s="12" customFormat="1" ht="12.75" customHeight="1" x14ac:dyDescent="0.2">
      <c r="A1720" s="51" t="s">
        <v>6514</v>
      </c>
      <c r="B1720" s="9" t="s">
        <v>5272</v>
      </c>
      <c r="C1720" s="53" t="s">
        <v>4007</v>
      </c>
      <c r="D1720" s="44" t="s">
        <v>4319</v>
      </c>
      <c r="E1720" s="54"/>
      <c r="F1720" s="55"/>
      <c r="G1720" s="56">
        <v>2893</v>
      </c>
      <c r="H1720" s="57">
        <f t="shared" si="52"/>
        <v>3413.74</v>
      </c>
      <c r="I1720" s="58">
        <f t="shared" si="53"/>
        <v>0</v>
      </c>
      <c r="J1720" s="59"/>
      <c r="K1720" s="59" t="s">
        <v>4009</v>
      </c>
      <c r="L1720" s="60" t="s">
        <v>4029</v>
      </c>
      <c r="M1720" s="61"/>
      <c r="N1720" s="62"/>
    </row>
    <row r="1721" spans="1:83" s="12" customFormat="1" ht="12.75" customHeight="1" x14ac:dyDescent="0.2">
      <c r="A1721" s="51" t="s">
        <v>6515</v>
      </c>
      <c r="B1721" s="9" t="s">
        <v>6351</v>
      </c>
      <c r="C1721" s="53" t="s">
        <v>4007</v>
      </c>
      <c r="D1721" s="44" t="s">
        <v>4319</v>
      </c>
      <c r="E1721" s="54"/>
      <c r="F1721" s="55"/>
      <c r="G1721" s="56">
        <v>260</v>
      </c>
      <c r="H1721" s="57">
        <f t="shared" si="52"/>
        <v>306.8</v>
      </c>
      <c r="I1721" s="58">
        <f t="shared" si="53"/>
        <v>0</v>
      </c>
      <c r="J1721" s="59"/>
      <c r="K1721" s="59" t="s">
        <v>4009</v>
      </c>
      <c r="L1721" s="60" t="s">
        <v>4029</v>
      </c>
      <c r="M1721" s="61"/>
      <c r="N1721" s="62"/>
    </row>
    <row r="1722" spans="1:83" s="12" customFormat="1" ht="12.75" customHeight="1" x14ac:dyDescent="0.2">
      <c r="A1722" s="51" t="s">
        <v>6516</v>
      </c>
      <c r="B1722" s="9" t="s">
        <v>712</v>
      </c>
      <c r="C1722" s="53" t="s">
        <v>4007</v>
      </c>
      <c r="D1722" s="44" t="s">
        <v>4319</v>
      </c>
      <c r="E1722" s="54"/>
      <c r="F1722" s="55"/>
      <c r="G1722" s="56">
        <v>555</v>
      </c>
      <c r="H1722" s="57">
        <f t="shared" si="52"/>
        <v>654.9</v>
      </c>
      <c r="I1722" s="58">
        <f t="shared" si="53"/>
        <v>0</v>
      </c>
      <c r="J1722" s="59"/>
      <c r="K1722" s="59" t="s">
        <v>4009</v>
      </c>
      <c r="L1722" s="60" t="s">
        <v>4029</v>
      </c>
      <c r="M1722" s="61"/>
      <c r="N1722" s="62"/>
    </row>
    <row r="1723" spans="1:83" s="12" customFormat="1" ht="12.75" customHeight="1" x14ac:dyDescent="0.2">
      <c r="A1723" s="51" t="s">
        <v>6517</v>
      </c>
      <c r="B1723" s="9" t="s">
        <v>712</v>
      </c>
      <c r="C1723" s="53" t="s">
        <v>4007</v>
      </c>
      <c r="D1723" s="44" t="s">
        <v>4319</v>
      </c>
      <c r="E1723" s="54"/>
      <c r="F1723" s="55"/>
      <c r="G1723" s="56">
        <v>503</v>
      </c>
      <c r="H1723" s="57">
        <f t="shared" si="52"/>
        <v>593.54</v>
      </c>
      <c r="I1723" s="58">
        <f t="shared" si="53"/>
        <v>0</v>
      </c>
      <c r="J1723" s="59"/>
      <c r="K1723" s="59" t="s">
        <v>4009</v>
      </c>
      <c r="L1723" s="60" t="s">
        <v>4029</v>
      </c>
      <c r="M1723" s="61"/>
      <c r="N1723" s="62"/>
    </row>
    <row r="1724" spans="1:83" s="12" customFormat="1" ht="12.75" customHeight="1" x14ac:dyDescent="0.2">
      <c r="A1724" s="51" t="s">
        <v>6518</v>
      </c>
      <c r="B1724" s="9" t="s">
        <v>468</v>
      </c>
      <c r="C1724" s="53" t="s">
        <v>4007</v>
      </c>
      <c r="D1724" s="44" t="s">
        <v>4319</v>
      </c>
      <c r="E1724" s="54"/>
      <c r="F1724" s="55"/>
      <c r="G1724" s="56">
        <v>189</v>
      </c>
      <c r="H1724" s="57">
        <f t="shared" si="52"/>
        <v>223.01999999999998</v>
      </c>
      <c r="I1724" s="58">
        <f t="shared" si="53"/>
        <v>0</v>
      </c>
      <c r="J1724" s="59"/>
      <c r="K1724" s="59" t="s">
        <v>4009</v>
      </c>
      <c r="L1724" s="60" t="s">
        <v>4029</v>
      </c>
      <c r="M1724" s="61"/>
      <c r="N1724" s="62"/>
    </row>
    <row r="1725" spans="1:83" s="12" customFormat="1" ht="12.75" customHeight="1" x14ac:dyDescent="0.2">
      <c r="A1725" s="51" t="s">
        <v>6519</v>
      </c>
      <c r="B1725" s="9" t="s">
        <v>313</v>
      </c>
      <c r="C1725" s="53" t="s">
        <v>4007</v>
      </c>
      <c r="D1725" s="44" t="s">
        <v>4319</v>
      </c>
      <c r="E1725" s="54"/>
      <c r="F1725" s="55"/>
      <c r="G1725" s="56">
        <v>379</v>
      </c>
      <c r="H1725" s="57">
        <f t="shared" si="52"/>
        <v>447.21999999999997</v>
      </c>
      <c r="I1725" s="58">
        <f t="shared" si="53"/>
        <v>0</v>
      </c>
      <c r="J1725" s="59"/>
      <c r="K1725" s="59" t="s">
        <v>4009</v>
      </c>
      <c r="L1725" s="60" t="s">
        <v>4029</v>
      </c>
      <c r="M1725" s="61"/>
      <c r="N1725" s="62"/>
    </row>
    <row r="1726" spans="1:83" s="12" customFormat="1" ht="12.75" customHeight="1" x14ac:dyDescent="0.2">
      <c r="A1726" s="51" t="s">
        <v>6520</v>
      </c>
      <c r="B1726" s="9" t="s">
        <v>313</v>
      </c>
      <c r="C1726" s="53" t="s">
        <v>4007</v>
      </c>
      <c r="D1726" s="44" t="s">
        <v>4319</v>
      </c>
      <c r="E1726" s="54"/>
      <c r="F1726" s="55"/>
      <c r="G1726" s="56">
        <v>379</v>
      </c>
      <c r="H1726" s="57">
        <f t="shared" si="52"/>
        <v>447.21999999999997</v>
      </c>
      <c r="I1726" s="58">
        <f t="shared" si="53"/>
        <v>0</v>
      </c>
      <c r="J1726" s="59"/>
      <c r="K1726" s="59" t="s">
        <v>4009</v>
      </c>
      <c r="L1726" s="60" t="s">
        <v>4029</v>
      </c>
      <c r="M1726" s="61"/>
      <c r="N1726" s="62"/>
    </row>
    <row r="1727" spans="1:83" s="12" customFormat="1" ht="12.75" customHeight="1" x14ac:dyDescent="0.2">
      <c r="A1727" s="51" t="s">
        <v>6521</v>
      </c>
      <c r="B1727" s="9" t="s">
        <v>6522</v>
      </c>
      <c r="C1727" s="53" t="s">
        <v>4007</v>
      </c>
      <c r="D1727" s="44" t="s">
        <v>4319</v>
      </c>
      <c r="E1727" s="54"/>
      <c r="F1727" s="55"/>
      <c r="G1727" s="56">
        <v>272</v>
      </c>
      <c r="H1727" s="57">
        <f t="shared" si="52"/>
        <v>320.95999999999998</v>
      </c>
      <c r="I1727" s="58">
        <f t="shared" si="53"/>
        <v>0</v>
      </c>
      <c r="J1727" s="59"/>
      <c r="K1727" s="59" t="s">
        <v>4009</v>
      </c>
      <c r="L1727" s="60" t="s">
        <v>4029</v>
      </c>
      <c r="M1727" s="61"/>
      <c r="N1727" s="62"/>
    </row>
    <row r="1728" spans="1:83" s="12" customFormat="1" ht="12.75" customHeight="1" x14ac:dyDescent="0.2">
      <c r="A1728" s="51" t="s">
        <v>6523</v>
      </c>
      <c r="B1728" s="9" t="s">
        <v>313</v>
      </c>
      <c r="C1728" s="53" t="s">
        <v>4007</v>
      </c>
      <c r="D1728" s="44" t="s">
        <v>4319</v>
      </c>
      <c r="E1728" s="54"/>
      <c r="F1728" s="55"/>
      <c r="G1728" s="56">
        <v>803</v>
      </c>
      <c r="H1728" s="57">
        <f t="shared" si="52"/>
        <v>947.54</v>
      </c>
      <c r="I1728" s="58">
        <f t="shared" si="53"/>
        <v>0</v>
      </c>
      <c r="J1728" s="59"/>
      <c r="K1728" s="59" t="s">
        <v>4009</v>
      </c>
      <c r="L1728" s="60" t="s">
        <v>4029</v>
      </c>
      <c r="M1728" s="61"/>
      <c r="N1728" s="62"/>
    </row>
    <row r="1729" spans="1:14" s="12" customFormat="1" ht="12.75" customHeight="1" x14ac:dyDescent="0.2">
      <c r="A1729" s="51" t="s">
        <v>6524</v>
      </c>
      <c r="B1729" s="9" t="s">
        <v>313</v>
      </c>
      <c r="C1729" s="53" t="s">
        <v>4007</v>
      </c>
      <c r="D1729" s="44" t="s">
        <v>4319</v>
      </c>
      <c r="E1729" s="54"/>
      <c r="F1729" s="55"/>
      <c r="G1729" s="56">
        <v>879</v>
      </c>
      <c r="H1729" s="57">
        <f t="shared" si="52"/>
        <v>1037.22</v>
      </c>
      <c r="I1729" s="58">
        <f t="shared" si="53"/>
        <v>0</v>
      </c>
      <c r="J1729" s="59"/>
      <c r="K1729" s="59" t="s">
        <v>4009</v>
      </c>
      <c r="L1729" s="60" t="s">
        <v>4029</v>
      </c>
      <c r="M1729" s="61"/>
      <c r="N1729" s="62"/>
    </row>
    <row r="1730" spans="1:14" s="12" customFormat="1" ht="12.75" customHeight="1" x14ac:dyDescent="0.2">
      <c r="A1730" s="51" t="s">
        <v>6525</v>
      </c>
      <c r="B1730" s="9" t="s">
        <v>13</v>
      </c>
      <c r="C1730" s="53" t="s">
        <v>4007</v>
      </c>
      <c r="D1730" s="44" t="s">
        <v>4319</v>
      </c>
      <c r="E1730" s="54"/>
      <c r="F1730" s="55"/>
      <c r="G1730" s="56">
        <v>161</v>
      </c>
      <c r="H1730" s="57">
        <f t="shared" si="52"/>
        <v>189.98</v>
      </c>
      <c r="I1730" s="58">
        <f t="shared" si="53"/>
        <v>0</v>
      </c>
      <c r="J1730" s="59"/>
      <c r="K1730" s="59" t="s">
        <v>4009</v>
      </c>
      <c r="L1730" s="60" t="s">
        <v>4029</v>
      </c>
      <c r="M1730" s="61"/>
      <c r="N1730" s="62"/>
    </row>
    <row r="1731" spans="1:14" s="12" customFormat="1" ht="12.75" customHeight="1" x14ac:dyDescent="0.2">
      <c r="A1731" s="64" t="s">
        <v>6526</v>
      </c>
      <c r="B1731" s="9" t="s">
        <v>5187</v>
      </c>
      <c r="C1731" s="53" t="s">
        <v>4007</v>
      </c>
      <c r="D1731" s="44" t="s">
        <v>4410</v>
      </c>
      <c r="E1731" s="54"/>
      <c r="F1731" s="55"/>
      <c r="G1731" s="56">
        <v>2293</v>
      </c>
      <c r="H1731" s="57">
        <f t="shared" si="52"/>
        <v>2705.74</v>
      </c>
      <c r="I1731" s="58">
        <f t="shared" si="53"/>
        <v>0</v>
      </c>
      <c r="J1731" s="59"/>
      <c r="K1731" s="59" t="s">
        <v>4009</v>
      </c>
      <c r="L1731" s="60" t="s">
        <v>4029</v>
      </c>
      <c r="M1731" s="61"/>
      <c r="N1731" s="62"/>
    </row>
    <row r="1732" spans="1:14" s="12" customFormat="1" ht="12.75" customHeight="1" x14ac:dyDescent="0.2">
      <c r="A1732" s="64" t="s">
        <v>6527</v>
      </c>
      <c r="B1732" s="9" t="s">
        <v>5187</v>
      </c>
      <c r="C1732" s="53" t="s">
        <v>4007</v>
      </c>
      <c r="D1732" s="44" t="s">
        <v>4410</v>
      </c>
      <c r="E1732" s="54"/>
      <c r="F1732" s="55"/>
      <c r="G1732" s="56">
        <v>2807</v>
      </c>
      <c r="H1732" s="57">
        <f t="shared" si="52"/>
        <v>3312.2599999999998</v>
      </c>
      <c r="I1732" s="58">
        <f t="shared" si="53"/>
        <v>0</v>
      </c>
      <c r="J1732" s="59"/>
      <c r="K1732" s="59" t="s">
        <v>4009</v>
      </c>
      <c r="L1732" s="60" t="s">
        <v>4029</v>
      </c>
      <c r="M1732" s="61"/>
      <c r="N1732" s="62"/>
    </row>
    <row r="1733" spans="1:14" s="12" customFormat="1" ht="12.75" customHeight="1" x14ac:dyDescent="0.2">
      <c r="A1733" s="51" t="s">
        <v>6528</v>
      </c>
      <c r="B1733" s="9" t="s">
        <v>4251</v>
      </c>
      <c r="C1733" s="53" t="s">
        <v>4007</v>
      </c>
      <c r="D1733" s="44" t="s">
        <v>4319</v>
      </c>
      <c r="E1733" s="54"/>
      <c r="F1733" s="55"/>
      <c r="G1733" s="56">
        <v>1874</v>
      </c>
      <c r="H1733" s="57">
        <f t="shared" si="52"/>
        <v>2211.3199999999997</v>
      </c>
      <c r="I1733" s="58">
        <f t="shared" si="53"/>
        <v>0</v>
      </c>
      <c r="J1733" s="59"/>
      <c r="K1733" s="59" t="s">
        <v>4009</v>
      </c>
      <c r="L1733" s="60" t="s">
        <v>4029</v>
      </c>
      <c r="M1733" s="61"/>
      <c r="N1733" s="62"/>
    </row>
    <row r="1734" spans="1:14" s="12" customFormat="1" ht="12.75" customHeight="1" x14ac:dyDescent="0.2">
      <c r="A1734" s="64" t="s">
        <v>6529</v>
      </c>
      <c r="B1734" s="9" t="s">
        <v>4601</v>
      </c>
      <c r="C1734" s="53" t="s">
        <v>4007</v>
      </c>
      <c r="D1734" s="44" t="s">
        <v>4243</v>
      </c>
      <c r="E1734" s="54"/>
      <c r="F1734" s="55"/>
      <c r="G1734" s="56">
        <v>250</v>
      </c>
      <c r="H1734" s="57">
        <f t="shared" si="52"/>
        <v>295</v>
      </c>
      <c r="I1734" s="58">
        <f t="shared" si="53"/>
        <v>0</v>
      </c>
      <c r="J1734" s="59" t="s">
        <v>4027</v>
      </c>
      <c r="K1734" s="59" t="s">
        <v>4244</v>
      </c>
      <c r="L1734" s="79" t="s">
        <v>6530</v>
      </c>
      <c r="M1734" s="61">
        <v>0.17499999999999999</v>
      </c>
      <c r="N1734" s="62"/>
    </row>
    <row r="1735" spans="1:14" s="12" customFormat="1" ht="12.75" customHeight="1" x14ac:dyDescent="0.2">
      <c r="A1735" s="64" t="s">
        <v>6531</v>
      </c>
      <c r="B1735" s="9" t="s">
        <v>4601</v>
      </c>
      <c r="C1735" s="53" t="s">
        <v>4007</v>
      </c>
      <c r="D1735" s="44" t="s">
        <v>4243</v>
      </c>
      <c r="E1735" s="54"/>
      <c r="F1735" s="55"/>
      <c r="G1735" s="56">
        <v>300</v>
      </c>
      <c r="H1735" s="57">
        <f t="shared" si="52"/>
        <v>354</v>
      </c>
      <c r="I1735" s="58">
        <f t="shared" si="53"/>
        <v>0</v>
      </c>
      <c r="J1735" s="59" t="s">
        <v>4027</v>
      </c>
      <c r="K1735" s="59" t="s">
        <v>4244</v>
      </c>
      <c r="L1735" s="60" t="s">
        <v>4029</v>
      </c>
      <c r="M1735" s="61">
        <v>0.17499999999999999</v>
      </c>
      <c r="N1735" s="62"/>
    </row>
    <row r="1736" spans="1:14" s="12" customFormat="1" ht="12.75" customHeight="1" x14ac:dyDescent="0.2">
      <c r="A1736" s="51" t="s">
        <v>6532</v>
      </c>
      <c r="B1736" s="9" t="s">
        <v>6533</v>
      </c>
      <c r="C1736" s="66" t="s">
        <v>4035</v>
      </c>
      <c r="D1736" s="44" t="s">
        <v>4012</v>
      </c>
      <c r="E1736" s="54"/>
      <c r="F1736" s="55"/>
      <c r="G1736" s="56">
        <v>17.22</v>
      </c>
      <c r="H1736" s="57">
        <f t="shared" ref="H1736:H1799" si="54">G1736*1.18</f>
        <v>20.319599999999998</v>
      </c>
      <c r="I1736" s="58">
        <f t="shared" ref="I1736:I1799" si="55">H1736*F1736</f>
        <v>0</v>
      </c>
      <c r="J1736" s="59" t="s">
        <v>4027</v>
      </c>
      <c r="K1736" s="59"/>
      <c r="L1736" s="60" t="s">
        <v>4029</v>
      </c>
      <c r="M1736" s="61">
        <v>6.9999999999999999E-4</v>
      </c>
      <c r="N1736" s="62"/>
    </row>
    <row r="1737" spans="1:14" s="12" customFormat="1" ht="12.75" customHeight="1" x14ac:dyDescent="0.2">
      <c r="A1737" s="64" t="s">
        <v>6534</v>
      </c>
      <c r="B1737" s="9" t="s">
        <v>6535</v>
      </c>
      <c r="C1737" s="53" t="s">
        <v>4007</v>
      </c>
      <c r="D1737" s="44" t="s">
        <v>4033</v>
      </c>
      <c r="E1737" s="54"/>
      <c r="F1737" s="55"/>
      <c r="G1737" s="56">
        <v>22</v>
      </c>
      <c r="H1737" s="57">
        <f t="shared" si="54"/>
        <v>25.959999999999997</v>
      </c>
      <c r="I1737" s="58">
        <f t="shared" si="55"/>
        <v>0</v>
      </c>
      <c r="J1737" s="59" t="s">
        <v>4015</v>
      </c>
      <c r="K1737" s="59" t="s">
        <v>4907</v>
      </c>
      <c r="L1737" s="59" t="s">
        <v>4015</v>
      </c>
      <c r="M1737" s="61"/>
      <c r="N1737" s="62"/>
    </row>
    <row r="1738" spans="1:14" s="12" customFormat="1" ht="12.75" customHeight="1" x14ac:dyDescent="0.2">
      <c r="A1738" s="64" t="s">
        <v>6536</v>
      </c>
      <c r="B1738" s="9" t="s">
        <v>6537</v>
      </c>
      <c r="C1738" s="53" t="s">
        <v>4007</v>
      </c>
      <c r="D1738" s="44" t="s">
        <v>4237</v>
      </c>
      <c r="E1738" s="54"/>
      <c r="F1738" s="55"/>
      <c r="G1738" s="56">
        <v>290</v>
      </c>
      <c r="H1738" s="57">
        <f t="shared" si="54"/>
        <v>342.2</v>
      </c>
      <c r="I1738" s="58">
        <f t="shared" si="55"/>
        <v>0</v>
      </c>
      <c r="J1738" s="59" t="s">
        <v>4027</v>
      </c>
      <c r="K1738" s="59" t="s">
        <v>4459</v>
      </c>
      <c r="L1738" s="60" t="s">
        <v>4029</v>
      </c>
      <c r="M1738" s="61">
        <v>0.376</v>
      </c>
      <c r="N1738" s="62"/>
    </row>
    <row r="1739" spans="1:14" s="12" customFormat="1" ht="12.75" customHeight="1" x14ac:dyDescent="0.2">
      <c r="A1739" s="51" t="s">
        <v>6538</v>
      </c>
      <c r="B1739" s="9" t="s">
        <v>6539</v>
      </c>
      <c r="C1739" s="66" t="s">
        <v>4035</v>
      </c>
      <c r="D1739" s="44" t="s">
        <v>4012</v>
      </c>
      <c r="E1739" s="54"/>
      <c r="F1739" s="55"/>
      <c r="G1739" s="56">
        <v>5</v>
      </c>
      <c r="H1739" s="57">
        <f t="shared" si="54"/>
        <v>5.8999999999999995</v>
      </c>
      <c r="I1739" s="58">
        <f t="shared" si="55"/>
        <v>0</v>
      </c>
      <c r="J1739" s="59" t="s">
        <v>4027</v>
      </c>
      <c r="K1739" s="59"/>
      <c r="L1739" s="60" t="s">
        <v>4029</v>
      </c>
      <c r="M1739" s="61">
        <v>1E-3</v>
      </c>
      <c r="N1739" s="62"/>
    </row>
    <row r="1740" spans="1:14" s="12" customFormat="1" ht="12.75" customHeight="1" x14ac:dyDescent="0.2">
      <c r="A1740" s="51" t="s">
        <v>6540</v>
      </c>
      <c r="B1740" s="9" t="s">
        <v>6541</v>
      </c>
      <c r="C1740" s="66" t="s">
        <v>4035</v>
      </c>
      <c r="D1740" s="44" t="s">
        <v>4012</v>
      </c>
      <c r="E1740" s="54"/>
      <c r="F1740" s="55"/>
      <c r="G1740" s="56">
        <v>6.2</v>
      </c>
      <c r="H1740" s="57">
        <f t="shared" si="54"/>
        <v>7.3159999999999998</v>
      </c>
      <c r="I1740" s="58">
        <f t="shared" si="55"/>
        <v>0</v>
      </c>
      <c r="J1740" s="59" t="s">
        <v>4027</v>
      </c>
      <c r="K1740" s="59"/>
      <c r="L1740" s="60" t="s">
        <v>4029</v>
      </c>
      <c r="M1740" s="61"/>
      <c r="N1740" s="62"/>
    </row>
    <row r="1741" spans="1:14" s="12" customFormat="1" ht="12.75" customHeight="1" x14ac:dyDescent="0.2">
      <c r="A1741" s="64" t="s">
        <v>6542</v>
      </c>
      <c r="B1741" s="9" t="s">
        <v>6543</v>
      </c>
      <c r="C1741" s="53" t="s">
        <v>4007</v>
      </c>
      <c r="D1741" s="44" t="s">
        <v>4237</v>
      </c>
      <c r="E1741" s="54"/>
      <c r="F1741" s="55"/>
      <c r="G1741" s="56">
        <v>1667.79</v>
      </c>
      <c r="H1741" s="57">
        <f t="shared" si="54"/>
        <v>1967.9921999999999</v>
      </c>
      <c r="I1741" s="58">
        <f t="shared" si="55"/>
        <v>0</v>
      </c>
      <c r="J1741" s="59" t="s">
        <v>4027</v>
      </c>
      <c r="K1741" s="59" t="s">
        <v>4050</v>
      </c>
      <c r="L1741" s="60" t="s">
        <v>4029</v>
      </c>
      <c r="M1741" s="61"/>
      <c r="N1741" s="62"/>
    </row>
    <row r="1742" spans="1:14" s="12" customFormat="1" ht="12.75" customHeight="1" x14ac:dyDescent="0.2">
      <c r="A1742" s="64" t="s">
        <v>6544</v>
      </c>
      <c r="B1742" s="9" t="s">
        <v>6545</v>
      </c>
      <c r="C1742" s="53" t="s">
        <v>4007</v>
      </c>
      <c r="D1742" s="44" t="s">
        <v>4117</v>
      </c>
      <c r="E1742" s="54"/>
      <c r="F1742" s="55"/>
      <c r="G1742" s="56">
        <v>11829.74</v>
      </c>
      <c r="H1742" s="57">
        <f t="shared" si="54"/>
        <v>13959.093199999999</v>
      </c>
      <c r="I1742" s="58">
        <f t="shared" si="55"/>
        <v>0</v>
      </c>
      <c r="J1742" s="59" t="s">
        <v>4027</v>
      </c>
      <c r="K1742" s="59" t="s">
        <v>4050</v>
      </c>
      <c r="L1742" s="60" t="s">
        <v>4029</v>
      </c>
      <c r="M1742" s="61"/>
      <c r="N1742" s="62"/>
    </row>
    <row r="1743" spans="1:14" s="12" customFormat="1" ht="12.75" customHeight="1" x14ac:dyDescent="0.2">
      <c r="A1743" s="64" t="s">
        <v>6546</v>
      </c>
      <c r="B1743" s="9" t="s">
        <v>6547</v>
      </c>
      <c r="C1743" s="53" t="s">
        <v>4007</v>
      </c>
      <c r="D1743" s="44" t="s">
        <v>4117</v>
      </c>
      <c r="E1743" s="54"/>
      <c r="F1743" s="55"/>
      <c r="G1743" s="56">
        <v>35937.68</v>
      </c>
      <c r="H1743" s="57">
        <f t="shared" si="54"/>
        <v>42406.462399999997</v>
      </c>
      <c r="I1743" s="58">
        <f t="shared" si="55"/>
        <v>0</v>
      </c>
      <c r="J1743" s="59" t="s">
        <v>4027</v>
      </c>
      <c r="K1743" s="59" t="s">
        <v>4050</v>
      </c>
      <c r="L1743" s="60" t="s">
        <v>4029</v>
      </c>
      <c r="M1743" s="61"/>
      <c r="N1743" s="62"/>
    </row>
    <row r="1744" spans="1:14" s="12" customFormat="1" ht="12.75" customHeight="1" x14ac:dyDescent="0.2">
      <c r="A1744" s="69" t="s">
        <v>6548</v>
      </c>
      <c r="B1744" s="9" t="s">
        <v>6549</v>
      </c>
      <c r="C1744" s="53" t="s">
        <v>4007</v>
      </c>
      <c r="D1744" s="44" t="s">
        <v>4117</v>
      </c>
      <c r="E1744" s="54"/>
      <c r="F1744" s="55"/>
      <c r="G1744" s="56">
        <v>22099.48</v>
      </c>
      <c r="H1744" s="57">
        <f t="shared" si="54"/>
        <v>26077.386399999999</v>
      </c>
      <c r="I1744" s="58">
        <f t="shared" si="55"/>
        <v>0</v>
      </c>
      <c r="J1744" s="59"/>
      <c r="K1744" s="59" t="s">
        <v>4050</v>
      </c>
      <c r="L1744" s="60" t="s">
        <v>4029</v>
      </c>
      <c r="M1744" s="61"/>
      <c r="N1744" s="62"/>
    </row>
    <row r="1745" spans="1:83" s="12" customFormat="1" ht="12.75" customHeight="1" x14ac:dyDescent="0.2">
      <c r="A1745" s="64" t="s">
        <v>6550</v>
      </c>
      <c r="B1745" s="9" t="s">
        <v>6551</v>
      </c>
      <c r="C1745" s="53" t="s">
        <v>4007</v>
      </c>
      <c r="D1745" s="44" t="s">
        <v>4117</v>
      </c>
      <c r="E1745" s="54"/>
      <c r="F1745" s="55"/>
      <c r="G1745" s="56">
        <v>54567.21</v>
      </c>
      <c r="H1745" s="57">
        <f t="shared" si="54"/>
        <v>64389.307799999995</v>
      </c>
      <c r="I1745" s="58">
        <f t="shared" si="55"/>
        <v>0</v>
      </c>
      <c r="J1745" s="59" t="s">
        <v>4027</v>
      </c>
      <c r="K1745" s="59" t="s">
        <v>4050</v>
      </c>
      <c r="L1745" s="60" t="s">
        <v>6552</v>
      </c>
      <c r="M1745" s="61"/>
      <c r="N1745" s="62"/>
    </row>
    <row r="1746" spans="1:83" s="11" customFormat="1" ht="12.75" customHeight="1" x14ac:dyDescent="0.2">
      <c r="A1746" s="64" t="s">
        <v>6553</v>
      </c>
      <c r="B1746" s="9" t="s">
        <v>6554</v>
      </c>
      <c r="C1746" s="53" t="s">
        <v>4007</v>
      </c>
      <c r="D1746" s="44" t="s">
        <v>4008</v>
      </c>
      <c r="E1746" s="54"/>
      <c r="F1746" s="55"/>
      <c r="G1746" s="56">
        <v>3</v>
      </c>
      <c r="H1746" s="57">
        <f t="shared" si="54"/>
        <v>3.54</v>
      </c>
      <c r="I1746" s="58">
        <f t="shared" si="55"/>
        <v>0</v>
      </c>
      <c r="J1746" s="59"/>
      <c r="K1746" s="59" t="s">
        <v>4009</v>
      </c>
      <c r="L1746" s="60"/>
      <c r="M1746" s="61"/>
      <c r="N1746" s="62"/>
      <c r="O1746" s="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2"/>
      <c r="AX1746" s="12"/>
      <c r="AY1746" s="12"/>
      <c r="AZ1746" s="12"/>
      <c r="BA1746" s="12"/>
      <c r="BB1746" s="12"/>
      <c r="BC1746" s="12"/>
      <c r="BD1746" s="12"/>
      <c r="BE1746" s="12"/>
      <c r="BF1746" s="12"/>
      <c r="BG1746" s="12"/>
      <c r="BH1746" s="12"/>
      <c r="BI1746" s="12"/>
      <c r="BJ1746" s="12"/>
      <c r="BK1746" s="12"/>
      <c r="BL1746" s="12"/>
      <c r="BM1746" s="12"/>
      <c r="BN1746" s="12"/>
      <c r="BO1746" s="12"/>
      <c r="BP1746" s="12"/>
      <c r="BQ1746" s="12"/>
      <c r="BR1746" s="12"/>
      <c r="BS1746" s="12"/>
      <c r="BT1746" s="12"/>
      <c r="BU1746" s="12"/>
      <c r="BV1746" s="12"/>
      <c r="BW1746" s="12"/>
      <c r="BX1746" s="12"/>
      <c r="BY1746" s="12"/>
      <c r="BZ1746" s="12"/>
      <c r="CA1746" s="12"/>
      <c r="CB1746" s="12"/>
      <c r="CC1746" s="12"/>
      <c r="CD1746" s="12"/>
      <c r="CE1746" s="12"/>
    </row>
    <row r="1747" spans="1:83" s="12" customFormat="1" ht="12.75" customHeight="1" x14ac:dyDescent="0.2">
      <c r="A1747" s="64" t="s">
        <v>6555</v>
      </c>
      <c r="B1747" s="9" t="s">
        <v>6556</v>
      </c>
      <c r="C1747" s="53" t="s">
        <v>4007</v>
      </c>
      <c r="D1747" s="44" t="s">
        <v>4008</v>
      </c>
      <c r="E1747" s="54"/>
      <c r="F1747" s="55"/>
      <c r="G1747" s="56">
        <v>11</v>
      </c>
      <c r="H1747" s="57">
        <f t="shared" si="54"/>
        <v>12.979999999999999</v>
      </c>
      <c r="I1747" s="58">
        <f t="shared" si="55"/>
        <v>0</v>
      </c>
      <c r="J1747" s="59"/>
      <c r="K1747" s="59" t="s">
        <v>4009</v>
      </c>
      <c r="L1747" s="60"/>
      <c r="M1747" s="61"/>
      <c r="N1747" s="62"/>
      <c r="O1747" s="2"/>
    </row>
    <row r="1748" spans="1:83" s="12" customFormat="1" ht="12.75" customHeight="1" x14ac:dyDescent="0.2">
      <c r="A1748" s="64" t="s">
        <v>6557</v>
      </c>
      <c r="B1748" s="9" t="s">
        <v>6558</v>
      </c>
      <c r="C1748" s="53" t="s">
        <v>4007</v>
      </c>
      <c r="D1748" s="44" t="s">
        <v>4008</v>
      </c>
      <c r="E1748" s="54"/>
      <c r="F1748" s="55"/>
      <c r="G1748" s="56">
        <v>8</v>
      </c>
      <c r="H1748" s="57">
        <f t="shared" si="54"/>
        <v>9.44</v>
      </c>
      <c r="I1748" s="58">
        <f t="shared" si="55"/>
        <v>0</v>
      </c>
      <c r="J1748" s="59"/>
      <c r="K1748" s="59" t="s">
        <v>4009</v>
      </c>
      <c r="L1748" s="60"/>
      <c r="M1748" s="61"/>
      <c r="N1748" s="62"/>
      <c r="O1748" s="2"/>
    </row>
    <row r="1749" spans="1:83" s="12" customFormat="1" ht="12.75" customHeight="1" x14ac:dyDescent="0.2">
      <c r="A1749" s="69" t="s">
        <v>6559</v>
      </c>
      <c r="B1749" s="70" t="s">
        <v>310</v>
      </c>
      <c r="C1749" s="71" t="s">
        <v>4007</v>
      </c>
      <c r="D1749" s="72" t="s">
        <v>4008</v>
      </c>
      <c r="E1749" s="54"/>
      <c r="F1749" s="55"/>
      <c r="G1749" s="56">
        <v>11</v>
      </c>
      <c r="H1749" s="57">
        <f t="shared" si="54"/>
        <v>12.979999999999999</v>
      </c>
      <c r="I1749" s="58">
        <f t="shared" si="55"/>
        <v>0</v>
      </c>
      <c r="J1749" s="59"/>
      <c r="K1749" s="59" t="s">
        <v>4009</v>
      </c>
      <c r="L1749" s="60"/>
      <c r="M1749" s="61"/>
      <c r="N1749" s="62"/>
      <c r="O1749" s="2"/>
    </row>
    <row r="1750" spans="1:83" s="12" customFormat="1" ht="12.75" customHeight="1" x14ac:dyDescent="0.2">
      <c r="A1750" s="64" t="s">
        <v>6560</v>
      </c>
      <c r="B1750" s="9" t="s">
        <v>6561</v>
      </c>
      <c r="C1750" s="53" t="s">
        <v>4007</v>
      </c>
      <c r="D1750" s="44" t="s">
        <v>4008</v>
      </c>
      <c r="E1750" s="54"/>
      <c r="F1750" s="55"/>
      <c r="G1750" s="56">
        <v>8</v>
      </c>
      <c r="H1750" s="57">
        <f t="shared" si="54"/>
        <v>9.44</v>
      </c>
      <c r="I1750" s="58">
        <f t="shared" si="55"/>
        <v>0</v>
      </c>
      <c r="J1750" s="59"/>
      <c r="K1750" s="59" t="s">
        <v>4009</v>
      </c>
      <c r="L1750" s="60"/>
      <c r="M1750" s="61"/>
      <c r="N1750" s="62"/>
      <c r="O1750" s="2"/>
    </row>
    <row r="1751" spans="1:83" s="12" customFormat="1" ht="12.75" customHeight="1" x14ac:dyDescent="0.2">
      <c r="A1751" s="64" t="s">
        <v>6562</v>
      </c>
      <c r="B1751" s="9" t="s">
        <v>6563</v>
      </c>
      <c r="C1751" s="53" t="s">
        <v>4007</v>
      </c>
      <c r="D1751" s="44" t="s">
        <v>4008</v>
      </c>
      <c r="E1751" s="54"/>
      <c r="F1751" s="55"/>
      <c r="G1751" s="56">
        <v>9</v>
      </c>
      <c r="H1751" s="57">
        <f t="shared" si="54"/>
        <v>10.62</v>
      </c>
      <c r="I1751" s="58">
        <f t="shared" si="55"/>
        <v>0</v>
      </c>
      <c r="J1751" s="59"/>
      <c r="K1751" s="59" t="s">
        <v>4009</v>
      </c>
      <c r="L1751" s="60"/>
      <c r="M1751" s="61"/>
      <c r="N1751" s="62"/>
      <c r="O1751" s="2"/>
    </row>
    <row r="1752" spans="1:83" s="12" customFormat="1" ht="12.75" customHeight="1" x14ac:dyDescent="0.2">
      <c r="A1752" s="64" t="s">
        <v>6564</v>
      </c>
      <c r="B1752" s="9" t="s">
        <v>6565</v>
      </c>
      <c r="C1752" s="53" t="s">
        <v>4007</v>
      </c>
      <c r="D1752" s="44" t="s">
        <v>4008</v>
      </c>
      <c r="E1752" s="54"/>
      <c r="F1752" s="55"/>
      <c r="G1752" s="56">
        <v>5</v>
      </c>
      <c r="H1752" s="57">
        <f t="shared" si="54"/>
        <v>5.8999999999999995</v>
      </c>
      <c r="I1752" s="58">
        <f t="shared" si="55"/>
        <v>0</v>
      </c>
      <c r="J1752" s="59"/>
      <c r="K1752" s="59" t="s">
        <v>4009</v>
      </c>
      <c r="L1752" s="60" t="s">
        <v>4029</v>
      </c>
      <c r="M1752" s="61"/>
      <c r="N1752" s="62"/>
      <c r="O1752" s="2"/>
    </row>
    <row r="1753" spans="1:83" s="12" customFormat="1" ht="12.75" customHeight="1" x14ac:dyDescent="0.2">
      <c r="A1753" s="64" t="s">
        <v>6566</v>
      </c>
      <c r="B1753" s="9" t="s">
        <v>6567</v>
      </c>
      <c r="C1753" s="53" t="s">
        <v>4007</v>
      </c>
      <c r="D1753" s="44" t="s">
        <v>4008</v>
      </c>
      <c r="E1753" s="54"/>
      <c r="F1753" s="55"/>
      <c r="G1753" s="56">
        <v>7</v>
      </c>
      <c r="H1753" s="57">
        <f t="shared" si="54"/>
        <v>8.26</v>
      </c>
      <c r="I1753" s="58">
        <f t="shared" si="55"/>
        <v>0</v>
      </c>
      <c r="J1753" s="59"/>
      <c r="K1753" s="59" t="s">
        <v>4009</v>
      </c>
      <c r="L1753" s="60"/>
      <c r="M1753" s="61"/>
      <c r="N1753" s="62"/>
      <c r="O1753" s="2"/>
    </row>
    <row r="1754" spans="1:83" s="12" customFormat="1" ht="12.75" customHeight="1" x14ac:dyDescent="0.2">
      <c r="A1754" s="64" t="s">
        <v>6568</v>
      </c>
      <c r="B1754" s="9" t="s">
        <v>6569</v>
      </c>
      <c r="C1754" s="53" t="s">
        <v>4007</v>
      </c>
      <c r="D1754" s="44" t="s">
        <v>4008</v>
      </c>
      <c r="E1754" s="54"/>
      <c r="F1754" s="55"/>
      <c r="G1754" s="56">
        <v>7</v>
      </c>
      <c r="H1754" s="57">
        <f t="shared" si="54"/>
        <v>8.26</v>
      </c>
      <c r="I1754" s="58">
        <f t="shared" si="55"/>
        <v>0</v>
      </c>
      <c r="J1754" s="59"/>
      <c r="K1754" s="59" t="s">
        <v>4009</v>
      </c>
      <c r="L1754" s="60"/>
      <c r="M1754" s="61"/>
      <c r="N1754" s="62"/>
      <c r="O1754" s="2"/>
    </row>
    <row r="1755" spans="1:83" s="12" customFormat="1" ht="12.75" customHeight="1" x14ac:dyDescent="0.2">
      <c r="A1755" s="64" t="s">
        <v>6570</v>
      </c>
      <c r="B1755" s="9" t="s">
        <v>176</v>
      </c>
      <c r="C1755" s="53" t="s">
        <v>4007</v>
      </c>
      <c r="D1755" s="44" t="s">
        <v>4008</v>
      </c>
      <c r="E1755" s="54"/>
      <c r="F1755" s="55"/>
      <c r="G1755" s="56">
        <v>13</v>
      </c>
      <c r="H1755" s="57">
        <f t="shared" si="54"/>
        <v>15.34</v>
      </c>
      <c r="I1755" s="58">
        <f t="shared" si="55"/>
        <v>0</v>
      </c>
      <c r="J1755" s="59"/>
      <c r="K1755" s="59" t="s">
        <v>4009</v>
      </c>
      <c r="L1755" s="60"/>
      <c r="M1755" s="61"/>
      <c r="N1755" s="62"/>
      <c r="O1755" s="2"/>
    </row>
    <row r="1756" spans="1:83" s="12" customFormat="1" ht="12.75" customHeight="1" x14ac:dyDescent="0.2">
      <c r="A1756" s="64" t="s">
        <v>6571</v>
      </c>
      <c r="B1756" s="9" t="s">
        <v>6572</v>
      </c>
      <c r="C1756" s="53" t="s">
        <v>4007</v>
      </c>
      <c r="D1756" s="44" t="s">
        <v>4008</v>
      </c>
      <c r="E1756" s="54"/>
      <c r="F1756" s="55"/>
      <c r="G1756" s="56">
        <v>16</v>
      </c>
      <c r="H1756" s="57">
        <f t="shared" si="54"/>
        <v>18.88</v>
      </c>
      <c r="I1756" s="58">
        <f t="shared" si="55"/>
        <v>0</v>
      </c>
      <c r="J1756" s="59"/>
      <c r="K1756" s="59" t="s">
        <v>4009</v>
      </c>
      <c r="L1756" s="60"/>
      <c r="M1756" s="61"/>
      <c r="N1756" s="62"/>
      <c r="O1756" s="2"/>
    </row>
    <row r="1757" spans="1:83" s="12" customFormat="1" ht="12.75" customHeight="1" x14ac:dyDescent="0.2">
      <c r="A1757" s="64" t="s">
        <v>6573</v>
      </c>
      <c r="B1757" s="9" t="s">
        <v>6574</v>
      </c>
      <c r="C1757" s="53" t="s">
        <v>4007</v>
      </c>
      <c r="D1757" s="44" t="s">
        <v>4008</v>
      </c>
      <c r="E1757" s="54"/>
      <c r="F1757" s="55"/>
      <c r="G1757" s="56">
        <v>16</v>
      </c>
      <c r="H1757" s="57">
        <f t="shared" si="54"/>
        <v>18.88</v>
      </c>
      <c r="I1757" s="58">
        <f t="shared" si="55"/>
        <v>0</v>
      </c>
      <c r="J1757" s="59"/>
      <c r="K1757" s="59" t="s">
        <v>4009</v>
      </c>
      <c r="L1757" s="60"/>
      <c r="M1757" s="61"/>
      <c r="N1757" s="62"/>
      <c r="O1757" s="2"/>
    </row>
    <row r="1758" spans="1:83" s="12" customFormat="1" ht="12.75" customHeight="1" x14ac:dyDescent="0.2">
      <c r="A1758" s="64" t="s">
        <v>6575</v>
      </c>
      <c r="B1758" s="9" t="s">
        <v>6576</v>
      </c>
      <c r="C1758" s="53" t="s">
        <v>4007</v>
      </c>
      <c r="D1758" s="44" t="s">
        <v>4008</v>
      </c>
      <c r="E1758" s="54"/>
      <c r="F1758" s="55"/>
      <c r="G1758" s="56">
        <v>59</v>
      </c>
      <c r="H1758" s="57">
        <f t="shared" si="54"/>
        <v>69.61999999999999</v>
      </c>
      <c r="I1758" s="58">
        <f t="shared" si="55"/>
        <v>0</v>
      </c>
      <c r="J1758" s="59"/>
      <c r="K1758" s="59" t="s">
        <v>4009</v>
      </c>
      <c r="L1758" s="60"/>
      <c r="M1758" s="61"/>
      <c r="N1758" s="62"/>
      <c r="O1758" s="2"/>
    </row>
    <row r="1759" spans="1:83" s="12" customFormat="1" ht="12.75" customHeight="1" x14ac:dyDescent="0.2">
      <c r="A1759" s="64" t="s">
        <v>6577</v>
      </c>
      <c r="B1759" s="9" t="s">
        <v>6578</v>
      </c>
      <c r="C1759" s="53" t="s">
        <v>4007</v>
      </c>
      <c r="D1759" s="44" t="s">
        <v>4008</v>
      </c>
      <c r="E1759" s="54"/>
      <c r="F1759" s="55"/>
      <c r="G1759" s="56">
        <v>65</v>
      </c>
      <c r="H1759" s="57">
        <f t="shared" si="54"/>
        <v>76.7</v>
      </c>
      <c r="I1759" s="58">
        <f t="shared" si="55"/>
        <v>0</v>
      </c>
      <c r="J1759" s="59"/>
      <c r="K1759" s="59" t="s">
        <v>4009</v>
      </c>
      <c r="L1759" s="60"/>
      <c r="M1759" s="61"/>
      <c r="N1759" s="62"/>
      <c r="O1759" s="2"/>
    </row>
    <row r="1760" spans="1:83" s="12" customFormat="1" ht="12.75" customHeight="1" x14ac:dyDescent="0.2">
      <c r="A1760" s="64" t="s">
        <v>6579</v>
      </c>
      <c r="B1760" s="9" t="s">
        <v>6580</v>
      </c>
      <c r="C1760" s="53" t="s">
        <v>4007</v>
      </c>
      <c r="D1760" s="44" t="s">
        <v>4117</v>
      </c>
      <c r="E1760" s="54"/>
      <c r="F1760" s="55"/>
      <c r="G1760" s="56">
        <v>169.98</v>
      </c>
      <c r="H1760" s="57">
        <f t="shared" si="54"/>
        <v>200.57639999999998</v>
      </c>
      <c r="I1760" s="58">
        <f t="shared" si="55"/>
        <v>0</v>
      </c>
      <c r="J1760" s="59" t="s">
        <v>4027</v>
      </c>
      <c r="K1760" s="59" t="s">
        <v>4050</v>
      </c>
      <c r="L1760" s="60" t="s">
        <v>4029</v>
      </c>
      <c r="M1760" s="61"/>
      <c r="N1760" s="62"/>
    </row>
    <row r="1761" spans="1:83" s="12" customFormat="1" ht="12.75" customHeight="1" x14ac:dyDescent="0.2">
      <c r="A1761" s="64" t="s">
        <v>6581</v>
      </c>
      <c r="B1761" s="9" t="s">
        <v>6582</v>
      </c>
      <c r="C1761" s="53" t="s">
        <v>4007</v>
      </c>
      <c r="D1761" s="44" t="s">
        <v>4033</v>
      </c>
      <c r="E1761" s="54"/>
      <c r="F1761" s="55"/>
      <c r="G1761" s="56">
        <v>154.63</v>
      </c>
      <c r="H1761" s="57">
        <f t="shared" si="54"/>
        <v>182.46339999999998</v>
      </c>
      <c r="I1761" s="58">
        <f t="shared" si="55"/>
        <v>0</v>
      </c>
      <c r="J1761" s="59" t="s">
        <v>4027</v>
      </c>
      <c r="K1761" s="59" t="s">
        <v>4180</v>
      </c>
      <c r="L1761" s="60" t="s">
        <v>4029</v>
      </c>
      <c r="M1761" s="61">
        <v>5.33E-2</v>
      </c>
      <c r="N1761" s="62"/>
    </row>
    <row r="1762" spans="1:83" s="12" customFormat="1" ht="12.75" customHeight="1" x14ac:dyDescent="0.2">
      <c r="A1762" s="64" t="s">
        <v>6583</v>
      </c>
      <c r="B1762" s="9" t="s">
        <v>6584</v>
      </c>
      <c r="C1762" s="53" t="s">
        <v>4007</v>
      </c>
      <c r="D1762" s="44" t="s">
        <v>4237</v>
      </c>
      <c r="E1762" s="54"/>
      <c r="F1762" s="55"/>
      <c r="G1762" s="56">
        <v>200</v>
      </c>
      <c r="H1762" s="57">
        <f t="shared" si="54"/>
        <v>236</v>
      </c>
      <c r="I1762" s="58">
        <f t="shared" si="55"/>
        <v>0</v>
      </c>
      <c r="J1762" s="59"/>
      <c r="K1762" s="59" t="s">
        <v>4009</v>
      </c>
      <c r="L1762" s="60" t="s">
        <v>4029</v>
      </c>
      <c r="M1762" s="61"/>
      <c r="N1762" s="62"/>
    </row>
    <row r="1763" spans="1:83" s="12" customFormat="1" ht="12.75" customHeight="1" x14ac:dyDescent="0.2">
      <c r="A1763" s="64" t="s">
        <v>6585</v>
      </c>
      <c r="B1763" s="9" t="s">
        <v>6586</v>
      </c>
      <c r="C1763" s="53" t="s">
        <v>4007</v>
      </c>
      <c r="D1763" s="44" t="s">
        <v>4237</v>
      </c>
      <c r="E1763" s="54"/>
      <c r="F1763" s="55"/>
      <c r="G1763" s="56">
        <v>663</v>
      </c>
      <c r="H1763" s="57">
        <f t="shared" si="54"/>
        <v>782.33999999999992</v>
      </c>
      <c r="I1763" s="58">
        <f t="shared" si="55"/>
        <v>0</v>
      </c>
      <c r="J1763" s="59"/>
      <c r="K1763" s="59" t="s">
        <v>4009</v>
      </c>
      <c r="L1763" s="60" t="s">
        <v>4029</v>
      </c>
      <c r="M1763" s="61"/>
      <c r="N1763" s="62"/>
    </row>
    <row r="1764" spans="1:83" s="12" customFormat="1" ht="12.75" customHeight="1" x14ac:dyDescent="0.2">
      <c r="A1764" s="51" t="s">
        <v>6587</v>
      </c>
      <c r="B1764" s="9" t="s">
        <v>6588</v>
      </c>
      <c r="C1764" s="53" t="s">
        <v>4007</v>
      </c>
      <c r="D1764" s="44" t="s">
        <v>4237</v>
      </c>
      <c r="E1764" s="54"/>
      <c r="F1764" s="55"/>
      <c r="G1764" s="56">
        <v>2735</v>
      </c>
      <c r="H1764" s="57">
        <f t="shared" si="54"/>
        <v>3227.2999999999997</v>
      </c>
      <c r="I1764" s="58">
        <f t="shared" si="55"/>
        <v>0</v>
      </c>
      <c r="J1764" s="59" t="s">
        <v>4027</v>
      </c>
      <c r="K1764" s="59" t="s">
        <v>4009</v>
      </c>
      <c r="L1764" s="60" t="s">
        <v>4029</v>
      </c>
      <c r="M1764" s="61"/>
      <c r="N1764" s="62"/>
    </row>
    <row r="1765" spans="1:83" s="12" customFormat="1" ht="12.75" customHeight="1" x14ac:dyDescent="0.2">
      <c r="A1765" s="64" t="s">
        <v>6589</v>
      </c>
      <c r="B1765" s="9" t="s">
        <v>6590</v>
      </c>
      <c r="C1765" s="53" t="s">
        <v>4007</v>
      </c>
      <c r="D1765" s="44" t="s">
        <v>4237</v>
      </c>
      <c r="E1765" s="54"/>
      <c r="F1765" s="55"/>
      <c r="G1765" s="56">
        <v>6634.44</v>
      </c>
      <c r="H1765" s="57">
        <f t="shared" si="54"/>
        <v>7828.6391999999987</v>
      </c>
      <c r="I1765" s="58">
        <f t="shared" si="55"/>
        <v>0</v>
      </c>
      <c r="J1765" s="59"/>
      <c r="K1765" s="59" t="s">
        <v>4009</v>
      </c>
      <c r="L1765" s="60" t="s">
        <v>4029</v>
      </c>
      <c r="M1765" s="61"/>
      <c r="N1765" s="62"/>
    </row>
    <row r="1766" spans="1:83" s="12" customFormat="1" ht="12.75" customHeight="1" x14ac:dyDescent="0.2">
      <c r="A1766" s="51" t="s">
        <v>6591</v>
      </c>
      <c r="B1766" s="9" t="s">
        <v>6584</v>
      </c>
      <c r="C1766" s="53" t="s">
        <v>4007</v>
      </c>
      <c r="D1766" s="44" t="s">
        <v>4237</v>
      </c>
      <c r="E1766" s="54"/>
      <c r="F1766" s="55"/>
      <c r="G1766" s="56">
        <v>341</v>
      </c>
      <c r="H1766" s="57">
        <f t="shared" si="54"/>
        <v>402.38</v>
      </c>
      <c r="I1766" s="58">
        <f t="shared" si="55"/>
        <v>0</v>
      </c>
      <c r="J1766" s="59"/>
      <c r="K1766" s="59" t="s">
        <v>4009</v>
      </c>
      <c r="L1766" s="60" t="s">
        <v>4029</v>
      </c>
      <c r="M1766" s="61"/>
      <c r="N1766" s="62"/>
    </row>
    <row r="1767" spans="1:83" s="12" customFormat="1" ht="12.75" customHeight="1" x14ac:dyDescent="0.2">
      <c r="A1767" s="51" t="s">
        <v>6592</v>
      </c>
      <c r="B1767" s="9" t="s">
        <v>6590</v>
      </c>
      <c r="C1767" s="53" t="s">
        <v>4007</v>
      </c>
      <c r="D1767" s="44" t="s">
        <v>4237</v>
      </c>
      <c r="E1767" s="54"/>
      <c r="F1767" s="55"/>
      <c r="G1767" s="56">
        <v>6327</v>
      </c>
      <c r="H1767" s="57">
        <f t="shared" si="54"/>
        <v>7465.86</v>
      </c>
      <c r="I1767" s="58">
        <f t="shared" si="55"/>
        <v>0</v>
      </c>
      <c r="J1767" s="59"/>
      <c r="K1767" s="59" t="s">
        <v>4009</v>
      </c>
      <c r="L1767" s="60" t="s">
        <v>4029</v>
      </c>
      <c r="M1767" s="61"/>
      <c r="N1767" s="62"/>
    </row>
    <row r="1768" spans="1:83" s="12" customFormat="1" ht="12.75" customHeight="1" x14ac:dyDescent="0.2">
      <c r="A1768" s="64" t="s">
        <v>6593</v>
      </c>
      <c r="B1768" s="9" t="s">
        <v>6594</v>
      </c>
      <c r="C1768" s="53" t="s">
        <v>4007</v>
      </c>
      <c r="D1768" s="44" t="s">
        <v>4237</v>
      </c>
      <c r="E1768" s="54"/>
      <c r="F1768" s="55"/>
      <c r="G1768" s="56">
        <v>15585.88</v>
      </c>
      <c r="H1768" s="57">
        <f t="shared" si="54"/>
        <v>18391.338399999997</v>
      </c>
      <c r="I1768" s="58">
        <f t="shared" si="55"/>
        <v>0</v>
      </c>
      <c r="J1768" s="59" t="s">
        <v>4027</v>
      </c>
      <c r="K1768" s="59" t="s">
        <v>4009</v>
      </c>
      <c r="L1768" s="60" t="s">
        <v>4029</v>
      </c>
      <c r="M1768" s="61"/>
      <c r="N1768" s="62"/>
    </row>
    <row r="1769" spans="1:83" s="12" customFormat="1" ht="12.75" customHeight="1" x14ac:dyDescent="0.2">
      <c r="A1769" s="78" t="s">
        <v>6595</v>
      </c>
      <c r="B1769" s="9" t="s">
        <v>1</v>
      </c>
      <c r="C1769" s="53" t="s">
        <v>4007</v>
      </c>
      <c r="D1769" s="44" t="s">
        <v>4410</v>
      </c>
      <c r="E1769" s="54"/>
      <c r="F1769" s="55"/>
      <c r="G1769" s="56">
        <v>4.9000000000000004</v>
      </c>
      <c r="H1769" s="57">
        <f t="shared" si="54"/>
        <v>5.782</v>
      </c>
      <c r="I1769" s="58">
        <f t="shared" si="55"/>
        <v>0</v>
      </c>
      <c r="J1769" s="59"/>
      <c r="K1769" s="59"/>
      <c r="L1769" s="60" t="s">
        <v>4029</v>
      </c>
      <c r="M1769" s="61"/>
      <c r="N1769" s="62"/>
    </row>
    <row r="1770" spans="1:83" s="12" customFormat="1" ht="12.75" customHeight="1" x14ac:dyDescent="0.2">
      <c r="A1770" s="78" t="s">
        <v>6596</v>
      </c>
      <c r="B1770" s="9" t="s">
        <v>5747</v>
      </c>
      <c r="C1770" s="53" t="s">
        <v>4007</v>
      </c>
      <c r="D1770" s="44" t="s">
        <v>4237</v>
      </c>
      <c r="E1770" s="54"/>
      <c r="F1770" s="55"/>
      <c r="G1770" s="56">
        <v>2035</v>
      </c>
      <c r="H1770" s="57">
        <f t="shared" si="54"/>
        <v>2401.2999999999997</v>
      </c>
      <c r="I1770" s="58">
        <f t="shared" si="55"/>
        <v>0</v>
      </c>
      <c r="J1770" s="59"/>
      <c r="K1770" s="59" t="s">
        <v>4009</v>
      </c>
      <c r="L1770" s="60" t="s">
        <v>4029</v>
      </c>
      <c r="M1770" s="61"/>
      <c r="N1770" s="62"/>
    </row>
    <row r="1771" spans="1:83" s="12" customFormat="1" ht="12.75" customHeight="1" x14ac:dyDescent="0.2">
      <c r="A1771" s="51" t="s">
        <v>6597</v>
      </c>
      <c r="B1771" s="9" t="s">
        <v>6598</v>
      </c>
      <c r="C1771" s="53" t="s">
        <v>4007</v>
      </c>
      <c r="D1771" s="44" t="s">
        <v>4237</v>
      </c>
      <c r="E1771" s="54"/>
      <c r="F1771" s="55"/>
      <c r="G1771" s="56">
        <v>2035</v>
      </c>
      <c r="H1771" s="57">
        <f t="shared" si="54"/>
        <v>2401.2999999999997</v>
      </c>
      <c r="I1771" s="58">
        <f t="shared" si="55"/>
        <v>0</v>
      </c>
      <c r="J1771" s="59"/>
      <c r="K1771" s="59" t="s">
        <v>4009</v>
      </c>
      <c r="L1771" s="60" t="s">
        <v>4029</v>
      </c>
      <c r="M1771" s="61"/>
      <c r="N1771" s="62"/>
    </row>
    <row r="1772" spans="1:83" s="12" customFormat="1" ht="12.75" customHeight="1" x14ac:dyDescent="0.2">
      <c r="A1772" s="51" t="s">
        <v>6599</v>
      </c>
      <c r="B1772" s="9" t="s">
        <v>6600</v>
      </c>
      <c r="C1772" s="66" t="s">
        <v>4035</v>
      </c>
      <c r="D1772" s="44" t="s">
        <v>4012</v>
      </c>
      <c r="E1772" s="54"/>
      <c r="F1772" s="55"/>
      <c r="G1772" s="56">
        <v>4</v>
      </c>
      <c r="H1772" s="57">
        <f t="shared" si="54"/>
        <v>4.72</v>
      </c>
      <c r="I1772" s="58">
        <f t="shared" si="55"/>
        <v>0</v>
      </c>
      <c r="J1772" s="59" t="s">
        <v>4027</v>
      </c>
      <c r="K1772" s="59"/>
      <c r="L1772" s="60" t="s">
        <v>4029</v>
      </c>
      <c r="M1772" s="61">
        <v>4.0000000000000002E-4</v>
      </c>
      <c r="N1772" s="62"/>
    </row>
    <row r="1773" spans="1:83" s="12" customFormat="1" ht="12.75" customHeight="1" x14ac:dyDescent="0.2">
      <c r="A1773" s="51" t="s">
        <v>6601</v>
      </c>
      <c r="B1773" s="9" t="s">
        <v>6602</v>
      </c>
      <c r="C1773" s="66" t="s">
        <v>4035</v>
      </c>
      <c r="D1773" s="44" t="s">
        <v>4012</v>
      </c>
      <c r="E1773" s="54"/>
      <c r="F1773" s="55"/>
      <c r="G1773" s="56">
        <v>5</v>
      </c>
      <c r="H1773" s="57">
        <f t="shared" si="54"/>
        <v>5.8999999999999995</v>
      </c>
      <c r="I1773" s="58">
        <f t="shared" si="55"/>
        <v>0</v>
      </c>
      <c r="J1773" s="59" t="s">
        <v>4027</v>
      </c>
      <c r="K1773" s="59"/>
      <c r="L1773" s="60" t="s">
        <v>4029</v>
      </c>
      <c r="M1773" s="61">
        <v>8.0000000000000004E-4</v>
      </c>
      <c r="N1773" s="62"/>
    </row>
    <row r="1774" spans="1:83" s="12" customFormat="1" ht="12.75" customHeight="1" x14ac:dyDescent="0.2">
      <c r="A1774" s="51" t="s">
        <v>6603</v>
      </c>
      <c r="B1774" s="9" t="s">
        <v>6604</v>
      </c>
      <c r="C1774" s="66" t="s">
        <v>4035</v>
      </c>
      <c r="D1774" s="44" t="s">
        <v>4012</v>
      </c>
      <c r="E1774" s="54"/>
      <c r="F1774" s="55"/>
      <c r="G1774" s="56">
        <v>3.5</v>
      </c>
      <c r="H1774" s="57">
        <f t="shared" si="54"/>
        <v>4.13</v>
      </c>
      <c r="I1774" s="58">
        <f t="shared" si="55"/>
        <v>0</v>
      </c>
      <c r="J1774" s="59" t="s">
        <v>4027</v>
      </c>
      <c r="K1774" s="59"/>
      <c r="L1774" s="60" t="s">
        <v>4029</v>
      </c>
      <c r="M1774" s="61">
        <v>1.5E-3</v>
      </c>
      <c r="N1774" s="62"/>
    </row>
    <row r="1775" spans="1:83" s="11" customFormat="1" ht="12.75" customHeight="1" x14ac:dyDescent="0.2">
      <c r="A1775" s="78" t="s">
        <v>6605</v>
      </c>
      <c r="B1775" s="70" t="s">
        <v>6606</v>
      </c>
      <c r="C1775" s="66" t="s">
        <v>4035</v>
      </c>
      <c r="D1775" s="72" t="s">
        <v>4012</v>
      </c>
      <c r="E1775" s="54"/>
      <c r="F1775" s="55"/>
      <c r="G1775" s="56">
        <v>5</v>
      </c>
      <c r="H1775" s="57">
        <f t="shared" si="54"/>
        <v>5.8999999999999995</v>
      </c>
      <c r="I1775" s="58">
        <f t="shared" si="55"/>
        <v>0</v>
      </c>
      <c r="J1775" s="59" t="s">
        <v>4027</v>
      </c>
      <c r="K1775" s="59"/>
      <c r="L1775" s="60" t="s">
        <v>4029</v>
      </c>
      <c r="M1775" s="61">
        <v>3.5999999999999999E-3</v>
      </c>
      <c r="N1775" s="6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2"/>
      <c r="AX1775" s="12"/>
      <c r="AY1775" s="12"/>
      <c r="AZ1775" s="12"/>
      <c r="BA1775" s="12"/>
      <c r="BB1775" s="12"/>
      <c r="BC1775" s="12"/>
      <c r="BD1775" s="12"/>
      <c r="BE1775" s="12"/>
      <c r="BF1775" s="12"/>
      <c r="BG1775" s="12"/>
      <c r="BH1775" s="12"/>
      <c r="BI1775" s="12"/>
      <c r="BJ1775" s="12"/>
      <c r="BK1775" s="12"/>
      <c r="BL1775" s="12"/>
      <c r="BM1775" s="12"/>
      <c r="BN1775" s="12"/>
      <c r="BO1775" s="12"/>
      <c r="BP1775" s="12"/>
      <c r="BQ1775" s="12"/>
      <c r="BR1775" s="12"/>
      <c r="BS1775" s="12"/>
      <c r="BT1775" s="12"/>
      <c r="BU1775" s="12"/>
      <c r="BV1775" s="12"/>
      <c r="BW1775" s="12"/>
      <c r="BX1775" s="12"/>
      <c r="BY1775" s="12"/>
      <c r="BZ1775" s="12"/>
      <c r="CA1775" s="12"/>
      <c r="CB1775" s="12"/>
      <c r="CC1775" s="12"/>
      <c r="CD1775" s="12"/>
      <c r="CE1775" s="12"/>
    </row>
    <row r="1776" spans="1:83" s="12" customFormat="1" ht="12.75" customHeight="1" x14ac:dyDescent="0.2">
      <c r="A1776" s="51" t="s">
        <v>6607</v>
      </c>
      <c r="B1776" s="9" t="s">
        <v>6608</v>
      </c>
      <c r="C1776" s="66" t="s">
        <v>4035</v>
      </c>
      <c r="D1776" s="44" t="s">
        <v>4012</v>
      </c>
      <c r="E1776" s="54"/>
      <c r="F1776" s="55"/>
      <c r="G1776" s="56">
        <v>5</v>
      </c>
      <c r="H1776" s="57">
        <f t="shared" si="54"/>
        <v>5.8999999999999995</v>
      </c>
      <c r="I1776" s="58">
        <f t="shared" si="55"/>
        <v>0</v>
      </c>
      <c r="J1776" s="59" t="s">
        <v>4027</v>
      </c>
      <c r="K1776" s="59"/>
      <c r="L1776" s="60" t="s">
        <v>4029</v>
      </c>
      <c r="M1776" s="61">
        <v>5.0000000000000001E-3</v>
      </c>
      <c r="N1776" s="62"/>
    </row>
    <row r="1777" spans="1:83" s="11" customFormat="1" ht="12.75" customHeight="1" x14ac:dyDescent="0.2">
      <c r="A1777" s="78" t="s">
        <v>6609</v>
      </c>
      <c r="B1777" s="70" t="s">
        <v>6610</v>
      </c>
      <c r="C1777" s="66" t="s">
        <v>4035</v>
      </c>
      <c r="D1777" s="72" t="s">
        <v>4012</v>
      </c>
      <c r="E1777" s="54"/>
      <c r="F1777" s="55"/>
      <c r="G1777" s="56">
        <v>6.3</v>
      </c>
      <c r="H1777" s="57">
        <f t="shared" si="54"/>
        <v>7.4339999999999993</v>
      </c>
      <c r="I1777" s="58">
        <f t="shared" si="55"/>
        <v>0</v>
      </c>
      <c r="J1777" s="59" t="s">
        <v>4027</v>
      </c>
      <c r="K1777" s="59"/>
      <c r="L1777" s="60" t="s">
        <v>4029</v>
      </c>
      <c r="M1777" s="61">
        <v>1.0200000000000001E-2</v>
      </c>
      <c r="N1777" s="6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2"/>
      <c r="AX1777" s="12"/>
      <c r="AY1777" s="12"/>
      <c r="AZ1777" s="12"/>
      <c r="BA1777" s="12"/>
      <c r="BB1777" s="12"/>
      <c r="BC1777" s="12"/>
      <c r="BD1777" s="12"/>
      <c r="BE1777" s="12"/>
      <c r="BF1777" s="12"/>
      <c r="BG1777" s="12"/>
      <c r="BH1777" s="12"/>
      <c r="BI1777" s="12"/>
      <c r="BJ1777" s="12"/>
      <c r="BK1777" s="12"/>
      <c r="BL1777" s="12"/>
      <c r="BM1777" s="12"/>
      <c r="BN1777" s="12"/>
      <c r="BO1777" s="12"/>
      <c r="BP1777" s="12"/>
      <c r="BQ1777" s="12"/>
      <c r="BR1777" s="12"/>
      <c r="BS1777" s="12"/>
      <c r="BT1777" s="12"/>
      <c r="BU1777" s="12"/>
      <c r="BV1777" s="12"/>
      <c r="BW1777" s="12"/>
      <c r="BX1777" s="12"/>
      <c r="BY1777" s="12"/>
      <c r="BZ1777" s="12"/>
      <c r="CA1777" s="12"/>
      <c r="CB1777" s="12"/>
      <c r="CC1777" s="12"/>
      <c r="CD1777" s="12"/>
      <c r="CE1777" s="12"/>
    </row>
    <row r="1778" spans="1:83" s="12" customFormat="1" ht="12.75" customHeight="1" x14ac:dyDescent="0.2">
      <c r="A1778" s="51" t="s">
        <v>6611</v>
      </c>
      <c r="B1778" s="9" t="s">
        <v>6612</v>
      </c>
      <c r="C1778" s="53" t="s">
        <v>4007</v>
      </c>
      <c r="D1778" s="44" t="s">
        <v>4012</v>
      </c>
      <c r="E1778" s="54"/>
      <c r="F1778" s="55"/>
      <c r="G1778" s="56">
        <v>13</v>
      </c>
      <c r="H1778" s="57">
        <f t="shared" si="54"/>
        <v>15.34</v>
      </c>
      <c r="I1778" s="58">
        <f t="shared" si="55"/>
        <v>0</v>
      </c>
      <c r="J1778" s="59" t="s">
        <v>4015</v>
      </c>
      <c r="K1778" s="59" t="s">
        <v>4009</v>
      </c>
      <c r="L1778" s="59" t="s">
        <v>4015</v>
      </c>
      <c r="M1778" s="61"/>
      <c r="N1778" s="62"/>
    </row>
    <row r="1779" spans="1:83" s="12" customFormat="1" ht="12.75" customHeight="1" x14ac:dyDescent="0.2">
      <c r="A1779" s="78" t="s">
        <v>6613</v>
      </c>
      <c r="B1779" s="70" t="s">
        <v>6614</v>
      </c>
      <c r="C1779" s="66" t="s">
        <v>4035</v>
      </c>
      <c r="D1779" s="72" t="s">
        <v>4012</v>
      </c>
      <c r="E1779" s="54"/>
      <c r="F1779" s="55"/>
      <c r="G1779" s="56">
        <v>6.2</v>
      </c>
      <c r="H1779" s="57">
        <f t="shared" si="54"/>
        <v>7.3159999999999998</v>
      </c>
      <c r="I1779" s="58">
        <f t="shared" si="55"/>
        <v>0</v>
      </c>
      <c r="J1779" s="59" t="s">
        <v>4027</v>
      </c>
      <c r="K1779" s="59"/>
      <c r="L1779" s="60" t="s">
        <v>4029</v>
      </c>
      <c r="M1779" s="61">
        <v>8.9999999999999993E-3</v>
      </c>
      <c r="N1779" s="62"/>
    </row>
    <row r="1780" spans="1:83" s="12" customFormat="1" ht="12.75" customHeight="1" x14ac:dyDescent="0.2">
      <c r="A1780" s="51" t="s">
        <v>6615</v>
      </c>
      <c r="B1780" s="9" t="s">
        <v>6616</v>
      </c>
      <c r="C1780" s="66" t="s">
        <v>4035</v>
      </c>
      <c r="D1780" s="44" t="s">
        <v>4012</v>
      </c>
      <c r="E1780" s="54"/>
      <c r="F1780" s="55"/>
      <c r="G1780" s="56">
        <v>7</v>
      </c>
      <c r="H1780" s="57">
        <f t="shared" si="54"/>
        <v>8.26</v>
      </c>
      <c r="I1780" s="58">
        <f t="shared" si="55"/>
        <v>0</v>
      </c>
      <c r="J1780" s="59" t="s">
        <v>4027</v>
      </c>
      <c r="K1780" s="59"/>
      <c r="L1780" s="60" t="s">
        <v>4029</v>
      </c>
      <c r="M1780" s="61">
        <v>1.6E-2</v>
      </c>
      <c r="N1780" s="62"/>
    </row>
    <row r="1781" spans="1:83" s="12" customFormat="1" ht="12.75" customHeight="1" x14ac:dyDescent="0.2">
      <c r="A1781" s="51" t="s">
        <v>6617</v>
      </c>
      <c r="B1781" s="9" t="s">
        <v>6618</v>
      </c>
      <c r="C1781" s="66" t="s">
        <v>4035</v>
      </c>
      <c r="D1781" s="44" t="s">
        <v>4012</v>
      </c>
      <c r="E1781" s="54"/>
      <c r="F1781" s="55"/>
      <c r="G1781" s="56">
        <v>6.5</v>
      </c>
      <c r="H1781" s="57">
        <f t="shared" si="54"/>
        <v>7.67</v>
      </c>
      <c r="I1781" s="58">
        <f t="shared" si="55"/>
        <v>0</v>
      </c>
      <c r="J1781" s="59" t="s">
        <v>4027</v>
      </c>
      <c r="K1781" s="59"/>
      <c r="L1781" s="60" t="s">
        <v>4029</v>
      </c>
      <c r="M1781" s="61">
        <v>1.6E-2</v>
      </c>
      <c r="N1781" s="62"/>
    </row>
    <row r="1782" spans="1:83" s="12" customFormat="1" ht="12.75" customHeight="1" x14ac:dyDescent="0.2">
      <c r="A1782" s="51" t="s">
        <v>6619</v>
      </c>
      <c r="B1782" s="9" t="s">
        <v>6620</v>
      </c>
      <c r="C1782" s="66" t="s">
        <v>4035</v>
      </c>
      <c r="D1782" s="44" t="s">
        <v>4012</v>
      </c>
      <c r="E1782" s="54"/>
      <c r="F1782" s="55"/>
      <c r="G1782" s="56">
        <v>5.46</v>
      </c>
      <c r="H1782" s="57">
        <f t="shared" si="54"/>
        <v>6.4427999999999992</v>
      </c>
      <c r="I1782" s="58">
        <f t="shared" si="55"/>
        <v>0</v>
      </c>
      <c r="J1782" s="59" t="s">
        <v>4027</v>
      </c>
      <c r="K1782" s="59"/>
      <c r="L1782" s="60" t="s">
        <v>4029</v>
      </c>
      <c r="M1782" s="61">
        <v>1.0999999999999999E-2</v>
      </c>
      <c r="N1782" s="62"/>
    </row>
    <row r="1783" spans="1:83" s="12" customFormat="1" ht="12.75" customHeight="1" x14ac:dyDescent="0.2">
      <c r="A1783" s="51" t="s">
        <v>6621</v>
      </c>
      <c r="B1783" s="9" t="s">
        <v>6610</v>
      </c>
      <c r="C1783" s="66" t="s">
        <v>4035</v>
      </c>
      <c r="D1783" s="44" t="s">
        <v>4012</v>
      </c>
      <c r="E1783" s="54"/>
      <c r="F1783" s="55"/>
      <c r="G1783" s="56">
        <v>18.5</v>
      </c>
      <c r="H1783" s="57">
        <f t="shared" si="54"/>
        <v>21.83</v>
      </c>
      <c r="I1783" s="58">
        <f t="shared" si="55"/>
        <v>0</v>
      </c>
      <c r="J1783" s="59" t="s">
        <v>4027</v>
      </c>
      <c r="K1783" s="59"/>
      <c r="L1783" s="60" t="s">
        <v>4029</v>
      </c>
      <c r="M1783" s="61"/>
      <c r="N1783" s="62"/>
    </row>
    <row r="1784" spans="1:83" s="12" customFormat="1" ht="12.75" customHeight="1" x14ac:dyDescent="0.2">
      <c r="A1784" s="51" t="s">
        <v>6622</v>
      </c>
      <c r="B1784" s="9" t="s">
        <v>6623</v>
      </c>
      <c r="C1784" s="66" t="s">
        <v>4035</v>
      </c>
      <c r="D1784" s="44" t="s">
        <v>4012</v>
      </c>
      <c r="E1784" s="54"/>
      <c r="F1784" s="55"/>
      <c r="G1784" s="56">
        <v>20.91</v>
      </c>
      <c r="H1784" s="57">
        <f t="shared" si="54"/>
        <v>24.6738</v>
      </c>
      <c r="I1784" s="58">
        <f t="shared" si="55"/>
        <v>0</v>
      </c>
      <c r="J1784" s="59" t="s">
        <v>4027</v>
      </c>
      <c r="K1784" s="59"/>
      <c r="L1784" s="60" t="s">
        <v>4029</v>
      </c>
      <c r="M1784" s="61">
        <v>1.4999999999999999E-2</v>
      </c>
      <c r="N1784" s="62"/>
    </row>
    <row r="1785" spans="1:83" s="12" customFormat="1" ht="12.75" customHeight="1" x14ac:dyDescent="0.2">
      <c r="A1785" s="51" t="s">
        <v>6624</v>
      </c>
      <c r="B1785" s="9" t="s">
        <v>6623</v>
      </c>
      <c r="C1785" s="66" t="s">
        <v>4035</v>
      </c>
      <c r="D1785" s="44" t="s">
        <v>4012</v>
      </c>
      <c r="E1785" s="54"/>
      <c r="F1785" s="55"/>
      <c r="G1785" s="56">
        <v>7.3</v>
      </c>
      <c r="H1785" s="57">
        <f t="shared" si="54"/>
        <v>8.613999999999999</v>
      </c>
      <c r="I1785" s="58">
        <f t="shared" si="55"/>
        <v>0</v>
      </c>
      <c r="J1785" s="59" t="s">
        <v>4027</v>
      </c>
      <c r="K1785" s="59"/>
      <c r="L1785" s="60" t="s">
        <v>4029</v>
      </c>
      <c r="M1785" s="61">
        <v>2.4E-2</v>
      </c>
      <c r="N1785" s="62"/>
    </row>
    <row r="1786" spans="1:83" s="12" customFormat="1" ht="12.75" customHeight="1" x14ac:dyDescent="0.2">
      <c r="A1786" s="78" t="s">
        <v>6625</v>
      </c>
      <c r="B1786" s="70" t="s">
        <v>6626</v>
      </c>
      <c r="C1786" s="66" t="s">
        <v>4035</v>
      </c>
      <c r="D1786" s="72" t="s">
        <v>4012</v>
      </c>
      <c r="E1786" s="54"/>
      <c r="F1786" s="55"/>
      <c r="G1786" s="56">
        <v>6.24</v>
      </c>
      <c r="H1786" s="57">
        <f t="shared" si="54"/>
        <v>7.3632</v>
      </c>
      <c r="I1786" s="58">
        <f t="shared" si="55"/>
        <v>0</v>
      </c>
      <c r="J1786" s="59" t="s">
        <v>4027</v>
      </c>
      <c r="K1786" s="59"/>
      <c r="L1786" s="60" t="s">
        <v>4029</v>
      </c>
      <c r="M1786" s="61">
        <v>2.4E-2</v>
      </c>
      <c r="N1786" s="62"/>
    </row>
    <row r="1787" spans="1:83" s="12" customFormat="1" ht="12.75" customHeight="1" x14ac:dyDescent="0.2">
      <c r="A1787" s="51" t="s">
        <v>6627</v>
      </c>
      <c r="B1787" s="9" t="s">
        <v>6628</v>
      </c>
      <c r="C1787" s="66" t="s">
        <v>4035</v>
      </c>
      <c r="D1787" s="44" t="s">
        <v>4012</v>
      </c>
      <c r="E1787" s="54"/>
      <c r="F1787" s="55"/>
      <c r="G1787" s="56">
        <v>9.1999999999999993</v>
      </c>
      <c r="H1787" s="57">
        <f t="shared" si="54"/>
        <v>10.855999999999998</v>
      </c>
      <c r="I1787" s="58">
        <f t="shared" si="55"/>
        <v>0</v>
      </c>
      <c r="J1787" s="59" t="s">
        <v>4027</v>
      </c>
      <c r="K1787" s="59"/>
      <c r="L1787" s="60" t="s">
        <v>4029</v>
      </c>
      <c r="M1787" s="61">
        <v>3.3000000000000002E-2</v>
      </c>
      <c r="N1787" s="62"/>
    </row>
    <row r="1788" spans="1:83" s="12" customFormat="1" ht="12.75" customHeight="1" x14ac:dyDescent="0.2">
      <c r="A1788" s="51" t="s">
        <v>6629</v>
      </c>
      <c r="B1788" s="9" t="s">
        <v>6630</v>
      </c>
      <c r="C1788" s="66" t="s">
        <v>4035</v>
      </c>
      <c r="D1788" s="44" t="s">
        <v>4012</v>
      </c>
      <c r="E1788" s="54"/>
      <c r="F1788" s="55"/>
      <c r="G1788" s="56">
        <v>9</v>
      </c>
      <c r="H1788" s="57">
        <f t="shared" si="54"/>
        <v>10.62</v>
      </c>
      <c r="I1788" s="58">
        <f t="shared" si="55"/>
        <v>0</v>
      </c>
      <c r="J1788" s="59" t="s">
        <v>4027</v>
      </c>
      <c r="K1788" s="59"/>
      <c r="L1788" s="60" t="s">
        <v>4029</v>
      </c>
      <c r="M1788" s="61">
        <v>3.2000000000000001E-2</v>
      </c>
      <c r="N1788" s="62"/>
    </row>
    <row r="1789" spans="1:83" s="12" customFormat="1" ht="12.75" customHeight="1" x14ac:dyDescent="0.2">
      <c r="A1789" s="51" t="s">
        <v>6631</v>
      </c>
      <c r="B1789" s="9" t="s">
        <v>6632</v>
      </c>
      <c r="C1789" s="66" t="s">
        <v>4035</v>
      </c>
      <c r="D1789" s="44" t="s">
        <v>4012</v>
      </c>
      <c r="E1789" s="54"/>
      <c r="F1789" s="55"/>
      <c r="G1789" s="56">
        <v>10</v>
      </c>
      <c r="H1789" s="57">
        <f t="shared" si="54"/>
        <v>11.799999999999999</v>
      </c>
      <c r="I1789" s="58">
        <f t="shared" si="55"/>
        <v>0</v>
      </c>
      <c r="J1789" s="59" t="s">
        <v>4027</v>
      </c>
      <c r="K1789" s="59"/>
      <c r="L1789" s="60" t="s">
        <v>4029</v>
      </c>
      <c r="M1789" s="61">
        <v>4.5999999999999999E-2</v>
      </c>
      <c r="N1789" s="62"/>
    </row>
    <row r="1790" spans="1:83" s="12" customFormat="1" ht="12.75" customHeight="1" x14ac:dyDescent="0.2">
      <c r="A1790" s="78" t="s">
        <v>6633</v>
      </c>
      <c r="B1790" s="70" t="s">
        <v>6634</v>
      </c>
      <c r="C1790" s="66" t="s">
        <v>4035</v>
      </c>
      <c r="D1790" s="72" t="s">
        <v>4012</v>
      </c>
      <c r="E1790" s="54"/>
      <c r="F1790" s="55"/>
      <c r="G1790" s="56">
        <v>10.5</v>
      </c>
      <c r="H1790" s="57">
        <f t="shared" si="54"/>
        <v>12.389999999999999</v>
      </c>
      <c r="I1790" s="58">
        <f t="shared" si="55"/>
        <v>0</v>
      </c>
      <c r="J1790" s="59" t="s">
        <v>4027</v>
      </c>
      <c r="K1790" s="59"/>
      <c r="L1790" s="60" t="s">
        <v>4029</v>
      </c>
      <c r="M1790" s="61">
        <v>4.2000000000000003E-2</v>
      </c>
      <c r="N1790" s="62"/>
    </row>
    <row r="1791" spans="1:83" s="12" customFormat="1" ht="12.75" customHeight="1" x14ac:dyDescent="0.2">
      <c r="A1791" s="51" t="s">
        <v>6635</v>
      </c>
      <c r="B1791" s="9" t="s">
        <v>16</v>
      </c>
      <c r="C1791" s="66" t="s">
        <v>4035</v>
      </c>
      <c r="D1791" s="44" t="s">
        <v>4012</v>
      </c>
      <c r="E1791" s="54"/>
      <c r="F1791" s="55"/>
      <c r="G1791" s="56">
        <v>29</v>
      </c>
      <c r="H1791" s="57">
        <f t="shared" si="54"/>
        <v>34.22</v>
      </c>
      <c r="I1791" s="58">
        <f t="shared" si="55"/>
        <v>0</v>
      </c>
      <c r="J1791" s="59" t="s">
        <v>4027</v>
      </c>
      <c r="K1791" s="59"/>
      <c r="L1791" s="60" t="s">
        <v>4029</v>
      </c>
      <c r="M1791" s="61">
        <v>0.105</v>
      </c>
      <c r="N1791" s="62"/>
    </row>
    <row r="1792" spans="1:83" s="12" customFormat="1" ht="12.75" customHeight="1" x14ac:dyDescent="0.2">
      <c r="A1792" s="51" t="s">
        <v>6636</v>
      </c>
      <c r="B1792" s="9" t="s">
        <v>6618</v>
      </c>
      <c r="C1792" s="66" t="s">
        <v>4035</v>
      </c>
      <c r="D1792" s="44" t="s">
        <v>4012</v>
      </c>
      <c r="E1792" s="54"/>
      <c r="F1792" s="55"/>
      <c r="G1792" s="56">
        <v>20</v>
      </c>
      <c r="H1792" s="57">
        <f t="shared" si="54"/>
        <v>23.599999999999998</v>
      </c>
      <c r="I1792" s="58">
        <f t="shared" si="55"/>
        <v>0</v>
      </c>
      <c r="J1792" s="59" t="s">
        <v>4027</v>
      </c>
      <c r="K1792" s="59" t="s">
        <v>6637</v>
      </c>
      <c r="L1792" s="60" t="s">
        <v>4029</v>
      </c>
      <c r="M1792" s="61">
        <v>1.2999999999999999E-2</v>
      </c>
      <c r="N1792" s="62"/>
    </row>
    <row r="1793" spans="1:14" s="12" customFormat="1" ht="12.75" customHeight="1" x14ac:dyDescent="0.2">
      <c r="A1793" s="51" t="s">
        <v>6638</v>
      </c>
      <c r="B1793" s="9" t="s">
        <v>6639</v>
      </c>
      <c r="C1793" s="66" t="s">
        <v>4035</v>
      </c>
      <c r="D1793" s="44" t="s">
        <v>4012</v>
      </c>
      <c r="E1793" s="54"/>
      <c r="F1793" s="55"/>
      <c r="G1793" s="56">
        <v>20</v>
      </c>
      <c r="H1793" s="57">
        <f t="shared" si="54"/>
        <v>23.599999999999998</v>
      </c>
      <c r="I1793" s="58">
        <f t="shared" si="55"/>
        <v>0</v>
      </c>
      <c r="J1793" s="59" t="s">
        <v>4027</v>
      </c>
      <c r="K1793" s="59" t="s">
        <v>6637</v>
      </c>
      <c r="L1793" s="60" t="s">
        <v>4029</v>
      </c>
      <c r="M1793" s="61">
        <v>1.7000000000000001E-2</v>
      </c>
      <c r="N1793" s="62"/>
    </row>
    <row r="1794" spans="1:14" s="12" customFormat="1" ht="12.75" customHeight="1" x14ac:dyDescent="0.2">
      <c r="A1794" s="51" t="s">
        <v>6640</v>
      </c>
      <c r="B1794" s="9" t="s">
        <v>6641</v>
      </c>
      <c r="C1794" s="66" t="s">
        <v>4035</v>
      </c>
      <c r="D1794" s="44" t="s">
        <v>4012</v>
      </c>
      <c r="E1794" s="54"/>
      <c r="F1794" s="55"/>
      <c r="G1794" s="56">
        <v>19.329999999999998</v>
      </c>
      <c r="H1794" s="57">
        <f t="shared" si="54"/>
        <v>22.809399999999997</v>
      </c>
      <c r="I1794" s="58">
        <f t="shared" si="55"/>
        <v>0</v>
      </c>
      <c r="J1794" s="59" t="s">
        <v>4027</v>
      </c>
      <c r="K1794" s="59" t="s">
        <v>6637</v>
      </c>
      <c r="L1794" s="60" t="s">
        <v>4029</v>
      </c>
      <c r="M1794" s="61">
        <v>1.9E-2</v>
      </c>
      <c r="N1794" s="62"/>
    </row>
    <row r="1795" spans="1:14" s="12" customFormat="1" ht="12.75" customHeight="1" x14ac:dyDescent="0.2">
      <c r="A1795" s="51" t="s">
        <v>6642</v>
      </c>
      <c r="B1795" s="9" t="s">
        <v>6643</v>
      </c>
      <c r="C1795" s="66" t="s">
        <v>4035</v>
      </c>
      <c r="D1795" s="44" t="s">
        <v>4012</v>
      </c>
      <c r="E1795" s="54"/>
      <c r="F1795" s="55"/>
      <c r="G1795" s="56">
        <v>17.5</v>
      </c>
      <c r="H1795" s="57">
        <f t="shared" si="54"/>
        <v>20.65</v>
      </c>
      <c r="I1795" s="58">
        <f t="shared" si="55"/>
        <v>0</v>
      </c>
      <c r="J1795" s="59" t="s">
        <v>4027</v>
      </c>
      <c r="K1795" s="59"/>
      <c r="L1795" s="60" t="s">
        <v>4029</v>
      </c>
      <c r="M1795" s="61">
        <v>3.2000000000000001E-2</v>
      </c>
      <c r="N1795" s="62"/>
    </row>
    <row r="1796" spans="1:14" s="12" customFormat="1" ht="12.75" customHeight="1" x14ac:dyDescent="0.2">
      <c r="A1796" s="51" t="s">
        <v>6644</v>
      </c>
      <c r="B1796" s="9" t="s">
        <v>6645</v>
      </c>
      <c r="C1796" s="66" t="s">
        <v>4035</v>
      </c>
      <c r="D1796" s="44" t="s">
        <v>4012</v>
      </c>
      <c r="E1796" s="54"/>
      <c r="F1796" s="55"/>
      <c r="G1796" s="56">
        <v>19</v>
      </c>
      <c r="H1796" s="57">
        <f t="shared" si="54"/>
        <v>22.419999999999998</v>
      </c>
      <c r="I1796" s="58">
        <f t="shared" si="55"/>
        <v>0</v>
      </c>
      <c r="J1796" s="59" t="s">
        <v>4027</v>
      </c>
      <c r="K1796" s="59"/>
      <c r="L1796" s="60" t="s">
        <v>4029</v>
      </c>
      <c r="M1796" s="61">
        <v>0.04</v>
      </c>
      <c r="N1796" s="62"/>
    </row>
    <row r="1797" spans="1:14" s="12" customFormat="1" ht="12.75" customHeight="1" x14ac:dyDescent="0.2">
      <c r="A1797" s="51" t="s">
        <v>6646</v>
      </c>
      <c r="B1797" s="9" t="s">
        <v>6639</v>
      </c>
      <c r="C1797" s="66" t="s">
        <v>4035</v>
      </c>
      <c r="D1797" s="44" t="s">
        <v>4012</v>
      </c>
      <c r="E1797" s="54"/>
      <c r="F1797" s="55"/>
      <c r="G1797" s="56">
        <v>20</v>
      </c>
      <c r="H1797" s="57">
        <f t="shared" si="54"/>
        <v>23.599999999999998</v>
      </c>
      <c r="I1797" s="58">
        <f t="shared" si="55"/>
        <v>0</v>
      </c>
      <c r="J1797" s="59" t="s">
        <v>4027</v>
      </c>
      <c r="K1797" s="59"/>
      <c r="L1797" s="60" t="s">
        <v>4029</v>
      </c>
      <c r="M1797" s="61">
        <v>3.6999999999999998E-2</v>
      </c>
      <c r="N1797" s="62"/>
    </row>
    <row r="1798" spans="1:14" s="12" customFormat="1" ht="12.75" customHeight="1" x14ac:dyDescent="0.2">
      <c r="A1798" s="51" t="s">
        <v>6647</v>
      </c>
      <c r="B1798" s="9" t="s">
        <v>6641</v>
      </c>
      <c r="C1798" s="66" t="s">
        <v>4035</v>
      </c>
      <c r="D1798" s="44" t="s">
        <v>4012</v>
      </c>
      <c r="E1798" s="54"/>
      <c r="F1798" s="55"/>
      <c r="G1798" s="56">
        <v>25.5</v>
      </c>
      <c r="H1798" s="57">
        <f t="shared" si="54"/>
        <v>30.09</v>
      </c>
      <c r="I1798" s="58">
        <f t="shared" si="55"/>
        <v>0</v>
      </c>
      <c r="J1798" s="59" t="s">
        <v>4027</v>
      </c>
      <c r="K1798" s="59"/>
      <c r="L1798" s="60" t="s">
        <v>4029</v>
      </c>
      <c r="M1798" s="61">
        <v>0.05</v>
      </c>
      <c r="N1798" s="62"/>
    </row>
    <row r="1799" spans="1:14" s="12" customFormat="1" ht="12.75" customHeight="1" x14ac:dyDescent="0.2">
      <c r="A1799" s="78" t="s">
        <v>6648</v>
      </c>
      <c r="B1799" s="70" t="s">
        <v>6643</v>
      </c>
      <c r="C1799" s="66" t="s">
        <v>4035</v>
      </c>
      <c r="D1799" s="72" t="s">
        <v>4012</v>
      </c>
      <c r="E1799" s="54"/>
      <c r="F1799" s="55"/>
      <c r="G1799" s="56">
        <v>33</v>
      </c>
      <c r="H1799" s="57">
        <f t="shared" si="54"/>
        <v>38.94</v>
      </c>
      <c r="I1799" s="58">
        <f t="shared" si="55"/>
        <v>0</v>
      </c>
      <c r="J1799" s="59" t="s">
        <v>4027</v>
      </c>
      <c r="K1799" s="59"/>
      <c r="L1799" s="60" t="s">
        <v>4029</v>
      </c>
      <c r="M1799" s="61">
        <v>8.5000000000000006E-2</v>
      </c>
      <c r="N1799" s="62"/>
    </row>
    <row r="1800" spans="1:14" s="12" customFormat="1" ht="12.75" customHeight="1" x14ac:dyDescent="0.2">
      <c r="A1800" s="51" t="s">
        <v>6649</v>
      </c>
      <c r="B1800" s="9" t="s">
        <v>16</v>
      </c>
      <c r="C1800" s="66" t="s">
        <v>4035</v>
      </c>
      <c r="D1800" s="44" t="s">
        <v>4012</v>
      </c>
      <c r="E1800" s="54"/>
      <c r="F1800" s="55"/>
      <c r="G1800" s="56">
        <v>84.25</v>
      </c>
      <c r="H1800" s="57">
        <f t="shared" ref="H1800:H1863" si="56">G1800*1.18</f>
        <v>99.414999999999992</v>
      </c>
      <c r="I1800" s="58">
        <f t="shared" ref="I1800:I1863" si="57">H1800*F1800</f>
        <v>0</v>
      </c>
      <c r="J1800" s="59" t="s">
        <v>4027</v>
      </c>
      <c r="K1800" s="59"/>
      <c r="L1800" s="60" t="s">
        <v>4029</v>
      </c>
      <c r="M1800" s="61">
        <v>0.09</v>
      </c>
      <c r="N1800" s="62"/>
    </row>
    <row r="1801" spans="1:14" s="12" customFormat="1" ht="12.75" customHeight="1" x14ac:dyDescent="0.2">
      <c r="A1801" s="51" t="s">
        <v>6650</v>
      </c>
      <c r="B1801" s="9" t="s">
        <v>6618</v>
      </c>
      <c r="C1801" s="66" t="s">
        <v>4035</v>
      </c>
      <c r="D1801" s="44" t="s">
        <v>4012</v>
      </c>
      <c r="E1801" s="54"/>
      <c r="F1801" s="55"/>
      <c r="G1801" s="56">
        <v>6.2</v>
      </c>
      <c r="H1801" s="57">
        <f t="shared" si="56"/>
        <v>7.3159999999999998</v>
      </c>
      <c r="I1801" s="58">
        <f t="shared" si="57"/>
        <v>0</v>
      </c>
      <c r="J1801" s="59" t="s">
        <v>4027</v>
      </c>
      <c r="K1801" s="59"/>
      <c r="L1801" s="60" t="s">
        <v>4029</v>
      </c>
      <c r="M1801" s="61">
        <v>1.6E-2</v>
      </c>
      <c r="N1801" s="62"/>
    </row>
    <row r="1802" spans="1:14" s="12" customFormat="1" ht="12.75" customHeight="1" x14ac:dyDescent="0.2">
      <c r="A1802" s="51" t="s">
        <v>6651</v>
      </c>
      <c r="B1802" s="9" t="s">
        <v>6639</v>
      </c>
      <c r="C1802" s="66" t="s">
        <v>4035</v>
      </c>
      <c r="D1802" s="44" t="s">
        <v>4012</v>
      </c>
      <c r="E1802" s="54"/>
      <c r="F1802" s="55"/>
      <c r="G1802" s="56">
        <v>18</v>
      </c>
      <c r="H1802" s="57">
        <f t="shared" si="56"/>
        <v>21.24</v>
      </c>
      <c r="I1802" s="58">
        <f t="shared" si="57"/>
        <v>0</v>
      </c>
      <c r="J1802" s="59" t="s">
        <v>4027</v>
      </c>
      <c r="K1802" s="59"/>
      <c r="L1802" s="60" t="s">
        <v>4029</v>
      </c>
      <c r="M1802" s="61">
        <v>2.1999999999999999E-2</v>
      </c>
      <c r="N1802" s="62"/>
    </row>
    <row r="1803" spans="1:14" s="12" customFormat="1" ht="12.75" customHeight="1" x14ac:dyDescent="0.2">
      <c r="A1803" s="51" t="s">
        <v>6652</v>
      </c>
      <c r="B1803" s="9" t="s">
        <v>6604</v>
      </c>
      <c r="C1803" s="66" t="s">
        <v>4035</v>
      </c>
      <c r="D1803" s="44" t="s">
        <v>4012</v>
      </c>
      <c r="E1803" s="54"/>
      <c r="F1803" s="55"/>
      <c r="G1803" s="56">
        <v>14.5</v>
      </c>
      <c r="H1803" s="57">
        <f t="shared" si="56"/>
        <v>17.11</v>
      </c>
      <c r="I1803" s="58">
        <f t="shared" si="57"/>
        <v>0</v>
      </c>
      <c r="J1803" s="59"/>
      <c r="K1803" s="59"/>
      <c r="L1803" s="60" t="s">
        <v>4029</v>
      </c>
      <c r="M1803" s="61"/>
      <c r="N1803" s="62"/>
    </row>
    <row r="1804" spans="1:14" s="12" customFormat="1" ht="12.75" customHeight="1" x14ac:dyDescent="0.2">
      <c r="A1804" s="64" t="s">
        <v>6653</v>
      </c>
      <c r="B1804" s="9" t="s">
        <v>6654</v>
      </c>
      <c r="C1804" s="53" t="s">
        <v>4007</v>
      </c>
      <c r="D1804" s="44" t="s">
        <v>4237</v>
      </c>
      <c r="E1804" s="54"/>
      <c r="F1804" s="55"/>
      <c r="G1804" s="56">
        <v>325</v>
      </c>
      <c r="H1804" s="57">
        <f t="shared" si="56"/>
        <v>383.5</v>
      </c>
      <c r="I1804" s="58">
        <f t="shared" si="57"/>
        <v>0</v>
      </c>
      <c r="J1804" s="59"/>
      <c r="K1804" s="59" t="s">
        <v>4459</v>
      </c>
      <c r="L1804" s="60" t="s">
        <v>4029</v>
      </c>
      <c r="M1804" s="61"/>
      <c r="N1804" s="62"/>
    </row>
    <row r="1805" spans="1:14" s="12" customFormat="1" ht="12.75" customHeight="1" x14ac:dyDescent="0.2">
      <c r="A1805" s="64" t="s">
        <v>6655</v>
      </c>
      <c r="B1805" s="9" t="s">
        <v>6656</v>
      </c>
      <c r="C1805" s="53" t="s">
        <v>4007</v>
      </c>
      <c r="D1805" s="44" t="s">
        <v>4237</v>
      </c>
      <c r="E1805" s="54"/>
      <c r="F1805" s="55"/>
      <c r="G1805" s="56">
        <v>122</v>
      </c>
      <c r="H1805" s="57">
        <f t="shared" si="56"/>
        <v>143.95999999999998</v>
      </c>
      <c r="I1805" s="58">
        <f t="shared" si="57"/>
        <v>0</v>
      </c>
      <c r="J1805" s="59" t="s">
        <v>4027</v>
      </c>
      <c r="K1805" s="59" t="s">
        <v>4459</v>
      </c>
      <c r="L1805" s="73" t="s">
        <v>6657</v>
      </c>
      <c r="M1805" s="61"/>
      <c r="N1805" s="62"/>
    </row>
    <row r="1806" spans="1:14" s="12" customFormat="1" ht="12.75" customHeight="1" x14ac:dyDescent="0.2">
      <c r="A1806" s="51" t="s">
        <v>6658</v>
      </c>
      <c r="B1806" s="9" t="s">
        <v>6604</v>
      </c>
      <c r="C1806" s="66" t="s">
        <v>4035</v>
      </c>
      <c r="D1806" s="44" t="s">
        <v>4012</v>
      </c>
      <c r="E1806" s="54"/>
      <c r="F1806" s="55"/>
      <c r="G1806" s="56">
        <v>5</v>
      </c>
      <c r="H1806" s="57">
        <f t="shared" si="56"/>
        <v>5.8999999999999995</v>
      </c>
      <c r="I1806" s="58">
        <f t="shared" si="57"/>
        <v>0</v>
      </c>
      <c r="J1806" s="59" t="s">
        <v>4027</v>
      </c>
      <c r="K1806" s="59"/>
      <c r="L1806" s="60" t="s">
        <v>4029</v>
      </c>
      <c r="M1806" s="61">
        <v>4.0000000000000001E-3</v>
      </c>
      <c r="N1806" s="62"/>
    </row>
    <row r="1807" spans="1:14" s="12" customFormat="1" ht="12.75" customHeight="1" x14ac:dyDescent="0.2">
      <c r="A1807" s="51" t="s">
        <v>6659</v>
      </c>
      <c r="B1807" s="9" t="s">
        <v>6606</v>
      </c>
      <c r="C1807" s="66" t="s">
        <v>4035</v>
      </c>
      <c r="D1807" s="44" t="s">
        <v>4012</v>
      </c>
      <c r="E1807" s="54"/>
      <c r="F1807" s="55"/>
      <c r="G1807" s="56">
        <v>5</v>
      </c>
      <c r="H1807" s="57">
        <f t="shared" si="56"/>
        <v>5.8999999999999995</v>
      </c>
      <c r="I1807" s="58">
        <f t="shared" si="57"/>
        <v>0</v>
      </c>
      <c r="J1807" s="59" t="s">
        <v>4027</v>
      </c>
      <c r="K1807" s="59"/>
      <c r="L1807" s="60" t="s">
        <v>4029</v>
      </c>
      <c r="M1807" s="61">
        <v>4.0000000000000001E-3</v>
      </c>
      <c r="N1807" s="62"/>
    </row>
    <row r="1808" spans="1:14" s="12" customFormat="1" ht="12.75" customHeight="1" x14ac:dyDescent="0.2">
      <c r="A1808" s="51" t="s">
        <v>6660</v>
      </c>
      <c r="B1808" s="9" t="s">
        <v>6608</v>
      </c>
      <c r="C1808" s="66" t="s">
        <v>4035</v>
      </c>
      <c r="D1808" s="44" t="s">
        <v>4012</v>
      </c>
      <c r="E1808" s="54"/>
      <c r="F1808" s="55"/>
      <c r="G1808" s="56">
        <v>7.2</v>
      </c>
      <c r="H1808" s="57">
        <f t="shared" si="56"/>
        <v>8.4960000000000004</v>
      </c>
      <c r="I1808" s="58">
        <f t="shared" si="57"/>
        <v>0</v>
      </c>
      <c r="J1808" s="59" t="s">
        <v>4027</v>
      </c>
      <c r="K1808" s="59"/>
      <c r="L1808" s="60" t="s">
        <v>4029</v>
      </c>
      <c r="M1808" s="61">
        <v>8.0000000000000002E-3</v>
      </c>
      <c r="N1808" s="62"/>
    </row>
    <row r="1809" spans="1:15" s="12" customFormat="1" ht="12.75" customHeight="1" x14ac:dyDescent="0.2">
      <c r="A1809" s="51" t="s">
        <v>6661</v>
      </c>
      <c r="B1809" s="9" t="s">
        <v>6608</v>
      </c>
      <c r="C1809" s="66" t="s">
        <v>4035</v>
      </c>
      <c r="D1809" s="44" t="s">
        <v>4012</v>
      </c>
      <c r="E1809" s="54"/>
      <c r="F1809" s="55"/>
      <c r="G1809" s="56">
        <v>91</v>
      </c>
      <c r="H1809" s="57">
        <f t="shared" si="56"/>
        <v>107.38</v>
      </c>
      <c r="I1809" s="58">
        <f t="shared" si="57"/>
        <v>0</v>
      </c>
      <c r="J1809" s="59"/>
      <c r="K1809" s="59"/>
      <c r="L1809" s="60" t="s">
        <v>4029</v>
      </c>
      <c r="M1809" s="61">
        <v>8.0000000000000002E-3</v>
      </c>
      <c r="N1809" s="62"/>
    </row>
    <row r="1810" spans="1:15" s="12" customFormat="1" ht="12.75" customHeight="1" x14ac:dyDescent="0.2">
      <c r="A1810" s="51" t="s">
        <v>6662</v>
      </c>
      <c r="B1810" s="9" t="s">
        <v>6608</v>
      </c>
      <c r="C1810" s="66" t="s">
        <v>4035</v>
      </c>
      <c r="D1810" s="44" t="s">
        <v>4012</v>
      </c>
      <c r="E1810" s="54"/>
      <c r="F1810" s="55"/>
      <c r="G1810" s="56">
        <v>91</v>
      </c>
      <c r="H1810" s="57">
        <f t="shared" si="56"/>
        <v>107.38</v>
      </c>
      <c r="I1810" s="58">
        <f t="shared" si="57"/>
        <v>0</v>
      </c>
      <c r="J1810" s="59" t="s">
        <v>4027</v>
      </c>
      <c r="K1810" s="59"/>
      <c r="L1810" s="60" t="s">
        <v>4029</v>
      </c>
      <c r="M1810" s="61">
        <v>8.0000000000000002E-3</v>
      </c>
      <c r="N1810" s="62"/>
    </row>
    <row r="1811" spans="1:15" s="12" customFormat="1" ht="12.75" customHeight="1" x14ac:dyDescent="0.2">
      <c r="A1811" s="64" t="s">
        <v>6663</v>
      </c>
      <c r="B1811" s="9" t="s">
        <v>6664</v>
      </c>
      <c r="C1811" s="53" t="s">
        <v>4007</v>
      </c>
      <c r="D1811" s="44" t="s">
        <v>4012</v>
      </c>
      <c r="E1811" s="54"/>
      <c r="F1811" s="55"/>
      <c r="G1811" s="56">
        <v>12.5</v>
      </c>
      <c r="H1811" s="57">
        <f t="shared" si="56"/>
        <v>14.75</v>
      </c>
      <c r="I1811" s="58">
        <f t="shared" si="57"/>
        <v>0</v>
      </c>
      <c r="J1811" s="59" t="s">
        <v>4027</v>
      </c>
      <c r="K1811" s="59" t="s">
        <v>4161</v>
      </c>
      <c r="L1811" s="73" t="s">
        <v>6665</v>
      </c>
      <c r="M1811" s="61"/>
      <c r="N1811" s="62"/>
    </row>
    <row r="1812" spans="1:15" s="12" customFormat="1" ht="12.75" customHeight="1" x14ac:dyDescent="0.2">
      <c r="A1812" s="64" t="s">
        <v>6666</v>
      </c>
      <c r="B1812" s="9" t="s">
        <v>6667</v>
      </c>
      <c r="C1812" s="53" t="s">
        <v>4007</v>
      </c>
      <c r="D1812" s="44" t="s">
        <v>4012</v>
      </c>
      <c r="E1812" s="54"/>
      <c r="F1812" s="55"/>
      <c r="G1812" s="56">
        <v>15</v>
      </c>
      <c r="H1812" s="57">
        <f t="shared" si="56"/>
        <v>17.7</v>
      </c>
      <c r="I1812" s="58">
        <f t="shared" si="57"/>
        <v>0</v>
      </c>
      <c r="J1812" s="59" t="s">
        <v>4027</v>
      </c>
      <c r="K1812" s="59" t="s">
        <v>4161</v>
      </c>
      <c r="L1812" s="73" t="s">
        <v>4159</v>
      </c>
      <c r="M1812" s="61">
        <v>2.5000000000000001E-2</v>
      </c>
      <c r="N1812" s="62"/>
    </row>
    <row r="1813" spans="1:15" s="12" customFormat="1" ht="12.75" customHeight="1" x14ac:dyDescent="0.2">
      <c r="A1813" s="69" t="s">
        <v>6668</v>
      </c>
      <c r="B1813" s="70" t="s">
        <v>6669</v>
      </c>
      <c r="C1813" s="71" t="s">
        <v>4007</v>
      </c>
      <c r="D1813" s="72" t="s">
        <v>4012</v>
      </c>
      <c r="E1813" s="54"/>
      <c r="F1813" s="55"/>
      <c r="G1813" s="56">
        <v>19</v>
      </c>
      <c r="H1813" s="57">
        <f t="shared" si="56"/>
        <v>22.419999999999998</v>
      </c>
      <c r="I1813" s="58">
        <f t="shared" si="57"/>
        <v>0</v>
      </c>
      <c r="J1813" s="59"/>
      <c r="K1813" s="59" t="s">
        <v>4161</v>
      </c>
      <c r="L1813" s="79" t="s">
        <v>6670</v>
      </c>
      <c r="M1813" s="61">
        <v>0.03</v>
      </c>
      <c r="N1813" s="62" t="s">
        <v>4067</v>
      </c>
    </row>
    <row r="1814" spans="1:15" s="12" customFormat="1" ht="12.75" customHeight="1" x14ac:dyDescent="0.2">
      <c r="A1814" s="51" t="s">
        <v>6671</v>
      </c>
      <c r="B1814" s="9" t="s">
        <v>6672</v>
      </c>
      <c r="C1814" s="53" t="s">
        <v>4007</v>
      </c>
      <c r="D1814" s="44" t="s">
        <v>4012</v>
      </c>
      <c r="E1814" s="54"/>
      <c r="F1814" s="55"/>
      <c r="G1814" s="56">
        <v>70.78</v>
      </c>
      <c r="H1814" s="57">
        <f t="shared" si="56"/>
        <v>83.520399999999995</v>
      </c>
      <c r="I1814" s="58">
        <f t="shared" si="57"/>
        <v>0</v>
      </c>
      <c r="J1814" s="59" t="s">
        <v>4015</v>
      </c>
      <c r="K1814" s="59" t="s">
        <v>6673</v>
      </c>
      <c r="L1814" s="59" t="s">
        <v>4015</v>
      </c>
      <c r="M1814" s="61"/>
      <c r="N1814" s="62"/>
      <c r="O1814" s="2"/>
    </row>
    <row r="1815" spans="1:15" s="12" customFormat="1" ht="12.75" customHeight="1" x14ac:dyDescent="0.2">
      <c r="A1815" s="51" t="s">
        <v>6674</v>
      </c>
      <c r="B1815" s="9" t="s">
        <v>6675</v>
      </c>
      <c r="C1815" s="66" t="s">
        <v>4035</v>
      </c>
      <c r="D1815" s="44" t="s">
        <v>4012</v>
      </c>
      <c r="E1815" s="54"/>
      <c r="F1815" s="55"/>
      <c r="G1815" s="56">
        <v>5.5</v>
      </c>
      <c r="H1815" s="57">
        <f t="shared" si="56"/>
        <v>6.4899999999999993</v>
      </c>
      <c r="I1815" s="58">
        <f t="shared" si="57"/>
        <v>0</v>
      </c>
      <c r="J1815" s="59" t="s">
        <v>4027</v>
      </c>
      <c r="K1815" s="59"/>
      <c r="L1815" s="60" t="s">
        <v>4029</v>
      </c>
      <c r="M1815" s="61">
        <v>5.0000000000000001E-4</v>
      </c>
      <c r="N1815" s="62"/>
    </row>
    <row r="1816" spans="1:15" s="12" customFormat="1" ht="12.75" customHeight="1" x14ac:dyDescent="0.2">
      <c r="A1816" s="51" t="s">
        <v>6676</v>
      </c>
      <c r="B1816" s="9" t="s">
        <v>6677</v>
      </c>
      <c r="C1816" s="66" t="s">
        <v>4035</v>
      </c>
      <c r="D1816" s="44" t="s">
        <v>4012</v>
      </c>
      <c r="E1816" s="54"/>
      <c r="F1816" s="55"/>
      <c r="G1816" s="56">
        <v>5.5</v>
      </c>
      <c r="H1816" s="57">
        <f t="shared" si="56"/>
        <v>6.4899999999999993</v>
      </c>
      <c r="I1816" s="58">
        <f t="shared" si="57"/>
        <v>0</v>
      </c>
      <c r="J1816" s="59" t="s">
        <v>4027</v>
      </c>
      <c r="K1816" s="59"/>
      <c r="L1816" s="60" t="s">
        <v>4029</v>
      </c>
      <c r="M1816" s="61">
        <v>5.9999999999999995E-4</v>
      </c>
      <c r="N1816" s="62"/>
    </row>
    <row r="1817" spans="1:15" s="12" customFormat="1" ht="12.75" customHeight="1" x14ac:dyDescent="0.2">
      <c r="A1817" s="51" t="s">
        <v>6678</v>
      </c>
      <c r="B1817" s="9" t="s">
        <v>4165</v>
      </c>
      <c r="C1817" s="66" t="s">
        <v>4035</v>
      </c>
      <c r="D1817" s="44" t="s">
        <v>4012</v>
      </c>
      <c r="E1817" s="54"/>
      <c r="F1817" s="55"/>
      <c r="G1817" s="56">
        <v>5</v>
      </c>
      <c r="H1817" s="57">
        <f t="shared" si="56"/>
        <v>5.8999999999999995</v>
      </c>
      <c r="I1817" s="58">
        <f t="shared" si="57"/>
        <v>0</v>
      </c>
      <c r="J1817" s="59" t="s">
        <v>4027</v>
      </c>
      <c r="K1817" s="59"/>
      <c r="L1817" s="60" t="s">
        <v>4029</v>
      </c>
      <c r="M1817" s="61">
        <v>1E-3</v>
      </c>
      <c r="N1817" s="62"/>
    </row>
    <row r="1818" spans="1:15" s="12" customFormat="1" ht="12.75" customHeight="1" x14ac:dyDescent="0.2">
      <c r="A1818" s="51" t="s">
        <v>6679</v>
      </c>
      <c r="B1818" s="9" t="s">
        <v>6680</v>
      </c>
      <c r="C1818" s="66" t="s">
        <v>4035</v>
      </c>
      <c r="D1818" s="44" t="s">
        <v>4012</v>
      </c>
      <c r="E1818" s="54"/>
      <c r="F1818" s="55"/>
      <c r="G1818" s="56">
        <v>5</v>
      </c>
      <c r="H1818" s="57">
        <f t="shared" si="56"/>
        <v>5.8999999999999995</v>
      </c>
      <c r="I1818" s="58">
        <f t="shared" si="57"/>
        <v>0</v>
      </c>
      <c r="J1818" s="59" t="s">
        <v>4027</v>
      </c>
      <c r="K1818" s="59"/>
      <c r="L1818" s="60" t="s">
        <v>4029</v>
      </c>
      <c r="M1818" s="61">
        <v>2E-3</v>
      </c>
      <c r="N1818" s="62"/>
    </row>
    <row r="1819" spans="1:15" s="12" customFormat="1" ht="12.75" customHeight="1" x14ac:dyDescent="0.2">
      <c r="A1819" s="51" t="s">
        <v>6681</v>
      </c>
      <c r="B1819" s="9" t="s">
        <v>6682</v>
      </c>
      <c r="C1819" s="66" t="s">
        <v>4035</v>
      </c>
      <c r="D1819" s="44" t="s">
        <v>4012</v>
      </c>
      <c r="E1819" s="54"/>
      <c r="F1819" s="55"/>
      <c r="G1819" s="56">
        <v>5.2</v>
      </c>
      <c r="H1819" s="57">
        <f t="shared" si="56"/>
        <v>6.1360000000000001</v>
      </c>
      <c r="I1819" s="58">
        <f t="shared" si="57"/>
        <v>0</v>
      </c>
      <c r="J1819" s="59" t="s">
        <v>4027</v>
      </c>
      <c r="K1819" s="59"/>
      <c r="L1819" s="60" t="s">
        <v>4029</v>
      </c>
      <c r="M1819" s="61">
        <v>4.0000000000000001E-3</v>
      </c>
      <c r="N1819" s="62"/>
    </row>
    <row r="1820" spans="1:15" s="12" customFormat="1" ht="12.75" customHeight="1" x14ac:dyDescent="0.2">
      <c r="A1820" s="51" t="s">
        <v>6683</v>
      </c>
      <c r="B1820" s="9" t="s">
        <v>6684</v>
      </c>
      <c r="C1820" s="66" t="s">
        <v>4035</v>
      </c>
      <c r="D1820" s="44" t="s">
        <v>4012</v>
      </c>
      <c r="E1820" s="54"/>
      <c r="F1820" s="55"/>
      <c r="G1820" s="56">
        <v>5</v>
      </c>
      <c r="H1820" s="57">
        <f t="shared" si="56"/>
        <v>5.8999999999999995</v>
      </c>
      <c r="I1820" s="58">
        <f t="shared" si="57"/>
        <v>0</v>
      </c>
      <c r="J1820" s="59" t="s">
        <v>4027</v>
      </c>
      <c r="K1820" s="59"/>
      <c r="L1820" s="60" t="s">
        <v>4029</v>
      </c>
      <c r="M1820" s="61">
        <v>5.0000000000000001E-3</v>
      </c>
      <c r="N1820" s="62"/>
    </row>
    <row r="1821" spans="1:15" s="12" customFormat="1" ht="12.75" customHeight="1" x14ac:dyDescent="0.2">
      <c r="A1821" s="51" t="s">
        <v>6685</v>
      </c>
      <c r="B1821" s="9" t="s">
        <v>6686</v>
      </c>
      <c r="C1821" s="66" t="s">
        <v>4035</v>
      </c>
      <c r="D1821" s="44" t="s">
        <v>4012</v>
      </c>
      <c r="E1821" s="54"/>
      <c r="F1821" s="55"/>
      <c r="G1821" s="56">
        <v>7.2</v>
      </c>
      <c r="H1821" s="57">
        <f t="shared" si="56"/>
        <v>8.4960000000000004</v>
      </c>
      <c r="I1821" s="58">
        <f t="shared" si="57"/>
        <v>0</v>
      </c>
      <c r="J1821" s="59" t="s">
        <v>4027</v>
      </c>
      <c r="K1821" s="59"/>
      <c r="L1821" s="60" t="s">
        <v>4029</v>
      </c>
      <c r="M1821" s="61">
        <v>1.0999999999999999E-2</v>
      </c>
      <c r="N1821" s="62"/>
    </row>
    <row r="1822" spans="1:15" s="12" customFormat="1" ht="12.75" customHeight="1" x14ac:dyDescent="0.2">
      <c r="A1822" s="51" t="s">
        <v>6687</v>
      </c>
      <c r="B1822" s="9" t="s">
        <v>6688</v>
      </c>
      <c r="C1822" s="66" t="s">
        <v>4035</v>
      </c>
      <c r="D1822" s="44" t="s">
        <v>4012</v>
      </c>
      <c r="E1822" s="54"/>
      <c r="F1822" s="55"/>
      <c r="G1822" s="56">
        <v>9</v>
      </c>
      <c r="H1822" s="57">
        <f t="shared" si="56"/>
        <v>10.62</v>
      </c>
      <c r="I1822" s="58">
        <f t="shared" si="57"/>
        <v>0</v>
      </c>
      <c r="J1822" s="59" t="s">
        <v>4027</v>
      </c>
      <c r="K1822" s="59"/>
      <c r="L1822" s="60" t="s">
        <v>4029</v>
      </c>
      <c r="M1822" s="61">
        <v>1.4E-2</v>
      </c>
      <c r="N1822" s="62"/>
    </row>
    <row r="1823" spans="1:15" s="12" customFormat="1" ht="12.75" customHeight="1" x14ac:dyDescent="0.2">
      <c r="A1823" s="51" t="s">
        <v>6689</v>
      </c>
      <c r="B1823" s="9" t="s">
        <v>6690</v>
      </c>
      <c r="C1823" s="66" t="s">
        <v>4035</v>
      </c>
      <c r="D1823" s="44" t="s">
        <v>4012</v>
      </c>
      <c r="E1823" s="54"/>
      <c r="F1823" s="55"/>
      <c r="G1823" s="56">
        <v>9.1999999999999993</v>
      </c>
      <c r="H1823" s="57">
        <f t="shared" si="56"/>
        <v>10.855999999999998</v>
      </c>
      <c r="I1823" s="58">
        <f t="shared" si="57"/>
        <v>0</v>
      </c>
      <c r="J1823" s="59" t="s">
        <v>4027</v>
      </c>
      <c r="K1823" s="59"/>
      <c r="L1823" s="60" t="s">
        <v>4029</v>
      </c>
      <c r="M1823" s="61">
        <v>1.7000000000000001E-2</v>
      </c>
      <c r="N1823" s="62"/>
    </row>
    <row r="1824" spans="1:15" s="12" customFormat="1" ht="12.75" customHeight="1" x14ac:dyDescent="0.2">
      <c r="A1824" s="51" t="s">
        <v>6691</v>
      </c>
      <c r="B1824" s="9" t="s">
        <v>6692</v>
      </c>
      <c r="C1824" s="66" t="s">
        <v>4035</v>
      </c>
      <c r="D1824" s="44" t="s">
        <v>4012</v>
      </c>
      <c r="E1824" s="54"/>
      <c r="F1824" s="55"/>
      <c r="G1824" s="56">
        <v>12</v>
      </c>
      <c r="H1824" s="57">
        <f t="shared" si="56"/>
        <v>14.16</v>
      </c>
      <c r="I1824" s="58">
        <f t="shared" si="57"/>
        <v>0</v>
      </c>
      <c r="J1824" s="59" t="s">
        <v>4027</v>
      </c>
      <c r="K1824" s="59"/>
      <c r="L1824" s="60" t="s">
        <v>4029</v>
      </c>
      <c r="M1824" s="61">
        <v>2.4E-2</v>
      </c>
      <c r="N1824" s="62"/>
    </row>
    <row r="1825" spans="1:83" s="11" customFormat="1" ht="12.75" customHeight="1" x14ac:dyDescent="0.2">
      <c r="A1825" s="51" t="s">
        <v>6693</v>
      </c>
      <c r="B1825" s="9" t="s">
        <v>6694</v>
      </c>
      <c r="C1825" s="66" t="s">
        <v>4035</v>
      </c>
      <c r="D1825" s="44" t="s">
        <v>4012</v>
      </c>
      <c r="E1825" s="54"/>
      <c r="F1825" s="55"/>
      <c r="G1825" s="56">
        <v>17</v>
      </c>
      <c r="H1825" s="57">
        <f t="shared" si="56"/>
        <v>20.059999999999999</v>
      </c>
      <c r="I1825" s="58">
        <f t="shared" si="57"/>
        <v>0</v>
      </c>
      <c r="J1825" s="59" t="s">
        <v>4027</v>
      </c>
      <c r="K1825" s="59"/>
      <c r="L1825" s="60" t="s">
        <v>4029</v>
      </c>
      <c r="M1825" s="61">
        <v>4.2999999999999997E-2</v>
      </c>
      <c r="N1825" s="6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  <c r="AW1825" s="12"/>
      <c r="AX1825" s="12"/>
      <c r="AY1825" s="12"/>
      <c r="AZ1825" s="12"/>
      <c r="BA1825" s="12"/>
      <c r="BB1825" s="12"/>
      <c r="BC1825" s="12"/>
      <c r="BD1825" s="12"/>
      <c r="BE1825" s="12"/>
      <c r="BF1825" s="12"/>
      <c r="BG1825" s="12"/>
      <c r="BH1825" s="12"/>
      <c r="BI1825" s="12"/>
      <c r="BJ1825" s="12"/>
      <c r="BK1825" s="12"/>
      <c r="BL1825" s="12"/>
      <c r="BM1825" s="12"/>
      <c r="BN1825" s="12"/>
      <c r="BO1825" s="12"/>
      <c r="BP1825" s="12"/>
      <c r="BQ1825" s="12"/>
      <c r="BR1825" s="12"/>
      <c r="BS1825" s="12"/>
      <c r="BT1825" s="12"/>
      <c r="BU1825" s="12"/>
      <c r="BV1825" s="12"/>
      <c r="BW1825" s="12"/>
      <c r="BX1825" s="12"/>
      <c r="BY1825" s="12"/>
      <c r="BZ1825" s="12"/>
      <c r="CA1825" s="12"/>
      <c r="CB1825" s="12"/>
      <c r="CC1825" s="12"/>
      <c r="CD1825" s="12"/>
      <c r="CE1825" s="12"/>
    </row>
    <row r="1826" spans="1:83" s="12" customFormat="1" ht="12.75" customHeight="1" x14ac:dyDescent="0.2">
      <c r="A1826" s="51" t="s">
        <v>6695</v>
      </c>
      <c r="B1826" s="9" t="s">
        <v>6694</v>
      </c>
      <c r="C1826" s="66" t="s">
        <v>4035</v>
      </c>
      <c r="D1826" s="44" t="s">
        <v>4012</v>
      </c>
      <c r="E1826" s="54"/>
      <c r="F1826" s="55"/>
      <c r="G1826" s="56">
        <v>17</v>
      </c>
      <c r="H1826" s="57">
        <f t="shared" si="56"/>
        <v>20.059999999999999</v>
      </c>
      <c r="I1826" s="58">
        <f t="shared" si="57"/>
        <v>0</v>
      </c>
      <c r="J1826" s="59" t="s">
        <v>4027</v>
      </c>
      <c r="K1826" s="59"/>
      <c r="L1826" s="60" t="s">
        <v>4029</v>
      </c>
      <c r="M1826" s="61">
        <v>4.2999999999999997E-2</v>
      </c>
      <c r="N1826" s="62"/>
    </row>
    <row r="1827" spans="1:83" s="12" customFormat="1" ht="12.75" customHeight="1" x14ac:dyDescent="0.2">
      <c r="A1827" s="51" t="s">
        <v>6696</v>
      </c>
      <c r="B1827" s="9" t="s">
        <v>6694</v>
      </c>
      <c r="C1827" s="66" t="s">
        <v>4035</v>
      </c>
      <c r="D1827" s="44" t="s">
        <v>4012</v>
      </c>
      <c r="E1827" s="54"/>
      <c r="F1827" s="55"/>
      <c r="G1827" s="56">
        <v>18</v>
      </c>
      <c r="H1827" s="57">
        <f t="shared" si="56"/>
        <v>21.24</v>
      </c>
      <c r="I1827" s="58">
        <f t="shared" si="57"/>
        <v>0</v>
      </c>
      <c r="J1827" s="59" t="s">
        <v>4027</v>
      </c>
      <c r="K1827" s="59"/>
      <c r="L1827" s="60" t="s">
        <v>4029</v>
      </c>
      <c r="M1827" s="61">
        <v>3.3000000000000002E-2</v>
      </c>
      <c r="N1827" s="62"/>
    </row>
    <row r="1828" spans="1:83" s="11" customFormat="1" ht="12.75" customHeight="1" x14ac:dyDescent="0.2">
      <c r="A1828" s="51" t="s">
        <v>6697</v>
      </c>
      <c r="B1828" s="9" t="s">
        <v>6698</v>
      </c>
      <c r="C1828" s="66" t="s">
        <v>4035</v>
      </c>
      <c r="D1828" s="44" t="s">
        <v>4012</v>
      </c>
      <c r="E1828" s="54"/>
      <c r="F1828" s="55"/>
      <c r="G1828" s="56">
        <v>21.89</v>
      </c>
      <c r="H1828" s="57">
        <f t="shared" si="56"/>
        <v>25.830199999999998</v>
      </c>
      <c r="I1828" s="58">
        <f t="shared" si="57"/>
        <v>0</v>
      </c>
      <c r="J1828" s="59" t="s">
        <v>4027</v>
      </c>
      <c r="K1828" s="59"/>
      <c r="L1828" s="60" t="s">
        <v>4029</v>
      </c>
      <c r="M1828" s="61">
        <v>6.4000000000000001E-2</v>
      </c>
      <c r="N1828" s="6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2"/>
      <c r="AX1828" s="12"/>
      <c r="AY1828" s="12"/>
      <c r="AZ1828" s="12"/>
      <c r="BA1828" s="12"/>
      <c r="BB1828" s="12"/>
      <c r="BC1828" s="12"/>
      <c r="BD1828" s="12"/>
      <c r="BE1828" s="12"/>
      <c r="BF1828" s="12"/>
      <c r="BG1828" s="12"/>
      <c r="BH1828" s="12"/>
      <c r="BI1828" s="12"/>
      <c r="BJ1828" s="12"/>
      <c r="BK1828" s="12"/>
      <c r="BL1828" s="12"/>
      <c r="BM1828" s="12"/>
      <c r="BN1828" s="12"/>
      <c r="BO1828" s="12"/>
      <c r="BP1828" s="12"/>
      <c r="BQ1828" s="12"/>
      <c r="BR1828" s="12"/>
      <c r="BS1828" s="12"/>
      <c r="BT1828" s="12"/>
      <c r="BU1828" s="12"/>
      <c r="BV1828" s="12"/>
      <c r="BW1828" s="12"/>
      <c r="BX1828" s="12"/>
      <c r="BY1828" s="12"/>
      <c r="BZ1828" s="12"/>
      <c r="CA1828" s="12"/>
      <c r="CB1828" s="12"/>
      <c r="CC1828" s="12"/>
      <c r="CD1828" s="12"/>
      <c r="CE1828" s="12"/>
    </row>
    <row r="1829" spans="1:83" s="12" customFormat="1" ht="12.75" customHeight="1" x14ac:dyDescent="0.2">
      <c r="A1829" s="51" t="s">
        <v>6699</v>
      </c>
      <c r="B1829" s="9" t="s">
        <v>6700</v>
      </c>
      <c r="C1829" s="66" t="s">
        <v>4035</v>
      </c>
      <c r="D1829" s="44" t="s">
        <v>4012</v>
      </c>
      <c r="E1829" s="54"/>
      <c r="F1829" s="55"/>
      <c r="G1829" s="56">
        <v>2.5</v>
      </c>
      <c r="H1829" s="57">
        <f t="shared" si="56"/>
        <v>2.9499999999999997</v>
      </c>
      <c r="I1829" s="58">
        <f t="shared" si="57"/>
        <v>0</v>
      </c>
      <c r="J1829" s="59" t="s">
        <v>4027</v>
      </c>
      <c r="K1829" s="59"/>
      <c r="L1829" s="60" t="s">
        <v>4029</v>
      </c>
      <c r="M1829" s="61">
        <v>3.0000000000000001E-3</v>
      </c>
      <c r="N1829" s="62"/>
    </row>
    <row r="1830" spans="1:83" s="12" customFormat="1" ht="12.75" customHeight="1" x14ac:dyDescent="0.2">
      <c r="A1830" s="51" t="s">
        <v>6701</v>
      </c>
      <c r="B1830" s="9" t="s">
        <v>6702</v>
      </c>
      <c r="C1830" s="66" t="s">
        <v>4035</v>
      </c>
      <c r="D1830" s="44" t="s">
        <v>4012</v>
      </c>
      <c r="E1830" s="54"/>
      <c r="F1830" s="55"/>
      <c r="G1830" s="56">
        <v>5</v>
      </c>
      <c r="H1830" s="57">
        <f t="shared" si="56"/>
        <v>5.8999999999999995</v>
      </c>
      <c r="I1830" s="58">
        <f t="shared" si="57"/>
        <v>0</v>
      </c>
      <c r="J1830" s="59" t="s">
        <v>4027</v>
      </c>
      <c r="K1830" s="59"/>
      <c r="L1830" s="60" t="s">
        <v>4029</v>
      </c>
      <c r="M1830" s="61">
        <v>3.0000000000000001E-3</v>
      </c>
      <c r="N1830" s="62"/>
    </row>
    <row r="1831" spans="1:83" s="12" customFormat="1" ht="12.75" customHeight="1" x14ac:dyDescent="0.2">
      <c r="A1831" s="78" t="s">
        <v>6703</v>
      </c>
      <c r="B1831" s="70" t="s">
        <v>6680</v>
      </c>
      <c r="C1831" s="66" t="s">
        <v>4035</v>
      </c>
      <c r="D1831" s="72" t="s">
        <v>4012</v>
      </c>
      <c r="E1831" s="54"/>
      <c r="F1831" s="55"/>
      <c r="G1831" s="56">
        <v>6</v>
      </c>
      <c r="H1831" s="57">
        <f t="shared" si="56"/>
        <v>7.08</v>
      </c>
      <c r="I1831" s="58">
        <f t="shared" si="57"/>
        <v>0</v>
      </c>
      <c r="J1831" s="59" t="s">
        <v>4027</v>
      </c>
      <c r="K1831" s="59"/>
      <c r="L1831" s="60" t="s">
        <v>4029</v>
      </c>
      <c r="M1831" s="61">
        <v>5.0000000000000001E-3</v>
      </c>
      <c r="N1831" s="62"/>
    </row>
    <row r="1832" spans="1:83" s="12" customFormat="1" ht="12.75" customHeight="1" x14ac:dyDescent="0.2">
      <c r="A1832" s="51" t="s">
        <v>6704</v>
      </c>
      <c r="B1832" s="9" t="s">
        <v>6682</v>
      </c>
      <c r="C1832" s="66" t="s">
        <v>4035</v>
      </c>
      <c r="D1832" s="44" t="s">
        <v>4012</v>
      </c>
      <c r="E1832" s="54"/>
      <c r="F1832" s="55"/>
      <c r="G1832" s="56">
        <v>8</v>
      </c>
      <c r="H1832" s="57">
        <f t="shared" si="56"/>
        <v>9.44</v>
      </c>
      <c r="I1832" s="58">
        <f t="shared" si="57"/>
        <v>0</v>
      </c>
      <c r="J1832" s="59" t="s">
        <v>4027</v>
      </c>
      <c r="K1832" s="59"/>
      <c r="L1832" s="60" t="s">
        <v>4029</v>
      </c>
      <c r="M1832" s="61">
        <v>1.2999999999999999E-2</v>
      </c>
      <c r="N1832" s="62"/>
    </row>
    <row r="1833" spans="1:83" s="12" customFormat="1" ht="12.75" customHeight="1" x14ac:dyDescent="0.2">
      <c r="A1833" s="51" t="s">
        <v>6705</v>
      </c>
      <c r="B1833" s="9" t="s">
        <v>6684</v>
      </c>
      <c r="C1833" s="66" t="s">
        <v>4035</v>
      </c>
      <c r="D1833" s="44" t="s">
        <v>4012</v>
      </c>
      <c r="E1833" s="54"/>
      <c r="F1833" s="55"/>
      <c r="G1833" s="56">
        <v>10</v>
      </c>
      <c r="H1833" s="57">
        <f t="shared" si="56"/>
        <v>11.799999999999999</v>
      </c>
      <c r="I1833" s="58">
        <f t="shared" si="57"/>
        <v>0</v>
      </c>
      <c r="J1833" s="59" t="s">
        <v>4027</v>
      </c>
      <c r="K1833" s="59"/>
      <c r="L1833" s="60" t="s">
        <v>4029</v>
      </c>
      <c r="M1833" s="61">
        <v>1.9E-2</v>
      </c>
      <c r="N1833" s="62"/>
    </row>
    <row r="1834" spans="1:83" s="12" customFormat="1" ht="12.75" customHeight="1" x14ac:dyDescent="0.2">
      <c r="A1834" s="51" t="s">
        <v>6706</v>
      </c>
      <c r="B1834" s="9" t="s">
        <v>6686</v>
      </c>
      <c r="C1834" s="66" t="s">
        <v>4035</v>
      </c>
      <c r="D1834" s="44" t="s">
        <v>4012</v>
      </c>
      <c r="E1834" s="54"/>
      <c r="F1834" s="55"/>
      <c r="G1834" s="56">
        <v>13</v>
      </c>
      <c r="H1834" s="57">
        <f t="shared" si="56"/>
        <v>15.34</v>
      </c>
      <c r="I1834" s="58">
        <f t="shared" si="57"/>
        <v>0</v>
      </c>
      <c r="J1834" s="59" t="s">
        <v>4027</v>
      </c>
      <c r="K1834" s="59"/>
      <c r="L1834" s="60" t="s">
        <v>4029</v>
      </c>
      <c r="M1834" s="61">
        <v>2.5999999999999999E-2</v>
      </c>
      <c r="N1834" s="62"/>
    </row>
    <row r="1835" spans="1:83" s="12" customFormat="1" ht="12.75" customHeight="1" x14ac:dyDescent="0.2">
      <c r="A1835" s="51" t="s">
        <v>6707</v>
      </c>
      <c r="B1835" s="9" t="s">
        <v>6688</v>
      </c>
      <c r="C1835" s="66" t="s">
        <v>4035</v>
      </c>
      <c r="D1835" s="44" t="s">
        <v>4012</v>
      </c>
      <c r="E1835" s="54"/>
      <c r="F1835" s="55"/>
      <c r="G1835" s="56">
        <v>16</v>
      </c>
      <c r="H1835" s="57">
        <f t="shared" si="56"/>
        <v>18.88</v>
      </c>
      <c r="I1835" s="58">
        <f t="shared" si="57"/>
        <v>0</v>
      </c>
      <c r="J1835" s="59" t="s">
        <v>4027</v>
      </c>
      <c r="K1835" s="59"/>
      <c r="L1835" s="60" t="s">
        <v>4029</v>
      </c>
      <c r="M1835" s="61">
        <v>4.2999999999999997E-2</v>
      </c>
      <c r="N1835" s="62"/>
    </row>
    <row r="1836" spans="1:83" s="12" customFormat="1" ht="12.75" customHeight="1" x14ac:dyDescent="0.2">
      <c r="A1836" s="51" t="s">
        <v>6708</v>
      </c>
      <c r="B1836" s="9" t="s">
        <v>6692</v>
      </c>
      <c r="C1836" s="66" t="s">
        <v>4035</v>
      </c>
      <c r="D1836" s="44" t="s">
        <v>4012</v>
      </c>
      <c r="E1836" s="54"/>
      <c r="F1836" s="55"/>
      <c r="G1836" s="56">
        <v>23</v>
      </c>
      <c r="H1836" s="57">
        <f t="shared" si="56"/>
        <v>27.139999999999997</v>
      </c>
      <c r="I1836" s="58">
        <f t="shared" si="57"/>
        <v>0</v>
      </c>
      <c r="J1836" s="59" t="s">
        <v>4027</v>
      </c>
      <c r="K1836" s="59"/>
      <c r="L1836" s="60" t="s">
        <v>4029</v>
      </c>
      <c r="M1836" s="61">
        <v>7.9000000000000001E-2</v>
      </c>
      <c r="N1836" s="62"/>
    </row>
    <row r="1837" spans="1:83" s="11" customFormat="1" ht="12.75" customHeight="1" x14ac:dyDescent="0.2">
      <c r="A1837" s="64" t="s">
        <v>6709</v>
      </c>
      <c r="B1837" s="9" t="s">
        <v>6710</v>
      </c>
      <c r="C1837" s="53" t="s">
        <v>4007</v>
      </c>
      <c r="D1837" s="44" t="s">
        <v>4012</v>
      </c>
      <c r="E1837" s="54"/>
      <c r="F1837" s="55"/>
      <c r="G1837" s="56">
        <v>2.7</v>
      </c>
      <c r="H1837" s="57">
        <f t="shared" si="56"/>
        <v>3.1859999999999999</v>
      </c>
      <c r="I1837" s="58">
        <f t="shared" si="57"/>
        <v>0</v>
      </c>
      <c r="J1837" s="59" t="s">
        <v>4027</v>
      </c>
      <c r="K1837" s="59" t="s">
        <v>6637</v>
      </c>
      <c r="L1837" s="60" t="s">
        <v>4029</v>
      </c>
      <c r="M1837" s="61">
        <v>4.0000000000000002E-4</v>
      </c>
      <c r="N1837" s="6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  <c r="AW1837" s="12"/>
      <c r="AX1837" s="12"/>
      <c r="AY1837" s="12"/>
      <c r="AZ1837" s="12"/>
      <c r="BA1837" s="12"/>
      <c r="BB1837" s="12"/>
      <c r="BC1837" s="12"/>
      <c r="BD1837" s="12"/>
      <c r="BE1837" s="12"/>
      <c r="BF1837" s="12"/>
      <c r="BG1837" s="12"/>
      <c r="BH1837" s="12"/>
      <c r="BI1837" s="12"/>
      <c r="BJ1837" s="12"/>
      <c r="BK1837" s="12"/>
      <c r="BL1837" s="12"/>
      <c r="BM1837" s="12"/>
      <c r="BN1837" s="12"/>
      <c r="BO1837" s="12"/>
      <c r="BP1837" s="12"/>
      <c r="BQ1837" s="12"/>
      <c r="BR1837" s="12"/>
      <c r="BS1837" s="12"/>
      <c r="BT1837" s="12"/>
      <c r="BU1837" s="12"/>
      <c r="BV1837" s="12"/>
      <c r="BW1837" s="12"/>
      <c r="BX1837" s="12"/>
      <c r="BY1837" s="12"/>
      <c r="BZ1837" s="12"/>
      <c r="CA1837" s="12"/>
      <c r="CB1837" s="12"/>
      <c r="CC1837" s="12"/>
      <c r="CD1837" s="12"/>
      <c r="CE1837" s="12"/>
    </row>
    <row r="1838" spans="1:83" s="12" customFormat="1" ht="12.75" customHeight="1" x14ac:dyDescent="0.2">
      <c r="A1838" s="64" t="s">
        <v>6711</v>
      </c>
      <c r="B1838" s="9" t="s">
        <v>6712</v>
      </c>
      <c r="C1838" s="53" t="s">
        <v>4007</v>
      </c>
      <c r="D1838" s="44" t="s">
        <v>4012</v>
      </c>
      <c r="E1838" s="54"/>
      <c r="F1838" s="55"/>
      <c r="G1838" s="56">
        <v>4</v>
      </c>
      <c r="H1838" s="57">
        <f t="shared" si="56"/>
        <v>4.72</v>
      </c>
      <c r="I1838" s="58">
        <f t="shared" si="57"/>
        <v>0</v>
      </c>
      <c r="J1838" s="59" t="s">
        <v>4027</v>
      </c>
      <c r="K1838" s="59" t="s">
        <v>6673</v>
      </c>
      <c r="L1838" s="60" t="s">
        <v>4029</v>
      </c>
      <c r="M1838" s="61">
        <v>4.2000000000000002E-4</v>
      </c>
      <c r="N1838" s="62"/>
    </row>
    <row r="1839" spans="1:83" s="12" customFormat="1" ht="12.75" customHeight="1" x14ac:dyDescent="0.2">
      <c r="A1839" s="64" t="s">
        <v>6713</v>
      </c>
      <c r="B1839" s="9" t="s">
        <v>6714</v>
      </c>
      <c r="C1839" s="53" t="s">
        <v>4007</v>
      </c>
      <c r="D1839" s="44" t="s">
        <v>4012</v>
      </c>
      <c r="E1839" s="54"/>
      <c r="F1839" s="55"/>
      <c r="G1839" s="56">
        <v>2.85</v>
      </c>
      <c r="H1839" s="57">
        <f t="shared" si="56"/>
        <v>3.363</v>
      </c>
      <c r="I1839" s="58">
        <f t="shared" si="57"/>
        <v>0</v>
      </c>
      <c r="J1839" s="59" t="s">
        <v>4027</v>
      </c>
      <c r="K1839" s="59" t="s">
        <v>6715</v>
      </c>
      <c r="L1839" s="60" t="s">
        <v>4029</v>
      </c>
      <c r="M1839" s="61">
        <v>4.4999999999999999E-4</v>
      </c>
      <c r="N1839" s="62"/>
    </row>
    <row r="1840" spans="1:83" s="12" customFormat="1" ht="12.75" customHeight="1" x14ac:dyDescent="0.2">
      <c r="A1840" s="64" t="s">
        <v>6716</v>
      </c>
      <c r="B1840" s="9" t="s">
        <v>6717</v>
      </c>
      <c r="C1840" s="53" t="s">
        <v>4007</v>
      </c>
      <c r="D1840" s="44" t="s">
        <v>4012</v>
      </c>
      <c r="E1840" s="54"/>
      <c r="F1840" s="55"/>
      <c r="G1840" s="56">
        <v>3</v>
      </c>
      <c r="H1840" s="57">
        <f t="shared" si="56"/>
        <v>3.54</v>
      </c>
      <c r="I1840" s="58">
        <f t="shared" si="57"/>
        <v>0</v>
      </c>
      <c r="J1840" s="59" t="s">
        <v>4027</v>
      </c>
      <c r="K1840" s="59" t="s">
        <v>4009</v>
      </c>
      <c r="L1840" s="60" t="s">
        <v>4029</v>
      </c>
      <c r="M1840" s="61">
        <v>4.8000000000000001E-4</v>
      </c>
      <c r="N1840" s="62"/>
    </row>
    <row r="1841" spans="1:83" s="12" customFormat="1" ht="12.75" customHeight="1" x14ac:dyDescent="0.2">
      <c r="A1841" s="63" t="s">
        <v>6718</v>
      </c>
      <c r="B1841" s="9" t="s">
        <v>6719</v>
      </c>
      <c r="C1841" s="53" t="s">
        <v>4007</v>
      </c>
      <c r="D1841" s="44" t="s">
        <v>4012</v>
      </c>
      <c r="E1841" s="54"/>
      <c r="F1841" s="55"/>
      <c r="G1841" s="56">
        <v>3</v>
      </c>
      <c r="H1841" s="57">
        <f t="shared" si="56"/>
        <v>3.54</v>
      </c>
      <c r="I1841" s="58">
        <f t="shared" si="57"/>
        <v>0</v>
      </c>
      <c r="J1841" s="59" t="s">
        <v>4287</v>
      </c>
      <c r="K1841" s="59" t="s">
        <v>6637</v>
      </c>
      <c r="L1841" s="60" t="s">
        <v>4029</v>
      </c>
      <c r="M1841" s="61">
        <v>5.0000000000000001E-4</v>
      </c>
      <c r="N1841" s="62"/>
    </row>
    <row r="1842" spans="1:83" s="12" customFormat="1" ht="12.75" customHeight="1" x14ac:dyDescent="0.2">
      <c r="A1842" s="64" t="s">
        <v>6720</v>
      </c>
      <c r="B1842" s="9" t="s">
        <v>6721</v>
      </c>
      <c r="C1842" s="53" t="s">
        <v>4007</v>
      </c>
      <c r="D1842" s="44" t="s">
        <v>4012</v>
      </c>
      <c r="E1842" s="54"/>
      <c r="F1842" s="55"/>
      <c r="G1842" s="56">
        <v>3</v>
      </c>
      <c r="H1842" s="57">
        <f t="shared" si="56"/>
        <v>3.54</v>
      </c>
      <c r="I1842" s="58">
        <f t="shared" si="57"/>
        <v>0</v>
      </c>
      <c r="J1842" s="59"/>
      <c r="K1842" s="59" t="s">
        <v>4009</v>
      </c>
      <c r="L1842" s="73"/>
      <c r="M1842" s="61"/>
      <c r="N1842" s="62"/>
      <c r="O1842" s="2"/>
    </row>
    <row r="1843" spans="1:83" s="12" customFormat="1" ht="12.75" customHeight="1" x14ac:dyDescent="0.2">
      <c r="A1843" s="64" t="s">
        <v>6722</v>
      </c>
      <c r="B1843" s="9" t="s">
        <v>6723</v>
      </c>
      <c r="C1843" s="53" t="s">
        <v>4007</v>
      </c>
      <c r="D1843" s="44" t="s">
        <v>4012</v>
      </c>
      <c r="E1843" s="54"/>
      <c r="F1843" s="55"/>
      <c r="G1843" s="56">
        <v>3.7</v>
      </c>
      <c r="H1843" s="57">
        <f t="shared" si="56"/>
        <v>4.3659999999999997</v>
      </c>
      <c r="I1843" s="58">
        <f t="shared" si="57"/>
        <v>0</v>
      </c>
      <c r="J1843" s="59" t="s">
        <v>4027</v>
      </c>
      <c r="K1843" s="59" t="s">
        <v>6715</v>
      </c>
      <c r="L1843" s="60" t="s">
        <v>4029</v>
      </c>
      <c r="M1843" s="61">
        <v>5.2999999999999998E-4</v>
      </c>
      <c r="N1843" s="62"/>
    </row>
    <row r="1844" spans="1:83" s="12" customFormat="1" ht="12.75" customHeight="1" x14ac:dyDescent="0.2">
      <c r="A1844" s="78" t="s">
        <v>6724</v>
      </c>
      <c r="B1844" s="70" t="s">
        <v>6725</v>
      </c>
      <c r="C1844" s="71" t="s">
        <v>4007</v>
      </c>
      <c r="D1844" s="72" t="s">
        <v>4012</v>
      </c>
      <c r="E1844" s="54"/>
      <c r="F1844" s="55"/>
      <c r="G1844" s="56">
        <v>4.12</v>
      </c>
      <c r="H1844" s="57">
        <f t="shared" si="56"/>
        <v>4.8616000000000001</v>
      </c>
      <c r="I1844" s="58">
        <f t="shared" si="57"/>
        <v>0</v>
      </c>
      <c r="J1844" s="59" t="s">
        <v>4027</v>
      </c>
      <c r="K1844" s="59" t="s">
        <v>6715</v>
      </c>
      <c r="L1844" s="60" t="s">
        <v>4029</v>
      </c>
      <c r="M1844" s="61">
        <v>5.5000000000000003E-4</v>
      </c>
      <c r="N1844" s="62"/>
    </row>
    <row r="1845" spans="1:83" s="12" customFormat="1" ht="12.75" customHeight="1" x14ac:dyDescent="0.2">
      <c r="A1845" s="64" t="s">
        <v>6726</v>
      </c>
      <c r="B1845" s="9" t="s">
        <v>6688</v>
      </c>
      <c r="C1845" s="53" t="s">
        <v>4007</v>
      </c>
      <c r="D1845" s="44" t="s">
        <v>4012</v>
      </c>
      <c r="E1845" s="54"/>
      <c r="F1845" s="55"/>
      <c r="G1845" s="56">
        <v>4.5999999999999996</v>
      </c>
      <c r="H1845" s="57">
        <f t="shared" si="56"/>
        <v>5.427999999999999</v>
      </c>
      <c r="I1845" s="58">
        <f t="shared" si="57"/>
        <v>0</v>
      </c>
      <c r="J1845" s="59" t="s">
        <v>4027</v>
      </c>
      <c r="K1845" s="59" t="s">
        <v>6715</v>
      </c>
      <c r="L1845" s="60" t="s">
        <v>4029</v>
      </c>
      <c r="M1845" s="61">
        <v>5.9999999999999995E-4</v>
      </c>
      <c r="N1845" s="62"/>
    </row>
    <row r="1846" spans="1:83" s="12" customFormat="1" ht="12.75" customHeight="1" x14ac:dyDescent="0.2">
      <c r="A1846" s="64" t="s">
        <v>6727</v>
      </c>
      <c r="B1846" s="9" t="s">
        <v>6728</v>
      </c>
      <c r="C1846" s="53" t="s">
        <v>4007</v>
      </c>
      <c r="D1846" s="44" t="s">
        <v>4012</v>
      </c>
      <c r="E1846" s="54"/>
      <c r="F1846" s="55"/>
      <c r="G1846" s="56">
        <v>6.4</v>
      </c>
      <c r="H1846" s="57">
        <f t="shared" si="56"/>
        <v>7.5519999999999996</v>
      </c>
      <c r="I1846" s="58">
        <f t="shared" si="57"/>
        <v>0</v>
      </c>
      <c r="J1846" s="59" t="s">
        <v>4027</v>
      </c>
      <c r="K1846" s="59" t="s">
        <v>6715</v>
      </c>
      <c r="L1846" s="60" t="s">
        <v>4029</v>
      </c>
      <c r="M1846" s="61"/>
      <c r="N1846" s="62"/>
    </row>
    <row r="1847" spans="1:83" s="11" customFormat="1" ht="12.75" customHeight="1" x14ac:dyDescent="0.2">
      <c r="A1847" s="64" t="s">
        <v>6729</v>
      </c>
      <c r="B1847" s="9" t="s">
        <v>6730</v>
      </c>
      <c r="C1847" s="53" t="s">
        <v>4007</v>
      </c>
      <c r="D1847" s="44" t="s">
        <v>4012</v>
      </c>
      <c r="E1847" s="54"/>
      <c r="F1847" s="55"/>
      <c r="G1847" s="56">
        <v>7.85</v>
      </c>
      <c r="H1847" s="57">
        <f t="shared" si="56"/>
        <v>9.2629999999999999</v>
      </c>
      <c r="I1847" s="58">
        <f t="shared" si="57"/>
        <v>0</v>
      </c>
      <c r="J1847" s="59" t="s">
        <v>4027</v>
      </c>
      <c r="K1847" s="59" t="s">
        <v>6715</v>
      </c>
      <c r="L1847" s="60" t="s">
        <v>4029</v>
      </c>
      <c r="M1847" s="61">
        <v>8.0000000000000004E-4</v>
      </c>
      <c r="N1847" s="6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  <c r="AW1847" s="12"/>
      <c r="AX1847" s="12"/>
      <c r="AY1847" s="12"/>
      <c r="AZ1847" s="12"/>
      <c r="BA1847" s="12"/>
      <c r="BB1847" s="12"/>
      <c r="BC1847" s="12"/>
      <c r="BD1847" s="12"/>
      <c r="BE1847" s="12"/>
      <c r="BF1847" s="12"/>
      <c r="BG1847" s="12"/>
      <c r="BH1847" s="12"/>
      <c r="BI1847" s="12"/>
      <c r="BJ1847" s="12"/>
      <c r="BK1847" s="12"/>
      <c r="BL1847" s="12"/>
      <c r="BM1847" s="12"/>
      <c r="BN1847" s="12"/>
      <c r="BO1847" s="12"/>
      <c r="BP1847" s="12"/>
      <c r="BQ1847" s="12"/>
      <c r="BR1847" s="12"/>
      <c r="BS1847" s="12"/>
      <c r="BT1847" s="12"/>
      <c r="BU1847" s="12"/>
      <c r="BV1847" s="12"/>
      <c r="BW1847" s="12"/>
      <c r="BX1847" s="12"/>
      <c r="BY1847" s="12"/>
      <c r="BZ1847" s="12"/>
      <c r="CA1847" s="12"/>
      <c r="CB1847" s="12"/>
      <c r="CC1847" s="12"/>
      <c r="CD1847" s="12"/>
      <c r="CE1847" s="12"/>
    </row>
    <row r="1848" spans="1:83" s="12" customFormat="1" ht="12.75" customHeight="1" x14ac:dyDescent="0.2">
      <c r="A1848" s="64" t="s">
        <v>6731</v>
      </c>
      <c r="B1848" s="9" t="s">
        <v>6732</v>
      </c>
      <c r="C1848" s="53" t="s">
        <v>4007</v>
      </c>
      <c r="D1848" s="44" t="s">
        <v>4012</v>
      </c>
      <c r="E1848" s="54"/>
      <c r="F1848" s="55"/>
      <c r="G1848" s="56">
        <v>7.65</v>
      </c>
      <c r="H1848" s="57">
        <f t="shared" si="56"/>
        <v>9.0269999999999992</v>
      </c>
      <c r="I1848" s="58">
        <f t="shared" si="57"/>
        <v>0</v>
      </c>
      <c r="J1848" s="59" t="s">
        <v>4027</v>
      </c>
      <c r="K1848" s="59" t="s">
        <v>6673</v>
      </c>
      <c r="L1848" s="60" t="s">
        <v>4029</v>
      </c>
      <c r="M1848" s="61"/>
      <c r="N1848" s="62"/>
    </row>
    <row r="1849" spans="1:83" s="12" customFormat="1" ht="12.75" customHeight="1" x14ac:dyDescent="0.2">
      <c r="A1849" s="64" t="s">
        <v>6733</v>
      </c>
      <c r="B1849" s="9" t="s">
        <v>6734</v>
      </c>
      <c r="C1849" s="53" t="s">
        <v>4007</v>
      </c>
      <c r="D1849" s="44" t="s">
        <v>4012</v>
      </c>
      <c r="E1849" s="54"/>
      <c r="F1849" s="55"/>
      <c r="G1849" s="56">
        <v>2.7</v>
      </c>
      <c r="H1849" s="57">
        <f t="shared" si="56"/>
        <v>3.1859999999999999</v>
      </c>
      <c r="I1849" s="58">
        <f t="shared" si="57"/>
        <v>0</v>
      </c>
      <c r="J1849" s="59" t="s">
        <v>4027</v>
      </c>
      <c r="K1849" s="59" t="s">
        <v>6673</v>
      </c>
      <c r="L1849" s="60" t="s">
        <v>4029</v>
      </c>
      <c r="M1849" s="61">
        <v>4.0000000000000002E-4</v>
      </c>
      <c r="N1849" s="62"/>
    </row>
    <row r="1850" spans="1:83" s="12" customFormat="1" ht="12.75" customHeight="1" x14ac:dyDescent="0.2">
      <c r="A1850" s="64" t="s">
        <v>6735</v>
      </c>
      <c r="B1850" s="9" t="s">
        <v>6736</v>
      </c>
      <c r="C1850" s="53" t="s">
        <v>4007</v>
      </c>
      <c r="D1850" s="44" t="s">
        <v>4012</v>
      </c>
      <c r="E1850" s="54"/>
      <c r="F1850" s="55"/>
      <c r="G1850" s="56">
        <v>2.75</v>
      </c>
      <c r="H1850" s="57">
        <f t="shared" si="56"/>
        <v>3.2449999999999997</v>
      </c>
      <c r="I1850" s="58">
        <f t="shared" si="57"/>
        <v>0</v>
      </c>
      <c r="J1850" s="59" t="s">
        <v>4027</v>
      </c>
      <c r="K1850" s="59" t="s">
        <v>6737</v>
      </c>
      <c r="L1850" s="60" t="s">
        <v>4029</v>
      </c>
      <c r="M1850" s="61">
        <v>4.4999999999999999E-4</v>
      </c>
      <c r="N1850" s="62"/>
    </row>
    <row r="1851" spans="1:83" s="12" customFormat="1" ht="12.75" customHeight="1" x14ac:dyDescent="0.2">
      <c r="A1851" s="64" t="s">
        <v>6738</v>
      </c>
      <c r="B1851" s="9" t="s">
        <v>6739</v>
      </c>
      <c r="C1851" s="53" t="s">
        <v>4007</v>
      </c>
      <c r="D1851" s="44" t="s">
        <v>4012</v>
      </c>
      <c r="E1851" s="54"/>
      <c r="F1851" s="55"/>
      <c r="G1851" s="56">
        <v>2.75</v>
      </c>
      <c r="H1851" s="57">
        <f t="shared" si="56"/>
        <v>3.2449999999999997</v>
      </c>
      <c r="I1851" s="58">
        <f t="shared" si="57"/>
        <v>0</v>
      </c>
      <c r="J1851" s="59" t="s">
        <v>4027</v>
      </c>
      <c r="K1851" s="59" t="s">
        <v>6715</v>
      </c>
      <c r="L1851" s="60" t="s">
        <v>4029</v>
      </c>
      <c r="M1851" s="61">
        <v>5.0000000000000001E-4</v>
      </c>
      <c r="N1851" s="62"/>
    </row>
    <row r="1852" spans="1:83" s="12" customFormat="1" ht="12.75" customHeight="1" x14ac:dyDescent="0.2">
      <c r="A1852" s="64" t="s">
        <v>6740</v>
      </c>
      <c r="B1852" s="9" t="s">
        <v>6741</v>
      </c>
      <c r="C1852" s="53" t="s">
        <v>4007</v>
      </c>
      <c r="D1852" s="44" t="s">
        <v>4012</v>
      </c>
      <c r="E1852" s="54"/>
      <c r="F1852" s="55"/>
      <c r="G1852" s="56">
        <v>2.8</v>
      </c>
      <c r="H1852" s="57">
        <f t="shared" si="56"/>
        <v>3.3039999999999998</v>
      </c>
      <c r="I1852" s="58">
        <f t="shared" si="57"/>
        <v>0</v>
      </c>
      <c r="J1852" s="59" t="s">
        <v>4027</v>
      </c>
      <c r="K1852" s="59" t="s">
        <v>6715</v>
      </c>
      <c r="L1852" s="60" t="s">
        <v>4029</v>
      </c>
      <c r="M1852" s="61">
        <v>5.5000000000000003E-4</v>
      </c>
      <c r="N1852" s="62"/>
    </row>
    <row r="1853" spans="1:83" s="12" customFormat="1" ht="12.75" customHeight="1" x14ac:dyDescent="0.2">
      <c r="A1853" s="69" t="s">
        <v>6742</v>
      </c>
      <c r="B1853" s="70" t="s">
        <v>6743</v>
      </c>
      <c r="C1853" s="71" t="s">
        <v>4007</v>
      </c>
      <c r="D1853" s="72" t="s">
        <v>4012</v>
      </c>
      <c r="E1853" s="54"/>
      <c r="F1853" s="55"/>
      <c r="G1853" s="56">
        <v>3</v>
      </c>
      <c r="H1853" s="57">
        <f t="shared" si="56"/>
        <v>3.54</v>
      </c>
      <c r="I1853" s="58">
        <f t="shared" si="57"/>
        <v>0</v>
      </c>
      <c r="J1853" s="59" t="s">
        <v>4027</v>
      </c>
      <c r="K1853" s="59" t="s">
        <v>6715</v>
      </c>
      <c r="L1853" s="60" t="s">
        <v>4029</v>
      </c>
      <c r="M1853" s="61">
        <v>5.9999999999999995E-4</v>
      </c>
      <c r="N1853" s="62"/>
    </row>
    <row r="1854" spans="1:83" s="12" customFormat="1" ht="12.75" customHeight="1" x14ac:dyDescent="0.2">
      <c r="A1854" s="64" t="s">
        <v>6744</v>
      </c>
      <c r="B1854" s="9" t="s">
        <v>6745</v>
      </c>
      <c r="C1854" s="53" t="s">
        <v>4007</v>
      </c>
      <c r="D1854" s="44" t="s">
        <v>4012</v>
      </c>
      <c r="E1854" s="54"/>
      <c r="F1854" s="55"/>
      <c r="G1854" s="56">
        <v>3.2</v>
      </c>
      <c r="H1854" s="57">
        <f t="shared" si="56"/>
        <v>3.7759999999999998</v>
      </c>
      <c r="I1854" s="58">
        <f t="shared" si="57"/>
        <v>0</v>
      </c>
      <c r="J1854" s="59" t="s">
        <v>4027</v>
      </c>
      <c r="K1854" s="59" t="s">
        <v>6746</v>
      </c>
      <c r="L1854" s="60" t="s">
        <v>4029</v>
      </c>
      <c r="M1854" s="61"/>
      <c r="N1854" s="62"/>
    </row>
    <row r="1855" spans="1:83" s="12" customFormat="1" ht="12.75" customHeight="1" x14ac:dyDescent="0.2">
      <c r="A1855" s="64" t="s">
        <v>6747</v>
      </c>
      <c r="B1855" s="9" t="s">
        <v>907</v>
      </c>
      <c r="C1855" s="53" t="s">
        <v>4007</v>
      </c>
      <c r="D1855" s="44" t="s">
        <v>4012</v>
      </c>
      <c r="E1855" s="54"/>
      <c r="F1855" s="55"/>
      <c r="G1855" s="56">
        <v>3</v>
      </c>
      <c r="H1855" s="57">
        <f t="shared" si="56"/>
        <v>3.54</v>
      </c>
      <c r="I1855" s="58">
        <f t="shared" si="57"/>
        <v>0</v>
      </c>
      <c r="J1855" s="59" t="s">
        <v>4027</v>
      </c>
      <c r="K1855" s="59" t="s">
        <v>6637</v>
      </c>
      <c r="L1855" s="60" t="s">
        <v>4029</v>
      </c>
      <c r="M1855" s="61">
        <v>6.4999999999999997E-4</v>
      </c>
      <c r="N1855" s="62"/>
    </row>
    <row r="1856" spans="1:83" s="12" customFormat="1" ht="12.75" customHeight="1" x14ac:dyDescent="0.2">
      <c r="A1856" s="64" t="s">
        <v>6748</v>
      </c>
      <c r="B1856" s="9" t="s">
        <v>6749</v>
      </c>
      <c r="C1856" s="53" t="s">
        <v>4007</v>
      </c>
      <c r="D1856" s="44" t="s">
        <v>4012</v>
      </c>
      <c r="E1856" s="54"/>
      <c r="F1856" s="55"/>
      <c r="G1856" s="56">
        <v>3.5</v>
      </c>
      <c r="H1856" s="57">
        <f t="shared" si="56"/>
        <v>4.13</v>
      </c>
      <c r="I1856" s="58">
        <f t="shared" si="57"/>
        <v>0</v>
      </c>
      <c r="J1856" s="59" t="s">
        <v>4027</v>
      </c>
      <c r="K1856" s="59" t="s">
        <v>6715</v>
      </c>
      <c r="L1856" s="60" t="s">
        <v>4029</v>
      </c>
      <c r="M1856" s="61"/>
      <c r="N1856" s="62"/>
    </row>
    <row r="1857" spans="1:83" s="12" customFormat="1" ht="12.75" customHeight="1" x14ac:dyDescent="0.2">
      <c r="A1857" s="64" t="s">
        <v>6750</v>
      </c>
      <c r="B1857" s="9" t="s">
        <v>6751</v>
      </c>
      <c r="C1857" s="53" t="s">
        <v>4007</v>
      </c>
      <c r="D1857" s="44" t="s">
        <v>4012</v>
      </c>
      <c r="E1857" s="54"/>
      <c r="F1857" s="55"/>
      <c r="G1857" s="56">
        <v>6.2</v>
      </c>
      <c r="H1857" s="57">
        <f t="shared" si="56"/>
        <v>7.3159999999999998</v>
      </c>
      <c r="I1857" s="58">
        <f t="shared" si="57"/>
        <v>0</v>
      </c>
      <c r="J1857" s="59" t="s">
        <v>4027</v>
      </c>
      <c r="K1857" s="59" t="s">
        <v>6752</v>
      </c>
      <c r="L1857" s="60" t="s">
        <v>4029</v>
      </c>
      <c r="M1857" s="61"/>
      <c r="N1857" s="62"/>
    </row>
    <row r="1858" spans="1:83" s="12" customFormat="1" ht="12.75" customHeight="1" x14ac:dyDescent="0.2">
      <c r="A1858" s="51" t="s">
        <v>6753</v>
      </c>
      <c r="B1858" s="9" t="s">
        <v>4165</v>
      </c>
      <c r="C1858" s="66" t="s">
        <v>4035</v>
      </c>
      <c r="D1858" s="44" t="s">
        <v>4012</v>
      </c>
      <c r="E1858" s="54"/>
      <c r="F1858" s="55"/>
      <c r="G1858" s="56">
        <v>6.5</v>
      </c>
      <c r="H1858" s="57">
        <f t="shared" si="56"/>
        <v>7.67</v>
      </c>
      <c r="I1858" s="58">
        <f t="shared" si="57"/>
        <v>0</v>
      </c>
      <c r="J1858" s="59" t="s">
        <v>4027</v>
      </c>
      <c r="K1858" s="59"/>
      <c r="L1858" s="60" t="s">
        <v>4029</v>
      </c>
      <c r="M1858" s="61">
        <v>6.9999999999999999E-4</v>
      </c>
      <c r="N1858" s="62"/>
    </row>
    <row r="1859" spans="1:83" s="12" customFormat="1" ht="12.75" customHeight="1" x14ac:dyDescent="0.2">
      <c r="A1859" s="51" t="s">
        <v>6754</v>
      </c>
      <c r="B1859" s="9" t="s">
        <v>6755</v>
      </c>
      <c r="C1859" s="66" t="s">
        <v>4035</v>
      </c>
      <c r="D1859" s="44" t="s">
        <v>4012</v>
      </c>
      <c r="E1859" s="54"/>
      <c r="F1859" s="55"/>
      <c r="G1859" s="56">
        <v>4.5</v>
      </c>
      <c r="H1859" s="57">
        <f t="shared" si="56"/>
        <v>5.31</v>
      </c>
      <c r="I1859" s="58">
        <f t="shared" si="57"/>
        <v>0</v>
      </c>
      <c r="J1859" s="59" t="s">
        <v>4027</v>
      </c>
      <c r="K1859" s="59"/>
      <c r="L1859" s="60" t="s">
        <v>4029</v>
      </c>
      <c r="M1859" s="61">
        <v>1E-3</v>
      </c>
      <c r="N1859" s="62"/>
    </row>
    <row r="1860" spans="1:83" s="11" customFormat="1" ht="12.75" customHeight="1" x14ac:dyDescent="0.2">
      <c r="A1860" s="51" t="s">
        <v>6756</v>
      </c>
      <c r="B1860" s="9" t="s">
        <v>6757</v>
      </c>
      <c r="C1860" s="66" t="s">
        <v>4035</v>
      </c>
      <c r="D1860" s="44" t="s">
        <v>4012</v>
      </c>
      <c r="E1860" s="54"/>
      <c r="F1860" s="55"/>
      <c r="G1860" s="56">
        <v>4.5</v>
      </c>
      <c r="H1860" s="57">
        <f t="shared" si="56"/>
        <v>5.31</v>
      </c>
      <c r="I1860" s="58">
        <f t="shared" si="57"/>
        <v>0</v>
      </c>
      <c r="J1860" s="59" t="s">
        <v>4027</v>
      </c>
      <c r="K1860" s="59"/>
      <c r="L1860" s="60" t="s">
        <v>4029</v>
      </c>
      <c r="M1860" s="61">
        <v>1E-3</v>
      </c>
      <c r="N1860" s="6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2"/>
      <c r="AX1860" s="12"/>
      <c r="AY1860" s="12"/>
      <c r="AZ1860" s="12"/>
      <c r="BA1860" s="12"/>
      <c r="BB1860" s="12"/>
      <c r="BC1860" s="12"/>
      <c r="BD1860" s="12"/>
      <c r="BE1860" s="12"/>
      <c r="BF1860" s="12"/>
      <c r="BG1860" s="12"/>
      <c r="BH1860" s="12"/>
      <c r="BI1860" s="12"/>
      <c r="BJ1860" s="12"/>
      <c r="BK1860" s="12"/>
      <c r="BL1860" s="12"/>
      <c r="BM1860" s="12"/>
      <c r="BN1860" s="12"/>
      <c r="BO1860" s="12"/>
      <c r="BP1860" s="12"/>
      <c r="BQ1860" s="12"/>
      <c r="BR1860" s="12"/>
      <c r="BS1860" s="12"/>
      <c r="BT1860" s="12"/>
      <c r="BU1860" s="12"/>
      <c r="BV1860" s="12"/>
      <c r="BW1860" s="12"/>
      <c r="BX1860" s="12"/>
      <c r="BY1860" s="12"/>
      <c r="BZ1860" s="12"/>
      <c r="CA1860" s="12"/>
      <c r="CB1860" s="12"/>
      <c r="CC1860" s="12"/>
      <c r="CD1860" s="12"/>
      <c r="CE1860" s="12"/>
    </row>
    <row r="1861" spans="1:83" s="12" customFormat="1" ht="12.75" customHeight="1" x14ac:dyDescent="0.2">
      <c r="A1861" s="51" t="s">
        <v>6758</v>
      </c>
      <c r="B1861" s="9" t="s">
        <v>6759</v>
      </c>
      <c r="C1861" s="66" t="s">
        <v>4035</v>
      </c>
      <c r="D1861" s="44" t="s">
        <v>4012</v>
      </c>
      <c r="E1861" s="54"/>
      <c r="F1861" s="55"/>
      <c r="G1861" s="56">
        <v>4.5</v>
      </c>
      <c r="H1861" s="57">
        <f t="shared" si="56"/>
        <v>5.31</v>
      </c>
      <c r="I1861" s="58">
        <f t="shared" si="57"/>
        <v>0</v>
      </c>
      <c r="J1861" s="59" t="s">
        <v>4027</v>
      </c>
      <c r="K1861" s="59"/>
      <c r="L1861" s="60" t="s">
        <v>4029</v>
      </c>
      <c r="M1861" s="61">
        <v>2E-3</v>
      </c>
      <c r="N1861" s="62"/>
    </row>
    <row r="1862" spans="1:83" s="11" customFormat="1" ht="12.75" customHeight="1" x14ac:dyDescent="0.2">
      <c r="A1862" s="51" t="s">
        <v>6760</v>
      </c>
      <c r="B1862" s="9" t="s">
        <v>6761</v>
      </c>
      <c r="C1862" s="66" t="s">
        <v>4035</v>
      </c>
      <c r="D1862" s="44" t="s">
        <v>4012</v>
      </c>
      <c r="E1862" s="54"/>
      <c r="F1862" s="55"/>
      <c r="G1862" s="56">
        <v>19</v>
      </c>
      <c r="H1862" s="57">
        <f t="shared" si="56"/>
        <v>22.419999999999998</v>
      </c>
      <c r="I1862" s="58">
        <f t="shared" si="57"/>
        <v>0</v>
      </c>
      <c r="J1862" s="59" t="s">
        <v>4027</v>
      </c>
      <c r="K1862" s="59"/>
      <c r="L1862" s="60" t="s">
        <v>4029</v>
      </c>
      <c r="M1862" s="61">
        <v>3.0000000000000001E-3</v>
      </c>
      <c r="N1862" s="6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2"/>
      <c r="AX1862" s="12"/>
      <c r="AY1862" s="12"/>
      <c r="AZ1862" s="12"/>
      <c r="BA1862" s="12"/>
      <c r="BB1862" s="12"/>
      <c r="BC1862" s="12"/>
      <c r="BD1862" s="12"/>
      <c r="BE1862" s="12"/>
      <c r="BF1862" s="12"/>
      <c r="BG1862" s="12"/>
      <c r="BH1862" s="12"/>
      <c r="BI1862" s="12"/>
      <c r="BJ1862" s="12"/>
      <c r="BK1862" s="12"/>
      <c r="BL1862" s="12"/>
      <c r="BM1862" s="12"/>
      <c r="BN1862" s="12"/>
      <c r="BO1862" s="12"/>
      <c r="BP1862" s="12"/>
      <c r="BQ1862" s="12"/>
      <c r="BR1862" s="12"/>
      <c r="BS1862" s="12"/>
      <c r="BT1862" s="12"/>
      <c r="BU1862" s="12"/>
      <c r="BV1862" s="12"/>
      <c r="BW1862" s="12"/>
      <c r="BX1862" s="12"/>
      <c r="BY1862" s="12"/>
      <c r="BZ1862" s="12"/>
      <c r="CA1862" s="12"/>
      <c r="CB1862" s="12"/>
      <c r="CC1862" s="12"/>
      <c r="CD1862" s="12"/>
      <c r="CE1862" s="12"/>
    </row>
    <row r="1863" spans="1:83" s="12" customFormat="1" ht="12.75" customHeight="1" x14ac:dyDescent="0.2">
      <c r="A1863" s="51" t="s">
        <v>6762</v>
      </c>
      <c r="B1863" s="9" t="s">
        <v>29</v>
      </c>
      <c r="C1863" s="66" t="s">
        <v>4035</v>
      </c>
      <c r="D1863" s="44" t="s">
        <v>4012</v>
      </c>
      <c r="E1863" s="54"/>
      <c r="F1863" s="55"/>
      <c r="G1863" s="56">
        <v>5.6</v>
      </c>
      <c r="H1863" s="57">
        <f t="shared" si="56"/>
        <v>6.6079999999999997</v>
      </c>
      <c r="I1863" s="58">
        <f t="shared" si="57"/>
        <v>0</v>
      </c>
      <c r="J1863" s="59" t="s">
        <v>4027</v>
      </c>
      <c r="K1863" s="59"/>
      <c r="L1863" s="60" t="s">
        <v>4029</v>
      </c>
      <c r="M1863" s="61">
        <v>3.0000000000000001E-3</v>
      </c>
      <c r="N1863" s="62"/>
    </row>
    <row r="1864" spans="1:83" s="12" customFormat="1" ht="12.75" customHeight="1" x14ac:dyDescent="0.2">
      <c r="A1864" s="51" t="s">
        <v>6763</v>
      </c>
      <c r="B1864" s="9" t="s">
        <v>6764</v>
      </c>
      <c r="C1864" s="66" t="s">
        <v>4035</v>
      </c>
      <c r="D1864" s="44" t="s">
        <v>4012</v>
      </c>
      <c r="E1864" s="54"/>
      <c r="F1864" s="55"/>
      <c r="G1864" s="56">
        <v>19</v>
      </c>
      <c r="H1864" s="57">
        <f t="shared" ref="H1864:H1927" si="58">G1864*1.18</f>
        <v>22.419999999999998</v>
      </c>
      <c r="I1864" s="58">
        <f t="shared" ref="I1864:I1927" si="59">H1864*F1864</f>
        <v>0</v>
      </c>
      <c r="J1864" s="59" t="s">
        <v>4027</v>
      </c>
      <c r="K1864" s="59"/>
      <c r="L1864" s="60" t="s">
        <v>4029</v>
      </c>
      <c r="M1864" s="61">
        <v>4.0000000000000001E-3</v>
      </c>
      <c r="N1864" s="62"/>
    </row>
    <row r="1865" spans="1:83" s="11" customFormat="1" ht="12.75" customHeight="1" x14ac:dyDescent="0.2">
      <c r="A1865" s="51" t="s">
        <v>6765</v>
      </c>
      <c r="B1865" s="9" t="s">
        <v>6766</v>
      </c>
      <c r="C1865" s="66" t="s">
        <v>4035</v>
      </c>
      <c r="D1865" s="44" t="s">
        <v>4012</v>
      </c>
      <c r="E1865" s="54"/>
      <c r="F1865" s="55"/>
      <c r="G1865" s="56">
        <v>6</v>
      </c>
      <c r="H1865" s="57">
        <f t="shared" si="58"/>
        <v>7.08</v>
      </c>
      <c r="I1865" s="58">
        <f t="shared" si="59"/>
        <v>0</v>
      </c>
      <c r="J1865" s="59" t="s">
        <v>4027</v>
      </c>
      <c r="K1865" s="59"/>
      <c r="L1865" s="60" t="s">
        <v>4029</v>
      </c>
      <c r="M1865" s="61">
        <v>5.0000000000000001E-3</v>
      </c>
      <c r="N1865" s="6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  <c r="AW1865" s="12"/>
      <c r="AX1865" s="12"/>
      <c r="AY1865" s="12"/>
      <c r="AZ1865" s="12"/>
      <c r="BA1865" s="12"/>
      <c r="BB1865" s="12"/>
      <c r="BC1865" s="12"/>
      <c r="BD1865" s="12"/>
      <c r="BE1865" s="12"/>
      <c r="BF1865" s="12"/>
      <c r="BG1865" s="12"/>
      <c r="BH1865" s="12"/>
      <c r="BI1865" s="12"/>
      <c r="BJ1865" s="12"/>
      <c r="BK1865" s="12"/>
      <c r="BL1865" s="12"/>
      <c r="BM1865" s="12"/>
      <c r="BN1865" s="12"/>
      <c r="BO1865" s="12"/>
      <c r="BP1865" s="12"/>
      <c r="BQ1865" s="12"/>
      <c r="BR1865" s="12"/>
      <c r="BS1865" s="12"/>
      <c r="BT1865" s="12"/>
      <c r="BU1865" s="12"/>
      <c r="BV1865" s="12"/>
      <c r="BW1865" s="12"/>
      <c r="BX1865" s="12"/>
      <c r="BY1865" s="12"/>
      <c r="BZ1865" s="12"/>
      <c r="CA1865" s="12"/>
      <c r="CB1865" s="12"/>
      <c r="CC1865" s="12"/>
      <c r="CD1865" s="12"/>
      <c r="CE1865" s="12"/>
    </row>
    <row r="1866" spans="1:83" s="11" customFormat="1" ht="12.75" customHeight="1" x14ac:dyDescent="0.2">
      <c r="A1866" s="51" t="s">
        <v>6767</v>
      </c>
      <c r="B1866" s="9" t="s">
        <v>6768</v>
      </c>
      <c r="C1866" s="66" t="s">
        <v>4035</v>
      </c>
      <c r="D1866" s="44" t="s">
        <v>4012</v>
      </c>
      <c r="E1866" s="54"/>
      <c r="F1866" s="55"/>
      <c r="G1866" s="56">
        <v>23.2</v>
      </c>
      <c r="H1866" s="57">
        <f t="shared" si="58"/>
        <v>27.375999999999998</v>
      </c>
      <c r="I1866" s="58">
        <f t="shared" si="59"/>
        <v>0</v>
      </c>
      <c r="J1866" s="59" t="s">
        <v>4027</v>
      </c>
      <c r="K1866" s="59"/>
      <c r="L1866" s="60" t="s">
        <v>4029</v>
      </c>
      <c r="M1866" s="61"/>
      <c r="N1866" s="6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2"/>
      <c r="AX1866" s="12"/>
      <c r="AY1866" s="12"/>
      <c r="AZ1866" s="12"/>
      <c r="BA1866" s="12"/>
      <c r="BB1866" s="12"/>
      <c r="BC1866" s="12"/>
      <c r="BD1866" s="12"/>
      <c r="BE1866" s="12"/>
      <c r="BF1866" s="12"/>
      <c r="BG1866" s="12"/>
      <c r="BH1866" s="12"/>
      <c r="BI1866" s="12"/>
      <c r="BJ1866" s="12"/>
      <c r="BK1866" s="12"/>
      <c r="BL1866" s="12"/>
      <c r="BM1866" s="12"/>
      <c r="BN1866" s="12"/>
      <c r="BO1866" s="12"/>
      <c r="BP1866" s="12"/>
      <c r="BQ1866" s="12"/>
      <c r="BR1866" s="12"/>
      <c r="BS1866" s="12"/>
      <c r="BT1866" s="12"/>
      <c r="BU1866" s="12"/>
      <c r="BV1866" s="12"/>
      <c r="BW1866" s="12"/>
      <c r="BX1866" s="12"/>
      <c r="BY1866" s="12"/>
      <c r="BZ1866" s="12"/>
      <c r="CA1866" s="12"/>
      <c r="CB1866" s="12"/>
      <c r="CC1866" s="12"/>
      <c r="CD1866" s="12"/>
      <c r="CE1866" s="12"/>
    </row>
    <row r="1867" spans="1:83" s="12" customFormat="1" ht="12.75" customHeight="1" x14ac:dyDescent="0.2">
      <c r="A1867" s="51" t="s">
        <v>6769</v>
      </c>
      <c r="B1867" s="9" t="s">
        <v>6766</v>
      </c>
      <c r="C1867" s="66" t="s">
        <v>4035</v>
      </c>
      <c r="D1867" s="44" t="s">
        <v>4012</v>
      </c>
      <c r="E1867" s="54"/>
      <c r="F1867" s="55"/>
      <c r="G1867" s="56">
        <v>23.5</v>
      </c>
      <c r="H1867" s="57">
        <f t="shared" si="58"/>
        <v>27.729999999999997</v>
      </c>
      <c r="I1867" s="58">
        <f t="shared" si="59"/>
        <v>0</v>
      </c>
      <c r="J1867" s="59" t="s">
        <v>4027</v>
      </c>
      <c r="K1867" s="59"/>
      <c r="L1867" s="60" t="s">
        <v>4029</v>
      </c>
      <c r="M1867" s="61">
        <v>7.0000000000000001E-3</v>
      </c>
      <c r="N1867" s="62"/>
    </row>
    <row r="1868" spans="1:83" s="12" customFormat="1" ht="12.75" customHeight="1" x14ac:dyDescent="0.2">
      <c r="A1868" s="51" t="s">
        <v>6770</v>
      </c>
      <c r="B1868" s="9" t="s">
        <v>6766</v>
      </c>
      <c r="C1868" s="66" t="s">
        <v>4035</v>
      </c>
      <c r="D1868" s="44" t="s">
        <v>4012</v>
      </c>
      <c r="E1868" s="54"/>
      <c r="F1868" s="55"/>
      <c r="G1868" s="56">
        <v>24</v>
      </c>
      <c r="H1868" s="57">
        <f t="shared" si="58"/>
        <v>28.32</v>
      </c>
      <c r="I1868" s="58">
        <f t="shared" si="59"/>
        <v>0</v>
      </c>
      <c r="J1868" s="59" t="s">
        <v>4027</v>
      </c>
      <c r="K1868" s="59"/>
      <c r="L1868" s="60" t="s">
        <v>4029</v>
      </c>
      <c r="M1868" s="61">
        <v>7.0000000000000001E-3</v>
      </c>
      <c r="N1868" s="62"/>
    </row>
    <row r="1869" spans="1:83" s="12" customFormat="1" ht="12.75" customHeight="1" x14ac:dyDescent="0.2">
      <c r="A1869" s="51" t="s">
        <v>6771</v>
      </c>
      <c r="B1869" s="9" t="s">
        <v>6772</v>
      </c>
      <c r="C1869" s="66" t="s">
        <v>4035</v>
      </c>
      <c r="D1869" s="44" t="s">
        <v>4012</v>
      </c>
      <c r="E1869" s="54"/>
      <c r="F1869" s="55"/>
      <c r="G1869" s="56">
        <v>12</v>
      </c>
      <c r="H1869" s="57">
        <f t="shared" si="58"/>
        <v>14.16</v>
      </c>
      <c r="I1869" s="58">
        <f t="shared" si="59"/>
        <v>0</v>
      </c>
      <c r="J1869" s="59"/>
      <c r="K1869" s="59"/>
      <c r="L1869" s="60" t="s">
        <v>4029</v>
      </c>
      <c r="M1869" s="61"/>
      <c r="N1869" s="62"/>
    </row>
    <row r="1870" spans="1:83" s="12" customFormat="1" ht="12.75" customHeight="1" x14ac:dyDescent="0.2">
      <c r="A1870" s="51" t="s">
        <v>6773</v>
      </c>
      <c r="B1870" s="9" t="s">
        <v>6774</v>
      </c>
      <c r="C1870" s="66" t="s">
        <v>4035</v>
      </c>
      <c r="D1870" s="44" t="s">
        <v>4012</v>
      </c>
      <c r="E1870" s="54"/>
      <c r="F1870" s="55"/>
      <c r="G1870" s="56">
        <v>20</v>
      </c>
      <c r="H1870" s="57">
        <f t="shared" si="58"/>
        <v>23.599999999999998</v>
      </c>
      <c r="I1870" s="58">
        <f t="shared" si="59"/>
        <v>0</v>
      </c>
      <c r="J1870" s="59"/>
      <c r="K1870" s="59"/>
      <c r="L1870" s="60" t="s">
        <v>4029</v>
      </c>
      <c r="M1870" s="61"/>
      <c r="N1870" s="62"/>
    </row>
    <row r="1871" spans="1:83" s="12" customFormat="1" ht="12.75" customHeight="1" x14ac:dyDescent="0.2">
      <c r="A1871" s="51" t="s">
        <v>6775</v>
      </c>
      <c r="B1871" s="9" t="s">
        <v>6766</v>
      </c>
      <c r="C1871" s="66" t="s">
        <v>4035</v>
      </c>
      <c r="D1871" s="44" t="s">
        <v>4012</v>
      </c>
      <c r="E1871" s="54"/>
      <c r="F1871" s="55"/>
      <c r="G1871" s="56">
        <v>25</v>
      </c>
      <c r="H1871" s="57">
        <f t="shared" si="58"/>
        <v>29.5</v>
      </c>
      <c r="I1871" s="58">
        <f t="shared" si="59"/>
        <v>0</v>
      </c>
      <c r="J1871" s="59"/>
      <c r="K1871" s="59"/>
      <c r="L1871" s="60"/>
      <c r="M1871" s="61"/>
      <c r="N1871" s="62"/>
    </row>
    <row r="1872" spans="1:83" s="12" customFormat="1" ht="12.75" customHeight="1" x14ac:dyDescent="0.2">
      <c r="A1872" s="64" t="s">
        <v>6776</v>
      </c>
      <c r="B1872" s="9" t="s">
        <v>6777</v>
      </c>
      <c r="C1872" s="53" t="s">
        <v>4007</v>
      </c>
      <c r="D1872" s="44" t="s">
        <v>4243</v>
      </c>
      <c r="E1872" s="54"/>
      <c r="F1872" s="55"/>
      <c r="G1872" s="56">
        <v>800</v>
      </c>
      <c r="H1872" s="57">
        <f t="shared" si="58"/>
        <v>944</v>
      </c>
      <c r="I1872" s="58">
        <f t="shared" si="59"/>
        <v>0</v>
      </c>
      <c r="J1872" s="59" t="s">
        <v>4027</v>
      </c>
      <c r="K1872" s="59" t="s">
        <v>4244</v>
      </c>
      <c r="L1872" s="60" t="s">
        <v>4029</v>
      </c>
      <c r="M1872" s="61">
        <v>0.7</v>
      </c>
      <c r="N1872" s="62"/>
    </row>
    <row r="1873" spans="1:83" s="12" customFormat="1" ht="12.75" customHeight="1" x14ac:dyDescent="0.2">
      <c r="A1873" s="64" t="s">
        <v>6778</v>
      </c>
      <c r="B1873" s="9" t="s">
        <v>6777</v>
      </c>
      <c r="C1873" s="53" t="s">
        <v>4007</v>
      </c>
      <c r="D1873" s="44" t="s">
        <v>4243</v>
      </c>
      <c r="E1873" s="54"/>
      <c r="F1873" s="55"/>
      <c r="G1873" s="56">
        <v>885</v>
      </c>
      <c r="H1873" s="57">
        <f t="shared" si="58"/>
        <v>1044.3</v>
      </c>
      <c r="I1873" s="58">
        <f t="shared" si="59"/>
        <v>0</v>
      </c>
      <c r="J1873" s="59"/>
      <c r="K1873" s="59" t="s">
        <v>4244</v>
      </c>
      <c r="L1873" s="60" t="s">
        <v>4029</v>
      </c>
      <c r="M1873" s="61">
        <v>0.7</v>
      </c>
      <c r="N1873" s="62"/>
    </row>
    <row r="1874" spans="1:83" s="12" customFormat="1" ht="12.75" customHeight="1" x14ac:dyDescent="0.2">
      <c r="A1874" s="64" t="s">
        <v>6779</v>
      </c>
      <c r="B1874" s="9" t="s">
        <v>6780</v>
      </c>
      <c r="C1874" s="53" t="s">
        <v>4007</v>
      </c>
      <c r="D1874" s="44" t="s">
        <v>4117</v>
      </c>
      <c r="E1874" s="54"/>
      <c r="F1874" s="55"/>
      <c r="G1874" s="56">
        <v>26615.95</v>
      </c>
      <c r="H1874" s="57">
        <f t="shared" si="58"/>
        <v>31406.821</v>
      </c>
      <c r="I1874" s="58">
        <f t="shared" si="59"/>
        <v>0</v>
      </c>
      <c r="J1874" s="59"/>
      <c r="K1874" s="59" t="s">
        <v>4118</v>
      </c>
      <c r="L1874" s="73" t="s">
        <v>6781</v>
      </c>
      <c r="M1874" s="61"/>
      <c r="N1874" s="62"/>
    </row>
    <row r="1875" spans="1:83" s="12" customFormat="1" ht="12.75" customHeight="1" x14ac:dyDescent="0.2">
      <c r="A1875" s="51" t="s">
        <v>6782</v>
      </c>
      <c r="B1875" s="9" t="s">
        <v>6783</v>
      </c>
      <c r="C1875" s="66" t="s">
        <v>4035</v>
      </c>
      <c r="D1875" s="44" t="s">
        <v>4012</v>
      </c>
      <c r="E1875" s="54"/>
      <c r="F1875" s="55"/>
      <c r="G1875" s="56">
        <v>7.2</v>
      </c>
      <c r="H1875" s="57">
        <f t="shared" si="58"/>
        <v>8.4960000000000004</v>
      </c>
      <c r="I1875" s="58">
        <f t="shared" si="59"/>
        <v>0</v>
      </c>
      <c r="J1875" s="59" t="s">
        <v>4027</v>
      </c>
      <c r="K1875" s="59"/>
      <c r="L1875" s="60" t="s">
        <v>4029</v>
      </c>
      <c r="M1875" s="61">
        <v>3.7000000000000002E-3</v>
      </c>
      <c r="N1875" s="62"/>
    </row>
    <row r="1876" spans="1:83" s="11" customFormat="1" ht="12.75" customHeight="1" x14ac:dyDescent="0.2">
      <c r="A1876" s="93" t="s">
        <v>6784</v>
      </c>
      <c r="B1876" s="9" t="s">
        <v>6785</v>
      </c>
      <c r="C1876" s="66" t="s">
        <v>4035</v>
      </c>
      <c r="D1876" s="44" t="s">
        <v>4012</v>
      </c>
      <c r="E1876" s="54"/>
      <c r="F1876" s="55"/>
      <c r="G1876" s="56">
        <v>7</v>
      </c>
      <c r="H1876" s="57">
        <f t="shared" si="58"/>
        <v>8.26</v>
      </c>
      <c r="I1876" s="58">
        <f t="shared" si="59"/>
        <v>0</v>
      </c>
      <c r="J1876" s="59"/>
      <c r="K1876" s="59"/>
      <c r="L1876" s="60" t="s">
        <v>4029</v>
      </c>
      <c r="M1876" s="61"/>
      <c r="N1876" s="6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2"/>
      <c r="AX1876" s="12"/>
      <c r="AY1876" s="12"/>
      <c r="AZ1876" s="12"/>
      <c r="BA1876" s="12"/>
      <c r="BB1876" s="12"/>
      <c r="BC1876" s="12"/>
      <c r="BD1876" s="12"/>
      <c r="BE1876" s="12"/>
      <c r="BF1876" s="12"/>
      <c r="BG1876" s="12"/>
      <c r="BH1876" s="12"/>
      <c r="BI1876" s="12"/>
      <c r="BJ1876" s="12"/>
      <c r="BK1876" s="12"/>
      <c r="BL1876" s="12"/>
      <c r="BM1876" s="12"/>
      <c r="BN1876" s="12"/>
      <c r="BO1876" s="12"/>
      <c r="BP1876" s="12"/>
      <c r="BQ1876" s="12"/>
      <c r="BR1876" s="12"/>
      <c r="BS1876" s="12"/>
      <c r="BT1876" s="12"/>
      <c r="BU1876" s="12"/>
      <c r="BV1876" s="12"/>
      <c r="BW1876" s="12"/>
      <c r="BX1876" s="12"/>
      <c r="BY1876" s="12"/>
      <c r="BZ1876" s="12"/>
      <c r="CA1876" s="12"/>
      <c r="CB1876" s="12"/>
      <c r="CC1876" s="12"/>
      <c r="CD1876" s="12"/>
      <c r="CE1876" s="12"/>
    </row>
    <row r="1877" spans="1:83" s="12" customFormat="1" ht="12.75" customHeight="1" x14ac:dyDescent="0.2">
      <c r="A1877" s="51" t="s">
        <v>1398</v>
      </c>
      <c r="B1877" s="9" t="s">
        <v>29</v>
      </c>
      <c r="C1877" s="66" t="s">
        <v>4035</v>
      </c>
      <c r="D1877" s="44" t="s">
        <v>4012</v>
      </c>
      <c r="E1877" s="54"/>
      <c r="F1877" s="55"/>
      <c r="G1877" s="56">
        <v>6</v>
      </c>
      <c r="H1877" s="57">
        <f t="shared" si="58"/>
        <v>7.08</v>
      </c>
      <c r="I1877" s="58">
        <f t="shared" si="59"/>
        <v>0</v>
      </c>
      <c r="J1877" s="59" t="s">
        <v>4027</v>
      </c>
      <c r="K1877" s="59"/>
      <c r="L1877" s="79" t="s">
        <v>6786</v>
      </c>
      <c r="M1877" s="61">
        <v>2.5000000000000001E-3</v>
      </c>
      <c r="N1877" s="62"/>
    </row>
    <row r="1878" spans="1:83" s="12" customFormat="1" ht="12.75" customHeight="1" x14ac:dyDescent="0.2">
      <c r="A1878" s="51" t="s">
        <v>6787</v>
      </c>
      <c r="B1878" s="9" t="s">
        <v>6766</v>
      </c>
      <c r="C1878" s="66" t="s">
        <v>4035</v>
      </c>
      <c r="D1878" s="44" t="s">
        <v>4012</v>
      </c>
      <c r="E1878" s="54"/>
      <c r="F1878" s="55"/>
      <c r="G1878" s="56">
        <v>7</v>
      </c>
      <c r="H1878" s="57">
        <f t="shared" si="58"/>
        <v>8.26</v>
      </c>
      <c r="I1878" s="58">
        <f t="shared" si="59"/>
        <v>0</v>
      </c>
      <c r="J1878" s="59" t="s">
        <v>4027</v>
      </c>
      <c r="K1878" s="59"/>
      <c r="L1878" s="60" t="s">
        <v>4029</v>
      </c>
      <c r="M1878" s="61">
        <v>3.5000000000000001E-3</v>
      </c>
      <c r="N1878" s="62"/>
    </row>
    <row r="1879" spans="1:83" s="12" customFormat="1" ht="12.75" customHeight="1" x14ac:dyDescent="0.2">
      <c r="A1879" s="51" t="s">
        <v>6788</v>
      </c>
      <c r="B1879" s="9" t="s">
        <v>6766</v>
      </c>
      <c r="C1879" s="66" t="s">
        <v>4035</v>
      </c>
      <c r="D1879" s="44" t="s">
        <v>4012</v>
      </c>
      <c r="E1879" s="54"/>
      <c r="F1879" s="55"/>
      <c r="G1879" s="56">
        <v>8</v>
      </c>
      <c r="H1879" s="57">
        <f t="shared" si="58"/>
        <v>9.44</v>
      </c>
      <c r="I1879" s="58">
        <f t="shared" si="59"/>
        <v>0</v>
      </c>
      <c r="J1879" s="59" t="s">
        <v>4027</v>
      </c>
      <c r="K1879" s="59"/>
      <c r="L1879" s="60" t="s">
        <v>4029</v>
      </c>
      <c r="M1879" s="61">
        <v>2.5000000000000001E-2</v>
      </c>
      <c r="N1879" s="62"/>
    </row>
    <row r="1880" spans="1:83" s="12" customFormat="1" ht="12.75" customHeight="1" x14ac:dyDescent="0.2">
      <c r="A1880" s="51" t="s">
        <v>6789</v>
      </c>
      <c r="B1880" s="9" t="s">
        <v>6790</v>
      </c>
      <c r="C1880" s="66" t="s">
        <v>4035</v>
      </c>
      <c r="D1880" s="44" t="s">
        <v>4012</v>
      </c>
      <c r="E1880" s="54"/>
      <c r="F1880" s="55"/>
      <c r="G1880" s="56">
        <v>8</v>
      </c>
      <c r="H1880" s="57">
        <f t="shared" si="58"/>
        <v>9.44</v>
      </c>
      <c r="I1880" s="58">
        <f t="shared" si="59"/>
        <v>0</v>
      </c>
      <c r="J1880" s="59" t="s">
        <v>4027</v>
      </c>
      <c r="K1880" s="59"/>
      <c r="L1880" s="60" t="s">
        <v>4029</v>
      </c>
      <c r="M1880" s="61">
        <v>2.52E-2</v>
      </c>
      <c r="N1880" s="62"/>
    </row>
    <row r="1881" spans="1:83" s="12" customFormat="1" ht="12.75" customHeight="1" x14ac:dyDescent="0.2">
      <c r="A1881" s="51" t="s">
        <v>6791</v>
      </c>
      <c r="B1881" s="9" t="s">
        <v>6792</v>
      </c>
      <c r="C1881" s="66" t="s">
        <v>4035</v>
      </c>
      <c r="D1881" s="44" t="s">
        <v>4012</v>
      </c>
      <c r="E1881" s="54"/>
      <c r="F1881" s="55"/>
      <c r="G1881" s="56">
        <v>9</v>
      </c>
      <c r="H1881" s="57">
        <f t="shared" si="58"/>
        <v>10.62</v>
      </c>
      <c r="I1881" s="58">
        <f t="shared" si="59"/>
        <v>0</v>
      </c>
      <c r="J1881" s="59" t="s">
        <v>4027</v>
      </c>
      <c r="K1881" s="59"/>
      <c r="L1881" s="60" t="s">
        <v>4029</v>
      </c>
      <c r="M1881" s="61">
        <v>0.05</v>
      </c>
      <c r="N1881" s="62"/>
    </row>
    <row r="1882" spans="1:83" s="12" customFormat="1" ht="12.75" customHeight="1" x14ac:dyDescent="0.2">
      <c r="A1882" s="64" t="s">
        <v>6793</v>
      </c>
      <c r="B1882" s="9" t="s">
        <v>6794</v>
      </c>
      <c r="C1882" s="53" t="s">
        <v>4007</v>
      </c>
      <c r="D1882" s="44" t="s">
        <v>4494</v>
      </c>
      <c r="E1882" s="54"/>
      <c r="F1882" s="55"/>
      <c r="G1882" s="56">
        <v>3800</v>
      </c>
      <c r="H1882" s="57">
        <f t="shared" si="58"/>
        <v>4484</v>
      </c>
      <c r="I1882" s="58">
        <f t="shared" si="59"/>
        <v>0</v>
      </c>
      <c r="J1882" s="59"/>
      <c r="K1882" s="59" t="s">
        <v>6795</v>
      </c>
      <c r="L1882" s="60" t="s">
        <v>6796</v>
      </c>
      <c r="M1882" s="61"/>
      <c r="N1882" s="62" t="s">
        <v>4067</v>
      </c>
    </row>
    <row r="1883" spans="1:83" s="12" customFormat="1" ht="12.75" customHeight="1" x14ac:dyDescent="0.2">
      <c r="A1883" s="64" t="s">
        <v>6797</v>
      </c>
      <c r="B1883" s="9" t="s">
        <v>6766</v>
      </c>
      <c r="C1883" s="66" t="s">
        <v>4035</v>
      </c>
      <c r="D1883" s="44" t="s">
        <v>4012</v>
      </c>
      <c r="E1883" s="54"/>
      <c r="F1883" s="55"/>
      <c r="G1883" s="56">
        <v>50</v>
      </c>
      <c r="H1883" s="57">
        <f t="shared" si="58"/>
        <v>59</v>
      </c>
      <c r="I1883" s="58">
        <f t="shared" si="59"/>
        <v>0</v>
      </c>
      <c r="J1883" s="59"/>
      <c r="K1883" s="59"/>
      <c r="L1883" s="60"/>
      <c r="M1883" s="61"/>
      <c r="N1883" s="62"/>
    </row>
    <row r="1884" spans="1:83" s="12" customFormat="1" ht="12.75" customHeight="1" x14ac:dyDescent="0.2">
      <c r="A1884" s="51" t="s">
        <v>6798</v>
      </c>
      <c r="B1884" s="9" t="s">
        <v>6799</v>
      </c>
      <c r="C1884" s="66" t="s">
        <v>4035</v>
      </c>
      <c r="D1884" s="44" t="s">
        <v>4012</v>
      </c>
      <c r="E1884" s="54"/>
      <c r="F1884" s="55"/>
      <c r="G1884" s="56">
        <v>4.07</v>
      </c>
      <c r="H1884" s="57">
        <f t="shared" si="58"/>
        <v>4.8026</v>
      </c>
      <c r="I1884" s="58">
        <f t="shared" si="59"/>
        <v>0</v>
      </c>
      <c r="J1884" s="59" t="s">
        <v>4027</v>
      </c>
      <c r="K1884" s="59"/>
      <c r="L1884" s="60" t="s">
        <v>4029</v>
      </c>
      <c r="M1884" s="61">
        <v>4.6999999999999999E-4</v>
      </c>
      <c r="N1884" s="62"/>
    </row>
    <row r="1885" spans="1:83" s="12" customFormat="1" ht="12.75" customHeight="1" x14ac:dyDescent="0.2">
      <c r="A1885" s="51" t="s">
        <v>6800</v>
      </c>
      <c r="B1885" s="9" t="s">
        <v>6801</v>
      </c>
      <c r="C1885" s="66" t="s">
        <v>4035</v>
      </c>
      <c r="D1885" s="44" t="s">
        <v>4012</v>
      </c>
      <c r="E1885" s="54"/>
      <c r="F1885" s="55"/>
      <c r="G1885" s="56">
        <v>4.09</v>
      </c>
      <c r="H1885" s="57">
        <f t="shared" si="58"/>
        <v>4.8261999999999992</v>
      </c>
      <c r="I1885" s="58">
        <f t="shared" si="59"/>
        <v>0</v>
      </c>
      <c r="J1885" s="59" t="s">
        <v>4027</v>
      </c>
      <c r="K1885" s="59"/>
      <c r="L1885" s="60" t="s">
        <v>4029</v>
      </c>
      <c r="M1885" s="61">
        <v>5.0000000000000001E-4</v>
      </c>
      <c r="N1885" s="62"/>
    </row>
    <row r="1886" spans="1:83" s="12" customFormat="1" ht="12.75" customHeight="1" x14ac:dyDescent="0.2">
      <c r="A1886" s="51" t="s">
        <v>6802</v>
      </c>
      <c r="B1886" s="9" t="s">
        <v>6803</v>
      </c>
      <c r="C1886" s="66" t="s">
        <v>4035</v>
      </c>
      <c r="D1886" s="44" t="s">
        <v>4012</v>
      </c>
      <c r="E1886" s="54"/>
      <c r="F1886" s="55"/>
      <c r="G1886" s="56">
        <v>2.1</v>
      </c>
      <c r="H1886" s="57">
        <f t="shared" si="58"/>
        <v>2.4779999999999998</v>
      </c>
      <c r="I1886" s="58">
        <f t="shared" si="59"/>
        <v>0</v>
      </c>
      <c r="J1886" s="59" t="s">
        <v>4027</v>
      </c>
      <c r="K1886" s="59"/>
      <c r="L1886" s="60" t="s">
        <v>4029</v>
      </c>
      <c r="M1886" s="61">
        <v>5.1000000000000004E-4</v>
      </c>
      <c r="N1886" s="62"/>
    </row>
    <row r="1887" spans="1:83" s="12" customFormat="1" ht="12.75" customHeight="1" x14ac:dyDescent="0.2">
      <c r="A1887" s="64" t="s">
        <v>6804</v>
      </c>
      <c r="B1887" s="9" t="s">
        <v>6805</v>
      </c>
      <c r="C1887" s="53" t="s">
        <v>4007</v>
      </c>
      <c r="D1887" s="44" t="s">
        <v>4012</v>
      </c>
      <c r="E1887" s="54"/>
      <c r="F1887" s="55"/>
      <c r="G1887" s="56">
        <v>2.7</v>
      </c>
      <c r="H1887" s="57">
        <f t="shared" si="58"/>
        <v>3.1859999999999999</v>
      </c>
      <c r="I1887" s="58">
        <f t="shared" si="59"/>
        <v>0</v>
      </c>
      <c r="J1887" s="59" t="s">
        <v>4027</v>
      </c>
      <c r="K1887" s="59" t="s">
        <v>6746</v>
      </c>
      <c r="L1887" s="60" t="s">
        <v>4029</v>
      </c>
      <c r="M1887" s="61">
        <v>5.5000000000000003E-4</v>
      </c>
      <c r="N1887" s="62"/>
      <c r="O1887" s="2"/>
    </row>
    <row r="1888" spans="1:83" s="12" customFormat="1" ht="12.75" customHeight="1" x14ac:dyDescent="0.2">
      <c r="A1888" s="51" t="s">
        <v>6806</v>
      </c>
      <c r="B1888" s="9" t="s">
        <v>6807</v>
      </c>
      <c r="C1888" s="66" t="s">
        <v>4035</v>
      </c>
      <c r="D1888" s="44" t="s">
        <v>4012</v>
      </c>
      <c r="E1888" s="54"/>
      <c r="F1888" s="55"/>
      <c r="G1888" s="56">
        <v>5</v>
      </c>
      <c r="H1888" s="57">
        <f t="shared" si="58"/>
        <v>5.8999999999999995</v>
      </c>
      <c r="I1888" s="58">
        <f t="shared" si="59"/>
        <v>0</v>
      </c>
      <c r="J1888" s="59" t="s">
        <v>4027</v>
      </c>
      <c r="K1888" s="59"/>
      <c r="L1888" s="60" t="s">
        <v>4029</v>
      </c>
      <c r="M1888" s="61">
        <v>6.4999999999999997E-4</v>
      </c>
      <c r="N1888" s="62"/>
    </row>
    <row r="1889" spans="1:83" s="12" customFormat="1" ht="12.75" customHeight="1" x14ac:dyDescent="0.2">
      <c r="A1889" s="64" t="s">
        <v>6808</v>
      </c>
      <c r="B1889" s="9" t="s">
        <v>6809</v>
      </c>
      <c r="C1889" s="53" t="s">
        <v>4007</v>
      </c>
      <c r="D1889" s="44" t="s">
        <v>4012</v>
      </c>
      <c r="E1889" s="54"/>
      <c r="F1889" s="55"/>
      <c r="G1889" s="56">
        <v>3.54</v>
      </c>
      <c r="H1889" s="57">
        <f t="shared" si="58"/>
        <v>4.1772</v>
      </c>
      <c r="I1889" s="58">
        <f t="shared" si="59"/>
        <v>0</v>
      </c>
      <c r="J1889" s="59" t="s">
        <v>4027</v>
      </c>
      <c r="K1889" s="59" t="s">
        <v>6810</v>
      </c>
      <c r="L1889" s="60" t="s">
        <v>4029</v>
      </c>
      <c r="M1889" s="61">
        <v>7.5000000000000002E-4</v>
      </c>
      <c r="N1889" s="62"/>
      <c r="O1889" s="2"/>
    </row>
    <row r="1890" spans="1:83" s="12" customFormat="1" ht="12.75" customHeight="1" x14ac:dyDescent="0.2">
      <c r="A1890" s="51" t="s">
        <v>6811</v>
      </c>
      <c r="B1890" s="9" t="s">
        <v>6812</v>
      </c>
      <c r="C1890" s="66" t="s">
        <v>4035</v>
      </c>
      <c r="D1890" s="44" t="s">
        <v>4012</v>
      </c>
      <c r="E1890" s="54"/>
      <c r="F1890" s="55"/>
      <c r="G1890" s="56">
        <v>5</v>
      </c>
      <c r="H1890" s="57">
        <f t="shared" si="58"/>
        <v>5.8999999999999995</v>
      </c>
      <c r="I1890" s="58">
        <f t="shared" si="59"/>
        <v>0</v>
      </c>
      <c r="J1890" s="59" t="s">
        <v>4027</v>
      </c>
      <c r="K1890" s="59"/>
      <c r="L1890" s="60" t="s">
        <v>4029</v>
      </c>
      <c r="M1890" s="61">
        <v>7.5000000000000002E-4</v>
      </c>
      <c r="N1890" s="62"/>
    </row>
    <row r="1891" spans="1:83" s="12" customFormat="1" ht="12.75" customHeight="1" x14ac:dyDescent="0.2">
      <c r="A1891" s="51" t="s">
        <v>6813</v>
      </c>
      <c r="B1891" s="9" t="s">
        <v>6814</v>
      </c>
      <c r="C1891" s="66" t="s">
        <v>4035</v>
      </c>
      <c r="D1891" s="44" t="s">
        <v>4012</v>
      </c>
      <c r="E1891" s="54"/>
      <c r="F1891" s="55"/>
      <c r="G1891" s="56">
        <v>3</v>
      </c>
      <c r="H1891" s="57">
        <f t="shared" si="58"/>
        <v>3.54</v>
      </c>
      <c r="I1891" s="58">
        <f t="shared" si="59"/>
        <v>0</v>
      </c>
      <c r="J1891" s="59" t="s">
        <v>4027</v>
      </c>
      <c r="K1891" s="59"/>
      <c r="L1891" s="60" t="s">
        <v>4029</v>
      </c>
      <c r="M1891" s="61">
        <v>8.0000000000000004E-4</v>
      </c>
      <c r="N1891" s="62"/>
    </row>
    <row r="1892" spans="1:83" s="11" customFormat="1" ht="12.75" customHeight="1" x14ac:dyDescent="0.2">
      <c r="A1892" s="51" t="s">
        <v>6815</v>
      </c>
      <c r="B1892" s="9" t="s">
        <v>6816</v>
      </c>
      <c r="C1892" s="66" t="s">
        <v>4035</v>
      </c>
      <c r="D1892" s="44" t="s">
        <v>4012</v>
      </c>
      <c r="E1892" s="54"/>
      <c r="F1892" s="55"/>
      <c r="G1892" s="56">
        <v>5</v>
      </c>
      <c r="H1892" s="57">
        <f t="shared" si="58"/>
        <v>5.8999999999999995</v>
      </c>
      <c r="I1892" s="58">
        <f t="shared" si="59"/>
        <v>0</v>
      </c>
      <c r="J1892" s="59" t="s">
        <v>4027</v>
      </c>
      <c r="K1892" s="59"/>
      <c r="L1892" s="60" t="s">
        <v>4029</v>
      </c>
      <c r="M1892" s="61">
        <v>8.4999999999999995E-4</v>
      </c>
      <c r="N1892" s="6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2"/>
      <c r="AX1892" s="12"/>
      <c r="AY1892" s="12"/>
      <c r="AZ1892" s="12"/>
      <c r="BA1892" s="12"/>
      <c r="BB1892" s="12"/>
      <c r="BC1892" s="12"/>
      <c r="BD1892" s="12"/>
      <c r="BE1892" s="12"/>
      <c r="BF1892" s="12"/>
      <c r="BG1892" s="12"/>
      <c r="BH1892" s="12"/>
      <c r="BI1892" s="12"/>
      <c r="BJ1892" s="12"/>
      <c r="BK1892" s="12"/>
      <c r="BL1892" s="12"/>
      <c r="BM1892" s="12"/>
      <c r="BN1892" s="12"/>
      <c r="BO1892" s="12"/>
      <c r="BP1892" s="12"/>
      <c r="BQ1892" s="12"/>
      <c r="BR1892" s="12"/>
      <c r="BS1892" s="12"/>
      <c r="BT1892" s="12"/>
      <c r="BU1892" s="12"/>
      <c r="BV1892" s="12"/>
      <c r="BW1892" s="12"/>
      <c r="BX1892" s="12"/>
      <c r="BY1892" s="12"/>
      <c r="BZ1892" s="12"/>
      <c r="CA1892" s="12"/>
      <c r="CB1892" s="12"/>
      <c r="CC1892" s="12"/>
      <c r="CD1892" s="12"/>
      <c r="CE1892" s="12"/>
    </row>
    <row r="1893" spans="1:83" s="11" customFormat="1" ht="12.75" customHeight="1" x14ac:dyDescent="0.2">
      <c r="A1893" s="51" t="s">
        <v>6817</v>
      </c>
      <c r="B1893" s="9" t="s">
        <v>6818</v>
      </c>
      <c r="C1893" s="66" t="s">
        <v>4035</v>
      </c>
      <c r="D1893" s="44" t="s">
        <v>4012</v>
      </c>
      <c r="E1893" s="54"/>
      <c r="F1893" s="55"/>
      <c r="G1893" s="56">
        <v>5.3</v>
      </c>
      <c r="H1893" s="57">
        <f t="shared" si="58"/>
        <v>6.2539999999999996</v>
      </c>
      <c r="I1893" s="58">
        <f t="shared" si="59"/>
        <v>0</v>
      </c>
      <c r="J1893" s="59" t="s">
        <v>4027</v>
      </c>
      <c r="K1893" s="59"/>
      <c r="L1893" s="60" t="s">
        <v>4029</v>
      </c>
      <c r="M1893" s="61">
        <v>8.9999999999999998E-4</v>
      </c>
      <c r="N1893" s="6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2"/>
      <c r="AX1893" s="12"/>
      <c r="AY1893" s="12"/>
      <c r="AZ1893" s="12"/>
      <c r="BA1893" s="12"/>
      <c r="BB1893" s="12"/>
      <c r="BC1893" s="12"/>
      <c r="BD1893" s="12"/>
      <c r="BE1893" s="12"/>
      <c r="BF1893" s="12"/>
      <c r="BG1893" s="12"/>
      <c r="BH1893" s="12"/>
      <c r="BI1893" s="12"/>
      <c r="BJ1893" s="12"/>
      <c r="BK1893" s="12"/>
      <c r="BL1893" s="12"/>
      <c r="BM1893" s="12"/>
      <c r="BN1893" s="12"/>
      <c r="BO1893" s="12"/>
      <c r="BP1893" s="12"/>
      <c r="BQ1893" s="12"/>
      <c r="BR1893" s="12"/>
      <c r="BS1893" s="12"/>
      <c r="BT1893" s="12"/>
      <c r="BU1893" s="12"/>
      <c r="BV1893" s="12"/>
      <c r="BW1893" s="12"/>
      <c r="BX1893" s="12"/>
      <c r="BY1893" s="12"/>
      <c r="BZ1893" s="12"/>
      <c r="CA1893" s="12"/>
      <c r="CB1893" s="12"/>
      <c r="CC1893" s="12"/>
      <c r="CD1893" s="12"/>
      <c r="CE1893" s="12"/>
    </row>
    <row r="1894" spans="1:83" s="12" customFormat="1" ht="12.75" customHeight="1" x14ac:dyDescent="0.2">
      <c r="A1894" s="51" t="s">
        <v>6819</v>
      </c>
      <c r="B1894" s="9" t="s">
        <v>6820</v>
      </c>
      <c r="C1894" s="66" t="s">
        <v>4035</v>
      </c>
      <c r="D1894" s="44" t="s">
        <v>4012</v>
      </c>
      <c r="E1894" s="54"/>
      <c r="F1894" s="55"/>
      <c r="G1894" s="56">
        <v>5.0999999999999996</v>
      </c>
      <c r="H1894" s="57">
        <f t="shared" si="58"/>
        <v>6.0179999999999989</v>
      </c>
      <c r="I1894" s="58">
        <f t="shared" si="59"/>
        <v>0</v>
      </c>
      <c r="J1894" s="59" t="s">
        <v>4027</v>
      </c>
      <c r="K1894" s="59"/>
      <c r="L1894" s="60" t="s">
        <v>4029</v>
      </c>
      <c r="M1894" s="61">
        <v>9.5E-4</v>
      </c>
      <c r="N1894" s="62"/>
    </row>
    <row r="1895" spans="1:83" s="12" customFormat="1" ht="12.75" customHeight="1" x14ac:dyDescent="0.2">
      <c r="A1895" s="51" t="s">
        <v>6821</v>
      </c>
      <c r="B1895" s="9" t="s">
        <v>6822</v>
      </c>
      <c r="C1895" s="66" t="s">
        <v>4035</v>
      </c>
      <c r="D1895" s="44" t="s">
        <v>4012</v>
      </c>
      <c r="E1895" s="54"/>
      <c r="F1895" s="55"/>
      <c r="G1895" s="56">
        <v>5</v>
      </c>
      <c r="H1895" s="57">
        <f t="shared" si="58"/>
        <v>5.8999999999999995</v>
      </c>
      <c r="I1895" s="58">
        <f t="shared" si="59"/>
        <v>0</v>
      </c>
      <c r="J1895" s="59" t="s">
        <v>4027</v>
      </c>
      <c r="K1895" s="59"/>
      <c r="L1895" s="60" t="s">
        <v>4029</v>
      </c>
      <c r="M1895" s="61">
        <v>1E-3</v>
      </c>
      <c r="N1895" s="62"/>
    </row>
    <row r="1896" spans="1:83" s="12" customFormat="1" ht="12.75" customHeight="1" x14ac:dyDescent="0.2">
      <c r="A1896" s="51" t="s">
        <v>6823</v>
      </c>
      <c r="B1896" s="9" t="s">
        <v>6824</v>
      </c>
      <c r="C1896" s="66" t="s">
        <v>4035</v>
      </c>
      <c r="D1896" s="44" t="s">
        <v>4012</v>
      </c>
      <c r="E1896" s="54"/>
      <c r="F1896" s="55"/>
      <c r="G1896" s="56">
        <v>6</v>
      </c>
      <c r="H1896" s="57">
        <f t="shared" si="58"/>
        <v>7.08</v>
      </c>
      <c r="I1896" s="58">
        <f t="shared" si="59"/>
        <v>0</v>
      </c>
      <c r="J1896" s="59" t="s">
        <v>4027</v>
      </c>
      <c r="K1896" s="59"/>
      <c r="L1896" s="60" t="s">
        <v>4029</v>
      </c>
      <c r="M1896" s="61">
        <v>1E-3</v>
      </c>
      <c r="N1896" s="62"/>
    </row>
    <row r="1897" spans="1:83" s="12" customFormat="1" ht="12.75" customHeight="1" x14ac:dyDescent="0.2">
      <c r="A1897" s="51" t="s">
        <v>6825</v>
      </c>
      <c r="B1897" s="9" t="s">
        <v>6826</v>
      </c>
      <c r="C1897" s="66" t="s">
        <v>4035</v>
      </c>
      <c r="D1897" s="44" t="s">
        <v>4012</v>
      </c>
      <c r="E1897" s="54"/>
      <c r="F1897" s="55"/>
      <c r="G1897" s="56">
        <v>6.5</v>
      </c>
      <c r="H1897" s="57">
        <f t="shared" si="58"/>
        <v>7.67</v>
      </c>
      <c r="I1897" s="58">
        <f t="shared" si="59"/>
        <v>0</v>
      </c>
      <c r="J1897" s="59" t="s">
        <v>4027</v>
      </c>
      <c r="K1897" s="59"/>
      <c r="L1897" s="60" t="s">
        <v>4029</v>
      </c>
      <c r="M1897" s="61">
        <v>1.5E-3</v>
      </c>
      <c r="N1897" s="62"/>
    </row>
    <row r="1898" spans="1:83" s="12" customFormat="1" ht="12.75" customHeight="1" x14ac:dyDescent="0.2">
      <c r="A1898" s="93" t="s">
        <v>6827</v>
      </c>
      <c r="B1898" s="9" t="s">
        <v>6828</v>
      </c>
      <c r="C1898" s="66" t="s">
        <v>4035</v>
      </c>
      <c r="D1898" s="44" t="s">
        <v>4012</v>
      </c>
      <c r="E1898" s="54"/>
      <c r="F1898" s="55"/>
      <c r="G1898" s="56">
        <v>10</v>
      </c>
      <c r="H1898" s="57">
        <f t="shared" si="58"/>
        <v>11.799999999999999</v>
      </c>
      <c r="I1898" s="58">
        <f t="shared" si="59"/>
        <v>0</v>
      </c>
      <c r="J1898" s="59"/>
      <c r="K1898" s="59"/>
      <c r="L1898" s="60" t="s">
        <v>4029</v>
      </c>
      <c r="M1898" s="61"/>
      <c r="N1898" s="62"/>
    </row>
    <row r="1899" spans="1:83" s="12" customFormat="1" ht="12.75" customHeight="1" x14ac:dyDescent="0.2">
      <c r="A1899" s="51" t="s">
        <v>6829</v>
      </c>
      <c r="B1899" s="9" t="s">
        <v>6830</v>
      </c>
      <c r="C1899" s="66" t="s">
        <v>4035</v>
      </c>
      <c r="D1899" s="44" t="s">
        <v>4012</v>
      </c>
      <c r="E1899" s="54"/>
      <c r="F1899" s="55"/>
      <c r="G1899" s="56">
        <v>7.1</v>
      </c>
      <c r="H1899" s="57">
        <f t="shared" si="58"/>
        <v>8.3779999999999983</v>
      </c>
      <c r="I1899" s="58">
        <f t="shared" si="59"/>
        <v>0</v>
      </c>
      <c r="J1899" s="59" t="s">
        <v>4027</v>
      </c>
      <c r="K1899" s="59"/>
      <c r="L1899" s="60" t="s">
        <v>4029</v>
      </c>
      <c r="M1899" s="61">
        <v>2E-3</v>
      </c>
      <c r="N1899" s="62"/>
    </row>
    <row r="1900" spans="1:83" s="12" customFormat="1" ht="12.75" customHeight="1" x14ac:dyDescent="0.2">
      <c r="A1900" s="51" t="s">
        <v>6831</v>
      </c>
      <c r="B1900" s="9" t="s">
        <v>6832</v>
      </c>
      <c r="C1900" s="66" t="s">
        <v>4035</v>
      </c>
      <c r="D1900" s="44" t="s">
        <v>4012</v>
      </c>
      <c r="E1900" s="54"/>
      <c r="F1900" s="55"/>
      <c r="G1900" s="56">
        <v>11.92</v>
      </c>
      <c r="H1900" s="57">
        <f t="shared" si="58"/>
        <v>14.0656</v>
      </c>
      <c r="I1900" s="58">
        <f t="shared" si="59"/>
        <v>0</v>
      </c>
      <c r="J1900" s="59" t="s">
        <v>4027</v>
      </c>
      <c r="K1900" s="59"/>
      <c r="L1900" s="60" t="s">
        <v>4029</v>
      </c>
      <c r="M1900" s="61">
        <v>2.5000000000000001E-3</v>
      </c>
      <c r="N1900" s="62"/>
    </row>
    <row r="1901" spans="1:83" s="12" customFormat="1" ht="12.75" customHeight="1" x14ac:dyDescent="0.2">
      <c r="A1901" s="51" t="s">
        <v>6833</v>
      </c>
      <c r="B1901" s="9" t="s">
        <v>6834</v>
      </c>
      <c r="C1901" s="66" t="s">
        <v>4035</v>
      </c>
      <c r="D1901" s="44" t="s">
        <v>4012</v>
      </c>
      <c r="E1901" s="54"/>
      <c r="F1901" s="55"/>
      <c r="G1901" s="56">
        <v>6.2</v>
      </c>
      <c r="H1901" s="57">
        <f t="shared" si="58"/>
        <v>7.3159999999999998</v>
      </c>
      <c r="I1901" s="58">
        <f t="shared" si="59"/>
        <v>0</v>
      </c>
      <c r="J1901" s="59" t="s">
        <v>4027</v>
      </c>
      <c r="K1901" s="59"/>
      <c r="L1901" s="60" t="s">
        <v>4029</v>
      </c>
      <c r="M1901" s="61">
        <v>2.5000000000000001E-3</v>
      </c>
      <c r="N1901" s="62"/>
    </row>
    <row r="1902" spans="1:83" s="12" customFormat="1" ht="12.75" customHeight="1" x14ac:dyDescent="0.2">
      <c r="A1902" s="51" t="s">
        <v>6835</v>
      </c>
      <c r="B1902" s="9" t="s">
        <v>6836</v>
      </c>
      <c r="C1902" s="66" t="s">
        <v>4035</v>
      </c>
      <c r="D1902" s="44" t="s">
        <v>4012</v>
      </c>
      <c r="E1902" s="54"/>
      <c r="F1902" s="55"/>
      <c r="G1902" s="56">
        <v>7.5</v>
      </c>
      <c r="H1902" s="57">
        <f t="shared" si="58"/>
        <v>8.85</v>
      </c>
      <c r="I1902" s="58">
        <f t="shared" si="59"/>
        <v>0</v>
      </c>
      <c r="J1902" s="59" t="s">
        <v>4027</v>
      </c>
      <c r="K1902" s="59"/>
      <c r="L1902" s="60" t="s">
        <v>4029</v>
      </c>
      <c r="M1902" s="61"/>
      <c r="N1902" s="62"/>
    </row>
    <row r="1903" spans="1:83" s="12" customFormat="1" ht="12.75" customHeight="1" x14ac:dyDescent="0.2">
      <c r="A1903" s="51" t="s">
        <v>6837</v>
      </c>
      <c r="B1903" s="9" t="s">
        <v>6838</v>
      </c>
      <c r="C1903" s="66" t="s">
        <v>4035</v>
      </c>
      <c r="D1903" s="44" t="s">
        <v>4012</v>
      </c>
      <c r="E1903" s="54"/>
      <c r="F1903" s="55"/>
      <c r="G1903" s="56">
        <v>5</v>
      </c>
      <c r="H1903" s="57">
        <f t="shared" si="58"/>
        <v>5.8999999999999995</v>
      </c>
      <c r="I1903" s="58">
        <f t="shared" si="59"/>
        <v>0</v>
      </c>
      <c r="J1903" s="59" t="s">
        <v>4027</v>
      </c>
      <c r="K1903" s="59"/>
      <c r="L1903" s="60" t="s">
        <v>4029</v>
      </c>
      <c r="M1903" s="61">
        <v>3.0000000000000001E-3</v>
      </c>
      <c r="N1903" s="62"/>
    </row>
    <row r="1904" spans="1:83" s="12" customFormat="1" ht="12.75" customHeight="1" x14ac:dyDescent="0.2">
      <c r="A1904" s="51" t="s">
        <v>6839</v>
      </c>
      <c r="B1904" s="9" t="s">
        <v>6840</v>
      </c>
      <c r="C1904" s="66" t="s">
        <v>4035</v>
      </c>
      <c r="D1904" s="44" t="s">
        <v>4012</v>
      </c>
      <c r="E1904" s="54"/>
      <c r="F1904" s="55"/>
      <c r="G1904" s="56">
        <v>7</v>
      </c>
      <c r="H1904" s="57">
        <f t="shared" si="58"/>
        <v>8.26</v>
      </c>
      <c r="I1904" s="58">
        <f t="shared" si="59"/>
        <v>0</v>
      </c>
      <c r="J1904" s="59" t="s">
        <v>4027</v>
      </c>
      <c r="K1904" s="59"/>
      <c r="L1904" s="60" t="s">
        <v>4029</v>
      </c>
      <c r="M1904" s="61">
        <v>5.0000000000000001E-4</v>
      </c>
      <c r="N1904" s="62"/>
    </row>
    <row r="1905" spans="1:83" s="12" customFormat="1" ht="12.75" customHeight="1" x14ac:dyDescent="0.2">
      <c r="A1905" s="78" t="s">
        <v>6841</v>
      </c>
      <c r="B1905" s="70" t="s">
        <v>4508</v>
      </c>
      <c r="C1905" s="71" t="s">
        <v>4007</v>
      </c>
      <c r="D1905" s="72" t="s">
        <v>4319</v>
      </c>
      <c r="E1905" s="54"/>
      <c r="F1905" s="55"/>
      <c r="G1905" s="56">
        <v>705</v>
      </c>
      <c r="H1905" s="57">
        <f t="shared" si="58"/>
        <v>831.9</v>
      </c>
      <c r="I1905" s="58">
        <f t="shared" si="59"/>
        <v>0</v>
      </c>
      <c r="J1905" s="59"/>
      <c r="K1905" s="59" t="s">
        <v>4009</v>
      </c>
      <c r="L1905" s="60" t="s">
        <v>4029</v>
      </c>
      <c r="M1905" s="61"/>
      <c r="N1905" s="62"/>
    </row>
    <row r="1906" spans="1:83" s="12" customFormat="1" ht="12.75" customHeight="1" x14ac:dyDescent="0.2">
      <c r="A1906" s="78" t="s">
        <v>6842</v>
      </c>
      <c r="B1906" s="9" t="s">
        <v>4508</v>
      </c>
      <c r="C1906" s="53" t="s">
        <v>4007</v>
      </c>
      <c r="D1906" s="44" t="s">
        <v>4319</v>
      </c>
      <c r="E1906" s="54"/>
      <c r="F1906" s="55"/>
      <c r="G1906" s="56">
        <v>740</v>
      </c>
      <c r="H1906" s="57">
        <f t="shared" si="58"/>
        <v>873.19999999999993</v>
      </c>
      <c r="I1906" s="58">
        <f t="shared" si="59"/>
        <v>0</v>
      </c>
      <c r="J1906" s="59"/>
      <c r="K1906" s="59" t="s">
        <v>4009</v>
      </c>
      <c r="L1906" s="60" t="s">
        <v>4029</v>
      </c>
      <c r="M1906" s="61"/>
      <c r="N1906" s="62"/>
    </row>
    <row r="1907" spans="1:83" s="12" customFormat="1" ht="12.75" customHeight="1" x14ac:dyDescent="0.2">
      <c r="A1907" s="78" t="s">
        <v>6843</v>
      </c>
      <c r="B1907" s="9" t="s">
        <v>6844</v>
      </c>
      <c r="C1907" s="53" t="s">
        <v>4007</v>
      </c>
      <c r="D1907" s="44" t="s">
        <v>4319</v>
      </c>
      <c r="E1907" s="54"/>
      <c r="F1907" s="55"/>
      <c r="G1907" s="56">
        <v>345</v>
      </c>
      <c r="H1907" s="57">
        <f t="shared" si="58"/>
        <v>407.09999999999997</v>
      </c>
      <c r="I1907" s="58">
        <f t="shared" si="59"/>
        <v>0</v>
      </c>
      <c r="J1907" s="59"/>
      <c r="K1907" s="59" t="s">
        <v>4009</v>
      </c>
      <c r="L1907" s="60" t="s">
        <v>4029</v>
      </c>
      <c r="M1907" s="61"/>
      <c r="N1907" s="62"/>
    </row>
    <row r="1908" spans="1:83" s="12" customFormat="1" ht="12.75" customHeight="1" x14ac:dyDescent="0.2">
      <c r="A1908" s="51" t="s">
        <v>6845</v>
      </c>
      <c r="B1908" s="9" t="s">
        <v>6846</v>
      </c>
      <c r="C1908" s="66" t="s">
        <v>4035</v>
      </c>
      <c r="D1908" s="44" t="s">
        <v>4012</v>
      </c>
      <c r="E1908" s="54"/>
      <c r="F1908" s="55"/>
      <c r="G1908" s="56">
        <v>9.7100000000000009</v>
      </c>
      <c r="H1908" s="57">
        <f t="shared" si="58"/>
        <v>11.457800000000001</v>
      </c>
      <c r="I1908" s="58">
        <f t="shared" si="59"/>
        <v>0</v>
      </c>
      <c r="J1908" s="59" t="s">
        <v>4027</v>
      </c>
      <c r="K1908" s="59"/>
      <c r="L1908" s="60" t="s">
        <v>4029</v>
      </c>
      <c r="M1908" s="61">
        <v>3.5000000000000001E-3</v>
      </c>
      <c r="N1908" s="62"/>
    </row>
    <row r="1909" spans="1:83" s="12" customFormat="1" ht="12.75" customHeight="1" x14ac:dyDescent="0.2">
      <c r="A1909" s="51" t="s">
        <v>6847</v>
      </c>
      <c r="B1909" s="9" t="s">
        <v>6848</v>
      </c>
      <c r="C1909" s="66" t="s">
        <v>4035</v>
      </c>
      <c r="D1909" s="44" t="s">
        <v>4012</v>
      </c>
      <c r="E1909" s="54"/>
      <c r="F1909" s="55"/>
      <c r="G1909" s="56">
        <v>11</v>
      </c>
      <c r="H1909" s="57">
        <f t="shared" si="58"/>
        <v>12.979999999999999</v>
      </c>
      <c r="I1909" s="58">
        <f t="shared" si="59"/>
        <v>0</v>
      </c>
      <c r="J1909" s="59" t="s">
        <v>4027</v>
      </c>
      <c r="K1909" s="59"/>
      <c r="L1909" s="60" t="s">
        <v>4029</v>
      </c>
      <c r="M1909" s="61">
        <v>4.0000000000000001E-3</v>
      </c>
      <c r="N1909" s="62"/>
    </row>
    <row r="1910" spans="1:83" s="12" customFormat="1" ht="12.75" customHeight="1" x14ac:dyDescent="0.2">
      <c r="A1910" s="51" t="s">
        <v>6849</v>
      </c>
      <c r="B1910" s="9" t="s">
        <v>6850</v>
      </c>
      <c r="C1910" s="66" t="s">
        <v>4035</v>
      </c>
      <c r="D1910" s="44" t="s">
        <v>4012</v>
      </c>
      <c r="E1910" s="54"/>
      <c r="F1910" s="55"/>
      <c r="G1910" s="56">
        <v>14.17</v>
      </c>
      <c r="H1910" s="57">
        <f t="shared" si="58"/>
        <v>16.720599999999997</v>
      </c>
      <c r="I1910" s="58">
        <f t="shared" si="59"/>
        <v>0</v>
      </c>
      <c r="J1910" s="59" t="s">
        <v>4027</v>
      </c>
      <c r="K1910" s="59"/>
      <c r="L1910" s="60" t="s">
        <v>4029</v>
      </c>
      <c r="M1910" s="61">
        <v>5.0000000000000001E-3</v>
      </c>
      <c r="N1910" s="62"/>
    </row>
    <row r="1911" spans="1:83" s="12" customFormat="1" ht="12.75" customHeight="1" x14ac:dyDescent="0.2">
      <c r="A1911" s="51" t="s">
        <v>6851</v>
      </c>
      <c r="B1911" s="9" t="s">
        <v>6852</v>
      </c>
      <c r="C1911" s="66" t="s">
        <v>4035</v>
      </c>
      <c r="D1911" s="44" t="s">
        <v>4012</v>
      </c>
      <c r="E1911" s="54"/>
      <c r="F1911" s="55"/>
      <c r="G1911" s="56">
        <v>10.01</v>
      </c>
      <c r="H1911" s="57">
        <f t="shared" si="58"/>
        <v>11.8118</v>
      </c>
      <c r="I1911" s="58">
        <f t="shared" si="59"/>
        <v>0</v>
      </c>
      <c r="J1911" s="59" t="s">
        <v>4027</v>
      </c>
      <c r="K1911" s="59"/>
      <c r="L1911" s="60" t="s">
        <v>4029</v>
      </c>
      <c r="M1911" s="61">
        <v>5.0000000000000001E-3</v>
      </c>
      <c r="N1911" s="62"/>
    </row>
    <row r="1912" spans="1:83" s="12" customFormat="1" ht="12.75" customHeight="1" x14ac:dyDescent="0.2">
      <c r="A1912" s="51" t="s">
        <v>6853</v>
      </c>
      <c r="B1912" s="9" t="s">
        <v>6854</v>
      </c>
      <c r="C1912" s="66" t="s">
        <v>4035</v>
      </c>
      <c r="D1912" s="44" t="s">
        <v>4012</v>
      </c>
      <c r="E1912" s="54"/>
      <c r="F1912" s="55"/>
      <c r="G1912" s="56">
        <v>10.5</v>
      </c>
      <c r="H1912" s="57">
        <f t="shared" si="58"/>
        <v>12.389999999999999</v>
      </c>
      <c r="I1912" s="58">
        <f t="shared" si="59"/>
        <v>0</v>
      </c>
      <c r="J1912" s="59" t="s">
        <v>4027</v>
      </c>
      <c r="K1912" s="59"/>
      <c r="L1912" s="60" t="s">
        <v>4029</v>
      </c>
      <c r="M1912" s="61">
        <v>7.1999999999999998E-3</v>
      </c>
      <c r="N1912" s="62"/>
    </row>
    <row r="1913" spans="1:83" s="12" customFormat="1" ht="12.75" customHeight="1" x14ac:dyDescent="0.2">
      <c r="A1913" s="51" t="s">
        <v>6855</v>
      </c>
      <c r="B1913" s="9" t="s">
        <v>6856</v>
      </c>
      <c r="C1913" s="66" t="s">
        <v>4035</v>
      </c>
      <c r="D1913" s="44" t="s">
        <v>4012</v>
      </c>
      <c r="E1913" s="54"/>
      <c r="F1913" s="55"/>
      <c r="G1913" s="56">
        <v>11</v>
      </c>
      <c r="H1913" s="57">
        <f t="shared" si="58"/>
        <v>12.979999999999999</v>
      </c>
      <c r="I1913" s="58">
        <f t="shared" si="59"/>
        <v>0</v>
      </c>
      <c r="J1913" s="59" t="s">
        <v>4027</v>
      </c>
      <c r="K1913" s="59"/>
      <c r="L1913" s="60" t="s">
        <v>4029</v>
      </c>
      <c r="M1913" s="61">
        <v>8.0000000000000002E-3</v>
      </c>
      <c r="N1913" s="62"/>
    </row>
    <row r="1914" spans="1:83" s="12" customFormat="1" ht="12.75" customHeight="1" x14ac:dyDescent="0.2">
      <c r="A1914" s="51" t="s">
        <v>6857</v>
      </c>
      <c r="B1914" s="9" t="s">
        <v>6858</v>
      </c>
      <c r="C1914" s="66" t="s">
        <v>4035</v>
      </c>
      <c r="D1914" s="44" t="s">
        <v>4012</v>
      </c>
      <c r="E1914" s="54"/>
      <c r="F1914" s="55"/>
      <c r="G1914" s="56">
        <v>12</v>
      </c>
      <c r="H1914" s="57">
        <f t="shared" si="58"/>
        <v>14.16</v>
      </c>
      <c r="I1914" s="58">
        <f t="shared" si="59"/>
        <v>0</v>
      </c>
      <c r="J1914" s="59" t="s">
        <v>4027</v>
      </c>
      <c r="K1914" s="59"/>
      <c r="L1914" s="60" t="s">
        <v>4029</v>
      </c>
      <c r="M1914" s="61">
        <v>0.01</v>
      </c>
      <c r="N1914" s="62"/>
    </row>
    <row r="1915" spans="1:83" s="12" customFormat="1" ht="12.75" customHeight="1" x14ac:dyDescent="0.2">
      <c r="A1915" s="51" t="s">
        <v>6859</v>
      </c>
      <c r="B1915" s="9" t="s">
        <v>6860</v>
      </c>
      <c r="C1915" s="66" t="s">
        <v>4035</v>
      </c>
      <c r="D1915" s="44" t="s">
        <v>4012</v>
      </c>
      <c r="E1915" s="54"/>
      <c r="F1915" s="55"/>
      <c r="G1915" s="56">
        <v>15.81</v>
      </c>
      <c r="H1915" s="57">
        <f t="shared" si="58"/>
        <v>18.655799999999999</v>
      </c>
      <c r="I1915" s="58">
        <f t="shared" si="59"/>
        <v>0</v>
      </c>
      <c r="J1915" s="59" t="s">
        <v>4027</v>
      </c>
      <c r="K1915" s="59"/>
      <c r="L1915" s="60" t="s">
        <v>4029</v>
      </c>
      <c r="M1915" s="61"/>
      <c r="N1915" s="62"/>
    </row>
    <row r="1916" spans="1:83" s="12" customFormat="1" ht="12.75" customHeight="1" x14ac:dyDescent="0.2">
      <c r="A1916" s="51" t="s">
        <v>6861</v>
      </c>
      <c r="B1916" s="9" t="s">
        <v>6860</v>
      </c>
      <c r="C1916" s="66" t="s">
        <v>4035</v>
      </c>
      <c r="D1916" s="44" t="s">
        <v>4012</v>
      </c>
      <c r="E1916" s="54"/>
      <c r="F1916" s="55"/>
      <c r="G1916" s="56">
        <v>14.97</v>
      </c>
      <c r="H1916" s="57">
        <f t="shared" si="58"/>
        <v>17.6646</v>
      </c>
      <c r="I1916" s="58">
        <f t="shared" si="59"/>
        <v>0</v>
      </c>
      <c r="J1916" s="59" t="s">
        <v>4027</v>
      </c>
      <c r="K1916" s="59"/>
      <c r="L1916" s="60" t="s">
        <v>4029</v>
      </c>
      <c r="M1916" s="61">
        <v>1.32E-2</v>
      </c>
      <c r="N1916" s="62"/>
    </row>
    <row r="1917" spans="1:83" s="12" customFormat="1" ht="12.75" customHeight="1" x14ac:dyDescent="0.2">
      <c r="A1917" s="51" t="s">
        <v>6862</v>
      </c>
      <c r="B1917" s="9" t="s">
        <v>6863</v>
      </c>
      <c r="C1917" s="66" t="s">
        <v>4035</v>
      </c>
      <c r="D1917" s="44" t="s">
        <v>4012</v>
      </c>
      <c r="E1917" s="54"/>
      <c r="F1917" s="55"/>
      <c r="G1917" s="56">
        <v>10.25</v>
      </c>
      <c r="H1917" s="57">
        <f t="shared" si="58"/>
        <v>12.094999999999999</v>
      </c>
      <c r="I1917" s="58">
        <f t="shared" si="59"/>
        <v>0</v>
      </c>
      <c r="J1917" s="59" t="s">
        <v>4027</v>
      </c>
      <c r="K1917" s="59"/>
      <c r="L1917" s="60" t="s">
        <v>4029</v>
      </c>
      <c r="M1917" s="61">
        <v>1.9E-2</v>
      </c>
      <c r="N1917" s="62"/>
    </row>
    <row r="1918" spans="1:83" s="12" customFormat="1" ht="12.75" customHeight="1" x14ac:dyDescent="0.2">
      <c r="A1918" s="51" t="s">
        <v>6864</v>
      </c>
      <c r="B1918" s="9" t="s">
        <v>6865</v>
      </c>
      <c r="C1918" s="66" t="s">
        <v>4035</v>
      </c>
      <c r="D1918" s="44" t="s">
        <v>4012</v>
      </c>
      <c r="E1918" s="54"/>
      <c r="F1918" s="55"/>
      <c r="G1918" s="56">
        <v>21</v>
      </c>
      <c r="H1918" s="57">
        <f t="shared" si="58"/>
        <v>24.779999999999998</v>
      </c>
      <c r="I1918" s="58">
        <f t="shared" si="59"/>
        <v>0</v>
      </c>
      <c r="J1918" s="59" t="s">
        <v>4027</v>
      </c>
      <c r="K1918" s="59"/>
      <c r="L1918" s="60" t="s">
        <v>4029</v>
      </c>
      <c r="M1918" s="61">
        <v>0.02</v>
      </c>
      <c r="N1918" s="62"/>
    </row>
    <row r="1919" spans="1:83" s="12" customFormat="1" ht="12.75" customHeight="1" x14ac:dyDescent="0.2">
      <c r="A1919" s="51" t="s">
        <v>6866</v>
      </c>
      <c r="B1919" s="9" t="s">
        <v>6867</v>
      </c>
      <c r="C1919" s="66" t="s">
        <v>4035</v>
      </c>
      <c r="D1919" s="44" t="s">
        <v>4012</v>
      </c>
      <c r="E1919" s="54"/>
      <c r="F1919" s="55"/>
      <c r="G1919" s="56">
        <v>10.79</v>
      </c>
      <c r="H1919" s="57">
        <f t="shared" si="58"/>
        <v>12.732199999999999</v>
      </c>
      <c r="I1919" s="58">
        <f t="shared" si="59"/>
        <v>0</v>
      </c>
      <c r="J1919" s="59" t="s">
        <v>4027</v>
      </c>
      <c r="K1919" s="59"/>
      <c r="L1919" s="60" t="s">
        <v>4029</v>
      </c>
      <c r="M1919" s="61">
        <v>2.1100000000000001E-2</v>
      </c>
      <c r="N1919" s="62"/>
    </row>
    <row r="1920" spans="1:83" s="11" customFormat="1" ht="12.75" customHeight="1" x14ac:dyDescent="0.2">
      <c r="A1920" s="51" t="s">
        <v>6868</v>
      </c>
      <c r="B1920" s="9" t="s">
        <v>6869</v>
      </c>
      <c r="C1920" s="66" t="s">
        <v>4035</v>
      </c>
      <c r="D1920" s="44" t="s">
        <v>4012</v>
      </c>
      <c r="E1920" s="54"/>
      <c r="F1920" s="55"/>
      <c r="G1920" s="56">
        <v>17.510000000000002</v>
      </c>
      <c r="H1920" s="57">
        <f t="shared" si="58"/>
        <v>20.661799999999999</v>
      </c>
      <c r="I1920" s="58">
        <f t="shared" si="59"/>
        <v>0</v>
      </c>
      <c r="J1920" s="59" t="s">
        <v>4027</v>
      </c>
      <c r="K1920" s="59"/>
      <c r="L1920" s="60" t="s">
        <v>4029</v>
      </c>
      <c r="M1920" s="61"/>
      <c r="N1920" s="6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2"/>
      <c r="AX1920" s="12"/>
      <c r="AY1920" s="12"/>
      <c r="AZ1920" s="12"/>
      <c r="BA1920" s="12"/>
      <c r="BB1920" s="12"/>
      <c r="BC1920" s="12"/>
      <c r="BD1920" s="12"/>
      <c r="BE1920" s="12"/>
      <c r="BF1920" s="12"/>
      <c r="BG1920" s="12"/>
      <c r="BH1920" s="12"/>
      <c r="BI1920" s="12"/>
      <c r="BJ1920" s="12"/>
      <c r="BK1920" s="12"/>
      <c r="BL1920" s="12"/>
      <c r="BM1920" s="12"/>
      <c r="BN1920" s="12"/>
      <c r="BO1920" s="12"/>
      <c r="BP1920" s="12"/>
      <c r="BQ1920" s="12"/>
      <c r="BR1920" s="12"/>
      <c r="BS1920" s="12"/>
      <c r="BT1920" s="12"/>
      <c r="BU1920" s="12"/>
      <c r="BV1920" s="12"/>
      <c r="BW1920" s="12"/>
      <c r="BX1920" s="12"/>
      <c r="BY1920" s="12"/>
      <c r="BZ1920" s="12"/>
      <c r="CA1920" s="12"/>
      <c r="CB1920" s="12"/>
      <c r="CC1920" s="12"/>
      <c r="CD1920" s="12"/>
      <c r="CE1920" s="12"/>
    </row>
    <row r="1921" spans="1:83" s="12" customFormat="1" ht="12.75" customHeight="1" x14ac:dyDescent="0.2">
      <c r="A1921" s="51" t="s">
        <v>6870</v>
      </c>
      <c r="B1921" s="9" t="s">
        <v>6871</v>
      </c>
      <c r="C1921" s="66" t="s">
        <v>4035</v>
      </c>
      <c r="D1921" s="44" t="s">
        <v>4012</v>
      </c>
      <c r="E1921" s="54"/>
      <c r="F1921" s="55"/>
      <c r="G1921" s="56">
        <v>14.64</v>
      </c>
      <c r="H1921" s="57">
        <f t="shared" si="58"/>
        <v>17.275199999999998</v>
      </c>
      <c r="I1921" s="58">
        <f t="shared" si="59"/>
        <v>0</v>
      </c>
      <c r="J1921" s="59" t="s">
        <v>4027</v>
      </c>
      <c r="K1921" s="59"/>
      <c r="L1921" s="60" t="s">
        <v>4029</v>
      </c>
      <c r="M1921" s="61">
        <v>1.6E-2</v>
      </c>
      <c r="N1921" s="62"/>
    </row>
    <row r="1922" spans="1:83" s="12" customFormat="1" ht="12.75" customHeight="1" x14ac:dyDescent="0.2">
      <c r="A1922" s="51" t="s">
        <v>6872</v>
      </c>
      <c r="B1922" s="9" t="s">
        <v>6873</v>
      </c>
      <c r="C1922" s="66" t="s">
        <v>4035</v>
      </c>
      <c r="D1922" s="44" t="s">
        <v>4012</v>
      </c>
      <c r="E1922" s="54"/>
      <c r="F1922" s="55"/>
      <c r="G1922" s="56">
        <v>15.29</v>
      </c>
      <c r="H1922" s="57">
        <f t="shared" si="58"/>
        <v>18.042199999999998</v>
      </c>
      <c r="I1922" s="58">
        <f t="shared" si="59"/>
        <v>0</v>
      </c>
      <c r="J1922" s="59" t="s">
        <v>4027</v>
      </c>
      <c r="K1922" s="59"/>
      <c r="L1922" s="60" t="s">
        <v>4029</v>
      </c>
      <c r="M1922" s="61">
        <v>2.1999999999999999E-2</v>
      </c>
      <c r="N1922" s="62"/>
    </row>
    <row r="1923" spans="1:83" s="12" customFormat="1" ht="12.75" customHeight="1" x14ac:dyDescent="0.2">
      <c r="A1923" s="51" t="s">
        <v>6874</v>
      </c>
      <c r="B1923" s="9" t="s">
        <v>19</v>
      </c>
      <c r="C1923" s="66" t="s">
        <v>4035</v>
      </c>
      <c r="D1923" s="44" t="s">
        <v>4012</v>
      </c>
      <c r="E1923" s="54"/>
      <c r="F1923" s="55"/>
      <c r="G1923" s="56">
        <v>16.64</v>
      </c>
      <c r="H1923" s="57">
        <f t="shared" si="58"/>
        <v>19.635200000000001</v>
      </c>
      <c r="I1923" s="58">
        <f t="shared" si="59"/>
        <v>0</v>
      </c>
      <c r="J1923" s="59" t="s">
        <v>4027</v>
      </c>
      <c r="K1923" s="59"/>
      <c r="L1923" s="60" t="s">
        <v>4029</v>
      </c>
      <c r="M1923" s="61">
        <v>2.5000000000000001E-2</v>
      </c>
      <c r="N1923" s="62"/>
    </row>
    <row r="1924" spans="1:83" s="12" customFormat="1" ht="12.75" customHeight="1" x14ac:dyDescent="0.2">
      <c r="A1924" s="51" t="s">
        <v>6875</v>
      </c>
      <c r="B1924" s="9" t="s">
        <v>6876</v>
      </c>
      <c r="C1924" s="66" t="s">
        <v>4035</v>
      </c>
      <c r="D1924" s="44" t="s">
        <v>4012</v>
      </c>
      <c r="E1924" s="54"/>
      <c r="F1924" s="55"/>
      <c r="G1924" s="56">
        <v>16.829999999999998</v>
      </c>
      <c r="H1924" s="57">
        <f t="shared" si="58"/>
        <v>19.859399999999997</v>
      </c>
      <c r="I1924" s="58">
        <f t="shared" si="59"/>
        <v>0</v>
      </c>
      <c r="J1924" s="59" t="s">
        <v>4027</v>
      </c>
      <c r="K1924" s="59"/>
      <c r="L1924" s="60" t="s">
        <v>4029</v>
      </c>
      <c r="M1924" s="61">
        <v>3.3000000000000002E-2</v>
      </c>
      <c r="N1924" s="62"/>
    </row>
    <row r="1925" spans="1:83" s="12" customFormat="1" ht="12.75" customHeight="1" x14ac:dyDescent="0.2">
      <c r="A1925" s="51" t="s">
        <v>6877</v>
      </c>
      <c r="B1925" s="9" t="s">
        <v>6878</v>
      </c>
      <c r="C1925" s="66" t="s">
        <v>4035</v>
      </c>
      <c r="D1925" s="44" t="s">
        <v>4012</v>
      </c>
      <c r="E1925" s="54"/>
      <c r="F1925" s="55"/>
      <c r="G1925" s="56">
        <v>20.43</v>
      </c>
      <c r="H1925" s="57">
        <f t="shared" si="58"/>
        <v>24.107399999999998</v>
      </c>
      <c r="I1925" s="58">
        <f t="shared" si="59"/>
        <v>0</v>
      </c>
      <c r="J1925" s="59" t="s">
        <v>4027</v>
      </c>
      <c r="K1925" s="59"/>
      <c r="L1925" s="60" t="s">
        <v>4029</v>
      </c>
      <c r="M1925" s="61">
        <v>3.8399999999999997E-2</v>
      </c>
      <c r="N1925" s="62"/>
    </row>
    <row r="1926" spans="1:83" s="12" customFormat="1" ht="12.75" customHeight="1" x14ac:dyDescent="0.2">
      <c r="A1926" s="51" t="s">
        <v>6879</v>
      </c>
      <c r="B1926" s="9" t="s">
        <v>6878</v>
      </c>
      <c r="C1926" s="66" t="s">
        <v>4035</v>
      </c>
      <c r="D1926" s="44" t="s">
        <v>4012</v>
      </c>
      <c r="E1926" s="54"/>
      <c r="F1926" s="55"/>
      <c r="G1926" s="56">
        <v>22</v>
      </c>
      <c r="H1926" s="57">
        <f t="shared" si="58"/>
        <v>25.959999999999997</v>
      </c>
      <c r="I1926" s="58">
        <f t="shared" si="59"/>
        <v>0</v>
      </c>
      <c r="J1926" s="59" t="s">
        <v>4027</v>
      </c>
      <c r="K1926" s="59"/>
      <c r="L1926" s="60" t="s">
        <v>4029</v>
      </c>
      <c r="M1926" s="61"/>
      <c r="N1926" s="62"/>
    </row>
    <row r="1927" spans="1:83" s="11" customFormat="1" ht="12.75" customHeight="1" x14ac:dyDescent="0.2">
      <c r="A1927" s="51" t="s">
        <v>6880</v>
      </c>
      <c r="B1927" s="9" t="s">
        <v>6881</v>
      </c>
      <c r="C1927" s="66" t="s">
        <v>4035</v>
      </c>
      <c r="D1927" s="44" t="s">
        <v>4012</v>
      </c>
      <c r="E1927" s="54"/>
      <c r="F1927" s="55"/>
      <c r="G1927" s="56">
        <v>17.87</v>
      </c>
      <c r="H1927" s="57">
        <f t="shared" si="58"/>
        <v>21.086600000000001</v>
      </c>
      <c r="I1927" s="58">
        <f t="shared" si="59"/>
        <v>0</v>
      </c>
      <c r="J1927" s="59" t="s">
        <v>4027</v>
      </c>
      <c r="K1927" s="59"/>
      <c r="L1927" s="60" t="s">
        <v>4029</v>
      </c>
      <c r="M1927" s="61">
        <v>4.2000000000000003E-2</v>
      </c>
      <c r="N1927" s="6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  <c r="AW1927" s="12"/>
      <c r="AX1927" s="12"/>
      <c r="AY1927" s="12"/>
      <c r="AZ1927" s="12"/>
      <c r="BA1927" s="12"/>
      <c r="BB1927" s="12"/>
      <c r="BC1927" s="12"/>
      <c r="BD1927" s="12"/>
      <c r="BE1927" s="12"/>
      <c r="BF1927" s="12"/>
      <c r="BG1927" s="12"/>
      <c r="BH1927" s="12"/>
      <c r="BI1927" s="12"/>
      <c r="BJ1927" s="12"/>
      <c r="BK1927" s="12"/>
      <c r="BL1927" s="12"/>
      <c r="BM1927" s="12"/>
      <c r="BN1927" s="12"/>
      <c r="BO1927" s="12"/>
      <c r="BP1927" s="12"/>
      <c r="BQ1927" s="12"/>
      <c r="BR1927" s="12"/>
      <c r="BS1927" s="12"/>
      <c r="BT1927" s="12"/>
      <c r="BU1927" s="12"/>
      <c r="BV1927" s="12"/>
      <c r="BW1927" s="12"/>
      <c r="BX1927" s="12"/>
      <c r="BY1927" s="12"/>
      <c r="BZ1927" s="12"/>
      <c r="CA1927" s="12"/>
      <c r="CB1927" s="12"/>
      <c r="CC1927" s="12"/>
      <c r="CD1927" s="12"/>
      <c r="CE1927" s="12"/>
    </row>
    <row r="1928" spans="1:83" s="12" customFormat="1" ht="12.75" customHeight="1" x14ac:dyDescent="0.2">
      <c r="A1928" s="51" t="s">
        <v>6882</v>
      </c>
      <c r="B1928" s="9" t="s">
        <v>19</v>
      </c>
      <c r="C1928" s="66" t="s">
        <v>4035</v>
      </c>
      <c r="D1928" s="44" t="s">
        <v>4012</v>
      </c>
      <c r="E1928" s="54"/>
      <c r="F1928" s="55"/>
      <c r="G1928" s="56">
        <v>23</v>
      </c>
      <c r="H1928" s="57">
        <f t="shared" ref="H1928:H1991" si="60">G1928*1.18</f>
        <v>27.139999999999997</v>
      </c>
      <c r="I1928" s="58">
        <f t="shared" ref="I1928:I1991" si="61">H1928*F1928</f>
        <v>0</v>
      </c>
      <c r="J1928" s="59"/>
      <c r="K1928" s="59"/>
      <c r="L1928" s="60" t="s">
        <v>4029</v>
      </c>
      <c r="M1928" s="61"/>
      <c r="N1928" s="62"/>
    </row>
    <row r="1929" spans="1:83" s="12" customFormat="1" ht="12.75" customHeight="1" x14ac:dyDescent="0.2">
      <c r="A1929" s="51" t="s">
        <v>6883</v>
      </c>
      <c r="B1929" s="9" t="s">
        <v>6884</v>
      </c>
      <c r="C1929" s="66" t="s">
        <v>4035</v>
      </c>
      <c r="D1929" s="44" t="s">
        <v>4012</v>
      </c>
      <c r="E1929" s="54"/>
      <c r="F1929" s="55"/>
      <c r="G1929" s="56">
        <v>13.3</v>
      </c>
      <c r="H1929" s="57">
        <f t="shared" si="60"/>
        <v>15.694000000000001</v>
      </c>
      <c r="I1929" s="58">
        <f t="shared" si="61"/>
        <v>0</v>
      </c>
      <c r="J1929" s="59" t="s">
        <v>4027</v>
      </c>
      <c r="K1929" s="59"/>
      <c r="L1929" s="60" t="s">
        <v>4029</v>
      </c>
      <c r="M1929" s="61">
        <v>3.4299999999999997E-2</v>
      </c>
      <c r="N1929" s="62"/>
    </row>
    <row r="1930" spans="1:83" s="12" customFormat="1" ht="12.75" customHeight="1" x14ac:dyDescent="0.2">
      <c r="A1930" s="51" t="s">
        <v>6885</v>
      </c>
      <c r="B1930" s="9" t="s">
        <v>6886</v>
      </c>
      <c r="C1930" s="66" t="s">
        <v>4035</v>
      </c>
      <c r="D1930" s="44" t="s">
        <v>4012</v>
      </c>
      <c r="E1930" s="54"/>
      <c r="F1930" s="55"/>
      <c r="G1930" s="56">
        <v>16.399999999999999</v>
      </c>
      <c r="H1930" s="57">
        <f t="shared" si="60"/>
        <v>19.351999999999997</v>
      </c>
      <c r="I1930" s="58">
        <f t="shared" si="61"/>
        <v>0</v>
      </c>
      <c r="J1930" s="59" t="s">
        <v>4027</v>
      </c>
      <c r="K1930" s="59"/>
      <c r="L1930" s="60" t="s">
        <v>4029</v>
      </c>
      <c r="M1930" s="61">
        <v>0.06</v>
      </c>
      <c r="N1930" s="62"/>
    </row>
    <row r="1931" spans="1:83" s="12" customFormat="1" ht="12.75" customHeight="1" x14ac:dyDescent="0.2">
      <c r="A1931" s="51" t="s">
        <v>6887</v>
      </c>
      <c r="B1931" s="9" t="s">
        <v>19</v>
      </c>
      <c r="C1931" s="66" t="s">
        <v>4035</v>
      </c>
      <c r="D1931" s="44" t="s">
        <v>4012</v>
      </c>
      <c r="E1931" s="54"/>
      <c r="F1931" s="55"/>
      <c r="G1931" s="56">
        <v>29</v>
      </c>
      <c r="H1931" s="57">
        <f t="shared" si="60"/>
        <v>34.22</v>
      </c>
      <c r="I1931" s="58">
        <f t="shared" si="61"/>
        <v>0</v>
      </c>
      <c r="J1931" s="59" t="s">
        <v>4027</v>
      </c>
      <c r="K1931" s="59"/>
      <c r="L1931" s="60" t="s">
        <v>4029</v>
      </c>
      <c r="M1931" s="61">
        <v>6.5000000000000002E-2</v>
      </c>
      <c r="N1931" s="62"/>
    </row>
    <row r="1932" spans="1:83" s="12" customFormat="1" ht="12.75" customHeight="1" x14ac:dyDescent="0.2">
      <c r="A1932" s="51" t="s">
        <v>6888</v>
      </c>
      <c r="B1932" s="9" t="s">
        <v>19</v>
      </c>
      <c r="C1932" s="66" t="s">
        <v>4035</v>
      </c>
      <c r="D1932" s="44" t="s">
        <v>4012</v>
      </c>
      <c r="E1932" s="54"/>
      <c r="F1932" s="55"/>
      <c r="G1932" s="56">
        <v>26.65</v>
      </c>
      <c r="H1932" s="57">
        <f t="shared" si="60"/>
        <v>31.446999999999996</v>
      </c>
      <c r="I1932" s="58">
        <f t="shared" si="61"/>
        <v>0</v>
      </c>
      <c r="J1932" s="59"/>
      <c r="K1932" s="59"/>
      <c r="L1932" s="60"/>
      <c r="M1932" s="61"/>
      <c r="N1932" s="62"/>
      <c r="O1932" s="2"/>
    </row>
    <row r="1933" spans="1:83" s="12" customFormat="1" ht="12.75" customHeight="1" x14ac:dyDescent="0.2">
      <c r="A1933" s="64" t="s">
        <v>6889</v>
      </c>
      <c r="B1933" s="9" t="s">
        <v>6890</v>
      </c>
      <c r="C1933" s="53" t="s">
        <v>4007</v>
      </c>
      <c r="D1933" s="44" t="s">
        <v>6891</v>
      </c>
      <c r="E1933" s="54"/>
      <c r="F1933" s="55"/>
      <c r="G1933" s="56">
        <v>102</v>
      </c>
      <c r="H1933" s="57">
        <f t="shared" si="60"/>
        <v>120.36</v>
      </c>
      <c r="I1933" s="58">
        <f t="shared" si="61"/>
        <v>0</v>
      </c>
      <c r="J1933" s="59" t="s">
        <v>4027</v>
      </c>
      <c r="K1933" s="59" t="s">
        <v>6892</v>
      </c>
      <c r="L1933" s="65">
        <v>6370</v>
      </c>
      <c r="M1933" s="61">
        <v>0.25</v>
      </c>
      <c r="N1933" s="62"/>
    </row>
    <row r="1934" spans="1:83" s="12" customFormat="1" ht="12.75" customHeight="1" x14ac:dyDescent="0.2">
      <c r="A1934" s="64" t="s">
        <v>6893</v>
      </c>
      <c r="B1934" s="9" t="s">
        <v>6894</v>
      </c>
      <c r="C1934" s="66" t="s">
        <v>4035</v>
      </c>
      <c r="D1934" s="44" t="s">
        <v>4012</v>
      </c>
      <c r="E1934" s="54"/>
      <c r="F1934" s="55"/>
      <c r="G1934" s="56">
        <v>7</v>
      </c>
      <c r="H1934" s="57">
        <f t="shared" si="60"/>
        <v>8.26</v>
      </c>
      <c r="I1934" s="58">
        <f t="shared" si="61"/>
        <v>0</v>
      </c>
      <c r="J1934" s="59"/>
      <c r="K1934" s="59"/>
      <c r="L1934" s="60"/>
      <c r="M1934" s="61"/>
      <c r="N1934" s="62"/>
    </row>
    <row r="1935" spans="1:83" s="12" customFormat="1" ht="12.75" customHeight="1" x14ac:dyDescent="0.2">
      <c r="A1935" s="51" t="s">
        <v>6895</v>
      </c>
      <c r="B1935" s="9" t="s">
        <v>30</v>
      </c>
      <c r="C1935" s="66" t="s">
        <v>4035</v>
      </c>
      <c r="D1935" s="44" t="s">
        <v>4012</v>
      </c>
      <c r="E1935" s="54"/>
      <c r="F1935" s="55"/>
      <c r="G1935" s="56">
        <v>8.1999999999999993</v>
      </c>
      <c r="H1935" s="57">
        <f t="shared" si="60"/>
        <v>9.6759999999999984</v>
      </c>
      <c r="I1935" s="58">
        <f t="shared" si="61"/>
        <v>0</v>
      </c>
      <c r="J1935" s="59" t="s">
        <v>4027</v>
      </c>
      <c r="K1935" s="59"/>
      <c r="L1935" s="60" t="s">
        <v>4029</v>
      </c>
      <c r="M1935" s="61"/>
      <c r="N1935" s="62"/>
    </row>
    <row r="1936" spans="1:83" s="12" customFormat="1" ht="12.75" customHeight="1" x14ac:dyDescent="0.2">
      <c r="A1936" s="69" t="s">
        <v>6896</v>
      </c>
      <c r="B1936" s="70" t="s">
        <v>31</v>
      </c>
      <c r="C1936" s="66" t="s">
        <v>4035</v>
      </c>
      <c r="D1936" s="72" t="s">
        <v>4012</v>
      </c>
      <c r="E1936" s="54"/>
      <c r="F1936" s="55"/>
      <c r="G1936" s="56">
        <v>26</v>
      </c>
      <c r="H1936" s="57">
        <f t="shared" si="60"/>
        <v>30.68</v>
      </c>
      <c r="I1936" s="58">
        <f t="shared" si="61"/>
        <v>0</v>
      </c>
      <c r="J1936" s="59"/>
      <c r="K1936" s="59"/>
      <c r="L1936" s="60"/>
      <c r="M1936" s="61">
        <v>4.0000000000000001E-3</v>
      </c>
      <c r="N1936" s="62"/>
    </row>
    <row r="1937" spans="1:83" s="12" customFormat="1" ht="12.75" customHeight="1" x14ac:dyDescent="0.2">
      <c r="A1937" s="78" t="s">
        <v>6897</v>
      </c>
      <c r="B1937" s="9" t="s">
        <v>4508</v>
      </c>
      <c r="C1937" s="53" t="s">
        <v>4007</v>
      </c>
      <c r="D1937" s="44" t="s">
        <v>4319</v>
      </c>
      <c r="E1937" s="54"/>
      <c r="F1937" s="55"/>
      <c r="G1937" s="56">
        <v>740</v>
      </c>
      <c r="H1937" s="57">
        <f t="shared" si="60"/>
        <v>873.19999999999993</v>
      </c>
      <c r="I1937" s="58">
        <f t="shared" si="61"/>
        <v>0</v>
      </c>
      <c r="J1937" s="59"/>
      <c r="K1937" s="59" t="s">
        <v>4009</v>
      </c>
      <c r="L1937" s="60" t="s">
        <v>4029</v>
      </c>
      <c r="M1937" s="61"/>
      <c r="N1937" s="62"/>
    </row>
    <row r="1938" spans="1:83" s="12" customFormat="1" ht="12.75" customHeight="1" x14ac:dyDescent="0.2">
      <c r="A1938" s="78" t="s">
        <v>6898</v>
      </c>
      <c r="B1938" s="9" t="s">
        <v>4508</v>
      </c>
      <c r="C1938" s="53" t="s">
        <v>4007</v>
      </c>
      <c r="D1938" s="44" t="s">
        <v>4319</v>
      </c>
      <c r="E1938" s="54"/>
      <c r="F1938" s="55"/>
      <c r="G1938" s="56">
        <v>740</v>
      </c>
      <c r="H1938" s="57">
        <f t="shared" si="60"/>
        <v>873.19999999999993</v>
      </c>
      <c r="I1938" s="58">
        <f t="shared" si="61"/>
        <v>0</v>
      </c>
      <c r="J1938" s="59"/>
      <c r="K1938" s="59" t="s">
        <v>4009</v>
      </c>
      <c r="L1938" s="60" t="s">
        <v>4029</v>
      </c>
      <c r="M1938" s="61"/>
      <c r="N1938" s="62"/>
    </row>
    <row r="1939" spans="1:83" s="12" customFormat="1" ht="12.75" customHeight="1" x14ac:dyDescent="0.2">
      <c r="A1939" s="51" t="s">
        <v>6899</v>
      </c>
      <c r="B1939" s="9" t="s">
        <v>6900</v>
      </c>
      <c r="C1939" s="53" t="s">
        <v>4007</v>
      </c>
      <c r="D1939" s="44" t="s">
        <v>4237</v>
      </c>
      <c r="E1939" s="54"/>
      <c r="F1939" s="55"/>
      <c r="G1939" s="56">
        <v>706.01</v>
      </c>
      <c r="H1939" s="57">
        <f t="shared" si="60"/>
        <v>833.09179999999992</v>
      </c>
      <c r="I1939" s="58">
        <f t="shared" si="61"/>
        <v>0</v>
      </c>
      <c r="J1939" s="59"/>
      <c r="K1939" s="59" t="s">
        <v>6901</v>
      </c>
      <c r="L1939" s="60" t="s">
        <v>4029</v>
      </c>
      <c r="M1939" s="61"/>
      <c r="N1939" s="62"/>
    </row>
    <row r="1940" spans="1:83" s="12" customFormat="1" ht="12.75" customHeight="1" x14ac:dyDescent="0.2">
      <c r="A1940" s="78" t="s">
        <v>6902</v>
      </c>
      <c r="B1940" s="9" t="s">
        <v>4508</v>
      </c>
      <c r="C1940" s="53" t="s">
        <v>4007</v>
      </c>
      <c r="D1940" s="44" t="s">
        <v>4319</v>
      </c>
      <c r="E1940" s="54"/>
      <c r="F1940" s="55"/>
      <c r="G1940" s="56">
        <v>740</v>
      </c>
      <c r="H1940" s="57">
        <f t="shared" si="60"/>
        <v>873.19999999999993</v>
      </c>
      <c r="I1940" s="58">
        <f t="shared" si="61"/>
        <v>0</v>
      </c>
      <c r="J1940" s="59"/>
      <c r="K1940" s="59" t="s">
        <v>4009</v>
      </c>
      <c r="L1940" s="60" t="s">
        <v>4029</v>
      </c>
      <c r="M1940" s="61"/>
      <c r="N1940" s="62"/>
    </row>
    <row r="1941" spans="1:83" s="12" customFormat="1" ht="12.75" customHeight="1" x14ac:dyDescent="0.2">
      <c r="A1941" s="78" t="s">
        <v>6903</v>
      </c>
      <c r="B1941" s="9" t="s">
        <v>6844</v>
      </c>
      <c r="C1941" s="53" t="s">
        <v>4007</v>
      </c>
      <c r="D1941" s="44" t="s">
        <v>4319</v>
      </c>
      <c r="E1941" s="54"/>
      <c r="F1941" s="55"/>
      <c r="G1941" s="56">
        <v>548</v>
      </c>
      <c r="H1941" s="57">
        <f t="shared" si="60"/>
        <v>646.64</v>
      </c>
      <c r="I1941" s="58">
        <f t="shared" si="61"/>
        <v>0</v>
      </c>
      <c r="J1941" s="59"/>
      <c r="K1941" s="59" t="s">
        <v>4009</v>
      </c>
      <c r="L1941" s="60" t="s">
        <v>4029</v>
      </c>
      <c r="M1941" s="61"/>
      <c r="N1941" s="62"/>
    </row>
    <row r="1942" spans="1:83" s="12" customFormat="1" ht="12.75" customHeight="1" x14ac:dyDescent="0.2">
      <c r="A1942" s="93" t="s">
        <v>6904</v>
      </c>
      <c r="B1942" s="9" t="s">
        <v>1</v>
      </c>
      <c r="C1942" s="66" t="s">
        <v>4035</v>
      </c>
      <c r="D1942" s="44" t="s">
        <v>4012</v>
      </c>
      <c r="E1942" s="54"/>
      <c r="F1942" s="55"/>
      <c r="G1942" s="56">
        <v>17</v>
      </c>
      <c r="H1942" s="57">
        <f t="shared" si="60"/>
        <v>20.059999999999999</v>
      </c>
      <c r="I1942" s="58">
        <f t="shared" si="61"/>
        <v>0</v>
      </c>
      <c r="J1942" s="59"/>
      <c r="K1942" s="59"/>
      <c r="L1942" s="60" t="s">
        <v>4029</v>
      </c>
      <c r="M1942" s="61"/>
      <c r="N1942" s="62"/>
      <c r="O1942" s="2"/>
    </row>
    <row r="1943" spans="1:83" s="12" customFormat="1" ht="12.75" customHeight="1" x14ac:dyDescent="0.2">
      <c r="A1943" s="51" t="s">
        <v>6905</v>
      </c>
      <c r="B1943" s="9" t="s">
        <v>1</v>
      </c>
      <c r="C1943" s="66" t="s">
        <v>4035</v>
      </c>
      <c r="D1943" s="44" t="s">
        <v>4012</v>
      </c>
      <c r="E1943" s="54"/>
      <c r="F1943" s="55"/>
      <c r="G1943" s="56">
        <v>17.760000000000002</v>
      </c>
      <c r="H1943" s="57">
        <f t="shared" si="60"/>
        <v>20.956800000000001</v>
      </c>
      <c r="I1943" s="58">
        <f t="shared" si="61"/>
        <v>0</v>
      </c>
      <c r="J1943" s="59" t="s">
        <v>4027</v>
      </c>
      <c r="K1943" s="59" t="s">
        <v>6637</v>
      </c>
      <c r="L1943" s="60" t="s">
        <v>4029</v>
      </c>
      <c r="M1943" s="61">
        <v>0.01</v>
      </c>
      <c r="N1943" s="62"/>
    </row>
    <row r="1944" spans="1:83" s="12" customFormat="1" ht="12.75" customHeight="1" x14ac:dyDescent="0.2">
      <c r="A1944" s="64" t="s">
        <v>6906</v>
      </c>
      <c r="B1944" s="9" t="s">
        <v>6907</v>
      </c>
      <c r="C1944" s="53" t="s">
        <v>4007</v>
      </c>
      <c r="D1944" s="44" t="s">
        <v>4012</v>
      </c>
      <c r="E1944" s="54"/>
      <c r="F1944" s="55"/>
      <c r="G1944" s="56">
        <v>8.5</v>
      </c>
      <c r="H1944" s="57">
        <f t="shared" si="60"/>
        <v>10.029999999999999</v>
      </c>
      <c r="I1944" s="58">
        <f t="shared" si="61"/>
        <v>0</v>
      </c>
      <c r="J1944" s="59" t="s">
        <v>4027</v>
      </c>
      <c r="K1944" s="59" t="s">
        <v>4161</v>
      </c>
      <c r="L1944" s="60" t="s">
        <v>4029</v>
      </c>
      <c r="M1944" s="61">
        <v>1.4999999999999999E-2</v>
      </c>
      <c r="N1944" s="62"/>
    </row>
    <row r="1945" spans="1:83" s="12" customFormat="1" ht="12.75" customHeight="1" x14ac:dyDescent="0.2">
      <c r="A1945" s="51" t="s">
        <v>6908</v>
      </c>
      <c r="B1945" s="9" t="s">
        <v>1</v>
      </c>
      <c r="C1945" s="66" t="s">
        <v>4035</v>
      </c>
      <c r="D1945" s="44" t="s">
        <v>4012</v>
      </c>
      <c r="E1945" s="54"/>
      <c r="F1945" s="55"/>
      <c r="G1945" s="56">
        <v>18.2</v>
      </c>
      <c r="H1945" s="57">
        <f t="shared" si="60"/>
        <v>21.475999999999999</v>
      </c>
      <c r="I1945" s="58">
        <f t="shared" si="61"/>
        <v>0</v>
      </c>
      <c r="J1945" s="59" t="s">
        <v>4027</v>
      </c>
      <c r="K1945" s="59"/>
      <c r="L1945" s="60" t="s">
        <v>4029</v>
      </c>
      <c r="M1945" s="61">
        <v>3.4000000000000002E-2</v>
      </c>
      <c r="N1945" s="62"/>
    </row>
    <row r="1946" spans="1:83" s="12" customFormat="1" ht="12.75" customHeight="1" x14ac:dyDescent="0.2">
      <c r="A1946" s="78" t="s">
        <v>6909</v>
      </c>
      <c r="B1946" s="9" t="s">
        <v>4508</v>
      </c>
      <c r="C1946" s="53" t="s">
        <v>4007</v>
      </c>
      <c r="D1946" s="44" t="s">
        <v>4319</v>
      </c>
      <c r="E1946" s="54"/>
      <c r="F1946" s="55"/>
      <c r="G1946" s="56">
        <v>740</v>
      </c>
      <c r="H1946" s="57">
        <f t="shared" si="60"/>
        <v>873.19999999999993</v>
      </c>
      <c r="I1946" s="58">
        <f t="shared" si="61"/>
        <v>0</v>
      </c>
      <c r="J1946" s="59"/>
      <c r="K1946" s="59" t="s">
        <v>4009</v>
      </c>
      <c r="L1946" s="60" t="s">
        <v>4029</v>
      </c>
      <c r="M1946" s="61"/>
      <c r="N1946" s="62"/>
    </row>
    <row r="1947" spans="1:83" s="12" customFormat="1" ht="12.75" customHeight="1" x14ac:dyDescent="0.2">
      <c r="A1947" s="51" t="s">
        <v>1399</v>
      </c>
      <c r="B1947" s="9" t="s">
        <v>32</v>
      </c>
      <c r="C1947" s="66" t="s">
        <v>4035</v>
      </c>
      <c r="D1947" s="44" t="s">
        <v>4055</v>
      </c>
      <c r="E1947" s="54"/>
      <c r="F1947" s="55"/>
      <c r="G1947" s="56">
        <v>14</v>
      </c>
      <c r="H1947" s="57">
        <f t="shared" si="60"/>
        <v>16.52</v>
      </c>
      <c r="I1947" s="58">
        <f t="shared" si="61"/>
        <v>0</v>
      </c>
      <c r="J1947" s="59" t="s">
        <v>4027</v>
      </c>
      <c r="K1947" s="59"/>
      <c r="L1947" s="73" t="s">
        <v>4360</v>
      </c>
      <c r="M1947" s="61">
        <v>7.1999999999999998E-3</v>
      </c>
      <c r="N1947" s="62"/>
    </row>
    <row r="1948" spans="1:83" s="12" customFormat="1" ht="12.75" customHeight="1" x14ac:dyDescent="0.2">
      <c r="A1948" s="51" t="s">
        <v>1400</v>
      </c>
      <c r="B1948" s="9" t="s">
        <v>33</v>
      </c>
      <c r="C1948" s="66" t="s">
        <v>4035</v>
      </c>
      <c r="D1948" s="44" t="s">
        <v>4055</v>
      </c>
      <c r="E1948" s="54"/>
      <c r="F1948" s="55"/>
      <c r="G1948" s="56">
        <v>41.3</v>
      </c>
      <c r="H1948" s="57">
        <f t="shared" si="60"/>
        <v>48.733999999999995</v>
      </c>
      <c r="I1948" s="58">
        <f t="shared" si="61"/>
        <v>0</v>
      </c>
      <c r="J1948" s="59" t="s">
        <v>4027</v>
      </c>
      <c r="K1948" s="59"/>
      <c r="L1948" s="73" t="s">
        <v>6910</v>
      </c>
      <c r="M1948" s="61">
        <v>1.2E-2</v>
      </c>
      <c r="N1948" s="62"/>
    </row>
    <row r="1949" spans="1:83" s="12" customFormat="1" ht="12.75" customHeight="1" x14ac:dyDescent="0.2">
      <c r="A1949" s="51" t="s">
        <v>1401</v>
      </c>
      <c r="B1949" s="9" t="s">
        <v>34</v>
      </c>
      <c r="C1949" s="66" t="s">
        <v>4035</v>
      </c>
      <c r="D1949" s="44" t="s">
        <v>4055</v>
      </c>
      <c r="E1949" s="54"/>
      <c r="F1949" s="55"/>
      <c r="G1949" s="56">
        <v>41.3</v>
      </c>
      <c r="H1949" s="57">
        <f t="shared" si="60"/>
        <v>48.733999999999995</v>
      </c>
      <c r="I1949" s="58">
        <f t="shared" si="61"/>
        <v>0</v>
      </c>
      <c r="J1949" s="59" t="s">
        <v>4027</v>
      </c>
      <c r="K1949" s="59"/>
      <c r="L1949" s="73" t="s">
        <v>4360</v>
      </c>
      <c r="M1949" s="61">
        <v>0.02</v>
      </c>
      <c r="N1949" s="62"/>
    </row>
    <row r="1950" spans="1:83" s="11" customFormat="1" ht="12.75" customHeight="1" x14ac:dyDescent="0.2">
      <c r="A1950" s="51" t="s">
        <v>6911</v>
      </c>
      <c r="B1950" s="9" t="s">
        <v>6912</v>
      </c>
      <c r="C1950" s="66" t="s">
        <v>4035</v>
      </c>
      <c r="D1950" s="44" t="s">
        <v>4012</v>
      </c>
      <c r="E1950" s="54"/>
      <c r="F1950" s="55"/>
      <c r="G1950" s="56">
        <v>17</v>
      </c>
      <c r="H1950" s="57">
        <f t="shared" si="60"/>
        <v>20.059999999999999</v>
      </c>
      <c r="I1950" s="58">
        <f t="shared" si="61"/>
        <v>0</v>
      </c>
      <c r="J1950" s="59" t="s">
        <v>4027</v>
      </c>
      <c r="K1950" s="59"/>
      <c r="L1950" s="60" t="s">
        <v>4029</v>
      </c>
      <c r="M1950" s="61">
        <v>2.3999999999999998E-3</v>
      </c>
      <c r="N1950" s="6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2"/>
      <c r="AX1950" s="12"/>
      <c r="AY1950" s="12"/>
      <c r="AZ1950" s="12"/>
      <c r="BA1950" s="12"/>
      <c r="BB1950" s="12"/>
      <c r="BC1950" s="12"/>
      <c r="BD1950" s="12"/>
      <c r="BE1950" s="12"/>
      <c r="BF1950" s="12"/>
      <c r="BG1950" s="12"/>
      <c r="BH1950" s="12"/>
      <c r="BI1950" s="12"/>
      <c r="BJ1950" s="12"/>
      <c r="BK1950" s="12"/>
      <c r="BL1950" s="12"/>
      <c r="BM1950" s="12"/>
      <c r="BN1950" s="12"/>
      <c r="BO1950" s="12"/>
      <c r="BP1950" s="12"/>
      <c r="BQ1950" s="12"/>
      <c r="BR1950" s="12"/>
      <c r="BS1950" s="12"/>
      <c r="BT1950" s="12"/>
      <c r="BU1950" s="12"/>
      <c r="BV1950" s="12"/>
      <c r="BW1950" s="12"/>
      <c r="BX1950" s="12"/>
      <c r="BY1950" s="12"/>
      <c r="BZ1950" s="12"/>
      <c r="CA1950" s="12"/>
      <c r="CB1950" s="12"/>
      <c r="CC1950" s="12"/>
      <c r="CD1950" s="12"/>
      <c r="CE1950" s="12"/>
    </row>
    <row r="1951" spans="1:83" s="12" customFormat="1" ht="12.75" customHeight="1" x14ac:dyDescent="0.2">
      <c r="A1951" s="78" t="s">
        <v>6913</v>
      </c>
      <c r="B1951" s="9" t="s">
        <v>4508</v>
      </c>
      <c r="C1951" s="53" t="s">
        <v>4007</v>
      </c>
      <c r="D1951" s="44" t="s">
        <v>4319</v>
      </c>
      <c r="E1951" s="54"/>
      <c r="F1951" s="55"/>
      <c r="G1951" s="56">
        <v>1729</v>
      </c>
      <c r="H1951" s="57">
        <f t="shared" si="60"/>
        <v>2040.2199999999998</v>
      </c>
      <c r="I1951" s="58">
        <f t="shared" si="61"/>
        <v>0</v>
      </c>
      <c r="J1951" s="59"/>
      <c r="K1951" s="59" t="s">
        <v>4009</v>
      </c>
      <c r="L1951" s="60" t="s">
        <v>4029</v>
      </c>
      <c r="M1951" s="61"/>
      <c r="N1951" s="62"/>
    </row>
    <row r="1952" spans="1:83" s="12" customFormat="1" ht="12.75" customHeight="1" x14ac:dyDescent="0.2">
      <c r="A1952" s="78" t="s">
        <v>6914</v>
      </c>
      <c r="B1952" s="9" t="s">
        <v>4508</v>
      </c>
      <c r="C1952" s="53" t="s">
        <v>4007</v>
      </c>
      <c r="D1952" s="44" t="s">
        <v>4319</v>
      </c>
      <c r="E1952" s="54"/>
      <c r="F1952" s="55"/>
      <c r="G1952" s="56">
        <v>1729</v>
      </c>
      <c r="H1952" s="57">
        <f t="shared" si="60"/>
        <v>2040.2199999999998</v>
      </c>
      <c r="I1952" s="58">
        <f t="shared" si="61"/>
        <v>0</v>
      </c>
      <c r="J1952" s="59"/>
      <c r="K1952" s="59" t="s">
        <v>4009</v>
      </c>
      <c r="L1952" s="60" t="s">
        <v>4029</v>
      </c>
      <c r="M1952" s="61"/>
      <c r="N1952" s="62"/>
    </row>
    <row r="1953" spans="1:83" s="12" customFormat="1" ht="12.75" customHeight="1" x14ac:dyDescent="0.2">
      <c r="A1953" s="78" t="s">
        <v>6915</v>
      </c>
      <c r="B1953" s="9" t="s">
        <v>4508</v>
      </c>
      <c r="C1953" s="53" t="s">
        <v>4007</v>
      </c>
      <c r="D1953" s="44" t="s">
        <v>4319</v>
      </c>
      <c r="E1953" s="54"/>
      <c r="F1953" s="55"/>
      <c r="G1953" s="56">
        <v>1729</v>
      </c>
      <c r="H1953" s="57">
        <f t="shared" si="60"/>
        <v>2040.2199999999998</v>
      </c>
      <c r="I1953" s="58">
        <f t="shared" si="61"/>
        <v>0</v>
      </c>
      <c r="J1953" s="59"/>
      <c r="K1953" s="59" t="s">
        <v>4009</v>
      </c>
      <c r="L1953" s="60"/>
      <c r="M1953" s="61"/>
      <c r="N1953" s="62"/>
    </row>
    <row r="1954" spans="1:83" s="12" customFormat="1" ht="12.75" customHeight="1" x14ac:dyDescent="0.2">
      <c r="A1954" s="78" t="s">
        <v>6916</v>
      </c>
      <c r="B1954" s="70" t="s">
        <v>4508</v>
      </c>
      <c r="C1954" s="71" t="s">
        <v>4007</v>
      </c>
      <c r="D1954" s="72" t="s">
        <v>4319</v>
      </c>
      <c r="E1954" s="54"/>
      <c r="F1954" s="55"/>
      <c r="G1954" s="56">
        <v>1951</v>
      </c>
      <c r="H1954" s="57">
        <f t="shared" si="60"/>
        <v>2302.1799999999998</v>
      </c>
      <c r="I1954" s="58">
        <f t="shared" si="61"/>
        <v>0</v>
      </c>
      <c r="J1954" s="59"/>
      <c r="K1954" s="59" t="s">
        <v>4009</v>
      </c>
      <c r="L1954" s="60" t="s">
        <v>4029</v>
      </c>
      <c r="M1954" s="61"/>
      <c r="N1954" s="62"/>
    </row>
    <row r="1955" spans="1:83" s="12" customFormat="1" ht="12.75" customHeight="1" x14ac:dyDescent="0.2">
      <c r="A1955" s="78" t="s">
        <v>6917</v>
      </c>
      <c r="B1955" s="9" t="s">
        <v>6918</v>
      </c>
      <c r="C1955" s="53" t="s">
        <v>4007</v>
      </c>
      <c r="D1955" s="44" t="s">
        <v>4319</v>
      </c>
      <c r="E1955" s="54"/>
      <c r="F1955" s="55"/>
      <c r="G1955" s="56">
        <v>566</v>
      </c>
      <c r="H1955" s="57">
        <f t="shared" si="60"/>
        <v>667.88</v>
      </c>
      <c r="I1955" s="58">
        <f t="shared" si="61"/>
        <v>0</v>
      </c>
      <c r="J1955" s="59"/>
      <c r="K1955" s="59" t="s">
        <v>4009</v>
      </c>
      <c r="L1955" s="60" t="s">
        <v>4029</v>
      </c>
      <c r="M1955" s="61"/>
      <c r="N1955" s="62"/>
    </row>
    <row r="1956" spans="1:83" s="12" customFormat="1" ht="12.75" customHeight="1" x14ac:dyDescent="0.2">
      <c r="A1956" s="78" t="s">
        <v>6919</v>
      </c>
      <c r="B1956" s="9" t="s">
        <v>6920</v>
      </c>
      <c r="C1956" s="53" t="s">
        <v>4007</v>
      </c>
      <c r="D1956" s="44" t="s">
        <v>4319</v>
      </c>
      <c r="E1956" s="54"/>
      <c r="F1956" s="55"/>
      <c r="G1956" s="56">
        <v>325</v>
      </c>
      <c r="H1956" s="57">
        <f t="shared" si="60"/>
        <v>383.5</v>
      </c>
      <c r="I1956" s="58">
        <f t="shared" si="61"/>
        <v>0</v>
      </c>
      <c r="J1956" s="59"/>
      <c r="K1956" s="59" t="s">
        <v>4009</v>
      </c>
      <c r="L1956" s="60" t="s">
        <v>4029</v>
      </c>
      <c r="M1956" s="61"/>
      <c r="N1956" s="62"/>
    </row>
    <row r="1957" spans="1:83" s="12" customFormat="1" ht="12.75" customHeight="1" x14ac:dyDescent="0.2">
      <c r="A1957" s="78" t="s">
        <v>6921</v>
      </c>
      <c r="B1957" s="9" t="s">
        <v>6922</v>
      </c>
      <c r="C1957" s="53" t="s">
        <v>4007</v>
      </c>
      <c r="D1957" s="44" t="s">
        <v>4319</v>
      </c>
      <c r="E1957" s="54"/>
      <c r="F1957" s="55"/>
      <c r="G1957" s="56">
        <v>341</v>
      </c>
      <c r="H1957" s="57">
        <f t="shared" si="60"/>
        <v>402.38</v>
      </c>
      <c r="I1957" s="58">
        <f t="shared" si="61"/>
        <v>0</v>
      </c>
      <c r="J1957" s="59"/>
      <c r="K1957" s="59" t="s">
        <v>4009</v>
      </c>
      <c r="L1957" s="60" t="s">
        <v>4029</v>
      </c>
      <c r="M1957" s="61"/>
      <c r="N1957" s="62"/>
    </row>
    <row r="1958" spans="1:83" s="12" customFormat="1" ht="12.75" customHeight="1" x14ac:dyDescent="0.2">
      <c r="A1958" s="64" t="s">
        <v>6923</v>
      </c>
      <c r="B1958" s="9" t="s">
        <v>30</v>
      </c>
      <c r="C1958" s="53" t="s">
        <v>4007</v>
      </c>
      <c r="D1958" s="44" t="s">
        <v>4049</v>
      </c>
      <c r="E1958" s="54"/>
      <c r="F1958" s="55"/>
      <c r="G1958" s="56">
        <v>13</v>
      </c>
      <c r="H1958" s="57">
        <f t="shared" si="60"/>
        <v>15.34</v>
      </c>
      <c r="I1958" s="58">
        <f t="shared" si="61"/>
        <v>0</v>
      </c>
      <c r="J1958" s="59" t="s">
        <v>4015</v>
      </c>
      <c r="K1958" s="59"/>
      <c r="L1958" s="59" t="s">
        <v>4015</v>
      </c>
      <c r="M1958" s="61"/>
      <c r="N1958" s="62"/>
    </row>
    <row r="1959" spans="1:83" s="12" customFormat="1" ht="12.75" customHeight="1" x14ac:dyDescent="0.2">
      <c r="A1959" s="78" t="s">
        <v>6924</v>
      </c>
      <c r="B1959" s="9" t="s">
        <v>4508</v>
      </c>
      <c r="C1959" s="53" t="s">
        <v>4007</v>
      </c>
      <c r="D1959" s="44" t="s">
        <v>4319</v>
      </c>
      <c r="E1959" s="54"/>
      <c r="F1959" s="55"/>
      <c r="G1959" s="56">
        <v>593</v>
      </c>
      <c r="H1959" s="57">
        <f t="shared" si="60"/>
        <v>699.74</v>
      </c>
      <c r="I1959" s="58">
        <f t="shared" si="61"/>
        <v>0</v>
      </c>
      <c r="J1959" s="59"/>
      <c r="K1959" s="59" t="s">
        <v>4009</v>
      </c>
      <c r="L1959" s="60" t="s">
        <v>4029</v>
      </c>
      <c r="M1959" s="61"/>
      <c r="N1959" s="62"/>
    </row>
    <row r="1960" spans="1:83" s="12" customFormat="1" ht="12.75" customHeight="1" x14ac:dyDescent="0.2">
      <c r="A1960" s="78" t="s">
        <v>6925</v>
      </c>
      <c r="B1960" s="9" t="s">
        <v>4510</v>
      </c>
      <c r="C1960" s="53" t="s">
        <v>4007</v>
      </c>
      <c r="D1960" s="44" t="s">
        <v>4319</v>
      </c>
      <c r="E1960" s="54"/>
      <c r="F1960" s="55"/>
      <c r="G1960" s="56">
        <v>190</v>
      </c>
      <c r="H1960" s="57">
        <f t="shared" si="60"/>
        <v>224.2</v>
      </c>
      <c r="I1960" s="58">
        <f t="shared" si="61"/>
        <v>0</v>
      </c>
      <c r="J1960" s="59"/>
      <c r="K1960" s="59" t="s">
        <v>4009</v>
      </c>
      <c r="L1960" s="60" t="s">
        <v>4029</v>
      </c>
      <c r="M1960" s="61"/>
      <c r="N1960" s="62"/>
    </row>
    <row r="1961" spans="1:83" s="11" customFormat="1" ht="12.75" customHeight="1" x14ac:dyDescent="0.2">
      <c r="A1961" s="64" t="s">
        <v>6926</v>
      </c>
      <c r="B1961" s="9" t="s">
        <v>6927</v>
      </c>
      <c r="C1961" s="53" t="s">
        <v>4007</v>
      </c>
      <c r="D1961" s="44" t="s">
        <v>4237</v>
      </c>
      <c r="E1961" s="54"/>
      <c r="F1961" s="55"/>
      <c r="G1961" s="56">
        <v>2350</v>
      </c>
      <c r="H1961" s="57">
        <f t="shared" si="60"/>
        <v>2773</v>
      </c>
      <c r="I1961" s="58">
        <f t="shared" si="61"/>
        <v>0</v>
      </c>
      <c r="J1961" s="59" t="s">
        <v>4027</v>
      </c>
      <c r="K1961" s="59" t="s">
        <v>4249</v>
      </c>
      <c r="L1961" s="60" t="s">
        <v>4029</v>
      </c>
      <c r="M1961" s="61">
        <v>0.9</v>
      </c>
      <c r="N1961" s="6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  <c r="AW1961" s="12"/>
      <c r="AX1961" s="12"/>
      <c r="AY1961" s="12"/>
      <c r="AZ1961" s="12"/>
      <c r="BA1961" s="12"/>
      <c r="BB1961" s="12"/>
      <c r="BC1961" s="12"/>
      <c r="BD1961" s="12"/>
      <c r="BE1961" s="12"/>
      <c r="BF1961" s="12"/>
      <c r="BG1961" s="12"/>
      <c r="BH1961" s="12"/>
      <c r="BI1961" s="12"/>
      <c r="BJ1961" s="12"/>
      <c r="BK1961" s="12"/>
      <c r="BL1961" s="12"/>
      <c r="BM1961" s="12"/>
      <c r="BN1961" s="12"/>
      <c r="BO1961" s="12"/>
      <c r="BP1961" s="12"/>
      <c r="BQ1961" s="12"/>
      <c r="BR1961" s="12"/>
      <c r="BS1961" s="12"/>
      <c r="BT1961" s="12"/>
      <c r="BU1961" s="12"/>
      <c r="BV1961" s="12"/>
      <c r="BW1961" s="12"/>
      <c r="BX1961" s="12"/>
      <c r="BY1961" s="12"/>
      <c r="BZ1961" s="12"/>
      <c r="CA1961" s="12"/>
      <c r="CB1961" s="12"/>
      <c r="CC1961" s="12"/>
      <c r="CD1961" s="12"/>
      <c r="CE1961" s="12"/>
    </row>
    <row r="1962" spans="1:83" s="12" customFormat="1" ht="12.75" customHeight="1" x14ac:dyDescent="0.2">
      <c r="A1962" s="78" t="s">
        <v>6928</v>
      </c>
      <c r="B1962" s="9" t="s">
        <v>4508</v>
      </c>
      <c r="C1962" s="53" t="s">
        <v>4007</v>
      </c>
      <c r="D1962" s="44" t="s">
        <v>4319</v>
      </c>
      <c r="E1962" s="54"/>
      <c r="F1962" s="55"/>
      <c r="G1962" s="56">
        <v>565</v>
      </c>
      <c r="H1962" s="57">
        <f t="shared" si="60"/>
        <v>666.69999999999993</v>
      </c>
      <c r="I1962" s="58">
        <f t="shared" si="61"/>
        <v>0</v>
      </c>
      <c r="J1962" s="59"/>
      <c r="K1962" s="59" t="s">
        <v>4009</v>
      </c>
      <c r="L1962" s="60" t="s">
        <v>4029</v>
      </c>
      <c r="M1962" s="61"/>
      <c r="N1962" s="62"/>
    </row>
    <row r="1963" spans="1:83" s="12" customFormat="1" ht="12.75" customHeight="1" x14ac:dyDescent="0.2">
      <c r="A1963" s="78" t="s">
        <v>6929</v>
      </c>
      <c r="B1963" s="9" t="s">
        <v>4508</v>
      </c>
      <c r="C1963" s="53" t="s">
        <v>4007</v>
      </c>
      <c r="D1963" s="44" t="s">
        <v>4319</v>
      </c>
      <c r="E1963" s="54"/>
      <c r="F1963" s="55"/>
      <c r="G1963" s="56">
        <v>1085</v>
      </c>
      <c r="H1963" s="57">
        <f t="shared" si="60"/>
        <v>1280.3</v>
      </c>
      <c r="I1963" s="58">
        <f t="shared" si="61"/>
        <v>0</v>
      </c>
      <c r="J1963" s="59"/>
      <c r="K1963" s="59" t="s">
        <v>4009</v>
      </c>
      <c r="L1963" s="60" t="s">
        <v>4029</v>
      </c>
      <c r="M1963" s="61"/>
      <c r="N1963" s="62"/>
    </row>
    <row r="1964" spans="1:83" s="12" customFormat="1" ht="12.75" customHeight="1" x14ac:dyDescent="0.2">
      <c r="A1964" s="78" t="s">
        <v>6930</v>
      </c>
      <c r="B1964" s="9" t="s">
        <v>4508</v>
      </c>
      <c r="C1964" s="53" t="s">
        <v>4007</v>
      </c>
      <c r="D1964" s="44" t="s">
        <v>4319</v>
      </c>
      <c r="E1964" s="54"/>
      <c r="F1964" s="55"/>
      <c r="G1964" s="56">
        <v>685</v>
      </c>
      <c r="H1964" s="57">
        <f t="shared" si="60"/>
        <v>808.3</v>
      </c>
      <c r="I1964" s="58">
        <f t="shared" si="61"/>
        <v>0</v>
      </c>
      <c r="J1964" s="59"/>
      <c r="K1964" s="59" t="s">
        <v>4009</v>
      </c>
      <c r="L1964" s="60" t="s">
        <v>4029</v>
      </c>
      <c r="M1964" s="61"/>
      <c r="N1964" s="62"/>
    </row>
    <row r="1965" spans="1:83" s="12" customFormat="1" ht="12.75" customHeight="1" x14ac:dyDescent="0.2">
      <c r="A1965" s="78" t="s">
        <v>6931</v>
      </c>
      <c r="B1965" s="9" t="s">
        <v>4510</v>
      </c>
      <c r="C1965" s="53" t="s">
        <v>4007</v>
      </c>
      <c r="D1965" s="44" t="s">
        <v>4319</v>
      </c>
      <c r="E1965" s="54"/>
      <c r="F1965" s="55"/>
      <c r="G1965" s="56">
        <v>375</v>
      </c>
      <c r="H1965" s="57">
        <f t="shared" si="60"/>
        <v>442.5</v>
      </c>
      <c r="I1965" s="58">
        <f t="shared" si="61"/>
        <v>0</v>
      </c>
      <c r="J1965" s="59"/>
      <c r="K1965" s="59" t="s">
        <v>4009</v>
      </c>
      <c r="L1965" s="60" t="s">
        <v>4029</v>
      </c>
      <c r="M1965" s="61"/>
      <c r="N1965" s="62"/>
    </row>
    <row r="1966" spans="1:83" s="12" customFormat="1" ht="12.75" customHeight="1" x14ac:dyDescent="0.2">
      <c r="A1966" s="78" t="s">
        <v>6932</v>
      </c>
      <c r="B1966" s="9" t="s">
        <v>4510</v>
      </c>
      <c r="C1966" s="53" t="s">
        <v>4007</v>
      </c>
      <c r="D1966" s="44" t="s">
        <v>4319</v>
      </c>
      <c r="E1966" s="54"/>
      <c r="F1966" s="55"/>
      <c r="G1966" s="56">
        <v>209</v>
      </c>
      <c r="H1966" s="57">
        <f t="shared" si="60"/>
        <v>246.61999999999998</v>
      </c>
      <c r="I1966" s="58">
        <f t="shared" si="61"/>
        <v>0</v>
      </c>
      <c r="J1966" s="59"/>
      <c r="K1966" s="59" t="s">
        <v>4009</v>
      </c>
      <c r="L1966" s="60" t="s">
        <v>4029</v>
      </c>
      <c r="M1966" s="61"/>
      <c r="N1966" s="62"/>
    </row>
    <row r="1967" spans="1:83" s="12" customFormat="1" ht="12.75" customHeight="1" x14ac:dyDescent="0.2">
      <c r="A1967" s="78" t="s">
        <v>6933</v>
      </c>
      <c r="B1967" s="9" t="s">
        <v>13</v>
      </c>
      <c r="C1967" s="53" t="s">
        <v>4007</v>
      </c>
      <c r="D1967" s="44" t="s">
        <v>4319</v>
      </c>
      <c r="E1967" s="54"/>
      <c r="F1967" s="55"/>
      <c r="G1967" s="56">
        <v>194</v>
      </c>
      <c r="H1967" s="57">
        <f t="shared" si="60"/>
        <v>228.92</v>
      </c>
      <c r="I1967" s="58">
        <f t="shared" si="61"/>
        <v>0</v>
      </c>
      <c r="J1967" s="59"/>
      <c r="K1967" s="59" t="s">
        <v>4009</v>
      </c>
      <c r="L1967" s="60" t="s">
        <v>4029</v>
      </c>
      <c r="M1967" s="61"/>
      <c r="N1967" s="62"/>
    </row>
    <row r="1968" spans="1:83" s="12" customFormat="1" ht="12.75" customHeight="1" x14ac:dyDescent="0.2">
      <c r="A1968" s="78" t="s">
        <v>6934</v>
      </c>
      <c r="B1968" s="9" t="s">
        <v>325</v>
      </c>
      <c r="C1968" s="53" t="s">
        <v>4007</v>
      </c>
      <c r="D1968" s="44" t="s">
        <v>4319</v>
      </c>
      <c r="E1968" s="54"/>
      <c r="F1968" s="55"/>
      <c r="G1968" s="56">
        <v>468</v>
      </c>
      <c r="H1968" s="57">
        <f t="shared" si="60"/>
        <v>552.24</v>
      </c>
      <c r="I1968" s="58">
        <f t="shared" si="61"/>
        <v>0</v>
      </c>
      <c r="J1968" s="59"/>
      <c r="K1968" s="59" t="s">
        <v>4009</v>
      </c>
      <c r="L1968" s="60" t="s">
        <v>4029</v>
      </c>
      <c r="M1968" s="61"/>
      <c r="N1968" s="62"/>
    </row>
    <row r="1969" spans="1:83" s="12" customFormat="1" ht="12.75" customHeight="1" x14ac:dyDescent="0.2">
      <c r="A1969" s="51" t="s">
        <v>6935</v>
      </c>
      <c r="B1969" s="9" t="s">
        <v>6936</v>
      </c>
      <c r="C1969" s="66" t="s">
        <v>4035</v>
      </c>
      <c r="D1969" s="44" t="s">
        <v>4012</v>
      </c>
      <c r="E1969" s="54"/>
      <c r="F1969" s="55"/>
      <c r="G1969" s="56">
        <v>15</v>
      </c>
      <c r="H1969" s="57">
        <f t="shared" si="60"/>
        <v>17.7</v>
      </c>
      <c r="I1969" s="58">
        <f t="shared" si="61"/>
        <v>0</v>
      </c>
      <c r="J1969" s="59" t="s">
        <v>4027</v>
      </c>
      <c r="K1969" s="59"/>
      <c r="L1969" s="60" t="s">
        <v>4029</v>
      </c>
      <c r="M1969" s="61">
        <v>8.9999999999999993E-3</v>
      </c>
      <c r="N1969" s="62"/>
    </row>
    <row r="1970" spans="1:83" s="12" customFormat="1" ht="12.75" customHeight="1" x14ac:dyDescent="0.2">
      <c r="A1970" s="78" t="s">
        <v>6937</v>
      </c>
      <c r="B1970" s="9" t="s">
        <v>313</v>
      </c>
      <c r="C1970" s="66" t="s">
        <v>4035</v>
      </c>
      <c r="D1970" s="44" t="s">
        <v>4012</v>
      </c>
      <c r="E1970" s="54"/>
      <c r="F1970" s="55"/>
      <c r="G1970" s="56">
        <v>33.17</v>
      </c>
      <c r="H1970" s="57">
        <f t="shared" si="60"/>
        <v>39.140599999999999</v>
      </c>
      <c r="I1970" s="58">
        <f t="shared" si="61"/>
        <v>0</v>
      </c>
      <c r="J1970" s="59"/>
      <c r="K1970" s="59" t="s">
        <v>6938</v>
      </c>
      <c r="L1970" s="60" t="s">
        <v>4029</v>
      </c>
      <c r="M1970" s="61"/>
      <c r="N1970" s="62"/>
    </row>
    <row r="1971" spans="1:83" s="11" customFormat="1" ht="12.75" customHeight="1" x14ac:dyDescent="0.2">
      <c r="A1971" s="51" t="s">
        <v>6939</v>
      </c>
      <c r="B1971" s="9" t="s">
        <v>6940</v>
      </c>
      <c r="C1971" s="53" t="s">
        <v>4007</v>
      </c>
      <c r="D1971" s="44" t="s">
        <v>4237</v>
      </c>
      <c r="E1971" s="54"/>
      <c r="F1971" s="55"/>
      <c r="G1971" s="56">
        <v>6148.16</v>
      </c>
      <c r="H1971" s="57">
        <f t="shared" si="60"/>
        <v>7254.8287999999993</v>
      </c>
      <c r="I1971" s="58">
        <f t="shared" si="61"/>
        <v>0</v>
      </c>
      <c r="J1971" s="59"/>
      <c r="K1971" s="59" t="s">
        <v>4426</v>
      </c>
      <c r="L1971" s="60" t="s">
        <v>4029</v>
      </c>
      <c r="M1971" s="61"/>
      <c r="N1971" s="6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  <c r="AW1971" s="12"/>
      <c r="AX1971" s="12"/>
      <c r="AY1971" s="12"/>
      <c r="AZ1971" s="12"/>
      <c r="BA1971" s="12"/>
      <c r="BB1971" s="12"/>
      <c r="BC1971" s="12"/>
      <c r="BD1971" s="12"/>
      <c r="BE1971" s="12"/>
      <c r="BF1971" s="12"/>
      <c r="BG1971" s="12"/>
      <c r="BH1971" s="12"/>
      <c r="BI1971" s="12"/>
      <c r="BJ1971" s="12"/>
      <c r="BK1971" s="12"/>
      <c r="BL1971" s="12"/>
      <c r="BM1971" s="12"/>
      <c r="BN1971" s="12"/>
      <c r="BO1971" s="12"/>
      <c r="BP1971" s="12"/>
      <c r="BQ1971" s="12"/>
      <c r="BR1971" s="12"/>
      <c r="BS1971" s="12"/>
      <c r="BT1971" s="12"/>
      <c r="BU1971" s="12"/>
      <c r="BV1971" s="12"/>
      <c r="BW1971" s="12"/>
      <c r="BX1971" s="12"/>
      <c r="BY1971" s="12"/>
      <c r="BZ1971" s="12"/>
      <c r="CA1971" s="12"/>
      <c r="CB1971" s="12"/>
      <c r="CC1971" s="12"/>
      <c r="CD1971" s="12"/>
      <c r="CE1971" s="12"/>
    </row>
    <row r="1972" spans="1:83" s="12" customFormat="1" ht="12.75" customHeight="1" x14ac:dyDescent="0.2">
      <c r="A1972" s="51" t="s">
        <v>6941</v>
      </c>
      <c r="B1972" s="9" t="s">
        <v>6942</v>
      </c>
      <c r="C1972" s="53" t="s">
        <v>4007</v>
      </c>
      <c r="D1972" s="44" t="s">
        <v>4049</v>
      </c>
      <c r="E1972" s="54"/>
      <c r="F1972" s="55"/>
      <c r="G1972" s="56">
        <v>8</v>
      </c>
      <c r="H1972" s="57">
        <f t="shared" si="60"/>
        <v>9.44</v>
      </c>
      <c r="I1972" s="58">
        <f t="shared" si="61"/>
        <v>0</v>
      </c>
      <c r="J1972" s="59"/>
      <c r="K1972" s="59" t="s">
        <v>6746</v>
      </c>
      <c r="L1972" s="60"/>
      <c r="M1972" s="61"/>
      <c r="N1972" s="62"/>
    </row>
    <row r="1973" spans="1:83" s="12" customFormat="1" ht="12.75" customHeight="1" x14ac:dyDescent="0.2">
      <c r="A1973" s="51" t="s">
        <v>6943</v>
      </c>
      <c r="B1973" s="9" t="s">
        <v>6944</v>
      </c>
      <c r="C1973" s="53" t="s">
        <v>4007</v>
      </c>
      <c r="D1973" s="44" t="s">
        <v>4049</v>
      </c>
      <c r="E1973" s="54"/>
      <c r="F1973" s="55"/>
      <c r="G1973" s="56">
        <v>23.53</v>
      </c>
      <c r="H1973" s="57">
        <f t="shared" si="60"/>
        <v>27.7654</v>
      </c>
      <c r="I1973" s="58">
        <f t="shared" si="61"/>
        <v>0</v>
      </c>
      <c r="J1973" s="59" t="s">
        <v>4015</v>
      </c>
      <c r="K1973" s="59" t="s">
        <v>6746</v>
      </c>
      <c r="L1973" s="59" t="s">
        <v>4015</v>
      </c>
      <c r="M1973" s="61"/>
      <c r="N1973" s="62"/>
    </row>
    <row r="1974" spans="1:83" s="12" customFormat="1" ht="12.75" customHeight="1" x14ac:dyDescent="0.2">
      <c r="A1974" s="64" t="s">
        <v>6945</v>
      </c>
      <c r="B1974" s="9" t="s">
        <v>6946</v>
      </c>
      <c r="C1974" s="53" t="s">
        <v>4007</v>
      </c>
      <c r="D1974" s="44" t="s">
        <v>4012</v>
      </c>
      <c r="E1974" s="54"/>
      <c r="F1974" s="55"/>
      <c r="G1974" s="56">
        <v>37</v>
      </c>
      <c r="H1974" s="57">
        <f t="shared" si="60"/>
        <v>43.66</v>
      </c>
      <c r="I1974" s="58">
        <f t="shared" si="61"/>
        <v>0</v>
      </c>
      <c r="J1974" s="59" t="s">
        <v>4015</v>
      </c>
      <c r="K1974" s="59" t="s">
        <v>6746</v>
      </c>
      <c r="L1974" s="59" t="s">
        <v>4015</v>
      </c>
      <c r="M1974" s="61"/>
      <c r="N1974" s="62"/>
    </row>
    <row r="1975" spans="1:83" s="11" customFormat="1" ht="12.75" customHeight="1" x14ac:dyDescent="0.2">
      <c r="A1975" s="64" t="s">
        <v>6947</v>
      </c>
      <c r="B1975" s="9" t="s">
        <v>5657</v>
      </c>
      <c r="C1975" s="53" t="s">
        <v>4007</v>
      </c>
      <c r="D1975" s="44" t="s">
        <v>4237</v>
      </c>
      <c r="E1975" s="54"/>
      <c r="F1975" s="55"/>
      <c r="G1975" s="56">
        <v>230</v>
      </c>
      <c r="H1975" s="57">
        <f t="shared" si="60"/>
        <v>271.39999999999998</v>
      </c>
      <c r="I1975" s="58">
        <f t="shared" si="61"/>
        <v>0</v>
      </c>
      <c r="J1975" s="59"/>
      <c r="K1975" s="59" t="s">
        <v>6948</v>
      </c>
      <c r="L1975" s="79" t="s">
        <v>5050</v>
      </c>
      <c r="M1975" s="61"/>
      <c r="N1975" s="6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  <c r="AW1975" s="12"/>
      <c r="AX1975" s="12"/>
      <c r="AY1975" s="12"/>
      <c r="AZ1975" s="12"/>
      <c r="BA1975" s="12"/>
      <c r="BB1975" s="12"/>
      <c r="BC1975" s="12"/>
      <c r="BD1975" s="12"/>
      <c r="BE1975" s="12"/>
      <c r="BF1975" s="12"/>
      <c r="BG1975" s="12"/>
      <c r="BH1975" s="12"/>
      <c r="BI1975" s="12"/>
      <c r="BJ1975" s="12"/>
      <c r="BK1975" s="12"/>
      <c r="BL1975" s="12"/>
      <c r="BM1975" s="12"/>
      <c r="BN1975" s="12"/>
      <c r="BO1975" s="12"/>
      <c r="BP1975" s="12"/>
      <c r="BQ1975" s="12"/>
      <c r="BR1975" s="12"/>
      <c r="BS1975" s="12"/>
      <c r="BT1975" s="12"/>
      <c r="BU1975" s="12"/>
      <c r="BV1975" s="12"/>
      <c r="BW1975" s="12"/>
      <c r="BX1975" s="12"/>
      <c r="BY1975" s="12"/>
      <c r="BZ1975" s="12"/>
      <c r="CA1975" s="12"/>
      <c r="CB1975" s="12"/>
      <c r="CC1975" s="12"/>
      <c r="CD1975" s="12"/>
      <c r="CE1975" s="12"/>
    </row>
    <row r="1976" spans="1:83" s="11" customFormat="1" ht="12.75" customHeight="1" x14ac:dyDescent="0.2">
      <c r="A1976" s="69" t="s">
        <v>6949</v>
      </c>
      <c r="B1976" s="70" t="s">
        <v>21</v>
      </c>
      <c r="C1976" s="71" t="s">
        <v>4007</v>
      </c>
      <c r="D1976" s="72" t="s">
        <v>4012</v>
      </c>
      <c r="E1976" s="54"/>
      <c r="F1976" s="55"/>
      <c r="G1976" s="56">
        <v>27</v>
      </c>
      <c r="H1976" s="57">
        <f t="shared" si="60"/>
        <v>31.86</v>
      </c>
      <c r="I1976" s="58">
        <f t="shared" si="61"/>
        <v>0</v>
      </c>
      <c r="J1976" s="59"/>
      <c r="K1976" s="59" t="s">
        <v>6950</v>
      </c>
      <c r="L1976" s="60"/>
      <c r="M1976" s="61"/>
      <c r="N1976" s="62"/>
      <c r="O1976" s="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2"/>
      <c r="AX1976" s="12"/>
      <c r="AY1976" s="12"/>
      <c r="AZ1976" s="12"/>
      <c r="BA1976" s="12"/>
      <c r="BB1976" s="12"/>
      <c r="BC1976" s="12"/>
      <c r="BD1976" s="12"/>
      <c r="BE1976" s="12"/>
      <c r="BF1976" s="12"/>
      <c r="BG1976" s="12"/>
      <c r="BH1976" s="12"/>
      <c r="BI1976" s="12"/>
      <c r="BJ1976" s="12"/>
      <c r="BK1976" s="12"/>
      <c r="BL1976" s="12"/>
      <c r="BM1976" s="12"/>
      <c r="BN1976" s="12"/>
      <c r="BO1976" s="12"/>
      <c r="BP1976" s="12"/>
      <c r="BQ1976" s="12"/>
      <c r="BR1976" s="12"/>
      <c r="BS1976" s="12"/>
      <c r="BT1976" s="12"/>
      <c r="BU1976" s="12"/>
      <c r="BV1976" s="12"/>
      <c r="BW1976" s="12"/>
      <c r="BX1976" s="12"/>
      <c r="BY1976" s="12"/>
      <c r="BZ1976" s="12"/>
      <c r="CA1976" s="12"/>
      <c r="CB1976" s="12"/>
      <c r="CC1976" s="12"/>
      <c r="CD1976" s="12"/>
      <c r="CE1976" s="12"/>
    </row>
    <row r="1977" spans="1:83" s="11" customFormat="1" ht="12.75" customHeight="1" x14ac:dyDescent="0.2">
      <c r="A1977" s="51" t="s">
        <v>6951</v>
      </c>
      <c r="B1977" s="9" t="s">
        <v>6952</v>
      </c>
      <c r="C1977" s="53" t="s">
        <v>4007</v>
      </c>
      <c r="D1977" s="44" t="s">
        <v>4012</v>
      </c>
      <c r="E1977" s="54"/>
      <c r="F1977" s="55"/>
      <c r="G1977" s="56">
        <v>30</v>
      </c>
      <c r="H1977" s="57">
        <f t="shared" si="60"/>
        <v>35.4</v>
      </c>
      <c r="I1977" s="58">
        <f t="shared" si="61"/>
        <v>0</v>
      </c>
      <c r="J1977" s="59" t="s">
        <v>4015</v>
      </c>
      <c r="K1977" s="59"/>
      <c r="L1977" s="59" t="s">
        <v>4015</v>
      </c>
      <c r="M1977" s="61"/>
      <c r="N1977" s="6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  <c r="AW1977" s="12"/>
      <c r="AX1977" s="12"/>
      <c r="AY1977" s="12"/>
      <c r="AZ1977" s="12"/>
      <c r="BA1977" s="12"/>
      <c r="BB1977" s="12"/>
      <c r="BC1977" s="12"/>
      <c r="BD1977" s="12"/>
      <c r="BE1977" s="12"/>
      <c r="BF1977" s="12"/>
      <c r="BG1977" s="12"/>
      <c r="BH1977" s="12"/>
      <c r="BI1977" s="12"/>
      <c r="BJ1977" s="12"/>
      <c r="BK1977" s="12"/>
      <c r="BL1977" s="12"/>
      <c r="BM1977" s="12"/>
      <c r="BN1977" s="12"/>
      <c r="BO1977" s="12"/>
      <c r="BP1977" s="12"/>
      <c r="BQ1977" s="12"/>
      <c r="BR1977" s="12"/>
      <c r="BS1977" s="12"/>
      <c r="BT1977" s="12"/>
      <c r="BU1977" s="12"/>
      <c r="BV1977" s="12"/>
      <c r="BW1977" s="12"/>
      <c r="BX1977" s="12"/>
      <c r="BY1977" s="12"/>
      <c r="BZ1977" s="12"/>
      <c r="CA1977" s="12"/>
      <c r="CB1977" s="12"/>
      <c r="CC1977" s="12"/>
      <c r="CD1977" s="12"/>
      <c r="CE1977" s="12"/>
    </row>
    <row r="1978" spans="1:83" s="11" customFormat="1" ht="12.75" customHeight="1" x14ac:dyDescent="0.2">
      <c r="A1978" s="51" t="s">
        <v>6953</v>
      </c>
      <c r="B1978" s="9" t="s">
        <v>17</v>
      </c>
      <c r="C1978" s="66" t="s">
        <v>4035</v>
      </c>
      <c r="D1978" s="44" t="s">
        <v>4012</v>
      </c>
      <c r="E1978" s="54"/>
      <c r="F1978" s="55"/>
      <c r="G1978" s="56">
        <v>9</v>
      </c>
      <c r="H1978" s="57">
        <f t="shared" si="60"/>
        <v>10.62</v>
      </c>
      <c r="I1978" s="58">
        <f t="shared" si="61"/>
        <v>0</v>
      </c>
      <c r="J1978" s="59" t="s">
        <v>4027</v>
      </c>
      <c r="K1978" s="59"/>
      <c r="L1978" s="60" t="s">
        <v>4029</v>
      </c>
      <c r="M1978" s="61">
        <v>1.4E-2</v>
      </c>
      <c r="N1978" s="62"/>
      <c r="O1978" s="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2"/>
      <c r="AX1978" s="12"/>
      <c r="AY1978" s="12"/>
      <c r="AZ1978" s="12"/>
      <c r="BA1978" s="12"/>
      <c r="BB1978" s="12"/>
      <c r="BC1978" s="12"/>
      <c r="BD1978" s="12"/>
      <c r="BE1978" s="12"/>
      <c r="BF1978" s="12"/>
      <c r="BG1978" s="12"/>
      <c r="BH1978" s="12"/>
      <c r="BI1978" s="12"/>
      <c r="BJ1978" s="12"/>
      <c r="BK1978" s="12"/>
      <c r="BL1978" s="12"/>
      <c r="BM1978" s="12"/>
      <c r="BN1978" s="12"/>
      <c r="BO1978" s="12"/>
      <c r="BP1978" s="12"/>
      <c r="BQ1978" s="12"/>
      <c r="BR1978" s="12"/>
      <c r="BS1978" s="12"/>
      <c r="BT1978" s="12"/>
      <c r="BU1978" s="12"/>
      <c r="BV1978" s="12"/>
      <c r="BW1978" s="12"/>
      <c r="BX1978" s="12"/>
      <c r="BY1978" s="12"/>
      <c r="BZ1978" s="12"/>
      <c r="CA1978" s="12"/>
      <c r="CB1978" s="12"/>
      <c r="CC1978" s="12"/>
      <c r="CD1978" s="12"/>
      <c r="CE1978" s="12"/>
    </row>
    <row r="1979" spans="1:83" s="11" customFormat="1" ht="12.75" customHeight="1" x14ac:dyDescent="0.2">
      <c r="A1979" s="51" t="s">
        <v>6954</v>
      </c>
      <c r="B1979" s="9" t="s">
        <v>6952</v>
      </c>
      <c r="C1979" s="53" t="s">
        <v>4007</v>
      </c>
      <c r="D1979" s="44" t="s">
        <v>4012</v>
      </c>
      <c r="E1979" s="54"/>
      <c r="F1979" s="55"/>
      <c r="G1979" s="56">
        <v>30</v>
      </c>
      <c r="H1979" s="57">
        <f t="shared" si="60"/>
        <v>35.4</v>
      </c>
      <c r="I1979" s="58">
        <f t="shared" si="61"/>
        <v>0</v>
      </c>
      <c r="J1979" s="59" t="s">
        <v>4015</v>
      </c>
      <c r="K1979" s="59"/>
      <c r="L1979" s="59" t="s">
        <v>4015</v>
      </c>
      <c r="M1979" s="61"/>
      <c r="N1979" s="62"/>
      <c r="O1979" s="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  <c r="AW1979" s="12"/>
      <c r="AX1979" s="12"/>
      <c r="AY1979" s="12"/>
      <c r="AZ1979" s="12"/>
      <c r="BA1979" s="12"/>
      <c r="BB1979" s="12"/>
      <c r="BC1979" s="12"/>
      <c r="BD1979" s="12"/>
      <c r="BE1979" s="12"/>
      <c r="BF1979" s="12"/>
      <c r="BG1979" s="12"/>
      <c r="BH1979" s="12"/>
      <c r="BI1979" s="12"/>
      <c r="BJ1979" s="12"/>
      <c r="BK1979" s="12"/>
      <c r="BL1979" s="12"/>
      <c r="BM1979" s="12"/>
      <c r="BN1979" s="12"/>
      <c r="BO1979" s="12"/>
      <c r="BP1979" s="12"/>
      <c r="BQ1979" s="12"/>
      <c r="BR1979" s="12"/>
      <c r="BS1979" s="12"/>
      <c r="BT1979" s="12"/>
      <c r="BU1979" s="12"/>
      <c r="BV1979" s="12"/>
      <c r="BW1979" s="12"/>
      <c r="BX1979" s="12"/>
      <c r="BY1979" s="12"/>
      <c r="BZ1979" s="12"/>
      <c r="CA1979" s="12"/>
      <c r="CB1979" s="12"/>
      <c r="CC1979" s="12"/>
      <c r="CD1979" s="12"/>
      <c r="CE1979" s="12"/>
    </row>
    <row r="1980" spans="1:83" s="11" customFormat="1" ht="12.75" customHeight="1" x14ac:dyDescent="0.2">
      <c r="A1980" s="51" t="s">
        <v>6955</v>
      </c>
      <c r="B1980" s="9" t="s">
        <v>4123</v>
      </c>
      <c r="C1980" s="66" t="s">
        <v>4035</v>
      </c>
      <c r="D1980" s="44" t="s">
        <v>4012</v>
      </c>
      <c r="E1980" s="54"/>
      <c r="F1980" s="55"/>
      <c r="G1980" s="56">
        <v>7</v>
      </c>
      <c r="H1980" s="57">
        <f t="shared" si="60"/>
        <v>8.26</v>
      </c>
      <c r="I1980" s="58">
        <f t="shared" si="61"/>
        <v>0</v>
      </c>
      <c r="J1980" s="59" t="s">
        <v>4027</v>
      </c>
      <c r="K1980" s="59"/>
      <c r="L1980" s="60" t="s">
        <v>4029</v>
      </c>
      <c r="M1980" s="61">
        <v>1.4999999999999999E-2</v>
      </c>
      <c r="N1980" s="6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2"/>
      <c r="AX1980" s="12"/>
      <c r="AY1980" s="12"/>
      <c r="AZ1980" s="12"/>
      <c r="BA1980" s="12"/>
      <c r="BB1980" s="12"/>
      <c r="BC1980" s="12"/>
      <c r="BD1980" s="12"/>
      <c r="BE1980" s="12"/>
      <c r="BF1980" s="12"/>
      <c r="BG1980" s="12"/>
      <c r="BH1980" s="12"/>
      <c r="BI1980" s="12"/>
      <c r="BJ1980" s="12"/>
      <c r="BK1980" s="12"/>
      <c r="BL1980" s="12"/>
      <c r="BM1980" s="12"/>
      <c r="BN1980" s="12"/>
      <c r="BO1980" s="12"/>
      <c r="BP1980" s="12"/>
      <c r="BQ1980" s="12"/>
      <c r="BR1980" s="12"/>
      <c r="BS1980" s="12"/>
      <c r="BT1980" s="12"/>
      <c r="BU1980" s="12"/>
      <c r="BV1980" s="12"/>
      <c r="BW1980" s="12"/>
      <c r="BX1980" s="12"/>
      <c r="BY1980" s="12"/>
      <c r="BZ1980" s="12"/>
      <c r="CA1980" s="12"/>
      <c r="CB1980" s="12"/>
      <c r="CC1980" s="12"/>
      <c r="CD1980" s="12"/>
      <c r="CE1980" s="12"/>
    </row>
    <row r="1981" spans="1:83" s="11" customFormat="1" ht="12.75" customHeight="1" x14ac:dyDescent="0.2">
      <c r="A1981" s="78" t="s">
        <v>1402</v>
      </c>
      <c r="B1981" s="70" t="s">
        <v>35</v>
      </c>
      <c r="C1981" s="66" t="s">
        <v>4035</v>
      </c>
      <c r="D1981" s="72" t="s">
        <v>4055</v>
      </c>
      <c r="E1981" s="54"/>
      <c r="F1981" s="55"/>
      <c r="G1981" s="56">
        <v>87.73</v>
      </c>
      <c r="H1981" s="57">
        <f t="shared" si="60"/>
        <v>103.5214</v>
      </c>
      <c r="I1981" s="58">
        <f t="shared" si="61"/>
        <v>0</v>
      </c>
      <c r="J1981" s="59" t="s">
        <v>4027</v>
      </c>
      <c r="K1981" s="59"/>
      <c r="L1981" s="73" t="s">
        <v>6956</v>
      </c>
      <c r="M1981" s="61">
        <v>1.4500000000000001E-2</v>
      </c>
      <c r="N1981" s="6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  <c r="AW1981" s="12"/>
      <c r="AX1981" s="12"/>
      <c r="AY1981" s="12"/>
      <c r="AZ1981" s="12"/>
      <c r="BA1981" s="12"/>
      <c r="BB1981" s="12"/>
      <c r="BC1981" s="12"/>
      <c r="BD1981" s="12"/>
      <c r="BE1981" s="12"/>
      <c r="BF1981" s="12"/>
      <c r="BG1981" s="12"/>
      <c r="BH1981" s="12"/>
      <c r="BI1981" s="12"/>
      <c r="BJ1981" s="12"/>
      <c r="BK1981" s="12"/>
      <c r="BL1981" s="12"/>
      <c r="BM1981" s="12"/>
      <c r="BN1981" s="12"/>
      <c r="BO1981" s="12"/>
      <c r="BP1981" s="12"/>
      <c r="BQ1981" s="12"/>
      <c r="BR1981" s="12"/>
      <c r="BS1981" s="12"/>
      <c r="BT1981" s="12"/>
      <c r="BU1981" s="12"/>
      <c r="BV1981" s="12"/>
      <c r="BW1981" s="12"/>
      <c r="BX1981" s="12"/>
      <c r="BY1981" s="12"/>
      <c r="BZ1981" s="12"/>
      <c r="CA1981" s="12"/>
      <c r="CB1981" s="12"/>
      <c r="CC1981" s="12"/>
      <c r="CD1981" s="12"/>
      <c r="CE1981" s="12"/>
    </row>
    <row r="1982" spans="1:83" s="11" customFormat="1" ht="12.75" customHeight="1" x14ac:dyDescent="0.2">
      <c r="A1982" s="78" t="s">
        <v>1403</v>
      </c>
      <c r="B1982" s="70" t="s">
        <v>36</v>
      </c>
      <c r="C1982" s="66" t="s">
        <v>4035</v>
      </c>
      <c r="D1982" s="72" t="s">
        <v>4055</v>
      </c>
      <c r="E1982" s="54"/>
      <c r="F1982" s="55"/>
      <c r="G1982" s="56">
        <v>145</v>
      </c>
      <c r="H1982" s="57">
        <f t="shared" si="60"/>
        <v>171.1</v>
      </c>
      <c r="I1982" s="58">
        <f t="shared" si="61"/>
        <v>0</v>
      </c>
      <c r="J1982" s="59" t="s">
        <v>4027</v>
      </c>
      <c r="K1982" s="59"/>
      <c r="L1982" s="73" t="s">
        <v>6957</v>
      </c>
      <c r="M1982" s="61">
        <v>1.46E-2</v>
      </c>
      <c r="N1982" s="6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2"/>
      <c r="AX1982" s="12"/>
      <c r="AY1982" s="12"/>
      <c r="AZ1982" s="12"/>
      <c r="BA1982" s="12"/>
      <c r="BB1982" s="12"/>
      <c r="BC1982" s="12"/>
      <c r="BD1982" s="12"/>
      <c r="BE1982" s="12"/>
      <c r="BF1982" s="12"/>
      <c r="BG1982" s="12"/>
      <c r="BH1982" s="12"/>
      <c r="BI1982" s="12"/>
      <c r="BJ1982" s="12"/>
      <c r="BK1982" s="12"/>
      <c r="BL1982" s="12"/>
      <c r="BM1982" s="12"/>
      <c r="BN1982" s="12"/>
      <c r="BO1982" s="12"/>
      <c r="BP1982" s="12"/>
      <c r="BQ1982" s="12"/>
      <c r="BR1982" s="12"/>
      <c r="BS1982" s="12"/>
      <c r="BT1982" s="12"/>
      <c r="BU1982" s="12"/>
      <c r="BV1982" s="12"/>
      <c r="BW1982" s="12"/>
      <c r="BX1982" s="12"/>
      <c r="BY1982" s="12"/>
      <c r="BZ1982" s="12"/>
      <c r="CA1982" s="12"/>
      <c r="CB1982" s="12"/>
      <c r="CC1982" s="12"/>
      <c r="CD1982" s="12"/>
      <c r="CE1982" s="12"/>
    </row>
    <row r="1983" spans="1:83" s="11" customFormat="1" ht="12.75" customHeight="1" x14ac:dyDescent="0.2">
      <c r="A1983" s="64" t="s">
        <v>6958</v>
      </c>
      <c r="B1983" s="9" t="s">
        <v>6959</v>
      </c>
      <c r="C1983" s="53" t="s">
        <v>4007</v>
      </c>
      <c r="D1983" s="44" t="s">
        <v>4237</v>
      </c>
      <c r="E1983" s="54"/>
      <c r="F1983" s="55"/>
      <c r="G1983" s="56">
        <v>632.47</v>
      </c>
      <c r="H1983" s="57">
        <f t="shared" si="60"/>
        <v>746.31460000000004</v>
      </c>
      <c r="I1983" s="58">
        <f t="shared" si="61"/>
        <v>0</v>
      </c>
      <c r="J1983" s="59" t="s">
        <v>4027</v>
      </c>
      <c r="K1983" s="59" t="s">
        <v>4611</v>
      </c>
      <c r="L1983" s="65">
        <v>6370</v>
      </c>
      <c r="M1983" s="61"/>
      <c r="N1983" s="62"/>
      <c r="O1983" s="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2"/>
      <c r="AX1983" s="12"/>
      <c r="AY1983" s="12"/>
      <c r="AZ1983" s="12"/>
      <c r="BA1983" s="12"/>
      <c r="BB1983" s="12"/>
      <c r="BC1983" s="12"/>
      <c r="BD1983" s="12"/>
      <c r="BE1983" s="12"/>
      <c r="BF1983" s="12"/>
      <c r="BG1983" s="12"/>
      <c r="BH1983" s="12"/>
      <c r="BI1983" s="12"/>
      <c r="BJ1983" s="12"/>
      <c r="BK1983" s="12"/>
      <c r="BL1983" s="12"/>
      <c r="BM1983" s="12"/>
      <c r="BN1983" s="12"/>
      <c r="BO1983" s="12"/>
      <c r="BP1983" s="12"/>
      <c r="BQ1983" s="12"/>
      <c r="BR1983" s="12"/>
      <c r="BS1983" s="12"/>
      <c r="BT1983" s="12"/>
      <c r="BU1983" s="12"/>
      <c r="BV1983" s="12"/>
      <c r="BW1983" s="12"/>
      <c r="BX1983" s="12"/>
      <c r="BY1983" s="12"/>
      <c r="BZ1983" s="12"/>
      <c r="CA1983" s="12"/>
      <c r="CB1983" s="12"/>
      <c r="CC1983" s="12"/>
      <c r="CD1983" s="12"/>
      <c r="CE1983" s="12"/>
    </row>
    <row r="1984" spans="1:83" s="11" customFormat="1" ht="12.75" customHeight="1" x14ac:dyDescent="0.2">
      <c r="A1984" s="64" t="s">
        <v>6960</v>
      </c>
      <c r="B1984" s="9" t="s">
        <v>6961</v>
      </c>
      <c r="C1984" s="53" t="s">
        <v>4007</v>
      </c>
      <c r="D1984" s="44" t="s">
        <v>4237</v>
      </c>
      <c r="E1984" s="54"/>
      <c r="F1984" s="55"/>
      <c r="G1984" s="56">
        <v>13900</v>
      </c>
      <c r="H1984" s="57">
        <f t="shared" si="60"/>
        <v>16402</v>
      </c>
      <c r="I1984" s="58">
        <f t="shared" si="61"/>
        <v>0</v>
      </c>
      <c r="J1984" s="59" t="s">
        <v>4015</v>
      </c>
      <c r="K1984" s="59" t="s">
        <v>4611</v>
      </c>
      <c r="L1984" s="59" t="s">
        <v>4015</v>
      </c>
      <c r="M1984" s="61"/>
      <c r="N1984" s="6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2"/>
      <c r="AX1984" s="12"/>
      <c r="AY1984" s="12"/>
      <c r="AZ1984" s="12"/>
      <c r="BA1984" s="12"/>
      <c r="BB1984" s="12"/>
      <c r="BC1984" s="12"/>
      <c r="BD1984" s="12"/>
      <c r="BE1984" s="12"/>
      <c r="BF1984" s="12"/>
      <c r="BG1984" s="12"/>
      <c r="BH1984" s="12"/>
      <c r="BI1984" s="12"/>
      <c r="BJ1984" s="12"/>
      <c r="BK1984" s="12"/>
      <c r="BL1984" s="12"/>
      <c r="BM1984" s="12"/>
      <c r="BN1984" s="12"/>
      <c r="BO1984" s="12"/>
      <c r="BP1984" s="12"/>
      <c r="BQ1984" s="12"/>
      <c r="BR1984" s="12"/>
      <c r="BS1984" s="12"/>
      <c r="BT1984" s="12"/>
      <c r="BU1984" s="12"/>
      <c r="BV1984" s="12"/>
      <c r="BW1984" s="12"/>
      <c r="BX1984" s="12"/>
      <c r="BY1984" s="12"/>
      <c r="BZ1984" s="12"/>
      <c r="CA1984" s="12"/>
      <c r="CB1984" s="12"/>
      <c r="CC1984" s="12"/>
      <c r="CD1984" s="12"/>
      <c r="CE1984" s="12"/>
    </row>
    <row r="1985" spans="1:83" s="11" customFormat="1" ht="12.75" customHeight="1" x14ac:dyDescent="0.2">
      <c r="A1985" s="64" t="s">
        <v>6962</v>
      </c>
      <c r="B1985" s="9" t="s">
        <v>6963</v>
      </c>
      <c r="C1985" s="53" t="s">
        <v>4007</v>
      </c>
      <c r="D1985" s="44" t="s">
        <v>4012</v>
      </c>
      <c r="E1985" s="54"/>
      <c r="F1985" s="55"/>
      <c r="G1985" s="56">
        <v>6.9</v>
      </c>
      <c r="H1985" s="57">
        <f t="shared" si="60"/>
        <v>8.1419999999999995</v>
      </c>
      <c r="I1985" s="58">
        <f t="shared" si="61"/>
        <v>0</v>
      </c>
      <c r="J1985" s="59"/>
      <c r="K1985" s="59" t="s">
        <v>6964</v>
      </c>
      <c r="L1985" s="60" t="s">
        <v>4029</v>
      </c>
      <c r="M1985" s="61"/>
      <c r="N1985" s="6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  <c r="AW1985" s="12"/>
      <c r="AX1985" s="12"/>
      <c r="AY1985" s="12"/>
      <c r="AZ1985" s="12"/>
      <c r="BA1985" s="12"/>
      <c r="BB1985" s="12"/>
      <c r="BC1985" s="12"/>
      <c r="BD1985" s="12"/>
      <c r="BE1985" s="12"/>
      <c r="BF1985" s="12"/>
      <c r="BG1985" s="12"/>
      <c r="BH1985" s="12"/>
      <c r="BI1985" s="12"/>
      <c r="BJ1985" s="12"/>
      <c r="BK1985" s="12"/>
      <c r="BL1985" s="12"/>
      <c r="BM1985" s="12"/>
      <c r="BN1985" s="12"/>
      <c r="BO1985" s="12"/>
      <c r="BP1985" s="12"/>
      <c r="BQ1985" s="12"/>
      <c r="BR1985" s="12"/>
      <c r="BS1985" s="12"/>
      <c r="BT1985" s="12"/>
      <c r="BU1985" s="12"/>
      <c r="BV1985" s="12"/>
      <c r="BW1985" s="12"/>
      <c r="BX1985" s="12"/>
      <c r="BY1985" s="12"/>
      <c r="BZ1985" s="12"/>
      <c r="CA1985" s="12"/>
      <c r="CB1985" s="12"/>
      <c r="CC1985" s="12"/>
      <c r="CD1985" s="12"/>
      <c r="CE1985" s="12"/>
    </row>
    <row r="1986" spans="1:83" s="11" customFormat="1" ht="12.75" customHeight="1" x14ac:dyDescent="0.2">
      <c r="A1986" s="64" t="s">
        <v>6965</v>
      </c>
      <c r="B1986" s="9" t="s">
        <v>6966</v>
      </c>
      <c r="C1986" s="53" t="s">
        <v>4007</v>
      </c>
      <c r="D1986" s="44" t="s">
        <v>4269</v>
      </c>
      <c r="E1986" s="54"/>
      <c r="F1986" s="55"/>
      <c r="G1986" s="56">
        <v>6200</v>
      </c>
      <c r="H1986" s="57">
        <f t="shared" si="60"/>
        <v>7316</v>
      </c>
      <c r="I1986" s="58">
        <f t="shared" si="61"/>
        <v>0</v>
      </c>
      <c r="J1986" s="59"/>
      <c r="K1986" s="59" t="s">
        <v>4300</v>
      </c>
      <c r="L1986" s="60" t="s">
        <v>4029</v>
      </c>
      <c r="M1986" s="61"/>
      <c r="N1986" s="6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2"/>
      <c r="AX1986" s="12"/>
      <c r="AY1986" s="12"/>
      <c r="AZ1986" s="12"/>
      <c r="BA1986" s="12"/>
      <c r="BB1986" s="12"/>
      <c r="BC1986" s="12"/>
      <c r="BD1986" s="12"/>
      <c r="BE1986" s="12"/>
      <c r="BF1986" s="12"/>
      <c r="BG1986" s="12"/>
      <c r="BH1986" s="12"/>
      <c r="BI1986" s="12"/>
      <c r="BJ1986" s="12"/>
      <c r="BK1986" s="12"/>
      <c r="BL1986" s="12"/>
      <c r="BM1986" s="12"/>
      <c r="BN1986" s="12"/>
      <c r="BO1986" s="12"/>
      <c r="BP1986" s="12"/>
      <c r="BQ1986" s="12"/>
      <c r="BR1986" s="12"/>
      <c r="BS1986" s="12"/>
      <c r="BT1986" s="12"/>
      <c r="BU1986" s="12"/>
      <c r="BV1986" s="12"/>
      <c r="BW1986" s="12"/>
      <c r="BX1986" s="12"/>
      <c r="BY1986" s="12"/>
      <c r="BZ1986" s="12"/>
      <c r="CA1986" s="12"/>
      <c r="CB1986" s="12"/>
      <c r="CC1986" s="12"/>
      <c r="CD1986" s="12"/>
      <c r="CE1986" s="12"/>
    </row>
    <row r="1987" spans="1:83" s="11" customFormat="1" ht="12.75" customHeight="1" x14ac:dyDescent="0.2">
      <c r="A1987" s="69" t="s">
        <v>6967</v>
      </c>
      <c r="B1987" s="9" t="s">
        <v>6968</v>
      </c>
      <c r="C1987" s="53" t="s">
        <v>4007</v>
      </c>
      <c r="D1987" s="44" t="s">
        <v>4269</v>
      </c>
      <c r="E1987" s="54"/>
      <c r="F1987" s="55"/>
      <c r="G1987" s="56">
        <v>1530</v>
      </c>
      <c r="H1987" s="57">
        <f t="shared" si="60"/>
        <v>1805.3999999999999</v>
      </c>
      <c r="I1987" s="58">
        <f t="shared" si="61"/>
        <v>0</v>
      </c>
      <c r="J1987" s="59"/>
      <c r="K1987" s="59" t="s">
        <v>4300</v>
      </c>
      <c r="L1987" s="73" t="s">
        <v>6969</v>
      </c>
      <c r="M1987" s="61"/>
      <c r="N1987" s="6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  <c r="AW1987" s="12"/>
      <c r="AX1987" s="12"/>
      <c r="AY1987" s="12"/>
      <c r="AZ1987" s="12"/>
      <c r="BA1987" s="12"/>
      <c r="BB1987" s="12"/>
      <c r="BC1987" s="12"/>
      <c r="BD1987" s="12"/>
      <c r="BE1987" s="12"/>
      <c r="BF1987" s="12"/>
      <c r="BG1987" s="12"/>
      <c r="BH1987" s="12"/>
      <c r="BI1987" s="12"/>
      <c r="BJ1987" s="12"/>
      <c r="BK1987" s="12"/>
      <c r="BL1987" s="12"/>
      <c r="BM1987" s="12"/>
      <c r="BN1987" s="12"/>
      <c r="BO1987" s="12"/>
      <c r="BP1987" s="12"/>
      <c r="BQ1987" s="12"/>
      <c r="BR1987" s="12"/>
      <c r="BS1987" s="12"/>
      <c r="BT1987" s="12"/>
      <c r="BU1987" s="12"/>
      <c r="BV1987" s="12"/>
      <c r="BW1987" s="12"/>
      <c r="BX1987" s="12"/>
      <c r="BY1987" s="12"/>
      <c r="BZ1987" s="12"/>
      <c r="CA1987" s="12"/>
      <c r="CB1987" s="12"/>
      <c r="CC1987" s="12"/>
      <c r="CD1987" s="12"/>
      <c r="CE1987" s="12"/>
    </row>
    <row r="1988" spans="1:83" s="11" customFormat="1" ht="12.75" customHeight="1" x14ac:dyDescent="0.2">
      <c r="A1988" s="69" t="s">
        <v>6970</v>
      </c>
      <c r="B1988" s="9" t="s">
        <v>287</v>
      </c>
      <c r="C1988" s="53" t="s">
        <v>4007</v>
      </c>
      <c r="D1988" s="44" t="s">
        <v>6971</v>
      </c>
      <c r="E1988" s="54"/>
      <c r="F1988" s="55"/>
      <c r="G1988" s="56">
        <v>6</v>
      </c>
      <c r="H1988" s="57">
        <f t="shared" si="60"/>
        <v>7.08</v>
      </c>
      <c r="I1988" s="58">
        <f t="shared" si="61"/>
        <v>0</v>
      </c>
      <c r="J1988" s="59"/>
      <c r="K1988" s="59"/>
      <c r="L1988" s="60"/>
      <c r="M1988" s="61"/>
      <c r="N1988" s="6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2"/>
      <c r="AX1988" s="12"/>
      <c r="AY1988" s="12"/>
      <c r="AZ1988" s="12"/>
      <c r="BA1988" s="12"/>
      <c r="BB1988" s="12"/>
      <c r="BC1988" s="12"/>
      <c r="BD1988" s="12"/>
      <c r="BE1988" s="12"/>
      <c r="BF1988" s="12"/>
      <c r="BG1988" s="12"/>
      <c r="BH1988" s="12"/>
      <c r="BI1988" s="12"/>
      <c r="BJ1988" s="12"/>
      <c r="BK1988" s="12"/>
      <c r="BL1988" s="12"/>
      <c r="BM1988" s="12"/>
      <c r="BN1988" s="12"/>
      <c r="BO1988" s="12"/>
      <c r="BP1988" s="12"/>
      <c r="BQ1988" s="12"/>
      <c r="BR1988" s="12"/>
      <c r="BS1988" s="12"/>
      <c r="BT1988" s="12"/>
      <c r="BU1988" s="12"/>
      <c r="BV1988" s="12"/>
      <c r="BW1988" s="12"/>
      <c r="BX1988" s="12"/>
      <c r="BY1988" s="12"/>
      <c r="BZ1988" s="12"/>
      <c r="CA1988" s="12"/>
      <c r="CB1988" s="12"/>
      <c r="CC1988" s="12"/>
      <c r="CD1988" s="12"/>
      <c r="CE1988" s="12"/>
    </row>
    <row r="1989" spans="1:83" s="12" customFormat="1" ht="12.75" customHeight="1" x14ac:dyDescent="0.2">
      <c r="A1989" s="64" t="s">
        <v>6972</v>
      </c>
      <c r="B1989" s="9" t="s">
        <v>6973</v>
      </c>
      <c r="C1989" s="53" t="s">
        <v>4007</v>
      </c>
      <c r="D1989" s="44" t="s">
        <v>4033</v>
      </c>
      <c r="E1989" s="54"/>
      <c r="F1989" s="55"/>
      <c r="G1989" s="56">
        <v>7467.34</v>
      </c>
      <c r="H1989" s="57">
        <f t="shared" si="60"/>
        <v>8811.4611999999997</v>
      </c>
      <c r="I1989" s="58">
        <f t="shared" si="61"/>
        <v>0</v>
      </c>
      <c r="J1989" s="59"/>
      <c r="K1989" s="59" t="s">
        <v>4034</v>
      </c>
      <c r="L1989" s="65">
        <v>6370</v>
      </c>
      <c r="M1989" s="61"/>
      <c r="N1989" s="62"/>
      <c r="O1989" s="2"/>
    </row>
    <row r="1990" spans="1:83" s="11" customFormat="1" ht="12.75" customHeight="1" x14ac:dyDescent="0.2">
      <c r="A1990" s="64" t="s">
        <v>6974</v>
      </c>
      <c r="B1990" s="9" t="s">
        <v>6975</v>
      </c>
      <c r="C1990" s="53" t="s">
        <v>4007</v>
      </c>
      <c r="D1990" s="44" t="s">
        <v>4008</v>
      </c>
      <c r="E1990" s="54"/>
      <c r="F1990" s="55"/>
      <c r="G1990" s="56">
        <v>23.6</v>
      </c>
      <c r="H1990" s="57">
        <f t="shared" si="60"/>
        <v>27.847999999999999</v>
      </c>
      <c r="I1990" s="58">
        <f t="shared" si="61"/>
        <v>0</v>
      </c>
      <c r="J1990" s="59" t="s">
        <v>4027</v>
      </c>
      <c r="K1990" s="59" t="s">
        <v>6976</v>
      </c>
      <c r="L1990" s="60" t="s">
        <v>4029</v>
      </c>
      <c r="M1990" s="61"/>
      <c r="N1990" s="62"/>
      <c r="O1990" s="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2"/>
      <c r="AX1990" s="12"/>
      <c r="AY1990" s="12"/>
      <c r="AZ1990" s="12"/>
      <c r="BA1990" s="12"/>
      <c r="BB1990" s="12"/>
      <c r="BC1990" s="12"/>
      <c r="BD1990" s="12"/>
      <c r="BE1990" s="12"/>
      <c r="BF1990" s="12"/>
      <c r="BG1990" s="12"/>
      <c r="BH1990" s="12"/>
      <c r="BI1990" s="12"/>
      <c r="BJ1990" s="12"/>
      <c r="BK1990" s="12"/>
      <c r="BL1990" s="12"/>
      <c r="BM1990" s="12"/>
      <c r="BN1990" s="12"/>
      <c r="BO1990" s="12"/>
      <c r="BP1990" s="12"/>
      <c r="BQ1990" s="12"/>
      <c r="BR1990" s="12"/>
      <c r="BS1990" s="12"/>
      <c r="BT1990" s="12"/>
      <c r="BU1990" s="12"/>
      <c r="BV1990" s="12"/>
      <c r="BW1990" s="12"/>
      <c r="BX1990" s="12"/>
      <c r="BY1990" s="12"/>
      <c r="BZ1990" s="12"/>
      <c r="CA1990" s="12"/>
      <c r="CB1990" s="12"/>
      <c r="CC1990" s="12"/>
      <c r="CD1990" s="12"/>
      <c r="CE1990" s="12"/>
    </row>
    <row r="1991" spans="1:83" s="11" customFormat="1" ht="12.75" customHeight="1" x14ac:dyDescent="0.2">
      <c r="A1991" s="64" t="s">
        <v>6977</v>
      </c>
      <c r="B1991" s="9" t="s">
        <v>6978</v>
      </c>
      <c r="C1991" s="53" t="s">
        <v>4007</v>
      </c>
      <c r="D1991" s="44" t="s">
        <v>4248</v>
      </c>
      <c r="E1991" s="54"/>
      <c r="F1991" s="55"/>
      <c r="G1991" s="56">
        <v>11700</v>
      </c>
      <c r="H1991" s="57">
        <f t="shared" si="60"/>
        <v>13806</v>
      </c>
      <c r="I1991" s="58">
        <f t="shared" si="61"/>
        <v>0</v>
      </c>
      <c r="J1991" s="59" t="s">
        <v>4027</v>
      </c>
      <c r="K1991" s="59" t="s">
        <v>4426</v>
      </c>
      <c r="L1991" s="60" t="s">
        <v>4029</v>
      </c>
      <c r="M1991" s="61"/>
      <c r="N1991" s="6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2"/>
      <c r="AX1991" s="12"/>
      <c r="AY1991" s="12"/>
      <c r="AZ1991" s="12"/>
      <c r="BA1991" s="12"/>
      <c r="BB1991" s="12"/>
      <c r="BC1991" s="12"/>
      <c r="BD1991" s="12"/>
      <c r="BE1991" s="12"/>
      <c r="BF1991" s="12"/>
      <c r="BG1991" s="12"/>
      <c r="BH1991" s="12"/>
      <c r="BI1991" s="12"/>
      <c r="BJ1991" s="12"/>
      <c r="BK1991" s="12"/>
      <c r="BL1991" s="12"/>
      <c r="BM1991" s="12"/>
      <c r="BN1991" s="12"/>
      <c r="BO1991" s="12"/>
      <c r="BP1991" s="12"/>
      <c r="BQ1991" s="12"/>
      <c r="BR1991" s="12"/>
      <c r="BS1991" s="12"/>
      <c r="BT1991" s="12"/>
      <c r="BU1991" s="12"/>
      <c r="BV1991" s="12"/>
      <c r="BW1991" s="12"/>
      <c r="BX1991" s="12"/>
      <c r="BY1991" s="12"/>
      <c r="BZ1991" s="12"/>
      <c r="CA1991" s="12"/>
      <c r="CB1991" s="12"/>
      <c r="CC1991" s="12"/>
      <c r="CD1991" s="12"/>
      <c r="CE1991" s="12"/>
    </row>
    <row r="1992" spans="1:83" s="11" customFormat="1" ht="12.75" customHeight="1" x14ac:dyDescent="0.2">
      <c r="A1992" s="51" t="s">
        <v>6979</v>
      </c>
      <c r="B1992" s="9" t="s">
        <v>3</v>
      </c>
      <c r="C1992" s="53" t="s">
        <v>4007</v>
      </c>
      <c r="D1992" s="44" t="s">
        <v>4012</v>
      </c>
      <c r="E1992" s="54"/>
      <c r="F1992" s="55"/>
      <c r="G1992" s="56">
        <v>17</v>
      </c>
      <c r="H1992" s="57">
        <f t="shared" ref="H1992:H2055" si="62">G1992*1.18</f>
        <v>20.059999999999999</v>
      </c>
      <c r="I1992" s="58">
        <f t="shared" ref="I1992:I2055" si="63">H1992*F1992</f>
        <v>0</v>
      </c>
      <c r="J1992" s="59"/>
      <c r="K1992" s="59" t="s">
        <v>4009</v>
      </c>
      <c r="L1992" s="60" t="s">
        <v>4029</v>
      </c>
      <c r="M1992" s="61"/>
      <c r="N1992" s="62"/>
      <c r="O1992" s="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2"/>
      <c r="AX1992" s="12"/>
      <c r="AY1992" s="12"/>
      <c r="AZ1992" s="12"/>
      <c r="BA1992" s="12"/>
      <c r="BB1992" s="12"/>
      <c r="BC1992" s="12"/>
      <c r="BD1992" s="12"/>
      <c r="BE1992" s="12"/>
      <c r="BF1992" s="12"/>
      <c r="BG1992" s="12"/>
      <c r="BH1992" s="12"/>
      <c r="BI1992" s="12"/>
      <c r="BJ1992" s="12"/>
      <c r="BK1992" s="12"/>
      <c r="BL1992" s="12"/>
      <c r="BM1992" s="12"/>
      <c r="BN1992" s="12"/>
      <c r="BO1992" s="12"/>
      <c r="BP1992" s="12"/>
      <c r="BQ1992" s="12"/>
      <c r="BR1992" s="12"/>
      <c r="BS1992" s="12"/>
      <c r="BT1992" s="12"/>
      <c r="BU1992" s="12"/>
      <c r="BV1992" s="12"/>
      <c r="BW1992" s="12"/>
      <c r="BX1992" s="12"/>
      <c r="BY1992" s="12"/>
      <c r="BZ1992" s="12"/>
      <c r="CA1992" s="12"/>
      <c r="CB1992" s="12"/>
      <c r="CC1992" s="12"/>
      <c r="CD1992" s="12"/>
      <c r="CE1992" s="12"/>
    </row>
    <row r="1993" spans="1:83" s="11" customFormat="1" ht="12.75" customHeight="1" x14ac:dyDescent="0.2">
      <c r="A1993" s="51" t="s">
        <v>6980</v>
      </c>
      <c r="B1993" s="9" t="s">
        <v>6981</v>
      </c>
      <c r="C1993" s="53" t="s">
        <v>4007</v>
      </c>
      <c r="D1993" s="44" t="s">
        <v>4012</v>
      </c>
      <c r="E1993" s="54"/>
      <c r="F1993" s="55"/>
      <c r="G1993" s="56">
        <v>78</v>
      </c>
      <c r="H1993" s="57">
        <f t="shared" si="62"/>
        <v>92.039999999999992</v>
      </c>
      <c r="I1993" s="58">
        <f t="shared" si="63"/>
        <v>0</v>
      </c>
      <c r="J1993" s="59"/>
      <c r="K1993" s="59" t="s">
        <v>4009</v>
      </c>
      <c r="L1993" s="60" t="s">
        <v>4029</v>
      </c>
      <c r="M1993" s="61"/>
      <c r="N1993" s="62"/>
      <c r="O1993" s="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  <c r="AW1993" s="12"/>
      <c r="AX1993" s="12"/>
      <c r="AY1993" s="12"/>
      <c r="AZ1993" s="12"/>
      <c r="BA1993" s="12"/>
      <c r="BB1993" s="12"/>
      <c r="BC1993" s="12"/>
      <c r="BD1993" s="12"/>
      <c r="BE1993" s="12"/>
      <c r="BF1993" s="12"/>
      <c r="BG1993" s="12"/>
      <c r="BH1993" s="12"/>
      <c r="BI1993" s="12"/>
      <c r="BJ1993" s="12"/>
      <c r="BK1993" s="12"/>
      <c r="BL1993" s="12"/>
      <c r="BM1993" s="12"/>
      <c r="BN1993" s="12"/>
      <c r="BO1993" s="12"/>
      <c r="BP1993" s="12"/>
      <c r="BQ1993" s="12"/>
      <c r="BR1993" s="12"/>
      <c r="BS1993" s="12"/>
      <c r="BT1993" s="12"/>
      <c r="BU1993" s="12"/>
      <c r="BV1993" s="12"/>
      <c r="BW1993" s="12"/>
      <c r="BX1993" s="12"/>
      <c r="BY1993" s="12"/>
      <c r="BZ1993" s="12"/>
      <c r="CA1993" s="12"/>
      <c r="CB1993" s="12"/>
      <c r="CC1993" s="12"/>
      <c r="CD1993" s="12"/>
      <c r="CE1993" s="12"/>
    </row>
    <row r="1994" spans="1:83" s="12" customFormat="1" ht="12.75" customHeight="1" x14ac:dyDescent="0.2">
      <c r="A1994" s="51" t="s">
        <v>6982</v>
      </c>
      <c r="B1994" s="9" t="s">
        <v>3</v>
      </c>
      <c r="C1994" s="53" t="s">
        <v>4007</v>
      </c>
      <c r="D1994" s="44" t="s">
        <v>4012</v>
      </c>
      <c r="E1994" s="54"/>
      <c r="F1994" s="55"/>
      <c r="G1994" s="56">
        <v>73</v>
      </c>
      <c r="H1994" s="57">
        <f t="shared" si="62"/>
        <v>86.14</v>
      </c>
      <c r="I1994" s="58">
        <f t="shared" si="63"/>
        <v>0</v>
      </c>
      <c r="J1994" s="59"/>
      <c r="K1994" s="59" t="s">
        <v>4009</v>
      </c>
      <c r="L1994" s="60" t="s">
        <v>4029</v>
      </c>
      <c r="M1994" s="61"/>
      <c r="N1994" s="62"/>
      <c r="O1994" s="2"/>
    </row>
    <row r="1995" spans="1:83" s="12" customFormat="1" ht="12.75" customHeight="1" x14ac:dyDescent="0.2">
      <c r="A1995" s="51" t="s">
        <v>6983</v>
      </c>
      <c r="B1995" s="9" t="s">
        <v>3</v>
      </c>
      <c r="C1995" s="53" t="s">
        <v>4007</v>
      </c>
      <c r="D1995" s="44" t="s">
        <v>4012</v>
      </c>
      <c r="E1995" s="54"/>
      <c r="F1995" s="55"/>
      <c r="G1995" s="56">
        <v>56</v>
      </c>
      <c r="H1995" s="57">
        <f t="shared" si="62"/>
        <v>66.08</v>
      </c>
      <c r="I1995" s="58">
        <f t="shared" si="63"/>
        <v>0</v>
      </c>
      <c r="J1995" s="59"/>
      <c r="K1995" s="59" t="s">
        <v>4009</v>
      </c>
      <c r="L1995" s="60" t="s">
        <v>4029</v>
      </c>
      <c r="M1995" s="61"/>
      <c r="N1995" s="62"/>
      <c r="O1995" s="2"/>
    </row>
    <row r="1996" spans="1:83" s="12" customFormat="1" ht="12.75" customHeight="1" x14ac:dyDescent="0.2">
      <c r="A1996" s="51" t="s">
        <v>6984</v>
      </c>
      <c r="B1996" s="9" t="s">
        <v>6985</v>
      </c>
      <c r="C1996" s="53" t="s">
        <v>4007</v>
      </c>
      <c r="D1996" s="44" t="s">
        <v>4012</v>
      </c>
      <c r="E1996" s="54"/>
      <c r="F1996" s="55"/>
      <c r="G1996" s="56">
        <v>15</v>
      </c>
      <c r="H1996" s="57">
        <f t="shared" si="62"/>
        <v>17.7</v>
      </c>
      <c r="I1996" s="58">
        <f t="shared" si="63"/>
        <v>0</v>
      </c>
      <c r="J1996" s="59"/>
      <c r="K1996" s="59" t="s">
        <v>4009</v>
      </c>
      <c r="L1996" s="60" t="s">
        <v>4029</v>
      </c>
      <c r="M1996" s="61"/>
      <c r="N1996" s="62"/>
      <c r="O1996" s="2"/>
    </row>
    <row r="1997" spans="1:83" s="12" customFormat="1" ht="12.75" customHeight="1" x14ac:dyDescent="0.2">
      <c r="A1997" s="51" t="s">
        <v>6986</v>
      </c>
      <c r="B1997" s="9" t="s">
        <v>3</v>
      </c>
      <c r="C1997" s="53" t="s">
        <v>4007</v>
      </c>
      <c r="D1997" s="44" t="s">
        <v>4012</v>
      </c>
      <c r="E1997" s="54"/>
      <c r="F1997" s="55"/>
      <c r="G1997" s="56">
        <v>135</v>
      </c>
      <c r="H1997" s="57">
        <f t="shared" si="62"/>
        <v>159.29999999999998</v>
      </c>
      <c r="I1997" s="58">
        <f t="shared" si="63"/>
        <v>0</v>
      </c>
      <c r="J1997" s="59"/>
      <c r="K1997" s="59" t="s">
        <v>4009</v>
      </c>
      <c r="L1997" s="60" t="s">
        <v>4029</v>
      </c>
      <c r="M1997" s="61"/>
      <c r="N1997" s="62"/>
      <c r="O1997" s="2"/>
    </row>
    <row r="1998" spans="1:83" s="12" customFormat="1" ht="12.75" customHeight="1" x14ac:dyDescent="0.2">
      <c r="A1998" s="51" t="s">
        <v>6987</v>
      </c>
      <c r="B1998" s="9" t="s">
        <v>6988</v>
      </c>
      <c r="C1998" s="53" t="s">
        <v>4007</v>
      </c>
      <c r="D1998" s="44" t="s">
        <v>4012</v>
      </c>
      <c r="E1998" s="54"/>
      <c r="F1998" s="55"/>
      <c r="G1998" s="56">
        <v>65</v>
      </c>
      <c r="H1998" s="57">
        <f t="shared" si="62"/>
        <v>76.7</v>
      </c>
      <c r="I1998" s="58">
        <f t="shared" si="63"/>
        <v>0</v>
      </c>
      <c r="J1998" s="59"/>
      <c r="K1998" s="59" t="s">
        <v>4009</v>
      </c>
      <c r="L1998" s="60" t="s">
        <v>4029</v>
      </c>
      <c r="M1998" s="61"/>
      <c r="N1998" s="62"/>
    </row>
    <row r="1999" spans="1:83" s="11" customFormat="1" ht="12.75" customHeight="1" x14ac:dyDescent="0.2">
      <c r="A1999" s="51" t="s">
        <v>6989</v>
      </c>
      <c r="B1999" s="9" t="s">
        <v>3</v>
      </c>
      <c r="C1999" s="53" t="s">
        <v>4007</v>
      </c>
      <c r="D1999" s="44" t="s">
        <v>4012</v>
      </c>
      <c r="E1999" s="54"/>
      <c r="F1999" s="55"/>
      <c r="G1999" s="56">
        <v>443</v>
      </c>
      <c r="H1999" s="57">
        <f t="shared" si="62"/>
        <v>522.74</v>
      </c>
      <c r="I1999" s="58">
        <f t="shared" si="63"/>
        <v>0</v>
      </c>
      <c r="J1999" s="59"/>
      <c r="K1999" s="59" t="s">
        <v>4009</v>
      </c>
      <c r="L1999" s="60" t="s">
        <v>4029</v>
      </c>
      <c r="M1999" s="61"/>
      <c r="N1999" s="62"/>
      <c r="O1999" s="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  <c r="AW1999" s="12"/>
      <c r="AX1999" s="12"/>
      <c r="AY1999" s="12"/>
      <c r="AZ1999" s="12"/>
      <c r="BA1999" s="12"/>
      <c r="BB1999" s="12"/>
      <c r="BC1999" s="12"/>
      <c r="BD1999" s="12"/>
      <c r="BE1999" s="12"/>
      <c r="BF1999" s="12"/>
      <c r="BG1999" s="12"/>
      <c r="BH1999" s="12"/>
      <c r="BI1999" s="12"/>
      <c r="BJ1999" s="12"/>
      <c r="BK1999" s="12"/>
      <c r="BL1999" s="12"/>
      <c r="BM1999" s="12"/>
      <c r="BN1999" s="12"/>
      <c r="BO1999" s="12"/>
      <c r="BP1999" s="12"/>
      <c r="BQ1999" s="12"/>
      <c r="BR1999" s="12"/>
      <c r="BS1999" s="12"/>
      <c r="BT1999" s="12"/>
      <c r="BU1999" s="12"/>
      <c r="BV1999" s="12"/>
      <c r="BW1999" s="12"/>
      <c r="BX1999" s="12"/>
      <c r="BY1999" s="12"/>
      <c r="BZ1999" s="12"/>
      <c r="CA1999" s="12"/>
      <c r="CB1999" s="12"/>
      <c r="CC1999" s="12"/>
      <c r="CD1999" s="12"/>
      <c r="CE1999" s="12"/>
    </row>
    <row r="2000" spans="1:83" s="11" customFormat="1" ht="12.75" customHeight="1" x14ac:dyDescent="0.2">
      <c r="A2000" s="51" t="s">
        <v>6990</v>
      </c>
      <c r="B2000" s="9" t="s">
        <v>6991</v>
      </c>
      <c r="C2000" s="53" t="s">
        <v>4007</v>
      </c>
      <c r="D2000" s="44" t="s">
        <v>4012</v>
      </c>
      <c r="E2000" s="54"/>
      <c r="F2000" s="55"/>
      <c r="G2000" s="56">
        <v>8</v>
      </c>
      <c r="H2000" s="57">
        <f t="shared" si="62"/>
        <v>9.44</v>
      </c>
      <c r="I2000" s="58">
        <f t="shared" si="63"/>
        <v>0</v>
      </c>
      <c r="J2000" s="59"/>
      <c r="K2000" s="59" t="s">
        <v>4009</v>
      </c>
      <c r="L2000" s="60" t="s">
        <v>4029</v>
      </c>
      <c r="M2000" s="61"/>
      <c r="N2000" s="62"/>
      <c r="O2000" s="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2"/>
      <c r="AX2000" s="12"/>
      <c r="AY2000" s="12"/>
      <c r="AZ2000" s="12"/>
      <c r="BA2000" s="12"/>
      <c r="BB2000" s="12"/>
      <c r="BC2000" s="12"/>
      <c r="BD2000" s="12"/>
      <c r="BE2000" s="12"/>
      <c r="BF2000" s="12"/>
      <c r="BG2000" s="12"/>
      <c r="BH2000" s="12"/>
      <c r="BI2000" s="12"/>
      <c r="BJ2000" s="12"/>
      <c r="BK2000" s="12"/>
      <c r="BL2000" s="12"/>
      <c r="BM2000" s="12"/>
      <c r="BN2000" s="12"/>
      <c r="BO2000" s="12"/>
      <c r="BP2000" s="12"/>
      <c r="BQ2000" s="12"/>
      <c r="BR2000" s="12"/>
      <c r="BS2000" s="12"/>
      <c r="BT2000" s="12"/>
      <c r="BU2000" s="12"/>
      <c r="BV2000" s="12"/>
      <c r="BW2000" s="12"/>
      <c r="BX2000" s="12"/>
      <c r="BY2000" s="12"/>
      <c r="BZ2000" s="12"/>
      <c r="CA2000" s="12"/>
      <c r="CB2000" s="12"/>
      <c r="CC2000" s="12"/>
      <c r="CD2000" s="12"/>
      <c r="CE2000" s="12"/>
    </row>
    <row r="2001" spans="1:83" s="11" customFormat="1" ht="12.75" customHeight="1" x14ac:dyDescent="0.2">
      <c r="A2001" s="51" t="s">
        <v>6992</v>
      </c>
      <c r="B2001" s="9" t="s">
        <v>4677</v>
      </c>
      <c r="C2001" s="53" t="s">
        <v>4007</v>
      </c>
      <c r="D2001" s="44" t="s">
        <v>4012</v>
      </c>
      <c r="E2001" s="54"/>
      <c r="F2001" s="55"/>
      <c r="G2001" s="56">
        <v>241</v>
      </c>
      <c r="H2001" s="57">
        <f t="shared" si="62"/>
        <v>284.38</v>
      </c>
      <c r="I2001" s="58">
        <f t="shared" si="63"/>
        <v>0</v>
      </c>
      <c r="J2001" s="59"/>
      <c r="K2001" s="59" t="s">
        <v>4009</v>
      </c>
      <c r="L2001" s="60" t="s">
        <v>4029</v>
      </c>
      <c r="M2001" s="61"/>
      <c r="N2001" s="62"/>
      <c r="O2001" s="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  <c r="AW2001" s="12"/>
      <c r="AX2001" s="12"/>
      <c r="AY2001" s="12"/>
      <c r="AZ2001" s="12"/>
      <c r="BA2001" s="12"/>
      <c r="BB2001" s="12"/>
      <c r="BC2001" s="12"/>
      <c r="BD2001" s="12"/>
      <c r="BE2001" s="12"/>
      <c r="BF2001" s="12"/>
      <c r="BG2001" s="12"/>
      <c r="BH2001" s="12"/>
      <c r="BI2001" s="12"/>
      <c r="BJ2001" s="12"/>
      <c r="BK2001" s="12"/>
      <c r="BL2001" s="12"/>
      <c r="BM2001" s="12"/>
      <c r="BN2001" s="12"/>
      <c r="BO2001" s="12"/>
      <c r="BP2001" s="12"/>
      <c r="BQ2001" s="12"/>
      <c r="BR2001" s="12"/>
      <c r="BS2001" s="12"/>
      <c r="BT2001" s="12"/>
      <c r="BU2001" s="12"/>
      <c r="BV2001" s="12"/>
      <c r="BW2001" s="12"/>
      <c r="BX2001" s="12"/>
      <c r="BY2001" s="12"/>
      <c r="BZ2001" s="12"/>
      <c r="CA2001" s="12"/>
      <c r="CB2001" s="12"/>
      <c r="CC2001" s="12"/>
      <c r="CD2001" s="12"/>
      <c r="CE2001" s="12"/>
    </row>
    <row r="2002" spans="1:83" s="11" customFormat="1" ht="12.75" customHeight="1" x14ac:dyDescent="0.2">
      <c r="A2002" s="51" t="s">
        <v>6993</v>
      </c>
      <c r="B2002" s="9" t="s">
        <v>6994</v>
      </c>
      <c r="C2002" s="53" t="s">
        <v>4007</v>
      </c>
      <c r="D2002" s="44" t="s">
        <v>4012</v>
      </c>
      <c r="E2002" s="54"/>
      <c r="F2002" s="55"/>
      <c r="G2002" s="56">
        <v>35</v>
      </c>
      <c r="H2002" s="57">
        <f t="shared" si="62"/>
        <v>41.3</v>
      </c>
      <c r="I2002" s="58">
        <f t="shared" si="63"/>
        <v>0</v>
      </c>
      <c r="J2002" s="59"/>
      <c r="K2002" s="59" t="s">
        <v>4009</v>
      </c>
      <c r="L2002" s="60" t="s">
        <v>4029</v>
      </c>
      <c r="M2002" s="61"/>
      <c r="N2002" s="62"/>
      <c r="O2002" s="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2"/>
      <c r="AX2002" s="12"/>
      <c r="AY2002" s="12"/>
      <c r="AZ2002" s="12"/>
      <c r="BA2002" s="12"/>
      <c r="BB2002" s="12"/>
      <c r="BC2002" s="12"/>
      <c r="BD2002" s="12"/>
      <c r="BE2002" s="12"/>
      <c r="BF2002" s="12"/>
      <c r="BG2002" s="12"/>
      <c r="BH2002" s="12"/>
      <c r="BI2002" s="12"/>
      <c r="BJ2002" s="12"/>
      <c r="BK2002" s="12"/>
      <c r="BL2002" s="12"/>
      <c r="BM2002" s="12"/>
      <c r="BN2002" s="12"/>
      <c r="BO2002" s="12"/>
      <c r="BP2002" s="12"/>
      <c r="BQ2002" s="12"/>
      <c r="BR2002" s="12"/>
      <c r="BS2002" s="12"/>
      <c r="BT2002" s="12"/>
      <c r="BU2002" s="12"/>
      <c r="BV2002" s="12"/>
      <c r="BW2002" s="12"/>
      <c r="BX2002" s="12"/>
      <c r="BY2002" s="12"/>
      <c r="BZ2002" s="12"/>
      <c r="CA2002" s="12"/>
      <c r="CB2002" s="12"/>
      <c r="CC2002" s="12"/>
      <c r="CD2002" s="12"/>
      <c r="CE2002" s="12"/>
    </row>
    <row r="2003" spans="1:83" s="11" customFormat="1" ht="12.75" customHeight="1" x14ac:dyDescent="0.2">
      <c r="A2003" s="51" t="s">
        <v>6995</v>
      </c>
      <c r="B2003" s="9" t="s">
        <v>6996</v>
      </c>
      <c r="C2003" s="53" t="s">
        <v>4007</v>
      </c>
      <c r="D2003" s="44" t="s">
        <v>4012</v>
      </c>
      <c r="E2003" s="54"/>
      <c r="F2003" s="55"/>
      <c r="G2003" s="56">
        <v>51</v>
      </c>
      <c r="H2003" s="57">
        <f t="shared" si="62"/>
        <v>60.18</v>
      </c>
      <c r="I2003" s="58">
        <f t="shared" si="63"/>
        <v>0</v>
      </c>
      <c r="J2003" s="59"/>
      <c r="K2003" s="59" t="s">
        <v>4009</v>
      </c>
      <c r="L2003" s="60" t="s">
        <v>4029</v>
      </c>
      <c r="M2003" s="61"/>
      <c r="N2003" s="62"/>
      <c r="O2003" s="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  <c r="AW2003" s="12"/>
      <c r="AX2003" s="12"/>
      <c r="AY2003" s="12"/>
      <c r="AZ2003" s="12"/>
      <c r="BA2003" s="12"/>
      <c r="BB2003" s="12"/>
      <c r="BC2003" s="12"/>
      <c r="BD2003" s="12"/>
      <c r="BE2003" s="12"/>
      <c r="BF2003" s="12"/>
      <c r="BG2003" s="12"/>
      <c r="BH2003" s="12"/>
      <c r="BI2003" s="12"/>
      <c r="BJ2003" s="12"/>
      <c r="BK2003" s="12"/>
      <c r="BL2003" s="12"/>
      <c r="BM2003" s="12"/>
      <c r="BN2003" s="12"/>
      <c r="BO2003" s="12"/>
      <c r="BP2003" s="12"/>
      <c r="BQ2003" s="12"/>
      <c r="BR2003" s="12"/>
      <c r="BS2003" s="12"/>
      <c r="BT2003" s="12"/>
      <c r="BU2003" s="12"/>
      <c r="BV2003" s="12"/>
      <c r="BW2003" s="12"/>
      <c r="BX2003" s="12"/>
      <c r="BY2003" s="12"/>
      <c r="BZ2003" s="12"/>
      <c r="CA2003" s="12"/>
      <c r="CB2003" s="12"/>
      <c r="CC2003" s="12"/>
      <c r="CD2003" s="12"/>
      <c r="CE2003" s="12"/>
    </row>
    <row r="2004" spans="1:83" s="11" customFormat="1" ht="12.75" customHeight="1" x14ac:dyDescent="0.2">
      <c r="A2004" s="51" t="s">
        <v>6997</v>
      </c>
      <c r="B2004" s="9" t="s">
        <v>3</v>
      </c>
      <c r="C2004" s="53" t="s">
        <v>4007</v>
      </c>
      <c r="D2004" s="44" t="s">
        <v>4012</v>
      </c>
      <c r="E2004" s="54"/>
      <c r="F2004" s="55"/>
      <c r="G2004" s="56">
        <v>61</v>
      </c>
      <c r="H2004" s="57">
        <f t="shared" si="62"/>
        <v>71.97999999999999</v>
      </c>
      <c r="I2004" s="58">
        <f t="shared" si="63"/>
        <v>0</v>
      </c>
      <c r="J2004" s="59"/>
      <c r="K2004" s="59" t="s">
        <v>4009</v>
      </c>
      <c r="L2004" s="60" t="s">
        <v>4029</v>
      </c>
      <c r="M2004" s="61"/>
      <c r="N2004" s="62"/>
      <c r="O2004" s="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2"/>
      <c r="AX2004" s="12"/>
      <c r="AY2004" s="12"/>
      <c r="AZ2004" s="12"/>
      <c r="BA2004" s="12"/>
      <c r="BB2004" s="12"/>
      <c r="BC2004" s="12"/>
      <c r="BD2004" s="12"/>
      <c r="BE2004" s="12"/>
      <c r="BF2004" s="12"/>
      <c r="BG2004" s="12"/>
      <c r="BH2004" s="12"/>
      <c r="BI2004" s="12"/>
      <c r="BJ2004" s="12"/>
      <c r="BK2004" s="12"/>
      <c r="BL2004" s="12"/>
      <c r="BM2004" s="12"/>
      <c r="BN2004" s="12"/>
      <c r="BO2004" s="12"/>
      <c r="BP2004" s="12"/>
      <c r="BQ2004" s="12"/>
      <c r="BR2004" s="12"/>
      <c r="BS2004" s="12"/>
      <c r="BT2004" s="12"/>
      <c r="BU2004" s="12"/>
      <c r="BV2004" s="12"/>
      <c r="BW2004" s="12"/>
      <c r="BX2004" s="12"/>
      <c r="BY2004" s="12"/>
      <c r="BZ2004" s="12"/>
      <c r="CA2004" s="12"/>
      <c r="CB2004" s="12"/>
      <c r="CC2004" s="12"/>
      <c r="CD2004" s="12"/>
      <c r="CE2004" s="12"/>
    </row>
    <row r="2005" spans="1:83" s="11" customFormat="1" ht="12.75" customHeight="1" x14ac:dyDescent="0.2">
      <c r="A2005" s="51" t="s">
        <v>6998</v>
      </c>
      <c r="B2005" s="9" t="s">
        <v>6999</v>
      </c>
      <c r="C2005" s="53" t="s">
        <v>4007</v>
      </c>
      <c r="D2005" s="44" t="s">
        <v>4012</v>
      </c>
      <c r="E2005" s="54"/>
      <c r="F2005" s="55"/>
      <c r="G2005" s="56">
        <v>8</v>
      </c>
      <c r="H2005" s="57">
        <f t="shared" si="62"/>
        <v>9.44</v>
      </c>
      <c r="I2005" s="58">
        <f t="shared" si="63"/>
        <v>0</v>
      </c>
      <c r="J2005" s="59"/>
      <c r="K2005" s="59" t="s">
        <v>4009</v>
      </c>
      <c r="L2005" s="60" t="s">
        <v>4029</v>
      </c>
      <c r="M2005" s="61"/>
      <c r="N2005" s="62"/>
      <c r="O2005" s="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  <c r="AW2005" s="12"/>
      <c r="AX2005" s="12"/>
      <c r="AY2005" s="12"/>
      <c r="AZ2005" s="12"/>
      <c r="BA2005" s="12"/>
      <c r="BB2005" s="12"/>
      <c r="BC2005" s="12"/>
      <c r="BD2005" s="12"/>
      <c r="BE2005" s="12"/>
      <c r="BF2005" s="12"/>
      <c r="BG2005" s="12"/>
      <c r="BH2005" s="12"/>
      <c r="BI2005" s="12"/>
      <c r="BJ2005" s="12"/>
      <c r="BK2005" s="12"/>
      <c r="BL2005" s="12"/>
      <c r="BM2005" s="12"/>
      <c r="BN2005" s="12"/>
      <c r="BO2005" s="12"/>
      <c r="BP2005" s="12"/>
      <c r="BQ2005" s="12"/>
      <c r="BR2005" s="12"/>
      <c r="BS2005" s="12"/>
      <c r="BT2005" s="12"/>
      <c r="BU2005" s="12"/>
      <c r="BV2005" s="12"/>
      <c r="BW2005" s="12"/>
      <c r="BX2005" s="12"/>
      <c r="BY2005" s="12"/>
      <c r="BZ2005" s="12"/>
      <c r="CA2005" s="12"/>
      <c r="CB2005" s="12"/>
      <c r="CC2005" s="12"/>
      <c r="CD2005" s="12"/>
      <c r="CE2005" s="12"/>
    </row>
    <row r="2006" spans="1:83" s="11" customFormat="1" ht="12.75" customHeight="1" x14ac:dyDescent="0.2">
      <c r="A2006" s="51" t="s">
        <v>7000</v>
      </c>
      <c r="B2006" s="9" t="s">
        <v>7001</v>
      </c>
      <c r="C2006" s="53" t="s">
        <v>4007</v>
      </c>
      <c r="D2006" s="44" t="s">
        <v>4012</v>
      </c>
      <c r="E2006" s="54"/>
      <c r="F2006" s="55"/>
      <c r="G2006" s="56">
        <v>43</v>
      </c>
      <c r="H2006" s="57">
        <f t="shared" si="62"/>
        <v>50.739999999999995</v>
      </c>
      <c r="I2006" s="58">
        <f t="shared" si="63"/>
        <v>0</v>
      </c>
      <c r="J2006" s="59"/>
      <c r="K2006" s="59" t="s">
        <v>4009</v>
      </c>
      <c r="L2006" s="60" t="s">
        <v>4029</v>
      </c>
      <c r="M2006" s="61"/>
      <c r="N2006" s="6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2"/>
      <c r="AX2006" s="12"/>
      <c r="AY2006" s="12"/>
      <c r="AZ2006" s="12"/>
      <c r="BA2006" s="12"/>
      <c r="BB2006" s="12"/>
      <c r="BC2006" s="12"/>
      <c r="BD2006" s="12"/>
      <c r="BE2006" s="12"/>
      <c r="BF2006" s="12"/>
      <c r="BG2006" s="12"/>
      <c r="BH2006" s="12"/>
      <c r="BI2006" s="12"/>
      <c r="BJ2006" s="12"/>
      <c r="BK2006" s="12"/>
      <c r="BL2006" s="12"/>
      <c r="BM2006" s="12"/>
      <c r="BN2006" s="12"/>
      <c r="BO2006" s="12"/>
      <c r="BP2006" s="12"/>
      <c r="BQ2006" s="12"/>
      <c r="BR2006" s="12"/>
      <c r="BS2006" s="12"/>
      <c r="BT2006" s="12"/>
      <c r="BU2006" s="12"/>
      <c r="BV2006" s="12"/>
      <c r="BW2006" s="12"/>
      <c r="BX2006" s="12"/>
      <c r="BY2006" s="12"/>
      <c r="BZ2006" s="12"/>
      <c r="CA2006" s="12"/>
      <c r="CB2006" s="12"/>
      <c r="CC2006" s="12"/>
      <c r="CD2006" s="12"/>
      <c r="CE2006" s="12"/>
    </row>
    <row r="2007" spans="1:83" s="11" customFormat="1" ht="12.75" customHeight="1" x14ac:dyDescent="0.2">
      <c r="A2007" s="64" t="s">
        <v>7002</v>
      </c>
      <c r="B2007" s="9" t="s">
        <v>7003</v>
      </c>
      <c r="C2007" s="53" t="s">
        <v>4007</v>
      </c>
      <c r="D2007" s="44" t="s">
        <v>4012</v>
      </c>
      <c r="E2007" s="54"/>
      <c r="F2007" s="55"/>
      <c r="G2007" s="56">
        <v>41</v>
      </c>
      <c r="H2007" s="57">
        <f t="shared" si="62"/>
        <v>48.379999999999995</v>
      </c>
      <c r="I2007" s="58">
        <f t="shared" si="63"/>
        <v>0</v>
      </c>
      <c r="J2007" s="59"/>
      <c r="K2007" s="59" t="s">
        <v>4009</v>
      </c>
      <c r="L2007" s="65"/>
      <c r="M2007" s="61"/>
      <c r="N2007" s="6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2"/>
      <c r="AX2007" s="12"/>
      <c r="AY2007" s="12"/>
      <c r="AZ2007" s="12"/>
      <c r="BA2007" s="12"/>
      <c r="BB2007" s="12"/>
      <c r="BC2007" s="12"/>
      <c r="BD2007" s="12"/>
      <c r="BE2007" s="12"/>
      <c r="BF2007" s="12"/>
      <c r="BG2007" s="12"/>
      <c r="BH2007" s="12"/>
      <c r="BI2007" s="12"/>
      <c r="BJ2007" s="12"/>
      <c r="BK2007" s="12"/>
      <c r="BL2007" s="12"/>
      <c r="BM2007" s="12"/>
      <c r="BN2007" s="12"/>
      <c r="BO2007" s="12"/>
      <c r="BP2007" s="12"/>
      <c r="BQ2007" s="12"/>
      <c r="BR2007" s="12"/>
      <c r="BS2007" s="12"/>
      <c r="BT2007" s="12"/>
      <c r="BU2007" s="12"/>
      <c r="BV2007" s="12"/>
      <c r="BW2007" s="12"/>
      <c r="BX2007" s="12"/>
      <c r="BY2007" s="12"/>
      <c r="BZ2007" s="12"/>
      <c r="CA2007" s="12"/>
      <c r="CB2007" s="12"/>
      <c r="CC2007" s="12"/>
      <c r="CD2007" s="12"/>
      <c r="CE2007" s="12"/>
    </row>
    <row r="2008" spans="1:83" s="12" customFormat="1" ht="12.75" customHeight="1" x14ac:dyDescent="0.2">
      <c r="A2008" s="78" t="s">
        <v>7004</v>
      </c>
      <c r="B2008" s="9" t="s">
        <v>3</v>
      </c>
      <c r="C2008" s="53" t="s">
        <v>4007</v>
      </c>
      <c r="D2008" s="44" t="s">
        <v>4012</v>
      </c>
      <c r="E2008" s="54"/>
      <c r="F2008" s="55"/>
      <c r="G2008" s="56">
        <v>53</v>
      </c>
      <c r="H2008" s="57">
        <f t="shared" si="62"/>
        <v>62.54</v>
      </c>
      <c r="I2008" s="58">
        <f t="shared" si="63"/>
        <v>0</v>
      </c>
      <c r="J2008" s="59"/>
      <c r="K2008" s="59" t="s">
        <v>4009</v>
      </c>
      <c r="L2008" s="60" t="s">
        <v>4029</v>
      </c>
      <c r="M2008" s="61"/>
      <c r="N2008" s="62"/>
      <c r="O2008" s="2"/>
    </row>
    <row r="2009" spans="1:83" s="12" customFormat="1" ht="12.75" customHeight="1" x14ac:dyDescent="0.2">
      <c r="A2009" s="51" t="s">
        <v>7005</v>
      </c>
      <c r="B2009" s="9" t="s">
        <v>3</v>
      </c>
      <c r="C2009" s="53" t="s">
        <v>4007</v>
      </c>
      <c r="D2009" s="44" t="s">
        <v>4012</v>
      </c>
      <c r="E2009" s="54"/>
      <c r="F2009" s="55"/>
      <c r="G2009" s="56">
        <v>27</v>
      </c>
      <c r="H2009" s="57">
        <f t="shared" si="62"/>
        <v>31.86</v>
      </c>
      <c r="I2009" s="58">
        <f t="shared" si="63"/>
        <v>0</v>
      </c>
      <c r="J2009" s="59"/>
      <c r="K2009" s="59" t="s">
        <v>4009</v>
      </c>
      <c r="L2009" s="60" t="s">
        <v>4029</v>
      </c>
      <c r="M2009" s="61"/>
      <c r="N2009" s="62"/>
      <c r="O2009" s="2"/>
    </row>
    <row r="2010" spans="1:83" s="12" customFormat="1" ht="12.75" customHeight="1" x14ac:dyDescent="0.2">
      <c r="A2010" s="51" t="s">
        <v>7006</v>
      </c>
      <c r="B2010" s="9" t="s">
        <v>7007</v>
      </c>
      <c r="C2010" s="53" t="s">
        <v>4007</v>
      </c>
      <c r="D2010" s="44" t="s">
        <v>4012</v>
      </c>
      <c r="E2010" s="54"/>
      <c r="F2010" s="55"/>
      <c r="G2010" s="56">
        <v>406</v>
      </c>
      <c r="H2010" s="57">
        <f t="shared" si="62"/>
        <v>479.08</v>
      </c>
      <c r="I2010" s="58">
        <f t="shared" si="63"/>
        <v>0</v>
      </c>
      <c r="J2010" s="59"/>
      <c r="K2010" s="59" t="s">
        <v>4009</v>
      </c>
      <c r="L2010" s="60" t="s">
        <v>4029</v>
      </c>
      <c r="M2010" s="61"/>
      <c r="N2010" s="62"/>
      <c r="O2010" s="2"/>
    </row>
    <row r="2011" spans="1:83" s="12" customFormat="1" ht="12.75" customHeight="1" x14ac:dyDescent="0.2">
      <c r="A2011" s="51" t="s">
        <v>7008</v>
      </c>
      <c r="B2011" s="9" t="s">
        <v>7009</v>
      </c>
      <c r="C2011" s="53" t="s">
        <v>4007</v>
      </c>
      <c r="D2011" s="44" t="s">
        <v>4012</v>
      </c>
      <c r="E2011" s="54"/>
      <c r="F2011" s="55"/>
      <c r="G2011" s="56">
        <v>25</v>
      </c>
      <c r="H2011" s="57">
        <f t="shared" si="62"/>
        <v>29.5</v>
      </c>
      <c r="I2011" s="58">
        <f t="shared" si="63"/>
        <v>0</v>
      </c>
      <c r="J2011" s="59"/>
      <c r="K2011" s="59" t="s">
        <v>4009</v>
      </c>
      <c r="L2011" s="60" t="s">
        <v>4029</v>
      </c>
      <c r="M2011" s="61"/>
      <c r="N2011" s="62"/>
      <c r="O2011" s="2"/>
    </row>
    <row r="2012" spans="1:83" s="12" customFormat="1" ht="12.75" customHeight="1" x14ac:dyDescent="0.2">
      <c r="A2012" s="51" t="s">
        <v>7010</v>
      </c>
      <c r="B2012" s="9" t="s">
        <v>7011</v>
      </c>
      <c r="C2012" s="53" t="s">
        <v>4007</v>
      </c>
      <c r="D2012" s="44" t="s">
        <v>4012</v>
      </c>
      <c r="E2012" s="54"/>
      <c r="F2012" s="55"/>
      <c r="G2012" s="56">
        <v>17</v>
      </c>
      <c r="H2012" s="57">
        <f t="shared" si="62"/>
        <v>20.059999999999999</v>
      </c>
      <c r="I2012" s="58">
        <f t="shared" si="63"/>
        <v>0</v>
      </c>
      <c r="J2012" s="59"/>
      <c r="K2012" s="59" t="s">
        <v>4009</v>
      </c>
      <c r="L2012" s="60" t="s">
        <v>4029</v>
      </c>
      <c r="M2012" s="61"/>
      <c r="N2012" s="62"/>
      <c r="O2012" s="2"/>
    </row>
    <row r="2013" spans="1:83" s="12" customFormat="1" ht="12.75" customHeight="1" x14ac:dyDescent="0.2">
      <c r="A2013" s="51" t="s">
        <v>7012</v>
      </c>
      <c r="B2013" s="9" t="s">
        <v>7013</v>
      </c>
      <c r="C2013" s="53" t="s">
        <v>4007</v>
      </c>
      <c r="D2013" s="44" t="s">
        <v>4012</v>
      </c>
      <c r="E2013" s="54"/>
      <c r="F2013" s="55"/>
      <c r="G2013" s="56">
        <v>41</v>
      </c>
      <c r="H2013" s="57">
        <f t="shared" si="62"/>
        <v>48.379999999999995</v>
      </c>
      <c r="I2013" s="58">
        <f t="shared" si="63"/>
        <v>0</v>
      </c>
      <c r="J2013" s="59"/>
      <c r="K2013" s="59" t="s">
        <v>4009</v>
      </c>
      <c r="L2013" s="60" t="s">
        <v>4029</v>
      </c>
      <c r="M2013" s="61"/>
      <c r="N2013" s="62"/>
    </row>
    <row r="2014" spans="1:83" s="12" customFormat="1" ht="12.75" customHeight="1" x14ac:dyDescent="0.2">
      <c r="A2014" s="51" t="s">
        <v>7014</v>
      </c>
      <c r="B2014" s="9" t="s">
        <v>1061</v>
      </c>
      <c r="C2014" s="53" t="s">
        <v>4007</v>
      </c>
      <c r="D2014" s="44" t="s">
        <v>4117</v>
      </c>
      <c r="E2014" s="54"/>
      <c r="F2014" s="55"/>
      <c r="G2014" s="56">
        <v>94.12</v>
      </c>
      <c r="H2014" s="57">
        <f t="shared" si="62"/>
        <v>111.0616</v>
      </c>
      <c r="I2014" s="58">
        <f t="shared" si="63"/>
        <v>0</v>
      </c>
      <c r="J2014" s="59" t="s">
        <v>4015</v>
      </c>
      <c r="K2014" s="59"/>
      <c r="L2014" s="59" t="s">
        <v>4015</v>
      </c>
      <c r="M2014" s="61"/>
      <c r="N2014" s="62"/>
    </row>
    <row r="2015" spans="1:83" s="12" customFormat="1" ht="12.75" customHeight="1" x14ac:dyDescent="0.2">
      <c r="A2015" s="78" t="s">
        <v>7015</v>
      </c>
      <c r="B2015" s="9" t="s">
        <v>3</v>
      </c>
      <c r="C2015" s="53" t="s">
        <v>4007</v>
      </c>
      <c r="D2015" s="44" t="s">
        <v>4012</v>
      </c>
      <c r="E2015" s="54"/>
      <c r="F2015" s="55"/>
      <c r="G2015" s="56">
        <v>57</v>
      </c>
      <c r="H2015" s="57">
        <f t="shared" si="62"/>
        <v>67.259999999999991</v>
      </c>
      <c r="I2015" s="58">
        <f t="shared" si="63"/>
        <v>0</v>
      </c>
      <c r="J2015" s="59"/>
      <c r="K2015" s="59" t="s">
        <v>4009</v>
      </c>
      <c r="L2015" s="60" t="s">
        <v>4029</v>
      </c>
      <c r="M2015" s="61"/>
      <c r="N2015" s="62"/>
    </row>
    <row r="2016" spans="1:83" s="12" customFormat="1" ht="12.75" customHeight="1" x14ac:dyDescent="0.2">
      <c r="A2016" s="51" t="s">
        <v>7016</v>
      </c>
      <c r="B2016" s="9" t="s">
        <v>7017</v>
      </c>
      <c r="C2016" s="53" t="s">
        <v>4007</v>
      </c>
      <c r="D2016" s="44" t="s">
        <v>4012</v>
      </c>
      <c r="E2016" s="54"/>
      <c r="F2016" s="55"/>
      <c r="G2016" s="56">
        <v>61</v>
      </c>
      <c r="H2016" s="57">
        <f t="shared" si="62"/>
        <v>71.97999999999999</v>
      </c>
      <c r="I2016" s="58">
        <f t="shared" si="63"/>
        <v>0</v>
      </c>
      <c r="J2016" s="59"/>
      <c r="K2016" s="59" t="s">
        <v>4009</v>
      </c>
      <c r="L2016" s="60" t="s">
        <v>4029</v>
      </c>
      <c r="M2016" s="61"/>
      <c r="N2016" s="62"/>
    </row>
    <row r="2017" spans="1:83" s="12" customFormat="1" ht="12.75" customHeight="1" x14ac:dyDescent="0.2">
      <c r="A2017" s="51" t="s">
        <v>7018</v>
      </c>
      <c r="B2017" s="9" t="s">
        <v>7019</v>
      </c>
      <c r="C2017" s="53" t="s">
        <v>4007</v>
      </c>
      <c r="D2017" s="44" t="s">
        <v>4945</v>
      </c>
      <c r="E2017" s="54"/>
      <c r="F2017" s="55"/>
      <c r="G2017" s="56">
        <v>27</v>
      </c>
      <c r="H2017" s="57">
        <f t="shared" si="62"/>
        <v>31.86</v>
      </c>
      <c r="I2017" s="58">
        <f t="shared" si="63"/>
        <v>0</v>
      </c>
      <c r="J2017" s="59" t="s">
        <v>4015</v>
      </c>
      <c r="K2017" s="59"/>
      <c r="L2017" s="59" t="s">
        <v>4015</v>
      </c>
      <c r="M2017" s="61"/>
      <c r="N2017" s="62"/>
    </row>
    <row r="2018" spans="1:83" s="12" customFormat="1" ht="12.75" customHeight="1" x14ac:dyDescent="0.2">
      <c r="A2018" s="51" t="s">
        <v>7020</v>
      </c>
      <c r="B2018" s="9" t="s">
        <v>7021</v>
      </c>
      <c r="C2018" s="53" t="s">
        <v>4007</v>
      </c>
      <c r="D2018" s="44" t="s">
        <v>4945</v>
      </c>
      <c r="E2018" s="54"/>
      <c r="F2018" s="55"/>
      <c r="G2018" s="56">
        <v>20</v>
      </c>
      <c r="H2018" s="57">
        <f t="shared" si="62"/>
        <v>23.599999999999998</v>
      </c>
      <c r="I2018" s="58">
        <f t="shared" si="63"/>
        <v>0</v>
      </c>
      <c r="J2018" s="59"/>
      <c r="K2018" s="59"/>
      <c r="L2018" s="60"/>
      <c r="M2018" s="61"/>
      <c r="N2018" s="62"/>
    </row>
    <row r="2019" spans="1:83" s="12" customFormat="1" ht="12.75" customHeight="1" x14ac:dyDescent="0.2">
      <c r="A2019" s="51" t="s">
        <v>7022</v>
      </c>
      <c r="B2019" s="9" t="s">
        <v>7023</v>
      </c>
      <c r="C2019" s="53" t="s">
        <v>4007</v>
      </c>
      <c r="D2019" s="44" t="s">
        <v>4945</v>
      </c>
      <c r="E2019" s="54"/>
      <c r="F2019" s="55"/>
      <c r="G2019" s="56">
        <v>20</v>
      </c>
      <c r="H2019" s="57">
        <f t="shared" si="62"/>
        <v>23.599999999999998</v>
      </c>
      <c r="I2019" s="58">
        <f t="shared" si="63"/>
        <v>0</v>
      </c>
      <c r="J2019" s="59"/>
      <c r="K2019" s="59"/>
      <c r="L2019" s="60"/>
      <c r="M2019" s="61"/>
      <c r="N2019" s="62"/>
    </row>
    <row r="2020" spans="1:83" s="12" customFormat="1" ht="12.75" customHeight="1" x14ac:dyDescent="0.2">
      <c r="A2020" s="69" t="s">
        <v>7024</v>
      </c>
      <c r="B2020" s="9" t="s">
        <v>7025</v>
      </c>
      <c r="C2020" s="53" t="s">
        <v>4007</v>
      </c>
      <c r="D2020" s="44" t="s">
        <v>4135</v>
      </c>
      <c r="E2020" s="54"/>
      <c r="F2020" s="55"/>
      <c r="G2020" s="56">
        <v>2795.29</v>
      </c>
      <c r="H2020" s="57">
        <f t="shared" si="62"/>
        <v>3298.4422</v>
      </c>
      <c r="I2020" s="58">
        <f t="shared" si="63"/>
        <v>0</v>
      </c>
      <c r="J2020" s="59"/>
      <c r="K2020" s="59"/>
      <c r="L2020" s="60" t="s">
        <v>4029</v>
      </c>
      <c r="M2020" s="61"/>
      <c r="N2020" s="62"/>
    </row>
    <row r="2021" spans="1:83" s="12" customFormat="1" ht="12.75" customHeight="1" x14ac:dyDescent="0.2">
      <c r="A2021" s="51" t="s">
        <v>7026</v>
      </c>
      <c r="B2021" s="9" t="s">
        <v>14</v>
      </c>
      <c r="C2021" s="53" t="s">
        <v>4007</v>
      </c>
      <c r="D2021" s="44" t="s">
        <v>4012</v>
      </c>
      <c r="E2021" s="54"/>
      <c r="F2021" s="55"/>
      <c r="G2021" s="56">
        <v>94</v>
      </c>
      <c r="H2021" s="57">
        <f t="shared" si="62"/>
        <v>110.91999999999999</v>
      </c>
      <c r="I2021" s="58">
        <f t="shared" si="63"/>
        <v>0</v>
      </c>
      <c r="J2021" s="59"/>
      <c r="K2021" s="59" t="s">
        <v>4009</v>
      </c>
      <c r="L2021" s="60" t="s">
        <v>4029</v>
      </c>
      <c r="M2021" s="61"/>
      <c r="N2021" s="62"/>
      <c r="O2021" s="2"/>
    </row>
    <row r="2022" spans="1:83" s="12" customFormat="1" ht="12.75" customHeight="1" x14ac:dyDescent="0.2">
      <c r="A2022" s="51" t="s">
        <v>7027</v>
      </c>
      <c r="B2022" s="9" t="s">
        <v>14</v>
      </c>
      <c r="C2022" s="53" t="s">
        <v>4007</v>
      </c>
      <c r="D2022" s="44" t="s">
        <v>4012</v>
      </c>
      <c r="E2022" s="54"/>
      <c r="F2022" s="55"/>
      <c r="G2022" s="56">
        <v>39</v>
      </c>
      <c r="H2022" s="57">
        <f t="shared" si="62"/>
        <v>46.019999999999996</v>
      </c>
      <c r="I2022" s="58">
        <f t="shared" si="63"/>
        <v>0</v>
      </c>
      <c r="J2022" s="59"/>
      <c r="K2022" s="59" t="s">
        <v>4009</v>
      </c>
      <c r="L2022" s="60" t="s">
        <v>4029</v>
      </c>
      <c r="M2022" s="61"/>
      <c r="N2022" s="62"/>
      <c r="O2022" s="2"/>
    </row>
    <row r="2023" spans="1:83" s="12" customFormat="1" ht="12.75" customHeight="1" x14ac:dyDescent="0.2">
      <c r="A2023" s="51" t="s">
        <v>7028</v>
      </c>
      <c r="B2023" s="9" t="s">
        <v>14</v>
      </c>
      <c r="C2023" s="53" t="s">
        <v>4007</v>
      </c>
      <c r="D2023" s="44" t="s">
        <v>4012</v>
      </c>
      <c r="E2023" s="54"/>
      <c r="F2023" s="55"/>
      <c r="G2023" s="56">
        <v>27</v>
      </c>
      <c r="H2023" s="57">
        <f t="shared" si="62"/>
        <v>31.86</v>
      </c>
      <c r="I2023" s="58">
        <f t="shared" si="63"/>
        <v>0</v>
      </c>
      <c r="J2023" s="59"/>
      <c r="K2023" s="59" t="s">
        <v>4009</v>
      </c>
      <c r="L2023" s="60" t="s">
        <v>4029</v>
      </c>
      <c r="M2023" s="61"/>
      <c r="N2023" s="62"/>
      <c r="O2023" s="2"/>
    </row>
    <row r="2024" spans="1:83" s="12" customFormat="1" ht="12.75" customHeight="1" x14ac:dyDescent="0.2">
      <c r="A2024" s="51" t="s">
        <v>7029</v>
      </c>
      <c r="B2024" s="9" t="s">
        <v>14</v>
      </c>
      <c r="C2024" s="53" t="s">
        <v>4007</v>
      </c>
      <c r="D2024" s="44" t="s">
        <v>4012</v>
      </c>
      <c r="E2024" s="54"/>
      <c r="F2024" s="55"/>
      <c r="G2024" s="56">
        <v>85</v>
      </c>
      <c r="H2024" s="57">
        <f t="shared" si="62"/>
        <v>100.3</v>
      </c>
      <c r="I2024" s="58">
        <f t="shared" si="63"/>
        <v>0</v>
      </c>
      <c r="J2024" s="59"/>
      <c r="K2024" s="59" t="s">
        <v>4009</v>
      </c>
      <c r="L2024" s="60" t="s">
        <v>4029</v>
      </c>
      <c r="M2024" s="61"/>
      <c r="N2024" s="62"/>
      <c r="O2024" s="2"/>
    </row>
    <row r="2025" spans="1:83" s="12" customFormat="1" ht="12.75" customHeight="1" x14ac:dyDescent="0.2">
      <c r="A2025" s="51" t="s">
        <v>7030</v>
      </c>
      <c r="B2025" s="9" t="s">
        <v>14</v>
      </c>
      <c r="C2025" s="53" t="s">
        <v>4007</v>
      </c>
      <c r="D2025" s="44" t="s">
        <v>4012</v>
      </c>
      <c r="E2025" s="54"/>
      <c r="F2025" s="55"/>
      <c r="G2025" s="56">
        <v>36</v>
      </c>
      <c r="H2025" s="57">
        <f t="shared" si="62"/>
        <v>42.48</v>
      </c>
      <c r="I2025" s="58">
        <f t="shared" si="63"/>
        <v>0</v>
      </c>
      <c r="J2025" s="59"/>
      <c r="K2025" s="59" t="s">
        <v>4009</v>
      </c>
      <c r="L2025" s="60" t="s">
        <v>4029</v>
      </c>
      <c r="M2025" s="61"/>
      <c r="N2025" s="62"/>
    </row>
    <row r="2026" spans="1:83" s="12" customFormat="1" ht="12.75" customHeight="1" x14ac:dyDescent="0.2">
      <c r="A2026" s="64" t="s">
        <v>7031</v>
      </c>
      <c r="B2026" s="9" t="s">
        <v>7032</v>
      </c>
      <c r="C2026" s="53" t="s">
        <v>4007</v>
      </c>
      <c r="D2026" s="44" t="s">
        <v>4012</v>
      </c>
      <c r="E2026" s="54"/>
      <c r="F2026" s="55"/>
      <c r="G2026" s="56">
        <v>48</v>
      </c>
      <c r="H2026" s="57">
        <f t="shared" si="62"/>
        <v>56.64</v>
      </c>
      <c r="I2026" s="58">
        <f t="shared" si="63"/>
        <v>0</v>
      </c>
      <c r="J2026" s="59"/>
      <c r="K2026" s="59" t="s">
        <v>4009</v>
      </c>
      <c r="L2026" s="73"/>
      <c r="M2026" s="61"/>
      <c r="N2026" s="6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</row>
    <row r="2027" spans="1:83" s="12" customFormat="1" ht="12.75" customHeight="1" x14ac:dyDescent="0.2">
      <c r="A2027" s="51" t="s">
        <v>7033</v>
      </c>
      <c r="B2027" s="9" t="s">
        <v>14</v>
      </c>
      <c r="C2027" s="53" t="s">
        <v>4007</v>
      </c>
      <c r="D2027" s="44" t="s">
        <v>4012</v>
      </c>
      <c r="E2027" s="54"/>
      <c r="F2027" s="55"/>
      <c r="G2027" s="56">
        <v>97</v>
      </c>
      <c r="H2027" s="57">
        <f t="shared" si="62"/>
        <v>114.46</v>
      </c>
      <c r="I2027" s="58">
        <f t="shared" si="63"/>
        <v>0</v>
      </c>
      <c r="J2027" s="59"/>
      <c r="K2027" s="59" t="s">
        <v>4009</v>
      </c>
      <c r="L2027" s="60" t="s">
        <v>4029</v>
      </c>
      <c r="M2027" s="61"/>
      <c r="N2027" s="62"/>
      <c r="O2027" s="2"/>
    </row>
    <row r="2028" spans="1:83" s="12" customFormat="1" ht="12.75" customHeight="1" x14ac:dyDescent="0.2">
      <c r="A2028" s="51" t="s">
        <v>7034</v>
      </c>
      <c r="B2028" s="9" t="s">
        <v>14</v>
      </c>
      <c r="C2028" s="53" t="s">
        <v>4007</v>
      </c>
      <c r="D2028" s="44" t="s">
        <v>4012</v>
      </c>
      <c r="E2028" s="54"/>
      <c r="F2028" s="55"/>
      <c r="G2028" s="56">
        <v>43</v>
      </c>
      <c r="H2028" s="57">
        <f t="shared" si="62"/>
        <v>50.739999999999995</v>
      </c>
      <c r="I2028" s="58">
        <f t="shared" si="63"/>
        <v>0</v>
      </c>
      <c r="J2028" s="59"/>
      <c r="K2028" s="59" t="s">
        <v>4009</v>
      </c>
      <c r="L2028" s="60" t="s">
        <v>4029</v>
      </c>
      <c r="M2028" s="61"/>
      <c r="N2028" s="62"/>
    </row>
    <row r="2029" spans="1:83" s="12" customFormat="1" ht="12.75" customHeight="1" x14ac:dyDescent="0.2">
      <c r="A2029" s="51" t="s">
        <v>7035</v>
      </c>
      <c r="B2029" s="9" t="s">
        <v>14</v>
      </c>
      <c r="C2029" s="53" t="s">
        <v>4007</v>
      </c>
      <c r="D2029" s="44" t="s">
        <v>4012</v>
      </c>
      <c r="E2029" s="54"/>
      <c r="F2029" s="55"/>
      <c r="G2029" s="56">
        <v>22</v>
      </c>
      <c r="H2029" s="57">
        <f t="shared" si="62"/>
        <v>25.959999999999997</v>
      </c>
      <c r="I2029" s="58">
        <f t="shared" si="63"/>
        <v>0</v>
      </c>
      <c r="J2029" s="59"/>
      <c r="K2029" s="59" t="s">
        <v>4009</v>
      </c>
      <c r="L2029" s="60" t="s">
        <v>4029</v>
      </c>
      <c r="M2029" s="61"/>
      <c r="N2029" s="62"/>
      <c r="O2029" s="2"/>
    </row>
    <row r="2030" spans="1:83" s="12" customFormat="1" ht="12.75" customHeight="1" x14ac:dyDescent="0.2">
      <c r="A2030" s="51" t="s">
        <v>7036</v>
      </c>
      <c r="B2030" s="9" t="s">
        <v>14</v>
      </c>
      <c r="C2030" s="53" t="s">
        <v>4007</v>
      </c>
      <c r="D2030" s="44" t="s">
        <v>4012</v>
      </c>
      <c r="E2030" s="54"/>
      <c r="F2030" s="55"/>
      <c r="G2030" s="56">
        <v>43</v>
      </c>
      <c r="H2030" s="57">
        <f t="shared" si="62"/>
        <v>50.739999999999995</v>
      </c>
      <c r="I2030" s="58">
        <f t="shared" si="63"/>
        <v>0</v>
      </c>
      <c r="J2030" s="59"/>
      <c r="K2030" s="59" t="s">
        <v>4009</v>
      </c>
      <c r="L2030" s="60" t="s">
        <v>4029</v>
      </c>
      <c r="M2030" s="61"/>
      <c r="N2030" s="62"/>
      <c r="O2030" s="2"/>
    </row>
    <row r="2031" spans="1:83" s="12" customFormat="1" ht="12.75" customHeight="1" x14ac:dyDescent="0.2">
      <c r="A2031" s="51" t="s">
        <v>7037</v>
      </c>
      <c r="B2031" s="9" t="s">
        <v>14</v>
      </c>
      <c r="C2031" s="53" t="s">
        <v>4007</v>
      </c>
      <c r="D2031" s="44" t="s">
        <v>4012</v>
      </c>
      <c r="E2031" s="54"/>
      <c r="F2031" s="55"/>
      <c r="G2031" s="56">
        <v>63</v>
      </c>
      <c r="H2031" s="57">
        <f t="shared" si="62"/>
        <v>74.339999999999989</v>
      </c>
      <c r="I2031" s="58">
        <f t="shared" si="63"/>
        <v>0</v>
      </c>
      <c r="J2031" s="59"/>
      <c r="K2031" s="59" t="s">
        <v>4009</v>
      </c>
      <c r="L2031" s="60" t="s">
        <v>4029</v>
      </c>
      <c r="M2031" s="61"/>
      <c r="N2031" s="62"/>
      <c r="O2031" s="2"/>
    </row>
    <row r="2032" spans="1:83" s="12" customFormat="1" ht="12.75" customHeight="1" x14ac:dyDescent="0.2">
      <c r="A2032" s="51" t="s">
        <v>7038</v>
      </c>
      <c r="B2032" s="9" t="s">
        <v>7039</v>
      </c>
      <c r="C2032" s="53" t="s">
        <v>4007</v>
      </c>
      <c r="D2032" s="44" t="s">
        <v>4033</v>
      </c>
      <c r="E2032" s="54"/>
      <c r="F2032" s="55"/>
      <c r="G2032" s="56">
        <v>21.59</v>
      </c>
      <c r="H2032" s="57">
        <f t="shared" si="62"/>
        <v>25.476199999999999</v>
      </c>
      <c r="I2032" s="58">
        <f t="shared" si="63"/>
        <v>0</v>
      </c>
      <c r="J2032" s="59" t="s">
        <v>4015</v>
      </c>
      <c r="K2032" s="59"/>
      <c r="L2032" s="59" t="s">
        <v>4015</v>
      </c>
      <c r="M2032" s="61"/>
      <c r="N2032" s="62"/>
      <c r="O2032" s="2"/>
    </row>
    <row r="2033" spans="1:15" s="12" customFormat="1" ht="12.75" customHeight="1" x14ac:dyDescent="0.2">
      <c r="A2033" s="64" t="s">
        <v>7040</v>
      </c>
      <c r="B2033" s="9" t="s">
        <v>7041</v>
      </c>
      <c r="C2033" s="53" t="s">
        <v>4007</v>
      </c>
      <c r="D2033" s="44" t="s">
        <v>4117</v>
      </c>
      <c r="E2033" s="54"/>
      <c r="F2033" s="55"/>
      <c r="G2033" s="56">
        <v>49</v>
      </c>
      <c r="H2033" s="57">
        <f t="shared" si="62"/>
        <v>57.82</v>
      </c>
      <c r="I2033" s="58">
        <f t="shared" si="63"/>
        <v>0</v>
      </c>
      <c r="J2033" s="59" t="s">
        <v>4015</v>
      </c>
      <c r="K2033" s="59" t="s">
        <v>4907</v>
      </c>
      <c r="L2033" s="59" t="s">
        <v>4015</v>
      </c>
      <c r="M2033" s="61"/>
      <c r="N2033" s="62"/>
      <c r="O2033" s="2"/>
    </row>
    <row r="2034" spans="1:15" s="12" customFormat="1" ht="12.75" customHeight="1" x14ac:dyDescent="0.2">
      <c r="A2034" s="64" t="s">
        <v>7042</v>
      </c>
      <c r="B2034" s="9" t="s">
        <v>7043</v>
      </c>
      <c r="C2034" s="53" t="s">
        <v>4007</v>
      </c>
      <c r="D2034" s="44" t="s">
        <v>4237</v>
      </c>
      <c r="E2034" s="54"/>
      <c r="F2034" s="55"/>
      <c r="G2034" s="56">
        <v>1101.18</v>
      </c>
      <c r="H2034" s="57">
        <f t="shared" si="62"/>
        <v>1299.3924</v>
      </c>
      <c r="I2034" s="58">
        <f t="shared" si="63"/>
        <v>0</v>
      </c>
      <c r="J2034" s="59" t="s">
        <v>4015</v>
      </c>
      <c r="K2034" s="59" t="s">
        <v>7044</v>
      </c>
      <c r="L2034" s="59" t="s">
        <v>4015</v>
      </c>
      <c r="M2034" s="61"/>
      <c r="N2034" s="62"/>
      <c r="O2034" s="2"/>
    </row>
    <row r="2035" spans="1:15" s="12" customFormat="1" ht="12.75" customHeight="1" x14ac:dyDescent="0.2">
      <c r="A2035" s="51" t="s">
        <v>7045</v>
      </c>
      <c r="B2035" s="9" t="s">
        <v>16</v>
      </c>
      <c r="C2035" s="53" t="s">
        <v>4007</v>
      </c>
      <c r="D2035" s="44" t="s">
        <v>4012</v>
      </c>
      <c r="E2035" s="54"/>
      <c r="F2035" s="55"/>
      <c r="G2035" s="56">
        <v>23</v>
      </c>
      <c r="H2035" s="57">
        <f t="shared" si="62"/>
        <v>27.139999999999997</v>
      </c>
      <c r="I2035" s="58">
        <f t="shared" si="63"/>
        <v>0</v>
      </c>
      <c r="J2035" s="59"/>
      <c r="K2035" s="59" t="s">
        <v>4009</v>
      </c>
      <c r="L2035" s="60" t="s">
        <v>4029</v>
      </c>
      <c r="M2035" s="61"/>
      <c r="N2035" s="62"/>
      <c r="O2035" s="2"/>
    </row>
    <row r="2036" spans="1:15" s="12" customFormat="1" ht="12.75" customHeight="1" x14ac:dyDescent="0.2">
      <c r="A2036" s="51" t="s">
        <v>7046</v>
      </c>
      <c r="B2036" s="9" t="s">
        <v>7047</v>
      </c>
      <c r="C2036" s="53" t="s">
        <v>4007</v>
      </c>
      <c r="D2036" s="44" t="s">
        <v>4012</v>
      </c>
      <c r="E2036" s="54"/>
      <c r="F2036" s="55"/>
      <c r="G2036" s="56">
        <v>20</v>
      </c>
      <c r="H2036" s="57">
        <f t="shared" si="62"/>
        <v>23.599999999999998</v>
      </c>
      <c r="I2036" s="58">
        <f t="shared" si="63"/>
        <v>0</v>
      </c>
      <c r="J2036" s="59"/>
      <c r="K2036" s="59" t="s">
        <v>4009</v>
      </c>
      <c r="L2036" s="60" t="s">
        <v>4029</v>
      </c>
      <c r="M2036" s="61"/>
      <c r="N2036" s="62"/>
      <c r="O2036" s="2"/>
    </row>
    <row r="2037" spans="1:15" s="12" customFormat="1" ht="12.75" customHeight="1" x14ac:dyDescent="0.2">
      <c r="A2037" s="51" t="s">
        <v>7048</v>
      </c>
      <c r="B2037" s="9" t="s">
        <v>7049</v>
      </c>
      <c r="C2037" s="53" t="s">
        <v>4007</v>
      </c>
      <c r="D2037" s="44" t="s">
        <v>4012</v>
      </c>
      <c r="E2037" s="54"/>
      <c r="F2037" s="55"/>
      <c r="G2037" s="56">
        <v>12</v>
      </c>
      <c r="H2037" s="57">
        <f t="shared" si="62"/>
        <v>14.16</v>
      </c>
      <c r="I2037" s="58">
        <f t="shared" si="63"/>
        <v>0</v>
      </c>
      <c r="J2037" s="59"/>
      <c r="K2037" s="59" t="s">
        <v>4009</v>
      </c>
      <c r="L2037" s="60" t="s">
        <v>4029</v>
      </c>
      <c r="M2037" s="61"/>
      <c r="N2037" s="62"/>
      <c r="O2037" s="2"/>
    </row>
    <row r="2038" spans="1:15" s="12" customFormat="1" ht="12.75" customHeight="1" x14ac:dyDescent="0.2">
      <c r="A2038" s="51" t="s">
        <v>7050</v>
      </c>
      <c r="B2038" s="9" t="s">
        <v>7051</v>
      </c>
      <c r="C2038" s="53" t="s">
        <v>4007</v>
      </c>
      <c r="D2038" s="44" t="s">
        <v>4012</v>
      </c>
      <c r="E2038" s="54"/>
      <c r="F2038" s="55"/>
      <c r="G2038" s="56">
        <v>16</v>
      </c>
      <c r="H2038" s="57">
        <f t="shared" si="62"/>
        <v>18.88</v>
      </c>
      <c r="I2038" s="58">
        <f t="shared" si="63"/>
        <v>0</v>
      </c>
      <c r="J2038" s="59"/>
      <c r="K2038" s="59" t="s">
        <v>4009</v>
      </c>
      <c r="L2038" s="60" t="s">
        <v>4029</v>
      </c>
      <c r="M2038" s="61"/>
      <c r="N2038" s="62"/>
      <c r="O2038" s="2"/>
    </row>
    <row r="2039" spans="1:15" s="12" customFormat="1" ht="12.75" customHeight="1" x14ac:dyDescent="0.2">
      <c r="A2039" s="51" t="s">
        <v>7052</v>
      </c>
      <c r="B2039" s="9" t="s">
        <v>7053</v>
      </c>
      <c r="C2039" s="53" t="s">
        <v>4007</v>
      </c>
      <c r="D2039" s="44" t="s">
        <v>4012</v>
      </c>
      <c r="E2039" s="54"/>
      <c r="F2039" s="55"/>
      <c r="G2039" s="56">
        <v>11</v>
      </c>
      <c r="H2039" s="57">
        <f t="shared" si="62"/>
        <v>12.979999999999999</v>
      </c>
      <c r="I2039" s="58">
        <f t="shared" si="63"/>
        <v>0</v>
      </c>
      <c r="J2039" s="59"/>
      <c r="K2039" s="59" t="s">
        <v>4009</v>
      </c>
      <c r="L2039" s="60" t="s">
        <v>4029</v>
      </c>
      <c r="M2039" s="61"/>
      <c r="N2039" s="62"/>
      <c r="O2039" s="2"/>
    </row>
    <row r="2040" spans="1:15" s="12" customFormat="1" ht="12.75" customHeight="1" x14ac:dyDescent="0.2">
      <c r="A2040" s="51" t="s">
        <v>7054</v>
      </c>
      <c r="B2040" s="9" t="s">
        <v>16</v>
      </c>
      <c r="C2040" s="53" t="s">
        <v>4007</v>
      </c>
      <c r="D2040" s="44" t="s">
        <v>4012</v>
      </c>
      <c r="E2040" s="54"/>
      <c r="F2040" s="55"/>
      <c r="G2040" s="56">
        <v>14</v>
      </c>
      <c r="H2040" s="57">
        <f t="shared" si="62"/>
        <v>16.52</v>
      </c>
      <c r="I2040" s="58">
        <f t="shared" si="63"/>
        <v>0</v>
      </c>
      <c r="J2040" s="59"/>
      <c r="K2040" s="59" t="s">
        <v>4009</v>
      </c>
      <c r="L2040" s="60" t="s">
        <v>4029</v>
      </c>
      <c r="M2040" s="61"/>
      <c r="N2040" s="62"/>
      <c r="O2040" s="2"/>
    </row>
    <row r="2041" spans="1:15" s="12" customFormat="1" ht="12.75" customHeight="1" x14ac:dyDescent="0.2">
      <c r="A2041" s="51" t="s">
        <v>7055</v>
      </c>
      <c r="B2041" s="9" t="s">
        <v>16</v>
      </c>
      <c r="C2041" s="53" t="s">
        <v>4007</v>
      </c>
      <c r="D2041" s="44" t="s">
        <v>4012</v>
      </c>
      <c r="E2041" s="54"/>
      <c r="F2041" s="55"/>
      <c r="G2041" s="56">
        <v>11</v>
      </c>
      <c r="H2041" s="57">
        <f t="shared" si="62"/>
        <v>12.979999999999999</v>
      </c>
      <c r="I2041" s="58">
        <f t="shared" si="63"/>
        <v>0</v>
      </c>
      <c r="J2041" s="59"/>
      <c r="K2041" s="59" t="s">
        <v>4009</v>
      </c>
      <c r="L2041" s="60" t="s">
        <v>4029</v>
      </c>
      <c r="M2041" s="61"/>
      <c r="N2041" s="62"/>
      <c r="O2041" s="2"/>
    </row>
    <row r="2042" spans="1:15" s="12" customFormat="1" ht="12.75" customHeight="1" x14ac:dyDescent="0.2">
      <c r="A2042" s="51" t="s">
        <v>7056</v>
      </c>
      <c r="B2042" s="9" t="s">
        <v>7057</v>
      </c>
      <c r="C2042" s="53" t="s">
        <v>4007</v>
      </c>
      <c r="D2042" s="44" t="s">
        <v>4012</v>
      </c>
      <c r="E2042" s="54"/>
      <c r="F2042" s="55"/>
      <c r="G2042" s="56">
        <v>9</v>
      </c>
      <c r="H2042" s="57">
        <f t="shared" si="62"/>
        <v>10.62</v>
      </c>
      <c r="I2042" s="58">
        <f t="shared" si="63"/>
        <v>0</v>
      </c>
      <c r="J2042" s="59"/>
      <c r="K2042" s="59" t="s">
        <v>4009</v>
      </c>
      <c r="L2042" s="60" t="s">
        <v>4029</v>
      </c>
      <c r="M2042" s="61"/>
      <c r="N2042" s="62"/>
      <c r="O2042" s="2"/>
    </row>
    <row r="2043" spans="1:15" s="12" customFormat="1" ht="12.75" customHeight="1" x14ac:dyDescent="0.2">
      <c r="A2043" s="51" t="s">
        <v>7058</v>
      </c>
      <c r="B2043" s="9" t="s">
        <v>7059</v>
      </c>
      <c r="C2043" s="53" t="s">
        <v>4007</v>
      </c>
      <c r="D2043" s="44" t="s">
        <v>4012</v>
      </c>
      <c r="E2043" s="54"/>
      <c r="F2043" s="55"/>
      <c r="G2043" s="56">
        <v>18</v>
      </c>
      <c r="H2043" s="57">
        <f t="shared" si="62"/>
        <v>21.24</v>
      </c>
      <c r="I2043" s="58">
        <f t="shared" si="63"/>
        <v>0</v>
      </c>
      <c r="J2043" s="59"/>
      <c r="K2043" s="59" t="s">
        <v>4009</v>
      </c>
      <c r="L2043" s="60" t="s">
        <v>4029</v>
      </c>
      <c r="M2043" s="61"/>
      <c r="N2043" s="62"/>
      <c r="O2043" s="2"/>
    </row>
    <row r="2044" spans="1:15" s="12" customFormat="1" ht="12.75" customHeight="1" x14ac:dyDescent="0.2">
      <c r="A2044" s="51" t="s">
        <v>7060</v>
      </c>
      <c r="B2044" s="9" t="s">
        <v>16</v>
      </c>
      <c r="C2044" s="53" t="s">
        <v>4007</v>
      </c>
      <c r="D2044" s="44" t="s">
        <v>4012</v>
      </c>
      <c r="E2044" s="54"/>
      <c r="F2044" s="55"/>
      <c r="G2044" s="56">
        <v>94</v>
      </c>
      <c r="H2044" s="57">
        <f t="shared" si="62"/>
        <v>110.91999999999999</v>
      </c>
      <c r="I2044" s="58">
        <f t="shared" si="63"/>
        <v>0</v>
      </c>
      <c r="J2044" s="59"/>
      <c r="K2044" s="59" t="s">
        <v>4009</v>
      </c>
      <c r="L2044" s="60" t="s">
        <v>4029</v>
      </c>
      <c r="M2044" s="61"/>
      <c r="N2044" s="62"/>
      <c r="O2044" s="2"/>
    </row>
    <row r="2045" spans="1:15" s="12" customFormat="1" ht="12.75" customHeight="1" x14ac:dyDescent="0.2">
      <c r="A2045" s="51" t="s">
        <v>7061</v>
      </c>
      <c r="B2045" s="9" t="s">
        <v>7062</v>
      </c>
      <c r="C2045" s="53" t="s">
        <v>4007</v>
      </c>
      <c r="D2045" s="44" t="s">
        <v>4012</v>
      </c>
      <c r="E2045" s="54"/>
      <c r="F2045" s="55"/>
      <c r="G2045" s="56">
        <v>24</v>
      </c>
      <c r="H2045" s="57">
        <f t="shared" si="62"/>
        <v>28.32</v>
      </c>
      <c r="I2045" s="58">
        <f t="shared" si="63"/>
        <v>0</v>
      </c>
      <c r="J2045" s="59"/>
      <c r="K2045" s="59" t="s">
        <v>4009</v>
      </c>
      <c r="L2045" s="60" t="s">
        <v>4029</v>
      </c>
      <c r="M2045" s="61"/>
      <c r="N2045" s="62"/>
      <c r="O2045" s="2"/>
    </row>
    <row r="2046" spans="1:15" s="12" customFormat="1" ht="12.75" customHeight="1" x14ac:dyDescent="0.2">
      <c r="A2046" s="78" t="s">
        <v>7063</v>
      </c>
      <c r="B2046" s="9" t="s">
        <v>7064</v>
      </c>
      <c r="C2046" s="53" t="s">
        <v>4007</v>
      </c>
      <c r="D2046" s="44" t="s">
        <v>4012</v>
      </c>
      <c r="E2046" s="54"/>
      <c r="F2046" s="55"/>
      <c r="G2046" s="56">
        <v>60</v>
      </c>
      <c r="H2046" s="57">
        <f t="shared" si="62"/>
        <v>70.8</v>
      </c>
      <c r="I2046" s="58">
        <f t="shared" si="63"/>
        <v>0</v>
      </c>
      <c r="J2046" s="59"/>
      <c r="K2046" s="59" t="s">
        <v>4009</v>
      </c>
      <c r="L2046" s="60"/>
      <c r="M2046" s="61"/>
      <c r="N2046" s="62"/>
      <c r="O2046" s="2"/>
    </row>
    <row r="2047" spans="1:15" s="12" customFormat="1" ht="12.75" customHeight="1" x14ac:dyDescent="0.2">
      <c r="A2047" s="51" t="s">
        <v>7065</v>
      </c>
      <c r="B2047" s="9" t="s">
        <v>7066</v>
      </c>
      <c r="C2047" s="53" t="s">
        <v>4007</v>
      </c>
      <c r="D2047" s="44" t="s">
        <v>4012</v>
      </c>
      <c r="E2047" s="54"/>
      <c r="F2047" s="55"/>
      <c r="G2047" s="56">
        <v>60</v>
      </c>
      <c r="H2047" s="57">
        <f t="shared" si="62"/>
        <v>70.8</v>
      </c>
      <c r="I2047" s="58">
        <f t="shared" si="63"/>
        <v>0</v>
      </c>
      <c r="J2047" s="59"/>
      <c r="K2047" s="59" t="s">
        <v>4009</v>
      </c>
      <c r="L2047" s="60" t="s">
        <v>4029</v>
      </c>
      <c r="M2047" s="61"/>
      <c r="N2047" s="62"/>
      <c r="O2047" s="2"/>
    </row>
    <row r="2048" spans="1:15" s="12" customFormat="1" ht="12.75" customHeight="1" x14ac:dyDescent="0.2">
      <c r="A2048" s="51" t="s">
        <v>7067</v>
      </c>
      <c r="B2048" s="9" t="s">
        <v>7068</v>
      </c>
      <c r="C2048" s="53" t="s">
        <v>4007</v>
      </c>
      <c r="D2048" s="44" t="s">
        <v>4012</v>
      </c>
      <c r="E2048" s="54"/>
      <c r="F2048" s="55"/>
      <c r="G2048" s="56">
        <v>145</v>
      </c>
      <c r="H2048" s="57">
        <f t="shared" si="62"/>
        <v>171.1</v>
      </c>
      <c r="I2048" s="58">
        <f t="shared" si="63"/>
        <v>0</v>
      </c>
      <c r="J2048" s="59"/>
      <c r="K2048" s="59" t="s">
        <v>4009</v>
      </c>
      <c r="L2048" s="60" t="s">
        <v>4029</v>
      </c>
      <c r="M2048" s="61"/>
      <c r="N2048" s="62"/>
      <c r="O2048" s="2"/>
    </row>
    <row r="2049" spans="1:15" s="12" customFormat="1" ht="12.75" customHeight="1" x14ac:dyDescent="0.2">
      <c r="A2049" s="51" t="s">
        <v>7069</v>
      </c>
      <c r="B2049" s="9" t="s">
        <v>7070</v>
      </c>
      <c r="C2049" s="53" t="s">
        <v>4007</v>
      </c>
      <c r="D2049" s="44" t="s">
        <v>4012</v>
      </c>
      <c r="E2049" s="54"/>
      <c r="F2049" s="55"/>
      <c r="G2049" s="56">
        <v>215</v>
      </c>
      <c r="H2049" s="57">
        <f t="shared" si="62"/>
        <v>253.7</v>
      </c>
      <c r="I2049" s="58">
        <f t="shared" si="63"/>
        <v>0</v>
      </c>
      <c r="J2049" s="59"/>
      <c r="K2049" s="59" t="s">
        <v>4009</v>
      </c>
      <c r="L2049" s="60" t="s">
        <v>4029</v>
      </c>
      <c r="M2049" s="61"/>
      <c r="N2049" s="62"/>
      <c r="O2049" s="2"/>
    </row>
    <row r="2050" spans="1:15" s="12" customFormat="1" ht="12.75" customHeight="1" x14ac:dyDescent="0.2">
      <c r="A2050" s="64" t="s">
        <v>7071</v>
      </c>
      <c r="B2050" s="9" t="s">
        <v>5041</v>
      </c>
      <c r="C2050" s="53" t="s">
        <v>4007</v>
      </c>
      <c r="D2050" s="44" t="s">
        <v>4218</v>
      </c>
      <c r="E2050" s="54"/>
      <c r="F2050" s="55"/>
      <c r="G2050" s="56">
        <v>410</v>
      </c>
      <c r="H2050" s="57">
        <f t="shared" si="62"/>
        <v>483.79999999999995</v>
      </c>
      <c r="I2050" s="58">
        <f t="shared" si="63"/>
        <v>0</v>
      </c>
      <c r="J2050" s="59" t="s">
        <v>4027</v>
      </c>
      <c r="K2050" s="59" t="s">
        <v>4464</v>
      </c>
      <c r="L2050" s="60" t="s">
        <v>4029</v>
      </c>
      <c r="M2050" s="61"/>
      <c r="N2050" s="62"/>
      <c r="O2050" s="2"/>
    </row>
    <row r="2051" spans="1:15" s="12" customFormat="1" ht="12.75" customHeight="1" x14ac:dyDescent="0.2">
      <c r="A2051" s="69" t="s">
        <v>7072</v>
      </c>
      <c r="B2051" s="70" t="s">
        <v>7073</v>
      </c>
      <c r="C2051" s="71" t="s">
        <v>4007</v>
      </c>
      <c r="D2051" s="72" t="s">
        <v>4012</v>
      </c>
      <c r="E2051" s="54"/>
      <c r="F2051" s="55"/>
      <c r="G2051" s="56">
        <v>11</v>
      </c>
      <c r="H2051" s="57">
        <f t="shared" si="62"/>
        <v>12.979999999999999</v>
      </c>
      <c r="I2051" s="58">
        <f t="shared" si="63"/>
        <v>0</v>
      </c>
      <c r="J2051" s="59"/>
      <c r="K2051" s="59" t="s">
        <v>4009</v>
      </c>
      <c r="L2051" s="60"/>
      <c r="M2051" s="61"/>
      <c r="N2051" s="62"/>
      <c r="O2051" s="2"/>
    </row>
    <row r="2052" spans="1:15" s="12" customFormat="1" ht="12.75" customHeight="1" x14ac:dyDescent="0.2">
      <c r="A2052" s="51" t="s">
        <v>7074</v>
      </c>
      <c r="B2052" s="9" t="s">
        <v>6684</v>
      </c>
      <c r="C2052" s="53" t="s">
        <v>4007</v>
      </c>
      <c r="D2052" s="44" t="s">
        <v>4012</v>
      </c>
      <c r="E2052" s="54"/>
      <c r="F2052" s="55"/>
      <c r="G2052" s="56">
        <v>29</v>
      </c>
      <c r="H2052" s="57">
        <f t="shared" si="62"/>
        <v>34.22</v>
      </c>
      <c r="I2052" s="58">
        <f t="shared" si="63"/>
        <v>0</v>
      </c>
      <c r="J2052" s="59"/>
      <c r="K2052" s="59" t="s">
        <v>4009</v>
      </c>
      <c r="L2052" s="60" t="s">
        <v>4029</v>
      </c>
      <c r="M2052" s="61"/>
      <c r="N2052" s="62"/>
      <c r="O2052" s="2"/>
    </row>
    <row r="2053" spans="1:15" s="12" customFormat="1" ht="12.75" customHeight="1" x14ac:dyDescent="0.2">
      <c r="A2053" s="51" t="s">
        <v>7075</v>
      </c>
      <c r="B2053" s="9" t="s">
        <v>6690</v>
      </c>
      <c r="C2053" s="53" t="s">
        <v>4007</v>
      </c>
      <c r="D2053" s="44" t="s">
        <v>4012</v>
      </c>
      <c r="E2053" s="54"/>
      <c r="F2053" s="55"/>
      <c r="G2053" s="56">
        <v>28</v>
      </c>
      <c r="H2053" s="57">
        <f t="shared" si="62"/>
        <v>33.04</v>
      </c>
      <c r="I2053" s="58">
        <f t="shared" si="63"/>
        <v>0</v>
      </c>
      <c r="J2053" s="59"/>
      <c r="K2053" s="59" t="s">
        <v>4009</v>
      </c>
      <c r="L2053" s="60" t="s">
        <v>4029</v>
      </c>
      <c r="M2053" s="61"/>
      <c r="N2053" s="62"/>
      <c r="O2053" s="2"/>
    </row>
    <row r="2054" spans="1:15" s="12" customFormat="1" ht="12.75" customHeight="1" x14ac:dyDescent="0.2">
      <c r="A2054" s="51" t="s">
        <v>7076</v>
      </c>
      <c r="B2054" s="9" t="s">
        <v>6684</v>
      </c>
      <c r="C2054" s="53" t="s">
        <v>4007</v>
      </c>
      <c r="D2054" s="44" t="s">
        <v>4012</v>
      </c>
      <c r="E2054" s="54"/>
      <c r="F2054" s="55"/>
      <c r="G2054" s="56">
        <v>9</v>
      </c>
      <c r="H2054" s="57">
        <f t="shared" si="62"/>
        <v>10.62</v>
      </c>
      <c r="I2054" s="58">
        <f t="shared" si="63"/>
        <v>0</v>
      </c>
      <c r="J2054" s="59"/>
      <c r="K2054" s="59" t="s">
        <v>4009</v>
      </c>
      <c r="L2054" s="60" t="s">
        <v>4029</v>
      </c>
      <c r="M2054" s="61"/>
      <c r="N2054" s="62"/>
      <c r="O2054" s="2"/>
    </row>
    <row r="2055" spans="1:15" s="12" customFormat="1" ht="12.75" customHeight="1" x14ac:dyDescent="0.2">
      <c r="A2055" s="51" t="s">
        <v>7077</v>
      </c>
      <c r="B2055" s="9" t="s">
        <v>6952</v>
      </c>
      <c r="C2055" s="53" t="s">
        <v>4007</v>
      </c>
      <c r="D2055" s="44" t="s">
        <v>4012</v>
      </c>
      <c r="E2055" s="54"/>
      <c r="F2055" s="55"/>
      <c r="G2055" s="56">
        <v>14</v>
      </c>
      <c r="H2055" s="57">
        <f t="shared" si="62"/>
        <v>16.52</v>
      </c>
      <c r="I2055" s="58">
        <f t="shared" si="63"/>
        <v>0</v>
      </c>
      <c r="J2055" s="59"/>
      <c r="K2055" s="59" t="s">
        <v>4009</v>
      </c>
      <c r="L2055" s="60" t="s">
        <v>4029</v>
      </c>
      <c r="M2055" s="61"/>
      <c r="N2055" s="62"/>
      <c r="O2055" s="2"/>
    </row>
    <row r="2056" spans="1:15" s="12" customFormat="1" ht="12.75" customHeight="1" x14ac:dyDescent="0.2">
      <c r="A2056" s="51" t="s">
        <v>7078</v>
      </c>
      <c r="B2056" s="9" t="s">
        <v>7079</v>
      </c>
      <c r="C2056" s="53" t="s">
        <v>4007</v>
      </c>
      <c r="D2056" s="44" t="s">
        <v>4012</v>
      </c>
      <c r="E2056" s="54"/>
      <c r="F2056" s="55"/>
      <c r="G2056" s="56">
        <v>8</v>
      </c>
      <c r="H2056" s="57">
        <f t="shared" ref="H2056:H2119" si="64">G2056*1.18</f>
        <v>9.44</v>
      </c>
      <c r="I2056" s="58">
        <f t="shared" ref="I2056:I2119" si="65">H2056*F2056</f>
        <v>0</v>
      </c>
      <c r="J2056" s="59"/>
      <c r="K2056" s="59" t="s">
        <v>4009</v>
      </c>
      <c r="L2056" s="60" t="s">
        <v>4029</v>
      </c>
      <c r="M2056" s="61"/>
      <c r="N2056" s="62"/>
      <c r="O2056" s="2"/>
    </row>
    <row r="2057" spans="1:15" s="12" customFormat="1" ht="12.75" customHeight="1" x14ac:dyDescent="0.2">
      <c r="A2057" s="64" t="s">
        <v>7080</v>
      </c>
      <c r="B2057" s="9" t="s">
        <v>7081</v>
      </c>
      <c r="C2057" s="53" t="s">
        <v>4007</v>
      </c>
      <c r="D2057" s="44" t="s">
        <v>4012</v>
      </c>
      <c r="E2057" s="54"/>
      <c r="F2057" s="55"/>
      <c r="G2057" s="56">
        <v>26</v>
      </c>
      <c r="H2057" s="57">
        <f t="shared" si="64"/>
        <v>30.68</v>
      </c>
      <c r="I2057" s="58">
        <f t="shared" si="65"/>
        <v>0</v>
      </c>
      <c r="J2057" s="59"/>
      <c r="K2057" s="59" t="s">
        <v>4009</v>
      </c>
      <c r="L2057" s="73"/>
      <c r="M2057" s="61"/>
      <c r="N2057" s="62"/>
      <c r="O2057" s="2"/>
    </row>
    <row r="2058" spans="1:15" s="12" customFormat="1" ht="12.75" customHeight="1" x14ac:dyDescent="0.2">
      <c r="A2058" s="51" t="s">
        <v>7082</v>
      </c>
      <c r="B2058" s="9" t="s">
        <v>7081</v>
      </c>
      <c r="C2058" s="53" t="s">
        <v>4007</v>
      </c>
      <c r="D2058" s="44" t="s">
        <v>4012</v>
      </c>
      <c r="E2058" s="54"/>
      <c r="F2058" s="55"/>
      <c r="G2058" s="56">
        <v>26</v>
      </c>
      <c r="H2058" s="57">
        <f t="shared" si="64"/>
        <v>30.68</v>
      </c>
      <c r="I2058" s="58">
        <f t="shared" si="65"/>
        <v>0</v>
      </c>
      <c r="J2058" s="59"/>
      <c r="K2058" s="59" t="s">
        <v>4009</v>
      </c>
      <c r="L2058" s="60" t="s">
        <v>4029</v>
      </c>
      <c r="M2058" s="61"/>
      <c r="N2058" s="62"/>
      <c r="O2058" s="2"/>
    </row>
    <row r="2059" spans="1:15" s="12" customFormat="1" ht="12.75" customHeight="1" x14ac:dyDescent="0.2">
      <c r="A2059" s="51" t="s">
        <v>7083</v>
      </c>
      <c r="B2059" s="9" t="s">
        <v>17</v>
      </c>
      <c r="C2059" s="53" t="s">
        <v>4007</v>
      </c>
      <c r="D2059" s="44" t="s">
        <v>4012</v>
      </c>
      <c r="E2059" s="54"/>
      <c r="F2059" s="55"/>
      <c r="G2059" s="56">
        <v>65</v>
      </c>
      <c r="H2059" s="57">
        <f t="shared" si="64"/>
        <v>76.7</v>
      </c>
      <c r="I2059" s="58">
        <f t="shared" si="65"/>
        <v>0</v>
      </c>
      <c r="J2059" s="59"/>
      <c r="K2059" s="59" t="s">
        <v>4009</v>
      </c>
      <c r="L2059" s="60" t="s">
        <v>4029</v>
      </c>
      <c r="M2059" s="61"/>
      <c r="N2059" s="62"/>
      <c r="O2059" s="2"/>
    </row>
    <row r="2060" spans="1:15" s="12" customFormat="1" ht="12.75" customHeight="1" x14ac:dyDescent="0.2">
      <c r="A2060" s="51" t="s">
        <v>7084</v>
      </c>
      <c r="B2060" s="9" t="s">
        <v>17</v>
      </c>
      <c r="C2060" s="53" t="s">
        <v>4007</v>
      </c>
      <c r="D2060" s="44" t="s">
        <v>4012</v>
      </c>
      <c r="E2060" s="54"/>
      <c r="F2060" s="55"/>
      <c r="G2060" s="56">
        <v>4</v>
      </c>
      <c r="H2060" s="57">
        <f t="shared" si="64"/>
        <v>4.72</v>
      </c>
      <c r="I2060" s="58">
        <f t="shared" si="65"/>
        <v>0</v>
      </c>
      <c r="J2060" s="59"/>
      <c r="K2060" s="59" t="s">
        <v>4009</v>
      </c>
      <c r="L2060" s="60" t="s">
        <v>4029</v>
      </c>
      <c r="M2060" s="61"/>
      <c r="N2060" s="62"/>
      <c r="O2060" s="2"/>
    </row>
    <row r="2061" spans="1:15" s="12" customFormat="1" ht="12.75" customHeight="1" x14ac:dyDescent="0.2">
      <c r="A2061" s="69" t="s">
        <v>7085</v>
      </c>
      <c r="B2061" s="70" t="s">
        <v>7086</v>
      </c>
      <c r="C2061" s="71" t="s">
        <v>4007</v>
      </c>
      <c r="D2061" s="72" t="s">
        <v>4012</v>
      </c>
      <c r="E2061" s="54"/>
      <c r="F2061" s="55"/>
      <c r="G2061" s="56">
        <v>16</v>
      </c>
      <c r="H2061" s="57">
        <f t="shared" si="64"/>
        <v>18.88</v>
      </c>
      <c r="I2061" s="58">
        <f t="shared" si="65"/>
        <v>0</v>
      </c>
      <c r="J2061" s="59"/>
      <c r="K2061" s="59" t="s">
        <v>4009</v>
      </c>
      <c r="L2061" s="60"/>
      <c r="M2061" s="61"/>
      <c r="N2061" s="62"/>
      <c r="O2061" s="2"/>
    </row>
    <row r="2062" spans="1:15" s="12" customFormat="1" ht="12.75" customHeight="1" x14ac:dyDescent="0.2">
      <c r="A2062" s="78" t="s">
        <v>7087</v>
      </c>
      <c r="B2062" s="9" t="s">
        <v>17</v>
      </c>
      <c r="C2062" s="53" t="s">
        <v>4007</v>
      </c>
      <c r="D2062" s="44" t="s">
        <v>4012</v>
      </c>
      <c r="E2062" s="54"/>
      <c r="F2062" s="55"/>
      <c r="G2062" s="56">
        <v>14</v>
      </c>
      <c r="H2062" s="57">
        <f t="shared" si="64"/>
        <v>16.52</v>
      </c>
      <c r="I2062" s="58">
        <f t="shared" si="65"/>
        <v>0</v>
      </c>
      <c r="J2062" s="59"/>
      <c r="K2062" s="59" t="s">
        <v>4009</v>
      </c>
      <c r="L2062" s="60" t="s">
        <v>4029</v>
      </c>
      <c r="M2062" s="61"/>
      <c r="N2062" s="62"/>
      <c r="O2062" s="2"/>
    </row>
    <row r="2063" spans="1:15" s="12" customFormat="1" ht="12.75" customHeight="1" x14ac:dyDescent="0.2">
      <c r="A2063" s="51" t="s">
        <v>7088</v>
      </c>
      <c r="B2063" s="9" t="s">
        <v>17</v>
      </c>
      <c r="C2063" s="53" t="s">
        <v>4007</v>
      </c>
      <c r="D2063" s="44" t="s">
        <v>4012</v>
      </c>
      <c r="E2063" s="54"/>
      <c r="F2063" s="55"/>
      <c r="G2063" s="56">
        <v>6</v>
      </c>
      <c r="H2063" s="57">
        <f t="shared" si="64"/>
        <v>7.08</v>
      </c>
      <c r="I2063" s="58">
        <f t="shared" si="65"/>
        <v>0</v>
      </c>
      <c r="J2063" s="59"/>
      <c r="K2063" s="59" t="s">
        <v>4009</v>
      </c>
      <c r="L2063" s="60" t="s">
        <v>4029</v>
      </c>
      <c r="M2063" s="61"/>
      <c r="N2063" s="62"/>
      <c r="O2063" s="2"/>
    </row>
    <row r="2064" spans="1:15" s="12" customFormat="1" ht="12.75" customHeight="1" x14ac:dyDescent="0.2">
      <c r="A2064" s="51" t="s">
        <v>7089</v>
      </c>
      <c r="B2064" s="9" t="s">
        <v>7090</v>
      </c>
      <c r="C2064" s="53" t="s">
        <v>4007</v>
      </c>
      <c r="D2064" s="44" t="s">
        <v>4012</v>
      </c>
      <c r="E2064" s="54"/>
      <c r="F2064" s="55"/>
      <c r="G2064" s="56">
        <v>8</v>
      </c>
      <c r="H2064" s="57">
        <f t="shared" si="64"/>
        <v>9.44</v>
      </c>
      <c r="I2064" s="58">
        <f t="shared" si="65"/>
        <v>0</v>
      </c>
      <c r="J2064" s="59"/>
      <c r="K2064" s="59" t="s">
        <v>4009</v>
      </c>
      <c r="L2064" s="60" t="s">
        <v>4029</v>
      </c>
      <c r="M2064" s="61"/>
      <c r="N2064" s="62"/>
      <c r="O2064" s="2"/>
    </row>
    <row r="2065" spans="1:15" s="12" customFormat="1" ht="12.75" customHeight="1" x14ac:dyDescent="0.2">
      <c r="A2065" s="51" t="s">
        <v>7091</v>
      </c>
      <c r="B2065" s="9" t="s">
        <v>17</v>
      </c>
      <c r="C2065" s="53" t="s">
        <v>4007</v>
      </c>
      <c r="D2065" s="44" t="s">
        <v>4012</v>
      </c>
      <c r="E2065" s="54"/>
      <c r="F2065" s="55"/>
      <c r="G2065" s="56">
        <v>8</v>
      </c>
      <c r="H2065" s="57">
        <f t="shared" si="64"/>
        <v>9.44</v>
      </c>
      <c r="I2065" s="58">
        <f t="shared" si="65"/>
        <v>0</v>
      </c>
      <c r="J2065" s="59"/>
      <c r="K2065" s="59" t="s">
        <v>4009</v>
      </c>
      <c r="L2065" s="60" t="s">
        <v>4029</v>
      </c>
      <c r="M2065" s="61"/>
      <c r="N2065" s="62"/>
      <c r="O2065" s="2"/>
    </row>
    <row r="2066" spans="1:15" s="12" customFormat="1" ht="12.75" customHeight="1" x14ac:dyDescent="0.2">
      <c r="A2066" s="51" t="s">
        <v>7092</v>
      </c>
      <c r="B2066" s="9" t="s">
        <v>17</v>
      </c>
      <c r="C2066" s="53" t="s">
        <v>4007</v>
      </c>
      <c r="D2066" s="44" t="s">
        <v>4012</v>
      </c>
      <c r="E2066" s="54"/>
      <c r="F2066" s="55"/>
      <c r="G2066" s="56">
        <v>17</v>
      </c>
      <c r="H2066" s="57">
        <f t="shared" si="64"/>
        <v>20.059999999999999</v>
      </c>
      <c r="I2066" s="58">
        <f t="shared" si="65"/>
        <v>0</v>
      </c>
      <c r="J2066" s="59"/>
      <c r="K2066" s="59" t="s">
        <v>4009</v>
      </c>
      <c r="L2066" s="60" t="s">
        <v>4029</v>
      </c>
      <c r="M2066" s="61"/>
      <c r="N2066" s="62"/>
      <c r="O2066" s="2"/>
    </row>
    <row r="2067" spans="1:15" s="12" customFormat="1" ht="12.75" customHeight="1" x14ac:dyDescent="0.2">
      <c r="A2067" s="51" t="s">
        <v>7093</v>
      </c>
      <c r="B2067" s="9" t="s">
        <v>7094</v>
      </c>
      <c r="C2067" s="53" t="s">
        <v>4007</v>
      </c>
      <c r="D2067" s="44" t="s">
        <v>4012</v>
      </c>
      <c r="E2067" s="54"/>
      <c r="F2067" s="55"/>
      <c r="G2067" s="56">
        <v>5</v>
      </c>
      <c r="H2067" s="57">
        <f t="shared" si="64"/>
        <v>5.8999999999999995</v>
      </c>
      <c r="I2067" s="58">
        <f t="shared" si="65"/>
        <v>0</v>
      </c>
      <c r="J2067" s="59"/>
      <c r="K2067" s="59" t="s">
        <v>4009</v>
      </c>
      <c r="L2067" s="60" t="s">
        <v>4029</v>
      </c>
      <c r="M2067" s="61"/>
      <c r="N2067" s="62"/>
      <c r="O2067" s="2"/>
    </row>
    <row r="2068" spans="1:15" s="12" customFormat="1" ht="12.75" customHeight="1" x14ac:dyDescent="0.2">
      <c r="A2068" s="51" t="s">
        <v>7095</v>
      </c>
      <c r="B2068" s="9" t="s">
        <v>17</v>
      </c>
      <c r="C2068" s="53" t="s">
        <v>4007</v>
      </c>
      <c r="D2068" s="44" t="s">
        <v>4012</v>
      </c>
      <c r="E2068" s="54"/>
      <c r="F2068" s="55"/>
      <c r="G2068" s="56">
        <v>9</v>
      </c>
      <c r="H2068" s="57">
        <f t="shared" si="64"/>
        <v>10.62</v>
      </c>
      <c r="I2068" s="58">
        <f t="shared" si="65"/>
        <v>0</v>
      </c>
      <c r="J2068" s="59"/>
      <c r="K2068" s="59" t="s">
        <v>4009</v>
      </c>
      <c r="L2068" s="60" t="s">
        <v>4029</v>
      </c>
      <c r="M2068" s="61"/>
      <c r="N2068" s="62"/>
      <c r="O2068" s="2"/>
    </row>
    <row r="2069" spans="1:15" s="12" customFormat="1" ht="12.75" customHeight="1" x14ac:dyDescent="0.2">
      <c r="A2069" s="51" t="s">
        <v>7096</v>
      </c>
      <c r="B2069" s="9" t="s">
        <v>62</v>
      </c>
      <c r="C2069" s="53" t="s">
        <v>4007</v>
      </c>
      <c r="D2069" s="44" t="s">
        <v>4012</v>
      </c>
      <c r="E2069" s="54"/>
      <c r="F2069" s="55"/>
      <c r="G2069" s="56">
        <v>26</v>
      </c>
      <c r="H2069" s="57">
        <f t="shared" si="64"/>
        <v>30.68</v>
      </c>
      <c r="I2069" s="58">
        <f t="shared" si="65"/>
        <v>0</v>
      </c>
      <c r="J2069" s="59"/>
      <c r="K2069" s="59" t="s">
        <v>4009</v>
      </c>
      <c r="L2069" s="60" t="s">
        <v>4029</v>
      </c>
      <c r="M2069" s="61"/>
      <c r="N2069" s="62"/>
      <c r="O2069" s="2"/>
    </row>
    <row r="2070" spans="1:15" s="12" customFormat="1" ht="12.75" customHeight="1" x14ac:dyDescent="0.2">
      <c r="A2070" s="51" t="s">
        <v>7097</v>
      </c>
      <c r="B2070" s="9" t="s">
        <v>7094</v>
      </c>
      <c r="C2070" s="53" t="s">
        <v>4007</v>
      </c>
      <c r="D2070" s="44" t="s">
        <v>4012</v>
      </c>
      <c r="E2070" s="54"/>
      <c r="F2070" s="55"/>
      <c r="G2070" s="56">
        <v>67</v>
      </c>
      <c r="H2070" s="57">
        <f t="shared" si="64"/>
        <v>79.06</v>
      </c>
      <c r="I2070" s="58">
        <f t="shared" si="65"/>
        <v>0</v>
      </c>
      <c r="J2070" s="59"/>
      <c r="K2070" s="59" t="s">
        <v>4009</v>
      </c>
      <c r="L2070" s="60" t="s">
        <v>4029</v>
      </c>
      <c r="M2070" s="61"/>
      <c r="N2070" s="62"/>
      <c r="O2070" s="2"/>
    </row>
    <row r="2071" spans="1:15" s="12" customFormat="1" ht="12.75" customHeight="1" x14ac:dyDescent="0.2">
      <c r="A2071" s="51" t="s">
        <v>7098</v>
      </c>
      <c r="B2071" s="9" t="s">
        <v>17</v>
      </c>
      <c r="C2071" s="53" t="s">
        <v>4007</v>
      </c>
      <c r="D2071" s="44" t="s">
        <v>4012</v>
      </c>
      <c r="E2071" s="54"/>
      <c r="F2071" s="55"/>
      <c r="G2071" s="56">
        <v>46</v>
      </c>
      <c r="H2071" s="57">
        <f t="shared" si="64"/>
        <v>54.279999999999994</v>
      </c>
      <c r="I2071" s="58">
        <f t="shared" si="65"/>
        <v>0</v>
      </c>
      <c r="J2071" s="59"/>
      <c r="K2071" s="59" t="s">
        <v>4009</v>
      </c>
      <c r="L2071" s="60" t="s">
        <v>4029</v>
      </c>
      <c r="M2071" s="61"/>
      <c r="N2071" s="62"/>
      <c r="O2071" s="2"/>
    </row>
    <row r="2072" spans="1:15" s="12" customFormat="1" ht="12.75" customHeight="1" x14ac:dyDescent="0.2">
      <c r="A2072" s="78" t="s">
        <v>7099</v>
      </c>
      <c r="B2072" s="70" t="s">
        <v>17</v>
      </c>
      <c r="C2072" s="71" t="s">
        <v>4007</v>
      </c>
      <c r="D2072" s="72" t="s">
        <v>4012</v>
      </c>
      <c r="E2072" s="54"/>
      <c r="F2072" s="55"/>
      <c r="G2072" s="56">
        <v>12</v>
      </c>
      <c r="H2072" s="57">
        <f t="shared" si="64"/>
        <v>14.16</v>
      </c>
      <c r="I2072" s="58">
        <f t="shared" si="65"/>
        <v>0</v>
      </c>
      <c r="J2072" s="59"/>
      <c r="K2072" s="59" t="s">
        <v>4009</v>
      </c>
      <c r="L2072" s="60" t="s">
        <v>4029</v>
      </c>
      <c r="M2072" s="61"/>
      <c r="N2072" s="62"/>
      <c r="O2072" s="2"/>
    </row>
    <row r="2073" spans="1:15" s="12" customFormat="1" ht="12.75" customHeight="1" x14ac:dyDescent="0.2">
      <c r="A2073" s="78" t="s">
        <v>7100</v>
      </c>
      <c r="B2073" s="70" t="s">
        <v>17</v>
      </c>
      <c r="C2073" s="71" t="s">
        <v>4007</v>
      </c>
      <c r="D2073" s="72" t="s">
        <v>4012</v>
      </c>
      <c r="E2073" s="54"/>
      <c r="F2073" s="55"/>
      <c r="G2073" s="56">
        <v>14</v>
      </c>
      <c r="H2073" s="57">
        <f t="shared" si="64"/>
        <v>16.52</v>
      </c>
      <c r="I2073" s="58">
        <f t="shared" si="65"/>
        <v>0</v>
      </c>
      <c r="J2073" s="59"/>
      <c r="K2073" s="59" t="s">
        <v>4009</v>
      </c>
      <c r="L2073" s="60" t="s">
        <v>4029</v>
      </c>
      <c r="M2073" s="61"/>
      <c r="N2073" s="62"/>
      <c r="O2073" s="2"/>
    </row>
    <row r="2074" spans="1:15" s="12" customFormat="1" ht="12.75" customHeight="1" x14ac:dyDescent="0.2">
      <c r="A2074" s="69" t="s">
        <v>7101</v>
      </c>
      <c r="B2074" s="70" t="s">
        <v>6684</v>
      </c>
      <c r="C2074" s="71" t="s">
        <v>4007</v>
      </c>
      <c r="D2074" s="72" t="s">
        <v>4012</v>
      </c>
      <c r="E2074" s="54"/>
      <c r="F2074" s="55"/>
      <c r="G2074" s="56">
        <v>20</v>
      </c>
      <c r="H2074" s="57">
        <f t="shared" si="64"/>
        <v>23.599999999999998</v>
      </c>
      <c r="I2074" s="58">
        <f t="shared" si="65"/>
        <v>0</v>
      </c>
      <c r="J2074" s="59"/>
      <c r="K2074" s="59" t="s">
        <v>4009</v>
      </c>
      <c r="L2074" s="60"/>
      <c r="M2074" s="61"/>
      <c r="N2074" s="62"/>
      <c r="O2074" s="2"/>
    </row>
    <row r="2075" spans="1:15" s="12" customFormat="1" ht="12.75" customHeight="1" x14ac:dyDescent="0.2">
      <c r="A2075" s="51" t="s">
        <v>7102</v>
      </c>
      <c r="B2075" s="9" t="s">
        <v>17</v>
      </c>
      <c r="C2075" s="53" t="s">
        <v>4007</v>
      </c>
      <c r="D2075" s="44" t="s">
        <v>4012</v>
      </c>
      <c r="E2075" s="54"/>
      <c r="F2075" s="55"/>
      <c r="G2075" s="56">
        <v>21</v>
      </c>
      <c r="H2075" s="57">
        <f t="shared" si="64"/>
        <v>24.779999999999998</v>
      </c>
      <c r="I2075" s="58">
        <f t="shared" si="65"/>
        <v>0</v>
      </c>
      <c r="J2075" s="59"/>
      <c r="K2075" s="59" t="s">
        <v>4009</v>
      </c>
      <c r="L2075" s="60" t="s">
        <v>4029</v>
      </c>
      <c r="M2075" s="61"/>
      <c r="N2075" s="62"/>
      <c r="O2075" s="2"/>
    </row>
    <row r="2076" spans="1:15" s="12" customFormat="1" ht="12.75" customHeight="1" x14ac:dyDescent="0.2">
      <c r="A2076" s="51" t="s">
        <v>7103</v>
      </c>
      <c r="B2076" s="9" t="s">
        <v>7104</v>
      </c>
      <c r="C2076" s="53" t="s">
        <v>4007</v>
      </c>
      <c r="D2076" s="44" t="s">
        <v>4012</v>
      </c>
      <c r="E2076" s="54"/>
      <c r="F2076" s="55"/>
      <c r="G2076" s="56">
        <v>7</v>
      </c>
      <c r="H2076" s="57">
        <f t="shared" si="64"/>
        <v>8.26</v>
      </c>
      <c r="I2076" s="58">
        <f t="shared" si="65"/>
        <v>0</v>
      </c>
      <c r="J2076" s="59"/>
      <c r="K2076" s="59" t="s">
        <v>4009</v>
      </c>
      <c r="L2076" s="60" t="s">
        <v>4029</v>
      </c>
      <c r="M2076" s="61"/>
      <c r="N2076" s="62"/>
      <c r="O2076" s="2"/>
    </row>
    <row r="2077" spans="1:15" s="12" customFormat="1" ht="12.75" customHeight="1" x14ac:dyDescent="0.2">
      <c r="A2077" s="51" t="s">
        <v>7105</v>
      </c>
      <c r="B2077" s="9" t="s">
        <v>7106</v>
      </c>
      <c r="C2077" s="53" t="s">
        <v>4007</v>
      </c>
      <c r="D2077" s="44" t="s">
        <v>4012</v>
      </c>
      <c r="E2077" s="54"/>
      <c r="F2077" s="55"/>
      <c r="G2077" s="56">
        <v>33</v>
      </c>
      <c r="H2077" s="57">
        <f t="shared" si="64"/>
        <v>38.94</v>
      </c>
      <c r="I2077" s="58">
        <f t="shared" si="65"/>
        <v>0</v>
      </c>
      <c r="J2077" s="59"/>
      <c r="K2077" s="59" t="s">
        <v>4009</v>
      </c>
      <c r="L2077" s="60" t="s">
        <v>4029</v>
      </c>
      <c r="M2077" s="61"/>
      <c r="N2077" s="62"/>
      <c r="O2077" s="2"/>
    </row>
    <row r="2078" spans="1:15" s="12" customFormat="1" ht="12.75" customHeight="1" x14ac:dyDescent="0.2">
      <c r="A2078" s="69" t="s">
        <v>7107</v>
      </c>
      <c r="B2078" s="70" t="s">
        <v>62</v>
      </c>
      <c r="C2078" s="71" t="s">
        <v>4007</v>
      </c>
      <c r="D2078" s="72" t="s">
        <v>4012</v>
      </c>
      <c r="E2078" s="54"/>
      <c r="F2078" s="55"/>
      <c r="G2078" s="56">
        <v>48</v>
      </c>
      <c r="H2078" s="57">
        <f t="shared" si="64"/>
        <v>56.64</v>
      </c>
      <c r="I2078" s="58">
        <f t="shared" si="65"/>
        <v>0</v>
      </c>
      <c r="J2078" s="59"/>
      <c r="K2078" s="59" t="s">
        <v>4009</v>
      </c>
      <c r="L2078" s="60"/>
      <c r="M2078" s="61"/>
      <c r="N2078" s="62"/>
      <c r="O2078" s="2"/>
    </row>
    <row r="2079" spans="1:15" s="12" customFormat="1" ht="12.75" customHeight="1" x14ac:dyDescent="0.2">
      <c r="A2079" s="64" t="s">
        <v>7108</v>
      </c>
      <c r="B2079" s="9" t="s">
        <v>4982</v>
      </c>
      <c r="C2079" s="53" t="s">
        <v>4007</v>
      </c>
      <c r="D2079" s="44" t="s">
        <v>4218</v>
      </c>
      <c r="E2079" s="54"/>
      <c r="F2079" s="55"/>
      <c r="G2079" s="56">
        <v>520</v>
      </c>
      <c r="H2079" s="57">
        <f t="shared" si="64"/>
        <v>613.6</v>
      </c>
      <c r="I2079" s="58">
        <f t="shared" si="65"/>
        <v>0</v>
      </c>
      <c r="J2079" s="59" t="s">
        <v>4027</v>
      </c>
      <c r="K2079" s="59" t="s">
        <v>4464</v>
      </c>
      <c r="L2079" s="60" t="s">
        <v>4029</v>
      </c>
      <c r="M2079" s="61"/>
      <c r="N2079" s="62"/>
      <c r="O2079" s="2"/>
    </row>
    <row r="2080" spans="1:15" s="12" customFormat="1" ht="12.75" customHeight="1" x14ac:dyDescent="0.2">
      <c r="A2080" s="69" t="s">
        <v>7109</v>
      </c>
      <c r="B2080" s="9" t="s">
        <v>7110</v>
      </c>
      <c r="C2080" s="53" t="s">
        <v>4007</v>
      </c>
      <c r="D2080" s="44" t="s">
        <v>4375</v>
      </c>
      <c r="E2080" s="54"/>
      <c r="F2080" s="55"/>
      <c r="G2080" s="56">
        <v>1504.21</v>
      </c>
      <c r="H2080" s="57">
        <f t="shared" si="64"/>
        <v>1774.9677999999999</v>
      </c>
      <c r="I2080" s="58">
        <f t="shared" si="65"/>
        <v>0</v>
      </c>
      <c r="J2080" s="59"/>
      <c r="K2080" s="59" t="s">
        <v>4034</v>
      </c>
      <c r="L2080" s="65">
        <v>6370</v>
      </c>
      <c r="M2080" s="61"/>
      <c r="N2080" s="62"/>
      <c r="O2080" s="2"/>
    </row>
    <row r="2081" spans="1:83" s="12" customFormat="1" ht="12.75" customHeight="1" x14ac:dyDescent="0.2">
      <c r="A2081" s="69" t="s">
        <v>7111</v>
      </c>
      <c r="B2081" s="9" t="s">
        <v>7112</v>
      </c>
      <c r="C2081" s="53" t="s">
        <v>4007</v>
      </c>
      <c r="D2081" s="44" t="s">
        <v>4375</v>
      </c>
      <c r="E2081" s="54"/>
      <c r="F2081" s="55"/>
      <c r="G2081" s="56">
        <v>1885.3</v>
      </c>
      <c r="H2081" s="57">
        <f t="shared" si="64"/>
        <v>2224.654</v>
      </c>
      <c r="I2081" s="58">
        <f t="shared" si="65"/>
        <v>0</v>
      </c>
      <c r="J2081" s="59"/>
      <c r="K2081" s="59" t="s">
        <v>4034</v>
      </c>
      <c r="L2081" s="65">
        <v>6370</v>
      </c>
      <c r="M2081" s="61"/>
      <c r="N2081" s="62"/>
      <c r="O2081" s="2"/>
    </row>
    <row r="2082" spans="1:83" s="12" customFormat="1" ht="12.75" customHeight="1" x14ac:dyDescent="0.2">
      <c r="A2082" s="69" t="s">
        <v>7113</v>
      </c>
      <c r="B2082" s="9" t="s">
        <v>7114</v>
      </c>
      <c r="C2082" s="53" t="s">
        <v>4007</v>
      </c>
      <c r="D2082" s="44" t="s">
        <v>4375</v>
      </c>
      <c r="E2082" s="54"/>
      <c r="F2082" s="55"/>
      <c r="G2082" s="56">
        <v>2928.06</v>
      </c>
      <c r="H2082" s="57">
        <f t="shared" si="64"/>
        <v>3455.1107999999999</v>
      </c>
      <c r="I2082" s="58">
        <f t="shared" si="65"/>
        <v>0</v>
      </c>
      <c r="J2082" s="59"/>
      <c r="K2082" s="59" t="s">
        <v>4034</v>
      </c>
      <c r="L2082" s="65">
        <v>6370</v>
      </c>
      <c r="M2082" s="61"/>
      <c r="N2082" s="62"/>
      <c r="O2082" s="2"/>
    </row>
    <row r="2083" spans="1:83" s="12" customFormat="1" ht="12.75" customHeight="1" x14ac:dyDescent="0.2">
      <c r="A2083" s="78" t="s">
        <v>7115</v>
      </c>
      <c r="B2083" s="9" t="s">
        <v>30</v>
      </c>
      <c r="C2083" s="53" t="s">
        <v>4007</v>
      </c>
      <c r="D2083" s="44" t="s">
        <v>4012</v>
      </c>
      <c r="E2083" s="54"/>
      <c r="F2083" s="55"/>
      <c r="G2083" s="56">
        <v>38</v>
      </c>
      <c r="H2083" s="57">
        <f t="shared" si="64"/>
        <v>44.839999999999996</v>
      </c>
      <c r="I2083" s="58">
        <f t="shared" si="65"/>
        <v>0</v>
      </c>
      <c r="J2083" s="59"/>
      <c r="K2083" s="59" t="s">
        <v>4009</v>
      </c>
      <c r="L2083" s="60" t="s">
        <v>4029</v>
      </c>
      <c r="M2083" s="61"/>
      <c r="N2083" s="62"/>
      <c r="O2083" s="2"/>
    </row>
    <row r="2084" spans="1:83" s="12" customFormat="1" ht="12.75" customHeight="1" x14ac:dyDescent="0.2">
      <c r="A2084" s="51" t="s">
        <v>7116</v>
      </c>
      <c r="B2084" s="9" t="s">
        <v>31</v>
      </c>
      <c r="C2084" s="53" t="s">
        <v>4007</v>
      </c>
      <c r="D2084" s="44" t="s">
        <v>4012</v>
      </c>
      <c r="E2084" s="54"/>
      <c r="F2084" s="55"/>
      <c r="G2084" s="56">
        <v>86</v>
      </c>
      <c r="H2084" s="57">
        <f t="shared" si="64"/>
        <v>101.47999999999999</v>
      </c>
      <c r="I2084" s="58">
        <f t="shared" si="65"/>
        <v>0</v>
      </c>
      <c r="J2084" s="59"/>
      <c r="K2084" s="59" t="s">
        <v>4009</v>
      </c>
      <c r="L2084" s="60" t="s">
        <v>4029</v>
      </c>
      <c r="M2084" s="61"/>
      <c r="N2084" s="62"/>
      <c r="O2084" s="2"/>
    </row>
    <row r="2085" spans="1:83" s="12" customFormat="1" ht="12.75" customHeight="1" x14ac:dyDescent="0.2">
      <c r="A2085" s="51" t="s">
        <v>7117</v>
      </c>
      <c r="B2085" s="9" t="s">
        <v>31</v>
      </c>
      <c r="C2085" s="53" t="s">
        <v>4007</v>
      </c>
      <c r="D2085" s="44" t="s">
        <v>4012</v>
      </c>
      <c r="E2085" s="54"/>
      <c r="F2085" s="55"/>
      <c r="G2085" s="56">
        <v>76</v>
      </c>
      <c r="H2085" s="57">
        <f t="shared" si="64"/>
        <v>89.679999999999993</v>
      </c>
      <c r="I2085" s="58">
        <f t="shared" si="65"/>
        <v>0</v>
      </c>
      <c r="J2085" s="59"/>
      <c r="K2085" s="59" t="s">
        <v>4009</v>
      </c>
      <c r="L2085" s="60" t="s">
        <v>4029</v>
      </c>
      <c r="M2085" s="61"/>
      <c r="N2085" s="62"/>
      <c r="O2085" s="2"/>
    </row>
    <row r="2086" spans="1:83" s="12" customFormat="1" ht="12.75" customHeight="1" x14ac:dyDescent="0.2">
      <c r="A2086" s="51" t="s">
        <v>7118</v>
      </c>
      <c r="B2086" s="9" t="s">
        <v>31</v>
      </c>
      <c r="C2086" s="53" t="s">
        <v>4007</v>
      </c>
      <c r="D2086" s="44" t="s">
        <v>4012</v>
      </c>
      <c r="E2086" s="54"/>
      <c r="F2086" s="55"/>
      <c r="G2086" s="56">
        <v>48</v>
      </c>
      <c r="H2086" s="57">
        <f t="shared" si="64"/>
        <v>56.64</v>
      </c>
      <c r="I2086" s="58">
        <f t="shared" si="65"/>
        <v>0</v>
      </c>
      <c r="J2086" s="59"/>
      <c r="K2086" s="59" t="s">
        <v>4009</v>
      </c>
      <c r="L2086" s="60" t="s">
        <v>4029</v>
      </c>
      <c r="M2086" s="61"/>
      <c r="N2086" s="62"/>
      <c r="O2086" s="2"/>
    </row>
    <row r="2087" spans="1:83" s="12" customFormat="1" ht="12.75" customHeight="1" x14ac:dyDescent="0.2">
      <c r="A2087" s="64" t="s">
        <v>7119</v>
      </c>
      <c r="B2087" s="9" t="s">
        <v>31</v>
      </c>
      <c r="C2087" s="53" t="s">
        <v>4007</v>
      </c>
      <c r="D2087" s="44" t="s">
        <v>4012</v>
      </c>
      <c r="E2087" s="54"/>
      <c r="F2087" s="55"/>
      <c r="G2087" s="56">
        <v>70</v>
      </c>
      <c r="H2087" s="57">
        <f t="shared" si="64"/>
        <v>82.6</v>
      </c>
      <c r="I2087" s="58">
        <f t="shared" si="65"/>
        <v>0</v>
      </c>
      <c r="J2087" s="59"/>
      <c r="K2087" s="59" t="s">
        <v>4009</v>
      </c>
      <c r="L2087" s="73"/>
      <c r="M2087" s="61"/>
      <c r="N2087" s="62"/>
      <c r="O2087" s="2"/>
    </row>
    <row r="2088" spans="1:83" s="12" customFormat="1" ht="12.75" customHeight="1" x14ac:dyDescent="0.2">
      <c r="A2088" s="51" t="s">
        <v>7120</v>
      </c>
      <c r="B2088" s="9" t="s">
        <v>7121</v>
      </c>
      <c r="C2088" s="53" t="s">
        <v>4007</v>
      </c>
      <c r="D2088" s="44" t="s">
        <v>4012</v>
      </c>
      <c r="E2088" s="54"/>
      <c r="F2088" s="55"/>
      <c r="G2088" s="56">
        <v>127</v>
      </c>
      <c r="H2088" s="57">
        <f t="shared" si="64"/>
        <v>149.85999999999999</v>
      </c>
      <c r="I2088" s="58">
        <f t="shared" si="65"/>
        <v>0</v>
      </c>
      <c r="J2088" s="59"/>
      <c r="K2088" s="59" t="s">
        <v>4009</v>
      </c>
      <c r="L2088" s="60" t="s">
        <v>4029</v>
      </c>
      <c r="M2088" s="61"/>
      <c r="N2088" s="62"/>
      <c r="O2088" s="2"/>
    </row>
    <row r="2089" spans="1:83" s="12" customFormat="1" ht="12.75" customHeight="1" x14ac:dyDescent="0.2">
      <c r="A2089" s="51" t="s">
        <v>7122</v>
      </c>
      <c r="B2089" s="9" t="s">
        <v>15</v>
      </c>
      <c r="C2089" s="53" t="s">
        <v>4007</v>
      </c>
      <c r="D2089" s="44" t="s">
        <v>4012</v>
      </c>
      <c r="E2089" s="54"/>
      <c r="F2089" s="55"/>
      <c r="G2089" s="56">
        <v>153</v>
      </c>
      <c r="H2089" s="57">
        <f t="shared" si="64"/>
        <v>180.54</v>
      </c>
      <c r="I2089" s="58">
        <f t="shared" si="65"/>
        <v>0</v>
      </c>
      <c r="J2089" s="59"/>
      <c r="K2089" s="59" t="s">
        <v>4009</v>
      </c>
      <c r="L2089" s="60" t="s">
        <v>4029</v>
      </c>
      <c r="M2089" s="61"/>
      <c r="N2089" s="62"/>
      <c r="O2089" s="2"/>
    </row>
    <row r="2090" spans="1:83" s="11" customFormat="1" ht="12.75" customHeight="1" x14ac:dyDescent="0.2">
      <c r="A2090" s="51" t="s">
        <v>7123</v>
      </c>
      <c r="B2090" s="9" t="s">
        <v>15</v>
      </c>
      <c r="C2090" s="53" t="s">
        <v>4007</v>
      </c>
      <c r="D2090" s="44" t="s">
        <v>4012</v>
      </c>
      <c r="E2090" s="54"/>
      <c r="F2090" s="55"/>
      <c r="G2090" s="56">
        <v>160</v>
      </c>
      <c r="H2090" s="57">
        <f t="shared" si="64"/>
        <v>188.79999999999998</v>
      </c>
      <c r="I2090" s="58">
        <f t="shared" si="65"/>
        <v>0</v>
      </c>
      <c r="J2090" s="59"/>
      <c r="K2090" s="59" t="s">
        <v>4009</v>
      </c>
      <c r="L2090" s="60" t="s">
        <v>4029</v>
      </c>
      <c r="M2090" s="61"/>
      <c r="N2090" s="62"/>
      <c r="O2090" s="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2"/>
      <c r="AX2090" s="12"/>
      <c r="AY2090" s="12"/>
      <c r="AZ2090" s="12"/>
      <c r="BA2090" s="12"/>
      <c r="BB2090" s="12"/>
      <c r="BC2090" s="12"/>
      <c r="BD2090" s="12"/>
      <c r="BE2090" s="12"/>
      <c r="BF2090" s="12"/>
      <c r="BG2090" s="12"/>
      <c r="BH2090" s="12"/>
      <c r="BI2090" s="12"/>
      <c r="BJ2090" s="12"/>
      <c r="BK2090" s="12"/>
      <c r="BL2090" s="12"/>
      <c r="BM2090" s="12"/>
      <c r="BN2090" s="12"/>
      <c r="BO2090" s="12"/>
      <c r="BP2090" s="12"/>
      <c r="BQ2090" s="12"/>
      <c r="BR2090" s="12"/>
      <c r="BS2090" s="12"/>
      <c r="BT2090" s="12"/>
      <c r="BU2090" s="12"/>
      <c r="BV2090" s="12"/>
      <c r="BW2090" s="12"/>
      <c r="BX2090" s="12"/>
      <c r="BY2090" s="12"/>
      <c r="BZ2090" s="12"/>
      <c r="CA2090" s="12"/>
      <c r="CB2090" s="12"/>
      <c r="CC2090" s="12"/>
      <c r="CD2090" s="12"/>
      <c r="CE2090" s="12"/>
    </row>
    <row r="2091" spans="1:83" s="11" customFormat="1" ht="12.75" customHeight="1" x14ac:dyDescent="0.2">
      <c r="A2091" s="51" t="s">
        <v>7124</v>
      </c>
      <c r="B2091" s="9" t="s">
        <v>13</v>
      </c>
      <c r="C2091" s="53" t="s">
        <v>4007</v>
      </c>
      <c r="D2091" s="44" t="s">
        <v>4012</v>
      </c>
      <c r="E2091" s="54"/>
      <c r="F2091" s="55"/>
      <c r="G2091" s="56">
        <v>168</v>
      </c>
      <c r="H2091" s="57">
        <f t="shared" si="64"/>
        <v>198.23999999999998</v>
      </c>
      <c r="I2091" s="58">
        <f t="shared" si="65"/>
        <v>0</v>
      </c>
      <c r="J2091" s="59"/>
      <c r="K2091" s="59" t="s">
        <v>4009</v>
      </c>
      <c r="L2091" s="60" t="s">
        <v>4029</v>
      </c>
      <c r="M2091" s="61"/>
      <c r="N2091" s="62"/>
      <c r="O2091" s="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2"/>
      <c r="AX2091" s="12"/>
      <c r="AY2091" s="12"/>
      <c r="AZ2091" s="12"/>
      <c r="BA2091" s="12"/>
      <c r="BB2091" s="12"/>
      <c r="BC2091" s="12"/>
      <c r="BD2091" s="12"/>
      <c r="BE2091" s="12"/>
      <c r="BF2091" s="12"/>
      <c r="BG2091" s="12"/>
      <c r="BH2091" s="12"/>
      <c r="BI2091" s="12"/>
      <c r="BJ2091" s="12"/>
      <c r="BK2091" s="12"/>
      <c r="BL2091" s="12"/>
      <c r="BM2091" s="12"/>
      <c r="BN2091" s="12"/>
      <c r="BO2091" s="12"/>
      <c r="BP2091" s="12"/>
      <c r="BQ2091" s="12"/>
      <c r="BR2091" s="12"/>
      <c r="BS2091" s="12"/>
      <c r="BT2091" s="12"/>
      <c r="BU2091" s="12"/>
      <c r="BV2091" s="12"/>
      <c r="BW2091" s="12"/>
      <c r="BX2091" s="12"/>
      <c r="BY2091" s="12"/>
      <c r="BZ2091" s="12"/>
      <c r="CA2091" s="12"/>
      <c r="CB2091" s="12"/>
      <c r="CC2091" s="12"/>
      <c r="CD2091" s="12"/>
      <c r="CE2091" s="12"/>
    </row>
    <row r="2092" spans="1:83" s="11" customFormat="1" ht="12.75" customHeight="1" x14ac:dyDescent="0.2">
      <c r="A2092" s="51" t="s">
        <v>7125</v>
      </c>
      <c r="B2092" s="9" t="s">
        <v>13</v>
      </c>
      <c r="C2092" s="53" t="s">
        <v>4007</v>
      </c>
      <c r="D2092" s="44" t="s">
        <v>4012</v>
      </c>
      <c r="E2092" s="54"/>
      <c r="F2092" s="55"/>
      <c r="G2092" s="56">
        <v>145</v>
      </c>
      <c r="H2092" s="57">
        <f t="shared" si="64"/>
        <v>171.1</v>
      </c>
      <c r="I2092" s="58">
        <f t="shared" si="65"/>
        <v>0</v>
      </c>
      <c r="J2092" s="59"/>
      <c r="K2092" s="59" t="s">
        <v>4009</v>
      </c>
      <c r="L2092" s="60" t="s">
        <v>4029</v>
      </c>
      <c r="M2092" s="61"/>
      <c r="N2092" s="62"/>
      <c r="O2092" s="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2"/>
      <c r="AX2092" s="12"/>
      <c r="AY2092" s="12"/>
      <c r="AZ2092" s="12"/>
      <c r="BA2092" s="12"/>
      <c r="BB2092" s="12"/>
      <c r="BC2092" s="12"/>
      <c r="BD2092" s="12"/>
      <c r="BE2092" s="12"/>
      <c r="BF2092" s="12"/>
      <c r="BG2092" s="12"/>
      <c r="BH2092" s="12"/>
      <c r="BI2092" s="12"/>
      <c r="BJ2092" s="12"/>
      <c r="BK2092" s="12"/>
      <c r="BL2092" s="12"/>
      <c r="BM2092" s="12"/>
      <c r="BN2092" s="12"/>
      <c r="BO2092" s="12"/>
      <c r="BP2092" s="12"/>
      <c r="BQ2092" s="12"/>
      <c r="BR2092" s="12"/>
      <c r="BS2092" s="12"/>
      <c r="BT2092" s="12"/>
      <c r="BU2092" s="12"/>
      <c r="BV2092" s="12"/>
      <c r="BW2092" s="12"/>
      <c r="BX2092" s="12"/>
      <c r="BY2092" s="12"/>
      <c r="BZ2092" s="12"/>
      <c r="CA2092" s="12"/>
      <c r="CB2092" s="12"/>
      <c r="CC2092" s="12"/>
      <c r="CD2092" s="12"/>
      <c r="CE2092" s="12"/>
    </row>
    <row r="2093" spans="1:83" s="12" customFormat="1" ht="12.75" customHeight="1" x14ac:dyDescent="0.2">
      <c r="A2093" s="64" t="s">
        <v>7126</v>
      </c>
      <c r="B2093" s="9" t="s">
        <v>7127</v>
      </c>
      <c r="C2093" s="53" t="s">
        <v>4007</v>
      </c>
      <c r="D2093" s="44" t="s">
        <v>4012</v>
      </c>
      <c r="E2093" s="54"/>
      <c r="F2093" s="55"/>
      <c r="G2093" s="56">
        <v>113</v>
      </c>
      <c r="H2093" s="57">
        <f t="shared" si="64"/>
        <v>133.34</v>
      </c>
      <c r="I2093" s="58">
        <f t="shared" si="65"/>
        <v>0</v>
      </c>
      <c r="J2093" s="59"/>
      <c r="K2093" s="59" t="s">
        <v>4009</v>
      </c>
      <c r="L2093" s="65"/>
      <c r="M2093" s="61"/>
      <c r="N2093" s="62"/>
      <c r="O2093" s="2"/>
    </row>
    <row r="2094" spans="1:83" s="12" customFormat="1" ht="12.75" customHeight="1" x14ac:dyDescent="0.2">
      <c r="A2094" s="51" t="s">
        <v>7128</v>
      </c>
      <c r="B2094" s="9" t="s">
        <v>7129</v>
      </c>
      <c r="C2094" s="53" t="s">
        <v>4007</v>
      </c>
      <c r="D2094" s="44" t="s">
        <v>4012</v>
      </c>
      <c r="E2094" s="54"/>
      <c r="F2094" s="55"/>
      <c r="G2094" s="56">
        <v>60</v>
      </c>
      <c r="H2094" s="57">
        <f t="shared" si="64"/>
        <v>70.8</v>
      </c>
      <c r="I2094" s="58">
        <f t="shared" si="65"/>
        <v>0</v>
      </c>
      <c r="J2094" s="59"/>
      <c r="K2094" s="59" t="s">
        <v>4009</v>
      </c>
      <c r="L2094" s="60" t="s">
        <v>4029</v>
      </c>
      <c r="M2094" s="61"/>
      <c r="N2094" s="62"/>
      <c r="O2094" s="2"/>
    </row>
    <row r="2095" spans="1:83" s="12" customFormat="1" ht="12.75" customHeight="1" x14ac:dyDescent="0.2">
      <c r="A2095" s="51" t="s">
        <v>7130</v>
      </c>
      <c r="B2095" s="9" t="s">
        <v>7131</v>
      </c>
      <c r="C2095" s="53" t="s">
        <v>4007</v>
      </c>
      <c r="D2095" s="44" t="s">
        <v>4319</v>
      </c>
      <c r="E2095" s="54"/>
      <c r="F2095" s="55"/>
      <c r="G2095" s="56">
        <v>170</v>
      </c>
      <c r="H2095" s="57">
        <f t="shared" si="64"/>
        <v>200.6</v>
      </c>
      <c r="I2095" s="58">
        <f t="shared" si="65"/>
        <v>0</v>
      </c>
      <c r="J2095" s="59"/>
      <c r="K2095" s="59" t="s">
        <v>7132</v>
      </c>
      <c r="L2095" s="60" t="s">
        <v>4029</v>
      </c>
      <c r="M2095" s="61"/>
      <c r="N2095" s="62"/>
      <c r="O2095" s="2"/>
    </row>
    <row r="2096" spans="1:83" s="12" customFormat="1" ht="12.75" customHeight="1" x14ac:dyDescent="0.2">
      <c r="A2096" s="64" t="s">
        <v>7133</v>
      </c>
      <c r="B2096" s="9" t="s">
        <v>7134</v>
      </c>
      <c r="C2096" s="53" t="s">
        <v>4007</v>
      </c>
      <c r="D2096" s="44" t="s">
        <v>4012</v>
      </c>
      <c r="E2096" s="54"/>
      <c r="F2096" s="55"/>
      <c r="G2096" s="56">
        <v>6</v>
      </c>
      <c r="H2096" s="57">
        <f t="shared" si="64"/>
        <v>7.08</v>
      </c>
      <c r="I2096" s="58">
        <f t="shared" si="65"/>
        <v>0</v>
      </c>
      <c r="J2096" s="59"/>
      <c r="K2096" s="59" t="s">
        <v>4009</v>
      </c>
      <c r="L2096" s="65"/>
      <c r="M2096" s="61"/>
      <c r="N2096" s="62"/>
      <c r="O2096" s="2"/>
    </row>
    <row r="2097" spans="1:83" s="12" customFormat="1" ht="12.75" customHeight="1" x14ac:dyDescent="0.2">
      <c r="A2097" s="51" t="s">
        <v>7135</v>
      </c>
      <c r="B2097" s="9" t="s">
        <v>18</v>
      </c>
      <c r="C2097" s="53" t="s">
        <v>4007</v>
      </c>
      <c r="D2097" s="44" t="s">
        <v>4012</v>
      </c>
      <c r="E2097" s="54"/>
      <c r="F2097" s="55"/>
      <c r="G2097" s="56">
        <v>305</v>
      </c>
      <c r="H2097" s="57">
        <f t="shared" si="64"/>
        <v>359.9</v>
      </c>
      <c r="I2097" s="58">
        <f t="shared" si="65"/>
        <v>0</v>
      </c>
      <c r="J2097" s="59"/>
      <c r="K2097" s="59" t="s">
        <v>4009</v>
      </c>
      <c r="L2097" s="60" t="s">
        <v>4029</v>
      </c>
      <c r="M2097" s="61"/>
      <c r="N2097" s="62"/>
      <c r="O2097" s="2"/>
    </row>
    <row r="2098" spans="1:83" s="12" customFormat="1" ht="12.75" customHeight="1" x14ac:dyDescent="0.2">
      <c r="A2098" s="78" t="s">
        <v>7136</v>
      </c>
      <c r="B2098" s="9" t="s">
        <v>7137</v>
      </c>
      <c r="C2098" s="53" t="s">
        <v>4007</v>
      </c>
      <c r="D2098" s="44" t="s">
        <v>4012</v>
      </c>
      <c r="E2098" s="54"/>
      <c r="F2098" s="55"/>
      <c r="G2098" s="56">
        <v>51</v>
      </c>
      <c r="H2098" s="57">
        <f t="shared" si="64"/>
        <v>60.18</v>
      </c>
      <c r="I2098" s="58">
        <f t="shared" si="65"/>
        <v>0</v>
      </c>
      <c r="J2098" s="59"/>
      <c r="K2098" s="59" t="s">
        <v>4009</v>
      </c>
      <c r="L2098" s="60" t="s">
        <v>4029</v>
      </c>
      <c r="M2098" s="61"/>
      <c r="N2098" s="62"/>
    </row>
    <row r="2099" spans="1:83" s="12" customFormat="1" ht="12.75" customHeight="1" x14ac:dyDescent="0.2">
      <c r="A2099" s="51" t="s">
        <v>7138</v>
      </c>
      <c r="B2099" s="9" t="s">
        <v>310</v>
      </c>
      <c r="C2099" s="53" t="s">
        <v>4007</v>
      </c>
      <c r="D2099" s="44" t="s">
        <v>4375</v>
      </c>
      <c r="E2099" s="54"/>
      <c r="F2099" s="55"/>
      <c r="G2099" s="56">
        <v>801.71</v>
      </c>
      <c r="H2099" s="57">
        <f t="shared" si="64"/>
        <v>946.01779999999997</v>
      </c>
      <c r="I2099" s="58">
        <f t="shared" si="65"/>
        <v>0</v>
      </c>
      <c r="J2099" s="59"/>
      <c r="K2099" s="59" t="s">
        <v>4034</v>
      </c>
      <c r="L2099" s="65">
        <v>6370</v>
      </c>
      <c r="M2099" s="61"/>
      <c r="N2099" s="62"/>
      <c r="O2099" s="2"/>
    </row>
    <row r="2100" spans="1:83" s="12" customFormat="1" ht="12.75" customHeight="1" x14ac:dyDescent="0.2">
      <c r="A2100" s="78" t="s">
        <v>7139</v>
      </c>
      <c r="B2100" s="9" t="s">
        <v>7140</v>
      </c>
      <c r="C2100" s="53" t="s">
        <v>4007</v>
      </c>
      <c r="D2100" s="44" t="s">
        <v>4012</v>
      </c>
      <c r="E2100" s="54"/>
      <c r="F2100" s="55"/>
      <c r="G2100" s="56">
        <v>35</v>
      </c>
      <c r="H2100" s="57">
        <f t="shared" si="64"/>
        <v>41.3</v>
      </c>
      <c r="I2100" s="58">
        <f t="shared" si="65"/>
        <v>0</v>
      </c>
      <c r="J2100" s="59"/>
      <c r="K2100" s="59" t="s">
        <v>4009</v>
      </c>
      <c r="L2100" s="60" t="s">
        <v>4029</v>
      </c>
      <c r="M2100" s="61"/>
      <c r="N2100" s="62"/>
    </row>
    <row r="2101" spans="1:83" s="12" customFormat="1" ht="12.75" customHeight="1" x14ac:dyDescent="0.2">
      <c r="A2101" s="78" t="s">
        <v>7141</v>
      </c>
      <c r="B2101" s="9" t="s">
        <v>7142</v>
      </c>
      <c r="C2101" s="53" t="s">
        <v>4007</v>
      </c>
      <c r="D2101" s="44" t="s">
        <v>4012</v>
      </c>
      <c r="E2101" s="54"/>
      <c r="F2101" s="55"/>
      <c r="G2101" s="56">
        <v>35</v>
      </c>
      <c r="H2101" s="57">
        <f t="shared" si="64"/>
        <v>41.3</v>
      </c>
      <c r="I2101" s="58">
        <f t="shared" si="65"/>
        <v>0</v>
      </c>
      <c r="J2101" s="59"/>
      <c r="K2101" s="59" t="s">
        <v>4009</v>
      </c>
      <c r="L2101" s="60" t="s">
        <v>4029</v>
      </c>
      <c r="M2101" s="61"/>
      <c r="N2101" s="62"/>
    </row>
    <row r="2102" spans="1:83" s="12" customFormat="1" ht="12.75" customHeight="1" x14ac:dyDescent="0.2">
      <c r="A2102" s="78" t="s">
        <v>7143</v>
      </c>
      <c r="B2102" s="9" t="s">
        <v>14</v>
      </c>
      <c r="C2102" s="53" t="s">
        <v>4007</v>
      </c>
      <c r="D2102" s="44" t="s">
        <v>4012</v>
      </c>
      <c r="E2102" s="54"/>
      <c r="F2102" s="55"/>
      <c r="G2102" s="56">
        <v>57</v>
      </c>
      <c r="H2102" s="57">
        <f t="shared" si="64"/>
        <v>67.259999999999991</v>
      </c>
      <c r="I2102" s="58">
        <f t="shared" si="65"/>
        <v>0</v>
      </c>
      <c r="J2102" s="59"/>
      <c r="K2102" s="59" t="s">
        <v>4009</v>
      </c>
      <c r="L2102" s="60" t="s">
        <v>4029</v>
      </c>
      <c r="M2102" s="61"/>
      <c r="N2102" s="62"/>
    </row>
    <row r="2103" spans="1:83" s="11" customFormat="1" ht="12.75" customHeight="1" x14ac:dyDescent="0.2">
      <c r="A2103" s="78" t="s">
        <v>7144</v>
      </c>
      <c r="B2103" s="9" t="s">
        <v>16</v>
      </c>
      <c r="C2103" s="53" t="s">
        <v>4007</v>
      </c>
      <c r="D2103" s="44" t="s">
        <v>4012</v>
      </c>
      <c r="E2103" s="54"/>
      <c r="F2103" s="55"/>
      <c r="G2103" s="56">
        <v>15</v>
      </c>
      <c r="H2103" s="57">
        <f t="shared" si="64"/>
        <v>17.7</v>
      </c>
      <c r="I2103" s="58">
        <f t="shared" si="65"/>
        <v>0</v>
      </c>
      <c r="J2103" s="59"/>
      <c r="K2103" s="59" t="s">
        <v>4009</v>
      </c>
      <c r="L2103" s="60" t="s">
        <v>4029</v>
      </c>
      <c r="M2103" s="61"/>
      <c r="N2103" s="6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  <c r="AW2103" s="12"/>
      <c r="AX2103" s="12"/>
      <c r="AY2103" s="12"/>
      <c r="AZ2103" s="12"/>
      <c r="BA2103" s="12"/>
      <c r="BB2103" s="12"/>
      <c r="BC2103" s="12"/>
      <c r="BD2103" s="12"/>
      <c r="BE2103" s="12"/>
      <c r="BF2103" s="12"/>
      <c r="BG2103" s="12"/>
      <c r="BH2103" s="12"/>
      <c r="BI2103" s="12"/>
      <c r="BJ2103" s="12"/>
      <c r="BK2103" s="12"/>
      <c r="BL2103" s="12"/>
      <c r="BM2103" s="12"/>
      <c r="BN2103" s="12"/>
      <c r="BO2103" s="12"/>
      <c r="BP2103" s="12"/>
      <c r="BQ2103" s="12"/>
      <c r="BR2103" s="12"/>
      <c r="BS2103" s="12"/>
      <c r="BT2103" s="12"/>
      <c r="BU2103" s="12"/>
      <c r="BV2103" s="12"/>
      <c r="BW2103" s="12"/>
      <c r="BX2103" s="12"/>
      <c r="BY2103" s="12"/>
      <c r="BZ2103" s="12"/>
      <c r="CA2103" s="12"/>
      <c r="CB2103" s="12"/>
      <c r="CC2103" s="12"/>
      <c r="CD2103" s="12"/>
      <c r="CE2103" s="12"/>
    </row>
    <row r="2104" spans="1:83" s="12" customFormat="1" ht="12.75" customHeight="1" x14ac:dyDescent="0.2">
      <c r="A2104" s="78" t="s">
        <v>7145</v>
      </c>
      <c r="B2104" s="9" t="s">
        <v>17</v>
      </c>
      <c r="C2104" s="53" t="s">
        <v>4007</v>
      </c>
      <c r="D2104" s="44" t="s">
        <v>4012</v>
      </c>
      <c r="E2104" s="54"/>
      <c r="F2104" s="55"/>
      <c r="G2104" s="56">
        <v>7</v>
      </c>
      <c r="H2104" s="57">
        <f t="shared" si="64"/>
        <v>8.26</v>
      </c>
      <c r="I2104" s="58">
        <f t="shared" si="65"/>
        <v>0</v>
      </c>
      <c r="J2104" s="59"/>
      <c r="K2104" s="59" t="s">
        <v>4009</v>
      </c>
      <c r="L2104" s="60" t="s">
        <v>4029</v>
      </c>
      <c r="M2104" s="61"/>
      <c r="N2104" s="62"/>
    </row>
    <row r="2105" spans="1:83" s="12" customFormat="1" ht="12.75" customHeight="1" x14ac:dyDescent="0.2">
      <c r="A2105" s="78" t="s">
        <v>7146</v>
      </c>
      <c r="B2105" s="9" t="s">
        <v>62</v>
      </c>
      <c r="C2105" s="53" t="s">
        <v>4007</v>
      </c>
      <c r="D2105" s="44" t="s">
        <v>4012</v>
      </c>
      <c r="E2105" s="54"/>
      <c r="F2105" s="55"/>
      <c r="G2105" s="56">
        <v>58</v>
      </c>
      <c r="H2105" s="57">
        <f t="shared" si="64"/>
        <v>68.44</v>
      </c>
      <c r="I2105" s="58">
        <f t="shared" si="65"/>
        <v>0</v>
      </c>
      <c r="J2105" s="59"/>
      <c r="K2105" s="59" t="s">
        <v>4009</v>
      </c>
      <c r="L2105" s="60" t="s">
        <v>4029</v>
      </c>
      <c r="M2105" s="61"/>
      <c r="N2105" s="62"/>
    </row>
    <row r="2106" spans="1:83" s="12" customFormat="1" ht="12.75" customHeight="1" x14ac:dyDescent="0.2">
      <c r="A2106" s="78" t="s">
        <v>7147</v>
      </c>
      <c r="B2106" s="9" t="s">
        <v>1</v>
      </c>
      <c r="C2106" s="53" t="s">
        <v>4007</v>
      </c>
      <c r="D2106" s="44" t="s">
        <v>4012</v>
      </c>
      <c r="E2106" s="54"/>
      <c r="F2106" s="55"/>
      <c r="G2106" s="56">
        <v>50</v>
      </c>
      <c r="H2106" s="57">
        <f t="shared" si="64"/>
        <v>59</v>
      </c>
      <c r="I2106" s="58">
        <f t="shared" si="65"/>
        <v>0</v>
      </c>
      <c r="J2106" s="59"/>
      <c r="K2106" s="59" t="s">
        <v>4009</v>
      </c>
      <c r="L2106" s="60" t="s">
        <v>4029</v>
      </c>
      <c r="M2106" s="61"/>
      <c r="N2106" s="62"/>
    </row>
    <row r="2107" spans="1:83" s="11" customFormat="1" ht="12.75" customHeight="1" x14ac:dyDescent="0.2">
      <c r="A2107" s="51" t="s">
        <v>1404</v>
      </c>
      <c r="B2107" s="9" t="s">
        <v>37</v>
      </c>
      <c r="C2107" s="66" t="s">
        <v>4035</v>
      </c>
      <c r="D2107" s="44" t="s">
        <v>4055</v>
      </c>
      <c r="E2107" s="54"/>
      <c r="F2107" s="55"/>
      <c r="G2107" s="56">
        <v>6.5</v>
      </c>
      <c r="H2107" s="57">
        <f t="shared" si="64"/>
        <v>7.67</v>
      </c>
      <c r="I2107" s="58">
        <f t="shared" si="65"/>
        <v>0</v>
      </c>
      <c r="J2107" s="59" t="s">
        <v>4027</v>
      </c>
      <c r="K2107" s="59"/>
      <c r="L2107" s="73" t="s">
        <v>6957</v>
      </c>
      <c r="M2107" s="61">
        <v>7.0000000000000001E-3</v>
      </c>
      <c r="N2107" s="6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  <c r="AW2107" s="12"/>
      <c r="AX2107" s="12"/>
      <c r="AY2107" s="12"/>
      <c r="AZ2107" s="12"/>
      <c r="BA2107" s="12"/>
      <c r="BB2107" s="12"/>
      <c r="BC2107" s="12"/>
      <c r="BD2107" s="12"/>
      <c r="BE2107" s="12"/>
      <c r="BF2107" s="12"/>
      <c r="BG2107" s="12"/>
      <c r="BH2107" s="12"/>
      <c r="BI2107" s="12"/>
      <c r="BJ2107" s="12"/>
      <c r="BK2107" s="12"/>
      <c r="BL2107" s="12"/>
      <c r="BM2107" s="12"/>
      <c r="BN2107" s="12"/>
      <c r="BO2107" s="12"/>
      <c r="BP2107" s="12"/>
      <c r="BQ2107" s="12"/>
      <c r="BR2107" s="12"/>
      <c r="BS2107" s="12"/>
      <c r="BT2107" s="12"/>
      <c r="BU2107" s="12"/>
      <c r="BV2107" s="12"/>
      <c r="BW2107" s="12"/>
      <c r="BX2107" s="12"/>
      <c r="BY2107" s="12"/>
      <c r="BZ2107" s="12"/>
      <c r="CA2107" s="12"/>
      <c r="CB2107" s="12"/>
      <c r="CC2107" s="12"/>
      <c r="CD2107" s="12"/>
      <c r="CE2107" s="12"/>
    </row>
    <row r="2108" spans="1:83" s="11" customFormat="1" ht="12.75" customHeight="1" x14ac:dyDescent="0.2">
      <c r="A2108" s="51" t="s">
        <v>7148</v>
      </c>
      <c r="B2108" s="9" t="s">
        <v>37</v>
      </c>
      <c r="C2108" s="66" t="s">
        <v>4035</v>
      </c>
      <c r="D2108" s="44" t="s">
        <v>4012</v>
      </c>
      <c r="E2108" s="54"/>
      <c r="F2108" s="55"/>
      <c r="G2108" s="56">
        <v>6.3</v>
      </c>
      <c r="H2108" s="57">
        <f t="shared" si="64"/>
        <v>7.4339999999999993</v>
      </c>
      <c r="I2108" s="58">
        <f t="shared" si="65"/>
        <v>0</v>
      </c>
      <c r="J2108" s="59" t="s">
        <v>4027</v>
      </c>
      <c r="K2108" s="59"/>
      <c r="L2108" s="60" t="s">
        <v>4029</v>
      </c>
      <c r="M2108" s="61">
        <v>1.4E-2</v>
      </c>
      <c r="N2108" s="6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2"/>
      <c r="AX2108" s="12"/>
      <c r="AY2108" s="12"/>
      <c r="AZ2108" s="12"/>
      <c r="BA2108" s="12"/>
      <c r="BB2108" s="12"/>
      <c r="BC2108" s="12"/>
      <c r="BD2108" s="12"/>
      <c r="BE2108" s="12"/>
      <c r="BF2108" s="12"/>
      <c r="BG2108" s="12"/>
      <c r="BH2108" s="12"/>
      <c r="BI2108" s="12"/>
      <c r="BJ2108" s="12"/>
      <c r="BK2108" s="12"/>
      <c r="BL2108" s="12"/>
      <c r="BM2108" s="12"/>
      <c r="BN2108" s="12"/>
      <c r="BO2108" s="12"/>
      <c r="BP2108" s="12"/>
      <c r="BQ2108" s="12"/>
      <c r="BR2108" s="12"/>
      <c r="BS2108" s="12"/>
      <c r="BT2108" s="12"/>
      <c r="BU2108" s="12"/>
      <c r="BV2108" s="12"/>
      <c r="BW2108" s="12"/>
      <c r="BX2108" s="12"/>
      <c r="BY2108" s="12"/>
      <c r="BZ2108" s="12"/>
      <c r="CA2108" s="12"/>
      <c r="CB2108" s="12"/>
      <c r="CC2108" s="12"/>
      <c r="CD2108" s="12"/>
      <c r="CE2108" s="12"/>
    </row>
    <row r="2109" spans="1:83" s="11" customFormat="1" ht="12.75" customHeight="1" x14ac:dyDescent="0.2">
      <c r="A2109" s="78" t="s">
        <v>7149</v>
      </c>
      <c r="B2109" s="9" t="s">
        <v>1110</v>
      </c>
      <c r="C2109" s="53" t="s">
        <v>4007</v>
      </c>
      <c r="D2109" s="44" t="s">
        <v>4319</v>
      </c>
      <c r="E2109" s="54"/>
      <c r="F2109" s="55"/>
      <c r="G2109" s="56">
        <v>853</v>
      </c>
      <c r="H2109" s="57">
        <f t="shared" si="64"/>
        <v>1006.54</v>
      </c>
      <c r="I2109" s="58">
        <f t="shared" si="65"/>
        <v>0</v>
      </c>
      <c r="J2109" s="59"/>
      <c r="K2109" s="59" t="s">
        <v>4009</v>
      </c>
      <c r="L2109" s="60" t="s">
        <v>4029</v>
      </c>
      <c r="M2109" s="61"/>
      <c r="N2109" s="6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/>
      <c r="AW2109" s="12"/>
      <c r="AX2109" s="12"/>
      <c r="AY2109" s="12"/>
      <c r="AZ2109" s="12"/>
      <c r="BA2109" s="12"/>
      <c r="BB2109" s="12"/>
      <c r="BC2109" s="12"/>
      <c r="BD2109" s="12"/>
      <c r="BE2109" s="12"/>
      <c r="BF2109" s="12"/>
      <c r="BG2109" s="12"/>
      <c r="BH2109" s="12"/>
      <c r="BI2109" s="12"/>
      <c r="BJ2109" s="12"/>
      <c r="BK2109" s="12"/>
      <c r="BL2109" s="12"/>
      <c r="BM2109" s="12"/>
      <c r="BN2109" s="12"/>
      <c r="BO2109" s="12"/>
      <c r="BP2109" s="12"/>
      <c r="BQ2109" s="12"/>
      <c r="BR2109" s="12"/>
      <c r="BS2109" s="12"/>
      <c r="BT2109" s="12"/>
      <c r="BU2109" s="12"/>
      <c r="BV2109" s="12"/>
      <c r="BW2109" s="12"/>
      <c r="BX2109" s="12"/>
      <c r="BY2109" s="12"/>
      <c r="BZ2109" s="12"/>
      <c r="CA2109" s="12"/>
      <c r="CB2109" s="12"/>
      <c r="CC2109" s="12"/>
      <c r="CD2109" s="12"/>
      <c r="CE2109" s="12"/>
    </row>
    <row r="2110" spans="1:83" s="11" customFormat="1" ht="12.75" customHeight="1" x14ac:dyDescent="0.2">
      <c r="A2110" s="78" t="s">
        <v>7150</v>
      </c>
      <c r="B2110" s="9" t="s">
        <v>7151</v>
      </c>
      <c r="C2110" s="53" t="s">
        <v>4007</v>
      </c>
      <c r="D2110" s="44" t="s">
        <v>4319</v>
      </c>
      <c r="E2110" s="54"/>
      <c r="F2110" s="55"/>
      <c r="G2110" s="56">
        <v>853</v>
      </c>
      <c r="H2110" s="57">
        <f t="shared" si="64"/>
        <v>1006.54</v>
      </c>
      <c r="I2110" s="58">
        <f t="shared" si="65"/>
        <v>0</v>
      </c>
      <c r="J2110" s="59"/>
      <c r="K2110" s="59" t="s">
        <v>4009</v>
      </c>
      <c r="L2110" s="60" t="s">
        <v>4029</v>
      </c>
      <c r="M2110" s="61"/>
      <c r="N2110" s="6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2"/>
      <c r="AX2110" s="12"/>
      <c r="AY2110" s="12"/>
      <c r="AZ2110" s="12"/>
      <c r="BA2110" s="12"/>
      <c r="BB2110" s="12"/>
      <c r="BC2110" s="12"/>
      <c r="BD2110" s="12"/>
      <c r="BE2110" s="12"/>
      <c r="BF2110" s="12"/>
      <c r="BG2110" s="12"/>
      <c r="BH2110" s="12"/>
      <c r="BI2110" s="12"/>
      <c r="BJ2110" s="12"/>
      <c r="BK2110" s="12"/>
      <c r="BL2110" s="12"/>
      <c r="BM2110" s="12"/>
      <c r="BN2110" s="12"/>
      <c r="BO2110" s="12"/>
      <c r="BP2110" s="12"/>
      <c r="BQ2110" s="12"/>
      <c r="BR2110" s="12"/>
      <c r="BS2110" s="12"/>
      <c r="BT2110" s="12"/>
      <c r="BU2110" s="12"/>
      <c r="BV2110" s="12"/>
      <c r="BW2110" s="12"/>
      <c r="BX2110" s="12"/>
      <c r="BY2110" s="12"/>
      <c r="BZ2110" s="12"/>
      <c r="CA2110" s="12"/>
      <c r="CB2110" s="12"/>
      <c r="CC2110" s="12"/>
      <c r="CD2110" s="12"/>
      <c r="CE2110" s="12"/>
    </row>
    <row r="2111" spans="1:83" s="11" customFormat="1" ht="12.75" customHeight="1" x14ac:dyDescent="0.2">
      <c r="A2111" s="78" t="s">
        <v>7152</v>
      </c>
      <c r="B2111" s="9" t="s">
        <v>4318</v>
      </c>
      <c r="C2111" s="53" t="s">
        <v>4007</v>
      </c>
      <c r="D2111" s="44" t="s">
        <v>4319</v>
      </c>
      <c r="E2111" s="54"/>
      <c r="F2111" s="55"/>
      <c r="G2111" s="56">
        <v>42851</v>
      </c>
      <c r="H2111" s="57">
        <f t="shared" si="64"/>
        <v>50564.18</v>
      </c>
      <c r="I2111" s="58">
        <f t="shared" si="65"/>
        <v>0</v>
      </c>
      <c r="J2111" s="59"/>
      <c r="K2111" s="59" t="s">
        <v>4009</v>
      </c>
      <c r="L2111" s="60" t="s">
        <v>4029</v>
      </c>
      <c r="M2111" s="61"/>
      <c r="N2111" s="6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  <c r="AW2111" s="12"/>
      <c r="AX2111" s="12"/>
      <c r="AY2111" s="12"/>
      <c r="AZ2111" s="12"/>
      <c r="BA2111" s="12"/>
      <c r="BB2111" s="12"/>
      <c r="BC2111" s="12"/>
      <c r="BD2111" s="12"/>
      <c r="BE2111" s="12"/>
      <c r="BF2111" s="12"/>
      <c r="BG2111" s="12"/>
      <c r="BH2111" s="12"/>
      <c r="BI2111" s="12"/>
      <c r="BJ2111" s="12"/>
      <c r="BK2111" s="12"/>
      <c r="BL2111" s="12"/>
      <c r="BM2111" s="12"/>
      <c r="BN2111" s="12"/>
      <c r="BO2111" s="12"/>
      <c r="BP2111" s="12"/>
      <c r="BQ2111" s="12"/>
      <c r="BR2111" s="12"/>
      <c r="BS2111" s="12"/>
      <c r="BT2111" s="12"/>
      <c r="BU2111" s="12"/>
      <c r="BV2111" s="12"/>
      <c r="BW2111" s="12"/>
      <c r="BX2111" s="12"/>
      <c r="BY2111" s="12"/>
      <c r="BZ2111" s="12"/>
      <c r="CA2111" s="12"/>
      <c r="CB2111" s="12"/>
      <c r="CC2111" s="12"/>
      <c r="CD2111" s="12"/>
      <c r="CE2111" s="12"/>
    </row>
    <row r="2112" spans="1:83" s="11" customFormat="1" ht="12.75" customHeight="1" x14ac:dyDescent="0.2">
      <c r="A2112" s="78" t="s">
        <v>7153</v>
      </c>
      <c r="B2112" s="9" t="s">
        <v>7154</v>
      </c>
      <c r="C2112" s="53" t="s">
        <v>4007</v>
      </c>
      <c r="D2112" s="44" t="s">
        <v>4319</v>
      </c>
      <c r="E2112" s="54"/>
      <c r="F2112" s="55"/>
      <c r="G2112" s="56">
        <v>10395</v>
      </c>
      <c r="H2112" s="57">
        <f t="shared" si="64"/>
        <v>12266.099999999999</v>
      </c>
      <c r="I2112" s="58">
        <f t="shared" si="65"/>
        <v>0</v>
      </c>
      <c r="J2112" s="59"/>
      <c r="K2112" s="59" t="s">
        <v>4009</v>
      </c>
      <c r="L2112" s="60" t="s">
        <v>4029</v>
      </c>
      <c r="M2112" s="61"/>
      <c r="N2112" s="6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2"/>
      <c r="AX2112" s="12"/>
      <c r="AY2112" s="12"/>
      <c r="AZ2112" s="12"/>
      <c r="BA2112" s="12"/>
      <c r="BB2112" s="12"/>
      <c r="BC2112" s="12"/>
      <c r="BD2112" s="12"/>
      <c r="BE2112" s="12"/>
      <c r="BF2112" s="12"/>
      <c r="BG2112" s="12"/>
      <c r="BH2112" s="12"/>
      <c r="BI2112" s="12"/>
      <c r="BJ2112" s="12"/>
      <c r="BK2112" s="12"/>
      <c r="BL2112" s="12"/>
      <c r="BM2112" s="12"/>
      <c r="BN2112" s="12"/>
      <c r="BO2112" s="12"/>
      <c r="BP2112" s="12"/>
      <c r="BQ2112" s="12"/>
      <c r="BR2112" s="12"/>
      <c r="BS2112" s="12"/>
      <c r="BT2112" s="12"/>
      <c r="BU2112" s="12"/>
      <c r="BV2112" s="12"/>
      <c r="BW2112" s="12"/>
      <c r="BX2112" s="12"/>
      <c r="BY2112" s="12"/>
      <c r="BZ2112" s="12"/>
      <c r="CA2112" s="12"/>
      <c r="CB2112" s="12"/>
      <c r="CC2112" s="12"/>
      <c r="CD2112" s="12"/>
      <c r="CE2112" s="12"/>
    </row>
    <row r="2113" spans="1:83" s="11" customFormat="1" ht="12.75" customHeight="1" x14ac:dyDescent="0.2">
      <c r="A2113" s="78" t="s">
        <v>7155</v>
      </c>
      <c r="B2113" s="9" t="s">
        <v>4444</v>
      </c>
      <c r="C2113" s="53" t="s">
        <v>4007</v>
      </c>
      <c r="D2113" s="44" t="s">
        <v>4319</v>
      </c>
      <c r="E2113" s="54"/>
      <c r="F2113" s="55"/>
      <c r="G2113" s="56">
        <v>1638</v>
      </c>
      <c r="H2113" s="57">
        <f t="shared" si="64"/>
        <v>1932.84</v>
      </c>
      <c r="I2113" s="58">
        <f t="shared" si="65"/>
        <v>0</v>
      </c>
      <c r="J2113" s="59"/>
      <c r="K2113" s="59" t="s">
        <v>4009</v>
      </c>
      <c r="L2113" s="60" t="s">
        <v>4029</v>
      </c>
      <c r="M2113" s="61"/>
      <c r="N2113" s="6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12"/>
      <c r="AV2113" s="12"/>
      <c r="AW2113" s="12"/>
      <c r="AX2113" s="12"/>
      <c r="AY2113" s="12"/>
      <c r="AZ2113" s="12"/>
      <c r="BA2113" s="12"/>
      <c r="BB2113" s="12"/>
      <c r="BC2113" s="12"/>
      <c r="BD2113" s="12"/>
      <c r="BE2113" s="12"/>
      <c r="BF2113" s="12"/>
      <c r="BG2113" s="12"/>
      <c r="BH2113" s="12"/>
      <c r="BI2113" s="12"/>
      <c r="BJ2113" s="12"/>
      <c r="BK2113" s="12"/>
      <c r="BL2113" s="12"/>
      <c r="BM2113" s="12"/>
      <c r="BN2113" s="12"/>
      <c r="BO2113" s="12"/>
      <c r="BP2113" s="12"/>
      <c r="BQ2113" s="12"/>
      <c r="BR2113" s="12"/>
      <c r="BS2113" s="12"/>
      <c r="BT2113" s="12"/>
      <c r="BU2113" s="12"/>
      <c r="BV2113" s="12"/>
      <c r="BW2113" s="12"/>
      <c r="BX2113" s="12"/>
      <c r="BY2113" s="12"/>
      <c r="BZ2113" s="12"/>
      <c r="CA2113" s="12"/>
      <c r="CB2113" s="12"/>
      <c r="CC2113" s="12"/>
      <c r="CD2113" s="12"/>
      <c r="CE2113" s="12"/>
    </row>
    <row r="2114" spans="1:83" s="11" customFormat="1" ht="12.75" customHeight="1" x14ac:dyDescent="0.2">
      <c r="A2114" s="78" t="s">
        <v>7156</v>
      </c>
      <c r="B2114" s="9" t="s">
        <v>7157</v>
      </c>
      <c r="C2114" s="53" t="s">
        <v>4007</v>
      </c>
      <c r="D2114" s="44" t="s">
        <v>4319</v>
      </c>
      <c r="E2114" s="54"/>
      <c r="F2114" s="55"/>
      <c r="G2114" s="56">
        <v>195</v>
      </c>
      <c r="H2114" s="57">
        <f t="shared" si="64"/>
        <v>230.1</v>
      </c>
      <c r="I2114" s="58">
        <f t="shared" si="65"/>
        <v>0</v>
      </c>
      <c r="J2114" s="59"/>
      <c r="K2114" s="59" t="s">
        <v>4009</v>
      </c>
      <c r="L2114" s="60" t="s">
        <v>4029</v>
      </c>
      <c r="M2114" s="61"/>
      <c r="N2114" s="6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2"/>
      <c r="AX2114" s="12"/>
      <c r="AY2114" s="12"/>
      <c r="AZ2114" s="12"/>
      <c r="BA2114" s="12"/>
      <c r="BB2114" s="12"/>
      <c r="BC2114" s="12"/>
      <c r="BD2114" s="12"/>
      <c r="BE2114" s="12"/>
      <c r="BF2114" s="12"/>
      <c r="BG2114" s="12"/>
      <c r="BH2114" s="12"/>
      <c r="BI2114" s="12"/>
      <c r="BJ2114" s="12"/>
      <c r="BK2114" s="12"/>
      <c r="BL2114" s="12"/>
      <c r="BM2114" s="12"/>
      <c r="BN2114" s="12"/>
      <c r="BO2114" s="12"/>
      <c r="BP2114" s="12"/>
      <c r="BQ2114" s="12"/>
      <c r="BR2114" s="12"/>
      <c r="BS2114" s="12"/>
      <c r="BT2114" s="12"/>
      <c r="BU2114" s="12"/>
      <c r="BV2114" s="12"/>
      <c r="BW2114" s="12"/>
      <c r="BX2114" s="12"/>
      <c r="BY2114" s="12"/>
      <c r="BZ2114" s="12"/>
      <c r="CA2114" s="12"/>
      <c r="CB2114" s="12"/>
      <c r="CC2114" s="12"/>
      <c r="CD2114" s="12"/>
      <c r="CE2114" s="12"/>
    </row>
    <row r="2115" spans="1:83" s="11" customFormat="1" ht="12.75" customHeight="1" x14ac:dyDescent="0.2">
      <c r="A2115" s="78" t="s">
        <v>7158</v>
      </c>
      <c r="B2115" s="9" t="s">
        <v>7159</v>
      </c>
      <c r="C2115" s="53" t="s">
        <v>4007</v>
      </c>
      <c r="D2115" s="44" t="s">
        <v>4319</v>
      </c>
      <c r="E2115" s="54"/>
      <c r="F2115" s="55"/>
      <c r="G2115" s="56">
        <v>227</v>
      </c>
      <c r="H2115" s="57">
        <f t="shared" si="64"/>
        <v>267.86</v>
      </c>
      <c r="I2115" s="58">
        <f t="shared" si="65"/>
        <v>0</v>
      </c>
      <c r="J2115" s="59"/>
      <c r="K2115" s="59" t="s">
        <v>4009</v>
      </c>
      <c r="L2115" s="60" t="s">
        <v>4029</v>
      </c>
      <c r="M2115" s="61"/>
      <c r="N2115" s="6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  <c r="AW2115" s="12"/>
      <c r="AX2115" s="12"/>
      <c r="AY2115" s="12"/>
      <c r="AZ2115" s="12"/>
      <c r="BA2115" s="12"/>
      <c r="BB2115" s="12"/>
      <c r="BC2115" s="12"/>
      <c r="BD2115" s="12"/>
      <c r="BE2115" s="12"/>
      <c r="BF2115" s="12"/>
      <c r="BG2115" s="12"/>
      <c r="BH2115" s="12"/>
      <c r="BI2115" s="12"/>
      <c r="BJ2115" s="12"/>
      <c r="BK2115" s="12"/>
      <c r="BL2115" s="12"/>
      <c r="BM2115" s="12"/>
      <c r="BN2115" s="12"/>
      <c r="BO2115" s="12"/>
      <c r="BP2115" s="12"/>
      <c r="BQ2115" s="12"/>
      <c r="BR2115" s="12"/>
      <c r="BS2115" s="12"/>
      <c r="BT2115" s="12"/>
      <c r="BU2115" s="12"/>
      <c r="BV2115" s="12"/>
      <c r="BW2115" s="12"/>
      <c r="BX2115" s="12"/>
      <c r="BY2115" s="12"/>
      <c r="BZ2115" s="12"/>
      <c r="CA2115" s="12"/>
      <c r="CB2115" s="12"/>
      <c r="CC2115" s="12"/>
      <c r="CD2115" s="12"/>
      <c r="CE2115" s="12"/>
    </row>
    <row r="2116" spans="1:83" s="11" customFormat="1" ht="12.75" customHeight="1" x14ac:dyDescent="0.2">
      <c r="A2116" s="78" t="s">
        <v>7160</v>
      </c>
      <c r="B2116" s="9" t="s">
        <v>7161</v>
      </c>
      <c r="C2116" s="53" t="s">
        <v>4007</v>
      </c>
      <c r="D2116" s="44" t="s">
        <v>4319</v>
      </c>
      <c r="E2116" s="54"/>
      <c r="F2116" s="55"/>
      <c r="G2116" s="56">
        <v>224</v>
      </c>
      <c r="H2116" s="57">
        <f t="shared" si="64"/>
        <v>264.32</v>
      </c>
      <c r="I2116" s="58">
        <f t="shared" si="65"/>
        <v>0</v>
      </c>
      <c r="J2116" s="59"/>
      <c r="K2116" s="59" t="s">
        <v>4009</v>
      </c>
      <c r="L2116" s="60" t="s">
        <v>4029</v>
      </c>
      <c r="M2116" s="61"/>
      <c r="N2116" s="6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2"/>
      <c r="AX2116" s="12"/>
      <c r="AY2116" s="12"/>
      <c r="AZ2116" s="12"/>
      <c r="BA2116" s="12"/>
      <c r="BB2116" s="12"/>
      <c r="BC2116" s="12"/>
      <c r="BD2116" s="12"/>
      <c r="BE2116" s="12"/>
      <c r="BF2116" s="12"/>
      <c r="BG2116" s="12"/>
      <c r="BH2116" s="12"/>
      <c r="BI2116" s="12"/>
      <c r="BJ2116" s="12"/>
      <c r="BK2116" s="12"/>
      <c r="BL2116" s="12"/>
      <c r="BM2116" s="12"/>
      <c r="BN2116" s="12"/>
      <c r="BO2116" s="12"/>
      <c r="BP2116" s="12"/>
      <c r="BQ2116" s="12"/>
      <c r="BR2116" s="12"/>
      <c r="BS2116" s="12"/>
      <c r="BT2116" s="12"/>
      <c r="BU2116" s="12"/>
      <c r="BV2116" s="12"/>
      <c r="BW2116" s="12"/>
      <c r="BX2116" s="12"/>
      <c r="BY2116" s="12"/>
      <c r="BZ2116" s="12"/>
      <c r="CA2116" s="12"/>
      <c r="CB2116" s="12"/>
      <c r="CC2116" s="12"/>
      <c r="CD2116" s="12"/>
      <c r="CE2116" s="12"/>
    </row>
    <row r="2117" spans="1:83" s="11" customFormat="1" ht="12.75" customHeight="1" x14ac:dyDescent="0.2">
      <c r="A2117" s="78" t="s">
        <v>7162</v>
      </c>
      <c r="B2117" s="9" t="s">
        <v>4350</v>
      </c>
      <c r="C2117" s="53" t="s">
        <v>4007</v>
      </c>
      <c r="D2117" s="44" t="s">
        <v>4319</v>
      </c>
      <c r="E2117" s="54"/>
      <c r="F2117" s="55"/>
      <c r="G2117" s="56">
        <v>247</v>
      </c>
      <c r="H2117" s="57">
        <f t="shared" si="64"/>
        <v>291.45999999999998</v>
      </c>
      <c r="I2117" s="58">
        <f t="shared" si="65"/>
        <v>0</v>
      </c>
      <c r="J2117" s="59"/>
      <c r="K2117" s="59" t="s">
        <v>4009</v>
      </c>
      <c r="L2117" s="60" t="s">
        <v>4029</v>
      </c>
      <c r="M2117" s="61"/>
      <c r="N2117" s="6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  <c r="AW2117" s="12"/>
      <c r="AX2117" s="12"/>
      <c r="AY2117" s="12"/>
      <c r="AZ2117" s="12"/>
      <c r="BA2117" s="12"/>
      <c r="BB2117" s="12"/>
      <c r="BC2117" s="12"/>
      <c r="BD2117" s="12"/>
      <c r="BE2117" s="12"/>
      <c r="BF2117" s="12"/>
      <c r="BG2117" s="12"/>
      <c r="BH2117" s="12"/>
      <c r="BI2117" s="12"/>
      <c r="BJ2117" s="12"/>
      <c r="BK2117" s="12"/>
      <c r="BL2117" s="12"/>
      <c r="BM2117" s="12"/>
      <c r="BN2117" s="12"/>
      <c r="BO2117" s="12"/>
      <c r="BP2117" s="12"/>
      <c r="BQ2117" s="12"/>
      <c r="BR2117" s="12"/>
      <c r="BS2117" s="12"/>
      <c r="BT2117" s="12"/>
      <c r="BU2117" s="12"/>
      <c r="BV2117" s="12"/>
      <c r="BW2117" s="12"/>
      <c r="BX2117" s="12"/>
      <c r="BY2117" s="12"/>
      <c r="BZ2117" s="12"/>
      <c r="CA2117" s="12"/>
      <c r="CB2117" s="12"/>
      <c r="CC2117" s="12"/>
      <c r="CD2117" s="12"/>
      <c r="CE2117" s="12"/>
    </row>
    <row r="2118" spans="1:83" s="11" customFormat="1" ht="12.75" customHeight="1" x14ac:dyDescent="0.2">
      <c r="A2118" s="78" t="s">
        <v>7163</v>
      </c>
      <c r="B2118" s="9" t="s">
        <v>37</v>
      </c>
      <c r="C2118" s="53" t="s">
        <v>4007</v>
      </c>
      <c r="D2118" s="44" t="s">
        <v>4319</v>
      </c>
      <c r="E2118" s="54"/>
      <c r="F2118" s="55"/>
      <c r="G2118" s="56">
        <v>23</v>
      </c>
      <c r="H2118" s="57">
        <f t="shared" si="64"/>
        <v>27.139999999999997</v>
      </c>
      <c r="I2118" s="58">
        <f t="shared" si="65"/>
        <v>0</v>
      </c>
      <c r="J2118" s="59"/>
      <c r="K2118" s="59" t="s">
        <v>4009</v>
      </c>
      <c r="L2118" s="60" t="s">
        <v>4029</v>
      </c>
      <c r="M2118" s="61"/>
      <c r="N2118" s="6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2"/>
      <c r="AX2118" s="12"/>
      <c r="AY2118" s="12"/>
      <c r="AZ2118" s="12"/>
      <c r="BA2118" s="12"/>
      <c r="BB2118" s="12"/>
      <c r="BC2118" s="12"/>
      <c r="BD2118" s="12"/>
      <c r="BE2118" s="12"/>
      <c r="BF2118" s="12"/>
      <c r="BG2118" s="12"/>
      <c r="BH2118" s="12"/>
      <c r="BI2118" s="12"/>
      <c r="BJ2118" s="12"/>
      <c r="BK2118" s="12"/>
      <c r="BL2118" s="12"/>
      <c r="BM2118" s="12"/>
      <c r="BN2118" s="12"/>
      <c r="BO2118" s="12"/>
      <c r="BP2118" s="12"/>
      <c r="BQ2118" s="12"/>
      <c r="BR2118" s="12"/>
      <c r="BS2118" s="12"/>
      <c r="BT2118" s="12"/>
      <c r="BU2118" s="12"/>
      <c r="BV2118" s="12"/>
      <c r="BW2118" s="12"/>
      <c r="BX2118" s="12"/>
      <c r="BY2118" s="12"/>
      <c r="BZ2118" s="12"/>
      <c r="CA2118" s="12"/>
      <c r="CB2118" s="12"/>
      <c r="CC2118" s="12"/>
      <c r="CD2118" s="12"/>
      <c r="CE2118" s="12"/>
    </row>
    <row r="2119" spans="1:83" s="11" customFormat="1" ht="12.75" customHeight="1" x14ac:dyDescent="0.2">
      <c r="A2119" s="78" t="s">
        <v>7164</v>
      </c>
      <c r="B2119" s="9" t="s">
        <v>13</v>
      </c>
      <c r="C2119" s="53" t="s">
        <v>4007</v>
      </c>
      <c r="D2119" s="44" t="s">
        <v>4319</v>
      </c>
      <c r="E2119" s="54"/>
      <c r="F2119" s="55"/>
      <c r="G2119" s="56">
        <v>103</v>
      </c>
      <c r="H2119" s="57">
        <f t="shared" si="64"/>
        <v>121.53999999999999</v>
      </c>
      <c r="I2119" s="58">
        <f t="shared" si="65"/>
        <v>0</v>
      </c>
      <c r="J2119" s="59"/>
      <c r="K2119" s="59" t="s">
        <v>4009</v>
      </c>
      <c r="L2119" s="60" t="s">
        <v>4029</v>
      </c>
      <c r="M2119" s="61"/>
      <c r="N2119" s="6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  <c r="AW2119" s="12"/>
      <c r="AX2119" s="12"/>
      <c r="AY2119" s="12"/>
      <c r="AZ2119" s="12"/>
      <c r="BA2119" s="12"/>
      <c r="BB2119" s="12"/>
      <c r="BC2119" s="12"/>
      <c r="BD2119" s="12"/>
      <c r="BE2119" s="12"/>
      <c r="BF2119" s="12"/>
      <c r="BG2119" s="12"/>
      <c r="BH2119" s="12"/>
      <c r="BI2119" s="12"/>
      <c r="BJ2119" s="12"/>
      <c r="BK2119" s="12"/>
      <c r="BL2119" s="12"/>
      <c r="BM2119" s="12"/>
      <c r="BN2119" s="12"/>
      <c r="BO2119" s="12"/>
      <c r="BP2119" s="12"/>
      <c r="BQ2119" s="12"/>
      <c r="BR2119" s="12"/>
      <c r="BS2119" s="12"/>
      <c r="BT2119" s="12"/>
      <c r="BU2119" s="12"/>
      <c r="BV2119" s="12"/>
      <c r="BW2119" s="12"/>
      <c r="BX2119" s="12"/>
      <c r="BY2119" s="12"/>
      <c r="BZ2119" s="12"/>
      <c r="CA2119" s="12"/>
      <c r="CB2119" s="12"/>
      <c r="CC2119" s="12"/>
      <c r="CD2119" s="12"/>
      <c r="CE2119" s="12"/>
    </row>
    <row r="2120" spans="1:83" s="11" customFormat="1" ht="12.75" customHeight="1" x14ac:dyDescent="0.2">
      <c r="A2120" s="78" t="s">
        <v>7165</v>
      </c>
      <c r="B2120" s="9" t="s">
        <v>4318</v>
      </c>
      <c r="C2120" s="53" t="s">
        <v>4007</v>
      </c>
      <c r="D2120" s="44" t="s">
        <v>4319</v>
      </c>
      <c r="E2120" s="54"/>
      <c r="F2120" s="55"/>
      <c r="G2120" s="56">
        <v>55094</v>
      </c>
      <c r="H2120" s="57">
        <f t="shared" ref="H2120:H2183" si="66">G2120*1.18</f>
        <v>65010.92</v>
      </c>
      <c r="I2120" s="58">
        <f t="shared" ref="I2120:I2183" si="67">H2120*F2120</f>
        <v>0</v>
      </c>
      <c r="J2120" s="59"/>
      <c r="K2120" s="59" t="s">
        <v>4009</v>
      </c>
      <c r="L2120" s="60" t="s">
        <v>4029</v>
      </c>
      <c r="M2120" s="61"/>
      <c r="N2120" s="6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2"/>
      <c r="AX2120" s="12"/>
      <c r="AY2120" s="12"/>
      <c r="AZ2120" s="12"/>
      <c r="BA2120" s="12"/>
      <c r="BB2120" s="12"/>
      <c r="BC2120" s="12"/>
      <c r="BD2120" s="12"/>
      <c r="BE2120" s="12"/>
      <c r="BF2120" s="12"/>
      <c r="BG2120" s="12"/>
      <c r="BH2120" s="12"/>
      <c r="BI2120" s="12"/>
      <c r="BJ2120" s="12"/>
      <c r="BK2120" s="12"/>
      <c r="BL2120" s="12"/>
      <c r="BM2120" s="12"/>
      <c r="BN2120" s="12"/>
      <c r="BO2120" s="12"/>
      <c r="BP2120" s="12"/>
      <c r="BQ2120" s="12"/>
      <c r="BR2120" s="12"/>
      <c r="BS2120" s="12"/>
      <c r="BT2120" s="12"/>
      <c r="BU2120" s="12"/>
      <c r="BV2120" s="12"/>
      <c r="BW2120" s="12"/>
      <c r="BX2120" s="12"/>
      <c r="BY2120" s="12"/>
      <c r="BZ2120" s="12"/>
      <c r="CA2120" s="12"/>
      <c r="CB2120" s="12"/>
      <c r="CC2120" s="12"/>
      <c r="CD2120" s="12"/>
      <c r="CE2120" s="12"/>
    </row>
    <row r="2121" spans="1:83" s="11" customFormat="1" ht="12.75" customHeight="1" x14ac:dyDescent="0.2">
      <c r="A2121" s="78" t="s">
        <v>7166</v>
      </c>
      <c r="B2121" s="9" t="s">
        <v>4318</v>
      </c>
      <c r="C2121" s="53" t="s">
        <v>4007</v>
      </c>
      <c r="D2121" s="44" t="s">
        <v>4319</v>
      </c>
      <c r="E2121" s="54"/>
      <c r="F2121" s="55"/>
      <c r="G2121" s="56">
        <v>55094</v>
      </c>
      <c r="H2121" s="57">
        <f t="shared" si="66"/>
        <v>65010.92</v>
      </c>
      <c r="I2121" s="58">
        <f t="shared" si="67"/>
        <v>0</v>
      </c>
      <c r="J2121" s="59"/>
      <c r="K2121" s="59" t="s">
        <v>4009</v>
      </c>
      <c r="L2121" s="60" t="s">
        <v>4029</v>
      </c>
      <c r="M2121" s="61"/>
      <c r="N2121" s="6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  <c r="AW2121" s="12"/>
      <c r="AX2121" s="12"/>
      <c r="AY2121" s="12"/>
      <c r="AZ2121" s="12"/>
      <c r="BA2121" s="12"/>
      <c r="BB2121" s="12"/>
      <c r="BC2121" s="12"/>
      <c r="BD2121" s="12"/>
      <c r="BE2121" s="12"/>
      <c r="BF2121" s="12"/>
      <c r="BG2121" s="12"/>
      <c r="BH2121" s="12"/>
      <c r="BI2121" s="12"/>
      <c r="BJ2121" s="12"/>
      <c r="BK2121" s="12"/>
      <c r="BL2121" s="12"/>
      <c r="BM2121" s="12"/>
      <c r="BN2121" s="12"/>
      <c r="BO2121" s="12"/>
      <c r="BP2121" s="12"/>
      <c r="BQ2121" s="12"/>
      <c r="BR2121" s="12"/>
      <c r="BS2121" s="12"/>
      <c r="BT2121" s="12"/>
      <c r="BU2121" s="12"/>
      <c r="BV2121" s="12"/>
      <c r="BW2121" s="12"/>
      <c r="BX2121" s="12"/>
      <c r="BY2121" s="12"/>
      <c r="BZ2121" s="12"/>
      <c r="CA2121" s="12"/>
      <c r="CB2121" s="12"/>
      <c r="CC2121" s="12"/>
      <c r="CD2121" s="12"/>
      <c r="CE2121" s="12"/>
    </row>
    <row r="2122" spans="1:83" s="11" customFormat="1" ht="12.75" customHeight="1" x14ac:dyDescent="0.2">
      <c r="A2122" s="78" t="s">
        <v>7167</v>
      </c>
      <c r="B2122" s="9" t="s">
        <v>7168</v>
      </c>
      <c r="C2122" s="53" t="s">
        <v>4007</v>
      </c>
      <c r="D2122" s="44" t="s">
        <v>4319</v>
      </c>
      <c r="E2122" s="54"/>
      <c r="F2122" s="55"/>
      <c r="G2122" s="56">
        <v>2945</v>
      </c>
      <c r="H2122" s="57">
        <f t="shared" si="66"/>
        <v>3475.1</v>
      </c>
      <c r="I2122" s="58">
        <f t="shared" si="67"/>
        <v>0</v>
      </c>
      <c r="J2122" s="59"/>
      <c r="K2122" s="59" t="s">
        <v>4009</v>
      </c>
      <c r="L2122" s="60" t="s">
        <v>4029</v>
      </c>
      <c r="M2122" s="61"/>
      <c r="N2122" s="6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2"/>
      <c r="AX2122" s="12"/>
      <c r="AY2122" s="12"/>
      <c r="AZ2122" s="12"/>
      <c r="BA2122" s="12"/>
      <c r="BB2122" s="12"/>
      <c r="BC2122" s="12"/>
      <c r="BD2122" s="12"/>
      <c r="BE2122" s="12"/>
      <c r="BF2122" s="12"/>
      <c r="BG2122" s="12"/>
      <c r="BH2122" s="12"/>
      <c r="BI2122" s="12"/>
      <c r="BJ2122" s="12"/>
      <c r="BK2122" s="12"/>
      <c r="BL2122" s="12"/>
      <c r="BM2122" s="12"/>
      <c r="BN2122" s="12"/>
      <c r="BO2122" s="12"/>
      <c r="BP2122" s="12"/>
      <c r="BQ2122" s="12"/>
      <c r="BR2122" s="12"/>
      <c r="BS2122" s="12"/>
      <c r="BT2122" s="12"/>
      <c r="BU2122" s="12"/>
      <c r="BV2122" s="12"/>
      <c r="BW2122" s="12"/>
      <c r="BX2122" s="12"/>
      <c r="BY2122" s="12"/>
      <c r="BZ2122" s="12"/>
      <c r="CA2122" s="12"/>
      <c r="CB2122" s="12"/>
      <c r="CC2122" s="12"/>
      <c r="CD2122" s="12"/>
      <c r="CE2122" s="12"/>
    </row>
    <row r="2123" spans="1:83" s="11" customFormat="1" ht="12.75" customHeight="1" x14ac:dyDescent="0.2">
      <c r="A2123" s="78" t="s">
        <v>7169</v>
      </c>
      <c r="B2123" s="9" t="s">
        <v>4323</v>
      </c>
      <c r="C2123" s="53" t="s">
        <v>4007</v>
      </c>
      <c r="D2123" s="44" t="s">
        <v>4319</v>
      </c>
      <c r="E2123" s="54"/>
      <c r="F2123" s="55"/>
      <c r="G2123" s="56">
        <v>2678</v>
      </c>
      <c r="H2123" s="57">
        <f t="shared" si="66"/>
        <v>3160.04</v>
      </c>
      <c r="I2123" s="58">
        <f t="shared" si="67"/>
        <v>0</v>
      </c>
      <c r="J2123" s="59"/>
      <c r="K2123" s="59" t="s">
        <v>4009</v>
      </c>
      <c r="L2123" s="60" t="s">
        <v>4029</v>
      </c>
      <c r="M2123" s="61"/>
      <c r="N2123" s="6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  <c r="AW2123" s="12"/>
      <c r="AX2123" s="12"/>
      <c r="AY2123" s="12"/>
      <c r="AZ2123" s="12"/>
      <c r="BA2123" s="12"/>
      <c r="BB2123" s="12"/>
      <c r="BC2123" s="12"/>
      <c r="BD2123" s="12"/>
      <c r="BE2123" s="12"/>
      <c r="BF2123" s="12"/>
      <c r="BG2123" s="12"/>
      <c r="BH2123" s="12"/>
      <c r="BI2123" s="12"/>
      <c r="BJ2123" s="12"/>
      <c r="BK2123" s="12"/>
      <c r="BL2123" s="12"/>
      <c r="BM2123" s="12"/>
      <c r="BN2123" s="12"/>
      <c r="BO2123" s="12"/>
      <c r="BP2123" s="12"/>
      <c r="BQ2123" s="12"/>
      <c r="BR2123" s="12"/>
      <c r="BS2123" s="12"/>
      <c r="BT2123" s="12"/>
      <c r="BU2123" s="12"/>
      <c r="BV2123" s="12"/>
      <c r="BW2123" s="12"/>
      <c r="BX2123" s="12"/>
      <c r="BY2123" s="12"/>
      <c r="BZ2123" s="12"/>
      <c r="CA2123" s="12"/>
      <c r="CB2123" s="12"/>
      <c r="CC2123" s="12"/>
      <c r="CD2123" s="12"/>
      <c r="CE2123" s="12"/>
    </row>
    <row r="2124" spans="1:83" s="11" customFormat="1" ht="12.75" customHeight="1" x14ac:dyDescent="0.2">
      <c r="A2124" s="78" t="s">
        <v>7170</v>
      </c>
      <c r="B2124" s="9" t="s">
        <v>4340</v>
      </c>
      <c r="C2124" s="53" t="s">
        <v>4007</v>
      </c>
      <c r="D2124" s="44" t="s">
        <v>4319</v>
      </c>
      <c r="E2124" s="54"/>
      <c r="F2124" s="55"/>
      <c r="G2124" s="56">
        <v>729</v>
      </c>
      <c r="H2124" s="57">
        <f t="shared" si="66"/>
        <v>860.21999999999991</v>
      </c>
      <c r="I2124" s="58">
        <f t="shared" si="67"/>
        <v>0</v>
      </c>
      <c r="J2124" s="59"/>
      <c r="K2124" s="59" t="s">
        <v>4009</v>
      </c>
      <c r="L2124" s="60" t="s">
        <v>4029</v>
      </c>
      <c r="M2124" s="61"/>
      <c r="N2124" s="6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2"/>
      <c r="AX2124" s="12"/>
      <c r="AY2124" s="12"/>
      <c r="AZ2124" s="12"/>
      <c r="BA2124" s="12"/>
      <c r="BB2124" s="12"/>
      <c r="BC2124" s="12"/>
      <c r="BD2124" s="12"/>
      <c r="BE2124" s="12"/>
      <c r="BF2124" s="12"/>
      <c r="BG2124" s="12"/>
      <c r="BH2124" s="12"/>
      <c r="BI2124" s="12"/>
      <c r="BJ2124" s="12"/>
      <c r="BK2124" s="12"/>
      <c r="BL2124" s="12"/>
      <c r="BM2124" s="12"/>
      <c r="BN2124" s="12"/>
      <c r="BO2124" s="12"/>
      <c r="BP2124" s="12"/>
      <c r="BQ2124" s="12"/>
      <c r="BR2124" s="12"/>
      <c r="BS2124" s="12"/>
      <c r="BT2124" s="12"/>
      <c r="BU2124" s="12"/>
      <c r="BV2124" s="12"/>
      <c r="BW2124" s="12"/>
      <c r="BX2124" s="12"/>
      <c r="BY2124" s="12"/>
      <c r="BZ2124" s="12"/>
      <c r="CA2124" s="12"/>
      <c r="CB2124" s="12"/>
      <c r="CC2124" s="12"/>
      <c r="CD2124" s="12"/>
      <c r="CE2124" s="12"/>
    </row>
    <row r="2125" spans="1:83" s="12" customFormat="1" ht="12.75" customHeight="1" x14ac:dyDescent="0.2">
      <c r="A2125" s="93" t="s">
        <v>7171</v>
      </c>
      <c r="B2125" s="9" t="s">
        <v>7172</v>
      </c>
      <c r="C2125" s="53" t="s">
        <v>4007</v>
      </c>
      <c r="D2125" s="44" t="s">
        <v>4117</v>
      </c>
      <c r="E2125" s="54"/>
      <c r="F2125" s="55"/>
      <c r="G2125" s="56">
        <v>7070</v>
      </c>
      <c r="H2125" s="57">
        <f t="shared" si="66"/>
        <v>8342.6</v>
      </c>
      <c r="I2125" s="58">
        <f t="shared" si="67"/>
        <v>0</v>
      </c>
      <c r="J2125" s="59"/>
      <c r="K2125" s="59" t="s">
        <v>7173</v>
      </c>
      <c r="L2125" s="79" t="s">
        <v>7174</v>
      </c>
      <c r="M2125" s="61">
        <v>4.4000000000000004</v>
      </c>
      <c r="N2125" s="62"/>
    </row>
    <row r="2126" spans="1:83" s="12" customFormat="1" ht="12.75" customHeight="1" x14ac:dyDescent="0.2">
      <c r="A2126" s="51" t="s">
        <v>7175</v>
      </c>
      <c r="B2126" s="9" t="s">
        <v>38</v>
      </c>
      <c r="C2126" s="66" t="s">
        <v>4035</v>
      </c>
      <c r="D2126" s="44" t="s">
        <v>4319</v>
      </c>
      <c r="E2126" s="54"/>
      <c r="F2126" s="55"/>
      <c r="G2126" s="56">
        <v>10500</v>
      </c>
      <c r="H2126" s="57">
        <f t="shared" si="66"/>
        <v>12390</v>
      </c>
      <c r="I2126" s="58">
        <f t="shared" si="67"/>
        <v>0</v>
      </c>
      <c r="J2126" s="59" t="s">
        <v>7176</v>
      </c>
      <c r="K2126" s="59"/>
      <c r="L2126" s="60" t="s">
        <v>4029</v>
      </c>
      <c r="M2126" s="61">
        <v>45.8</v>
      </c>
      <c r="N2126" s="62"/>
    </row>
    <row r="2127" spans="1:83" s="11" customFormat="1" ht="12.75" customHeight="1" x14ac:dyDescent="0.2">
      <c r="A2127" s="51" t="s">
        <v>7177</v>
      </c>
      <c r="B2127" s="9" t="s">
        <v>38</v>
      </c>
      <c r="C2127" s="66" t="s">
        <v>4035</v>
      </c>
      <c r="D2127" s="44" t="s">
        <v>4319</v>
      </c>
      <c r="E2127" s="54"/>
      <c r="F2127" s="55"/>
      <c r="G2127" s="56">
        <v>11500</v>
      </c>
      <c r="H2127" s="57">
        <f t="shared" si="66"/>
        <v>13570</v>
      </c>
      <c r="I2127" s="58">
        <f t="shared" si="67"/>
        <v>0</v>
      </c>
      <c r="J2127" s="59" t="s">
        <v>7178</v>
      </c>
      <c r="K2127" s="59"/>
      <c r="L2127" s="60"/>
      <c r="M2127" s="61">
        <v>45.34</v>
      </c>
      <c r="N2127" s="6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2"/>
      <c r="AX2127" s="12"/>
      <c r="AY2127" s="12"/>
      <c r="AZ2127" s="12"/>
      <c r="BA2127" s="12"/>
      <c r="BB2127" s="12"/>
      <c r="BC2127" s="12"/>
      <c r="BD2127" s="12"/>
      <c r="BE2127" s="12"/>
      <c r="BF2127" s="12"/>
      <c r="BG2127" s="12"/>
      <c r="BH2127" s="12"/>
      <c r="BI2127" s="12"/>
      <c r="BJ2127" s="12"/>
      <c r="BK2127" s="12"/>
      <c r="BL2127" s="12"/>
      <c r="BM2127" s="12"/>
      <c r="BN2127" s="12"/>
      <c r="BO2127" s="12"/>
      <c r="BP2127" s="12"/>
      <c r="BQ2127" s="12"/>
      <c r="BR2127" s="12"/>
      <c r="BS2127" s="12"/>
      <c r="BT2127" s="12"/>
      <c r="BU2127" s="12"/>
      <c r="BV2127" s="12"/>
      <c r="BW2127" s="12"/>
      <c r="BX2127" s="12"/>
      <c r="BY2127" s="12"/>
      <c r="BZ2127" s="12"/>
      <c r="CA2127" s="12"/>
      <c r="CB2127" s="12"/>
      <c r="CC2127" s="12"/>
      <c r="CD2127" s="12"/>
      <c r="CE2127" s="12"/>
    </row>
    <row r="2128" spans="1:83" s="12" customFormat="1" ht="12.75" customHeight="1" x14ac:dyDescent="0.2">
      <c r="A2128" s="51" t="s">
        <v>1405</v>
      </c>
      <c r="B2128" s="9" t="s">
        <v>39</v>
      </c>
      <c r="C2128" s="66" t="s">
        <v>4035</v>
      </c>
      <c r="D2128" s="44" t="s">
        <v>4319</v>
      </c>
      <c r="E2128" s="54"/>
      <c r="F2128" s="55"/>
      <c r="G2128" s="56">
        <v>200</v>
      </c>
      <c r="H2128" s="57">
        <f t="shared" si="66"/>
        <v>236</v>
      </c>
      <c r="I2128" s="58">
        <f t="shared" si="67"/>
        <v>0</v>
      </c>
      <c r="J2128" s="59"/>
      <c r="K2128" s="59"/>
      <c r="L2128" s="73" t="s">
        <v>7179</v>
      </c>
      <c r="M2128" s="61"/>
      <c r="N2128" s="62"/>
    </row>
    <row r="2129" spans="1:83" s="12" customFormat="1" ht="12.75" customHeight="1" x14ac:dyDescent="0.2">
      <c r="A2129" s="51" t="s">
        <v>7180</v>
      </c>
      <c r="B2129" s="9" t="s">
        <v>7181</v>
      </c>
      <c r="C2129" s="66" t="s">
        <v>4035</v>
      </c>
      <c r="D2129" s="44" t="s">
        <v>4319</v>
      </c>
      <c r="E2129" s="54"/>
      <c r="F2129" s="55"/>
      <c r="G2129" s="56">
        <v>770</v>
      </c>
      <c r="H2129" s="57">
        <f t="shared" si="66"/>
        <v>908.59999999999991</v>
      </c>
      <c r="I2129" s="58">
        <f t="shared" si="67"/>
        <v>0</v>
      </c>
      <c r="J2129" s="59"/>
      <c r="K2129" s="59"/>
      <c r="L2129" s="60" t="s">
        <v>4029</v>
      </c>
      <c r="M2129" s="61"/>
      <c r="N2129" s="62"/>
    </row>
    <row r="2130" spans="1:83" s="11" customFormat="1" ht="12.75" customHeight="1" x14ac:dyDescent="0.2">
      <c r="A2130" s="51" t="s">
        <v>7182</v>
      </c>
      <c r="B2130" s="9" t="s">
        <v>40</v>
      </c>
      <c r="C2130" s="66" t="s">
        <v>4035</v>
      </c>
      <c r="D2130" s="44" t="s">
        <v>4319</v>
      </c>
      <c r="E2130" s="54"/>
      <c r="F2130" s="55"/>
      <c r="G2130" s="56">
        <v>300</v>
      </c>
      <c r="H2130" s="57">
        <f t="shared" si="66"/>
        <v>354</v>
      </c>
      <c r="I2130" s="58">
        <f t="shared" si="67"/>
        <v>0</v>
      </c>
      <c r="J2130" s="59"/>
      <c r="K2130" s="59"/>
      <c r="L2130" s="60" t="s">
        <v>4029</v>
      </c>
      <c r="M2130" s="61"/>
      <c r="N2130" s="6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2"/>
      <c r="AX2130" s="12"/>
      <c r="AY2130" s="12"/>
      <c r="AZ2130" s="12"/>
      <c r="BA2130" s="12"/>
      <c r="BB2130" s="12"/>
      <c r="BC2130" s="12"/>
      <c r="BD2130" s="12"/>
      <c r="BE2130" s="12"/>
      <c r="BF2130" s="12"/>
      <c r="BG2130" s="12"/>
      <c r="BH2130" s="12"/>
      <c r="BI2130" s="12"/>
      <c r="BJ2130" s="12"/>
      <c r="BK2130" s="12"/>
      <c r="BL2130" s="12"/>
      <c r="BM2130" s="12"/>
      <c r="BN2130" s="12"/>
      <c r="BO2130" s="12"/>
      <c r="BP2130" s="12"/>
      <c r="BQ2130" s="12"/>
      <c r="BR2130" s="12"/>
      <c r="BS2130" s="12"/>
      <c r="BT2130" s="12"/>
      <c r="BU2130" s="12"/>
      <c r="BV2130" s="12"/>
      <c r="BW2130" s="12"/>
      <c r="BX2130" s="12"/>
      <c r="BY2130" s="12"/>
      <c r="BZ2130" s="12"/>
      <c r="CA2130" s="12"/>
      <c r="CB2130" s="12"/>
      <c r="CC2130" s="12"/>
      <c r="CD2130" s="12"/>
      <c r="CE2130" s="12"/>
    </row>
    <row r="2131" spans="1:83" s="11" customFormat="1" ht="12.75" customHeight="1" x14ac:dyDescent="0.2">
      <c r="A2131" s="51" t="s">
        <v>7183</v>
      </c>
      <c r="B2131" s="9" t="s">
        <v>7184</v>
      </c>
      <c r="C2131" s="66" t="s">
        <v>4035</v>
      </c>
      <c r="D2131" s="44" t="s">
        <v>4319</v>
      </c>
      <c r="E2131" s="54"/>
      <c r="F2131" s="55"/>
      <c r="G2131" s="56">
        <v>160</v>
      </c>
      <c r="H2131" s="57">
        <f t="shared" si="66"/>
        <v>188.79999999999998</v>
      </c>
      <c r="I2131" s="58">
        <f t="shared" si="67"/>
        <v>0</v>
      </c>
      <c r="J2131" s="59"/>
      <c r="K2131" s="59" t="s">
        <v>6938</v>
      </c>
      <c r="L2131" s="79" t="s">
        <v>7185</v>
      </c>
      <c r="M2131" s="61"/>
      <c r="N2131" s="6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  <c r="AW2131" s="12"/>
      <c r="AX2131" s="12"/>
      <c r="AY2131" s="12"/>
      <c r="AZ2131" s="12"/>
      <c r="BA2131" s="12"/>
      <c r="BB2131" s="12"/>
      <c r="BC2131" s="12"/>
      <c r="BD2131" s="12"/>
      <c r="BE2131" s="12"/>
      <c r="BF2131" s="12"/>
      <c r="BG2131" s="12"/>
      <c r="BH2131" s="12"/>
      <c r="BI2131" s="12"/>
      <c r="BJ2131" s="12"/>
      <c r="BK2131" s="12"/>
      <c r="BL2131" s="12"/>
      <c r="BM2131" s="12"/>
      <c r="BN2131" s="12"/>
      <c r="BO2131" s="12"/>
      <c r="BP2131" s="12"/>
      <c r="BQ2131" s="12"/>
      <c r="BR2131" s="12"/>
      <c r="BS2131" s="12"/>
      <c r="BT2131" s="12"/>
      <c r="BU2131" s="12"/>
      <c r="BV2131" s="12"/>
      <c r="BW2131" s="12"/>
      <c r="BX2131" s="12"/>
      <c r="BY2131" s="12"/>
      <c r="BZ2131" s="12"/>
      <c r="CA2131" s="12"/>
      <c r="CB2131" s="12"/>
      <c r="CC2131" s="12"/>
      <c r="CD2131" s="12"/>
      <c r="CE2131" s="12"/>
    </row>
    <row r="2132" spans="1:83" s="12" customFormat="1" ht="12.75" customHeight="1" x14ac:dyDescent="0.2">
      <c r="A2132" s="51" t="s">
        <v>1406</v>
      </c>
      <c r="B2132" s="9" t="s">
        <v>13</v>
      </c>
      <c r="C2132" s="66" t="s">
        <v>4035</v>
      </c>
      <c r="D2132" s="44" t="s">
        <v>4319</v>
      </c>
      <c r="E2132" s="54"/>
      <c r="F2132" s="55"/>
      <c r="G2132" s="56">
        <v>50</v>
      </c>
      <c r="H2132" s="57">
        <f t="shared" si="66"/>
        <v>59</v>
      </c>
      <c r="I2132" s="58">
        <f t="shared" si="67"/>
        <v>0</v>
      </c>
      <c r="J2132" s="59" t="s">
        <v>4027</v>
      </c>
      <c r="K2132" s="59"/>
      <c r="L2132" s="73" t="s">
        <v>4256</v>
      </c>
      <c r="M2132" s="61">
        <v>0.03</v>
      </c>
      <c r="N2132" s="62"/>
    </row>
    <row r="2133" spans="1:83" s="11" customFormat="1" ht="12.75" customHeight="1" x14ac:dyDescent="0.2">
      <c r="A2133" s="95" t="s">
        <v>1407</v>
      </c>
      <c r="B2133" s="9" t="s">
        <v>41</v>
      </c>
      <c r="C2133" s="66" t="s">
        <v>4035</v>
      </c>
      <c r="D2133" s="44" t="s">
        <v>7186</v>
      </c>
      <c r="E2133" s="54"/>
      <c r="F2133" s="55"/>
      <c r="G2133" s="56">
        <v>165000</v>
      </c>
      <c r="H2133" s="57">
        <f t="shared" si="66"/>
        <v>194700</v>
      </c>
      <c r="I2133" s="58">
        <f t="shared" si="67"/>
        <v>0</v>
      </c>
      <c r="J2133" s="59" t="s">
        <v>4027</v>
      </c>
      <c r="K2133" s="59"/>
      <c r="L2133" s="60" t="s">
        <v>4029</v>
      </c>
      <c r="M2133" s="61">
        <v>664</v>
      </c>
      <c r="N2133" s="6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2"/>
      <c r="AX2133" s="12"/>
      <c r="AY2133" s="12"/>
      <c r="AZ2133" s="12"/>
      <c r="BA2133" s="12"/>
      <c r="BB2133" s="12"/>
      <c r="BC2133" s="12"/>
      <c r="BD2133" s="12"/>
      <c r="BE2133" s="12"/>
      <c r="BF2133" s="12"/>
      <c r="BG2133" s="12"/>
      <c r="BH2133" s="12"/>
      <c r="BI2133" s="12"/>
      <c r="BJ2133" s="12"/>
      <c r="BK2133" s="12"/>
      <c r="BL2133" s="12"/>
      <c r="BM2133" s="12"/>
      <c r="BN2133" s="12"/>
      <c r="BO2133" s="12"/>
      <c r="BP2133" s="12"/>
      <c r="BQ2133" s="12"/>
      <c r="BR2133" s="12"/>
      <c r="BS2133" s="12"/>
      <c r="BT2133" s="12"/>
      <c r="BU2133" s="12"/>
      <c r="BV2133" s="12"/>
      <c r="BW2133" s="12"/>
      <c r="BX2133" s="12"/>
      <c r="BY2133" s="12"/>
      <c r="BZ2133" s="12"/>
      <c r="CA2133" s="12"/>
      <c r="CB2133" s="12"/>
      <c r="CC2133" s="12"/>
      <c r="CD2133" s="12"/>
      <c r="CE2133" s="12"/>
    </row>
    <row r="2134" spans="1:83" s="11" customFormat="1" ht="12.75" customHeight="1" x14ac:dyDescent="0.2">
      <c r="A2134" s="95" t="s">
        <v>1408</v>
      </c>
      <c r="B2134" s="9" t="s">
        <v>41</v>
      </c>
      <c r="C2134" s="66" t="s">
        <v>4035</v>
      </c>
      <c r="D2134" s="44" t="s">
        <v>7186</v>
      </c>
      <c r="E2134" s="54"/>
      <c r="F2134" s="55"/>
      <c r="G2134" s="56">
        <v>150000</v>
      </c>
      <c r="H2134" s="57">
        <f t="shared" si="66"/>
        <v>177000</v>
      </c>
      <c r="I2134" s="58">
        <f t="shared" si="67"/>
        <v>0</v>
      </c>
      <c r="J2134" s="59" t="s">
        <v>4027</v>
      </c>
      <c r="K2134" s="59"/>
      <c r="L2134" s="60" t="s">
        <v>4029</v>
      </c>
      <c r="M2134" s="61">
        <v>684</v>
      </c>
      <c r="N2134" s="6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2"/>
      <c r="AX2134" s="12"/>
      <c r="AY2134" s="12"/>
      <c r="AZ2134" s="12"/>
      <c r="BA2134" s="12"/>
      <c r="BB2134" s="12"/>
      <c r="BC2134" s="12"/>
      <c r="BD2134" s="12"/>
      <c r="BE2134" s="12"/>
      <c r="BF2134" s="12"/>
      <c r="BG2134" s="12"/>
      <c r="BH2134" s="12"/>
      <c r="BI2134" s="12"/>
      <c r="BJ2134" s="12"/>
      <c r="BK2134" s="12"/>
      <c r="BL2134" s="12"/>
      <c r="BM2134" s="12"/>
      <c r="BN2134" s="12"/>
      <c r="BO2134" s="12"/>
      <c r="BP2134" s="12"/>
      <c r="BQ2134" s="12"/>
      <c r="BR2134" s="12"/>
      <c r="BS2134" s="12"/>
      <c r="BT2134" s="12"/>
      <c r="BU2134" s="12"/>
      <c r="BV2134" s="12"/>
      <c r="BW2134" s="12"/>
      <c r="BX2134" s="12"/>
      <c r="BY2134" s="12"/>
      <c r="BZ2134" s="12"/>
      <c r="CA2134" s="12"/>
      <c r="CB2134" s="12"/>
      <c r="CC2134" s="12"/>
      <c r="CD2134" s="12"/>
      <c r="CE2134" s="12"/>
    </row>
    <row r="2135" spans="1:83" s="11" customFormat="1" ht="12.75" customHeight="1" x14ac:dyDescent="0.2">
      <c r="A2135" s="51" t="s">
        <v>7187</v>
      </c>
      <c r="B2135" s="9" t="s">
        <v>7188</v>
      </c>
      <c r="C2135" s="53" t="s">
        <v>4007</v>
      </c>
      <c r="D2135" s="44" t="s">
        <v>7186</v>
      </c>
      <c r="E2135" s="54"/>
      <c r="F2135" s="55"/>
      <c r="G2135" s="56">
        <v>1500</v>
      </c>
      <c r="H2135" s="57">
        <f t="shared" si="66"/>
        <v>1770</v>
      </c>
      <c r="I2135" s="58">
        <f t="shared" si="67"/>
        <v>0</v>
      </c>
      <c r="J2135" s="59" t="s">
        <v>4027</v>
      </c>
      <c r="K2135" s="59" t="s">
        <v>6950</v>
      </c>
      <c r="L2135" s="79" t="s">
        <v>7189</v>
      </c>
      <c r="M2135" s="61"/>
      <c r="N2135" s="6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  <c r="AW2135" s="12"/>
      <c r="AX2135" s="12"/>
      <c r="AY2135" s="12"/>
      <c r="AZ2135" s="12"/>
      <c r="BA2135" s="12"/>
      <c r="BB2135" s="12"/>
      <c r="BC2135" s="12"/>
      <c r="BD2135" s="12"/>
      <c r="BE2135" s="12"/>
      <c r="BF2135" s="12"/>
      <c r="BG2135" s="12"/>
      <c r="BH2135" s="12"/>
      <c r="BI2135" s="12"/>
      <c r="BJ2135" s="12"/>
      <c r="BK2135" s="12"/>
      <c r="BL2135" s="12"/>
      <c r="BM2135" s="12"/>
      <c r="BN2135" s="12"/>
      <c r="BO2135" s="12"/>
      <c r="BP2135" s="12"/>
      <c r="BQ2135" s="12"/>
      <c r="BR2135" s="12"/>
      <c r="BS2135" s="12"/>
      <c r="BT2135" s="12"/>
      <c r="BU2135" s="12"/>
      <c r="BV2135" s="12"/>
      <c r="BW2135" s="12"/>
      <c r="BX2135" s="12"/>
      <c r="BY2135" s="12"/>
      <c r="BZ2135" s="12"/>
      <c r="CA2135" s="12"/>
      <c r="CB2135" s="12"/>
      <c r="CC2135" s="12"/>
      <c r="CD2135" s="12"/>
      <c r="CE2135" s="12"/>
    </row>
    <row r="2136" spans="1:83" s="11" customFormat="1" ht="12.75" customHeight="1" x14ac:dyDescent="0.2">
      <c r="A2136" s="51" t="s">
        <v>7190</v>
      </c>
      <c r="B2136" s="9" t="s">
        <v>7191</v>
      </c>
      <c r="C2136" s="53" t="s">
        <v>4007</v>
      </c>
      <c r="D2136" s="44" t="s">
        <v>4237</v>
      </c>
      <c r="E2136" s="54"/>
      <c r="F2136" s="55"/>
      <c r="G2136" s="56">
        <v>450</v>
      </c>
      <c r="H2136" s="57">
        <f t="shared" si="66"/>
        <v>531</v>
      </c>
      <c r="I2136" s="58">
        <f t="shared" si="67"/>
        <v>0</v>
      </c>
      <c r="J2136" s="59"/>
      <c r="K2136" s="59" t="s">
        <v>6950</v>
      </c>
      <c r="L2136" s="60" t="s">
        <v>4029</v>
      </c>
      <c r="M2136" s="61"/>
      <c r="N2136" s="6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2"/>
      <c r="AX2136" s="12"/>
      <c r="AY2136" s="12"/>
      <c r="AZ2136" s="12"/>
      <c r="BA2136" s="12"/>
      <c r="BB2136" s="12"/>
      <c r="BC2136" s="12"/>
      <c r="BD2136" s="12"/>
      <c r="BE2136" s="12"/>
      <c r="BF2136" s="12"/>
      <c r="BG2136" s="12"/>
      <c r="BH2136" s="12"/>
      <c r="BI2136" s="12"/>
      <c r="BJ2136" s="12"/>
      <c r="BK2136" s="12"/>
      <c r="BL2136" s="12"/>
      <c r="BM2136" s="12"/>
      <c r="BN2136" s="12"/>
      <c r="BO2136" s="12"/>
      <c r="BP2136" s="12"/>
      <c r="BQ2136" s="12"/>
      <c r="BR2136" s="12"/>
      <c r="BS2136" s="12"/>
      <c r="BT2136" s="12"/>
      <c r="BU2136" s="12"/>
      <c r="BV2136" s="12"/>
      <c r="BW2136" s="12"/>
      <c r="BX2136" s="12"/>
      <c r="BY2136" s="12"/>
      <c r="BZ2136" s="12"/>
      <c r="CA2136" s="12"/>
      <c r="CB2136" s="12"/>
      <c r="CC2136" s="12"/>
      <c r="CD2136" s="12"/>
      <c r="CE2136" s="12"/>
    </row>
    <row r="2137" spans="1:83" s="11" customFormat="1" ht="12.75" customHeight="1" x14ac:dyDescent="0.2">
      <c r="A2137" s="51" t="s">
        <v>7192</v>
      </c>
      <c r="B2137" s="9" t="s">
        <v>7193</v>
      </c>
      <c r="C2137" s="53" t="s">
        <v>4007</v>
      </c>
      <c r="D2137" s="44" t="s">
        <v>4237</v>
      </c>
      <c r="E2137" s="54"/>
      <c r="F2137" s="55"/>
      <c r="G2137" s="56">
        <v>705.88</v>
      </c>
      <c r="H2137" s="57">
        <f t="shared" si="66"/>
        <v>832.9384</v>
      </c>
      <c r="I2137" s="58">
        <f t="shared" si="67"/>
        <v>0</v>
      </c>
      <c r="J2137" s="59"/>
      <c r="K2137" s="59" t="s">
        <v>7194</v>
      </c>
      <c r="L2137" s="60" t="s">
        <v>4029</v>
      </c>
      <c r="M2137" s="61"/>
      <c r="N2137" s="6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  <c r="AW2137" s="12"/>
      <c r="AX2137" s="12"/>
      <c r="AY2137" s="12"/>
      <c r="AZ2137" s="12"/>
      <c r="BA2137" s="12"/>
      <c r="BB2137" s="12"/>
      <c r="BC2137" s="12"/>
      <c r="BD2137" s="12"/>
      <c r="BE2137" s="12"/>
      <c r="BF2137" s="12"/>
      <c r="BG2137" s="12"/>
      <c r="BH2137" s="12"/>
      <c r="BI2137" s="12"/>
      <c r="BJ2137" s="12"/>
      <c r="BK2137" s="12"/>
      <c r="BL2137" s="12"/>
      <c r="BM2137" s="12"/>
      <c r="BN2137" s="12"/>
      <c r="BO2137" s="12"/>
      <c r="BP2137" s="12"/>
      <c r="BQ2137" s="12"/>
      <c r="BR2137" s="12"/>
      <c r="BS2137" s="12"/>
      <c r="BT2137" s="12"/>
      <c r="BU2137" s="12"/>
      <c r="BV2137" s="12"/>
      <c r="BW2137" s="12"/>
      <c r="BX2137" s="12"/>
      <c r="BY2137" s="12"/>
      <c r="BZ2137" s="12"/>
      <c r="CA2137" s="12"/>
      <c r="CB2137" s="12"/>
      <c r="CC2137" s="12"/>
      <c r="CD2137" s="12"/>
      <c r="CE2137" s="12"/>
    </row>
    <row r="2138" spans="1:83" s="11" customFormat="1" ht="12.75" customHeight="1" x14ac:dyDescent="0.2">
      <c r="A2138" s="51" t="s">
        <v>7195</v>
      </c>
      <c r="B2138" s="9" t="s">
        <v>7196</v>
      </c>
      <c r="C2138" s="53" t="s">
        <v>4007</v>
      </c>
      <c r="D2138" s="44" t="s">
        <v>4237</v>
      </c>
      <c r="E2138" s="54"/>
      <c r="F2138" s="55"/>
      <c r="G2138" s="56">
        <v>420</v>
      </c>
      <c r="H2138" s="57">
        <f t="shared" si="66"/>
        <v>495.59999999999997</v>
      </c>
      <c r="I2138" s="58">
        <f t="shared" si="67"/>
        <v>0</v>
      </c>
      <c r="J2138" s="59"/>
      <c r="K2138" s="59" t="s">
        <v>6950</v>
      </c>
      <c r="L2138" s="60" t="s">
        <v>4029</v>
      </c>
      <c r="M2138" s="61"/>
      <c r="N2138" s="62"/>
      <c r="O2138" s="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2"/>
      <c r="AX2138" s="12"/>
      <c r="AY2138" s="12"/>
      <c r="AZ2138" s="12"/>
      <c r="BA2138" s="12"/>
      <c r="BB2138" s="12"/>
      <c r="BC2138" s="12"/>
      <c r="BD2138" s="12"/>
      <c r="BE2138" s="12"/>
      <c r="BF2138" s="12"/>
      <c r="BG2138" s="12"/>
      <c r="BH2138" s="12"/>
      <c r="BI2138" s="12"/>
      <c r="BJ2138" s="12"/>
      <c r="BK2138" s="12"/>
      <c r="BL2138" s="12"/>
      <c r="BM2138" s="12"/>
      <c r="BN2138" s="12"/>
      <c r="BO2138" s="12"/>
      <c r="BP2138" s="12"/>
      <c r="BQ2138" s="12"/>
      <c r="BR2138" s="12"/>
      <c r="BS2138" s="12"/>
      <c r="BT2138" s="12"/>
      <c r="BU2138" s="12"/>
      <c r="BV2138" s="12"/>
      <c r="BW2138" s="12"/>
      <c r="BX2138" s="12"/>
      <c r="BY2138" s="12"/>
      <c r="BZ2138" s="12"/>
      <c r="CA2138" s="12"/>
      <c r="CB2138" s="12"/>
      <c r="CC2138" s="12"/>
      <c r="CD2138" s="12"/>
      <c r="CE2138" s="12"/>
    </row>
    <row r="2139" spans="1:83" s="12" customFormat="1" ht="12.75" customHeight="1" x14ac:dyDescent="0.2">
      <c r="A2139" s="51" t="s">
        <v>7197</v>
      </c>
      <c r="B2139" s="9" t="s">
        <v>7198</v>
      </c>
      <c r="C2139" s="53" t="s">
        <v>4007</v>
      </c>
      <c r="D2139" s="44" t="s">
        <v>4237</v>
      </c>
      <c r="E2139" s="54"/>
      <c r="F2139" s="55"/>
      <c r="G2139" s="56">
        <v>1300</v>
      </c>
      <c r="H2139" s="57">
        <f t="shared" si="66"/>
        <v>1534</v>
      </c>
      <c r="I2139" s="58">
        <f t="shared" si="67"/>
        <v>0</v>
      </c>
      <c r="J2139" s="59"/>
      <c r="K2139" s="59" t="s">
        <v>6950</v>
      </c>
      <c r="L2139" s="60" t="s">
        <v>4029</v>
      </c>
      <c r="M2139" s="61"/>
      <c r="N2139" s="62"/>
      <c r="O2139" s="2"/>
    </row>
    <row r="2140" spans="1:83" s="11" customFormat="1" ht="12.75" customHeight="1" x14ac:dyDescent="0.2">
      <c r="A2140" s="51" t="s">
        <v>7199</v>
      </c>
      <c r="B2140" s="9" t="s">
        <v>7191</v>
      </c>
      <c r="C2140" s="53" t="s">
        <v>4007</v>
      </c>
      <c r="D2140" s="44" t="s">
        <v>4237</v>
      </c>
      <c r="E2140" s="54"/>
      <c r="F2140" s="55"/>
      <c r="G2140" s="56">
        <v>450</v>
      </c>
      <c r="H2140" s="57">
        <f t="shared" si="66"/>
        <v>531</v>
      </c>
      <c r="I2140" s="58">
        <f t="shared" si="67"/>
        <v>0</v>
      </c>
      <c r="J2140" s="59"/>
      <c r="K2140" s="59" t="s">
        <v>6950</v>
      </c>
      <c r="L2140" s="60" t="s">
        <v>4029</v>
      </c>
      <c r="M2140" s="61"/>
      <c r="N2140" s="62"/>
      <c r="O2140" s="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2"/>
      <c r="AX2140" s="12"/>
      <c r="AY2140" s="12"/>
      <c r="AZ2140" s="12"/>
      <c r="BA2140" s="12"/>
      <c r="BB2140" s="12"/>
      <c r="BC2140" s="12"/>
      <c r="BD2140" s="12"/>
      <c r="BE2140" s="12"/>
      <c r="BF2140" s="12"/>
      <c r="BG2140" s="12"/>
      <c r="BH2140" s="12"/>
      <c r="BI2140" s="12"/>
      <c r="BJ2140" s="12"/>
      <c r="BK2140" s="12"/>
      <c r="BL2140" s="12"/>
      <c r="BM2140" s="12"/>
      <c r="BN2140" s="12"/>
      <c r="BO2140" s="12"/>
      <c r="BP2140" s="12"/>
      <c r="BQ2140" s="12"/>
      <c r="BR2140" s="12"/>
      <c r="BS2140" s="12"/>
      <c r="BT2140" s="12"/>
      <c r="BU2140" s="12"/>
      <c r="BV2140" s="12"/>
      <c r="BW2140" s="12"/>
      <c r="BX2140" s="12"/>
      <c r="BY2140" s="12"/>
      <c r="BZ2140" s="12"/>
      <c r="CA2140" s="12"/>
      <c r="CB2140" s="12"/>
      <c r="CC2140" s="12"/>
      <c r="CD2140" s="12"/>
      <c r="CE2140" s="12"/>
    </row>
    <row r="2141" spans="1:83" s="11" customFormat="1" ht="12.75" customHeight="1" x14ac:dyDescent="0.2">
      <c r="A2141" s="78" t="s">
        <v>1409</v>
      </c>
      <c r="B2141" s="70" t="s">
        <v>42</v>
      </c>
      <c r="C2141" s="66" t="s">
        <v>4035</v>
      </c>
      <c r="D2141" s="72" t="s">
        <v>4243</v>
      </c>
      <c r="E2141" s="54"/>
      <c r="F2141" s="55"/>
      <c r="G2141" s="56">
        <v>1000</v>
      </c>
      <c r="H2141" s="57">
        <f t="shared" si="66"/>
        <v>1180</v>
      </c>
      <c r="I2141" s="58">
        <f t="shared" si="67"/>
        <v>0</v>
      </c>
      <c r="J2141" s="59" t="s">
        <v>4015</v>
      </c>
      <c r="K2141" s="59"/>
      <c r="L2141" s="59" t="s">
        <v>4015</v>
      </c>
      <c r="M2141" s="61">
        <v>1.35</v>
      </c>
      <c r="N2141" s="62"/>
      <c r="O2141" s="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  <c r="AW2141" s="12"/>
      <c r="AX2141" s="12"/>
      <c r="AY2141" s="12"/>
      <c r="AZ2141" s="12"/>
      <c r="BA2141" s="12"/>
      <c r="BB2141" s="12"/>
      <c r="BC2141" s="12"/>
      <c r="BD2141" s="12"/>
      <c r="BE2141" s="12"/>
      <c r="BF2141" s="12"/>
      <c r="BG2141" s="12"/>
      <c r="BH2141" s="12"/>
      <c r="BI2141" s="12"/>
      <c r="BJ2141" s="12"/>
      <c r="BK2141" s="12"/>
      <c r="BL2141" s="12"/>
      <c r="BM2141" s="12"/>
      <c r="BN2141" s="12"/>
      <c r="BO2141" s="12"/>
      <c r="BP2141" s="12"/>
      <c r="BQ2141" s="12"/>
      <c r="BR2141" s="12"/>
      <c r="BS2141" s="12"/>
      <c r="BT2141" s="12"/>
      <c r="BU2141" s="12"/>
      <c r="BV2141" s="12"/>
      <c r="BW2141" s="12"/>
      <c r="BX2141" s="12"/>
      <c r="BY2141" s="12"/>
      <c r="BZ2141" s="12"/>
      <c r="CA2141" s="12"/>
      <c r="CB2141" s="12"/>
      <c r="CC2141" s="12"/>
      <c r="CD2141" s="12"/>
      <c r="CE2141" s="12"/>
    </row>
    <row r="2142" spans="1:83" s="11" customFormat="1" ht="12.75" customHeight="1" x14ac:dyDescent="0.2">
      <c r="A2142" s="51" t="s">
        <v>1410</v>
      </c>
      <c r="B2142" s="9" t="s">
        <v>43</v>
      </c>
      <c r="C2142" s="66" t="s">
        <v>4035</v>
      </c>
      <c r="D2142" s="44" t="s">
        <v>4920</v>
      </c>
      <c r="E2142" s="54"/>
      <c r="F2142" s="55"/>
      <c r="G2142" s="56">
        <v>6000</v>
      </c>
      <c r="H2142" s="57">
        <f t="shared" si="66"/>
        <v>7080</v>
      </c>
      <c r="I2142" s="58">
        <f t="shared" si="67"/>
        <v>0</v>
      </c>
      <c r="J2142" s="59" t="s">
        <v>4015</v>
      </c>
      <c r="K2142" s="59"/>
      <c r="L2142" s="59" t="s">
        <v>4015</v>
      </c>
      <c r="M2142" s="61"/>
      <c r="N2142" s="62"/>
      <c r="O2142" s="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2"/>
      <c r="AX2142" s="12"/>
      <c r="AY2142" s="12"/>
      <c r="AZ2142" s="12"/>
      <c r="BA2142" s="12"/>
      <c r="BB2142" s="12"/>
      <c r="BC2142" s="12"/>
      <c r="BD2142" s="12"/>
      <c r="BE2142" s="12"/>
      <c r="BF2142" s="12"/>
      <c r="BG2142" s="12"/>
      <c r="BH2142" s="12"/>
      <c r="BI2142" s="12"/>
      <c r="BJ2142" s="12"/>
      <c r="BK2142" s="12"/>
      <c r="BL2142" s="12"/>
      <c r="BM2142" s="12"/>
      <c r="BN2142" s="12"/>
      <c r="BO2142" s="12"/>
      <c r="BP2142" s="12"/>
      <c r="BQ2142" s="12"/>
      <c r="BR2142" s="12"/>
      <c r="BS2142" s="12"/>
      <c r="BT2142" s="12"/>
      <c r="BU2142" s="12"/>
      <c r="BV2142" s="12"/>
      <c r="BW2142" s="12"/>
      <c r="BX2142" s="12"/>
      <c r="BY2142" s="12"/>
      <c r="BZ2142" s="12"/>
      <c r="CA2142" s="12"/>
      <c r="CB2142" s="12"/>
      <c r="CC2142" s="12"/>
      <c r="CD2142" s="12"/>
      <c r="CE2142" s="12"/>
    </row>
    <row r="2143" spans="1:83" s="11" customFormat="1" ht="12.75" customHeight="1" x14ac:dyDescent="0.2">
      <c r="A2143" s="96" t="s">
        <v>7200</v>
      </c>
      <c r="B2143" s="9" t="s">
        <v>7201</v>
      </c>
      <c r="C2143" s="66" t="s">
        <v>4035</v>
      </c>
      <c r="D2143" s="44" t="s">
        <v>4049</v>
      </c>
      <c r="E2143" s="54"/>
      <c r="F2143" s="55"/>
      <c r="G2143" s="56">
        <v>627118.64</v>
      </c>
      <c r="H2143" s="57">
        <f t="shared" si="66"/>
        <v>739999.9952</v>
      </c>
      <c r="I2143" s="58">
        <f t="shared" si="67"/>
        <v>0</v>
      </c>
      <c r="J2143" s="59" t="s">
        <v>3987</v>
      </c>
      <c r="K2143" s="59"/>
      <c r="L2143" s="73"/>
      <c r="M2143" s="61"/>
      <c r="N2143" s="62"/>
      <c r="O2143" s="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  <c r="AW2143" s="12"/>
      <c r="AX2143" s="12"/>
      <c r="AY2143" s="12"/>
      <c r="AZ2143" s="12"/>
      <c r="BA2143" s="12"/>
      <c r="BB2143" s="12"/>
      <c r="BC2143" s="12"/>
      <c r="BD2143" s="12"/>
      <c r="BE2143" s="12"/>
      <c r="BF2143" s="12"/>
      <c r="BG2143" s="12"/>
      <c r="BH2143" s="12"/>
      <c r="BI2143" s="12"/>
      <c r="BJ2143" s="12"/>
      <c r="BK2143" s="12"/>
      <c r="BL2143" s="12"/>
      <c r="BM2143" s="12"/>
      <c r="BN2143" s="12"/>
      <c r="BO2143" s="12"/>
      <c r="BP2143" s="12"/>
      <c r="BQ2143" s="12"/>
      <c r="BR2143" s="12"/>
      <c r="BS2143" s="12"/>
      <c r="BT2143" s="12"/>
      <c r="BU2143" s="12"/>
      <c r="BV2143" s="12"/>
      <c r="BW2143" s="12"/>
      <c r="BX2143" s="12"/>
      <c r="BY2143" s="12"/>
      <c r="BZ2143" s="12"/>
      <c r="CA2143" s="12"/>
      <c r="CB2143" s="12"/>
      <c r="CC2143" s="12"/>
      <c r="CD2143" s="12"/>
      <c r="CE2143" s="12"/>
    </row>
    <row r="2144" spans="1:83" s="11" customFormat="1" ht="12.75" customHeight="1" x14ac:dyDescent="0.2">
      <c r="A2144" s="51" t="s">
        <v>7202</v>
      </c>
      <c r="B2144" s="9" t="s">
        <v>44</v>
      </c>
      <c r="C2144" s="66" t="s">
        <v>4035</v>
      </c>
      <c r="D2144" s="44" t="s">
        <v>4049</v>
      </c>
      <c r="E2144" s="54"/>
      <c r="F2144" s="55"/>
      <c r="G2144" s="56">
        <v>2200</v>
      </c>
      <c r="H2144" s="57">
        <f t="shared" si="66"/>
        <v>2596</v>
      </c>
      <c r="I2144" s="58">
        <f t="shared" si="67"/>
        <v>0</v>
      </c>
      <c r="J2144" s="59"/>
      <c r="K2144" s="59"/>
      <c r="L2144" s="60" t="s">
        <v>4029</v>
      </c>
      <c r="M2144" s="61"/>
      <c r="N2144" s="62"/>
      <c r="O2144" s="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  <c r="BD2144" s="12"/>
      <c r="BE2144" s="12"/>
      <c r="BF2144" s="12"/>
      <c r="BG2144" s="12"/>
      <c r="BH2144" s="12"/>
      <c r="BI2144" s="12"/>
      <c r="BJ2144" s="12"/>
      <c r="BK2144" s="12"/>
      <c r="BL2144" s="12"/>
      <c r="BM2144" s="12"/>
      <c r="BN2144" s="12"/>
      <c r="BO2144" s="12"/>
      <c r="BP2144" s="12"/>
      <c r="BQ2144" s="12"/>
      <c r="BR2144" s="12"/>
      <c r="BS2144" s="12"/>
      <c r="BT2144" s="12"/>
      <c r="BU2144" s="12"/>
      <c r="BV2144" s="12"/>
      <c r="BW2144" s="12"/>
      <c r="BX2144" s="12"/>
      <c r="BY2144" s="12"/>
      <c r="BZ2144" s="12"/>
      <c r="CA2144" s="12"/>
      <c r="CB2144" s="12"/>
      <c r="CC2144" s="12"/>
      <c r="CD2144" s="12"/>
      <c r="CE2144" s="12"/>
    </row>
    <row r="2145" spans="1:83" s="11" customFormat="1" ht="12.75" customHeight="1" x14ac:dyDescent="0.2">
      <c r="A2145" s="51" t="s">
        <v>1411</v>
      </c>
      <c r="B2145" s="9" t="s">
        <v>44</v>
      </c>
      <c r="C2145" s="66" t="s">
        <v>4035</v>
      </c>
      <c r="D2145" s="44" t="s">
        <v>4049</v>
      </c>
      <c r="E2145" s="54"/>
      <c r="F2145" s="55"/>
      <c r="G2145" s="56">
        <v>1900</v>
      </c>
      <c r="H2145" s="57">
        <f t="shared" si="66"/>
        <v>2242</v>
      </c>
      <c r="I2145" s="58">
        <f t="shared" si="67"/>
        <v>0</v>
      </c>
      <c r="J2145" s="59"/>
      <c r="K2145" s="59"/>
      <c r="L2145" s="79" t="s">
        <v>7203</v>
      </c>
      <c r="M2145" s="61"/>
      <c r="N2145" s="62"/>
      <c r="O2145" s="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  <c r="AW2145" s="12"/>
      <c r="AX2145" s="12"/>
      <c r="AY2145" s="12"/>
      <c r="AZ2145" s="12"/>
      <c r="BA2145" s="12"/>
      <c r="BB2145" s="12"/>
      <c r="BC2145" s="12"/>
      <c r="BD2145" s="12"/>
      <c r="BE2145" s="12"/>
      <c r="BF2145" s="12"/>
      <c r="BG2145" s="12"/>
      <c r="BH2145" s="12"/>
      <c r="BI2145" s="12"/>
      <c r="BJ2145" s="12"/>
      <c r="BK2145" s="12"/>
      <c r="BL2145" s="12"/>
      <c r="BM2145" s="12"/>
      <c r="BN2145" s="12"/>
      <c r="BO2145" s="12"/>
      <c r="BP2145" s="12"/>
      <c r="BQ2145" s="12"/>
      <c r="BR2145" s="12"/>
      <c r="BS2145" s="12"/>
      <c r="BT2145" s="12"/>
      <c r="BU2145" s="12"/>
      <c r="BV2145" s="12"/>
      <c r="BW2145" s="12"/>
      <c r="BX2145" s="12"/>
      <c r="BY2145" s="12"/>
      <c r="BZ2145" s="12"/>
      <c r="CA2145" s="12"/>
      <c r="CB2145" s="12"/>
      <c r="CC2145" s="12"/>
      <c r="CD2145" s="12"/>
      <c r="CE2145" s="12"/>
    </row>
    <row r="2146" spans="1:83" s="11" customFormat="1" ht="12.75" customHeight="1" x14ac:dyDescent="0.2">
      <c r="A2146" s="51" t="s">
        <v>7204</v>
      </c>
      <c r="B2146" s="9" t="s">
        <v>7205</v>
      </c>
      <c r="C2146" s="66" t="s">
        <v>4035</v>
      </c>
      <c r="D2146" s="44" t="s">
        <v>7206</v>
      </c>
      <c r="E2146" s="54"/>
      <c r="F2146" s="55"/>
      <c r="G2146" s="56">
        <v>500</v>
      </c>
      <c r="H2146" s="57">
        <f t="shared" si="66"/>
        <v>590</v>
      </c>
      <c r="I2146" s="58">
        <f t="shared" si="67"/>
        <v>0</v>
      </c>
      <c r="J2146" s="59"/>
      <c r="K2146" s="59"/>
      <c r="L2146" s="60"/>
      <c r="M2146" s="61"/>
      <c r="N2146" s="62"/>
      <c r="O2146" s="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2"/>
      <c r="AX2146" s="12"/>
      <c r="AY2146" s="12"/>
      <c r="AZ2146" s="12"/>
      <c r="BA2146" s="12"/>
      <c r="BB2146" s="12"/>
      <c r="BC2146" s="12"/>
      <c r="BD2146" s="12"/>
      <c r="BE2146" s="12"/>
      <c r="BF2146" s="12"/>
      <c r="BG2146" s="12"/>
      <c r="BH2146" s="12"/>
      <c r="BI2146" s="12"/>
      <c r="BJ2146" s="12"/>
      <c r="BK2146" s="12"/>
      <c r="BL2146" s="12"/>
      <c r="BM2146" s="12"/>
      <c r="BN2146" s="12"/>
      <c r="BO2146" s="12"/>
      <c r="BP2146" s="12"/>
      <c r="BQ2146" s="12"/>
      <c r="BR2146" s="12"/>
      <c r="BS2146" s="12"/>
      <c r="BT2146" s="12"/>
      <c r="BU2146" s="12"/>
      <c r="BV2146" s="12"/>
      <c r="BW2146" s="12"/>
      <c r="BX2146" s="12"/>
      <c r="BY2146" s="12"/>
      <c r="BZ2146" s="12"/>
      <c r="CA2146" s="12"/>
      <c r="CB2146" s="12"/>
      <c r="CC2146" s="12"/>
      <c r="CD2146" s="12"/>
      <c r="CE2146" s="12"/>
    </row>
    <row r="2147" spans="1:83" s="11" customFormat="1" ht="12.75" customHeight="1" x14ac:dyDescent="0.2">
      <c r="A2147" s="51" t="s">
        <v>7207</v>
      </c>
      <c r="B2147" s="9" t="s">
        <v>7208</v>
      </c>
      <c r="C2147" s="66" t="s">
        <v>4035</v>
      </c>
      <c r="D2147" s="44" t="s">
        <v>7206</v>
      </c>
      <c r="E2147" s="54"/>
      <c r="F2147" s="55"/>
      <c r="G2147" s="56">
        <v>400</v>
      </c>
      <c r="H2147" s="57">
        <f t="shared" si="66"/>
        <v>472</v>
      </c>
      <c r="I2147" s="58">
        <f t="shared" si="67"/>
        <v>0</v>
      </c>
      <c r="J2147" s="59"/>
      <c r="K2147" s="59"/>
      <c r="L2147" s="60"/>
      <c r="M2147" s="61"/>
      <c r="N2147" s="62"/>
      <c r="O2147" s="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  <c r="AW2147" s="12"/>
      <c r="AX2147" s="12"/>
      <c r="AY2147" s="12"/>
      <c r="AZ2147" s="12"/>
      <c r="BA2147" s="12"/>
      <c r="BB2147" s="12"/>
      <c r="BC2147" s="12"/>
      <c r="BD2147" s="12"/>
      <c r="BE2147" s="12"/>
      <c r="BF2147" s="12"/>
      <c r="BG2147" s="12"/>
      <c r="BH2147" s="12"/>
      <c r="BI2147" s="12"/>
      <c r="BJ2147" s="12"/>
      <c r="BK2147" s="12"/>
      <c r="BL2147" s="12"/>
      <c r="BM2147" s="12"/>
      <c r="BN2147" s="12"/>
      <c r="BO2147" s="12"/>
      <c r="BP2147" s="12"/>
      <c r="BQ2147" s="12"/>
      <c r="BR2147" s="12"/>
      <c r="BS2147" s="12"/>
      <c r="BT2147" s="12"/>
      <c r="BU2147" s="12"/>
      <c r="BV2147" s="12"/>
      <c r="BW2147" s="12"/>
      <c r="BX2147" s="12"/>
      <c r="BY2147" s="12"/>
      <c r="BZ2147" s="12"/>
      <c r="CA2147" s="12"/>
      <c r="CB2147" s="12"/>
      <c r="CC2147" s="12"/>
      <c r="CD2147" s="12"/>
      <c r="CE2147" s="12"/>
    </row>
    <row r="2148" spans="1:83" s="11" customFormat="1" ht="12.75" customHeight="1" x14ac:dyDescent="0.2">
      <c r="A2148" s="51" t="s">
        <v>7209</v>
      </c>
      <c r="B2148" s="9" t="s">
        <v>7210</v>
      </c>
      <c r="C2148" s="66" t="s">
        <v>4035</v>
      </c>
      <c r="D2148" s="44" t="s">
        <v>7206</v>
      </c>
      <c r="E2148" s="54"/>
      <c r="F2148" s="55"/>
      <c r="G2148" s="56">
        <v>1100</v>
      </c>
      <c r="H2148" s="57">
        <f t="shared" si="66"/>
        <v>1298</v>
      </c>
      <c r="I2148" s="58">
        <f t="shared" si="67"/>
        <v>0</v>
      </c>
      <c r="J2148" s="59"/>
      <c r="K2148" s="59"/>
      <c r="L2148" s="73"/>
      <c r="M2148" s="61"/>
      <c r="N2148" s="62"/>
      <c r="O2148" s="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2"/>
      <c r="AX2148" s="12"/>
      <c r="AY2148" s="12"/>
      <c r="AZ2148" s="12"/>
      <c r="BA2148" s="12"/>
      <c r="BB2148" s="12"/>
      <c r="BC2148" s="12"/>
      <c r="BD2148" s="12"/>
      <c r="BE2148" s="12"/>
      <c r="BF2148" s="12"/>
      <c r="BG2148" s="12"/>
      <c r="BH2148" s="12"/>
      <c r="BI2148" s="12"/>
      <c r="BJ2148" s="12"/>
      <c r="BK2148" s="12"/>
      <c r="BL2148" s="12"/>
      <c r="BM2148" s="12"/>
      <c r="BN2148" s="12"/>
      <c r="BO2148" s="12"/>
      <c r="BP2148" s="12"/>
      <c r="BQ2148" s="12"/>
      <c r="BR2148" s="12"/>
      <c r="BS2148" s="12"/>
      <c r="BT2148" s="12"/>
      <c r="BU2148" s="12"/>
      <c r="BV2148" s="12"/>
      <c r="BW2148" s="12"/>
      <c r="BX2148" s="12"/>
      <c r="BY2148" s="12"/>
      <c r="BZ2148" s="12"/>
      <c r="CA2148" s="12"/>
      <c r="CB2148" s="12"/>
      <c r="CC2148" s="12"/>
      <c r="CD2148" s="12"/>
      <c r="CE2148" s="12"/>
    </row>
    <row r="2149" spans="1:83" s="11" customFormat="1" ht="12.75" customHeight="1" x14ac:dyDescent="0.2">
      <c r="A2149" s="51" t="s">
        <v>7211</v>
      </c>
      <c r="B2149" s="9" t="s">
        <v>7212</v>
      </c>
      <c r="C2149" s="66" t="s">
        <v>4035</v>
      </c>
      <c r="D2149" s="44" t="s">
        <v>7206</v>
      </c>
      <c r="E2149" s="54"/>
      <c r="F2149" s="55"/>
      <c r="G2149" s="56">
        <v>1400</v>
      </c>
      <c r="H2149" s="57">
        <f t="shared" si="66"/>
        <v>1652</v>
      </c>
      <c r="I2149" s="58">
        <f t="shared" si="67"/>
        <v>0</v>
      </c>
      <c r="J2149" s="59"/>
      <c r="K2149" s="59"/>
      <c r="L2149" s="73"/>
      <c r="M2149" s="61"/>
      <c r="N2149" s="62"/>
      <c r="O2149" s="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  <c r="AW2149" s="12"/>
      <c r="AX2149" s="12"/>
      <c r="AY2149" s="12"/>
      <c r="AZ2149" s="12"/>
      <c r="BA2149" s="12"/>
      <c r="BB2149" s="12"/>
      <c r="BC2149" s="12"/>
      <c r="BD2149" s="12"/>
      <c r="BE2149" s="12"/>
      <c r="BF2149" s="12"/>
      <c r="BG2149" s="12"/>
      <c r="BH2149" s="12"/>
      <c r="BI2149" s="12"/>
      <c r="BJ2149" s="12"/>
      <c r="BK2149" s="12"/>
      <c r="BL2149" s="12"/>
      <c r="BM2149" s="12"/>
      <c r="BN2149" s="12"/>
      <c r="BO2149" s="12"/>
      <c r="BP2149" s="12"/>
      <c r="BQ2149" s="12"/>
      <c r="BR2149" s="12"/>
      <c r="BS2149" s="12"/>
      <c r="BT2149" s="12"/>
      <c r="BU2149" s="12"/>
      <c r="BV2149" s="12"/>
      <c r="BW2149" s="12"/>
      <c r="BX2149" s="12"/>
      <c r="BY2149" s="12"/>
      <c r="BZ2149" s="12"/>
      <c r="CA2149" s="12"/>
      <c r="CB2149" s="12"/>
      <c r="CC2149" s="12"/>
      <c r="CD2149" s="12"/>
      <c r="CE2149" s="12"/>
    </row>
    <row r="2150" spans="1:83" s="11" customFormat="1" ht="12.75" customHeight="1" x14ac:dyDescent="0.2">
      <c r="A2150" s="78" t="s">
        <v>7213</v>
      </c>
      <c r="B2150" s="70" t="s">
        <v>7214</v>
      </c>
      <c r="C2150" s="66" t="s">
        <v>4035</v>
      </c>
      <c r="D2150" s="72" t="s">
        <v>7206</v>
      </c>
      <c r="E2150" s="54"/>
      <c r="F2150" s="55"/>
      <c r="G2150" s="56">
        <v>260</v>
      </c>
      <c r="H2150" s="57">
        <f t="shared" si="66"/>
        <v>306.8</v>
      </c>
      <c r="I2150" s="58">
        <f t="shared" si="67"/>
        <v>0</v>
      </c>
      <c r="J2150" s="59"/>
      <c r="K2150" s="59"/>
      <c r="L2150" s="60"/>
      <c r="M2150" s="61"/>
      <c r="N2150" s="6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2"/>
      <c r="AX2150" s="12"/>
      <c r="AY2150" s="12"/>
      <c r="AZ2150" s="12"/>
      <c r="BA2150" s="12"/>
      <c r="BB2150" s="12"/>
      <c r="BC2150" s="12"/>
      <c r="BD2150" s="12"/>
      <c r="BE2150" s="12"/>
      <c r="BF2150" s="12"/>
      <c r="BG2150" s="12"/>
      <c r="BH2150" s="12"/>
      <c r="BI2150" s="12"/>
      <c r="BJ2150" s="12"/>
      <c r="BK2150" s="12"/>
      <c r="BL2150" s="12"/>
      <c r="BM2150" s="12"/>
      <c r="BN2150" s="12"/>
      <c r="BO2150" s="12"/>
      <c r="BP2150" s="12"/>
      <c r="BQ2150" s="12"/>
      <c r="BR2150" s="12"/>
      <c r="BS2150" s="12"/>
      <c r="BT2150" s="12"/>
      <c r="BU2150" s="12"/>
      <c r="BV2150" s="12"/>
      <c r="BW2150" s="12"/>
      <c r="BX2150" s="12"/>
      <c r="BY2150" s="12"/>
      <c r="BZ2150" s="12"/>
      <c r="CA2150" s="12"/>
      <c r="CB2150" s="12"/>
      <c r="CC2150" s="12"/>
      <c r="CD2150" s="12"/>
      <c r="CE2150" s="12"/>
    </row>
    <row r="2151" spans="1:83" s="11" customFormat="1" ht="12.75" customHeight="1" x14ac:dyDescent="0.2">
      <c r="A2151" s="78" t="s">
        <v>7215</v>
      </c>
      <c r="B2151" s="70" t="s">
        <v>7214</v>
      </c>
      <c r="C2151" s="66" t="s">
        <v>4035</v>
      </c>
      <c r="D2151" s="72" t="s">
        <v>7206</v>
      </c>
      <c r="E2151" s="54"/>
      <c r="F2151" s="55"/>
      <c r="G2151" s="56">
        <v>80</v>
      </c>
      <c r="H2151" s="57">
        <f t="shared" si="66"/>
        <v>94.399999999999991</v>
      </c>
      <c r="I2151" s="58">
        <f t="shared" si="67"/>
        <v>0</v>
      </c>
      <c r="J2151" s="59"/>
      <c r="K2151" s="59"/>
      <c r="L2151" s="60"/>
      <c r="M2151" s="61"/>
      <c r="N2151" s="6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2"/>
      <c r="AX2151" s="12"/>
      <c r="AY2151" s="12"/>
      <c r="AZ2151" s="12"/>
      <c r="BA2151" s="12"/>
      <c r="BB2151" s="12"/>
      <c r="BC2151" s="12"/>
      <c r="BD2151" s="12"/>
      <c r="BE2151" s="12"/>
      <c r="BF2151" s="12"/>
      <c r="BG2151" s="12"/>
      <c r="BH2151" s="12"/>
      <c r="BI2151" s="12"/>
      <c r="BJ2151" s="12"/>
      <c r="BK2151" s="12"/>
      <c r="BL2151" s="12"/>
      <c r="BM2151" s="12"/>
      <c r="BN2151" s="12"/>
      <c r="BO2151" s="12"/>
      <c r="BP2151" s="12"/>
      <c r="BQ2151" s="12"/>
      <c r="BR2151" s="12"/>
      <c r="BS2151" s="12"/>
      <c r="BT2151" s="12"/>
      <c r="BU2151" s="12"/>
      <c r="BV2151" s="12"/>
      <c r="BW2151" s="12"/>
      <c r="BX2151" s="12"/>
      <c r="BY2151" s="12"/>
      <c r="BZ2151" s="12"/>
      <c r="CA2151" s="12"/>
      <c r="CB2151" s="12"/>
      <c r="CC2151" s="12"/>
      <c r="CD2151" s="12"/>
      <c r="CE2151" s="12"/>
    </row>
    <row r="2152" spans="1:83" s="11" customFormat="1" ht="12.75" customHeight="1" x14ac:dyDescent="0.2">
      <c r="A2152" s="78" t="s">
        <v>7216</v>
      </c>
      <c r="B2152" s="70" t="s">
        <v>7217</v>
      </c>
      <c r="C2152" s="66" t="s">
        <v>4035</v>
      </c>
      <c r="D2152" s="72" t="s">
        <v>7206</v>
      </c>
      <c r="E2152" s="54"/>
      <c r="F2152" s="55"/>
      <c r="G2152" s="56">
        <v>260</v>
      </c>
      <c r="H2152" s="57">
        <f t="shared" si="66"/>
        <v>306.8</v>
      </c>
      <c r="I2152" s="58">
        <f t="shared" si="67"/>
        <v>0</v>
      </c>
      <c r="J2152" s="59"/>
      <c r="K2152" s="59"/>
      <c r="L2152" s="60"/>
      <c r="M2152" s="61"/>
      <c r="N2152" s="6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2"/>
      <c r="AX2152" s="12"/>
      <c r="AY2152" s="12"/>
      <c r="AZ2152" s="12"/>
      <c r="BA2152" s="12"/>
      <c r="BB2152" s="12"/>
      <c r="BC2152" s="12"/>
      <c r="BD2152" s="12"/>
      <c r="BE2152" s="12"/>
      <c r="BF2152" s="12"/>
      <c r="BG2152" s="12"/>
      <c r="BH2152" s="12"/>
      <c r="BI2152" s="12"/>
      <c r="BJ2152" s="12"/>
      <c r="BK2152" s="12"/>
      <c r="BL2152" s="12"/>
      <c r="BM2152" s="12"/>
      <c r="BN2152" s="12"/>
      <c r="BO2152" s="12"/>
      <c r="BP2152" s="12"/>
      <c r="BQ2152" s="12"/>
      <c r="BR2152" s="12"/>
      <c r="BS2152" s="12"/>
      <c r="BT2152" s="12"/>
      <c r="BU2152" s="12"/>
      <c r="BV2152" s="12"/>
      <c r="BW2152" s="12"/>
      <c r="BX2152" s="12"/>
      <c r="BY2152" s="12"/>
      <c r="BZ2152" s="12"/>
      <c r="CA2152" s="12"/>
      <c r="CB2152" s="12"/>
      <c r="CC2152" s="12"/>
      <c r="CD2152" s="12"/>
      <c r="CE2152" s="12"/>
    </row>
    <row r="2153" spans="1:83" s="11" customFormat="1" ht="12.75" customHeight="1" x14ac:dyDescent="0.2">
      <c r="A2153" s="78" t="s">
        <v>7218</v>
      </c>
      <c r="B2153" s="70" t="s">
        <v>7219</v>
      </c>
      <c r="C2153" s="66" t="s">
        <v>4035</v>
      </c>
      <c r="D2153" s="72" t="s">
        <v>7206</v>
      </c>
      <c r="E2153" s="54"/>
      <c r="F2153" s="55"/>
      <c r="G2153" s="56">
        <v>110</v>
      </c>
      <c r="H2153" s="57">
        <f t="shared" si="66"/>
        <v>129.79999999999998</v>
      </c>
      <c r="I2153" s="58">
        <f t="shared" si="67"/>
        <v>0</v>
      </c>
      <c r="J2153" s="59"/>
      <c r="K2153" s="59"/>
      <c r="L2153" s="60"/>
      <c r="M2153" s="61"/>
      <c r="N2153" s="6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2"/>
      <c r="AX2153" s="12"/>
      <c r="AY2153" s="12"/>
      <c r="AZ2153" s="12"/>
      <c r="BA2153" s="12"/>
      <c r="BB2153" s="12"/>
      <c r="BC2153" s="12"/>
      <c r="BD2153" s="12"/>
      <c r="BE2153" s="12"/>
      <c r="BF2153" s="12"/>
      <c r="BG2153" s="12"/>
      <c r="BH2153" s="12"/>
      <c r="BI2153" s="12"/>
      <c r="BJ2153" s="12"/>
      <c r="BK2153" s="12"/>
      <c r="BL2153" s="12"/>
      <c r="BM2153" s="12"/>
      <c r="BN2153" s="12"/>
      <c r="BO2153" s="12"/>
      <c r="BP2153" s="12"/>
      <c r="BQ2153" s="12"/>
      <c r="BR2153" s="12"/>
      <c r="BS2153" s="12"/>
      <c r="BT2153" s="12"/>
      <c r="BU2153" s="12"/>
      <c r="BV2153" s="12"/>
      <c r="BW2153" s="12"/>
      <c r="BX2153" s="12"/>
      <c r="BY2153" s="12"/>
      <c r="BZ2153" s="12"/>
      <c r="CA2153" s="12"/>
      <c r="CB2153" s="12"/>
      <c r="CC2153" s="12"/>
      <c r="CD2153" s="12"/>
      <c r="CE2153" s="12"/>
    </row>
    <row r="2154" spans="1:83" s="11" customFormat="1" ht="12.75" customHeight="1" x14ac:dyDescent="0.2">
      <c r="A2154" s="78" t="s">
        <v>7220</v>
      </c>
      <c r="B2154" s="70" t="s">
        <v>7221</v>
      </c>
      <c r="C2154" s="66" t="s">
        <v>4035</v>
      </c>
      <c r="D2154" s="72" t="s">
        <v>7206</v>
      </c>
      <c r="E2154" s="54"/>
      <c r="F2154" s="55"/>
      <c r="G2154" s="56">
        <v>213.33</v>
      </c>
      <c r="H2154" s="57">
        <f t="shared" si="66"/>
        <v>251.7294</v>
      </c>
      <c r="I2154" s="58">
        <f t="shared" si="67"/>
        <v>0</v>
      </c>
      <c r="J2154" s="59"/>
      <c r="K2154" s="59"/>
      <c r="L2154" s="60"/>
      <c r="M2154" s="61"/>
      <c r="N2154" s="6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2"/>
      <c r="AX2154" s="12"/>
      <c r="AY2154" s="12"/>
      <c r="AZ2154" s="12"/>
      <c r="BA2154" s="12"/>
      <c r="BB2154" s="12"/>
      <c r="BC2154" s="12"/>
      <c r="BD2154" s="12"/>
      <c r="BE2154" s="12"/>
      <c r="BF2154" s="12"/>
      <c r="BG2154" s="12"/>
      <c r="BH2154" s="12"/>
      <c r="BI2154" s="12"/>
      <c r="BJ2154" s="12"/>
      <c r="BK2154" s="12"/>
      <c r="BL2154" s="12"/>
      <c r="BM2154" s="12"/>
      <c r="BN2154" s="12"/>
      <c r="BO2154" s="12"/>
      <c r="BP2154" s="12"/>
      <c r="BQ2154" s="12"/>
      <c r="BR2154" s="12"/>
      <c r="BS2154" s="12"/>
      <c r="BT2154" s="12"/>
      <c r="BU2154" s="12"/>
      <c r="BV2154" s="12"/>
      <c r="BW2154" s="12"/>
      <c r="BX2154" s="12"/>
      <c r="BY2154" s="12"/>
      <c r="BZ2154" s="12"/>
      <c r="CA2154" s="12"/>
      <c r="CB2154" s="12"/>
      <c r="CC2154" s="12"/>
      <c r="CD2154" s="12"/>
      <c r="CE2154" s="12"/>
    </row>
    <row r="2155" spans="1:83" s="11" customFormat="1" ht="12.75" customHeight="1" x14ac:dyDescent="0.2">
      <c r="A2155" s="78" t="s">
        <v>7222</v>
      </c>
      <c r="B2155" s="70" t="s">
        <v>7221</v>
      </c>
      <c r="C2155" s="66" t="s">
        <v>4035</v>
      </c>
      <c r="D2155" s="72" t="s">
        <v>7206</v>
      </c>
      <c r="E2155" s="54"/>
      <c r="F2155" s="55"/>
      <c r="G2155" s="56">
        <v>280</v>
      </c>
      <c r="H2155" s="57">
        <f t="shared" si="66"/>
        <v>330.4</v>
      </c>
      <c r="I2155" s="58">
        <f t="shared" si="67"/>
        <v>0</v>
      </c>
      <c r="J2155" s="59"/>
      <c r="K2155" s="59"/>
      <c r="L2155" s="60"/>
      <c r="M2155" s="61"/>
      <c r="N2155" s="6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2"/>
      <c r="AX2155" s="12"/>
      <c r="AY2155" s="12"/>
      <c r="AZ2155" s="12"/>
      <c r="BA2155" s="12"/>
      <c r="BB2155" s="12"/>
      <c r="BC2155" s="12"/>
      <c r="BD2155" s="12"/>
      <c r="BE2155" s="12"/>
      <c r="BF2155" s="12"/>
      <c r="BG2155" s="12"/>
      <c r="BH2155" s="12"/>
      <c r="BI2155" s="12"/>
      <c r="BJ2155" s="12"/>
      <c r="BK2155" s="12"/>
      <c r="BL2155" s="12"/>
      <c r="BM2155" s="12"/>
      <c r="BN2155" s="12"/>
      <c r="BO2155" s="12"/>
      <c r="BP2155" s="12"/>
      <c r="BQ2155" s="12"/>
      <c r="BR2155" s="12"/>
      <c r="BS2155" s="12"/>
      <c r="BT2155" s="12"/>
      <c r="BU2155" s="12"/>
      <c r="BV2155" s="12"/>
      <c r="BW2155" s="12"/>
      <c r="BX2155" s="12"/>
      <c r="BY2155" s="12"/>
      <c r="BZ2155" s="12"/>
      <c r="CA2155" s="12"/>
      <c r="CB2155" s="12"/>
      <c r="CC2155" s="12"/>
      <c r="CD2155" s="12"/>
      <c r="CE2155" s="12"/>
    </row>
    <row r="2156" spans="1:83" s="11" customFormat="1" ht="12.75" customHeight="1" x14ac:dyDescent="0.2">
      <c r="A2156" s="78" t="s">
        <v>7223</v>
      </c>
      <c r="B2156" s="70" t="s">
        <v>7224</v>
      </c>
      <c r="C2156" s="66" t="s">
        <v>4035</v>
      </c>
      <c r="D2156" s="72" t="s">
        <v>7206</v>
      </c>
      <c r="E2156" s="54"/>
      <c r="F2156" s="55"/>
      <c r="G2156" s="56">
        <v>380</v>
      </c>
      <c r="H2156" s="57">
        <f t="shared" si="66"/>
        <v>448.4</v>
      </c>
      <c r="I2156" s="58">
        <f t="shared" si="67"/>
        <v>0</v>
      </c>
      <c r="J2156" s="59"/>
      <c r="K2156" s="59"/>
      <c r="L2156" s="60"/>
      <c r="M2156" s="61"/>
      <c r="N2156" s="6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2"/>
      <c r="AX2156" s="12"/>
      <c r="AY2156" s="12"/>
      <c r="AZ2156" s="12"/>
      <c r="BA2156" s="12"/>
      <c r="BB2156" s="12"/>
      <c r="BC2156" s="12"/>
      <c r="BD2156" s="12"/>
      <c r="BE2156" s="12"/>
      <c r="BF2156" s="12"/>
      <c r="BG2156" s="12"/>
      <c r="BH2156" s="12"/>
      <c r="BI2156" s="12"/>
      <c r="BJ2156" s="12"/>
      <c r="BK2156" s="12"/>
      <c r="BL2156" s="12"/>
      <c r="BM2156" s="12"/>
      <c r="BN2156" s="12"/>
      <c r="BO2156" s="12"/>
      <c r="BP2156" s="12"/>
      <c r="BQ2156" s="12"/>
      <c r="BR2156" s="12"/>
      <c r="BS2156" s="12"/>
      <c r="BT2156" s="12"/>
      <c r="BU2156" s="12"/>
      <c r="BV2156" s="12"/>
      <c r="BW2156" s="12"/>
      <c r="BX2156" s="12"/>
      <c r="BY2156" s="12"/>
      <c r="BZ2156" s="12"/>
      <c r="CA2156" s="12"/>
      <c r="CB2156" s="12"/>
      <c r="CC2156" s="12"/>
      <c r="CD2156" s="12"/>
      <c r="CE2156" s="12"/>
    </row>
    <row r="2157" spans="1:83" s="11" customFormat="1" ht="12.75" customHeight="1" x14ac:dyDescent="0.2">
      <c r="A2157" s="51" t="s">
        <v>7225</v>
      </c>
      <c r="B2157" s="9" t="s">
        <v>7226</v>
      </c>
      <c r="C2157" s="53" t="s">
        <v>4007</v>
      </c>
      <c r="D2157" s="44" t="s">
        <v>7206</v>
      </c>
      <c r="E2157" s="54"/>
      <c r="F2157" s="55"/>
      <c r="G2157" s="56">
        <v>1150</v>
      </c>
      <c r="H2157" s="57">
        <f t="shared" si="66"/>
        <v>1357</v>
      </c>
      <c r="I2157" s="58">
        <f t="shared" si="67"/>
        <v>0</v>
      </c>
      <c r="J2157" s="59"/>
      <c r="K2157" s="59" t="s">
        <v>5092</v>
      </c>
      <c r="L2157" s="79" t="s">
        <v>7203</v>
      </c>
      <c r="M2157" s="61"/>
      <c r="N2157" s="62"/>
      <c r="O2157" s="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2"/>
      <c r="AX2157" s="12"/>
      <c r="AY2157" s="12"/>
      <c r="AZ2157" s="12"/>
      <c r="BA2157" s="12"/>
      <c r="BB2157" s="12"/>
      <c r="BC2157" s="12"/>
      <c r="BD2157" s="12"/>
      <c r="BE2157" s="12"/>
      <c r="BF2157" s="12"/>
      <c r="BG2157" s="12"/>
      <c r="BH2157" s="12"/>
      <c r="BI2157" s="12"/>
      <c r="BJ2157" s="12"/>
      <c r="BK2157" s="12"/>
      <c r="BL2157" s="12"/>
      <c r="BM2157" s="12"/>
      <c r="BN2157" s="12"/>
      <c r="BO2157" s="12"/>
      <c r="BP2157" s="12"/>
      <c r="BQ2157" s="12"/>
      <c r="BR2157" s="12"/>
      <c r="BS2157" s="12"/>
      <c r="BT2157" s="12"/>
      <c r="BU2157" s="12"/>
      <c r="BV2157" s="12"/>
      <c r="BW2157" s="12"/>
      <c r="BX2157" s="12"/>
      <c r="BY2157" s="12"/>
      <c r="BZ2157" s="12"/>
      <c r="CA2157" s="12"/>
      <c r="CB2157" s="12"/>
      <c r="CC2157" s="12"/>
      <c r="CD2157" s="12"/>
      <c r="CE2157" s="12"/>
    </row>
    <row r="2158" spans="1:83" s="11" customFormat="1" ht="12.75" customHeight="1" x14ac:dyDescent="0.2">
      <c r="A2158" s="51" t="s">
        <v>7227</v>
      </c>
      <c r="B2158" s="9" t="s">
        <v>7228</v>
      </c>
      <c r="C2158" s="66" t="s">
        <v>4035</v>
      </c>
      <c r="D2158" s="44" t="s">
        <v>7229</v>
      </c>
      <c r="E2158" s="54"/>
      <c r="F2158" s="55"/>
      <c r="G2158" s="56">
        <v>2500</v>
      </c>
      <c r="H2158" s="57">
        <f t="shared" si="66"/>
        <v>2950</v>
      </c>
      <c r="I2158" s="58">
        <f t="shared" si="67"/>
        <v>0</v>
      </c>
      <c r="J2158" s="59"/>
      <c r="K2158" s="59"/>
      <c r="L2158" s="60" t="s">
        <v>4029</v>
      </c>
      <c r="M2158" s="61"/>
      <c r="N2158" s="62"/>
      <c r="O2158" s="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2"/>
      <c r="AX2158" s="12"/>
      <c r="AY2158" s="12"/>
      <c r="AZ2158" s="12"/>
      <c r="BA2158" s="12"/>
      <c r="BB2158" s="12"/>
      <c r="BC2158" s="12"/>
      <c r="BD2158" s="12"/>
      <c r="BE2158" s="12"/>
      <c r="BF2158" s="12"/>
      <c r="BG2158" s="12"/>
      <c r="BH2158" s="12"/>
      <c r="BI2158" s="12"/>
      <c r="BJ2158" s="12"/>
      <c r="BK2158" s="12"/>
      <c r="BL2158" s="12"/>
      <c r="BM2158" s="12"/>
      <c r="BN2158" s="12"/>
      <c r="BO2158" s="12"/>
      <c r="BP2158" s="12"/>
      <c r="BQ2158" s="12"/>
      <c r="BR2158" s="12"/>
      <c r="BS2158" s="12"/>
      <c r="BT2158" s="12"/>
      <c r="BU2158" s="12"/>
      <c r="BV2158" s="12"/>
      <c r="BW2158" s="12"/>
      <c r="BX2158" s="12"/>
      <c r="BY2158" s="12"/>
      <c r="BZ2158" s="12"/>
      <c r="CA2158" s="12"/>
      <c r="CB2158" s="12"/>
      <c r="CC2158" s="12"/>
      <c r="CD2158" s="12"/>
      <c r="CE2158" s="12"/>
    </row>
    <row r="2159" spans="1:83" s="11" customFormat="1" ht="12.75" customHeight="1" x14ac:dyDescent="0.2">
      <c r="A2159" s="51" t="s">
        <v>7230</v>
      </c>
      <c r="B2159" s="9" t="s">
        <v>7231</v>
      </c>
      <c r="C2159" s="66" t="s">
        <v>4035</v>
      </c>
      <c r="D2159" s="44" t="s">
        <v>7229</v>
      </c>
      <c r="E2159" s="54"/>
      <c r="F2159" s="55"/>
      <c r="G2159" s="56">
        <v>160</v>
      </c>
      <c r="H2159" s="57">
        <f t="shared" si="66"/>
        <v>188.79999999999998</v>
      </c>
      <c r="I2159" s="58">
        <f t="shared" si="67"/>
        <v>0</v>
      </c>
      <c r="J2159" s="59"/>
      <c r="K2159" s="59"/>
      <c r="L2159" s="60"/>
      <c r="M2159" s="61"/>
      <c r="N2159" s="62"/>
      <c r="O2159" s="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2"/>
      <c r="AX2159" s="12"/>
      <c r="AY2159" s="12"/>
      <c r="AZ2159" s="12"/>
      <c r="BA2159" s="12"/>
      <c r="BB2159" s="12"/>
      <c r="BC2159" s="12"/>
      <c r="BD2159" s="12"/>
      <c r="BE2159" s="12"/>
      <c r="BF2159" s="12"/>
      <c r="BG2159" s="12"/>
      <c r="BH2159" s="12"/>
      <c r="BI2159" s="12"/>
      <c r="BJ2159" s="12"/>
      <c r="BK2159" s="12"/>
      <c r="BL2159" s="12"/>
      <c r="BM2159" s="12"/>
      <c r="BN2159" s="12"/>
      <c r="BO2159" s="12"/>
      <c r="BP2159" s="12"/>
      <c r="BQ2159" s="12"/>
      <c r="BR2159" s="12"/>
      <c r="BS2159" s="12"/>
      <c r="BT2159" s="12"/>
      <c r="BU2159" s="12"/>
      <c r="BV2159" s="12"/>
      <c r="BW2159" s="12"/>
      <c r="BX2159" s="12"/>
      <c r="BY2159" s="12"/>
      <c r="BZ2159" s="12"/>
      <c r="CA2159" s="12"/>
      <c r="CB2159" s="12"/>
      <c r="CC2159" s="12"/>
      <c r="CD2159" s="12"/>
      <c r="CE2159" s="12"/>
    </row>
    <row r="2160" spans="1:83" s="11" customFormat="1" ht="12.75" customHeight="1" x14ac:dyDescent="0.2">
      <c r="A2160" s="51" t="s">
        <v>7232</v>
      </c>
      <c r="B2160" s="9" t="s">
        <v>7233</v>
      </c>
      <c r="C2160" s="66" t="s">
        <v>4035</v>
      </c>
      <c r="D2160" s="44" t="s">
        <v>7229</v>
      </c>
      <c r="E2160" s="54"/>
      <c r="F2160" s="55"/>
      <c r="G2160" s="56">
        <v>200</v>
      </c>
      <c r="H2160" s="57">
        <f t="shared" si="66"/>
        <v>236</v>
      </c>
      <c r="I2160" s="58">
        <f t="shared" si="67"/>
        <v>0</v>
      </c>
      <c r="J2160" s="59"/>
      <c r="K2160" s="59"/>
      <c r="L2160" s="60"/>
      <c r="M2160" s="61"/>
      <c r="N2160" s="62"/>
      <c r="O2160" s="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2"/>
      <c r="AX2160" s="12"/>
      <c r="AY2160" s="12"/>
      <c r="AZ2160" s="12"/>
      <c r="BA2160" s="12"/>
      <c r="BB2160" s="12"/>
      <c r="BC2160" s="12"/>
      <c r="BD2160" s="12"/>
      <c r="BE2160" s="12"/>
      <c r="BF2160" s="12"/>
      <c r="BG2160" s="12"/>
      <c r="BH2160" s="12"/>
      <c r="BI2160" s="12"/>
      <c r="BJ2160" s="12"/>
      <c r="BK2160" s="12"/>
      <c r="BL2160" s="12"/>
      <c r="BM2160" s="12"/>
      <c r="BN2160" s="12"/>
      <c r="BO2160" s="12"/>
      <c r="BP2160" s="12"/>
      <c r="BQ2160" s="12"/>
      <c r="BR2160" s="12"/>
      <c r="BS2160" s="12"/>
      <c r="BT2160" s="12"/>
      <c r="BU2160" s="12"/>
      <c r="BV2160" s="12"/>
      <c r="BW2160" s="12"/>
      <c r="BX2160" s="12"/>
      <c r="BY2160" s="12"/>
      <c r="BZ2160" s="12"/>
      <c r="CA2160" s="12"/>
      <c r="CB2160" s="12"/>
      <c r="CC2160" s="12"/>
      <c r="CD2160" s="12"/>
      <c r="CE2160" s="12"/>
    </row>
    <row r="2161" spans="1:83" s="11" customFormat="1" ht="12.75" customHeight="1" x14ac:dyDescent="0.2">
      <c r="A2161" s="51" t="s">
        <v>7234</v>
      </c>
      <c r="B2161" s="9" t="s">
        <v>7235</v>
      </c>
      <c r="C2161" s="66" t="s">
        <v>4035</v>
      </c>
      <c r="D2161" s="44" t="s">
        <v>7229</v>
      </c>
      <c r="E2161" s="54"/>
      <c r="F2161" s="55"/>
      <c r="G2161" s="56">
        <v>1300</v>
      </c>
      <c r="H2161" s="57">
        <f t="shared" si="66"/>
        <v>1534</v>
      </c>
      <c r="I2161" s="58">
        <f t="shared" si="67"/>
        <v>0</v>
      </c>
      <c r="J2161" s="59"/>
      <c r="K2161" s="59"/>
      <c r="L2161" s="60"/>
      <c r="M2161" s="61"/>
      <c r="N2161" s="62"/>
      <c r="O2161" s="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2"/>
      <c r="AX2161" s="12"/>
      <c r="AY2161" s="12"/>
      <c r="AZ2161" s="12"/>
      <c r="BA2161" s="12"/>
      <c r="BB2161" s="12"/>
      <c r="BC2161" s="12"/>
      <c r="BD2161" s="12"/>
      <c r="BE2161" s="12"/>
      <c r="BF2161" s="12"/>
      <c r="BG2161" s="12"/>
      <c r="BH2161" s="12"/>
      <c r="BI2161" s="12"/>
      <c r="BJ2161" s="12"/>
      <c r="BK2161" s="12"/>
      <c r="BL2161" s="12"/>
      <c r="BM2161" s="12"/>
      <c r="BN2161" s="12"/>
      <c r="BO2161" s="12"/>
      <c r="BP2161" s="12"/>
      <c r="BQ2161" s="12"/>
      <c r="BR2161" s="12"/>
      <c r="BS2161" s="12"/>
      <c r="BT2161" s="12"/>
      <c r="BU2161" s="12"/>
      <c r="BV2161" s="12"/>
      <c r="BW2161" s="12"/>
      <c r="BX2161" s="12"/>
      <c r="BY2161" s="12"/>
      <c r="BZ2161" s="12"/>
      <c r="CA2161" s="12"/>
      <c r="CB2161" s="12"/>
      <c r="CC2161" s="12"/>
      <c r="CD2161" s="12"/>
      <c r="CE2161" s="12"/>
    </row>
    <row r="2162" spans="1:83" s="11" customFormat="1" ht="12.75" customHeight="1" x14ac:dyDescent="0.2">
      <c r="A2162" s="51" t="s">
        <v>7236</v>
      </c>
      <c r="B2162" s="9" t="s">
        <v>7235</v>
      </c>
      <c r="C2162" s="66" t="s">
        <v>4035</v>
      </c>
      <c r="D2162" s="44" t="s">
        <v>7229</v>
      </c>
      <c r="E2162" s="54"/>
      <c r="F2162" s="55"/>
      <c r="G2162" s="56">
        <v>1000</v>
      </c>
      <c r="H2162" s="57">
        <f t="shared" si="66"/>
        <v>1180</v>
      </c>
      <c r="I2162" s="58">
        <f t="shared" si="67"/>
        <v>0</v>
      </c>
      <c r="J2162" s="59"/>
      <c r="K2162" s="59"/>
      <c r="L2162" s="60"/>
      <c r="M2162" s="61"/>
      <c r="N2162" s="62"/>
      <c r="O2162" s="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2"/>
      <c r="AX2162" s="12"/>
      <c r="AY2162" s="12"/>
      <c r="AZ2162" s="12"/>
      <c r="BA2162" s="12"/>
      <c r="BB2162" s="12"/>
      <c r="BC2162" s="12"/>
      <c r="BD2162" s="12"/>
      <c r="BE2162" s="12"/>
      <c r="BF2162" s="12"/>
      <c r="BG2162" s="12"/>
      <c r="BH2162" s="12"/>
      <c r="BI2162" s="12"/>
      <c r="BJ2162" s="12"/>
      <c r="BK2162" s="12"/>
      <c r="BL2162" s="12"/>
      <c r="BM2162" s="12"/>
      <c r="BN2162" s="12"/>
      <c r="BO2162" s="12"/>
      <c r="BP2162" s="12"/>
      <c r="BQ2162" s="12"/>
      <c r="BR2162" s="12"/>
      <c r="BS2162" s="12"/>
      <c r="BT2162" s="12"/>
      <c r="BU2162" s="12"/>
      <c r="BV2162" s="12"/>
      <c r="BW2162" s="12"/>
      <c r="BX2162" s="12"/>
      <c r="BY2162" s="12"/>
      <c r="BZ2162" s="12"/>
      <c r="CA2162" s="12"/>
      <c r="CB2162" s="12"/>
      <c r="CC2162" s="12"/>
      <c r="CD2162" s="12"/>
      <c r="CE2162" s="12"/>
    </row>
    <row r="2163" spans="1:83" s="11" customFormat="1" ht="12.75" customHeight="1" x14ac:dyDescent="0.2">
      <c r="A2163" s="78" t="s">
        <v>7237</v>
      </c>
      <c r="B2163" s="70" t="s">
        <v>45</v>
      </c>
      <c r="C2163" s="66" t="s">
        <v>4035</v>
      </c>
      <c r="D2163" s="72" t="s">
        <v>7229</v>
      </c>
      <c r="E2163" s="54"/>
      <c r="F2163" s="55"/>
      <c r="G2163" s="56">
        <v>270</v>
      </c>
      <c r="H2163" s="57">
        <f t="shared" si="66"/>
        <v>318.59999999999997</v>
      </c>
      <c r="I2163" s="58">
        <f t="shared" si="67"/>
        <v>0</v>
      </c>
      <c r="J2163" s="59"/>
      <c r="K2163" s="59"/>
      <c r="L2163" s="60"/>
      <c r="M2163" s="61"/>
      <c r="N2163" s="6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2"/>
      <c r="AX2163" s="12"/>
      <c r="AY2163" s="12"/>
      <c r="AZ2163" s="12"/>
      <c r="BA2163" s="12"/>
      <c r="BB2163" s="12"/>
      <c r="BC2163" s="12"/>
      <c r="BD2163" s="12"/>
      <c r="BE2163" s="12"/>
      <c r="BF2163" s="12"/>
      <c r="BG2163" s="12"/>
      <c r="BH2163" s="12"/>
      <c r="BI2163" s="12"/>
      <c r="BJ2163" s="12"/>
      <c r="BK2163" s="12"/>
      <c r="BL2163" s="12"/>
      <c r="BM2163" s="12"/>
      <c r="BN2163" s="12"/>
      <c r="BO2163" s="12"/>
      <c r="BP2163" s="12"/>
      <c r="BQ2163" s="12"/>
      <c r="BR2163" s="12"/>
      <c r="BS2163" s="12"/>
      <c r="BT2163" s="12"/>
      <c r="BU2163" s="12"/>
      <c r="BV2163" s="12"/>
      <c r="BW2163" s="12"/>
      <c r="BX2163" s="12"/>
      <c r="BY2163" s="12"/>
      <c r="BZ2163" s="12"/>
      <c r="CA2163" s="12"/>
      <c r="CB2163" s="12"/>
      <c r="CC2163" s="12"/>
      <c r="CD2163" s="12"/>
      <c r="CE2163" s="12"/>
    </row>
    <row r="2164" spans="1:83" s="11" customFormat="1" ht="12.75" customHeight="1" x14ac:dyDescent="0.2">
      <c r="A2164" s="78" t="s">
        <v>7238</v>
      </c>
      <c r="B2164" s="70" t="s">
        <v>7217</v>
      </c>
      <c r="C2164" s="66" t="s">
        <v>4035</v>
      </c>
      <c r="D2164" s="72" t="s">
        <v>7229</v>
      </c>
      <c r="E2164" s="54"/>
      <c r="F2164" s="55"/>
      <c r="G2164" s="56">
        <v>110</v>
      </c>
      <c r="H2164" s="57">
        <f t="shared" si="66"/>
        <v>129.79999999999998</v>
      </c>
      <c r="I2164" s="58">
        <f t="shared" si="67"/>
        <v>0</v>
      </c>
      <c r="J2164" s="59"/>
      <c r="K2164" s="59"/>
      <c r="L2164" s="60"/>
      <c r="M2164" s="61"/>
      <c r="N2164" s="6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  <c r="BG2164" s="12"/>
      <c r="BH2164" s="12"/>
      <c r="BI2164" s="12"/>
      <c r="BJ2164" s="12"/>
      <c r="BK2164" s="12"/>
      <c r="BL2164" s="12"/>
      <c r="BM2164" s="12"/>
      <c r="BN2164" s="12"/>
      <c r="BO2164" s="12"/>
      <c r="BP2164" s="12"/>
      <c r="BQ2164" s="12"/>
      <c r="BR2164" s="12"/>
      <c r="BS2164" s="12"/>
      <c r="BT2164" s="12"/>
      <c r="BU2164" s="12"/>
      <c r="BV2164" s="12"/>
      <c r="BW2164" s="12"/>
      <c r="BX2164" s="12"/>
      <c r="BY2164" s="12"/>
      <c r="BZ2164" s="12"/>
      <c r="CA2164" s="12"/>
      <c r="CB2164" s="12"/>
      <c r="CC2164" s="12"/>
      <c r="CD2164" s="12"/>
      <c r="CE2164" s="12"/>
    </row>
    <row r="2165" spans="1:83" s="11" customFormat="1" ht="12.75" customHeight="1" x14ac:dyDescent="0.2">
      <c r="A2165" s="51" t="s">
        <v>7239</v>
      </c>
      <c r="B2165" s="9" t="s">
        <v>7240</v>
      </c>
      <c r="C2165" s="66" t="s">
        <v>4035</v>
      </c>
      <c r="D2165" s="44" t="s">
        <v>7229</v>
      </c>
      <c r="E2165" s="54"/>
      <c r="F2165" s="55"/>
      <c r="G2165" s="56">
        <v>10000</v>
      </c>
      <c r="H2165" s="57">
        <f t="shared" si="66"/>
        <v>11800</v>
      </c>
      <c r="I2165" s="58">
        <f t="shared" si="67"/>
        <v>0</v>
      </c>
      <c r="J2165" s="59" t="s">
        <v>4027</v>
      </c>
      <c r="K2165" s="59" t="s">
        <v>5092</v>
      </c>
      <c r="L2165" s="79" t="s">
        <v>7174</v>
      </c>
      <c r="M2165" s="61">
        <v>23.9</v>
      </c>
      <c r="N2165" s="62"/>
      <c r="O2165" s="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2"/>
      <c r="AX2165" s="12"/>
      <c r="AY2165" s="12"/>
      <c r="AZ2165" s="12"/>
      <c r="BA2165" s="12"/>
      <c r="BB2165" s="12"/>
      <c r="BC2165" s="12"/>
      <c r="BD2165" s="12"/>
      <c r="BE2165" s="12"/>
      <c r="BF2165" s="12"/>
      <c r="BG2165" s="12"/>
      <c r="BH2165" s="12"/>
      <c r="BI2165" s="12"/>
      <c r="BJ2165" s="12"/>
      <c r="BK2165" s="12"/>
      <c r="BL2165" s="12"/>
      <c r="BM2165" s="12"/>
      <c r="BN2165" s="12"/>
      <c r="BO2165" s="12"/>
      <c r="BP2165" s="12"/>
      <c r="BQ2165" s="12"/>
      <c r="BR2165" s="12"/>
      <c r="BS2165" s="12"/>
      <c r="BT2165" s="12"/>
      <c r="BU2165" s="12"/>
      <c r="BV2165" s="12"/>
      <c r="BW2165" s="12"/>
      <c r="BX2165" s="12"/>
      <c r="BY2165" s="12"/>
      <c r="BZ2165" s="12"/>
      <c r="CA2165" s="12"/>
      <c r="CB2165" s="12"/>
      <c r="CC2165" s="12"/>
      <c r="CD2165" s="12"/>
      <c r="CE2165" s="12"/>
    </row>
    <row r="2166" spans="1:83" s="11" customFormat="1" ht="12.75" customHeight="1" x14ac:dyDescent="0.2">
      <c r="A2166" s="51" t="s">
        <v>7241</v>
      </c>
      <c r="B2166" s="9" t="s">
        <v>7240</v>
      </c>
      <c r="C2166" s="66" t="s">
        <v>4035</v>
      </c>
      <c r="D2166" s="44" t="s">
        <v>7229</v>
      </c>
      <c r="E2166" s="54"/>
      <c r="F2166" s="55"/>
      <c r="G2166" s="56">
        <v>7504.6</v>
      </c>
      <c r="H2166" s="57">
        <f t="shared" si="66"/>
        <v>8855.4279999999999</v>
      </c>
      <c r="I2166" s="58">
        <f t="shared" si="67"/>
        <v>0</v>
      </c>
      <c r="J2166" s="59" t="s">
        <v>4027</v>
      </c>
      <c r="K2166" s="59" t="s">
        <v>5092</v>
      </c>
      <c r="L2166" s="60" t="s">
        <v>7242</v>
      </c>
      <c r="M2166" s="61">
        <v>17</v>
      </c>
      <c r="N2166" s="62"/>
      <c r="O2166" s="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  <c r="BG2166" s="12"/>
      <c r="BH2166" s="12"/>
      <c r="BI2166" s="12"/>
      <c r="BJ2166" s="12"/>
      <c r="BK2166" s="12"/>
      <c r="BL2166" s="12"/>
      <c r="BM2166" s="12"/>
      <c r="BN2166" s="12"/>
      <c r="BO2166" s="12"/>
      <c r="BP2166" s="12"/>
      <c r="BQ2166" s="12"/>
      <c r="BR2166" s="12"/>
      <c r="BS2166" s="12"/>
      <c r="BT2166" s="12"/>
      <c r="BU2166" s="12"/>
      <c r="BV2166" s="12"/>
      <c r="BW2166" s="12"/>
      <c r="BX2166" s="12"/>
      <c r="BY2166" s="12"/>
      <c r="BZ2166" s="12"/>
      <c r="CA2166" s="12"/>
      <c r="CB2166" s="12"/>
      <c r="CC2166" s="12"/>
      <c r="CD2166" s="12"/>
      <c r="CE2166" s="12"/>
    </row>
    <row r="2167" spans="1:83" s="11" customFormat="1" ht="12.75" customHeight="1" x14ac:dyDescent="0.2">
      <c r="A2167" s="51" t="s">
        <v>7243</v>
      </c>
      <c r="B2167" s="9" t="s">
        <v>7244</v>
      </c>
      <c r="C2167" s="66" t="s">
        <v>4035</v>
      </c>
      <c r="D2167" s="44" t="s">
        <v>7229</v>
      </c>
      <c r="E2167" s="54"/>
      <c r="F2167" s="55"/>
      <c r="G2167" s="56">
        <v>2700</v>
      </c>
      <c r="H2167" s="57">
        <f t="shared" si="66"/>
        <v>3186</v>
      </c>
      <c r="I2167" s="58">
        <f t="shared" si="67"/>
        <v>0</v>
      </c>
      <c r="J2167" s="59"/>
      <c r="K2167" s="59"/>
      <c r="L2167" s="60"/>
      <c r="M2167" s="61"/>
      <c r="N2167" s="62"/>
      <c r="O2167" s="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  <c r="BG2167" s="12"/>
      <c r="BH2167" s="12"/>
      <c r="BI2167" s="12"/>
      <c r="BJ2167" s="12"/>
      <c r="BK2167" s="12"/>
      <c r="BL2167" s="12"/>
      <c r="BM2167" s="12"/>
      <c r="BN2167" s="12"/>
      <c r="BO2167" s="12"/>
      <c r="BP2167" s="12"/>
      <c r="BQ2167" s="12"/>
      <c r="BR2167" s="12"/>
      <c r="BS2167" s="12"/>
      <c r="BT2167" s="12"/>
      <c r="BU2167" s="12"/>
      <c r="BV2167" s="12"/>
      <c r="BW2167" s="12"/>
      <c r="BX2167" s="12"/>
      <c r="BY2167" s="12"/>
      <c r="BZ2167" s="12"/>
      <c r="CA2167" s="12"/>
      <c r="CB2167" s="12"/>
      <c r="CC2167" s="12"/>
      <c r="CD2167" s="12"/>
      <c r="CE2167" s="12"/>
    </row>
    <row r="2168" spans="1:83" s="11" customFormat="1" ht="12.75" customHeight="1" x14ac:dyDescent="0.2">
      <c r="A2168" s="78" t="s">
        <v>7245</v>
      </c>
      <c r="B2168" s="70" t="s">
        <v>7217</v>
      </c>
      <c r="C2168" s="66" t="s">
        <v>4035</v>
      </c>
      <c r="D2168" s="72" t="s">
        <v>7229</v>
      </c>
      <c r="E2168" s="54"/>
      <c r="F2168" s="55"/>
      <c r="G2168" s="56">
        <v>480</v>
      </c>
      <c r="H2168" s="57">
        <f t="shared" si="66"/>
        <v>566.4</v>
      </c>
      <c r="I2168" s="58">
        <f t="shared" si="67"/>
        <v>0</v>
      </c>
      <c r="J2168" s="59"/>
      <c r="K2168" s="59"/>
      <c r="L2168" s="60"/>
      <c r="M2168" s="61"/>
      <c r="N2168" s="6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  <c r="BG2168" s="12"/>
      <c r="BH2168" s="12"/>
      <c r="BI2168" s="12"/>
      <c r="BJ2168" s="12"/>
      <c r="BK2168" s="12"/>
      <c r="BL2168" s="12"/>
      <c r="BM2168" s="12"/>
      <c r="BN2168" s="12"/>
      <c r="BO2168" s="12"/>
      <c r="BP2168" s="12"/>
      <c r="BQ2168" s="12"/>
      <c r="BR2168" s="12"/>
      <c r="BS2168" s="12"/>
      <c r="BT2168" s="12"/>
      <c r="BU2168" s="12"/>
      <c r="BV2168" s="12"/>
      <c r="BW2168" s="12"/>
      <c r="BX2168" s="12"/>
      <c r="BY2168" s="12"/>
      <c r="BZ2168" s="12"/>
      <c r="CA2168" s="12"/>
      <c r="CB2168" s="12"/>
      <c r="CC2168" s="12"/>
      <c r="CD2168" s="12"/>
      <c r="CE2168" s="12"/>
    </row>
    <row r="2169" spans="1:83" s="11" customFormat="1" ht="12.75" customHeight="1" x14ac:dyDescent="0.2">
      <c r="A2169" s="64" t="s">
        <v>7246</v>
      </c>
      <c r="B2169" s="9" t="s">
        <v>7247</v>
      </c>
      <c r="C2169" s="66" t="s">
        <v>4035</v>
      </c>
      <c r="D2169" s="44" t="s">
        <v>4924</v>
      </c>
      <c r="E2169" s="54"/>
      <c r="F2169" s="55"/>
      <c r="G2169" s="56">
        <v>4300</v>
      </c>
      <c r="H2169" s="57">
        <f t="shared" si="66"/>
        <v>5074</v>
      </c>
      <c r="I2169" s="58">
        <f t="shared" si="67"/>
        <v>0</v>
      </c>
      <c r="J2169" s="59"/>
      <c r="K2169" s="59" t="s">
        <v>5092</v>
      </c>
      <c r="L2169" s="79" t="s">
        <v>7174</v>
      </c>
      <c r="M2169" s="61">
        <v>11.8</v>
      </c>
      <c r="N2169" s="62"/>
      <c r="O2169" s="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2"/>
      <c r="AX2169" s="12"/>
      <c r="AY2169" s="12"/>
      <c r="AZ2169" s="12"/>
      <c r="BA2169" s="12"/>
      <c r="BB2169" s="12"/>
      <c r="BC2169" s="12"/>
      <c r="BD2169" s="12"/>
      <c r="BE2169" s="12"/>
      <c r="BF2169" s="12"/>
      <c r="BG2169" s="12"/>
      <c r="BH2169" s="12"/>
      <c r="BI2169" s="12"/>
      <c r="BJ2169" s="12"/>
      <c r="BK2169" s="12"/>
      <c r="BL2169" s="12"/>
      <c r="BM2169" s="12"/>
      <c r="BN2169" s="12"/>
      <c r="BO2169" s="12"/>
      <c r="BP2169" s="12"/>
      <c r="BQ2169" s="12"/>
      <c r="BR2169" s="12"/>
      <c r="BS2169" s="12"/>
      <c r="BT2169" s="12"/>
      <c r="BU2169" s="12"/>
      <c r="BV2169" s="12"/>
      <c r="BW2169" s="12"/>
      <c r="BX2169" s="12"/>
      <c r="BY2169" s="12"/>
      <c r="BZ2169" s="12"/>
      <c r="CA2169" s="12"/>
      <c r="CB2169" s="12"/>
      <c r="CC2169" s="12"/>
      <c r="CD2169" s="12"/>
      <c r="CE2169" s="12"/>
    </row>
    <row r="2170" spans="1:83" s="11" customFormat="1" ht="12.75" customHeight="1" x14ac:dyDescent="0.2">
      <c r="A2170" s="75" t="s">
        <v>7248</v>
      </c>
      <c r="B2170" s="97" t="s">
        <v>7249</v>
      </c>
      <c r="C2170" s="53" t="s">
        <v>4007</v>
      </c>
      <c r="D2170" s="44" t="s">
        <v>4117</v>
      </c>
      <c r="E2170" s="54"/>
      <c r="F2170" s="55"/>
      <c r="G2170" s="56">
        <v>179.66</v>
      </c>
      <c r="H2170" s="57">
        <f t="shared" si="66"/>
        <v>211.99879999999999</v>
      </c>
      <c r="I2170" s="58">
        <f t="shared" si="67"/>
        <v>0</v>
      </c>
      <c r="J2170" s="59"/>
      <c r="K2170" s="59" t="s">
        <v>4036</v>
      </c>
      <c r="L2170" s="60"/>
      <c r="M2170" s="61"/>
      <c r="N2170" s="6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</row>
    <row r="2171" spans="1:83" s="11" customFormat="1" ht="12.75" customHeight="1" x14ac:dyDescent="0.2">
      <c r="A2171" s="51" t="s">
        <v>7250</v>
      </c>
      <c r="B2171" s="9" t="s">
        <v>7251</v>
      </c>
      <c r="C2171" s="66" t="s">
        <v>4035</v>
      </c>
      <c r="D2171" s="44" t="s">
        <v>4117</v>
      </c>
      <c r="E2171" s="54"/>
      <c r="F2171" s="55"/>
      <c r="G2171" s="56">
        <v>1600</v>
      </c>
      <c r="H2171" s="57">
        <f t="shared" si="66"/>
        <v>1888</v>
      </c>
      <c r="I2171" s="58">
        <f t="shared" si="67"/>
        <v>0</v>
      </c>
      <c r="J2171" s="59"/>
      <c r="K2171" s="59"/>
      <c r="L2171" s="60" t="s">
        <v>4029</v>
      </c>
      <c r="M2171" s="61"/>
      <c r="N2171" s="62"/>
      <c r="O2171" s="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2"/>
      <c r="AX2171" s="12"/>
      <c r="AY2171" s="12"/>
      <c r="AZ2171" s="12"/>
      <c r="BA2171" s="12"/>
      <c r="BB2171" s="12"/>
      <c r="BC2171" s="12"/>
      <c r="BD2171" s="12"/>
      <c r="BE2171" s="12"/>
      <c r="BF2171" s="12"/>
      <c r="BG2171" s="12"/>
      <c r="BH2171" s="12"/>
      <c r="BI2171" s="12"/>
      <c r="BJ2171" s="12"/>
      <c r="BK2171" s="12"/>
      <c r="BL2171" s="12"/>
      <c r="BM2171" s="12"/>
      <c r="BN2171" s="12"/>
      <c r="BO2171" s="12"/>
      <c r="BP2171" s="12"/>
      <c r="BQ2171" s="12"/>
      <c r="BR2171" s="12"/>
      <c r="BS2171" s="12"/>
      <c r="BT2171" s="12"/>
      <c r="BU2171" s="12"/>
      <c r="BV2171" s="12"/>
      <c r="BW2171" s="12"/>
      <c r="BX2171" s="12"/>
      <c r="BY2171" s="12"/>
      <c r="BZ2171" s="12"/>
      <c r="CA2171" s="12"/>
      <c r="CB2171" s="12"/>
      <c r="CC2171" s="12"/>
      <c r="CD2171" s="12"/>
      <c r="CE2171" s="12"/>
    </row>
    <row r="2172" spans="1:83" s="11" customFormat="1" ht="12.75" customHeight="1" x14ac:dyDescent="0.2">
      <c r="A2172" s="51" t="s">
        <v>7252</v>
      </c>
      <c r="B2172" s="9" t="s">
        <v>46</v>
      </c>
      <c r="C2172" s="66" t="s">
        <v>4035</v>
      </c>
      <c r="D2172" s="44" t="s">
        <v>4117</v>
      </c>
      <c r="E2172" s="54"/>
      <c r="F2172" s="55"/>
      <c r="G2172" s="56">
        <v>210</v>
      </c>
      <c r="H2172" s="57">
        <f t="shared" si="66"/>
        <v>247.79999999999998</v>
      </c>
      <c r="I2172" s="58">
        <f t="shared" si="67"/>
        <v>0</v>
      </c>
      <c r="J2172" s="59"/>
      <c r="K2172" s="59"/>
      <c r="L2172" s="60" t="s">
        <v>4029</v>
      </c>
      <c r="M2172" s="61"/>
      <c r="N2172" s="62"/>
      <c r="O2172" s="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2"/>
      <c r="AX2172" s="12"/>
      <c r="AY2172" s="12"/>
      <c r="AZ2172" s="12"/>
      <c r="BA2172" s="12"/>
      <c r="BB2172" s="12"/>
      <c r="BC2172" s="12"/>
      <c r="BD2172" s="12"/>
      <c r="BE2172" s="12"/>
      <c r="BF2172" s="12"/>
      <c r="BG2172" s="12"/>
      <c r="BH2172" s="12"/>
      <c r="BI2172" s="12"/>
      <c r="BJ2172" s="12"/>
      <c r="BK2172" s="12"/>
      <c r="BL2172" s="12"/>
      <c r="BM2172" s="12"/>
      <c r="BN2172" s="12"/>
      <c r="BO2172" s="12"/>
      <c r="BP2172" s="12"/>
      <c r="BQ2172" s="12"/>
      <c r="BR2172" s="12"/>
      <c r="BS2172" s="12"/>
      <c r="BT2172" s="12"/>
      <c r="BU2172" s="12"/>
      <c r="BV2172" s="12"/>
      <c r="BW2172" s="12"/>
      <c r="BX2172" s="12"/>
      <c r="BY2172" s="12"/>
      <c r="BZ2172" s="12"/>
      <c r="CA2172" s="12"/>
      <c r="CB2172" s="12"/>
      <c r="CC2172" s="12"/>
      <c r="CD2172" s="12"/>
      <c r="CE2172" s="12"/>
    </row>
    <row r="2173" spans="1:83" s="11" customFormat="1" ht="12.75" customHeight="1" x14ac:dyDescent="0.2">
      <c r="A2173" s="51" t="s">
        <v>7253</v>
      </c>
      <c r="B2173" s="9" t="s">
        <v>7254</v>
      </c>
      <c r="C2173" s="66" t="s">
        <v>4035</v>
      </c>
      <c r="D2173" s="44" t="s">
        <v>4628</v>
      </c>
      <c r="E2173" s="54"/>
      <c r="F2173" s="55"/>
      <c r="G2173" s="56">
        <v>150</v>
      </c>
      <c r="H2173" s="57">
        <f t="shared" si="66"/>
        <v>177</v>
      </c>
      <c r="I2173" s="58">
        <f t="shared" si="67"/>
        <v>0</v>
      </c>
      <c r="J2173" s="59"/>
      <c r="K2173" s="59"/>
      <c r="L2173" s="60" t="s">
        <v>4029</v>
      </c>
      <c r="M2173" s="61"/>
      <c r="N2173" s="62"/>
      <c r="O2173" s="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2"/>
      <c r="AX2173" s="12"/>
      <c r="AY2173" s="12"/>
      <c r="AZ2173" s="12"/>
      <c r="BA2173" s="12"/>
      <c r="BB2173" s="12"/>
      <c r="BC2173" s="12"/>
      <c r="BD2173" s="12"/>
      <c r="BE2173" s="12"/>
      <c r="BF2173" s="12"/>
      <c r="BG2173" s="12"/>
      <c r="BH2173" s="12"/>
      <c r="BI2173" s="12"/>
      <c r="BJ2173" s="12"/>
      <c r="BK2173" s="12"/>
      <c r="BL2173" s="12"/>
      <c r="BM2173" s="12"/>
      <c r="BN2173" s="12"/>
      <c r="BO2173" s="12"/>
      <c r="BP2173" s="12"/>
      <c r="BQ2173" s="12"/>
      <c r="BR2173" s="12"/>
      <c r="BS2173" s="12"/>
      <c r="BT2173" s="12"/>
      <c r="BU2173" s="12"/>
      <c r="BV2173" s="12"/>
      <c r="BW2173" s="12"/>
      <c r="BX2173" s="12"/>
      <c r="BY2173" s="12"/>
      <c r="BZ2173" s="12"/>
      <c r="CA2173" s="12"/>
      <c r="CB2173" s="12"/>
      <c r="CC2173" s="12"/>
      <c r="CD2173" s="12"/>
      <c r="CE2173" s="12"/>
    </row>
    <row r="2174" spans="1:83" s="11" customFormat="1" ht="12.75" customHeight="1" x14ac:dyDescent="0.2">
      <c r="A2174" s="51" t="s">
        <v>7255</v>
      </c>
      <c r="B2174" s="9" t="s">
        <v>7254</v>
      </c>
      <c r="C2174" s="66" t="s">
        <v>4035</v>
      </c>
      <c r="D2174" s="44" t="s">
        <v>4628</v>
      </c>
      <c r="E2174" s="54"/>
      <c r="F2174" s="55"/>
      <c r="G2174" s="56">
        <v>170</v>
      </c>
      <c r="H2174" s="57">
        <f t="shared" si="66"/>
        <v>200.6</v>
      </c>
      <c r="I2174" s="58">
        <f t="shared" si="67"/>
        <v>0</v>
      </c>
      <c r="J2174" s="59"/>
      <c r="K2174" s="59"/>
      <c r="L2174" s="60" t="s">
        <v>4029</v>
      </c>
      <c r="M2174" s="61"/>
      <c r="N2174" s="62"/>
      <c r="O2174" s="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2"/>
      <c r="AX2174" s="12"/>
      <c r="AY2174" s="12"/>
      <c r="AZ2174" s="12"/>
      <c r="BA2174" s="12"/>
      <c r="BB2174" s="12"/>
      <c r="BC2174" s="12"/>
      <c r="BD2174" s="12"/>
      <c r="BE2174" s="12"/>
      <c r="BF2174" s="12"/>
      <c r="BG2174" s="12"/>
      <c r="BH2174" s="12"/>
      <c r="BI2174" s="12"/>
      <c r="BJ2174" s="12"/>
      <c r="BK2174" s="12"/>
      <c r="BL2174" s="12"/>
      <c r="BM2174" s="12"/>
      <c r="BN2174" s="12"/>
      <c r="BO2174" s="12"/>
      <c r="BP2174" s="12"/>
      <c r="BQ2174" s="12"/>
      <c r="BR2174" s="12"/>
      <c r="BS2174" s="12"/>
      <c r="BT2174" s="12"/>
      <c r="BU2174" s="12"/>
      <c r="BV2174" s="12"/>
      <c r="BW2174" s="12"/>
      <c r="BX2174" s="12"/>
      <c r="BY2174" s="12"/>
      <c r="BZ2174" s="12"/>
      <c r="CA2174" s="12"/>
      <c r="CB2174" s="12"/>
      <c r="CC2174" s="12"/>
      <c r="CD2174" s="12"/>
      <c r="CE2174" s="12"/>
    </row>
    <row r="2175" spans="1:83" s="11" customFormat="1" ht="12.75" customHeight="1" x14ac:dyDescent="0.2">
      <c r="A2175" s="51" t="s">
        <v>7256</v>
      </c>
      <c r="B2175" s="9" t="s">
        <v>47</v>
      </c>
      <c r="C2175" s="66" t="s">
        <v>4035</v>
      </c>
      <c r="D2175" s="44" t="s">
        <v>4628</v>
      </c>
      <c r="E2175" s="54"/>
      <c r="F2175" s="55"/>
      <c r="G2175" s="56">
        <v>1250</v>
      </c>
      <c r="H2175" s="57">
        <f t="shared" si="66"/>
        <v>1475</v>
      </c>
      <c r="I2175" s="58">
        <f t="shared" si="67"/>
        <v>0</v>
      </c>
      <c r="J2175" s="59"/>
      <c r="K2175" s="59"/>
      <c r="L2175" s="60" t="s">
        <v>4029</v>
      </c>
      <c r="M2175" s="61"/>
      <c r="N2175" s="62"/>
      <c r="O2175" s="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2"/>
      <c r="AX2175" s="12"/>
      <c r="AY2175" s="12"/>
      <c r="AZ2175" s="12"/>
      <c r="BA2175" s="12"/>
      <c r="BB2175" s="12"/>
      <c r="BC2175" s="12"/>
      <c r="BD2175" s="12"/>
      <c r="BE2175" s="12"/>
      <c r="BF2175" s="12"/>
      <c r="BG2175" s="12"/>
      <c r="BH2175" s="12"/>
      <c r="BI2175" s="12"/>
      <c r="BJ2175" s="12"/>
      <c r="BK2175" s="12"/>
      <c r="BL2175" s="12"/>
      <c r="BM2175" s="12"/>
      <c r="BN2175" s="12"/>
      <c r="BO2175" s="12"/>
      <c r="BP2175" s="12"/>
      <c r="BQ2175" s="12"/>
      <c r="BR2175" s="12"/>
      <c r="BS2175" s="12"/>
      <c r="BT2175" s="12"/>
      <c r="BU2175" s="12"/>
      <c r="BV2175" s="12"/>
      <c r="BW2175" s="12"/>
      <c r="BX2175" s="12"/>
      <c r="BY2175" s="12"/>
      <c r="BZ2175" s="12"/>
      <c r="CA2175" s="12"/>
      <c r="CB2175" s="12"/>
      <c r="CC2175" s="12"/>
      <c r="CD2175" s="12"/>
      <c r="CE2175" s="12"/>
    </row>
    <row r="2176" spans="1:83" s="11" customFormat="1" ht="12.75" customHeight="1" x14ac:dyDescent="0.2">
      <c r="A2176" s="78" t="s">
        <v>7257</v>
      </c>
      <c r="B2176" s="70" t="s">
        <v>48</v>
      </c>
      <c r="C2176" s="66" t="s">
        <v>4035</v>
      </c>
      <c r="D2176" s="72" t="s">
        <v>4319</v>
      </c>
      <c r="E2176" s="54"/>
      <c r="F2176" s="55"/>
      <c r="G2176" s="56">
        <v>1409.79</v>
      </c>
      <c r="H2176" s="57">
        <f t="shared" si="66"/>
        <v>1663.5521999999999</v>
      </c>
      <c r="I2176" s="58">
        <f t="shared" si="67"/>
        <v>0</v>
      </c>
      <c r="J2176" s="59" t="s">
        <v>4015</v>
      </c>
      <c r="K2176" s="59"/>
      <c r="L2176" s="59" t="s">
        <v>4015</v>
      </c>
      <c r="M2176" s="61"/>
      <c r="N2176" s="62"/>
      <c r="O2176" s="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  <c r="BG2176" s="12"/>
      <c r="BH2176" s="12"/>
      <c r="BI2176" s="12"/>
      <c r="BJ2176" s="12"/>
      <c r="BK2176" s="12"/>
      <c r="BL2176" s="12"/>
      <c r="BM2176" s="12"/>
      <c r="BN2176" s="12"/>
      <c r="BO2176" s="12"/>
      <c r="BP2176" s="12"/>
      <c r="BQ2176" s="12"/>
      <c r="BR2176" s="12"/>
      <c r="BS2176" s="12"/>
      <c r="BT2176" s="12"/>
      <c r="BU2176" s="12"/>
      <c r="BV2176" s="12"/>
      <c r="BW2176" s="12"/>
      <c r="BX2176" s="12"/>
      <c r="BY2176" s="12"/>
      <c r="BZ2176" s="12"/>
      <c r="CA2176" s="12"/>
      <c r="CB2176" s="12"/>
      <c r="CC2176" s="12"/>
      <c r="CD2176" s="12"/>
      <c r="CE2176" s="12"/>
    </row>
    <row r="2177" spans="1:83" s="11" customFormat="1" ht="12.75" customHeight="1" x14ac:dyDescent="0.2">
      <c r="A2177" s="78" t="s">
        <v>7258</v>
      </c>
      <c r="B2177" s="70" t="s">
        <v>41</v>
      </c>
      <c r="C2177" s="66" t="s">
        <v>4035</v>
      </c>
      <c r="D2177" s="72" t="s">
        <v>7186</v>
      </c>
      <c r="E2177" s="54"/>
      <c r="F2177" s="55"/>
      <c r="G2177" s="56">
        <v>145000</v>
      </c>
      <c r="H2177" s="57">
        <f t="shared" si="66"/>
        <v>171100</v>
      </c>
      <c r="I2177" s="58">
        <f t="shared" si="67"/>
        <v>0</v>
      </c>
      <c r="J2177" s="59" t="s">
        <v>4015</v>
      </c>
      <c r="K2177" s="59"/>
      <c r="L2177" s="59" t="s">
        <v>4015</v>
      </c>
      <c r="M2177" s="61"/>
      <c r="N2177" s="62"/>
      <c r="O2177" s="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2"/>
      <c r="AX2177" s="12"/>
      <c r="AY2177" s="12"/>
      <c r="AZ2177" s="12"/>
      <c r="BA2177" s="12"/>
      <c r="BB2177" s="12"/>
      <c r="BC2177" s="12"/>
      <c r="BD2177" s="12"/>
      <c r="BE2177" s="12"/>
      <c r="BF2177" s="12"/>
      <c r="BG2177" s="12"/>
      <c r="BH2177" s="12"/>
      <c r="BI2177" s="12"/>
      <c r="BJ2177" s="12"/>
      <c r="BK2177" s="12"/>
      <c r="BL2177" s="12"/>
      <c r="BM2177" s="12"/>
      <c r="BN2177" s="12"/>
      <c r="BO2177" s="12"/>
      <c r="BP2177" s="12"/>
      <c r="BQ2177" s="12"/>
      <c r="BR2177" s="12"/>
      <c r="BS2177" s="12"/>
      <c r="BT2177" s="12"/>
      <c r="BU2177" s="12"/>
      <c r="BV2177" s="12"/>
      <c r="BW2177" s="12"/>
      <c r="BX2177" s="12"/>
      <c r="BY2177" s="12"/>
      <c r="BZ2177" s="12"/>
      <c r="CA2177" s="12"/>
      <c r="CB2177" s="12"/>
      <c r="CC2177" s="12"/>
      <c r="CD2177" s="12"/>
      <c r="CE2177" s="12"/>
    </row>
    <row r="2178" spans="1:83" s="11" customFormat="1" ht="12.75" customHeight="1" x14ac:dyDescent="0.2">
      <c r="A2178" s="51" t="s">
        <v>7259</v>
      </c>
      <c r="B2178" s="9" t="s">
        <v>7260</v>
      </c>
      <c r="C2178" s="53" t="s">
        <v>4007</v>
      </c>
      <c r="D2178" s="44" t="s">
        <v>4237</v>
      </c>
      <c r="E2178" s="54"/>
      <c r="F2178" s="55"/>
      <c r="G2178" s="56">
        <v>1800</v>
      </c>
      <c r="H2178" s="57">
        <f t="shared" si="66"/>
        <v>2124</v>
      </c>
      <c r="I2178" s="58">
        <f t="shared" si="67"/>
        <v>0</v>
      </c>
      <c r="J2178" s="59" t="s">
        <v>4015</v>
      </c>
      <c r="K2178" s="59" t="s">
        <v>6950</v>
      </c>
      <c r="L2178" s="59" t="s">
        <v>4015</v>
      </c>
      <c r="M2178" s="61"/>
      <c r="N2178" s="62"/>
      <c r="O2178" s="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  <c r="BG2178" s="12"/>
      <c r="BH2178" s="12"/>
      <c r="BI2178" s="12"/>
      <c r="BJ2178" s="12"/>
      <c r="BK2178" s="12"/>
      <c r="BL2178" s="12"/>
      <c r="BM2178" s="12"/>
      <c r="BN2178" s="12"/>
      <c r="BO2178" s="12"/>
      <c r="BP2178" s="12"/>
      <c r="BQ2178" s="12"/>
      <c r="BR2178" s="12"/>
      <c r="BS2178" s="12"/>
      <c r="BT2178" s="12"/>
      <c r="BU2178" s="12"/>
      <c r="BV2178" s="12"/>
      <c r="BW2178" s="12"/>
      <c r="BX2178" s="12"/>
      <c r="BY2178" s="12"/>
      <c r="BZ2178" s="12"/>
      <c r="CA2178" s="12"/>
      <c r="CB2178" s="12"/>
      <c r="CC2178" s="12"/>
      <c r="CD2178" s="12"/>
      <c r="CE2178" s="12"/>
    </row>
    <row r="2179" spans="1:83" s="11" customFormat="1" ht="12.75" customHeight="1" x14ac:dyDescent="0.2">
      <c r="A2179" s="96" t="s">
        <v>7261</v>
      </c>
      <c r="B2179" s="9" t="s">
        <v>7262</v>
      </c>
      <c r="C2179" s="66" t="s">
        <v>4035</v>
      </c>
      <c r="D2179" s="44" t="s">
        <v>4049</v>
      </c>
      <c r="E2179" s="54"/>
      <c r="F2179" s="55"/>
      <c r="G2179" s="56">
        <v>661016.94999999995</v>
      </c>
      <c r="H2179" s="57">
        <f t="shared" si="66"/>
        <v>780000.00099999993</v>
      </c>
      <c r="I2179" s="58">
        <f t="shared" si="67"/>
        <v>0</v>
      </c>
      <c r="J2179" s="59" t="s">
        <v>3987</v>
      </c>
      <c r="K2179" s="59"/>
      <c r="L2179" s="59" t="s">
        <v>4015</v>
      </c>
      <c r="M2179" s="61"/>
      <c r="N2179" s="62"/>
      <c r="O2179" s="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2"/>
      <c r="AX2179" s="12"/>
      <c r="AY2179" s="12"/>
      <c r="AZ2179" s="12"/>
      <c r="BA2179" s="12"/>
      <c r="BB2179" s="12"/>
      <c r="BC2179" s="12"/>
      <c r="BD2179" s="12"/>
      <c r="BE2179" s="12"/>
      <c r="BF2179" s="12"/>
      <c r="BG2179" s="12"/>
      <c r="BH2179" s="12"/>
      <c r="BI2179" s="12"/>
      <c r="BJ2179" s="12"/>
      <c r="BK2179" s="12"/>
      <c r="BL2179" s="12"/>
      <c r="BM2179" s="12"/>
      <c r="BN2179" s="12"/>
      <c r="BO2179" s="12"/>
      <c r="BP2179" s="12"/>
      <c r="BQ2179" s="12"/>
      <c r="BR2179" s="12"/>
      <c r="BS2179" s="12"/>
      <c r="BT2179" s="12"/>
      <c r="BU2179" s="12"/>
      <c r="BV2179" s="12"/>
      <c r="BW2179" s="12"/>
      <c r="BX2179" s="12"/>
      <c r="BY2179" s="12"/>
      <c r="BZ2179" s="12"/>
      <c r="CA2179" s="12"/>
      <c r="CB2179" s="12"/>
      <c r="CC2179" s="12"/>
      <c r="CD2179" s="12"/>
      <c r="CE2179" s="12"/>
    </row>
    <row r="2180" spans="1:83" s="11" customFormat="1" ht="12.75" customHeight="1" x14ac:dyDescent="0.2">
      <c r="A2180" s="64" t="s">
        <v>7263</v>
      </c>
      <c r="B2180" s="9" t="s">
        <v>7264</v>
      </c>
      <c r="C2180" s="53" t="s">
        <v>4007</v>
      </c>
      <c r="D2180" s="44" t="s">
        <v>4266</v>
      </c>
      <c r="E2180" s="54"/>
      <c r="F2180" s="55"/>
      <c r="G2180" s="56">
        <v>26000</v>
      </c>
      <c r="H2180" s="57">
        <f t="shared" si="66"/>
        <v>30680</v>
      </c>
      <c r="I2180" s="58">
        <f t="shared" si="67"/>
        <v>0</v>
      </c>
      <c r="J2180" s="59" t="s">
        <v>4027</v>
      </c>
      <c r="K2180" s="59" t="s">
        <v>7173</v>
      </c>
      <c r="L2180" s="65">
        <v>432065</v>
      </c>
      <c r="M2180" s="61">
        <v>28</v>
      </c>
      <c r="N2180" s="62"/>
      <c r="O2180" s="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2"/>
      <c r="AX2180" s="12"/>
      <c r="AY2180" s="12"/>
      <c r="AZ2180" s="12"/>
      <c r="BA2180" s="12"/>
      <c r="BB2180" s="12"/>
      <c r="BC2180" s="12"/>
      <c r="BD2180" s="12"/>
      <c r="BE2180" s="12"/>
      <c r="BF2180" s="12"/>
      <c r="BG2180" s="12"/>
      <c r="BH2180" s="12"/>
      <c r="BI2180" s="12"/>
      <c r="BJ2180" s="12"/>
      <c r="BK2180" s="12"/>
      <c r="BL2180" s="12"/>
      <c r="BM2180" s="12"/>
      <c r="BN2180" s="12"/>
      <c r="BO2180" s="12"/>
      <c r="BP2180" s="12"/>
      <c r="BQ2180" s="12"/>
      <c r="BR2180" s="12"/>
      <c r="BS2180" s="12"/>
      <c r="BT2180" s="12"/>
      <c r="BU2180" s="12"/>
      <c r="BV2180" s="12"/>
      <c r="BW2180" s="12"/>
      <c r="BX2180" s="12"/>
      <c r="BY2180" s="12"/>
      <c r="BZ2180" s="12"/>
      <c r="CA2180" s="12"/>
      <c r="CB2180" s="12"/>
      <c r="CC2180" s="12"/>
      <c r="CD2180" s="12"/>
      <c r="CE2180" s="12"/>
    </row>
    <row r="2181" spans="1:83" s="11" customFormat="1" ht="12.75" customHeight="1" x14ac:dyDescent="0.2">
      <c r="A2181" s="64" t="s">
        <v>7265</v>
      </c>
      <c r="B2181" s="9" t="s">
        <v>660</v>
      </c>
      <c r="C2181" s="53" t="s">
        <v>4007</v>
      </c>
      <c r="D2181" s="44" t="s">
        <v>4146</v>
      </c>
      <c r="E2181" s="54"/>
      <c r="F2181" s="55"/>
      <c r="G2181" s="56">
        <v>4250</v>
      </c>
      <c r="H2181" s="57">
        <f t="shared" si="66"/>
        <v>5015</v>
      </c>
      <c r="I2181" s="58">
        <f t="shared" si="67"/>
        <v>0</v>
      </c>
      <c r="J2181" s="59"/>
      <c r="K2181" s="59" t="s">
        <v>7266</v>
      </c>
      <c r="L2181" s="60" t="s">
        <v>7267</v>
      </c>
      <c r="M2181" s="61"/>
      <c r="N2181" s="62"/>
      <c r="O2181" s="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2"/>
      <c r="AX2181" s="12"/>
      <c r="AY2181" s="12"/>
      <c r="AZ2181" s="12"/>
      <c r="BA2181" s="12"/>
      <c r="BB2181" s="12"/>
      <c r="BC2181" s="12"/>
      <c r="BD2181" s="12"/>
      <c r="BE2181" s="12"/>
      <c r="BF2181" s="12"/>
      <c r="BG2181" s="12"/>
      <c r="BH2181" s="12"/>
      <c r="BI2181" s="12"/>
      <c r="BJ2181" s="12"/>
      <c r="BK2181" s="12"/>
      <c r="BL2181" s="12"/>
      <c r="BM2181" s="12"/>
      <c r="BN2181" s="12"/>
      <c r="BO2181" s="12"/>
      <c r="BP2181" s="12"/>
      <c r="BQ2181" s="12"/>
      <c r="BR2181" s="12"/>
      <c r="BS2181" s="12"/>
      <c r="BT2181" s="12"/>
      <c r="BU2181" s="12"/>
      <c r="BV2181" s="12"/>
      <c r="BW2181" s="12"/>
      <c r="BX2181" s="12"/>
      <c r="BY2181" s="12"/>
      <c r="BZ2181" s="12"/>
      <c r="CA2181" s="12"/>
      <c r="CB2181" s="12"/>
      <c r="CC2181" s="12"/>
      <c r="CD2181" s="12"/>
      <c r="CE2181" s="12"/>
    </row>
    <row r="2182" spans="1:83" s="11" customFormat="1" ht="12.75" customHeight="1" x14ac:dyDescent="0.2">
      <c r="A2182" s="64" t="s">
        <v>7268</v>
      </c>
      <c r="B2182" s="9" t="s">
        <v>660</v>
      </c>
      <c r="C2182" s="53" t="s">
        <v>4007</v>
      </c>
      <c r="D2182" s="44" t="s">
        <v>4146</v>
      </c>
      <c r="E2182" s="54"/>
      <c r="F2182" s="55"/>
      <c r="G2182" s="56">
        <v>4117.6499999999996</v>
      </c>
      <c r="H2182" s="57">
        <f t="shared" si="66"/>
        <v>4858.8269999999993</v>
      </c>
      <c r="I2182" s="58">
        <f t="shared" si="67"/>
        <v>0</v>
      </c>
      <c r="J2182" s="59"/>
      <c r="K2182" s="59" t="s">
        <v>7266</v>
      </c>
      <c r="L2182" s="73" t="s">
        <v>7269</v>
      </c>
      <c r="M2182" s="61"/>
      <c r="N2182" s="62"/>
      <c r="O2182" s="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2"/>
      <c r="AX2182" s="12"/>
      <c r="AY2182" s="12"/>
      <c r="AZ2182" s="12"/>
      <c r="BA2182" s="12"/>
      <c r="BB2182" s="12"/>
      <c r="BC2182" s="12"/>
      <c r="BD2182" s="12"/>
      <c r="BE2182" s="12"/>
      <c r="BF2182" s="12"/>
      <c r="BG2182" s="12"/>
      <c r="BH2182" s="12"/>
      <c r="BI2182" s="12"/>
      <c r="BJ2182" s="12"/>
      <c r="BK2182" s="12"/>
      <c r="BL2182" s="12"/>
      <c r="BM2182" s="12"/>
      <c r="BN2182" s="12"/>
      <c r="BO2182" s="12"/>
      <c r="BP2182" s="12"/>
      <c r="BQ2182" s="12"/>
      <c r="BR2182" s="12"/>
      <c r="BS2182" s="12"/>
      <c r="BT2182" s="12"/>
      <c r="BU2182" s="12"/>
      <c r="BV2182" s="12"/>
      <c r="BW2182" s="12"/>
      <c r="BX2182" s="12"/>
      <c r="BY2182" s="12"/>
      <c r="BZ2182" s="12"/>
      <c r="CA2182" s="12"/>
      <c r="CB2182" s="12"/>
      <c r="CC2182" s="12"/>
      <c r="CD2182" s="12"/>
      <c r="CE2182" s="12"/>
    </row>
    <row r="2183" spans="1:83" s="11" customFormat="1" ht="12.75" customHeight="1" x14ac:dyDescent="0.2">
      <c r="A2183" s="51" t="s">
        <v>1412</v>
      </c>
      <c r="B2183" s="9" t="s">
        <v>49</v>
      </c>
      <c r="C2183" s="66" t="s">
        <v>4035</v>
      </c>
      <c r="D2183" s="44" t="s">
        <v>4494</v>
      </c>
      <c r="E2183" s="54"/>
      <c r="F2183" s="55"/>
      <c r="G2183" s="56">
        <v>32000</v>
      </c>
      <c r="H2183" s="57">
        <f t="shared" si="66"/>
        <v>37760</v>
      </c>
      <c r="I2183" s="58">
        <f t="shared" si="67"/>
        <v>0</v>
      </c>
      <c r="J2183" s="59" t="s">
        <v>4027</v>
      </c>
      <c r="K2183" s="59"/>
      <c r="L2183" s="60" t="s">
        <v>7267</v>
      </c>
      <c r="M2183" s="61">
        <v>30.46</v>
      </c>
      <c r="N2183" s="62"/>
      <c r="O2183" s="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2"/>
      <c r="AX2183" s="12"/>
      <c r="AY2183" s="12"/>
      <c r="AZ2183" s="12"/>
      <c r="BA2183" s="12"/>
      <c r="BB2183" s="12"/>
      <c r="BC2183" s="12"/>
      <c r="BD2183" s="12"/>
      <c r="BE2183" s="12"/>
      <c r="BF2183" s="12"/>
      <c r="BG2183" s="12"/>
      <c r="BH2183" s="12"/>
      <c r="BI2183" s="12"/>
      <c r="BJ2183" s="12"/>
      <c r="BK2183" s="12"/>
      <c r="BL2183" s="12"/>
      <c r="BM2183" s="12"/>
      <c r="BN2183" s="12"/>
      <c r="BO2183" s="12"/>
      <c r="BP2183" s="12"/>
      <c r="BQ2183" s="12"/>
      <c r="BR2183" s="12"/>
      <c r="BS2183" s="12"/>
      <c r="BT2183" s="12"/>
      <c r="BU2183" s="12"/>
      <c r="BV2183" s="12"/>
      <c r="BW2183" s="12"/>
      <c r="BX2183" s="12"/>
      <c r="BY2183" s="12"/>
      <c r="BZ2183" s="12"/>
      <c r="CA2183" s="12"/>
      <c r="CB2183" s="12"/>
      <c r="CC2183" s="12"/>
      <c r="CD2183" s="12"/>
      <c r="CE2183" s="12"/>
    </row>
    <row r="2184" spans="1:83" s="11" customFormat="1" ht="12.75" customHeight="1" x14ac:dyDescent="0.2">
      <c r="A2184" s="78" t="s">
        <v>7270</v>
      </c>
      <c r="B2184" s="70" t="s">
        <v>7271</v>
      </c>
      <c r="C2184" s="66" t="s">
        <v>4035</v>
      </c>
      <c r="D2184" s="72" t="s">
        <v>4494</v>
      </c>
      <c r="E2184" s="54"/>
      <c r="F2184" s="55"/>
      <c r="G2184" s="56">
        <v>7500</v>
      </c>
      <c r="H2184" s="57">
        <f t="shared" ref="H2184:H2247" si="68">G2184*1.18</f>
        <v>8850</v>
      </c>
      <c r="I2184" s="58">
        <f t="shared" ref="I2184:I2247" si="69">H2184*F2184</f>
        <v>0</v>
      </c>
      <c r="J2184" s="59"/>
      <c r="K2184" s="59"/>
      <c r="L2184" s="60"/>
      <c r="M2184" s="61"/>
      <c r="N2184" s="62"/>
      <c r="O2184" s="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2"/>
      <c r="AX2184" s="12"/>
      <c r="AY2184" s="12"/>
      <c r="AZ2184" s="12"/>
      <c r="BA2184" s="12"/>
      <c r="BB2184" s="12"/>
      <c r="BC2184" s="12"/>
      <c r="BD2184" s="12"/>
      <c r="BE2184" s="12"/>
      <c r="BF2184" s="12"/>
      <c r="BG2184" s="12"/>
      <c r="BH2184" s="12"/>
      <c r="BI2184" s="12"/>
      <c r="BJ2184" s="12"/>
      <c r="BK2184" s="12"/>
      <c r="BL2184" s="12"/>
      <c r="BM2184" s="12"/>
      <c r="BN2184" s="12"/>
      <c r="BO2184" s="12"/>
      <c r="BP2184" s="12"/>
      <c r="BQ2184" s="12"/>
      <c r="BR2184" s="12"/>
      <c r="BS2184" s="12"/>
      <c r="BT2184" s="12"/>
      <c r="BU2184" s="12"/>
      <c r="BV2184" s="12"/>
      <c r="BW2184" s="12"/>
      <c r="BX2184" s="12"/>
      <c r="BY2184" s="12"/>
      <c r="BZ2184" s="12"/>
      <c r="CA2184" s="12"/>
      <c r="CB2184" s="12"/>
      <c r="CC2184" s="12"/>
      <c r="CD2184" s="12"/>
      <c r="CE2184" s="12"/>
    </row>
    <row r="2185" spans="1:83" s="11" customFormat="1" ht="12.75" customHeight="1" x14ac:dyDescent="0.2">
      <c r="A2185" s="51" t="s">
        <v>1413</v>
      </c>
      <c r="B2185" s="9" t="s">
        <v>50</v>
      </c>
      <c r="C2185" s="66" t="s">
        <v>4035</v>
      </c>
      <c r="D2185" s="44" t="s">
        <v>4494</v>
      </c>
      <c r="E2185" s="54"/>
      <c r="F2185" s="55"/>
      <c r="G2185" s="56">
        <v>575.94000000000005</v>
      </c>
      <c r="H2185" s="57">
        <f t="shared" si="68"/>
        <v>679.60919999999999</v>
      </c>
      <c r="I2185" s="58">
        <f t="shared" si="69"/>
        <v>0</v>
      </c>
      <c r="J2185" s="59" t="s">
        <v>4027</v>
      </c>
      <c r="K2185" s="59"/>
      <c r="L2185" s="60" t="s">
        <v>7267</v>
      </c>
      <c r="M2185" s="61">
        <v>0.31</v>
      </c>
      <c r="N2185" s="62"/>
      <c r="O2185" s="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2"/>
      <c r="AX2185" s="12"/>
      <c r="AY2185" s="12"/>
      <c r="AZ2185" s="12"/>
      <c r="BA2185" s="12"/>
      <c r="BB2185" s="12"/>
      <c r="BC2185" s="12"/>
      <c r="BD2185" s="12"/>
      <c r="BE2185" s="12"/>
      <c r="BF2185" s="12"/>
      <c r="BG2185" s="12"/>
      <c r="BH2185" s="12"/>
      <c r="BI2185" s="12"/>
      <c r="BJ2185" s="12"/>
      <c r="BK2185" s="12"/>
      <c r="BL2185" s="12"/>
      <c r="BM2185" s="12"/>
      <c r="BN2185" s="12"/>
      <c r="BO2185" s="12"/>
      <c r="BP2185" s="12"/>
      <c r="BQ2185" s="12"/>
      <c r="BR2185" s="12"/>
      <c r="BS2185" s="12"/>
      <c r="BT2185" s="12"/>
      <c r="BU2185" s="12"/>
      <c r="BV2185" s="12"/>
      <c r="BW2185" s="12"/>
      <c r="BX2185" s="12"/>
      <c r="BY2185" s="12"/>
      <c r="BZ2185" s="12"/>
      <c r="CA2185" s="12"/>
      <c r="CB2185" s="12"/>
      <c r="CC2185" s="12"/>
      <c r="CD2185" s="12"/>
      <c r="CE2185" s="12"/>
    </row>
    <row r="2186" spans="1:83" s="11" customFormat="1" ht="12.75" customHeight="1" x14ac:dyDescent="0.2">
      <c r="A2186" s="51" t="s">
        <v>7272</v>
      </c>
      <c r="B2186" s="9" t="s">
        <v>668</v>
      </c>
      <c r="C2186" s="66" t="s">
        <v>4035</v>
      </c>
      <c r="D2186" s="44" t="s">
        <v>4494</v>
      </c>
      <c r="E2186" s="54"/>
      <c r="F2186" s="55"/>
      <c r="G2186" s="56">
        <v>141.97</v>
      </c>
      <c r="H2186" s="57">
        <f t="shared" si="68"/>
        <v>167.52459999999999</v>
      </c>
      <c r="I2186" s="58">
        <f t="shared" si="69"/>
        <v>0</v>
      </c>
      <c r="J2186" s="59"/>
      <c r="K2186" s="59"/>
      <c r="L2186" s="60"/>
      <c r="M2186" s="61"/>
      <c r="N2186" s="62"/>
      <c r="O2186" s="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2"/>
      <c r="AX2186" s="12"/>
      <c r="AY2186" s="12"/>
      <c r="AZ2186" s="12"/>
      <c r="BA2186" s="12"/>
      <c r="BB2186" s="12"/>
      <c r="BC2186" s="12"/>
      <c r="BD2186" s="12"/>
      <c r="BE2186" s="12"/>
      <c r="BF2186" s="12"/>
      <c r="BG2186" s="12"/>
      <c r="BH2186" s="12"/>
      <c r="BI2186" s="12"/>
      <c r="BJ2186" s="12"/>
      <c r="BK2186" s="12"/>
      <c r="BL2186" s="12"/>
      <c r="BM2186" s="12"/>
      <c r="BN2186" s="12"/>
      <c r="BO2186" s="12"/>
      <c r="BP2186" s="12"/>
      <c r="BQ2186" s="12"/>
      <c r="BR2186" s="12"/>
      <c r="BS2186" s="12"/>
      <c r="BT2186" s="12"/>
      <c r="BU2186" s="12"/>
      <c r="BV2186" s="12"/>
      <c r="BW2186" s="12"/>
      <c r="BX2186" s="12"/>
      <c r="BY2186" s="12"/>
      <c r="BZ2186" s="12"/>
      <c r="CA2186" s="12"/>
      <c r="CB2186" s="12"/>
      <c r="CC2186" s="12"/>
      <c r="CD2186" s="12"/>
      <c r="CE2186" s="12"/>
    </row>
    <row r="2187" spans="1:83" s="11" customFormat="1" ht="12.75" customHeight="1" x14ac:dyDescent="0.2">
      <c r="A2187" s="64" t="s">
        <v>7273</v>
      </c>
      <c r="B2187" s="9" t="s">
        <v>7274</v>
      </c>
      <c r="C2187" s="53" t="s">
        <v>4007</v>
      </c>
      <c r="D2187" s="44" t="s">
        <v>4494</v>
      </c>
      <c r="E2187" s="54"/>
      <c r="F2187" s="55"/>
      <c r="G2187" s="56">
        <v>920.36</v>
      </c>
      <c r="H2187" s="57">
        <f t="shared" si="68"/>
        <v>1086.0247999999999</v>
      </c>
      <c r="I2187" s="58">
        <f t="shared" si="69"/>
        <v>0</v>
      </c>
      <c r="J2187" s="59" t="s">
        <v>4027</v>
      </c>
      <c r="K2187" s="59" t="s">
        <v>6938</v>
      </c>
      <c r="L2187" s="60" t="s">
        <v>7267</v>
      </c>
      <c r="M2187" s="61"/>
      <c r="N2187" s="62"/>
      <c r="O2187" s="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2"/>
      <c r="AX2187" s="12"/>
      <c r="AY2187" s="12"/>
      <c r="AZ2187" s="12"/>
      <c r="BA2187" s="12"/>
      <c r="BB2187" s="12"/>
      <c r="BC2187" s="12"/>
      <c r="BD2187" s="12"/>
      <c r="BE2187" s="12"/>
      <c r="BF2187" s="12"/>
      <c r="BG2187" s="12"/>
      <c r="BH2187" s="12"/>
      <c r="BI2187" s="12"/>
      <c r="BJ2187" s="12"/>
      <c r="BK2187" s="12"/>
      <c r="BL2187" s="12"/>
      <c r="BM2187" s="12"/>
      <c r="BN2187" s="12"/>
      <c r="BO2187" s="12"/>
      <c r="BP2187" s="12"/>
      <c r="BQ2187" s="12"/>
      <c r="BR2187" s="12"/>
      <c r="BS2187" s="12"/>
      <c r="BT2187" s="12"/>
      <c r="BU2187" s="12"/>
      <c r="BV2187" s="12"/>
      <c r="BW2187" s="12"/>
      <c r="BX2187" s="12"/>
      <c r="BY2187" s="12"/>
      <c r="BZ2187" s="12"/>
      <c r="CA2187" s="12"/>
      <c r="CB2187" s="12"/>
      <c r="CC2187" s="12"/>
      <c r="CD2187" s="12"/>
      <c r="CE2187" s="12"/>
    </row>
    <row r="2188" spans="1:83" s="11" customFormat="1" ht="12.75" customHeight="1" x14ac:dyDescent="0.2">
      <c r="A2188" s="64" t="s">
        <v>7275</v>
      </c>
      <c r="B2188" s="9" t="s">
        <v>7274</v>
      </c>
      <c r="C2188" s="53" t="s">
        <v>4007</v>
      </c>
      <c r="D2188" s="44" t="s">
        <v>4494</v>
      </c>
      <c r="E2188" s="54"/>
      <c r="F2188" s="55"/>
      <c r="G2188" s="56">
        <v>643.17999999999995</v>
      </c>
      <c r="H2188" s="57">
        <f t="shared" si="68"/>
        <v>758.9523999999999</v>
      </c>
      <c r="I2188" s="58">
        <f t="shared" si="69"/>
        <v>0</v>
      </c>
      <c r="J2188" s="59" t="s">
        <v>4027</v>
      </c>
      <c r="K2188" s="59" t="s">
        <v>6938</v>
      </c>
      <c r="L2188" s="60" t="s">
        <v>7276</v>
      </c>
      <c r="M2188" s="61"/>
      <c r="N2188" s="62"/>
      <c r="O2188" s="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2"/>
      <c r="AX2188" s="12"/>
      <c r="AY2188" s="12"/>
      <c r="AZ2188" s="12"/>
      <c r="BA2188" s="12"/>
      <c r="BB2188" s="12"/>
      <c r="BC2188" s="12"/>
      <c r="BD2188" s="12"/>
      <c r="BE2188" s="12"/>
      <c r="BF2188" s="12"/>
      <c r="BG2188" s="12"/>
      <c r="BH2188" s="12"/>
      <c r="BI2188" s="12"/>
      <c r="BJ2188" s="12"/>
      <c r="BK2188" s="12"/>
      <c r="BL2188" s="12"/>
      <c r="BM2188" s="12"/>
      <c r="BN2188" s="12"/>
      <c r="BO2188" s="12"/>
      <c r="BP2188" s="12"/>
      <c r="BQ2188" s="12"/>
      <c r="BR2188" s="12"/>
      <c r="BS2188" s="12"/>
      <c r="BT2188" s="12"/>
      <c r="BU2188" s="12"/>
      <c r="BV2188" s="12"/>
      <c r="BW2188" s="12"/>
      <c r="BX2188" s="12"/>
      <c r="BY2188" s="12"/>
      <c r="BZ2188" s="12"/>
      <c r="CA2188" s="12"/>
      <c r="CB2188" s="12"/>
      <c r="CC2188" s="12"/>
      <c r="CD2188" s="12"/>
      <c r="CE2188" s="12"/>
    </row>
    <row r="2189" spans="1:83" s="11" customFormat="1" ht="12.75" customHeight="1" x14ac:dyDescent="0.2">
      <c r="A2189" s="51" t="s">
        <v>1414</v>
      </c>
      <c r="B2189" s="9" t="s">
        <v>51</v>
      </c>
      <c r="C2189" s="66" t="s">
        <v>4035</v>
      </c>
      <c r="D2189" s="44" t="s">
        <v>4494</v>
      </c>
      <c r="E2189" s="54"/>
      <c r="F2189" s="55"/>
      <c r="G2189" s="56">
        <v>4000</v>
      </c>
      <c r="H2189" s="57">
        <f t="shared" si="68"/>
        <v>4720</v>
      </c>
      <c r="I2189" s="58">
        <f t="shared" si="69"/>
        <v>0</v>
      </c>
      <c r="J2189" s="59" t="s">
        <v>4027</v>
      </c>
      <c r="K2189" s="59"/>
      <c r="L2189" s="60" t="s">
        <v>7276</v>
      </c>
      <c r="M2189" s="61">
        <v>11.21</v>
      </c>
      <c r="N2189" s="62"/>
      <c r="O2189" s="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2"/>
      <c r="AX2189" s="12"/>
      <c r="AY2189" s="12"/>
      <c r="AZ2189" s="12"/>
      <c r="BA2189" s="12"/>
      <c r="BB2189" s="12"/>
      <c r="BC2189" s="12"/>
      <c r="BD2189" s="12"/>
      <c r="BE2189" s="12"/>
      <c r="BF2189" s="12"/>
      <c r="BG2189" s="12"/>
      <c r="BH2189" s="12"/>
      <c r="BI2189" s="12"/>
      <c r="BJ2189" s="12"/>
      <c r="BK2189" s="12"/>
      <c r="BL2189" s="12"/>
      <c r="BM2189" s="12"/>
      <c r="BN2189" s="12"/>
      <c r="BO2189" s="12"/>
      <c r="BP2189" s="12"/>
      <c r="BQ2189" s="12"/>
      <c r="BR2189" s="12"/>
      <c r="BS2189" s="12"/>
      <c r="BT2189" s="12"/>
      <c r="BU2189" s="12"/>
      <c r="BV2189" s="12"/>
      <c r="BW2189" s="12"/>
      <c r="BX2189" s="12"/>
      <c r="BY2189" s="12"/>
      <c r="BZ2189" s="12"/>
      <c r="CA2189" s="12"/>
      <c r="CB2189" s="12"/>
      <c r="CC2189" s="12"/>
      <c r="CD2189" s="12"/>
      <c r="CE2189" s="12"/>
    </row>
    <row r="2190" spans="1:83" s="11" customFormat="1" ht="12.75" customHeight="1" x14ac:dyDescent="0.2">
      <c r="A2190" s="96" t="s">
        <v>7277</v>
      </c>
      <c r="B2190" s="9" t="s">
        <v>7278</v>
      </c>
      <c r="C2190" s="66" t="s">
        <v>4035</v>
      </c>
      <c r="D2190" s="44" t="s">
        <v>4049</v>
      </c>
      <c r="E2190" s="54"/>
      <c r="F2190" s="55"/>
      <c r="G2190" s="56">
        <v>608500</v>
      </c>
      <c r="H2190" s="57">
        <f t="shared" si="68"/>
        <v>718030</v>
      </c>
      <c r="I2190" s="58">
        <f t="shared" si="69"/>
        <v>0</v>
      </c>
      <c r="J2190" s="59" t="s">
        <v>3987</v>
      </c>
      <c r="K2190" s="59"/>
      <c r="L2190" s="73"/>
      <c r="M2190" s="61"/>
      <c r="N2190" s="62"/>
      <c r="O2190" s="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2"/>
      <c r="AX2190" s="12"/>
      <c r="AY2190" s="12"/>
      <c r="AZ2190" s="12"/>
      <c r="BA2190" s="12"/>
      <c r="BB2190" s="12"/>
      <c r="BC2190" s="12"/>
      <c r="BD2190" s="12"/>
      <c r="BE2190" s="12"/>
      <c r="BF2190" s="12"/>
      <c r="BG2190" s="12"/>
      <c r="BH2190" s="12"/>
      <c r="BI2190" s="12"/>
      <c r="BJ2190" s="12"/>
      <c r="BK2190" s="12"/>
      <c r="BL2190" s="12"/>
      <c r="BM2190" s="12"/>
      <c r="BN2190" s="12"/>
      <c r="BO2190" s="12"/>
      <c r="BP2190" s="12"/>
      <c r="BQ2190" s="12"/>
      <c r="BR2190" s="12"/>
      <c r="BS2190" s="12"/>
      <c r="BT2190" s="12"/>
      <c r="BU2190" s="12"/>
      <c r="BV2190" s="12"/>
      <c r="BW2190" s="12"/>
      <c r="BX2190" s="12"/>
      <c r="BY2190" s="12"/>
      <c r="BZ2190" s="12"/>
      <c r="CA2190" s="12"/>
      <c r="CB2190" s="12"/>
      <c r="CC2190" s="12"/>
      <c r="CD2190" s="12"/>
      <c r="CE2190" s="12"/>
    </row>
    <row r="2191" spans="1:83" s="11" customFormat="1" ht="12.75" customHeight="1" x14ac:dyDescent="0.2">
      <c r="A2191" s="96" t="s">
        <v>7279</v>
      </c>
      <c r="B2191" s="9" t="s">
        <v>7280</v>
      </c>
      <c r="C2191" s="66" t="s">
        <v>4035</v>
      </c>
      <c r="D2191" s="44" t="s">
        <v>4049</v>
      </c>
      <c r="E2191" s="54"/>
      <c r="F2191" s="55"/>
      <c r="G2191" s="56">
        <v>586000</v>
      </c>
      <c r="H2191" s="57">
        <f t="shared" si="68"/>
        <v>691480</v>
      </c>
      <c r="I2191" s="58">
        <f t="shared" si="69"/>
        <v>0</v>
      </c>
      <c r="J2191" s="59" t="s">
        <v>3987</v>
      </c>
      <c r="K2191" s="59"/>
      <c r="L2191" s="73"/>
      <c r="M2191" s="61"/>
      <c r="N2191" s="62"/>
      <c r="O2191" s="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  <c r="AW2191" s="12"/>
      <c r="AX2191" s="12"/>
      <c r="AY2191" s="12"/>
      <c r="AZ2191" s="12"/>
      <c r="BA2191" s="12"/>
      <c r="BB2191" s="12"/>
      <c r="BC2191" s="12"/>
      <c r="BD2191" s="12"/>
      <c r="BE2191" s="12"/>
      <c r="BF2191" s="12"/>
      <c r="BG2191" s="12"/>
      <c r="BH2191" s="12"/>
      <c r="BI2191" s="12"/>
      <c r="BJ2191" s="12"/>
      <c r="BK2191" s="12"/>
      <c r="BL2191" s="12"/>
      <c r="BM2191" s="12"/>
      <c r="BN2191" s="12"/>
      <c r="BO2191" s="12"/>
      <c r="BP2191" s="12"/>
      <c r="BQ2191" s="12"/>
      <c r="BR2191" s="12"/>
      <c r="BS2191" s="12"/>
      <c r="BT2191" s="12"/>
      <c r="BU2191" s="12"/>
      <c r="BV2191" s="12"/>
      <c r="BW2191" s="12"/>
      <c r="BX2191" s="12"/>
      <c r="BY2191" s="12"/>
      <c r="BZ2191" s="12"/>
      <c r="CA2191" s="12"/>
      <c r="CB2191" s="12"/>
      <c r="CC2191" s="12"/>
      <c r="CD2191" s="12"/>
      <c r="CE2191" s="12"/>
    </row>
    <row r="2192" spans="1:83" s="11" customFormat="1" ht="12.75" customHeight="1" x14ac:dyDescent="0.2">
      <c r="A2192" s="78" t="s">
        <v>7281</v>
      </c>
      <c r="B2192" s="70" t="s">
        <v>7282</v>
      </c>
      <c r="C2192" s="66" t="s">
        <v>4035</v>
      </c>
      <c r="D2192" s="72" t="s">
        <v>4049</v>
      </c>
      <c r="E2192" s="54"/>
      <c r="F2192" s="55"/>
      <c r="G2192" s="56">
        <v>2000</v>
      </c>
      <c r="H2192" s="57">
        <f t="shared" si="68"/>
        <v>2360</v>
      </c>
      <c r="I2192" s="58">
        <f t="shared" si="69"/>
        <v>0</v>
      </c>
      <c r="J2192" s="59" t="s">
        <v>4015</v>
      </c>
      <c r="K2192" s="59"/>
      <c r="L2192" s="59" t="s">
        <v>4015</v>
      </c>
      <c r="M2192" s="61"/>
      <c r="N2192" s="62"/>
      <c r="O2192" s="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2"/>
      <c r="AX2192" s="12"/>
      <c r="AY2192" s="12"/>
      <c r="AZ2192" s="12"/>
      <c r="BA2192" s="12"/>
      <c r="BB2192" s="12"/>
      <c r="BC2192" s="12"/>
      <c r="BD2192" s="12"/>
      <c r="BE2192" s="12"/>
      <c r="BF2192" s="12"/>
      <c r="BG2192" s="12"/>
      <c r="BH2192" s="12"/>
      <c r="BI2192" s="12"/>
      <c r="BJ2192" s="12"/>
      <c r="BK2192" s="12"/>
      <c r="BL2192" s="12"/>
      <c r="BM2192" s="12"/>
      <c r="BN2192" s="12"/>
      <c r="BO2192" s="12"/>
      <c r="BP2192" s="12"/>
      <c r="BQ2192" s="12"/>
      <c r="BR2192" s="12"/>
      <c r="BS2192" s="12"/>
      <c r="BT2192" s="12"/>
      <c r="BU2192" s="12"/>
      <c r="BV2192" s="12"/>
      <c r="BW2192" s="12"/>
      <c r="BX2192" s="12"/>
      <c r="BY2192" s="12"/>
      <c r="BZ2192" s="12"/>
      <c r="CA2192" s="12"/>
      <c r="CB2192" s="12"/>
      <c r="CC2192" s="12"/>
      <c r="CD2192" s="12"/>
      <c r="CE2192" s="12"/>
    </row>
    <row r="2193" spans="1:83" s="11" customFormat="1" ht="12.75" customHeight="1" x14ac:dyDescent="0.2">
      <c r="A2193" s="51" t="s">
        <v>1415</v>
      </c>
      <c r="B2193" s="9" t="s">
        <v>52</v>
      </c>
      <c r="C2193" s="66" t="s">
        <v>4035</v>
      </c>
      <c r="D2193" s="44" t="s">
        <v>4049</v>
      </c>
      <c r="E2193" s="54"/>
      <c r="F2193" s="55"/>
      <c r="G2193" s="56">
        <v>700</v>
      </c>
      <c r="H2193" s="57">
        <f t="shared" si="68"/>
        <v>826</v>
      </c>
      <c r="I2193" s="58">
        <f t="shared" si="69"/>
        <v>0</v>
      </c>
      <c r="J2193" s="59"/>
      <c r="K2193" s="59"/>
      <c r="L2193" s="60" t="s">
        <v>7283</v>
      </c>
      <c r="M2193" s="61"/>
      <c r="N2193" s="62"/>
      <c r="O2193" s="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2"/>
      <c r="AX2193" s="12"/>
      <c r="AY2193" s="12"/>
      <c r="AZ2193" s="12"/>
      <c r="BA2193" s="12"/>
      <c r="BB2193" s="12"/>
      <c r="BC2193" s="12"/>
      <c r="BD2193" s="12"/>
      <c r="BE2193" s="12"/>
      <c r="BF2193" s="12"/>
      <c r="BG2193" s="12"/>
      <c r="BH2193" s="12"/>
      <c r="BI2193" s="12"/>
      <c r="BJ2193" s="12"/>
      <c r="BK2193" s="12"/>
      <c r="BL2193" s="12"/>
      <c r="BM2193" s="12"/>
      <c r="BN2193" s="12"/>
      <c r="BO2193" s="12"/>
      <c r="BP2193" s="12"/>
      <c r="BQ2193" s="12"/>
      <c r="BR2193" s="12"/>
      <c r="BS2193" s="12"/>
      <c r="BT2193" s="12"/>
      <c r="BU2193" s="12"/>
      <c r="BV2193" s="12"/>
      <c r="BW2193" s="12"/>
      <c r="BX2193" s="12"/>
      <c r="BY2193" s="12"/>
      <c r="BZ2193" s="12"/>
      <c r="CA2193" s="12"/>
      <c r="CB2193" s="12"/>
      <c r="CC2193" s="12"/>
      <c r="CD2193" s="12"/>
      <c r="CE2193" s="12"/>
    </row>
    <row r="2194" spans="1:83" s="11" customFormat="1" ht="12.75" customHeight="1" x14ac:dyDescent="0.2">
      <c r="A2194" s="51" t="s">
        <v>7284</v>
      </c>
      <c r="B2194" s="9" t="s">
        <v>7285</v>
      </c>
      <c r="C2194" s="66" t="s">
        <v>4035</v>
      </c>
      <c r="D2194" s="44" t="s">
        <v>4049</v>
      </c>
      <c r="E2194" s="54"/>
      <c r="F2194" s="55"/>
      <c r="G2194" s="56">
        <v>150</v>
      </c>
      <c r="H2194" s="57">
        <f t="shared" si="68"/>
        <v>177</v>
      </c>
      <c r="I2194" s="58">
        <f t="shared" si="69"/>
        <v>0</v>
      </c>
      <c r="J2194" s="59"/>
      <c r="K2194" s="59"/>
      <c r="L2194" s="60"/>
      <c r="M2194" s="61"/>
      <c r="N2194" s="62"/>
      <c r="O2194" s="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  <c r="AW2194" s="12"/>
      <c r="AX2194" s="12"/>
      <c r="AY2194" s="12"/>
      <c r="AZ2194" s="12"/>
      <c r="BA2194" s="12"/>
      <c r="BB2194" s="12"/>
      <c r="BC2194" s="12"/>
      <c r="BD2194" s="12"/>
      <c r="BE2194" s="12"/>
      <c r="BF2194" s="12"/>
      <c r="BG2194" s="12"/>
      <c r="BH2194" s="12"/>
      <c r="BI2194" s="12"/>
      <c r="BJ2194" s="12"/>
      <c r="BK2194" s="12"/>
      <c r="BL2194" s="12"/>
      <c r="BM2194" s="12"/>
      <c r="BN2194" s="12"/>
      <c r="BO2194" s="12"/>
      <c r="BP2194" s="12"/>
      <c r="BQ2194" s="12"/>
      <c r="BR2194" s="12"/>
      <c r="BS2194" s="12"/>
      <c r="BT2194" s="12"/>
      <c r="BU2194" s="12"/>
      <c r="BV2194" s="12"/>
      <c r="BW2194" s="12"/>
      <c r="BX2194" s="12"/>
      <c r="BY2194" s="12"/>
      <c r="BZ2194" s="12"/>
      <c r="CA2194" s="12"/>
      <c r="CB2194" s="12"/>
      <c r="CC2194" s="12"/>
      <c r="CD2194" s="12"/>
      <c r="CE2194" s="12"/>
    </row>
    <row r="2195" spans="1:83" s="11" customFormat="1" ht="12.75" customHeight="1" x14ac:dyDescent="0.2">
      <c r="A2195" s="95" t="s">
        <v>1416</v>
      </c>
      <c r="B2195" s="9" t="s">
        <v>41</v>
      </c>
      <c r="C2195" s="66" t="s">
        <v>4035</v>
      </c>
      <c r="D2195" s="44" t="s">
        <v>7186</v>
      </c>
      <c r="E2195" s="54"/>
      <c r="F2195" s="55"/>
      <c r="G2195" s="56">
        <v>180000</v>
      </c>
      <c r="H2195" s="57">
        <f t="shared" si="68"/>
        <v>212400</v>
      </c>
      <c r="I2195" s="58">
        <f t="shared" si="69"/>
        <v>0</v>
      </c>
      <c r="J2195" s="59" t="s">
        <v>4027</v>
      </c>
      <c r="K2195" s="59"/>
      <c r="L2195" s="60" t="s">
        <v>4029</v>
      </c>
      <c r="M2195" s="61">
        <v>899</v>
      </c>
      <c r="N2195" s="62"/>
      <c r="O2195" s="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  <c r="AW2195" s="12"/>
      <c r="AX2195" s="12"/>
      <c r="AY2195" s="12"/>
      <c r="AZ2195" s="12"/>
      <c r="BA2195" s="12"/>
      <c r="BB2195" s="12"/>
      <c r="BC2195" s="12"/>
      <c r="BD2195" s="12"/>
      <c r="BE2195" s="12"/>
      <c r="BF2195" s="12"/>
      <c r="BG2195" s="12"/>
      <c r="BH2195" s="12"/>
      <c r="BI2195" s="12"/>
      <c r="BJ2195" s="12"/>
      <c r="BK2195" s="12"/>
      <c r="BL2195" s="12"/>
      <c r="BM2195" s="12"/>
      <c r="BN2195" s="12"/>
      <c r="BO2195" s="12"/>
      <c r="BP2195" s="12"/>
      <c r="BQ2195" s="12"/>
      <c r="BR2195" s="12"/>
      <c r="BS2195" s="12"/>
      <c r="BT2195" s="12"/>
      <c r="BU2195" s="12"/>
      <c r="BV2195" s="12"/>
      <c r="BW2195" s="12"/>
      <c r="BX2195" s="12"/>
      <c r="BY2195" s="12"/>
      <c r="BZ2195" s="12"/>
      <c r="CA2195" s="12"/>
      <c r="CB2195" s="12"/>
      <c r="CC2195" s="12"/>
      <c r="CD2195" s="12"/>
      <c r="CE2195" s="12"/>
    </row>
    <row r="2196" spans="1:83" s="11" customFormat="1" ht="12.75" customHeight="1" x14ac:dyDescent="0.2">
      <c r="A2196" s="95" t="s">
        <v>1417</v>
      </c>
      <c r="B2196" s="9" t="s">
        <v>41</v>
      </c>
      <c r="C2196" s="66" t="s">
        <v>4035</v>
      </c>
      <c r="D2196" s="44" t="s">
        <v>7186</v>
      </c>
      <c r="E2196" s="54"/>
      <c r="F2196" s="55"/>
      <c r="G2196" s="56">
        <v>180000</v>
      </c>
      <c r="H2196" s="57">
        <f t="shared" si="68"/>
        <v>212400</v>
      </c>
      <c r="I2196" s="58">
        <f t="shared" si="69"/>
        <v>0</v>
      </c>
      <c r="J2196" s="59" t="s">
        <v>4027</v>
      </c>
      <c r="K2196" s="59"/>
      <c r="L2196" s="60" t="s">
        <v>4029</v>
      </c>
      <c r="M2196" s="61">
        <v>889</v>
      </c>
      <c r="N2196" s="62"/>
      <c r="O2196" s="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2"/>
      <c r="AX2196" s="12"/>
      <c r="AY2196" s="12"/>
      <c r="AZ2196" s="12"/>
      <c r="BA2196" s="12"/>
      <c r="BB2196" s="12"/>
      <c r="BC2196" s="12"/>
      <c r="BD2196" s="12"/>
      <c r="BE2196" s="12"/>
      <c r="BF2196" s="12"/>
      <c r="BG2196" s="12"/>
      <c r="BH2196" s="12"/>
      <c r="BI2196" s="12"/>
      <c r="BJ2196" s="12"/>
      <c r="BK2196" s="12"/>
      <c r="BL2196" s="12"/>
      <c r="BM2196" s="12"/>
      <c r="BN2196" s="12"/>
      <c r="BO2196" s="12"/>
      <c r="BP2196" s="12"/>
      <c r="BQ2196" s="12"/>
      <c r="BR2196" s="12"/>
      <c r="BS2196" s="12"/>
      <c r="BT2196" s="12"/>
      <c r="BU2196" s="12"/>
      <c r="BV2196" s="12"/>
      <c r="BW2196" s="12"/>
      <c r="BX2196" s="12"/>
      <c r="BY2196" s="12"/>
      <c r="BZ2196" s="12"/>
      <c r="CA2196" s="12"/>
      <c r="CB2196" s="12"/>
      <c r="CC2196" s="12"/>
      <c r="CD2196" s="12"/>
      <c r="CE2196" s="12"/>
    </row>
    <row r="2197" spans="1:83" s="11" customFormat="1" ht="12.75" customHeight="1" x14ac:dyDescent="0.2">
      <c r="A2197" s="78" t="s">
        <v>7286</v>
      </c>
      <c r="B2197" s="70" t="s">
        <v>53</v>
      </c>
      <c r="C2197" s="66" t="s">
        <v>4035</v>
      </c>
      <c r="D2197" s="72" t="s">
        <v>5082</v>
      </c>
      <c r="E2197" s="54"/>
      <c r="F2197" s="55"/>
      <c r="G2197" s="56">
        <v>1200</v>
      </c>
      <c r="H2197" s="57">
        <f t="shared" si="68"/>
        <v>1416</v>
      </c>
      <c r="I2197" s="58">
        <f t="shared" si="69"/>
        <v>0</v>
      </c>
      <c r="J2197" s="59" t="s">
        <v>4015</v>
      </c>
      <c r="K2197" s="59"/>
      <c r="L2197" s="59" t="s">
        <v>4015</v>
      </c>
      <c r="M2197" s="61"/>
      <c r="N2197" s="62"/>
      <c r="O2197" s="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  <c r="AW2197" s="12"/>
      <c r="AX2197" s="12"/>
      <c r="AY2197" s="12"/>
      <c r="AZ2197" s="12"/>
      <c r="BA2197" s="12"/>
      <c r="BB2197" s="12"/>
      <c r="BC2197" s="12"/>
      <c r="BD2197" s="12"/>
      <c r="BE2197" s="12"/>
      <c r="BF2197" s="12"/>
      <c r="BG2197" s="12"/>
      <c r="BH2197" s="12"/>
      <c r="BI2197" s="12"/>
      <c r="BJ2197" s="12"/>
      <c r="BK2197" s="12"/>
      <c r="BL2197" s="12"/>
      <c r="BM2197" s="12"/>
      <c r="BN2197" s="12"/>
      <c r="BO2197" s="12"/>
      <c r="BP2197" s="12"/>
      <c r="BQ2197" s="12"/>
      <c r="BR2197" s="12"/>
      <c r="BS2197" s="12"/>
      <c r="BT2197" s="12"/>
      <c r="BU2197" s="12"/>
      <c r="BV2197" s="12"/>
      <c r="BW2197" s="12"/>
      <c r="BX2197" s="12"/>
      <c r="BY2197" s="12"/>
      <c r="BZ2197" s="12"/>
      <c r="CA2197" s="12"/>
      <c r="CB2197" s="12"/>
      <c r="CC2197" s="12"/>
      <c r="CD2197" s="12"/>
      <c r="CE2197" s="12"/>
    </row>
    <row r="2198" spans="1:83" s="11" customFormat="1" ht="12.75" customHeight="1" x14ac:dyDescent="0.2">
      <c r="A2198" s="51" t="s">
        <v>7287</v>
      </c>
      <c r="B2198" s="9" t="s">
        <v>47</v>
      </c>
      <c r="C2198" s="66" t="s">
        <v>4035</v>
      </c>
      <c r="D2198" s="44" t="s">
        <v>4628</v>
      </c>
      <c r="E2198" s="54"/>
      <c r="F2198" s="55"/>
      <c r="G2198" s="56">
        <v>2150</v>
      </c>
      <c r="H2198" s="57">
        <f t="shared" si="68"/>
        <v>2537</v>
      </c>
      <c r="I2198" s="58">
        <f t="shared" si="69"/>
        <v>0</v>
      </c>
      <c r="J2198" s="59"/>
      <c r="K2198" s="59"/>
      <c r="L2198" s="60" t="s">
        <v>4029</v>
      </c>
      <c r="M2198" s="61"/>
      <c r="N2198" s="62"/>
      <c r="O2198" s="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2"/>
      <c r="AX2198" s="12"/>
      <c r="AY2198" s="12"/>
      <c r="AZ2198" s="12"/>
      <c r="BA2198" s="12"/>
      <c r="BB2198" s="12"/>
      <c r="BC2198" s="12"/>
      <c r="BD2198" s="12"/>
      <c r="BE2198" s="12"/>
      <c r="BF2198" s="12"/>
      <c r="BG2198" s="12"/>
      <c r="BH2198" s="12"/>
      <c r="BI2198" s="12"/>
      <c r="BJ2198" s="12"/>
      <c r="BK2198" s="12"/>
      <c r="BL2198" s="12"/>
      <c r="BM2198" s="12"/>
      <c r="BN2198" s="12"/>
      <c r="BO2198" s="12"/>
      <c r="BP2198" s="12"/>
      <c r="BQ2198" s="12"/>
      <c r="BR2198" s="12"/>
      <c r="BS2198" s="12"/>
      <c r="BT2198" s="12"/>
      <c r="BU2198" s="12"/>
      <c r="BV2198" s="12"/>
      <c r="BW2198" s="12"/>
      <c r="BX2198" s="12"/>
      <c r="BY2198" s="12"/>
      <c r="BZ2198" s="12"/>
      <c r="CA2198" s="12"/>
      <c r="CB2198" s="12"/>
      <c r="CC2198" s="12"/>
      <c r="CD2198" s="12"/>
      <c r="CE2198" s="12"/>
    </row>
    <row r="2199" spans="1:83" s="11" customFormat="1" ht="12.75" customHeight="1" x14ac:dyDescent="0.2">
      <c r="A2199" s="51" t="s">
        <v>7288</v>
      </c>
      <c r="B2199" s="9" t="s">
        <v>47</v>
      </c>
      <c r="C2199" s="66" t="s">
        <v>4035</v>
      </c>
      <c r="D2199" s="44" t="s">
        <v>4628</v>
      </c>
      <c r="E2199" s="54"/>
      <c r="F2199" s="55"/>
      <c r="G2199" s="56">
        <v>2650</v>
      </c>
      <c r="H2199" s="57">
        <f t="shared" si="68"/>
        <v>3127</v>
      </c>
      <c r="I2199" s="58">
        <f t="shared" si="69"/>
        <v>0</v>
      </c>
      <c r="J2199" s="59"/>
      <c r="K2199" s="59"/>
      <c r="L2199" s="60" t="s">
        <v>4029</v>
      </c>
      <c r="M2199" s="61"/>
      <c r="N2199" s="62"/>
      <c r="O2199" s="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  <c r="AW2199" s="12"/>
      <c r="AX2199" s="12"/>
      <c r="AY2199" s="12"/>
      <c r="AZ2199" s="12"/>
      <c r="BA2199" s="12"/>
      <c r="BB2199" s="12"/>
      <c r="BC2199" s="12"/>
      <c r="BD2199" s="12"/>
      <c r="BE2199" s="12"/>
      <c r="BF2199" s="12"/>
      <c r="BG2199" s="12"/>
      <c r="BH2199" s="12"/>
      <c r="BI2199" s="12"/>
      <c r="BJ2199" s="12"/>
      <c r="BK2199" s="12"/>
      <c r="BL2199" s="12"/>
      <c r="BM2199" s="12"/>
      <c r="BN2199" s="12"/>
      <c r="BO2199" s="12"/>
      <c r="BP2199" s="12"/>
      <c r="BQ2199" s="12"/>
      <c r="BR2199" s="12"/>
      <c r="BS2199" s="12"/>
      <c r="BT2199" s="12"/>
      <c r="BU2199" s="12"/>
      <c r="BV2199" s="12"/>
      <c r="BW2199" s="12"/>
      <c r="BX2199" s="12"/>
      <c r="BY2199" s="12"/>
      <c r="BZ2199" s="12"/>
      <c r="CA2199" s="12"/>
      <c r="CB2199" s="12"/>
      <c r="CC2199" s="12"/>
      <c r="CD2199" s="12"/>
      <c r="CE2199" s="12"/>
    </row>
    <row r="2200" spans="1:83" s="11" customFormat="1" ht="12.75" customHeight="1" x14ac:dyDescent="0.2">
      <c r="A2200" s="64" t="s">
        <v>7289</v>
      </c>
      <c r="B2200" s="9" t="s">
        <v>7290</v>
      </c>
      <c r="C2200" s="53" t="s">
        <v>4007</v>
      </c>
      <c r="D2200" s="44" t="s">
        <v>4269</v>
      </c>
      <c r="E2200" s="54"/>
      <c r="F2200" s="55"/>
      <c r="G2200" s="56">
        <v>11000</v>
      </c>
      <c r="H2200" s="57">
        <f t="shared" si="68"/>
        <v>12980</v>
      </c>
      <c r="I2200" s="58">
        <f t="shared" si="69"/>
        <v>0</v>
      </c>
      <c r="J2200" s="59"/>
      <c r="K2200" s="59" t="s">
        <v>7291</v>
      </c>
      <c r="L2200" s="79" t="s">
        <v>7292</v>
      </c>
      <c r="M2200" s="61"/>
      <c r="N2200" s="62" t="s">
        <v>4067</v>
      </c>
      <c r="O2200" s="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2"/>
      <c r="AX2200" s="12"/>
      <c r="AY2200" s="12"/>
      <c r="AZ2200" s="12"/>
      <c r="BA2200" s="12"/>
      <c r="BB2200" s="12"/>
      <c r="BC2200" s="12"/>
      <c r="BD2200" s="12"/>
      <c r="BE2200" s="12"/>
      <c r="BF2200" s="12"/>
      <c r="BG2200" s="12"/>
      <c r="BH2200" s="12"/>
      <c r="BI2200" s="12"/>
      <c r="BJ2200" s="12"/>
      <c r="BK2200" s="12"/>
      <c r="BL2200" s="12"/>
      <c r="BM2200" s="12"/>
      <c r="BN2200" s="12"/>
      <c r="BO2200" s="12"/>
      <c r="BP2200" s="12"/>
      <c r="BQ2200" s="12"/>
      <c r="BR2200" s="12"/>
      <c r="BS2200" s="12"/>
      <c r="BT2200" s="12"/>
      <c r="BU2200" s="12"/>
      <c r="BV2200" s="12"/>
      <c r="BW2200" s="12"/>
      <c r="BX2200" s="12"/>
      <c r="BY2200" s="12"/>
      <c r="BZ2200" s="12"/>
      <c r="CA2200" s="12"/>
      <c r="CB2200" s="12"/>
      <c r="CC2200" s="12"/>
      <c r="CD2200" s="12"/>
      <c r="CE2200" s="12"/>
    </row>
    <row r="2201" spans="1:83" s="11" customFormat="1" ht="12.75" customHeight="1" x14ac:dyDescent="0.2">
      <c r="A2201" s="69" t="s">
        <v>1418</v>
      </c>
      <c r="B2201" s="9" t="s">
        <v>54</v>
      </c>
      <c r="C2201" s="66" t="s">
        <v>4035</v>
      </c>
      <c r="D2201" s="44" t="s">
        <v>4269</v>
      </c>
      <c r="E2201" s="54"/>
      <c r="F2201" s="55"/>
      <c r="G2201" s="56">
        <v>853.55</v>
      </c>
      <c r="H2201" s="57">
        <f t="shared" si="68"/>
        <v>1007.1889999999999</v>
      </c>
      <c r="I2201" s="58">
        <f t="shared" si="69"/>
        <v>0</v>
      </c>
      <c r="J2201" s="59"/>
      <c r="K2201" s="59"/>
      <c r="L2201" s="79" t="s">
        <v>7292</v>
      </c>
      <c r="M2201" s="61"/>
      <c r="N2201" s="62"/>
      <c r="O2201" s="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  <c r="AW2201" s="12"/>
      <c r="AX2201" s="12"/>
      <c r="AY2201" s="12"/>
      <c r="AZ2201" s="12"/>
      <c r="BA2201" s="12"/>
      <c r="BB2201" s="12"/>
      <c r="BC2201" s="12"/>
      <c r="BD2201" s="12"/>
      <c r="BE2201" s="12"/>
      <c r="BF2201" s="12"/>
      <c r="BG2201" s="12"/>
      <c r="BH2201" s="12"/>
      <c r="BI2201" s="12"/>
      <c r="BJ2201" s="12"/>
      <c r="BK2201" s="12"/>
      <c r="BL2201" s="12"/>
      <c r="BM2201" s="12"/>
      <c r="BN2201" s="12"/>
      <c r="BO2201" s="12"/>
      <c r="BP2201" s="12"/>
      <c r="BQ2201" s="12"/>
      <c r="BR2201" s="12"/>
      <c r="BS2201" s="12"/>
      <c r="BT2201" s="12"/>
      <c r="BU2201" s="12"/>
      <c r="BV2201" s="12"/>
      <c r="BW2201" s="12"/>
      <c r="BX2201" s="12"/>
      <c r="BY2201" s="12"/>
      <c r="BZ2201" s="12"/>
      <c r="CA2201" s="12"/>
      <c r="CB2201" s="12"/>
      <c r="CC2201" s="12"/>
      <c r="CD2201" s="12"/>
      <c r="CE2201" s="12"/>
    </row>
    <row r="2202" spans="1:83" s="11" customFormat="1" ht="12.75" customHeight="1" x14ac:dyDescent="0.2">
      <c r="A2202" s="78" t="s">
        <v>1419</v>
      </c>
      <c r="B2202" s="70" t="s">
        <v>41</v>
      </c>
      <c r="C2202" s="66" t="s">
        <v>4035</v>
      </c>
      <c r="D2202" s="72" t="s">
        <v>7186</v>
      </c>
      <c r="E2202" s="54"/>
      <c r="F2202" s="55"/>
      <c r="G2202" s="56">
        <v>145000</v>
      </c>
      <c r="H2202" s="57">
        <f t="shared" si="68"/>
        <v>171100</v>
      </c>
      <c r="I2202" s="58">
        <f t="shared" si="69"/>
        <v>0</v>
      </c>
      <c r="J2202" s="59" t="s">
        <v>4015</v>
      </c>
      <c r="K2202" s="59"/>
      <c r="L2202" s="59" t="s">
        <v>4015</v>
      </c>
      <c r="M2202" s="61"/>
      <c r="N2202" s="62"/>
      <c r="O2202" s="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2"/>
      <c r="AX2202" s="12"/>
      <c r="AY2202" s="12"/>
      <c r="AZ2202" s="12"/>
      <c r="BA2202" s="12"/>
      <c r="BB2202" s="12"/>
      <c r="BC2202" s="12"/>
      <c r="BD2202" s="12"/>
      <c r="BE2202" s="12"/>
      <c r="BF2202" s="12"/>
      <c r="BG2202" s="12"/>
      <c r="BH2202" s="12"/>
      <c r="BI2202" s="12"/>
      <c r="BJ2202" s="12"/>
      <c r="BK2202" s="12"/>
      <c r="BL2202" s="12"/>
      <c r="BM2202" s="12"/>
      <c r="BN2202" s="12"/>
      <c r="BO2202" s="12"/>
      <c r="BP2202" s="12"/>
      <c r="BQ2202" s="12"/>
      <c r="BR2202" s="12"/>
      <c r="BS2202" s="12"/>
      <c r="BT2202" s="12"/>
      <c r="BU2202" s="12"/>
      <c r="BV2202" s="12"/>
      <c r="BW2202" s="12"/>
      <c r="BX2202" s="12"/>
      <c r="BY2202" s="12"/>
      <c r="BZ2202" s="12"/>
      <c r="CA2202" s="12"/>
      <c r="CB2202" s="12"/>
      <c r="CC2202" s="12"/>
      <c r="CD2202" s="12"/>
      <c r="CE2202" s="12"/>
    </row>
    <row r="2203" spans="1:83" s="11" customFormat="1" ht="12.75" customHeight="1" x14ac:dyDescent="0.2">
      <c r="A2203" s="96" t="s">
        <v>7293</v>
      </c>
      <c r="B2203" s="9" t="s">
        <v>7294</v>
      </c>
      <c r="C2203" s="66" t="s">
        <v>4035</v>
      </c>
      <c r="D2203" s="44" t="s">
        <v>4049</v>
      </c>
      <c r="E2203" s="54"/>
      <c r="F2203" s="55"/>
      <c r="G2203" s="56">
        <v>652542.37</v>
      </c>
      <c r="H2203" s="57">
        <f t="shared" si="68"/>
        <v>769999.99659999995</v>
      </c>
      <c r="I2203" s="58">
        <f t="shared" si="69"/>
        <v>0</v>
      </c>
      <c r="J2203" s="59" t="s">
        <v>3987</v>
      </c>
      <c r="K2203" s="59"/>
      <c r="L2203" s="59" t="s">
        <v>4015</v>
      </c>
      <c r="M2203" s="61"/>
      <c r="N2203" s="62"/>
      <c r="O2203" s="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2"/>
      <c r="AX2203" s="12"/>
      <c r="AY2203" s="12"/>
      <c r="AZ2203" s="12"/>
      <c r="BA2203" s="12"/>
      <c r="BB2203" s="12"/>
      <c r="BC2203" s="12"/>
      <c r="BD2203" s="12"/>
      <c r="BE2203" s="12"/>
      <c r="BF2203" s="12"/>
      <c r="BG2203" s="12"/>
      <c r="BH2203" s="12"/>
      <c r="BI2203" s="12"/>
      <c r="BJ2203" s="12"/>
      <c r="BK2203" s="12"/>
      <c r="BL2203" s="12"/>
      <c r="BM2203" s="12"/>
      <c r="BN2203" s="12"/>
      <c r="BO2203" s="12"/>
      <c r="BP2203" s="12"/>
      <c r="BQ2203" s="12"/>
      <c r="BR2203" s="12"/>
      <c r="BS2203" s="12"/>
      <c r="BT2203" s="12"/>
      <c r="BU2203" s="12"/>
      <c r="BV2203" s="12"/>
      <c r="BW2203" s="12"/>
      <c r="BX2203" s="12"/>
      <c r="BY2203" s="12"/>
      <c r="BZ2203" s="12"/>
      <c r="CA2203" s="12"/>
      <c r="CB2203" s="12"/>
      <c r="CC2203" s="12"/>
      <c r="CD2203" s="12"/>
      <c r="CE2203" s="12"/>
    </row>
    <row r="2204" spans="1:83" s="11" customFormat="1" ht="12.75" customHeight="1" x14ac:dyDescent="0.2">
      <c r="A2204" s="95" t="s">
        <v>1420</v>
      </c>
      <c r="B2204" s="9" t="s">
        <v>41</v>
      </c>
      <c r="C2204" s="66" t="s">
        <v>4035</v>
      </c>
      <c r="D2204" s="44" t="s">
        <v>7186</v>
      </c>
      <c r="E2204" s="54"/>
      <c r="F2204" s="55"/>
      <c r="G2204" s="56">
        <v>160000</v>
      </c>
      <c r="H2204" s="57">
        <f t="shared" si="68"/>
        <v>188800</v>
      </c>
      <c r="I2204" s="58">
        <f t="shared" si="69"/>
        <v>0</v>
      </c>
      <c r="J2204" s="59" t="s">
        <v>4027</v>
      </c>
      <c r="K2204" s="59"/>
      <c r="L2204" s="60" t="s">
        <v>4029</v>
      </c>
      <c r="M2204" s="61">
        <v>664</v>
      </c>
      <c r="N2204" s="62"/>
      <c r="O2204" s="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2"/>
      <c r="AX2204" s="12"/>
      <c r="AY2204" s="12"/>
      <c r="AZ2204" s="12"/>
      <c r="BA2204" s="12"/>
      <c r="BB2204" s="12"/>
      <c r="BC2204" s="12"/>
      <c r="BD2204" s="12"/>
      <c r="BE2204" s="12"/>
      <c r="BF2204" s="12"/>
      <c r="BG2204" s="12"/>
      <c r="BH2204" s="12"/>
      <c r="BI2204" s="12"/>
      <c r="BJ2204" s="12"/>
      <c r="BK2204" s="12"/>
      <c r="BL2204" s="12"/>
      <c r="BM2204" s="12"/>
      <c r="BN2204" s="12"/>
      <c r="BO2204" s="12"/>
      <c r="BP2204" s="12"/>
      <c r="BQ2204" s="12"/>
      <c r="BR2204" s="12"/>
      <c r="BS2204" s="12"/>
      <c r="BT2204" s="12"/>
      <c r="BU2204" s="12"/>
      <c r="BV2204" s="12"/>
      <c r="BW2204" s="12"/>
      <c r="BX2204" s="12"/>
      <c r="BY2204" s="12"/>
      <c r="BZ2204" s="12"/>
      <c r="CA2204" s="12"/>
      <c r="CB2204" s="12"/>
      <c r="CC2204" s="12"/>
      <c r="CD2204" s="12"/>
      <c r="CE2204" s="12"/>
    </row>
    <row r="2205" spans="1:83" s="11" customFormat="1" ht="12.75" customHeight="1" x14ac:dyDescent="0.2">
      <c r="A2205" s="51" t="s">
        <v>1421</v>
      </c>
      <c r="B2205" s="9" t="s">
        <v>41</v>
      </c>
      <c r="C2205" s="66" t="s">
        <v>4035</v>
      </c>
      <c r="D2205" s="44" t="s">
        <v>7186</v>
      </c>
      <c r="E2205" s="54"/>
      <c r="F2205" s="55"/>
      <c r="G2205" s="56">
        <v>165000</v>
      </c>
      <c r="H2205" s="57">
        <f t="shared" si="68"/>
        <v>194700</v>
      </c>
      <c r="I2205" s="58">
        <f t="shared" si="69"/>
        <v>0</v>
      </c>
      <c r="J2205" s="59"/>
      <c r="K2205" s="59"/>
      <c r="L2205" s="60"/>
      <c r="M2205" s="61"/>
      <c r="N2205" s="62"/>
      <c r="O2205" s="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  <c r="AW2205" s="12"/>
      <c r="AX2205" s="12"/>
      <c r="AY2205" s="12"/>
      <c r="AZ2205" s="12"/>
      <c r="BA2205" s="12"/>
      <c r="BB2205" s="12"/>
      <c r="BC2205" s="12"/>
      <c r="BD2205" s="12"/>
      <c r="BE2205" s="12"/>
      <c r="BF2205" s="12"/>
      <c r="BG2205" s="12"/>
      <c r="BH2205" s="12"/>
      <c r="BI2205" s="12"/>
      <c r="BJ2205" s="12"/>
      <c r="BK2205" s="12"/>
      <c r="BL2205" s="12"/>
      <c r="BM2205" s="12"/>
      <c r="BN2205" s="12"/>
      <c r="BO2205" s="12"/>
      <c r="BP2205" s="12"/>
      <c r="BQ2205" s="12"/>
      <c r="BR2205" s="12"/>
      <c r="BS2205" s="12"/>
      <c r="BT2205" s="12"/>
      <c r="BU2205" s="12"/>
      <c r="BV2205" s="12"/>
      <c r="BW2205" s="12"/>
      <c r="BX2205" s="12"/>
      <c r="BY2205" s="12"/>
      <c r="BZ2205" s="12"/>
      <c r="CA2205" s="12"/>
      <c r="CB2205" s="12"/>
      <c r="CC2205" s="12"/>
      <c r="CD2205" s="12"/>
      <c r="CE2205" s="12"/>
    </row>
    <row r="2206" spans="1:83" s="11" customFormat="1" ht="12.75" customHeight="1" x14ac:dyDescent="0.2">
      <c r="A2206" s="51" t="s">
        <v>7295</v>
      </c>
      <c r="B2206" s="9" t="s">
        <v>660</v>
      </c>
      <c r="C2206" s="53" t="s">
        <v>4007</v>
      </c>
      <c r="D2206" s="44" t="s">
        <v>4146</v>
      </c>
      <c r="E2206" s="54"/>
      <c r="F2206" s="55"/>
      <c r="G2206" s="56">
        <v>4553.5200000000004</v>
      </c>
      <c r="H2206" s="57">
        <f t="shared" si="68"/>
        <v>5373.1536000000006</v>
      </c>
      <c r="I2206" s="58">
        <f t="shared" si="69"/>
        <v>0</v>
      </c>
      <c r="J2206" s="59"/>
      <c r="K2206" s="59" t="s">
        <v>4496</v>
      </c>
      <c r="L2206" s="60" t="s">
        <v>4620</v>
      </c>
      <c r="M2206" s="61"/>
      <c r="N2206" s="62"/>
      <c r="O2206" s="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2"/>
      <c r="AX2206" s="12"/>
      <c r="AY2206" s="12"/>
      <c r="AZ2206" s="12"/>
      <c r="BA2206" s="12"/>
      <c r="BB2206" s="12"/>
      <c r="BC2206" s="12"/>
      <c r="BD2206" s="12"/>
      <c r="BE2206" s="12"/>
      <c r="BF2206" s="12"/>
      <c r="BG2206" s="12"/>
      <c r="BH2206" s="12"/>
      <c r="BI2206" s="12"/>
      <c r="BJ2206" s="12"/>
      <c r="BK2206" s="12"/>
      <c r="BL2206" s="12"/>
      <c r="BM2206" s="12"/>
      <c r="BN2206" s="12"/>
      <c r="BO2206" s="12"/>
      <c r="BP2206" s="12"/>
      <c r="BQ2206" s="12"/>
      <c r="BR2206" s="12"/>
      <c r="BS2206" s="12"/>
      <c r="BT2206" s="12"/>
      <c r="BU2206" s="12"/>
      <c r="BV2206" s="12"/>
      <c r="BW2206" s="12"/>
      <c r="BX2206" s="12"/>
      <c r="BY2206" s="12"/>
      <c r="BZ2206" s="12"/>
      <c r="CA2206" s="12"/>
      <c r="CB2206" s="12"/>
      <c r="CC2206" s="12"/>
      <c r="CD2206" s="12"/>
      <c r="CE2206" s="12"/>
    </row>
    <row r="2207" spans="1:83" s="11" customFormat="1" ht="12.75" customHeight="1" x14ac:dyDescent="0.2">
      <c r="A2207" s="96" t="s">
        <v>7296</v>
      </c>
      <c r="B2207" s="9" t="s">
        <v>7297</v>
      </c>
      <c r="C2207" s="66" t="s">
        <v>4035</v>
      </c>
      <c r="D2207" s="44" t="s">
        <v>4049</v>
      </c>
      <c r="E2207" s="54"/>
      <c r="F2207" s="55"/>
      <c r="G2207" s="56">
        <v>590000</v>
      </c>
      <c r="H2207" s="57">
        <f t="shared" si="68"/>
        <v>696200</v>
      </c>
      <c r="I2207" s="58">
        <f t="shared" si="69"/>
        <v>0</v>
      </c>
      <c r="J2207" s="59" t="s">
        <v>3987</v>
      </c>
      <c r="K2207" s="59"/>
      <c r="L2207" s="73"/>
      <c r="M2207" s="61"/>
      <c r="N2207" s="62"/>
      <c r="O2207" s="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  <c r="AW2207" s="12"/>
      <c r="AX2207" s="12"/>
      <c r="AY2207" s="12"/>
      <c r="AZ2207" s="12"/>
      <c r="BA2207" s="12"/>
      <c r="BB2207" s="12"/>
      <c r="BC2207" s="12"/>
      <c r="BD2207" s="12"/>
      <c r="BE2207" s="12"/>
      <c r="BF2207" s="12"/>
      <c r="BG2207" s="12"/>
      <c r="BH2207" s="12"/>
      <c r="BI2207" s="12"/>
      <c r="BJ2207" s="12"/>
      <c r="BK2207" s="12"/>
      <c r="BL2207" s="12"/>
      <c r="BM2207" s="12"/>
      <c r="BN2207" s="12"/>
      <c r="BO2207" s="12"/>
      <c r="BP2207" s="12"/>
      <c r="BQ2207" s="12"/>
      <c r="BR2207" s="12"/>
      <c r="BS2207" s="12"/>
      <c r="BT2207" s="12"/>
      <c r="BU2207" s="12"/>
      <c r="BV2207" s="12"/>
      <c r="BW2207" s="12"/>
      <c r="BX2207" s="12"/>
      <c r="BY2207" s="12"/>
      <c r="BZ2207" s="12"/>
      <c r="CA2207" s="12"/>
      <c r="CB2207" s="12"/>
      <c r="CC2207" s="12"/>
      <c r="CD2207" s="12"/>
      <c r="CE2207" s="12"/>
    </row>
    <row r="2208" spans="1:83" s="11" customFormat="1" ht="12.75" customHeight="1" x14ac:dyDescent="0.2">
      <c r="A2208" s="98" t="s">
        <v>7298</v>
      </c>
      <c r="B2208" s="70" t="s">
        <v>46</v>
      </c>
      <c r="C2208" s="66" t="s">
        <v>4035</v>
      </c>
      <c r="D2208" s="72" t="s">
        <v>4135</v>
      </c>
      <c r="E2208" s="54"/>
      <c r="F2208" s="55"/>
      <c r="G2208" s="56">
        <v>2375</v>
      </c>
      <c r="H2208" s="57">
        <f t="shared" si="68"/>
        <v>2802.5</v>
      </c>
      <c r="I2208" s="58">
        <f t="shared" si="69"/>
        <v>0</v>
      </c>
      <c r="J2208" s="59"/>
      <c r="K2208" s="59"/>
      <c r="L2208" s="60"/>
      <c r="M2208" s="61"/>
      <c r="N2208" s="62"/>
      <c r="O2208" s="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2"/>
      <c r="AX2208" s="12"/>
      <c r="AY2208" s="12"/>
      <c r="AZ2208" s="12"/>
      <c r="BA2208" s="12"/>
      <c r="BB2208" s="12"/>
      <c r="BC2208" s="12"/>
      <c r="BD2208" s="12"/>
      <c r="BE2208" s="12"/>
      <c r="BF2208" s="12"/>
      <c r="BG2208" s="12"/>
      <c r="BH2208" s="12"/>
      <c r="BI2208" s="12"/>
      <c r="BJ2208" s="12"/>
      <c r="BK2208" s="12"/>
      <c r="BL2208" s="12"/>
      <c r="BM2208" s="12"/>
      <c r="BN2208" s="12"/>
      <c r="BO2208" s="12"/>
      <c r="BP2208" s="12"/>
      <c r="BQ2208" s="12"/>
      <c r="BR2208" s="12"/>
      <c r="BS2208" s="12"/>
      <c r="BT2208" s="12"/>
      <c r="BU2208" s="12"/>
      <c r="BV2208" s="12"/>
      <c r="BW2208" s="12"/>
      <c r="BX2208" s="12"/>
      <c r="BY2208" s="12"/>
      <c r="BZ2208" s="12"/>
      <c r="CA2208" s="12"/>
      <c r="CB2208" s="12"/>
      <c r="CC2208" s="12"/>
      <c r="CD2208" s="12"/>
      <c r="CE2208" s="12"/>
    </row>
    <row r="2209" spans="1:83" s="11" customFormat="1" ht="12.75" customHeight="1" x14ac:dyDescent="0.2">
      <c r="A2209" s="98" t="s">
        <v>7299</v>
      </c>
      <c r="B2209" s="70" t="s">
        <v>55</v>
      </c>
      <c r="C2209" s="66" t="s">
        <v>4035</v>
      </c>
      <c r="D2209" s="72" t="s">
        <v>4135</v>
      </c>
      <c r="E2209" s="54"/>
      <c r="F2209" s="55"/>
      <c r="G2209" s="56">
        <v>250</v>
      </c>
      <c r="H2209" s="57">
        <f t="shared" si="68"/>
        <v>295</v>
      </c>
      <c r="I2209" s="58">
        <f t="shared" si="69"/>
        <v>0</v>
      </c>
      <c r="J2209" s="59"/>
      <c r="K2209" s="59"/>
      <c r="L2209" s="60"/>
      <c r="M2209" s="61"/>
      <c r="N2209" s="62"/>
      <c r="O2209" s="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  <c r="AW2209" s="12"/>
      <c r="AX2209" s="12"/>
      <c r="AY2209" s="12"/>
      <c r="AZ2209" s="12"/>
      <c r="BA2209" s="12"/>
      <c r="BB2209" s="12"/>
      <c r="BC2209" s="12"/>
      <c r="BD2209" s="12"/>
      <c r="BE2209" s="12"/>
      <c r="BF2209" s="12"/>
      <c r="BG2209" s="12"/>
      <c r="BH2209" s="12"/>
      <c r="BI2209" s="12"/>
      <c r="BJ2209" s="12"/>
      <c r="BK2209" s="12"/>
      <c r="BL2209" s="12"/>
      <c r="BM2209" s="12"/>
      <c r="BN2209" s="12"/>
      <c r="BO2209" s="12"/>
      <c r="BP2209" s="12"/>
      <c r="BQ2209" s="12"/>
      <c r="BR2209" s="12"/>
      <c r="BS2209" s="12"/>
      <c r="BT2209" s="12"/>
      <c r="BU2209" s="12"/>
      <c r="BV2209" s="12"/>
      <c r="BW2209" s="12"/>
      <c r="BX2209" s="12"/>
      <c r="BY2209" s="12"/>
      <c r="BZ2209" s="12"/>
      <c r="CA2209" s="12"/>
      <c r="CB2209" s="12"/>
      <c r="CC2209" s="12"/>
      <c r="CD2209" s="12"/>
      <c r="CE2209" s="12"/>
    </row>
    <row r="2210" spans="1:83" s="11" customFormat="1" ht="12.75" customHeight="1" x14ac:dyDescent="0.2">
      <c r="A2210" s="78" t="s">
        <v>7300</v>
      </c>
      <c r="B2210" s="9" t="s">
        <v>7301</v>
      </c>
      <c r="C2210" s="66" t="s">
        <v>4035</v>
      </c>
      <c r="D2210" s="44" t="s">
        <v>4033</v>
      </c>
      <c r="E2210" s="54"/>
      <c r="F2210" s="55"/>
      <c r="G2210" s="56">
        <v>220</v>
      </c>
      <c r="H2210" s="57">
        <f t="shared" si="68"/>
        <v>259.59999999999997</v>
      </c>
      <c r="I2210" s="58">
        <f t="shared" si="69"/>
        <v>0</v>
      </c>
      <c r="J2210" s="59"/>
      <c r="K2210" s="59"/>
      <c r="L2210" s="60" t="s">
        <v>4029</v>
      </c>
      <c r="M2210" s="61"/>
      <c r="N2210" s="62"/>
      <c r="O2210" s="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2"/>
      <c r="AX2210" s="12"/>
      <c r="AY2210" s="12"/>
      <c r="AZ2210" s="12"/>
      <c r="BA2210" s="12"/>
      <c r="BB2210" s="12"/>
      <c r="BC2210" s="12"/>
      <c r="BD2210" s="12"/>
      <c r="BE2210" s="12"/>
      <c r="BF2210" s="12"/>
      <c r="BG2210" s="12"/>
      <c r="BH2210" s="12"/>
      <c r="BI2210" s="12"/>
      <c r="BJ2210" s="12"/>
      <c r="BK2210" s="12"/>
      <c r="BL2210" s="12"/>
      <c r="BM2210" s="12"/>
      <c r="BN2210" s="12"/>
      <c r="BO2210" s="12"/>
      <c r="BP2210" s="12"/>
      <c r="BQ2210" s="12"/>
      <c r="BR2210" s="12"/>
      <c r="BS2210" s="12"/>
      <c r="BT2210" s="12"/>
      <c r="BU2210" s="12"/>
      <c r="BV2210" s="12"/>
      <c r="BW2210" s="12"/>
      <c r="BX2210" s="12"/>
      <c r="BY2210" s="12"/>
      <c r="BZ2210" s="12"/>
      <c r="CA2210" s="12"/>
      <c r="CB2210" s="12"/>
      <c r="CC2210" s="12"/>
      <c r="CD2210" s="12"/>
      <c r="CE2210" s="12"/>
    </row>
    <row r="2211" spans="1:83" s="11" customFormat="1" ht="12.75" customHeight="1" x14ac:dyDescent="0.2">
      <c r="A2211" s="78" t="s">
        <v>7302</v>
      </c>
      <c r="B2211" s="9" t="s">
        <v>56</v>
      </c>
      <c r="C2211" s="66" t="s">
        <v>4035</v>
      </c>
      <c r="D2211" s="44" t="s">
        <v>7303</v>
      </c>
      <c r="E2211" s="54"/>
      <c r="F2211" s="55"/>
      <c r="G2211" s="56">
        <v>590</v>
      </c>
      <c r="H2211" s="57">
        <f t="shared" si="68"/>
        <v>696.19999999999993</v>
      </c>
      <c r="I2211" s="58">
        <f t="shared" si="69"/>
        <v>0</v>
      </c>
      <c r="J2211" s="59"/>
      <c r="K2211" s="59"/>
      <c r="L2211" s="60"/>
      <c r="M2211" s="61"/>
      <c r="N2211" s="62"/>
      <c r="O2211" s="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  <c r="AW2211" s="12"/>
      <c r="AX2211" s="12"/>
      <c r="AY2211" s="12"/>
      <c r="AZ2211" s="12"/>
      <c r="BA2211" s="12"/>
      <c r="BB2211" s="12"/>
      <c r="BC2211" s="12"/>
      <c r="BD2211" s="12"/>
      <c r="BE2211" s="12"/>
      <c r="BF2211" s="12"/>
      <c r="BG2211" s="12"/>
      <c r="BH2211" s="12"/>
      <c r="BI2211" s="12"/>
      <c r="BJ2211" s="12"/>
      <c r="BK2211" s="12"/>
      <c r="BL2211" s="12"/>
      <c r="BM2211" s="12"/>
      <c r="BN2211" s="12"/>
      <c r="BO2211" s="12"/>
      <c r="BP2211" s="12"/>
      <c r="BQ2211" s="12"/>
      <c r="BR2211" s="12"/>
      <c r="BS2211" s="12"/>
      <c r="BT2211" s="12"/>
      <c r="BU2211" s="12"/>
      <c r="BV2211" s="12"/>
      <c r="BW2211" s="12"/>
      <c r="BX2211" s="12"/>
      <c r="BY2211" s="12"/>
      <c r="BZ2211" s="12"/>
      <c r="CA2211" s="12"/>
      <c r="CB2211" s="12"/>
      <c r="CC2211" s="12"/>
      <c r="CD2211" s="12"/>
      <c r="CE2211" s="12"/>
    </row>
    <row r="2212" spans="1:83" s="11" customFormat="1" ht="12.75" customHeight="1" x14ac:dyDescent="0.2">
      <c r="A2212" s="78" t="s">
        <v>7304</v>
      </c>
      <c r="B2212" s="70" t="s">
        <v>7305</v>
      </c>
      <c r="C2212" s="66" t="s">
        <v>4035</v>
      </c>
      <c r="D2212" s="72" t="s">
        <v>7303</v>
      </c>
      <c r="E2212" s="54"/>
      <c r="F2212" s="55"/>
      <c r="G2212" s="56">
        <v>520</v>
      </c>
      <c r="H2212" s="57">
        <f t="shared" si="68"/>
        <v>613.6</v>
      </c>
      <c r="I2212" s="58">
        <f t="shared" si="69"/>
        <v>0</v>
      </c>
      <c r="J2212" s="59" t="s">
        <v>4015</v>
      </c>
      <c r="K2212" s="59"/>
      <c r="L2212" s="59" t="s">
        <v>4015</v>
      </c>
      <c r="M2212" s="61"/>
      <c r="N2212" s="62"/>
      <c r="O2212" s="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2"/>
      <c r="AX2212" s="12"/>
      <c r="AY2212" s="12"/>
      <c r="AZ2212" s="12"/>
      <c r="BA2212" s="12"/>
      <c r="BB2212" s="12"/>
      <c r="BC2212" s="12"/>
      <c r="BD2212" s="12"/>
      <c r="BE2212" s="12"/>
      <c r="BF2212" s="12"/>
      <c r="BG2212" s="12"/>
      <c r="BH2212" s="12"/>
      <c r="BI2212" s="12"/>
      <c r="BJ2212" s="12"/>
      <c r="BK2212" s="12"/>
      <c r="BL2212" s="12"/>
      <c r="BM2212" s="12"/>
      <c r="BN2212" s="12"/>
      <c r="BO2212" s="12"/>
      <c r="BP2212" s="12"/>
      <c r="BQ2212" s="12"/>
      <c r="BR2212" s="12"/>
      <c r="BS2212" s="12"/>
      <c r="BT2212" s="12"/>
      <c r="BU2212" s="12"/>
      <c r="BV2212" s="12"/>
      <c r="BW2212" s="12"/>
      <c r="BX2212" s="12"/>
      <c r="BY2212" s="12"/>
      <c r="BZ2212" s="12"/>
      <c r="CA2212" s="12"/>
      <c r="CB2212" s="12"/>
      <c r="CC2212" s="12"/>
      <c r="CD2212" s="12"/>
      <c r="CE2212" s="12"/>
    </row>
    <row r="2213" spans="1:83" s="11" customFormat="1" ht="12.75" customHeight="1" x14ac:dyDescent="0.2">
      <c r="A2213" s="78" t="s">
        <v>7306</v>
      </c>
      <c r="B2213" s="70" t="s">
        <v>7307</v>
      </c>
      <c r="C2213" s="66" t="s">
        <v>4035</v>
      </c>
      <c r="D2213" s="72" t="s">
        <v>7303</v>
      </c>
      <c r="E2213" s="54"/>
      <c r="F2213" s="55"/>
      <c r="G2213" s="56">
        <v>450</v>
      </c>
      <c r="H2213" s="57">
        <f t="shared" si="68"/>
        <v>531</v>
      </c>
      <c r="I2213" s="58">
        <f t="shared" si="69"/>
        <v>0</v>
      </c>
      <c r="J2213" s="59" t="s">
        <v>4015</v>
      </c>
      <c r="K2213" s="59"/>
      <c r="L2213" s="59" t="s">
        <v>4015</v>
      </c>
      <c r="M2213" s="61"/>
      <c r="N2213" s="62"/>
      <c r="O2213" s="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  <c r="AW2213" s="12"/>
      <c r="AX2213" s="12"/>
      <c r="AY2213" s="12"/>
      <c r="AZ2213" s="12"/>
      <c r="BA2213" s="12"/>
      <c r="BB2213" s="12"/>
      <c r="BC2213" s="12"/>
      <c r="BD2213" s="12"/>
      <c r="BE2213" s="12"/>
      <c r="BF2213" s="12"/>
      <c r="BG2213" s="12"/>
      <c r="BH2213" s="12"/>
      <c r="BI2213" s="12"/>
      <c r="BJ2213" s="12"/>
      <c r="BK2213" s="12"/>
      <c r="BL2213" s="12"/>
      <c r="BM2213" s="12"/>
      <c r="BN2213" s="12"/>
      <c r="BO2213" s="12"/>
      <c r="BP2213" s="12"/>
      <c r="BQ2213" s="12"/>
      <c r="BR2213" s="12"/>
      <c r="BS2213" s="12"/>
      <c r="BT2213" s="12"/>
      <c r="BU2213" s="12"/>
      <c r="BV2213" s="12"/>
      <c r="BW2213" s="12"/>
      <c r="BX2213" s="12"/>
      <c r="BY2213" s="12"/>
      <c r="BZ2213" s="12"/>
      <c r="CA2213" s="12"/>
      <c r="CB2213" s="12"/>
      <c r="CC2213" s="12"/>
      <c r="CD2213" s="12"/>
      <c r="CE2213" s="12"/>
    </row>
    <row r="2214" spans="1:83" s="11" customFormat="1" ht="12.75" customHeight="1" x14ac:dyDescent="0.2">
      <c r="A2214" s="78" t="s">
        <v>7308</v>
      </c>
      <c r="B2214" s="70" t="s">
        <v>7309</v>
      </c>
      <c r="C2214" s="66" t="s">
        <v>4035</v>
      </c>
      <c r="D2214" s="72" t="s">
        <v>7303</v>
      </c>
      <c r="E2214" s="54"/>
      <c r="F2214" s="55"/>
      <c r="G2214" s="56">
        <v>2700</v>
      </c>
      <c r="H2214" s="57">
        <f t="shared" si="68"/>
        <v>3186</v>
      </c>
      <c r="I2214" s="58">
        <f t="shared" si="69"/>
        <v>0</v>
      </c>
      <c r="J2214" s="59" t="s">
        <v>4015</v>
      </c>
      <c r="K2214" s="59"/>
      <c r="L2214" s="59" t="s">
        <v>4015</v>
      </c>
      <c r="M2214" s="61"/>
      <c r="N2214" s="62"/>
      <c r="O2214" s="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2"/>
      <c r="AX2214" s="12"/>
      <c r="AY2214" s="12"/>
      <c r="AZ2214" s="12"/>
      <c r="BA2214" s="12"/>
      <c r="BB2214" s="12"/>
      <c r="BC2214" s="12"/>
      <c r="BD2214" s="12"/>
      <c r="BE2214" s="12"/>
      <c r="BF2214" s="12"/>
      <c r="BG2214" s="12"/>
      <c r="BH2214" s="12"/>
      <c r="BI2214" s="12"/>
      <c r="BJ2214" s="12"/>
      <c r="BK2214" s="12"/>
      <c r="BL2214" s="12"/>
      <c r="BM2214" s="12"/>
      <c r="BN2214" s="12"/>
      <c r="BO2214" s="12"/>
      <c r="BP2214" s="12"/>
      <c r="BQ2214" s="12"/>
      <c r="BR2214" s="12"/>
      <c r="BS2214" s="12"/>
      <c r="BT2214" s="12"/>
      <c r="BU2214" s="12"/>
      <c r="BV2214" s="12"/>
      <c r="BW2214" s="12"/>
      <c r="BX2214" s="12"/>
      <c r="BY2214" s="12"/>
      <c r="BZ2214" s="12"/>
      <c r="CA2214" s="12"/>
      <c r="CB2214" s="12"/>
      <c r="CC2214" s="12"/>
      <c r="CD2214" s="12"/>
      <c r="CE2214" s="12"/>
    </row>
    <row r="2215" spans="1:83" s="11" customFormat="1" ht="12.75" customHeight="1" x14ac:dyDescent="0.2">
      <c r="A2215" s="78" t="s">
        <v>7310</v>
      </c>
      <c r="B2215" s="70" t="s">
        <v>7311</v>
      </c>
      <c r="C2215" s="66" t="s">
        <v>4035</v>
      </c>
      <c r="D2215" s="72" t="s">
        <v>7303</v>
      </c>
      <c r="E2215" s="54"/>
      <c r="F2215" s="55"/>
      <c r="G2215" s="56">
        <v>270</v>
      </c>
      <c r="H2215" s="57">
        <f t="shared" si="68"/>
        <v>318.59999999999997</v>
      </c>
      <c r="I2215" s="58">
        <f t="shared" si="69"/>
        <v>0</v>
      </c>
      <c r="J2215" s="59" t="s">
        <v>4015</v>
      </c>
      <c r="K2215" s="59"/>
      <c r="L2215" s="59" t="s">
        <v>4015</v>
      </c>
      <c r="M2215" s="61"/>
      <c r="N2215" s="62"/>
      <c r="O2215" s="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12"/>
      <c r="AV2215" s="12"/>
      <c r="AW2215" s="12"/>
      <c r="AX2215" s="12"/>
      <c r="AY2215" s="12"/>
      <c r="AZ2215" s="12"/>
      <c r="BA2215" s="12"/>
      <c r="BB2215" s="12"/>
      <c r="BC2215" s="12"/>
      <c r="BD2215" s="12"/>
      <c r="BE2215" s="12"/>
      <c r="BF2215" s="12"/>
      <c r="BG2215" s="12"/>
      <c r="BH2215" s="12"/>
      <c r="BI2215" s="12"/>
      <c r="BJ2215" s="12"/>
      <c r="BK2215" s="12"/>
      <c r="BL2215" s="12"/>
      <c r="BM2215" s="12"/>
      <c r="BN2215" s="12"/>
      <c r="BO2215" s="12"/>
      <c r="BP2215" s="12"/>
      <c r="BQ2215" s="12"/>
      <c r="BR2215" s="12"/>
      <c r="BS2215" s="12"/>
      <c r="BT2215" s="12"/>
      <c r="BU2215" s="12"/>
      <c r="BV2215" s="12"/>
      <c r="BW2215" s="12"/>
      <c r="BX2215" s="12"/>
      <c r="BY2215" s="12"/>
      <c r="BZ2215" s="12"/>
      <c r="CA2215" s="12"/>
      <c r="CB2215" s="12"/>
      <c r="CC2215" s="12"/>
      <c r="CD2215" s="12"/>
      <c r="CE2215" s="12"/>
    </row>
    <row r="2216" spans="1:83" s="11" customFormat="1" ht="12.75" customHeight="1" x14ac:dyDescent="0.2">
      <c r="A2216" s="51" t="s">
        <v>7312</v>
      </c>
      <c r="B2216" s="9" t="s">
        <v>57</v>
      </c>
      <c r="C2216" s="66" t="s">
        <v>4035</v>
      </c>
      <c r="D2216" s="44" t="s">
        <v>7303</v>
      </c>
      <c r="E2216" s="54"/>
      <c r="F2216" s="55"/>
      <c r="G2216" s="56">
        <v>250</v>
      </c>
      <c r="H2216" s="57">
        <f t="shared" si="68"/>
        <v>295</v>
      </c>
      <c r="I2216" s="58">
        <f t="shared" si="69"/>
        <v>0</v>
      </c>
      <c r="J2216" s="59"/>
      <c r="K2216" s="59"/>
      <c r="L2216" s="73"/>
      <c r="M2216" s="61"/>
      <c r="N2216" s="62"/>
      <c r="O2216" s="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2"/>
      <c r="AX2216" s="12"/>
      <c r="AY2216" s="12"/>
      <c r="AZ2216" s="12"/>
      <c r="BA2216" s="12"/>
      <c r="BB2216" s="12"/>
      <c r="BC2216" s="12"/>
      <c r="BD2216" s="12"/>
      <c r="BE2216" s="12"/>
      <c r="BF2216" s="12"/>
      <c r="BG2216" s="12"/>
      <c r="BH2216" s="12"/>
      <c r="BI2216" s="12"/>
      <c r="BJ2216" s="12"/>
      <c r="BK2216" s="12"/>
      <c r="BL2216" s="12"/>
      <c r="BM2216" s="12"/>
      <c r="BN2216" s="12"/>
      <c r="BO2216" s="12"/>
      <c r="BP2216" s="12"/>
      <c r="BQ2216" s="12"/>
      <c r="BR2216" s="12"/>
      <c r="BS2216" s="12"/>
      <c r="BT2216" s="12"/>
      <c r="BU2216" s="12"/>
      <c r="BV2216" s="12"/>
      <c r="BW2216" s="12"/>
      <c r="BX2216" s="12"/>
      <c r="BY2216" s="12"/>
      <c r="BZ2216" s="12"/>
      <c r="CA2216" s="12"/>
      <c r="CB2216" s="12"/>
      <c r="CC2216" s="12"/>
      <c r="CD2216" s="12"/>
      <c r="CE2216" s="12"/>
    </row>
    <row r="2217" spans="1:83" s="11" customFormat="1" ht="12.75" customHeight="1" x14ac:dyDescent="0.2">
      <c r="A2217" s="51" t="s">
        <v>1422</v>
      </c>
      <c r="B2217" s="9" t="s">
        <v>58</v>
      </c>
      <c r="C2217" s="66" t="s">
        <v>4035</v>
      </c>
      <c r="D2217" s="44" t="s">
        <v>7303</v>
      </c>
      <c r="E2217" s="54"/>
      <c r="F2217" s="55"/>
      <c r="G2217" s="56">
        <v>6350</v>
      </c>
      <c r="H2217" s="57">
        <f t="shared" si="68"/>
        <v>7493</v>
      </c>
      <c r="I2217" s="58">
        <f t="shared" si="69"/>
        <v>0</v>
      </c>
      <c r="J2217" s="59" t="s">
        <v>4027</v>
      </c>
      <c r="K2217" s="59"/>
      <c r="L2217" s="79" t="s">
        <v>7174</v>
      </c>
      <c r="M2217" s="61">
        <v>3.38</v>
      </c>
      <c r="N2217" s="62"/>
      <c r="O2217" s="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12"/>
      <c r="AV2217" s="12"/>
      <c r="AW2217" s="12"/>
      <c r="AX2217" s="12"/>
      <c r="AY2217" s="12"/>
      <c r="AZ2217" s="12"/>
      <c r="BA2217" s="12"/>
      <c r="BB2217" s="12"/>
      <c r="BC2217" s="12"/>
      <c r="BD2217" s="12"/>
      <c r="BE2217" s="12"/>
      <c r="BF2217" s="12"/>
      <c r="BG2217" s="12"/>
      <c r="BH2217" s="12"/>
      <c r="BI2217" s="12"/>
      <c r="BJ2217" s="12"/>
      <c r="BK2217" s="12"/>
      <c r="BL2217" s="12"/>
      <c r="BM2217" s="12"/>
      <c r="BN2217" s="12"/>
      <c r="BO2217" s="12"/>
      <c r="BP2217" s="12"/>
      <c r="BQ2217" s="12"/>
      <c r="BR2217" s="12"/>
      <c r="BS2217" s="12"/>
      <c r="BT2217" s="12"/>
      <c r="BU2217" s="12"/>
      <c r="BV2217" s="12"/>
      <c r="BW2217" s="12"/>
      <c r="BX2217" s="12"/>
      <c r="BY2217" s="12"/>
      <c r="BZ2217" s="12"/>
      <c r="CA2217" s="12"/>
      <c r="CB2217" s="12"/>
      <c r="CC2217" s="12"/>
      <c r="CD2217" s="12"/>
      <c r="CE2217" s="12"/>
    </row>
    <row r="2218" spans="1:83" s="11" customFormat="1" ht="12.75" customHeight="1" x14ac:dyDescent="0.2">
      <c r="A2218" s="78" t="s">
        <v>1423</v>
      </c>
      <c r="B2218" s="70" t="s">
        <v>59</v>
      </c>
      <c r="C2218" s="66" t="s">
        <v>4035</v>
      </c>
      <c r="D2218" s="72" t="s">
        <v>7303</v>
      </c>
      <c r="E2218" s="54"/>
      <c r="F2218" s="55"/>
      <c r="G2218" s="56">
        <v>1450</v>
      </c>
      <c r="H2218" s="57">
        <f t="shared" si="68"/>
        <v>1711</v>
      </c>
      <c r="I2218" s="58">
        <f t="shared" si="69"/>
        <v>0</v>
      </c>
      <c r="J2218" s="59" t="s">
        <v>4015</v>
      </c>
      <c r="K2218" s="59"/>
      <c r="L2218" s="59" t="s">
        <v>4015</v>
      </c>
      <c r="M2218" s="61"/>
      <c r="N2218" s="62"/>
      <c r="O2218" s="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2"/>
      <c r="AX2218" s="12"/>
      <c r="AY2218" s="12"/>
      <c r="AZ2218" s="12"/>
      <c r="BA2218" s="12"/>
      <c r="BB2218" s="12"/>
      <c r="BC2218" s="12"/>
      <c r="BD2218" s="12"/>
      <c r="BE2218" s="12"/>
      <c r="BF2218" s="12"/>
      <c r="BG2218" s="12"/>
      <c r="BH2218" s="12"/>
      <c r="BI2218" s="12"/>
      <c r="BJ2218" s="12"/>
      <c r="BK2218" s="12"/>
      <c r="BL2218" s="12"/>
      <c r="BM2218" s="12"/>
      <c r="BN2218" s="12"/>
      <c r="BO2218" s="12"/>
      <c r="BP2218" s="12"/>
      <c r="BQ2218" s="12"/>
      <c r="BR2218" s="12"/>
      <c r="BS2218" s="12"/>
      <c r="BT2218" s="12"/>
      <c r="BU2218" s="12"/>
      <c r="BV2218" s="12"/>
      <c r="BW2218" s="12"/>
      <c r="BX2218" s="12"/>
      <c r="BY2218" s="12"/>
      <c r="BZ2218" s="12"/>
      <c r="CA2218" s="12"/>
      <c r="CB2218" s="12"/>
      <c r="CC2218" s="12"/>
      <c r="CD2218" s="12"/>
      <c r="CE2218" s="12"/>
    </row>
    <row r="2219" spans="1:83" s="11" customFormat="1" ht="12.75" customHeight="1" x14ac:dyDescent="0.2">
      <c r="A2219" s="69" t="s">
        <v>7313</v>
      </c>
      <c r="B2219" s="70" t="s">
        <v>7314</v>
      </c>
      <c r="C2219" s="66" t="s">
        <v>4035</v>
      </c>
      <c r="D2219" s="72" t="s">
        <v>4237</v>
      </c>
      <c r="E2219" s="54"/>
      <c r="F2219" s="55"/>
      <c r="G2219" s="56">
        <v>1356.11</v>
      </c>
      <c r="H2219" s="57">
        <f t="shared" si="68"/>
        <v>1600.2097999999999</v>
      </c>
      <c r="I2219" s="58">
        <f t="shared" si="69"/>
        <v>0</v>
      </c>
      <c r="J2219" s="59"/>
      <c r="K2219" s="59"/>
      <c r="L2219" s="79"/>
      <c r="M2219" s="61"/>
      <c r="N2219" s="62"/>
      <c r="O2219" s="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  <c r="AW2219" s="12"/>
      <c r="AX2219" s="12"/>
      <c r="AY2219" s="12"/>
      <c r="AZ2219" s="12"/>
      <c r="BA2219" s="12"/>
      <c r="BB2219" s="12"/>
      <c r="BC2219" s="12"/>
      <c r="BD2219" s="12"/>
      <c r="BE2219" s="12"/>
      <c r="BF2219" s="12"/>
      <c r="BG2219" s="12"/>
      <c r="BH2219" s="12"/>
      <c r="BI2219" s="12"/>
      <c r="BJ2219" s="12"/>
      <c r="BK2219" s="12"/>
      <c r="BL2219" s="12"/>
      <c r="BM2219" s="12"/>
      <c r="BN2219" s="12"/>
      <c r="BO2219" s="12"/>
      <c r="BP2219" s="12"/>
      <c r="BQ2219" s="12"/>
      <c r="BR2219" s="12"/>
      <c r="BS2219" s="12"/>
      <c r="BT2219" s="12"/>
      <c r="BU2219" s="12"/>
      <c r="BV2219" s="12"/>
      <c r="BW2219" s="12"/>
      <c r="BX2219" s="12"/>
      <c r="BY2219" s="12"/>
      <c r="BZ2219" s="12"/>
      <c r="CA2219" s="12"/>
      <c r="CB2219" s="12"/>
      <c r="CC2219" s="12"/>
      <c r="CD2219" s="12"/>
      <c r="CE2219" s="12"/>
    </row>
    <row r="2220" spans="1:83" s="11" customFormat="1" ht="12.75" customHeight="1" x14ac:dyDescent="0.2">
      <c r="A2220" s="69" t="s">
        <v>1424</v>
      </c>
      <c r="B2220" s="9" t="s">
        <v>60</v>
      </c>
      <c r="C2220" s="66" t="s">
        <v>4035</v>
      </c>
      <c r="D2220" s="44" t="s">
        <v>4237</v>
      </c>
      <c r="E2220" s="54"/>
      <c r="F2220" s="55"/>
      <c r="G2220" s="56">
        <v>1600</v>
      </c>
      <c r="H2220" s="57">
        <f t="shared" si="68"/>
        <v>1888</v>
      </c>
      <c r="I2220" s="58">
        <f t="shared" si="69"/>
        <v>0</v>
      </c>
      <c r="J2220" s="59"/>
      <c r="K2220" s="59"/>
      <c r="L2220" s="73" t="s">
        <v>7315</v>
      </c>
      <c r="M2220" s="61">
        <v>7.5</v>
      </c>
      <c r="N2220" s="62"/>
      <c r="O2220" s="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2"/>
      <c r="AX2220" s="12"/>
      <c r="AY2220" s="12"/>
      <c r="AZ2220" s="12"/>
      <c r="BA2220" s="12"/>
      <c r="BB2220" s="12"/>
      <c r="BC2220" s="12"/>
      <c r="BD2220" s="12"/>
      <c r="BE2220" s="12"/>
      <c r="BF2220" s="12"/>
      <c r="BG2220" s="12"/>
      <c r="BH2220" s="12"/>
      <c r="BI2220" s="12"/>
      <c r="BJ2220" s="12"/>
      <c r="BK2220" s="12"/>
      <c r="BL2220" s="12"/>
      <c r="BM2220" s="12"/>
      <c r="BN2220" s="12"/>
      <c r="BO2220" s="12"/>
      <c r="BP2220" s="12"/>
      <c r="BQ2220" s="12"/>
      <c r="BR2220" s="12"/>
      <c r="BS2220" s="12"/>
      <c r="BT2220" s="12"/>
      <c r="BU2220" s="12"/>
      <c r="BV2220" s="12"/>
      <c r="BW2220" s="12"/>
      <c r="BX2220" s="12"/>
      <c r="BY2220" s="12"/>
      <c r="BZ2220" s="12"/>
      <c r="CA2220" s="12"/>
      <c r="CB2220" s="12"/>
      <c r="CC2220" s="12"/>
      <c r="CD2220" s="12"/>
      <c r="CE2220" s="12"/>
    </row>
    <row r="2221" spans="1:83" s="11" customFormat="1" ht="12.75" customHeight="1" x14ac:dyDescent="0.2">
      <c r="A2221" s="51" t="s">
        <v>7316</v>
      </c>
      <c r="B2221" s="9" t="s">
        <v>56</v>
      </c>
      <c r="C2221" s="66" t="s">
        <v>4035</v>
      </c>
      <c r="D2221" s="44" t="s">
        <v>4237</v>
      </c>
      <c r="E2221" s="54"/>
      <c r="F2221" s="55"/>
      <c r="G2221" s="56">
        <v>100.1</v>
      </c>
      <c r="H2221" s="57">
        <f t="shared" si="68"/>
        <v>118.11799999999998</v>
      </c>
      <c r="I2221" s="58">
        <f t="shared" si="69"/>
        <v>0</v>
      </c>
      <c r="J2221" s="59" t="s">
        <v>4027</v>
      </c>
      <c r="K2221" s="59"/>
      <c r="L2221" s="60" t="s">
        <v>4029</v>
      </c>
      <c r="M2221" s="61"/>
      <c r="N2221" s="62"/>
      <c r="O2221" s="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  <c r="AW2221" s="12"/>
      <c r="AX2221" s="12"/>
      <c r="AY2221" s="12"/>
      <c r="AZ2221" s="12"/>
      <c r="BA2221" s="12"/>
      <c r="BB2221" s="12"/>
      <c r="BC2221" s="12"/>
      <c r="BD2221" s="12"/>
      <c r="BE2221" s="12"/>
      <c r="BF2221" s="12"/>
      <c r="BG2221" s="12"/>
      <c r="BH2221" s="12"/>
      <c r="BI2221" s="12"/>
      <c r="BJ2221" s="12"/>
      <c r="BK2221" s="12"/>
      <c r="BL2221" s="12"/>
      <c r="BM2221" s="12"/>
      <c r="BN2221" s="12"/>
      <c r="BO2221" s="12"/>
      <c r="BP2221" s="12"/>
      <c r="BQ2221" s="12"/>
      <c r="BR2221" s="12"/>
      <c r="BS2221" s="12"/>
      <c r="BT2221" s="12"/>
      <c r="BU2221" s="12"/>
      <c r="BV2221" s="12"/>
      <c r="BW2221" s="12"/>
      <c r="BX2221" s="12"/>
      <c r="BY2221" s="12"/>
      <c r="BZ2221" s="12"/>
      <c r="CA2221" s="12"/>
      <c r="CB2221" s="12"/>
      <c r="CC2221" s="12"/>
      <c r="CD2221" s="12"/>
      <c r="CE2221" s="12"/>
    </row>
    <row r="2222" spans="1:83" s="11" customFormat="1" ht="12.75" customHeight="1" x14ac:dyDescent="0.2">
      <c r="A2222" s="51" t="s">
        <v>7317</v>
      </c>
      <c r="B2222" s="9" t="s">
        <v>61</v>
      </c>
      <c r="C2222" s="66" t="s">
        <v>4035</v>
      </c>
      <c r="D2222" s="44" t="s">
        <v>4237</v>
      </c>
      <c r="E2222" s="54"/>
      <c r="F2222" s="55"/>
      <c r="G2222" s="56">
        <v>726</v>
      </c>
      <c r="H2222" s="57">
        <f t="shared" si="68"/>
        <v>856.68</v>
      </c>
      <c r="I2222" s="58">
        <f t="shared" si="69"/>
        <v>0</v>
      </c>
      <c r="J2222" s="59" t="s">
        <v>4027</v>
      </c>
      <c r="K2222" s="59"/>
      <c r="L2222" s="60" t="s">
        <v>4029</v>
      </c>
      <c r="M2222" s="61"/>
      <c r="N2222" s="62"/>
      <c r="O2222" s="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2"/>
      <c r="AX2222" s="12"/>
      <c r="AY2222" s="12"/>
      <c r="AZ2222" s="12"/>
      <c r="BA2222" s="12"/>
      <c r="BB2222" s="12"/>
      <c r="BC2222" s="12"/>
      <c r="BD2222" s="12"/>
      <c r="BE2222" s="12"/>
      <c r="BF2222" s="12"/>
      <c r="BG2222" s="12"/>
      <c r="BH2222" s="12"/>
      <c r="BI2222" s="12"/>
      <c r="BJ2222" s="12"/>
      <c r="BK2222" s="12"/>
      <c r="BL2222" s="12"/>
      <c r="BM2222" s="12"/>
      <c r="BN2222" s="12"/>
      <c r="BO2222" s="12"/>
      <c r="BP2222" s="12"/>
      <c r="BQ2222" s="12"/>
      <c r="BR2222" s="12"/>
      <c r="BS2222" s="12"/>
      <c r="BT2222" s="12"/>
      <c r="BU2222" s="12"/>
      <c r="BV2222" s="12"/>
      <c r="BW2222" s="12"/>
      <c r="BX2222" s="12"/>
      <c r="BY2222" s="12"/>
      <c r="BZ2222" s="12"/>
      <c r="CA2222" s="12"/>
      <c r="CB2222" s="12"/>
      <c r="CC2222" s="12"/>
      <c r="CD2222" s="12"/>
      <c r="CE2222" s="12"/>
    </row>
    <row r="2223" spans="1:83" s="11" customFormat="1" ht="12.75" customHeight="1" x14ac:dyDescent="0.2">
      <c r="A2223" s="51" t="s">
        <v>7318</v>
      </c>
      <c r="B2223" s="9" t="s">
        <v>7319</v>
      </c>
      <c r="C2223" s="53" t="s">
        <v>4007</v>
      </c>
      <c r="D2223" s="44" t="s">
        <v>4237</v>
      </c>
      <c r="E2223" s="54"/>
      <c r="F2223" s="55"/>
      <c r="G2223" s="56">
        <v>150</v>
      </c>
      <c r="H2223" s="57">
        <f t="shared" si="68"/>
        <v>177</v>
      </c>
      <c r="I2223" s="58">
        <f t="shared" si="69"/>
        <v>0</v>
      </c>
      <c r="J2223" s="59"/>
      <c r="K2223" s="59" t="s">
        <v>6950</v>
      </c>
      <c r="L2223" s="60" t="s">
        <v>4029</v>
      </c>
      <c r="M2223" s="61"/>
      <c r="N2223" s="62"/>
      <c r="O2223" s="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  <c r="AW2223" s="12"/>
      <c r="AX2223" s="12"/>
      <c r="AY2223" s="12"/>
      <c r="AZ2223" s="12"/>
      <c r="BA2223" s="12"/>
      <c r="BB2223" s="12"/>
      <c r="BC2223" s="12"/>
      <c r="BD2223" s="12"/>
      <c r="BE2223" s="12"/>
      <c r="BF2223" s="12"/>
      <c r="BG2223" s="12"/>
      <c r="BH2223" s="12"/>
      <c r="BI2223" s="12"/>
      <c r="BJ2223" s="12"/>
      <c r="BK2223" s="12"/>
      <c r="BL2223" s="12"/>
      <c r="BM2223" s="12"/>
      <c r="BN2223" s="12"/>
      <c r="BO2223" s="12"/>
      <c r="BP2223" s="12"/>
      <c r="BQ2223" s="12"/>
      <c r="BR2223" s="12"/>
      <c r="BS2223" s="12"/>
      <c r="BT2223" s="12"/>
      <c r="BU2223" s="12"/>
      <c r="BV2223" s="12"/>
      <c r="BW2223" s="12"/>
      <c r="BX2223" s="12"/>
      <c r="BY2223" s="12"/>
      <c r="BZ2223" s="12"/>
      <c r="CA2223" s="12"/>
      <c r="CB2223" s="12"/>
      <c r="CC2223" s="12"/>
      <c r="CD2223" s="12"/>
      <c r="CE2223" s="12"/>
    </row>
    <row r="2224" spans="1:83" s="11" customFormat="1" ht="12.75" customHeight="1" x14ac:dyDescent="0.2">
      <c r="A2224" s="51" t="s">
        <v>7320</v>
      </c>
      <c r="B2224" s="9" t="s">
        <v>7191</v>
      </c>
      <c r="C2224" s="53" t="s">
        <v>4007</v>
      </c>
      <c r="D2224" s="44" t="s">
        <v>4237</v>
      </c>
      <c r="E2224" s="54"/>
      <c r="F2224" s="55"/>
      <c r="G2224" s="56">
        <v>145</v>
      </c>
      <c r="H2224" s="57">
        <f t="shared" si="68"/>
        <v>171.1</v>
      </c>
      <c r="I2224" s="58">
        <f t="shared" si="69"/>
        <v>0</v>
      </c>
      <c r="J2224" s="59"/>
      <c r="K2224" s="59" t="s">
        <v>6950</v>
      </c>
      <c r="L2224" s="60" t="s">
        <v>4029</v>
      </c>
      <c r="M2224" s="61"/>
      <c r="N2224" s="62"/>
      <c r="O2224" s="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2"/>
      <c r="AX2224" s="12"/>
      <c r="AY2224" s="12"/>
      <c r="AZ2224" s="12"/>
      <c r="BA2224" s="12"/>
      <c r="BB2224" s="12"/>
      <c r="BC2224" s="12"/>
      <c r="BD2224" s="12"/>
      <c r="BE2224" s="12"/>
      <c r="BF2224" s="12"/>
      <c r="BG2224" s="12"/>
      <c r="BH2224" s="12"/>
      <c r="BI2224" s="12"/>
      <c r="BJ2224" s="12"/>
      <c r="BK2224" s="12"/>
      <c r="BL2224" s="12"/>
      <c r="BM2224" s="12"/>
      <c r="BN2224" s="12"/>
      <c r="BO2224" s="12"/>
      <c r="BP2224" s="12"/>
      <c r="BQ2224" s="12"/>
      <c r="BR2224" s="12"/>
      <c r="BS2224" s="12"/>
      <c r="BT2224" s="12"/>
      <c r="BU2224" s="12"/>
      <c r="BV2224" s="12"/>
      <c r="BW2224" s="12"/>
      <c r="BX2224" s="12"/>
      <c r="BY2224" s="12"/>
      <c r="BZ2224" s="12"/>
      <c r="CA2224" s="12"/>
      <c r="CB2224" s="12"/>
      <c r="CC2224" s="12"/>
      <c r="CD2224" s="12"/>
      <c r="CE2224" s="12"/>
    </row>
    <row r="2225" spans="1:83" s="11" customFormat="1" ht="12.75" customHeight="1" x14ac:dyDescent="0.2">
      <c r="A2225" s="51" t="s">
        <v>7321</v>
      </c>
      <c r="B2225" s="9" t="s">
        <v>7322</v>
      </c>
      <c r="C2225" s="66" t="s">
        <v>4035</v>
      </c>
      <c r="D2225" s="44" t="s">
        <v>4243</v>
      </c>
      <c r="E2225" s="54"/>
      <c r="F2225" s="55"/>
      <c r="G2225" s="56">
        <v>100</v>
      </c>
      <c r="H2225" s="57">
        <f t="shared" si="68"/>
        <v>118</v>
      </c>
      <c r="I2225" s="58">
        <f t="shared" si="69"/>
        <v>0</v>
      </c>
      <c r="J2225" s="59"/>
      <c r="K2225" s="59"/>
      <c r="L2225" s="60" t="s">
        <v>4029</v>
      </c>
      <c r="M2225" s="61"/>
      <c r="N2225" s="62"/>
      <c r="O2225" s="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  <c r="AW2225" s="12"/>
      <c r="AX2225" s="12"/>
      <c r="AY2225" s="12"/>
      <c r="AZ2225" s="12"/>
      <c r="BA2225" s="12"/>
      <c r="BB2225" s="12"/>
      <c r="BC2225" s="12"/>
      <c r="BD2225" s="12"/>
      <c r="BE2225" s="12"/>
      <c r="BF2225" s="12"/>
      <c r="BG2225" s="12"/>
      <c r="BH2225" s="12"/>
      <c r="BI2225" s="12"/>
      <c r="BJ2225" s="12"/>
      <c r="BK2225" s="12"/>
      <c r="BL2225" s="12"/>
      <c r="BM2225" s="12"/>
      <c r="BN2225" s="12"/>
      <c r="BO2225" s="12"/>
      <c r="BP2225" s="12"/>
      <c r="BQ2225" s="12"/>
      <c r="BR2225" s="12"/>
      <c r="BS2225" s="12"/>
      <c r="BT2225" s="12"/>
      <c r="BU2225" s="12"/>
      <c r="BV2225" s="12"/>
      <c r="BW2225" s="12"/>
      <c r="BX2225" s="12"/>
      <c r="BY2225" s="12"/>
      <c r="BZ2225" s="12"/>
      <c r="CA2225" s="12"/>
      <c r="CB2225" s="12"/>
      <c r="CC2225" s="12"/>
      <c r="CD2225" s="12"/>
      <c r="CE2225" s="12"/>
    </row>
    <row r="2226" spans="1:83" s="11" customFormat="1" ht="12.75" customHeight="1" x14ac:dyDescent="0.2">
      <c r="A2226" s="96" t="s">
        <v>7323</v>
      </c>
      <c r="B2226" s="9" t="s">
        <v>7324</v>
      </c>
      <c r="C2226" s="66" t="s">
        <v>4035</v>
      </c>
      <c r="D2226" s="44" t="s">
        <v>4049</v>
      </c>
      <c r="E2226" s="54"/>
      <c r="F2226" s="55"/>
      <c r="G2226" s="56">
        <v>685000</v>
      </c>
      <c r="H2226" s="57">
        <f t="shared" si="68"/>
        <v>808300</v>
      </c>
      <c r="I2226" s="58">
        <f t="shared" si="69"/>
        <v>0</v>
      </c>
      <c r="J2226" s="59" t="s">
        <v>3987</v>
      </c>
      <c r="K2226" s="59"/>
      <c r="L2226" s="73"/>
      <c r="M2226" s="61"/>
      <c r="N2226" s="62"/>
      <c r="O2226" s="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2"/>
      <c r="AX2226" s="12"/>
      <c r="AY2226" s="12"/>
      <c r="AZ2226" s="12"/>
      <c r="BA2226" s="12"/>
      <c r="BB2226" s="12"/>
      <c r="BC2226" s="12"/>
      <c r="BD2226" s="12"/>
      <c r="BE2226" s="12"/>
      <c r="BF2226" s="12"/>
      <c r="BG2226" s="12"/>
      <c r="BH2226" s="12"/>
      <c r="BI2226" s="12"/>
      <c r="BJ2226" s="12"/>
      <c r="BK2226" s="12"/>
      <c r="BL2226" s="12"/>
      <c r="BM2226" s="12"/>
      <c r="BN2226" s="12"/>
      <c r="BO2226" s="12"/>
      <c r="BP2226" s="12"/>
      <c r="BQ2226" s="12"/>
      <c r="BR2226" s="12"/>
      <c r="BS2226" s="12"/>
      <c r="BT2226" s="12"/>
      <c r="BU2226" s="12"/>
      <c r="BV2226" s="12"/>
      <c r="BW2226" s="12"/>
      <c r="BX2226" s="12"/>
      <c r="BY2226" s="12"/>
      <c r="BZ2226" s="12"/>
      <c r="CA2226" s="12"/>
      <c r="CB2226" s="12"/>
      <c r="CC2226" s="12"/>
      <c r="CD2226" s="12"/>
      <c r="CE2226" s="12"/>
    </row>
    <row r="2227" spans="1:83" s="11" customFormat="1" ht="12.75" customHeight="1" x14ac:dyDescent="0.2">
      <c r="A2227" s="51" t="s">
        <v>7325</v>
      </c>
      <c r="B2227" s="9" t="s">
        <v>44</v>
      </c>
      <c r="C2227" s="66" t="s">
        <v>4035</v>
      </c>
      <c r="D2227" s="44" t="s">
        <v>4049</v>
      </c>
      <c r="E2227" s="54"/>
      <c r="F2227" s="55"/>
      <c r="G2227" s="56">
        <v>2100</v>
      </c>
      <c r="H2227" s="57">
        <f t="shared" si="68"/>
        <v>2478</v>
      </c>
      <c r="I2227" s="58">
        <f t="shared" si="69"/>
        <v>0</v>
      </c>
      <c r="J2227" s="59" t="s">
        <v>4027</v>
      </c>
      <c r="K2227" s="59"/>
      <c r="L2227" s="60" t="s">
        <v>4029</v>
      </c>
      <c r="M2227" s="61"/>
      <c r="N2227" s="62"/>
      <c r="O2227" s="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  <c r="AW2227" s="12"/>
      <c r="AX2227" s="12"/>
      <c r="AY2227" s="12"/>
      <c r="AZ2227" s="12"/>
      <c r="BA2227" s="12"/>
      <c r="BB2227" s="12"/>
      <c r="BC2227" s="12"/>
      <c r="BD2227" s="12"/>
      <c r="BE2227" s="12"/>
      <c r="BF2227" s="12"/>
      <c r="BG2227" s="12"/>
      <c r="BH2227" s="12"/>
      <c r="BI2227" s="12"/>
      <c r="BJ2227" s="12"/>
      <c r="BK2227" s="12"/>
      <c r="BL2227" s="12"/>
      <c r="BM2227" s="12"/>
      <c r="BN2227" s="12"/>
      <c r="BO2227" s="12"/>
      <c r="BP2227" s="12"/>
      <c r="BQ2227" s="12"/>
      <c r="BR2227" s="12"/>
      <c r="BS2227" s="12"/>
      <c r="BT2227" s="12"/>
      <c r="BU2227" s="12"/>
      <c r="BV2227" s="12"/>
      <c r="BW2227" s="12"/>
      <c r="BX2227" s="12"/>
      <c r="BY2227" s="12"/>
      <c r="BZ2227" s="12"/>
      <c r="CA2227" s="12"/>
      <c r="CB2227" s="12"/>
      <c r="CC2227" s="12"/>
      <c r="CD2227" s="12"/>
      <c r="CE2227" s="12"/>
    </row>
    <row r="2228" spans="1:83" s="11" customFormat="1" ht="12.75" customHeight="1" x14ac:dyDescent="0.2">
      <c r="A2228" s="69" t="s">
        <v>1425</v>
      </c>
      <c r="B2228" s="70" t="s">
        <v>44</v>
      </c>
      <c r="C2228" s="66" t="s">
        <v>4035</v>
      </c>
      <c r="D2228" s="72" t="s">
        <v>4049</v>
      </c>
      <c r="E2228" s="54"/>
      <c r="F2228" s="55"/>
      <c r="G2228" s="56">
        <v>2300</v>
      </c>
      <c r="H2228" s="57">
        <f t="shared" si="68"/>
        <v>2714</v>
      </c>
      <c r="I2228" s="58">
        <f t="shared" si="69"/>
        <v>0</v>
      </c>
      <c r="J2228" s="59"/>
      <c r="K2228" s="59"/>
      <c r="L2228" s="60"/>
      <c r="M2228" s="61"/>
      <c r="N2228" s="62"/>
      <c r="O2228" s="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2"/>
      <c r="AX2228" s="12"/>
      <c r="AY2228" s="12"/>
      <c r="AZ2228" s="12"/>
      <c r="BA2228" s="12"/>
      <c r="BB2228" s="12"/>
      <c r="BC2228" s="12"/>
      <c r="BD2228" s="12"/>
      <c r="BE2228" s="12"/>
      <c r="BF2228" s="12"/>
      <c r="BG2228" s="12"/>
      <c r="BH2228" s="12"/>
      <c r="BI2228" s="12"/>
      <c r="BJ2228" s="12"/>
      <c r="BK2228" s="12"/>
      <c r="BL2228" s="12"/>
      <c r="BM2228" s="12"/>
      <c r="BN2228" s="12"/>
      <c r="BO2228" s="12"/>
      <c r="BP2228" s="12"/>
      <c r="BQ2228" s="12"/>
      <c r="BR2228" s="12"/>
      <c r="BS2228" s="12"/>
      <c r="BT2228" s="12"/>
      <c r="BU2228" s="12"/>
      <c r="BV2228" s="12"/>
      <c r="BW2228" s="12"/>
      <c r="BX2228" s="12"/>
      <c r="BY2228" s="12"/>
      <c r="BZ2228" s="12"/>
      <c r="CA2228" s="12"/>
      <c r="CB2228" s="12"/>
      <c r="CC2228" s="12"/>
      <c r="CD2228" s="12"/>
      <c r="CE2228" s="12"/>
    </row>
    <row r="2229" spans="1:83" s="11" customFormat="1" ht="12.75" customHeight="1" x14ac:dyDescent="0.2">
      <c r="A2229" s="51" t="s">
        <v>1426</v>
      </c>
      <c r="B2229" s="9" t="s">
        <v>3</v>
      </c>
      <c r="C2229" s="66" t="s">
        <v>4035</v>
      </c>
      <c r="D2229" s="44" t="s">
        <v>4049</v>
      </c>
      <c r="E2229" s="54"/>
      <c r="F2229" s="55"/>
      <c r="G2229" s="56">
        <v>192.81</v>
      </c>
      <c r="H2229" s="57">
        <f t="shared" si="68"/>
        <v>227.51579999999998</v>
      </c>
      <c r="I2229" s="58">
        <f t="shared" si="69"/>
        <v>0</v>
      </c>
      <c r="J2229" s="59" t="s">
        <v>4027</v>
      </c>
      <c r="K2229" s="59"/>
      <c r="L2229" s="60" t="s">
        <v>4029</v>
      </c>
      <c r="M2229" s="61">
        <v>0.36</v>
      </c>
      <c r="N2229" s="62"/>
      <c r="O2229" s="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2"/>
      <c r="AX2229" s="12"/>
      <c r="AY2229" s="12"/>
      <c r="AZ2229" s="12"/>
      <c r="BA2229" s="12"/>
      <c r="BB2229" s="12"/>
      <c r="BC2229" s="12"/>
      <c r="BD2229" s="12"/>
      <c r="BE2229" s="12"/>
      <c r="BF2229" s="12"/>
      <c r="BG2229" s="12"/>
      <c r="BH2229" s="12"/>
      <c r="BI2229" s="12"/>
      <c r="BJ2229" s="12"/>
      <c r="BK2229" s="12"/>
      <c r="BL2229" s="12"/>
      <c r="BM2229" s="12"/>
      <c r="BN2229" s="12"/>
      <c r="BO2229" s="12"/>
      <c r="BP2229" s="12"/>
      <c r="BQ2229" s="12"/>
      <c r="BR2229" s="12"/>
      <c r="BS2229" s="12"/>
      <c r="BT2229" s="12"/>
      <c r="BU2229" s="12"/>
      <c r="BV2229" s="12"/>
      <c r="BW2229" s="12"/>
      <c r="BX2229" s="12"/>
      <c r="BY2229" s="12"/>
      <c r="BZ2229" s="12"/>
      <c r="CA2229" s="12"/>
      <c r="CB2229" s="12"/>
      <c r="CC2229" s="12"/>
      <c r="CD2229" s="12"/>
      <c r="CE2229" s="12"/>
    </row>
    <row r="2230" spans="1:83" s="11" customFormat="1" ht="12.75" customHeight="1" x14ac:dyDescent="0.2">
      <c r="A2230" s="51" t="s">
        <v>1427</v>
      </c>
      <c r="B2230" s="9" t="s">
        <v>3</v>
      </c>
      <c r="C2230" s="66" t="s">
        <v>4035</v>
      </c>
      <c r="D2230" s="44" t="s">
        <v>4049</v>
      </c>
      <c r="E2230" s="54"/>
      <c r="F2230" s="55"/>
      <c r="G2230" s="56">
        <v>165</v>
      </c>
      <c r="H2230" s="57">
        <f t="shared" si="68"/>
        <v>194.7</v>
      </c>
      <c r="I2230" s="58">
        <f t="shared" si="69"/>
        <v>0</v>
      </c>
      <c r="J2230" s="59"/>
      <c r="K2230" s="59"/>
      <c r="L2230" s="79" t="s">
        <v>7174</v>
      </c>
      <c r="M2230" s="61"/>
      <c r="N2230" s="62"/>
      <c r="O2230" s="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2"/>
      <c r="AX2230" s="12"/>
      <c r="AY2230" s="12"/>
      <c r="AZ2230" s="12"/>
      <c r="BA2230" s="12"/>
      <c r="BB2230" s="12"/>
      <c r="BC2230" s="12"/>
      <c r="BD2230" s="12"/>
      <c r="BE2230" s="12"/>
      <c r="BF2230" s="12"/>
      <c r="BG2230" s="12"/>
      <c r="BH2230" s="12"/>
      <c r="BI2230" s="12"/>
      <c r="BJ2230" s="12"/>
      <c r="BK2230" s="12"/>
      <c r="BL2230" s="12"/>
      <c r="BM2230" s="12"/>
      <c r="BN2230" s="12"/>
      <c r="BO2230" s="12"/>
      <c r="BP2230" s="12"/>
      <c r="BQ2230" s="12"/>
      <c r="BR2230" s="12"/>
      <c r="BS2230" s="12"/>
      <c r="BT2230" s="12"/>
      <c r="BU2230" s="12"/>
      <c r="BV2230" s="12"/>
      <c r="BW2230" s="12"/>
      <c r="BX2230" s="12"/>
      <c r="BY2230" s="12"/>
      <c r="BZ2230" s="12"/>
      <c r="CA2230" s="12"/>
      <c r="CB2230" s="12"/>
      <c r="CC2230" s="12"/>
      <c r="CD2230" s="12"/>
      <c r="CE2230" s="12"/>
    </row>
    <row r="2231" spans="1:83" s="11" customFormat="1" ht="12.75" customHeight="1" x14ac:dyDescent="0.2">
      <c r="A2231" s="51" t="s">
        <v>1428</v>
      </c>
      <c r="B2231" s="9" t="s">
        <v>14</v>
      </c>
      <c r="C2231" s="66" t="s">
        <v>4035</v>
      </c>
      <c r="D2231" s="44" t="s">
        <v>4049</v>
      </c>
      <c r="E2231" s="54"/>
      <c r="F2231" s="55"/>
      <c r="G2231" s="56">
        <v>176.42</v>
      </c>
      <c r="H2231" s="57">
        <f t="shared" si="68"/>
        <v>208.17559999999997</v>
      </c>
      <c r="I2231" s="58">
        <f t="shared" si="69"/>
        <v>0</v>
      </c>
      <c r="J2231" s="59" t="s">
        <v>4027</v>
      </c>
      <c r="K2231" s="59"/>
      <c r="L2231" s="79" t="s">
        <v>7326</v>
      </c>
      <c r="M2231" s="61">
        <v>0.94</v>
      </c>
      <c r="N2231" s="62"/>
      <c r="O2231" s="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  <c r="AW2231" s="12"/>
      <c r="AX2231" s="12"/>
      <c r="AY2231" s="12"/>
      <c r="AZ2231" s="12"/>
      <c r="BA2231" s="12"/>
      <c r="BB2231" s="12"/>
      <c r="BC2231" s="12"/>
      <c r="BD2231" s="12"/>
      <c r="BE2231" s="12"/>
      <c r="BF2231" s="12"/>
      <c r="BG2231" s="12"/>
      <c r="BH2231" s="12"/>
      <c r="BI2231" s="12"/>
      <c r="BJ2231" s="12"/>
      <c r="BK2231" s="12"/>
      <c r="BL2231" s="12"/>
      <c r="BM2231" s="12"/>
      <c r="BN2231" s="12"/>
      <c r="BO2231" s="12"/>
      <c r="BP2231" s="12"/>
      <c r="BQ2231" s="12"/>
      <c r="BR2231" s="12"/>
      <c r="BS2231" s="12"/>
      <c r="BT2231" s="12"/>
      <c r="BU2231" s="12"/>
      <c r="BV2231" s="12"/>
      <c r="BW2231" s="12"/>
      <c r="BX2231" s="12"/>
      <c r="BY2231" s="12"/>
      <c r="BZ2231" s="12"/>
      <c r="CA2231" s="12"/>
      <c r="CB2231" s="12"/>
      <c r="CC2231" s="12"/>
      <c r="CD2231" s="12"/>
      <c r="CE2231" s="12"/>
    </row>
    <row r="2232" spans="1:83" s="11" customFormat="1" ht="12.75" customHeight="1" x14ac:dyDescent="0.2">
      <c r="A2232" s="51" t="s">
        <v>1429</v>
      </c>
      <c r="B2232" s="9" t="s">
        <v>61</v>
      </c>
      <c r="C2232" s="66" t="s">
        <v>4035</v>
      </c>
      <c r="D2232" s="44" t="s">
        <v>4049</v>
      </c>
      <c r="E2232" s="54"/>
      <c r="F2232" s="55"/>
      <c r="G2232" s="56">
        <v>303</v>
      </c>
      <c r="H2232" s="57">
        <f t="shared" si="68"/>
        <v>357.53999999999996</v>
      </c>
      <c r="I2232" s="58">
        <f t="shared" si="69"/>
        <v>0</v>
      </c>
      <c r="J2232" s="59" t="s">
        <v>4027</v>
      </c>
      <c r="K2232" s="59"/>
      <c r="L2232" s="79" t="s">
        <v>7326</v>
      </c>
      <c r="M2232" s="61">
        <v>0.66</v>
      </c>
      <c r="N2232" s="62"/>
      <c r="O2232" s="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2"/>
      <c r="AX2232" s="12"/>
      <c r="AY2232" s="12"/>
      <c r="AZ2232" s="12"/>
      <c r="BA2232" s="12"/>
      <c r="BB2232" s="12"/>
      <c r="BC2232" s="12"/>
      <c r="BD2232" s="12"/>
      <c r="BE2232" s="12"/>
      <c r="BF2232" s="12"/>
      <c r="BG2232" s="12"/>
      <c r="BH2232" s="12"/>
      <c r="BI2232" s="12"/>
      <c r="BJ2232" s="12"/>
      <c r="BK2232" s="12"/>
      <c r="BL2232" s="12"/>
      <c r="BM2232" s="12"/>
      <c r="BN2232" s="12"/>
      <c r="BO2232" s="12"/>
      <c r="BP2232" s="12"/>
      <c r="BQ2232" s="12"/>
      <c r="BR2232" s="12"/>
      <c r="BS2232" s="12"/>
      <c r="BT2232" s="12"/>
      <c r="BU2232" s="12"/>
      <c r="BV2232" s="12"/>
      <c r="BW2232" s="12"/>
      <c r="BX2232" s="12"/>
      <c r="BY2232" s="12"/>
      <c r="BZ2232" s="12"/>
      <c r="CA2232" s="12"/>
      <c r="CB2232" s="12"/>
      <c r="CC2232" s="12"/>
      <c r="CD2232" s="12"/>
      <c r="CE2232" s="12"/>
    </row>
    <row r="2233" spans="1:83" s="12" customFormat="1" ht="12.75" customHeight="1" x14ac:dyDescent="0.2">
      <c r="A2233" s="69" t="s">
        <v>7327</v>
      </c>
      <c r="B2233" s="9" t="s">
        <v>7328</v>
      </c>
      <c r="C2233" s="66" t="s">
        <v>4035</v>
      </c>
      <c r="D2233" s="44" t="s">
        <v>7229</v>
      </c>
      <c r="E2233" s="54"/>
      <c r="F2233" s="55"/>
      <c r="G2233" s="56">
        <v>500</v>
      </c>
      <c r="H2233" s="57">
        <f t="shared" si="68"/>
        <v>590</v>
      </c>
      <c r="I2233" s="58">
        <f t="shared" si="69"/>
        <v>0</v>
      </c>
      <c r="J2233" s="59"/>
      <c r="K2233" s="59"/>
      <c r="L2233" s="60"/>
      <c r="M2233" s="61"/>
      <c r="N2233" s="62"/>
      <c r="O2233" s="2"/>
    </row>
    <row r="2234" spans="1:83" s="11" customFormat="1" ht="12.75" customHeight="1" x14ac:dyDescent="0.2">
      <c r="A2234" s="64" t="s">
        <v>7329</v>
      </c>
      <c r="B2234" s="9" t="s">
        <v>7328</v>
      </c>
      <c r="C2234" s="66" t="s">
        <v>4035</v>
      </c>
      <c r="D2234" s="44" t="s">
        <v>7229</v>
      </c>
      <c r="E2234" s="54"/>
      <c r="F2234" s="55"/>
      <c r="G2234" s="56">
        <v>1600</v>
      </c>
      <c r="H2234" s="57">
        <f t="shared" si="68"/>
        <v>1888</v>
      </c>
      <c r="I2234" s="58">
        <f t="shared" si="69"/>
        <v>0</v>
      </c>
      <c r="J2234" s="59"/>
      <c r="K2234" s="59"/>
      <c r="L2234" s="60"/>
      <c r="M2234" s="61"/>
      <c r="N2234" s="62"/>
      <c r="O2234" s="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2"/>
      <c r="AX2234" s="12"/>
      <c r="AY2234" s="12"/>
      <c r="AZ2234" s="12"/>
      <c r="BA2234" s="12"/>
      <c r="BB2234" s="12"/>
      <c r="BC2234" s="12"/>
      <c r="BD2234" s="12"/>
      <c r="BE2234" s="12"/>
      <c r="BF2234" s="12"/>
      <c r="BG2234" s="12"/>
      <c r="BH2234" s="12"/>
      <c r="BI2234" s="12"/>
      <c r="BJ2234" s="12"/>
      <c r="BK2234" s="12"/>
      <c r="BL2234" s="12"/>
      <c r="BM2234" s="12"/>
      <c r="BN2234" s="12"/>
      <c r="BO2234" s="12"/>
      <c r="BP2234" s="12"/>
      <c r="BQ2234" s="12"/>
      <c r="BR2234" s="12"/>
      <c r="BS2234" s="12"/>
      <c r="BT2234" s="12"/>
      <c r="BU2234" s="12"/>
      <c r="BV2234" s="12"/>
      <c r="BW2234" s="12"/>
      <c r="BX2234" s="12"/>
      <c r="BY2234" s="12"/>
      <c r="BZ2234" s="12"/>
      <c r="CA2234" s="12"/>
      <c r="CB2234" s="12"/>
      <c r="CC2234" s="12"/>
      <c r="CD2234" s="12"/>
      <c r="CE2234" s="12"/>
    </row>
    <row r="2235" spans="1:83" s="11" customFormat="1" ht="12.75" customHeight="1" x14ac:dyDescent="0.2">
      <c r="A2235" s="51" t="s">
        <v>7330</v>
      </c>
      <c r="B2235" s="9" t="s">
        <v>7235</v>
      </c>
      <c r="C2235" s="66" t="s">
        <v>4035</v>
      </c>
      <c r="D2235" s="44" t="s">
        <v>7229</v>
      </c>
      <c r="E2235" s="54"/>
      <c r="F2235" s="55"/>
      <c r="G2235" s="56">
        <v>1000</v>
      </c>
      <c r="H2235" s="57">
        <f t="shared" si="68"/>
        <v>1180</v>
      </c>
      <c r="I2235" s="58">
        <f t="shared" si="69"/>
        <v>0</v>
      </c>
      <c r="J2235" s="59"/>
      <c r="K2235" s="59"/>
      <c r="L2235" s="60"/>
      <c r="M2235" s="61"/>
      <c r="N2235" s="62"/>
      <c r="O2235" s="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  <c r="AW2235" s="12"/>
      <c r="AX2235" s="12"/>
      <c r="AY2235" s="12"/>
      <c r="AZ2235" s="12"/>
      <c r="BA2235" s="12"/>
      <c r="BB2235" s="12"/>
      <c r="BC2235" s="12"/>
      <c r="BD2235" s="12"/>
      <c r="BE2235" s="12"/>
      <c r="BF2235" s="12"/>
      <c r="BG2235" s="12"/>
      <c r="BH2235" s="12"/>
      <c r="BI2235" s="12"/>
      <c r="BJ2235" s="12"/>
      <c r="BK2235" s="12"/>
      <c r="BL2235" s="12"/>
      <c r="BM2235" s="12"/>
      <c r="BN2235" s="12"/>
      <c r="BO2235" s="12"/>
      <c r="BP2235" s="12"/>
      <c r="BQ2235" s="12"/>
      <c r="BR2235" s="12"/>
      <c r="BS2235" s="12"/>
      <c r="BT2235" s="12"/>
      <c r="BU2235" s="12"/>
      <c r="BV2235" s="12"/>
      <c r="BW2235" s="12"/>
      <c r="BX2235" s="12"/>
      <c r="BY2235" s="12"/>
      <c r="BZ2235" s="12"/>
      <c r="CA2235" s="12"/>
      <c r="CB2235" s="12"/>
      <c r="CC2235" s="12"/>
      <c r="CD2235" s="12"/>
      <c r="CE2235" s="12"/>
    </row>
    <row r="2236" spans="1:83" s="11" customFormat="1" ht="12.75" customHeight="1" x14ac:dyDescent="0.2">
      <c r="A2236" s="63" t="s">
        <v>7331</v>
      </c>
      <c r="B2236" s="9" t="s">
        <v>7332</v>
      </c>
      <c r="C2236" s="53" t="s">
        <v>4007</v>
      </c>
      <c r="D2236" s="44" t="s">
        <v>7229</v>
      </c>
      <c r="E2236" s="54"/>
      <c r="F2236" s="55"/>
      <c r="G2236" s="56">
        <v>2599.06</v>
      </c>
      <c r="H2236" s="57">
        <f t="shared" si="68"/>
        <v>3066.8907999999997</v>
      </c>
      <c r="I2236" s="58">
        <f t="shared" si="69"/>
        <v>0</v>
      </c>
      <c r="J2236" s="59" t="s">
        <v>4287</v>
      </c>
      <c r="K2236" s="59" t="s">
        <v>6938</v>
      </c>
      <c r="L2236" s="79" t="s">
        <v>7174</v>
      </c>
      <c r="M2236" s="61">
        <v>5.6749999999999998</v>
      </c>
      <c r="N2236" s="62"/>
      <c r="O2236" s="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2"/>
      <c r="AX2236" s="12"/>
      <c r="AY2236" s="12"/>
      <c r="AZ2236" s="12"/>
      <c r="BA2236" s="12"/>
      <c r="BB2236" s="12"/>
      <c r="BC2236" s="12"/>
      <c r="BD2236" s="12"/>
      <c r="BE2236" s="12"/>
      <c r="BF2236" s="12"/>
      <c r="BG2236" s="12"/>
      <c r="BH2236" s="12"/>
      <c r="BI2236" s="12"/>
      <c r="BJ2236" s="12"/>
      <c r="BK2236" s="12"/>
      <c r="BL2236" s="12"/>
      <c r="BM2236" s="12"/>
      <c r="BN2236" s="12"/>
      <c r="BO2236" s="12"/>
      <c r="BP2236" s="12"/>
      <c r="BQ2236" s="12"/>
      <c r="BR2236" s="12"/>
      <c r="BS2236" s="12"/>
      <c r="BT2236" s="12"/>
      <c r="BU2236" s="12"/>
      <c r="BV2236" s="12"/>
      <c r="BW2236" s="12"/>
      <c r="BX2236" s="12"/>
      <c r="BY2236" s="12"/>
      <c r="BZ2236" s="12"/>
      <c r="CA2236" s="12"/>
      <c r="CB2236" s="12"/>
      <c r="CC2236" s="12"/>
      <c r="CD2236" s="12"/>
      <c r="CE2236" s="12"/>
    </row>
    <row r="2237" spans="1:83" s="11" customFormat="1" ht="12.75" customHeight="1" x14ac:dyDescent="0.2">
      <c r="A2237" s="64" t="s">
        <v>7333</v>
      </c>
      <c r="B2237" s="9" t="s">
        <v>7334</v>
      </c>
      <c r="C2237" s="66" t="s">
        <v>4035</v>
      </c>
      <c r="D2237" s="44" t="s">
        <v>7229</v>
      </c>
      <c r="E2237" s="54"/>
      <c r="F2237" s="55"/>
      <c r="G2237" s="56">
        <v>175.11</v>
      </c>
      <c r="H2237" s="57">
        <f t="shared" si="68"/>
        <v>206.62980000000002</v>
      </c>
      <c r="I2237" s="58">
        <f t="shared" si="69"/>
        <v>0</v>
      </c>
      <c r="J2237" s="59" t="s">
        <v>4027</v>
      </c>
      <c r="K2237" s="59" t="s">
        <v>6938</v>
      </c>
      <c r="L2237" s="60" t="s">
        <v>4029</v>
      </c>
      <c r="M2237" s="61">
        <v>0.25</v>
      </c>
      <c r="N2237" s="62"/>
      <c r="O2237" s="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2"/>
      <c r="AX2237" s="12"/>
      <c r="AY2237" s="12"/>
      <c r="AZ2237" s="12"/>
      <c r="BA2237" s="12"/>
      <c r="BB2237" s="12"/>
      <c r="BC2237" s="12"/>
      <c r="BD2237" s="12"/>
      <c r="BE2237" s="12"/>
      <c r="BF2237" s="12"/>
      <c r="BG2237" s="12"/>
      <c r="BH2237" s="12"/>
      <c r="BI2237" s="12"/>
      <c r="BJ2237" s="12"/>
      <c r="BK2237" s="12"/>
      <c r="BL2237" s="12"/>
      <c r="BM2237" s="12"/>
      <c r="BN2237" s="12"/>
      <c r="BO2237" s="12"/>
      <c r="BP2237" s="12"/>
      <c r="BQ2237" s="12"/>
      <c r="BR2237" s="12"/>
      <c r="BS2237" s="12"/>
      <c r="BT2237" s="12"/>
      <c r="BU2237" s="12"/>
      <c r="BV2237" s="12"/>
      <c r="BW2237" s="12"/>
      <c r="BX2237" s="12"/>
      <c r="BY2237" s="12"/>
      <c r="BZ2237" s="12"/>
      <c r="CA2237" s="12"/>
      <c r="CB2237" s="12"/>
      <c r="CC2237" s="12"/>
      <c r="CD2237" s="12"/>
      <c r="CE2237" s="12"/>
    </row>
    <row r="2238" spans="1:83" s="11" customFormat="1" ht="12.75" customHeight="1" x14ac:dyDescent="0.2">
      <c r="A2238" s="64" t="s">
        <v>7335</v>
      </c>
      <c r="B2238" s="9" t="s">
        <v>7336</v>
      </c>
      <c r="C2238" s="66" t="s">
        <v>4035</v>
      </c>
      <c r="D2238" s="44" t="s">
        <v>7337</v>
      </c>
      <c r="E2238" s="54"/>
      <c r="F2238" s="55"/>
      <c r="G2238" s="56">
        <v>126.58</v>
      </c>
      <c r="H2238" s="57">
        <f t="shared" si="68"/>
        <v>149.36439999999999</v>
      </c>
      <c r="I2238" s="58">
        <f t="shared" si="69"/>
        <v>0</v>
      </c>
      <c r="J2238" s="59" t="s">
        <v>4027</v>
      </c>
      <c r="K2238" s="59" t="s">
        <v>6938</v>
      </c>
      <c r="L2238" s="60" t="s">
        <v>4029</v>
      </c>
      <c r="M2238" s="61">
        <v>0.20499999999999999</v>
      </c>
      <c r="N2238" s="62"/>
      <c r="O2238" s="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2"/>
      <c r="AX2238" s="12"/>
      <c r="AY2238" s="12"/>
      <c r="AZ2238" s="12"/>
      <c r="BA2238" s="12"/>
      <c r="BB2238" s="12"/>
      <c r="BC2238" s="12"/>
      <c r="BD2238" s="12"/>
      <c r="BE2238" s="12"/>
      <c r="BF2238" s="12"/>
      <c r="BG2238" s="12"/>
      <c r="BH2238" s="12"/>
      <c r="BI2238" s="12"/>
      <c r="BJ2238" s="12"/>
      <c r="BK2238" s="12"/>
      <c r="BL2238" s="12"/>
      <c r="BM2238" s="12"/>
      <c r="BN2238" s="12"/>
      <c r="BO2238" s="12"/>
      <c r="BP2238" s="12"/>
      <c r="BQ2238" s="12"/>
      <c r="BR2238" s="12"/>
      <c r="BS2238" s="12"/>
      <c r="BT2238" s="12"/>
      <c r="BU2238" s="12"/>
      <c r="BV2238" s="12"/>
      <c r="BW2238" s="12"/>
      <c r="BX2238" s="12"/>
      <c r="BY2238" s="12"/>
      <c r="BZ2238" s="12"/>
      <c r="CA2238" s="12"/>
      <c r="CB2238" s="12"/>
      <c r="CC2238" s="12"/>
      <c r="CD2238" s="12"/>
      <c r="CE2238" s="12"/>
    </row>
    <row r="2239" spans="1:83" s="11" customFormat="1" ht="12.75" customHeight="1" x14ac:dyDescent="0.2">
      <c r="A2239" s="64" t="s">
        <v>7338</v>
      </c>
      <c r="B2239" s="9" t="s">
        <v>7339</v>
      </c>
      <c r="C2239" s="66" t="s">
        <v>4035</v>
      </c>
      <c r="D2239" s="44" t="s">
        <v>7229</v>
      </c>
      <c r="E2239" s="54"/>
      <c r="F2239" s="55"/>
      <c r="G2239" s="56">
        <v>104.74</v>
      </c>
      <c r="H2239" s="57">
        <f t="shared" si="68"/>
        <v>123.59319999999998</v>
      </c>
      <c r="I2239" s="58">
        <f t="shared" si="69"/>
        <v>0</v>
      </c>
      <c r="J2239" s="59" t="s">
        <v>4027</v>
      </c>
      <c r="K2239" s="59" t="s">
        <v>6938</v>
      </c>
      <c r="L2239" s="60" t="s">
        <v>4029</v>
      </c>
      <c r="M2239" s="61">
        <v>0.16</v>
      </c>
      <c r="N2239" s="62"/>
      <c r="O2239" s="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  <c r="AW2239" s="12"/>
      <c r="AX2239" s="12"/>
      <c r="AY2239" s="12"/>
      <c r="AZ2239" s="12"/>
      <c r="BA2239" s="12"/>
      <c r="BB2239" s="12"/>
      <c r="BC2239" s="12"/>
      <c r="BD2239" s="12"/>
      <c r="BE2239" s="12"/>
      <c r="BF2239" s="12"/>
      <c r="BG2239" s="12"/>
      <c r="BH2239" s="12"/>
      <c r="BI2239" s="12"/>
      <c r="BJ2239" s="12"/>
      <c r="BK2239" s="12"/>
      <c r="BL2239" s="12"/>
      <c r="BM2239" s="12"/>
      <c r="BN2239" s="12"/>
      <c r="BO2239" s="12"/>
      <c r="BP2239" s="12"/>
      <c r="BQ2239" s="12"/>
      <c r="BR2239" s="12"/>
      <c r="BS2239" s="12"/>
      <c r="BT2239" s="12"/>
      <c r="BU2239" s="12"/>
      <c r="BV2239" s="12"/>
      <c r="BW2239" s="12"/>
      <c r="BX2239" s="12"/>
      <c r="BY2239" s="12"/>
      <c r="BZ2239" s="12"/>
      <c r="CA2239" s="12"/>
      <c r="CB2239" s="12"/>
      <c r="CC2239" s="12"/>
      <c r="CD2239" s="12"/>
      <c r="CE2239" s="12"/>
    </row>
    <row r="2240" spans="1:83" s="11" customFormat="1" ht="12.75" customHeight="1" x14ac:dyDescent="0.2">
      <c r="A2240" s="51" t="s">
        <v>7340</v>
      </c>
      <c r="B2240" s="9" t="s">
        <v>7341</v>
      </c>
      <c r="C2240" s="66" t="s">
        <v>4035</v>
      </c>
      <c r="D2240" s="44" t="s">
        <v>7337</v>
      </c>
      <c r="E2240" s="54"/>
      <c r="F2240" s="55"/>
      <c r="G2240" s="56">
        <v>1000</v>
      </c>
      <c r="H2240" s="57">
        <f t="shared" si="68"/>
        <v>1180</v>
      </c>
      <c r="I2240" s="58">
        <f t="shared" si="69"/>
        <v>0</v>
      </c>
      <c r="J2240" s="59"/>
      <c r="K2240" s="59"/>
      <c r="L2240" s="60"/>
      <c r="M2240" s="61"/>
      <c r="N2240" s="62"/>
      <c r="O2240" s="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2"/>
      <c r="AX2240" s="12"/>
      <c r="AY2240" s="12"/>
      <c r="AZ2240" s="12"/>
      <c r="BA2240" s="12"/>
      <c r="BB2240" s="12"/>
      <c r="BC2240" s="12"/>
      <c r="BD2240" s="12"/>
      <c r="BE2240" s="12"/>
      <c r="BF2240" s="12"/>
      <c r="BG2240" s="12"/>
      <c r="BH2240" s="12"/>
      <c r="BI2240" s="12"/>
      <c r="BJ2240" s="12"/>
      <c r="BK2240" s="12"/>
      <c r="BL2240" s="12"/>
      <c r="BM2240" s="12"/>
      <c r="BN2240" s="12"/>
      <c r="BO2240" s="12"/>
      <c r="BP2240" s="12"/>
      <c r="BQ2240" s="12"/>
      <c r="BR2240" s="12"/>
      <c r="BS2240" s="12"/>
      <c r="BT2240" s="12"/>
      <c r="BU2240" s="12"/>
      <c r="BV2240" s="12"/>
      <c r="BW2240" s="12"/>
      <c r="BX2240" s="12"/>
      <c r="BY2240" s="12"/>
      <c r="BZ2240" s="12"/>
      <c r="CA2240" s="12"/>
      <c r="CB2240" s="12"/>
      <c r="CC2240" s="12"/>
      <c r="CD2240" s="12"/>
      <c r="CE2240" s="12"/>
    </row>
    <row r="2241" spans="1:83" s="11" customFormat="1" ht="12.75" customHeight="1" x14ac:dyDescent="0.2">
      <c r="A2241" s="78" t="s">
        <v>7342</v>
      </c>
      <c r="B2241" s="70" t="s">
        <v>45</v>
      </c>
      <c r="C2241" s="66" t="s">
        <v>4035</v>
      </c>
      <c r="D2241" s="72" t="s">
        <v>7343</v>
      </c>
      <c r="E2241" s="54"/>
      <c r="F2241" s="55"/>
      <c r="G2241" s="56">
        <v>1000</v>
      </c>
      <c r="H2241" s="57">
        <f t="shared" si="68"/>
        <v>1180</v>
      </c>
      <c r="I2241" s="58">
        <f t="shared" si="69"/>
        <v>0</v>
      </c>
      <c r="J2241" s="59"/>
      <c r="K2241" s="59"/>
      <c r="L2241" s="60"/>
      <c r="M2241" s="61"/>
      <c r="N2241" s="6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  <c r="AW2241" s="12"/>
      <c r="AX2241" s="12"/>
      <c r="AY2241" s="12"/>
      <c r="AZ2241" s="12"/>
      <c r="BA2241" s="12"/>
      <c r="BB2241" s="12"/>
      <c r="BC2241" s="12"/>
      <c r="BD2241" s="12"/>
      <c r="BE2241" s="12"/>
      <c r="BF2241" s="12"/>
      <c r="BG2241" s="12"/>
      <c r="BH2241" s="12"/>
      <c r="BI2241" s="12"/>
      <c r="BJ2241" s="12"/>
      <c r="BK2241" s="12"/>
      <c r="BL2241" s="12"/>
      <c r="BM2241" s="12"/>
      <c r="BN2241" s="12"/>
      <c r="BO2241" s="12"/>
      <c r="BP2241" s="12"/>
      <c r="BQ2241" s="12"/>
      <c r="BR2241" s="12"/>
      <c r="BS2241" s="12"/>
      <c r="BT2241" s="12"/>
      <c r="BU2241" s="12"/>
      <c r="BV2241" s="12"/>
      <c r="BW2241" s="12"/>
      <c r="BX2241" s="12"/>
      <c r="BY2241" s="12"/>
      <c r="BZ2241" s="12"/>
      <c r="CA2241" s="12"/>
      <c r="CB2241" s="12"/>
      <c r="CC2241" s="12"/>
      <c r="CD2241" s="12"/>
      <c r="CE2241" s="12"/>
    </row>
    <row r="2242" spans="1:83" s="11" customFormat="1" ht="12.75" customHeight="1" x14ac:dyDescent="0.2">
      <c r="A2242" s="51" t="s">
        <v>7344</v>
      </c>
      <c r="B2242" s="9" t="s">
        <v>7345</v>
      </c>
      <c r="C2242" s="66" t="s">
        <v>4035</v>
      </c>
      <c r="D2242" s="44" t="s">
        <v>7343</v>
      </c>
      <c r="E2242" s="54"/>
      <c r="F2242" s="55"/>
      <c r="G2242" s="56">
        <v>2700</v>
      </c>
      <c r="H2242" s="57">
        <f t="shared" si="68"/>
        <v>3186</v>
      </c>
      <c r="I2242" s="58">
        <f t="shared" si="69"/>
        <v>0</v>
      </c>
      <c r="J2242" s="59"/>
      <c r="K2242" s="59"/>
      <c r="L2242" s="60"/>
      <c r="M2242" s="61"/>
      <c r="N2242" s="62"/>
      <c r="O2242" s="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2"/>
      <c r="AX2242" s="12"/>
      <c r="AY2242" s="12"/>
      <c r="AZ2242" s="12"/>
      <c r="BA2242" s="12"/>
      <c r="BB2242" s="12"/>
      <c r="BC2242" s="12"/>
      <c r="BD2242" s="12"/>
      <c r="BE2242" s="12"/>
      <c r="BF2242" s="12"/>
      <c r="BG2242" s="12"/>
      <c r="BH2242" s="12"/>
      <c r="BI2242" s="12"/>
      <c r="BJ2242" s="12"/>
      <c r="BK2242" s="12"/>
      <c r="BL2242" s="12"/>
      <c r="BM2242" s="12"/>
      <c r="BN2242" s="12"/>
      <c r="BO2242" s="12"/>
      <c r="BP2242" s="12"/>
      <c r="BQ2242" s="12"/>
      <c r="BR2242" s="12"/>
      <c r="BS2242" s="12"/>
      <c r="BT2242" s="12"/>
      <c r="BU2242" s="12"/>
      <c r="BV2242" s="12"/>
      <c r="BW2242" s="12"/>
      <c r="BX2242" s="12"/>
      <c r="BY2242" s="12"/>
      <c r="BZ2242" s="12"/>
      <c r="CA2242" s="12"/>
      <c r="CB2242" s="12"/>
      <c r="CC2242" s="12"/>
      <c r="CD2242" s="12"/>
      <c r="CE2242" s="12"/>
    </row>
    <row r="2243" spans="1:83" s="11" customFormat="1" ht="12.75" customHeight="1" x14ac:dyDescent="0.2">
      <c r="A2243" s="51" t="s">
        <v>7346</v>
      </c>
      <c r="B2243" s="9" t="s">
        <v>7347</v>
      </c>
      <c r="C2243" s="66" t="s">
        <v>4035</v>
      </c>
      <c r="D2243" s="44" t="s">
        <v>7343</v>
      </c>
      <c r="E2243" s="54"/>
      <c r="F2243" s="55"/>
      <c r="G2243" s="56">
        <v>2800</v>
      </c>
      <c r="H2243" s="57">
        <f t="shared" si="68"/>
        <v>3304</v>
      </c>
      <c r="I2243" s="58">
        <f t="shared" si="69"/>
        <v>0</v>
      </c>
      <c r="J2243" s="59"/>
      <c r="K2243" s="59"/>
      <c r="L2243" s="60"/>
      <c r="M2243" s="61"/>
      <c r="N2243" s="62"/>
      <c r="O2243" s="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  <c r="AW2243" s="12"/>
      <c r="AX2243" s="12"/>
      <c r="AY2243" s="12"/>
      <c r="AZ2243" s="12"/>
      <c r="BA2243" s="12"/>
      <c r="BB2243" s="12"/>
      <c r="BC2243" s="12"/>
      <c r="BD2243" s="12"/>
      <c r="BE2243" s="12"/>
      <c r="BF2243" s="12"/>
      <c r="BG2243" s="12"/>
      <c r="BH2243" s="12"/>
      <c r="BI2243" s="12"/>
      <c r="BJ2243" s="12"/>
      <c r="BK2243" s="12"/>
      <c r="BL2243" s="12"/>
      <c r="BM2243" s="12"/>
      <c r="BN2243" s="12"/>
      <c r="BO2243" s="12"/>
      <c r="BP2243" s="12"/>
      <c r="BQ2243" s="12"/>
      <c r="BR2243" s="12"/>
      <c r="BS2243" s="12"/>
      <c r="BT2243" s="12"/>
      <c r="BU2243" s="12"/>
      <c r="BV2243" s="12"/>
      <c r="BW2243" s="12"/>
      <c r="BX2243" s="12"/>
      <c r="BY2243" s="12"/>
      <c r="BZ2243" s="12"/>
      <c r="CA2243" s="12"/>
      <c r="CB2243" s="12"/>
      <c r="CC2243" s="12"/>
      <c r="CD2243" s="12"/>
      <c r="CE2243" s="12"/>
    </row>
    <row r="2244" spans="1:83" s="11" customFormat="1" ht="12.75" customHeight="1" x14ac:dyDescent="0.2">
      <c r="A2244" s="51" t="s">
        <v>7348</v>
      </c>
      <c r="B2244" s="9" t="s">
        <v>7349</v>
      </c>
      <c r="C2244" s="66" t="s">
        <v>4035</v>
      </c>
      <c r="D2244" s="44" t="s">
        <v>7343</v>
      </c>
      <c r="E2244" s="54"/>
      <c r="F2244" s="55"/>
      <c r="G2244" s="56">
        <v>2800</v>
      </c>
      <c r="H2244" s="57">
        <f t="shared" si="68"/>
        <v>3304</v>
      </c>
      <c r="I2244" s="58">
        <f t="shared" si="69"/>
        <v>0</v>
      </c>
      <c r="J2244" s="59"/>
      <c r="K2244" s="59"/>
      <c r="L2244" s="60"/>
      <c r="M2244" s="61"/>
      <c r="N2244" s="62"/>
      <c r="O2244" s="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2"/>
      <c r="AX2244" s="12"/>
      <c r="AY2244" s="12"/>
      <c r="AZ2244" s="12"/>
      <c r="BA2244" s="12"/>
      <c r="BB2244" s="12"/>
      <c r="BC2244" s="12"/>
      <c r="BD2244" s="12"/>
      <c r="BE2244" s="12"/>
      <c r="BF2244" s="12"/>
      <c r="BG2244" s="12"/>
      <c r="BH2244" s="12"/>
      <c r="BI2244" s="12"/>
      <c r="BJ2244" s="12"/>
      <c r="BK2244" s="12"/>
      <c r="BL2244" s="12"/>
      <c r="BM2244" s="12"/>
      <c r="BN2244" s="12"/>
      <c r="BO2244" s="12"/>
      <c r="BP2244" s="12"/>
      <c r="BQ2244" s="12"/>
      <c r="BR2244" s="12"/>
      <c r="BS2244" s="12"/>
      <c r="BT2244" s="12"/>
      <c r="BU2244" s="12"/>
      <c r="BV2244" s="12"/>
      <c r="BW2244" s="12"/>
      <c r="BX2244" s="12"/>
      <c r="BY2244" s="12"/>
      <c r="BZ2244" s="12"/>
      <c r="CA2244" s="12"/>
      <c r="CB2244" s="12"/>
      <c r="CC2244" s="12"/>
      <c r="CD2244" s="12"/>
      <c r="CE2244" s="12"/>
    </row>
    <row r="2245" spans="1:83" s="11" customFormat="1" ht="12.75" customHeight="1" x14ac:dyDescent="0.2">
      <c r="A2245" s="78" t="s">
        <v>7350</v>
      </c>
      <c r="B2245" s="70" t="s">
        <v>62</v>
      </c>
      <c r="C2245" s="66" t="s">
        <v>4035</v>
      </c>
      <c r="D2245" s="72" t="s">
        <v>7343</v>
      </c>
      <c r="E2245" s="54"/>
      <c r="F2245" s="55"/>
      <c r="G2245" s="56">
        <v>17</v>
      </c>
      <c r="H2245" s="57">
        <f t="shared" si="68"/>
        <v>20.059999999999999</v>
      </c>
      <c r="I2245" s="58">
        <f t="shared" si="69"/>
        <v>0</v>
      </c>
      <c r="J2245" s="59"/>
      <c r="K2245" s="59"/>
      <c r="L2245" s="60"/>
      <c r="M2245" s="61"/>
      <c r="N2245" s="6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  <c r="AW2245" s="12"/>
      <c r="AX2245" s="12"/>
      <c r="AY2245" s="12"/>
      <c r="AZ2245" s="12"/>
      <c r="BA2245" s="12"/>
      <c r="BB2245" s="12"/>
      <c r="BC2245" s="12"/>
      <c r="BD2245" s="12"/>
      <c r="BE2245" s="12"/>
      <c r="BF2245" s="12"/>
      <c r="BG2245" s="12"/>
      <c r="BH2245" s="12"/>
      <c r="BI2245" s="12"/>
      <c r="BJ2245" s="12"/>
      <c r="BK2245" s="12"/>
      <c r="BL2245" s="12"/>
      <c r="BM2245" s="12"/>
      <c r="BN2245" s="12"/>
      <c r="BO2245" s="12"/>
      <c r="BP2245" s="12"/>
      <c r="BQ2245" s="12"/>
      <c r="BR2245" s="12"/>
      <c r="BS2245" s="12"/>
      <c r="BT2245" s="12"/>
      <c r="BU2245" s="12"/>
      <c r="BV2245" s="12"/>
      <c r="BW2245" s="12"/>
      <c r="BX2245" s="12"/>
      <c r="BY2245" s="12"/>
      <c r="BZ2245" s="12"/>
      <c r="CA2245" s="12"/>
      <c r="CB2245" s="12"/>
      <c r="CC2245" s="12"/>
      <c r="CD2245" s="12"/>
      <c r="CE2245" s="12"/>
    </row>
    <row r="2246" spans="1:83" s="11" customFormat="1" ht="12.75" customHeight="1" x14ac:dyDescent="0.2">
      <c r="A2246" s="78" t="s">
        <v>7351</v>
      </c>
      <c r="B2246" s="70" t="s">
        <v>62</v>
      </c>
      <c r="C2246" s="66" t="s">
        <v>4035</v>
      </c>
      <c r="D2246" s="72" t="s">
        <v>7343</v>
      </c>
      <c r="E2246" s="54"/>
      <c r="F2246" s="55"/>
      <c r="G2246" s="56">
        <v>33</v>
      </c>
      <c r="H2246" s="57">
        <f t="shared" si="68"/>
        <v>38.94</v>
      </c>
      <c r="I2246" s="58">
        <f t="shared" si="69"/>
        <v>0</v>
      </c>
      <c r="J2246" s="59"/>
      <c r="K2246" s="59"/>
      <c r="L2246" s="60"/>
      <c r="M2246" s="61"/>
      <c r="N2246" s="6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2"/>
      <c r="AX2246" s="12"/>
      <c r="AY2246" s="12"/>
      <c r="AZ2246" s="12"/>
      <c r="BA2246" s="12"/>
      <c r="BB2246" s="12"/>
      <c r="BC2246" s="12"/>
      <c r="BD2246" s="12"/>
      <c r="BE2246" s="12"/>
      <c r="BF2246" s="12"/>
      <c r="BG2246" s="12"/>
      <c r="BH2246" s="12"/>
      <c r="BI2246" s="12"/>
      <c r="BJ2246" s="12"/>
      <c r="BK2246" s="12"/>
      <c r="BL2246" s="12"/>
      <c r="BM2246" s="12"/>
      <c r="BN2246" s="12"/>
      <c r="BO2246" s="12"/>
      <c r="BP2246" s="12"/>
      <c r="BQ2246" s="12"/>
      <c r="BR2246" s="12"/>
      <c r="BS2246" s="12"/>
      <c r="BT2246" s="12"/>
      <c r="BU2246" s="12"/>
      <c r="BV2246" s="12"/>
      <c r="BW2246" s="12"/>
      <c r="BX2246" s="12"/>
      <c r="BY2246" s="12"/>
      <c r="BZ2246" s="12"/>
      <c r="CA2246" s="12"/>
      <c r="CB2246" s="12"/>
      <c r="CC2246" s="12"/>
      <c r="CD2246" s="12"/>
      <c r="CE2246" s="12"/>
    </row>
    <row r="2247" spans="1:83" s="11" customFormat="1" ht="12.75" customHeight="1" x14ac:dyDescent="0.2">
      <c r="A2247" s="78" t="s">
        <v>7352</v>
      </c>
      <c r="B2247" s="70" t="s">
        <v>62</v>
      </c>
      <c r="C2247" s="66" t="s">
        <v>4035</v>
      </c>
      <c r="D2247" s="72" t="s">
        <v>7343</v>
      </c>
      <c r="E2247" s="54"/>
      <c r="F2247" s="55"/>
      <c r="G2247" s="56">
        <v>40</v>
      </c>
      <c r="H2247" s="57">
        <f t="shared" si="68"/>
        <v>47.199999999999996</v>
      </c>
      <c r="I2247" s="58">
        <f t="shared" si="69"/>
        <v>0</v>
      </c>
      <c r="J2247" s="59"/>
      <c r="K2247" s="59"/>
      <c r="L2247" s="60"/>
      <c r="M2247" s="61"/>
      <c r="N2247" s="6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  <c r="AW2247" s="12"/>
      <c r="AX2247" s="12"/>
      <c r="AY2247" s="12"/>
      <c r="AZ2247" s="12"/>
      <c r="BA2247" s="12"/>
      <c r="BB2247" s="12"/>
      <c r="BC2247" s="12"/>
      <c r="BD2247" s="12"/>
      <c r="BE2247" s="12"/>
      <c r="BF2247" s="12"/>
      <c r="BG2247" s="12"/>
      <c r="BH2247" s="12"/>
      <c r="BI2247" s="12"/>
      <c r="BJ2247" s="12"/>
      <c r="BK2247" s="12"/>
      <c r="BL2247" s="12"/>
      <c r="BM2247" s="12"/>
      <c r="BN2247" s="12"/>
      <c r="BO2247" s="12"/>
      <c r="BP2247" s="12"/>
      <c r="BQ2247" s="12"/>
      <c r="BR2247" s="12"/>
      <c r="BS2247" s="12"/>
      <c r="BT2247" s="12"/>
      <c r="BU2247" s="12"/>
      <c r="BV2247" s="12"/>
      <c r="BW2247" s="12"/>
      <c r="BX2247" s="12"/>
      <c r="BY2247" s="12"/>
      <c r="BZ2247" s="12"/>
      <c r="CA2247" s="12"/>
      <c r="CB2247" s="12"/>
      <c r="CC2247" s="12"/>
      <c r="CD2247" s="12"/>
      <c r="CE2247" s="12"/>
    </row>
    <row r="2248" spans="1:83" s="11" customFormat="1" ht="12.75" customHeight="1" x14ac:dyDescent="0.2">
      <c r="A2248" s="78" t="s">
        <v>7353</v>
      </c>
      <c r="B2248" s="70" t="s">
        <v>62</v>
      </c>
      <c r="C2248" s="66" t="s">
        <v>4035</v>
      </c>
      <c r="D2248" s="72" t="s">
        <v>7343</v>
      </c>
      <c r="E2248" s="54"/>
      <c r="F2248" s="55"/>
      <c r="G2248" s="56">
        <v>40</v>
      </c>
      <c r="H2248" s="57">
        <f t="shared" ref="H2248:H2311" si="70">G2248*1.18</f>
        <v>47.199999999999996</v>
      </c>
      <c r="I2248" s="58">
        <f t="shared" ref="I2248:I2311" si="71">H2248*F2248</f>
        <v>0</v>
      </c>
      <c r="J2248" s="59"/>
      <c r="K2248" s="59"/>
      <c r="L2248" s="60"/>
      <c r="M2248" s="61"/>
      <c r="N2248" s="6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2"/>
      <c r="AX2248" s="12"/>
      <c r="AY2248" s="12"/>
      <c r="AZ2248" s="12"/>
      <c r="BA2248" s="12"/>
      <c r="BB2248" s="12"/>
      <c r="BC2248" s="12"/>
      <c r="BD2248" s="12"/>
      <c r="BE2248" s="12"/>
      <c r="BF2248" s="12"/>
      <c r="BG2248" s="12"/>
      <c r="BH2248" s="12"/>
      <c r="BI2248" s="12"/>
      <c r="BJ2248" s="12"/>
      <c r="BK2248" s="12"/>
      <c r="BL2248" s="12"/>
      <c r="BM2248" s="12"/>
      <c r="BN2248" s="12"/>
      <c r="BO2248" s="12"/>
      <c r="BP2248" s="12"/>
      <c r="BQ2248" s="12"/>
      <c r="BR2248" s="12"/>
      <c r="BS2248" s="12"/>
      <c r="BT2248" s="12"/>
      <c r="BU2248" s="12"/>
      <c r="BV2248" s="12"/>
      <c r="BW2248" s="12"/>
      <c r="BX2248" s="12"/>
      <c r="BY2248" s="12"/>
      <c r="BZ2248" s="12"/>
      <c r="CA2248" s="12"/>
      <c r="CB2248" s="12"/>
      <c r="CC2248" s="12"/>
      <c r="CD2248" s="12"/>
      <c r="CE2248" s="12"/>
    </row>
    <row r="2249" spans="1:83" s="11" customFormat="1" ht="12.75" customHeight="1" x14ac:dyDescent="0.2">
      <c r="A2249" s="78" t="s">
        <v>7354</v>
      </c>
      <c r="B2249" s="70" t="s">
        <v>62</v>
      </c>
      <c r="C2249" s="66" t="s">
        <v>4035</v>
      </c>
      <c r="D2249" s="72" t="s">
        <v>7343</v>
      </c>
      <c r="E2249" s="54"/>
      <c r="F2249" s="55"/>
      <c r="G2249" s="56">
        <v>30</v>
      </c>
      <c r="H2249" s="57">
        <f t="shared" si="70"/>
        <v>35.4</v>
      </c>
      <c r="I2249" s="58">
        <f t="shared" si="71"/>
        <v>0</v>
      </c>
      <c r="J2249" s="59"/>
      <c r="K2249" s="59"/>
      <c r="L2249" s="60"/>
      <c r="M2249" s="61"/>
      <c r="N2249" s="6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2"/>
      <c r="AX2249" s="12"/>
      <c r="AY2249" s="12"/>
      <c r="AZ2249" s="12"/>
      <c r="BA2249" s="12"/>
      <c r="BB2249" s="12"/>
      <c r="BC2249" s="12"/>
      <c r="BD2249" s="12"/>
      <c r="BE2249" s="12"/>
      <c r="BF2249" s="12"/>
      <c r="BG2249" s="12"/>
      <c r="BH2249" s="12"/>
      <c r="BI2249" s="12"/>
      <c r="BJ2249" s="12"/>
      <c r="BK2249" s="12"/>
      <c r="BL2249" s="12"/>
      <c r="BM2249" s="12"/>
      <c r="BN2249" s="12"/>
      <c r="BO2249" s="12"/>
      <c r="BP2249" s="12"/>
      <c r="BQ2249" s="12"/>
      <c r="BR2249" s="12"/>
      <c r="BS2249" s="12"/>
      <c r="BT2249" s="12"/>
      <c r="BU2249" s="12"/>
      <c r="BV2249" s="12"/>
      <c r="BW2249" s="12"/>
      <c r="BX2249" s="12"/>
      <c r="BY2249" s="12"/>
      <c r="BZ2249" s="12"/>
      <c r="CA2249" s="12"/>
      <c r="CB2249" s="12"/>
      <c r="CC2249" s="12"/>
      <c r="CD2249" s="12"/>
      <c r="CE2249" s="12"/>
    </row>
    <row r="2250" spans="1:83" s="11" customFormat="1" ht="12.75" customHeight="1" x14ac:dyDescent="0.2">
      <c r="A2250" s="64" t="s">
        <v>7355</v>
      </c>
      <c r="B2250" s="9" t="s">
        <v>7356</v>
      </c>
      <c r="C2250" s="66" t="s">
        <v>4035</v>
      </c>
      <c r="D2250" s="44" t="s">
        <v>7343</v>
      </c>
      <c r="E2250" s="54"/>
      <c r="F2250" s="55"/>
      <c r="G2250" s="56">
        <v>19000</v>
      </c>
      <c r="H2250" s="57">
        <f t="shared" si="70"/>
        <v>22420</v>
      </c>
      <c r="I2250" s="58">
        <f t="shared" si="71"/>
        <v>0</v>
      </c>
      <c r="J2250" s="59"/>
      <c r="K2250" s="59"/>
      <c r="L2250" s="79" t="s">
        <v>7189</v>
      </c>
      <c r="M2250" s="61"/>
      <c r="N2250" s="62"/>
      <c r="O2250" s="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2"/>
      <c r="AX2250" s="12"/>
      <c r="AY2250" s="12"/>
      <c r="AZ2250" s="12"/>
      <c r="BA2250" s="12"/>
      <c r="BB2250" s="12"/>
      <c r="BC2250" s="12"/>
      <c r="BD2250" s="12"/>
      <c r="BE2250" s="12"/>
      <c r="BF2250" s="12"/>
      <c r="BG2250" s="12"/>
      <c r="BH2250" s="12"/>
      <c r="BI2250" s="12"/>
      <c r="BJ2250" s="12"/>
      <c r="BK2250" s="12"/>
      <c r="BL2250" s="12"/>
      <c r="BM2250" s="12"/>
      <c r="BN2250" s="12"/>
      <c r="BO2250" s="12"/>
      <c r="BP2250" s="12"/>
      <c r="BQ2250" s="12"/>
      <c r="BR2250" s="12"/>
      <c r="BS2250" s="12"/>
      <c r="BT2250" s="12"/>
      <c r="BU2250" s="12"/>
      <c r="BV2250" s="12"/>
      <c r="BW2250" s="12"/>
      <c r="BX2250" s="12"/>
      <c r="BY2250" s="12"/>
      <c r="BZ2250" s="12"/>
      <c r="CA2250" s="12"/>
      <c r="CB2250" s="12"/>
      <c r="CC2250" s="12"/>
      <c r="CD2250" s="12"/>
      <c r="CE2250" s="12"/>
    </row>
    <row r="2251" spans="1:83" s="11" customFormat="1" ht="12.75" customHeight="1" x14ac:dyDescent="0.2">
      <c r="A2251" s="99" t="s">
        <v>1430</v>
      </c>
      <c r="B2251" s="9" t="s">
        <v>63</v>
      </c>
      <c r="C2251" s="66" t="s">
        <v>4035</v>
      </c>
      <c r="D2251" s="44" t="s">
        <v>7343</v>
      </c>
      <c r="E2251" s="54"/>
      <c r="F2251" s="55"/>
      <c r="G2251" s="56">
        <v>16000</v>
      </c>
      <c r="H2251" s="57">
        <f t="shared" si="70"/>
        <v>18880</v>
      </c>
      <c r="I2251" s="58">
        <f t="shared" si="71"/>
        <v>0</v>
      </c>
      <c r="J2251" s="59" t="s">
        <v>4287</v>
      </c>
      <c r="K2251" s="59"/>
      <c r="L2251" s="79" t="s">
        <v>7189</v>
      </c>
      <c r="M2251" s="61">
        <v>9.1579999999999995</v>
      </c>
      <c r="N2251" s="62"/>
      <c r="O2251" s="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2"/>
      <c r="AX2251" s="12"/>
      <c r="AY2251" s="12"/>
      <c r="AZ2251" s="12"/>
      <c r="BA2251" s="12"/>
      <c r="BB2251" s="12"/>
      <c r="BC2251" s="12"/>
      <c r="BD2251" s="12"/>
      <c r="BE2251" s="12"/>
      <c r="BF2251" s="12"/>
      <c r="BG2251" s="12"/>
      <c r="BH2251" s="12"/>
      <c r="BI2251" s="12"/>
      <c r="BJ2251" s="12"/>
      <c r="BK2251" s="12"/>
      <c r="BL2251" s="12"/>
      <c r="BM2251" s="12"/>
      <c r="BN2251" s="12"/>
      <c r="BO2251" s="12"/>
      <c r="BP2251" s="12"/>
      <c r="BQ2251" s="12"/>
      <c r="BR2251" s="12"/>
      <c r="BS2251" s="12"/>
      <c r="BT2251" s="12"/>
      <c r="BU2251" s="12"/>
      <c r="BV2251" s="12"/>
      <c r="BW2251" s="12"/>
      <c r="BX2251" s="12"/>
      <c r="BY2251" s="12"/>
      <c r="BZ2251" s="12"/>
      <c r="CA2251" s="12"/>
      <c r="CB2251" s="12"/>
      <c r="CC2251" s="12"/>
      <c r="CD2251" s="12"/>
      <c r="CE2251" s="12"/>
    </row>
    <row r="2252" spans="1:83" s="11" customFormat="1" ht="12.75" customHeight="1" x14ac:dyDescent="0.2">
      <c r="A2252" s="64" t="s">
        <v>7357</v>
      </c>
      <c r="B2252" s="9" t="s">
        <v>7358</v>
      </c>
      <c r="C2252" s="66" t="s">
        <v>4035</v>
      </c>
      <c r="D2252" s="44" t="s">
        <v>7343</v>
      </c>
      <c r="E2252" s="54"/>
      <c r="F2252" s="55"/>
      <c r="G2252" s="56">
        <v>223.27</v>
      </c>
      <c r="H2252" s="57">
        <f t="shared" si="70"/>
        <v>263.45859999999999</v>
      </c>
      <c r="I2252" s="58">
        <f t="shared" si="71"/>
        <v>0</v>
      </c>
      <c r="J2252" s="59" t="s">
        <v>4027</v>
      </c>
      <c r="K2252" s="59" t="s">
        <v>6938</v>
      </c>
      <c r="L2252" s="73" t="s">
        <v>7359</v>
      </c>
      <c r="M2252" s="61">
        <v>0.30599999999999999</v>
      </c>
      <c r="N2252" s="62"/>
      <c r="O2252" s="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2"/>
      <c r="AX2252" s="12"/>
      <c r="AY2252" s="12"/>
      <c r="AZ2252" s="12"/>
      <c r="BA2252" s="12"/>
      <c r="BB2252" s="12"/>
      <c r="BC2252" s="12"/>
      <c r="BD2252" s="12"/>
      <c r="BE2252" s="12"/>
      <c r="BF2252" s="12"/>
      <c r="BG2252" s="12"/>
      <c r="BH2252" s="12"/>
      <c r="BI2252" s="12"/>
      <c r="BJ2252" s="12"/>
      <c r="BK2252" s="12"/>
      <c r="BL2252" s="12"/>
      <c r="BM2252" s="12"/>
      <c r="BN2252" s="12"/>
      <c r="BO2252" s="12"/>
      <c r="BP2252" s="12"/>
      <c r="BQ2252" s="12"/>
      <c r="BR2252" s="12"/>
      <c r="BS2252" s="12"/>
      <c r="BT2252" s="12"/>
      <c r="BU2252" s="12"/>
      <c r="BV2252" s="12"/>
      <c r="BW2252" s="12"/>
      <c r="BX2252" s="12"/>
      <c r="BY2252" s="12"/>
      <c r="BZ2252" s="12"/>
      <c r="CA2252" s="12"/>
      <c r="CB2252" s="12"/>
      <c r="CC2252" s="12"/>
      <c r="CD2252" s="12"/>
      <c r="CE2252" s="12"/>
    </row>
    <row r="2253" spans="1:83" s="11" customFormat="1" ht="12.75" customHeight="1" x14ac:dyDescent="0.2">
      <c r="A2253" s="64" t="s">
        <v>7360</v>
      </c>
      <c r="B2253" s="9" t="s">
        <v>7361</v>
      </c>
      <c r="C2253" s="66" t="s">
        <v>4035</v>
      </c>
      <c r="D2253" s="44" t="s">
        <v>4049</v>
      </c>
      <c r="E2253" s="54"/>
      <c r="F2253" s="55"/>
      <c r="G2253" s="56">
        <v>339.47</v>
      </c>
      <c r="H2253" s="57">
        <f t="shared" si="70"/>
        <v>400.57460000000003</v>
      </c>
      <c r="I2253" s="58">
        <f t="shared" si="71"/>
        <v>0</v>
      </c>
      <c r="J2253" s="59" t="s">
        <v>4027</v>
      </c>
      <c r="K2253" s="59" t="s">
        <v>6938</v>
      </c>
      <c r="L2253" s="79" t="s">
        <v>7189</v>
      </c>
      <c r="M2253" s="61">
        <v>0.51</v>
      </c>
      <c r="N2253" s="62"/>
      <c r="O2253" s="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  <c r="AW2253" s="12"/>
      <c r="AX2253" s="12"/>
      <c r="AY2253" s="12"/>
      <c r="AZ2253" s="12"/>
      <c r="BA2253" s="12"/>
      <c r="BB2253" s="12"/>
      <c r="BC2253" s="12"/>
      <c r="BD2253" s="12"/>
      <c r="BE2253" s="12"/>
      <c r="BF2253" s="12"/>
      <c r="BG2253" s="12"/>
      <c r="BH2253" s="12"/>
      <c r="BI2253" s="12"/>
      <c r="BJ2253" s="12"/>
      <c r="BK2253" s="12"/>
      <c r="BL2253" s="12"/>
      <c r="BM2253" s="12"/>
      <c r="BN2253" s="12"/>
      <c r="BO2253" s="12"/>
      <c r="BP2253" s="12"/>
      <c r="BQ2253" s="12"/>
      <c r="BR2253" s="12"/>
      <c r="BS2253" s="12"/>
      <c r="BT2253" s="12"/>
      <c r="BU2253" s="12"/>
      <c r="BV2253" s="12"/>
      <c r="BW2253" s="12"/>
      <c r="BX2253" s="12"/>
      <c r="BY2253" s="12"/>
      <c r="BZ2253" s="12"/>
      <c r="CA2253" s="12"/>
      <c r="CB2253" s="12"/>
      <c r="CC2253" s="12"/>
      <c r="CD2253" s="12"/>
      <c r="CE2253" s="12"/>
    </row>
    <row r="2254" spans="1:83" s="11" customFormat="1" ht="12.75" customHeight="1" x14ac:dyDescent="0.2">
      <c r="A2254" s="69" t="s">
        <v>1431</v>
      </c>
      <c r="B2254" s="9" t="s">
        <v>64</v>
      </c>
      <c r="C2254" s="66" t="s">
        <v>4035</v>
      </c>
      <c r="D2254" s="44" t="s">
        <v>4924</v>
      </c>
      <c r="E2254" s="54"/>
      <c r="F2254" s="55"/>
      <c r="G2254" s="56">
        <v>16888.96</v>
      </c>
      <c r="H2254" s="57">
        <f t="shared" si="70"/>
        <v>19928.9728</v>
      </c>
      <c r="I2254" s="58">
        <f t="shared" si="71"/>
        <v>0</v>
      </c>
      <c r="J2254" s="59"/>
      <c r="K2254" s="59"/>
      <c r="L2254" s="79" t="s">
        <v>7185</v>
      </c>
      <c r="M2254" s="61"/>
      <c r="N2254" s="62"/>
      <c r="O2254" s="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2"/>
      <c r="AX2254" s="12"/>
      <c r="AY2254" s="12"/>
      <c r="AZ2254" s="12"/>
      <c r="BA2254" s="12"/>
      <c r="BB2254" s="12"/>
      <c r="BC2254" s="12"/>
      <c r="BD2254" s="12"/>
      <c r="BE2254" s="12"/>
      <c r="BF2254" s="12"/>
      <c r="BG2254" s="12"/>
      <c r="BH2254" s="12"/>
      <c r="BI2254" s="12"/>
      <c r="BJ2254" s="12"/>
      <c r="BK2254" s="12"/>
      <c r="BL2254" s="12"/>
      <c r="BM2254" s="12"/>
      <c r="BN2254" s="12"/>
      <c r="BO2254" s="12"/>
      <c r="BP2254" s="12"/>
      <c r="BQ2254" s="12"/>
      <c r="BR2254" s="12"/>
      <c r="BS2254" s="12"/>
      <c r="BT2254" s="12"/>
      <c r="BU2254" s="12"/>
      <c r="BV2254" s="12"/>
      <c r="BW2254" s="12"/>
      <c r="BX2254" s="12"/>
      <c r="BY2254" s="12"/>
      <c r="BZ2254" s="12"/>
      <c r="CA2254" s="12"/>
      <c r="CB2254" s="12"/>
      <c r="CC2254" s="12"/>
      <c r="CD2254" s="12"/>
      <c r="CE2254" s="12"/>
    </row>
    <row r="2255" spans="1:83" s="11" customFormat="1" ht="12.75" customHeight="1" x14ac:dyDescent="0.2">
      <c r="A2255" s="69" t="s">
        <v>7362</v>
      </c>
      <c r="B2255" s="9" t="s">
        <v>64</v>
      </c>
      <c r="C2255" s="66" t="s">
        <v>4035</v>
      </c>
      <c r="D2255" s="44" t="s">
        <v>4924</v>
      </c>
      <c r="E2255" s="54"/>
      <c r="F2255" s="55"/>
      <c r="G2255" s="56">
        <v>13000</v>
      </c>
      <c r="H2255" s="57">
        <f t="shared" si="70"/>
        <v>15340</v>
      </c>
      <c r="I2255" s="58">
        <f t="shared" si="71"/>
        <v>0</v>
      </c>
      <c r="J2255" s="59"/>
      <c r="K2255" s="59"/>
      <c r="L2255" s="79"/>
      <c r="M2255" s="61"/>
      <c r="N2255" s="62"/>
      <c r="O2255" s="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  <c r="AW2255" s="12"/>
      <c r="AX2255" s="12"/>
      <c r="AY2255" s="12"/>
      <c r="AZ2255" s="12"/>
      <c r="BA2255" s="12"/>
      <c r="BB2255" s="12"/>
      <c r="BC2255" s="12"/>
      <c r="BD2255" s="12"/>
      <c r="BE2255" s="12"/>
      <c r="BF2255" s="12"/>
      <c r="BG2255" s="12"/>
      <c r="BH2255" s="12"/>
      <c r="BI2255" s="12"/>
      <c r="BJ2255" s="12"/>
      <c r="BK2255" s="12"/>
      <c r="BL2255" s="12"/>
      <c r="BM2255" s="12"/>
      <c r="BN2255" s="12"/>
      <c r="BO2255" s="12"/>
      <c r="BP2255" s="12"/>
      <c r="BQ2255" s="12"/>
      <c r="BR2255" s="12"/>
      <c r="BS2255" s="12"/>
      <c r="BT2255" s="12"/>
      <c r="BU2255" s="12"/>
      <c r="BV2255" s="12"/>
      <c r="BW2255" s="12"/>
      <c r="BX2255" s="12"/>
      <c r="BY2255" s="12"/>
      <c r="BZ2255" s="12"/>
      <c r="CA2255" s="12"/>
      <c r="CB2255" s="12"/>
      <c r="CC2255" s="12"/>
      <c r="CD2255" s="12"/>
      <c r="CE2255" s="12"/>
    </row>
    <row r="2256" spans="1:83" s="11" customFormat="1" ht="12.75" customHeight="1" x14ac:dyDescent="0.2">
      <c r="A2256" s="78" t="s">
        <v>1432</v>
      </c>
      <c r="B2256" s="70" t="s">
        <v>65</v>
      </c>
      <c r="C2256" s="66" t="s">
        <v>4035</v>
      </c>
      <c r="D2256" s="72" t="s">
        <v>4924</v>
      </c>
      <c r="E2256" s="54"/>
      <c r="F2256" s="55"/>
      <c r="G2256" s="56">
        <v>1050</v>
      </c>
      <c r="H2256" s="57">
        <f t="shared" si="70"/>
        <v>1239</v>
      </c>
      <c r="I2256" s="58">
        <f t="shared" si="71"/>
        <v>0</v>
      </c>
      <c r="J2256" s="59" t="s">
        <v>4015</v>
      </c>
      <c r="K2256" s="59"/>
      <c r="L2256" s="59" t="s">
        <v>4015</v>
      </c>
      <c r="M2256" s="61"/>
      <c r="N2256" s="62"/>
      <c r="O2256" s="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2"/>
      <c r="AX2256" s="12"/>
      <c r="AY2256" s="12"/>
      <c r="AZ2256" s="12"/>
      <c r="BA2256" s="12"/>
      <c r="BB2256" s="12"/>
      <c r="BC2256" s="12"/>
      <c r="BD2256" s="12"/>
      <c r="BE2256" s="12"/>
      <c r="BF2256" s="12"/>
      <c r="BG2256" s="12"/>
      <c r="BH2256" s="12"/>
      <c r="BI2256" s="12"/>
      <c r="BJ2256" s="12"/>
      <c r="BK2256" s="12"/>
      <c r="BL2256" s="12"/>
      <c r="BM2256" s="12"/>
      <c r="BN2256" s="12"/>
      <c r="BO2256" s="12"/>
      <c r="BP2256" s="12"/>
      <c r="BQ2256" s="12"/>
      <c r="BR2256" s="12"/>
      <c r="BS2256" s="12"/>
      <c r="BT2256" s="12"/>
      <c r="BU2256" s="12"/>
      <c r="BV2256" s="12"/>
      <c r="BW2256" s="12"/>
      <c r="BX2256" s="12"/>
      <c r="BY2256" s="12"/>
      <c r="BZ2256" s="12"/>
      <c r="CA2256" s="12"/>
      <c r="CB2256" s="12"/>
      <c r="CC2256" s="12"/>
      <c r="CD2256" s="12"/>
      <c r="CE2256" s="12"/>
    </row>
    <row r="2257" spans="1:83" s="11" customFormat="1" ht="12.75" customHeight="1" x14ac:dyDescent="0.2">
      <c r="A2257" s="78" t="s">
        <v>1433</v>
      </c>
      <c r="B2257" s="70" t="s">
        <v>66</v>
      </c>
      <c r="C2257" s="66" t="s">
        <v>4035</v>
      </c>
      <c r="D2257" s="72" t="s">
        <v>4924</v>
      </c>
      <c r="E2257" s="54"/>
      <c r="F2257" s="55"/>
      <c r="G2257" s="56">
        <v>300</v>
      </c>
      <c r="H2257" s="57">
        <f t="shared" si="70"/>
        <v>354</v>
      </c>
      <c r="I2257" s="58">
        <f t="shared" si="71"/>
        <v>0</v>
      </c>
      <c r="J2257" s="59" t="s">
        <v>4015</v>
      </c>
      <c r="K2257" s="59"/>
      <c r="L2257" s="59" t="s">
        <v>4015</v>
      </c>
      <c r="M2257" s="61"/>
      <c r="N2257" s="62"/>
      <c r="O2257" s="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  <c r="AW2257" s="12"/>
      <c r="AX2257" s="12"/>
      <c r="AY2257" s="12"/>
      <c r="AZ2257" s="12"/>
      <c r="BA2257" s="12"/>
      <c r="BB2257" s="12"/>
      <c r="BC2257" s="12"/>
      <c r="BD2257" s="12"/>
      <c r="BE2257" s="12"/>
      <c r="BF2257" s="12"/>
      <c r="BG2257" s="12"/>
      <c r="BH2257" s="12"/>
      <c r="BI2257" s="12"/>
      <c r="BJ2257" s="12"/>
      <c r="BK2257" s="12"/>
      <c r="BL2257" s="12"/>
      <c r="BM2257" s="12"/>
      <c r="BN2257" s="12"/>
      <c r="BO2257" s="12"/>
      <c r="BP2257" s="12"/>
      <c r="BQ2257" s="12"/>
      <c r="BR2257" s="12"/>
      <c r="BS2257" s="12"/>
      <c r="BT2257" s="12"/>
      <c r="BU2257" s="12"/>
      <c r="BV2257" s="12"/>
      <c r="BW2257" s="12"/>
      <c r="BX2257" s="12"/>
      <c r="BY2257" s="12"/>
      <c r="BZ2257" s="12"/>
      <c r="CA2257" s="12"/>
      <c r="CB2257" s="12"/>
      <c r="CC2257" s="12"/>
      <c r="CD2257" s="12"/>
      <c r="CE2257" s="12"/>
    </row>
    <row r="2258" spans="1:83" s="11" customFormat="1" ht="12.75" customHeight="1" x14ac:dyDescent="0.2">
      <c r="A2258" s="78" t="s">
        <v>7363</v>
      </c>
      <c r="B2258" s="70" t="s">
        <v>7364</v>
      </c>
      <c r="C2258" s="66" t="s">
        <v>4035</v>
      </c>
      <c r="D2258" s="72" t="s">
        <v>4924</v>
      </c>
      <c r="E2258" s="54"/>
      <c r="F2258" s="55"/>
      <c r="G2258" s="56">
        <v>11500</v>
      </c>
      <c r="H2258" s="57">
        <f t="shared" si="70"/>
        <v>13570</v>
      </c>
      <c r="I2258" s="58">
        <f t="shared" si="71"/>
        <v>0</v>
      </c>
      <c r="J2258" s="59" t="s">
        <v>4015</v>
      </c>
      <c r="K2258" s="59"/>
      <c r="L2258" s="59" t="s">
        <v>4015</v>
      </c>
      <c r="M2258" s="61"/>
      <c r="N2258" s="62"/>
      <c r="O2258" s="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2"/>
      <c r="AX2258" s="12"/>
      <c r="AY2258" s="12"/>
      <c r="AZ2258" s="12"/>
      <c r="BA2258" s="12"/>
      <c r="BB2258" s="12"/>
      <c r="BC2258" s="12"/>
      <c r="BD2258" s="12"/>
      <c r="BE2258" s="12"/>
      <c r="BF2258" s="12"/>
      <c r="BG2258" s="12"/>
      <c r="BH2258" s="12"/>
      <c r="BI2258" s="12"/>
      <c r="BJ2258" s="12"/>
      <c r="BK2258" s="12"/>
      <c r="BL2258" s="12"/>
      <c r="BM2258" s="12"/>
      <c r="BN2258" s="12"/>
      <c r="BO2258" s="12"/>
      <c r="BP2258" s="12"/>
      <c r="BQ2258" s="12"/>
      <c r="BR2258" s="12"/>
      <c r="BS2258" s="12"/>
      <c r="BT2258" s="12"/>
      <c r="BU2258" s="12"/>
      <c r="BV2258" s="12"/>
      <c r="BW2258" s="12"/>
      <c r="BX2258" s="12"/>
      <c r="BY2258" s="12"/>
      <c r="BZ2258" s="12"/>
      <c r="CA2258" s="12"/>
      <c r="CB2258" s="12"/>
      <c r="CC2258" s="12"/>
      <c r="CD2258" s="12"/>
      <c r="CE2258" s="12"/>
    </row>
    <row r="2259" spans="1:83" s="11" customFormat="1" ht="12.75" customHeight="1" x14ac:dyDescent="0.2">
      <c r="A2259" s="93" t="s">
        <v>7365</v>
      </c>
      <c r="B2259" s="9" t="s">
        <v>7366</v>
      </c>
      <c r="C2259" s="66" t="s">
        <v>4035</v>
      </c>
      <c r="D2259" s="44" t="s">
        <v>4117</v>
      </c>
      <c r="E2259" s="54"/>
      <c r="F2259" s="55"/>
      <c r="G2259" s="56">
        <v>259.37</v>
      </c>
      <c r="H2259" s="57">
        <f t="shared" si="70"/>
        <v>306.0566</v>
      </c>
      <c r="I2259" s="58">
        <f t="shared" si="71"/>
        <v>0</v>
      </c>
      <c r="J2259" s="59"/>
      <c r="K2259" s="59" t="s">
        <v>7367</v>
      </c>
      <c r="L2259" s="60" t="s">
        <v>4029</v>
      </c>
      <c r="M2259" s="61"/>
      <c r="N2259" s="62"/>
      <c r="O2259" s="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  <c r="AW2259" s="12"/>
      <c r="AX2259" s="12"/>
      <c r="AY2259" s="12"/>
      <c r="AZ2259" s="12"/>
      <c r="BA2259" s="12"/>
      <c r="BB2259" s="12"/>
      <c r="BC2259" s="12"/>
      <c r="BD2259" s="12"/>
      <c r="BE2259" s="12"/>
      <c r="BF2259" s="12"/>
      <c r="BG2259" s="12"/>
      <c r="BH2259" s="12"/>
      <c r="BI2259" s="12"/>
      <c r="BJ2259" s="12"/>
      <c r="BK2259" s="12"/>
      <c r="BL2259" s="12"/>
      <c r="BM2259" s="12"/>
      <c r="BN2259" s="12"/>
      <c r="BO2259" s="12"/>
      <c r="BP2259" s="12"/>
      <c r="BQ2259" s="12"/>
      <c r="BR2259" s="12"/>
      <c r="BS2259" s="12"/>
      <c r="BT2259" s="12"/>
      <c r="BU2259" s="12"/>
      <c r="BV2259" s="12"/>
      <c r="BW2259" s="12"/>
      <c r="BX2259" s="12"/>
      <c r="BY2259" s="12"/>
      <c r="BZ2259" s="12"/>
      <c r="CA2259" s="12"/>
      <c r="CB2259" s="12"/>
      <c r="CC2259" s="12"/>
      <c r="CD2259" s="12"/>
      <c r="CE2259" s="12"/>
    </row>
    <row r="2260" spans="1:83" s="11" customFormat="1" ht="12.75" customHeight="1" x14ac:dyDescent="0.2">
      <c r="A2260" s="64" t="s">
        <v>7368</v>
      </c>
      <c r="B2260" s="9" t="s">
        <v>21</v>
      </c>
      <c r="C2260" s="66" t="s">
        <v>4035</v>
      </c>
      <c r="D2260" s="44" t="s">
        <v>4117</v>
      </c>
      <c r="E2260" s="54"/>
      <c r="F2260" s="55"/>
      <c r="G2260" s="56">
        <v>79</v>
      </c>
      <c r="H2260" s="57">
        <f t="shared" si="70"/>
        <v>93.22</v>
      </c>
      <c r="I2260" s="58">
        <f t="shared" si="71"/>
        <v>0</v>
      </c>
      <c r="J2260" s="59"/>
      <c r="K2260" s="59"/>
      <c r="L2260" s="60" t="s">
        <v>4029</v>
      </c>
      <c r="M2260" s="61"/>
      <c r="N2260" s="62"/>
      <c r="O2260" s="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2"/>
      <c r="AX2260" s="12"/>
      <c r="AY2260" s="12"/>
      <c r="AZ2260" s="12"/>
      <c r="BA2260" s="12"/>
      <c r="BB2260" s="12"/>
      <c r="BC2260" s="12"/>
      <c r="BD2260" s="12"/>
      <c r="BE2260" s="12"/>
      <c r="BF2260" s="12"/>
      <c r="BG2260" s="12"/>
      <c r="BH2260" s="12"/>
      <c r="BI2260" s="12"/>
      <c r="BJ2260" s="12"/>
      <c r="BK2260" s="12"/>
      <c r="BL2260" s="12"/>
      <c r="BM2260" s="12"/>
      <c r="BN2260" s="12"/>
      <c r="BO2260" s="12"/>
      <c r="BP2260" s="12"/>
      <c r="BQ2260" s="12"/>
      <c r="BR2260" s="12"/>
      <c r="BS2260" s="12"/>
      <c r="BT2260" s="12"/>
      <c r="BU2260" s="12"/>
      <c r="BV2260" s="12"/>
      <c r="BW2260" s="12"/>
      <c r="BX2260" s="12"/>
      <c r="BY2260" s="12"/>
      <c r="BZ2260" s="12"/>
      <c r="CA2260" s="12"/>
      <c r="CB2260" s="12"/>
      <c r="CC2260" s="12"/>
      <c r="CD2260" s="12"/>
      <c r="CE2260" s="12"/>
    </row>
    <row r="2261" spans="1:83" s="12" customFormat="1" ht="12.75" customHeight="1" x14ac:dyDescent="0.2">
      <c r="A2261" s="93" t="s">
        <v>7369</v>
      </c>
      <c r="B2261" s="9" t="s">
        <v>7370</v>
      </c>
      <c r="C2261" s="66" t="s">
        <v>4035</v>
      </c>
      <c r="D2261" s="44" t="s">
        <v>4117</v>
      </c>
      <c r="E2261" s="54"/>
      <c r="F2261" s="55"/>
      <c r="G2261" s="56">
        <v>52</v>
      </c>
      <c r="H2261" s="57">
        <f t="shared" si="70"/>
        <v>61.36</v>
      </c>
      <c r="I2261" s="58">
        <f t="shared" si="71"/>
        <v>0</v>
      </c>
      <c r="J2261" s="59"/>
      <c r="K2261" s="59" t="s">
        <v>6938</v>
      </c>
      <c r="L2261" s="60" t="s">
        <v>4029</v>
      </c>
      <c r="M2261" s="61"/>
      <c r="N2261" s="6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</row>
    <row r="2262" spans="1:83" s="11" customFormat="1" ht="12.75" customHeight="1" x14ac:dyDescent="0.2">
      <c r="A2262" s="64" t="s">
        <v>7371</v>
      </c>
      <c r="B2262" s="9" t="s">
        <v>7372</v>
      </c>
      <c r="C2262" s="66" t="s">
        <v>4035</v>
      </c>
      <c r="D2262" s="44" t="s">
        <v>4117</v>
      </c>
      <c r="E2262" s="54"/>
      <c r="F2262" s="55"/>
      <c r="G2262" s="56">
        <v>25</v>
      </c>
      <c r="H2262" s="57">
        <f t="shared" si="70"/>
        <v>29.5</v>
      </c>
      <c r="I2262" s="58">
        <f t="shared" si="71"/>
        <v>0</v>
      </c>
      <c r="J2262" s="59"/>
      <c r="K2262" s="59"/>
      <c r="L2262" s="60" t="s">
        <v>4029</v>
      </c>
      <c r="M2262" s="61"/>
      <c r="N2262" s="6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</row>
    <row r="2263" spans="1:83" s="11" customFormat="1" ht="12.75" customHeight="1" x14ac:dyDescent="0.2">
      <c r="A2263" s="51" t="s">
        <v>7373</v>
      </c>
      <c r="B2263" s="9" t="s">
        <v>7374</v>
      </c>
      <c r="C2263" s="66" t="s">
        <v>4035</v>
      </c>
      <c r="D2263" s="44" t="s">
        <v>4117</v>
      </c>
      <c r="E2263" s="54"/>
      <c r="F2263" s="55"/>
      <c r="G2263" s="56">
        <v>165.83</v>
      </c>
      <c r="H2263" s="57">
        <f t="shared" si="70"/>
        <v>195.67940000000002</v>
      </c>
      <c r="I2263" s="58">
        <f t="shared" si="71"/>
        <v>0</v>
      </c>
      <c r="J2263" s="59" t="s">
        <v>4015</v>
      </c>
      <c r="K2263" s="59" t="s">
        <v>7367</v>
      </c>
      <c r="L2263" s="59" t="s">
        <v>4015</v>
      </c>
      <c r="M2263" s="61"/>
      <c r="N2263" s="6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</row>
    <row r="2264" spans="1:83" s="11" customFormat="1" ht="12.75" customHeight="1" x14ac:dyDescent="0.2">
      <c r="A2264" s="69" t="s">
        <v>7375</v>
      </c>
      <c r="B2264" s="70" t="s">
        <v>7376</v>
      </c>
      <c r="C2264" s="66" t="s">
        <v>4035</v>
      </c>
      <c r="D2264" s="72" t="s">
        <v>4117</v>
      </c>
      <c r="E2264" s="54"/>
      <c r="F2264" s="55"/>
      <c r="G2264" s="56">
        <v>87.8</v>
      </c>
      <c r="H2264" s="57">
        <f t="shared" si="70"/>
        <v>103.60399999999998</v>
      </c>
      <c r="I2264" s="58">
        <f t="shared" si="71"/>
        <v>0</v>
      </c>
      <c r="J2264" s="59" t="s">
        <v>4015</v>
      </c>
      <c r="K2264" s="59" t="s">
        <v>7367</v>
      </c>
      <c r="L2264" s="59" t="s">
        <v>4015</v>
      </c>
      <c r="M2264" s="61"/>
      <c r="N2264" s="6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</row>
    <row r="2265" spans="1:83" s="11" customFormat="1" ht="12.75" customHeight="1" x14ac:dyDescent="0.2">
      <c r="A2265" s="69" t="s">
        <v>7377</v>
      </c>
      <c r="B2265" s="70" t="s">
        <v>7378</v>
      </c>
      <c r="C2265" s="66" t="s">
        <v>4035</v>
      </c>
      <c r="D2265" s="72" t="s">
        <v>4117</v>
      </c>
      <c r="E2265" s="54"/>
      <c r="F2265" s="55"/>
      <c r="G2265" s="56">
        <v>214.53</v>
      </c>
      <c r="H2265" s="57">
        <f t="shared" si="70"/>
        <v>253.1454</v>
      </c>
      <c r="I2265" s="58">
        <f t="shared" si="71"/>
        <v>0</v>
      </c>
      <c r="J2265" s="59" t="s">
        <v>4015</v>
      </c>
      <c r="K2265" s="59" t="s">
        <v>7367</v>
      </c>
      <c r="L2265" s="59" t="s">
        <v>4015</v>
      </c>
      <c r="M2265" s="61"/>
      <c r="N2265" s="6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</row>
    <row r="2266" spans="1:83" s="12" customFormat="1" ht="12.75" customHeight="1" x14ac:dyDescent="0.2">
      <c r="A2266" s="69" t="s">
        <v>7379</v>
      </c>
      <c r="B2266" s="70" t="s">
        <v>7380</v>
      </c>
      <c r="C2266" s="66" t="s">
        <v>4035</v>
      </c>
      <c r="D2266" s="72" t="s">
        <v>4117</v>
      </c>
      <c r="E2266" s="54"/>
      <c r="F2266" s="55"/>
      <c r="G2266" s="56">
        <v>260.24</v>
      </c>
      <c r="H2266" s="57">
        <f t="shared" si="70"/>
        <v>307.08319999999998</v>
      </c>
      <c r="I2266" s="58">
        <f t="shared" si="71"/>
        <v>0</v>
      </c>
      <c r="J2266" s="59" t="s">
        <v>4015</v>
      </c>
      <c r="K2266" s="59" t="s">
        <v>7367</v>
      </c>
      <c r="L2266" s="59" t="s">
        <v>4015</v>
      </c>
      <c r="M2266" s="61"/>
      <c r="N2266" s="6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</row>
    <row r="2267" spans="1:83" s="12" customFormat="1" ht="12.75" customHeight="1" x14ac:dyDescent="0.2">
      <c r="A2267" s="51" t="s">
        <v>7381</v>
      </c>
      <c r="B2267" s="9" t="s">
        <v>7382</v>
      </c>
      <c r="C2267" s="66" t="s">
        <v>4035</v>
      </c>
      <c r="D2267" s="44" t="s">
        <v>5082</v>
      </c>
      <c r="E2267" s="54"/>
      <c r="F2267" s="55"/>
      <c r="G2267" s="56">
        <v>397.22</v>
      </c>
      <c r="H2267" s="57">
        <f t="shared" si="70"/>
        <v>468.71960000000001</v>
      </c>
      <c r="I2267" s="58">
        <f t="shared" si="71"/>
        <v>0</v>
      </c>
      <c r="J2267" s="59"/>
      <c r="K2267" s="59"/>
      <c r="L2267" s="73"/>
      <c r="M2267" s="61"/>
      <c r="N2267" s="6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</row>
    <row r="2268" spans="1:83" s="12" customFormat="1" ht="12.75" customHeight="1" x14ac:dyDescent="0.2">
      <c r="A2268" s="64" t="s">
        <v>7383</v>
      </c>
      <c r="B2268" s="9" t="s">
        <v>7384</v>
      </c>
      <c r="C2268" s="66" t="s">
        <v>4035</v>
      </c>
      <c r="D2268" s="44" t="s">
        <v>5082</v>
      </c>
      <c r="E2268" s="54"/>
      <c r="F2268" s="55"/>
      <c r="G2268" s="56">
        <v>450</v>
      </c>
      <c r="H2268" s="57">
        <f t="shared" si="70"/>
        <v>531</v>
      </c>
      <c r="I2268" s="58">
        <f t="shared" si="71"/>
        <v>0</v>
      </c>
      <c r="J2268" s="59"/>
      <c r="K2268" s="59"/>
      <c r="L2268" s="60"/>
      <c r="M2268" s="61"/>
      <c r="N2268" s="6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</row>
    <row r="2269" spans="1:83" s="11" customFormat="1" ht="12.75" customHeight="1" x14ac:dyDescent="0.2">
      <c r="A2269" s="64" t="s">
        <v>7385</v>
      </c>
      <c r="B2269" s="9" t="s">
        <v>7386</v>
      </c>
      <c r="C2269" s="53" t="s">
        <v>4007</v>
      </c>
      <c r="D2269" s="44" t="s">
        <v>4628</v>
      </c>
      <c r="E2269" s="54"/>
      <c r="F2269" s="55"/>
      <c r="G2269" s="56">
        <v>120</v>
      </c>
      <c r="H2269" s="57">
        <f t="shared" si="70"/>
        <v>141.6</v>
      </c>
      <c r="I2269" s="58">
        <f t="shared" si="71"/>
        <v>0</v>
      </c>
      <c r="J2269" s="59" t="s">
        <v>4027</v>
      </c>
      <c r="K2269" s="59" t="s">
        <v>4039</v>
      </c>
      <c r="L2269" s="60" t="s">
        <v>4029</v>
      </c>
      <c r="M2269" s="61"/>
      <c r="N2269" s="6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</row>
    <row r="2270" spans="1:83" s="11" customFormat="1" ht="12.75" customHeight="1" x14ac:dyDescent="0.2">
      <c r="A2270" s="51" t="s">
        <v>7387</v>
      </c>
      <c r="B2270" s="9" t="s">
        <v>47</v>
      </c>
      <c r="C2270" s="66" t="s">
        <v>4035</v>
      </c>
      <c r="D2270" s="44" t="s">
        <v>4628</v>
      </c>
      <c r="E2270" s="54"/>
      <c r="F2270" s="55"/>
      <c r="G2270" s="56">
        <v>1160.1400000000001</v>
      </c>
      <c r="H2270" s="57">
        <f t="shared" si="70"/>
        <v>1368.9652000000001</v>
      </c>
      <c r="I2270" s="58">
        <f t="shared" si="71"/>
        <v>0</v>
      </c>
      <c r="J2270" s="59" t="s">
        <v>4015</v>
      </c>
      <c r="K2270" s="59"/>
      <c r="L2270" s="59" t="s">
        <v>4015</v>
      </c>
      <c r="M2270" s="61"/>
      <c r="N2270" s="6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</row>
    <row r="2271" spans="1:83" s="12" customFormat="1" ht="12.75" customHeight="1" x14ac:dyDescent="0.2">
      <c r="A2271" s="78" t="s">
        <v>1434</v>
      </c>
      <c r="B2271" s="70" t="s">
        <v>41</v>
      </c>
      <c r="C2271" s="66" t="s">
        <v>4035</v>
      </c>
      <c r="D2271" s="72" t="s">
        <v>7186</v>
      </c>
      <c r="E2271" s="54"/>
      <c r="F2271" s="55"/>
      <c r="G2271" s="56">
        <v>190000</v>
      </c>
      <c r="H2271" s="57">
        <f t="shared" si="70"/>
        <v>224200</v>
      </c>
      <c r="I2271" s="58">
        <f t="shared" si="71"/>
        <v>0</v>
      </c>
      <c r="J2271" s="59" t="s">
        <v>4015</v>
      </c>
      <c r="K2271" s="59"/>
      <c r="L2271" s="59" t="s">
        <v>4015</v>
      </c>
      <c r="M2271" s="61"/>
      <c r="N2271" s="6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</row>
    <row r="2272" spans="1:83" s="12" customFormat="1" ht="12.75" customHeight="1" x14ac:dyDescent="0.2">
      <c r="A2272" s="78" t="s">
        <v>7388</v>
      </c>
      <c r="B2272" s="70" t="s">
        <v>46</v>
      </c>
      <c r="C2272" s="66" t="s">
        <v>4035</v>
      </c>
      <c r="D2272" s="72" t="s">
        <v>4319</v>
      </c>
      <c r="E2272" s="54"/>
      <c r="F2272" s="55"/>
      <c r="G2272" s="56">
        <v>1050</v>
      </c>
      <c r="H2272" s="57">
        <f t="shared" si="70"/>
        <v>1239</v>
      </c>
      <c r="I2272" s="58">
        <f t="shared" si="71"/>
        <v>0</v>
      </c>
      <c r="J2272" s="59" t="s">
        <v>4015</v>
      </c>
      <c r="K2272" s="59"/>
      <c r="L2272" s="59" t="s">
        <v>4015</v>
      </c>
      <c r="M2272" s="61"/>
      <c r="N2272" s="6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</row>
    <row r="2273" spans="1:83" s="11" customFormat="1" ht="12.75" customHeight="1" x14ac:dyDescent="0.2">
      <c r="A2273" s="51" t="s">
        <v>7389</v>
      </c>
      <c r="B2273" s="9" t="s">
        <v>7390</v>
      </c>
      <c r="C2273" s="53" t="s">
        <v>4007</v>
      </c>
      <c r="D2273" s="44" t="s">
        <v>4237</v>
      </c>
      <c r="E2273" s="54"/>
      <c r="F2273" s="55"/>
      <c r="G2273" s="56">
        <v>61.18</v>
      </c>
      <c r="H2273" s="57">
        <f t="shared" si="70"/>
        <v>72.192399999999992</v>
      </c>
      <c r="I2273" s="58">
        <f t="shared" si="71"/>
        <v>0</v>
      </c>
      <c r="J2273" s="59" t="s">
        <v>4015</v>
      </c>
      <c r="K2273" s="59" t="s">
        <v>6950</v>
      </c>
      <c r="L2273" s="59" t="s">
        <v>4015</v>
      </c>
      <c r="M2273" s="61"/>
      <c r="N2273" s="6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</row>
    <row r="2274" spans="1:83" s="12" customFormat="1" ht="12.75" customHeight="1" x14ac:dyDescent="0.2">
      <c r="A2274" s="51" t="s">
        <v>7391</v>
      </c>
      <c r="B2274" s="9" t="s">
        <v>67</v>
      </c>
      <c r="C2274" s="53" t="s">
        <v>4007</v>
      </c>
      <c r="D2274" s="44" t="s">
        <v>4049</v>
      </c>
      <c r="E2274" s="54"/>
      <c r="F2274" s="55"/>
      <c r="G2274" s="56">
        <v>344024.83</v>
      </c>
      <c r="H2274" s="57">
        <f t="shared" si="70"/>
        <v>405949.29940000002</v>
      </c>
      <c r="I2274" s="58">
        <f t="shared" si="71"/>
        <v>0</v>
      </c>
      <c r="J2274" s="59" t="s">
        <v>4015</v>
      </c>
      <c r="K2274" s="59" t="s">
        <v>5085</v>
      </c>
      <c r="L2274" s="59" t="s">
        <v>4015</v>
      </c>
      <c r="M2274" s="61"/>
      <c r="N2274" s="6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</row>
    <row r="2275" spans="1:83" s="12" customFormat="1" ht="12.75" customHeight="1" x14ac:dyDescent="0.2">
      <c r="A2275" s="69" t="s">
        <v>7392</v>
      </c>
      <c r="B2275" s="70" t="s">
        <v>67</v>
      </c>
      <c r="C2275" s="66" t="s">
        <v>4035</v>
      </c>
      <c r="D2275" s="72" t="s">
        <v>4049</v>
      </c>
      <c r="E2275" s="54"/>
      <c r="F2275" s="55"/>
      <c r="G2275" s="56">
        <v>692733.98</v>
      </c>
      <c r="H2275" s="57">
        <f t="shared" si="70"/>
        <v>817426.09639999992</v>
      </c>
      <c r="I2275" s="58">
        <f t="shared" si="71"/>
        <v>0</v>
      </c>
      <c r="J2275" s="59" t="s">
        <v>4015</v>
      </c>
      <c r="K2275" s="59"/>
      <c r="L2275" s="59" t="s">
        <v>4015</v>
      </c>
      <c r="M2275" s="61"/>
      <c r="N2275" s="6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</row>
    <row r="2276" spans="1:83" s="12" customFormat="1" ht="12.75" customHeight="1" x14ac:dyDescent="0.2">
      <c r="A2276" s="96" t="s">
        <v>7393</v>
      </c>
      <c r="B2276" s="9" t="s">
        <v>7394</v>
      </c>
      <c r="C2276" s="66" t="s">
        <v>4035</v>
      </c>
      <c r="D2276" s="44" t="s">
        <v>4049</v>
      </c>
      <c r="E2276" s="54"/>
      <c r="F2276" s="55"/>
      <c r="G2276" s="56">
        <v>711864.41</v>
      </c>
      <c r="H2276" s="57">
        <f t="shared" si="70"/>
        <v>840000.00379999995</v>
      </c>
      <c r="I2276" s="58">
        <f t="shared" si="71"/>
        <v>0</v>
      </c>
      <c r="J2276" s="59" t="s">
        <v>3987</v>
      </c>
      <c r="K2276" s="59"/>
      <c r="L2276" s="59" t="s">
        <v>4015</v>
      </c>
      <c r="M2276" s="61"/>
      <c r="N2276" s="6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</row>
    <row r="2277" spans="1:83" s="12" customFormat="1" ht="12.75" customHeight="1" x14ac:dyDescent="0.2">
      <c r="A2277" s="78" t="s">
        <v>7395</v>
      </c>
      <c r="B2277" s="70" t="s">
        <v>7396</v>
      </c>
      <c r="C2277" s="66" t="s">
        <v>4035</v>
      </c>
      <c r="D2277" s="72" t="s">
        <v>4049</v>
      </c>
      <c r="E2277" s="54"/>
      <c r="F2277" s="55"/>
      <c r="G2277" s="56">
        <v>16439.93</v>
      </c>
      <c r="H2277" s="57">
        <f t="shared" si="70"/>
        <v>19399.117399999999</v>
      </c>
      <c r="I2277" s="58">
        <f t="shared" si="71"/>
        <v>0</v>
      </c>
      <c r="J2277" s="59" t="s">
        <v>4015</v>
      </c>
      <c r="K2277" s="59"/>
      <c r="L2277" s="59" t="s">
        <v>4015</v>
      </c>
      <c r="M2277" s="61"/>
      <c r="N2277" s="6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</row>
    <row r="2278" spans="1:83" s="12" customFormat="1" ht="12.75" customHeight="1" x14ac:dyDescent="0.2">
      <c r="A2278" s="78" t="s">
        <v>7397</v>
      </c>
      <c r="B2278" s="9" t="s">
        <v>68</v>
      </c>
      <c r="C2278" s="66" t="s">
        <v>4035</v>
      </c>
      <c r="D2278" s="44" t="s">
        <v>4049</v>
      </c>
      <c r="E2278" s="54"/>
      <c r="F2278" s="55"/>
      <c r="G2278" s="56">
        <v>560000</v>
      </c>
      <c r="H2278" s="57">
        <f t="shared" si="70"/>
        <v>660800</v>
      </c>
      <c r="I2278" s="58">
        <f t="shared" si="71"/>
        <v>0</v>
      </c>
      <c r="J2278" s="59"/>
      <c r="K2278" s="59"/>
      <c r="L2278" s="65">
        <v>32552</v>
      </c>
      <c r="M2278" s="61"/>
      <c r="N2278" s="6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</row>
    <row r="2279" spans="1:83" s="12" customFormat="1" ht="12.75" customHeight="1" x14ac:dyDescent="0.2">
      <c r="A2279" s="51" t="s">
        <v>1435</v>
      </c>
      <c r="B2279" s="9" t="s">
        <v>67</v>
      </c>
      <c r="C2279" s="66" t="s">
        <v>4035</v>
      </c>
      <c r="D2279" s="44" t="s">
        <v>4049</v>
      </c>
      <c r="E2279" s="54"/>
      <c r="F2279" s="55"/>
      <c r="G2279" s="56">
        <v>560000</v>
      </c>
      <c r="H2279" s="57">
        <f t="shared" si="70"/>
        <v>660800</v>
      </c>
      <c r="I2279" s="58">
        <f t="shared" si="71"/>
        <v>0</v>
      </c>
      <c r="J2279" s="59"/>
      <c r="K2279" s="59"/>
      <c r="L2279" s="60" t="s">
        <v>7398</v>
      </c>
      <c r="M2279" s="61"/>
      <c r="N2279" s="6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</row>
    <row r="2280" spans="1:83" s="12" customFormat="1" ht="12.75" customHeight="1" x14ac:dyDescent="0.2">
      <c r="A2280" s="51" t="s">
        <v>7399</v>
      </c>
      <c r="B2280" s="9" t="s">
        <v>7400</v>
      </c>
      <c r="C2280" s="66" t="s">
        <v>4035</v>
      </c>
      <c r="D2280" s="44" t="s">
        <v>4049</v>
      </c>
      <c r="E2280" s="54"/>
      <c r="F2280" s="55"/>
      <c r="G2280" s="56">
        <v>165000</v>
      </c>
      <c r="H2280" s="57">
        <f t="shared" si="70"/>
        <v>194700</v>
      </c>
      <c r="I2280" s="58">
        <f t="shared" si="71"/>
        <v>0</v>
      </c>
      <c r="J2280" s="59"/>
      <c r="K2280" s="59"/>
      <c r="L2280" s="60"/>
      <c r="M2280" s="61"/>
      <c r="N2280" s="6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</row>
    <row r="2281" spans="1:83" s="11" customFormat="1" ht="12.75" customHeight="1" x14ac:dyDescent="0.2">
      <c r="A2281" s="78" t="s">
        <v>1436</v>
      </c>
      <c r="B2281" s="9" t="s">
        <v>67</v>
      </c>
      <c r="C2281" s="66" t="s">
        <v>4035</v>
      </c>
      <c r="D2281" s="44" t="s">
        <v>4049</v>
      </c>
      <c r="E2281" s="54"/>
      <c r="F2281" s="55"/>
      <c r="G2281" s="56">
        <v>665000</v>
      </c>
      <c r="H2281" s="57">
        <f t="shared" si="70"/>
        <v>784700</v>
      </c>
      <c r="I2281" s="58">
        <f t="shared" si="71"/>
        <v>0</v>
      </c>
      <c r="J2281" s="59"/>
      <c r="K2281" s="59"/>
      <c r="L2281" s="60" t="s">
        <v>6552</v>
      </c>
      <c r="M2281" s="61"/>
      <c r="N2281" s="6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</row>
    <row r="2282" spans="1:83" s="11" customFormat="1" ht="12.75" customHeight="1" x14ac:dyDescent="0.2">
      <c r="A2282" s="51" t="s">
        <v>1437</v>
      </c>
      <c r="B2282" s="9" t="s">
        <v>69</v>
      </c>
      <c r="C2282" s="66" t="s">
        <v>4035</v>
      </c>
      <c r="D2282" s="44" t="s">
        <v>4117</v>
      </c>
      <c r="E2282" s="54"/>
      <c r="F2282" s="55"/>
      <c r="G2282" s="56">
        <v>350</v>
      </c>
      <c r="H2282" s="57">
        <f t="shared" si="70"/>
        <v>413</v>
      </c>
      <c r="I2282" s="58">
        <f t="shared" si="71"/>
        <v>0</v>
      </c>
      <c r="J2282" s="59"/>
      <c r="K2282" s="59"/>
      <c r="L2282" s="79" t="s">
        <v>7185</v>
      </c>
      <c r="M2282" s="61"/>
      <c r="N2282" s="6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</row>
    <row r="2283" spans="1:83" s="11" customFormat="1" ht="12.75" customHeight="1" x14ac:dyDescent="0.2">
      <c r="A2283" s="95" t="s">
        <v>1438</v>
      </c>
      <c r="B2283" s="9" t="s">
        <v>41</v>
      </c>
      <c r="C2283" s="66" t="s">
        <v>4035</v>
      </c>
      <c r="D2283" s="44" t="s">
        <v>7186</v>
      </c>
      <c r="E2283" s="54"/>
      <c r="F2283" s="55"/>
      <c r="G2283" s="56">
        <v>180000</v>
      </c>
      <c r="H2283" s="57">
        <f t="shared" si="70"/>
        <v>212400</v>
      </c>
      <c r="I2283" s="58">
        <f t="shared" si="71"/>
        <v>0</v>
      </c>
      <c r="J2283" s="59" t="s">
        <v>7401</v>
      </c>
      <c r="K2283" s="59"/>
      <c r="L2283" s="60" t="s">
        <v>7402</v>
      </c>
      <c r="M2283" s="61"/>
      <c r="N2283" s="6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</row>
    <row r="2284" spans="1:83" s="11" customFormat="1" ht="12.75" customHeight="1" x14ac:dyDescent="0.2">
      <c r="A2284" s="64" t="s">
        <v>7403</v>
      </c>
      <c r="B2284" s="9" t="s">
        <v>7404</v>
      </c>
      <c r="C2284" s="53" t="s">
        <v>4007</v>
      </c>
      <c r="D2284" s="44" t="s">
        <v>4266</v>
      </c>
      <c r="E2284" s="54"/>
      <c r="F2284" s="55"/>
      <c r="G2284" s="56">
        <v>141.18</v>
      </c>
      <c r="H2284" s="57">
        <f t="shared" si="70"/>
        <v>166.5924</v>
      </c>
      <c r="I2284" s="58">
        <f t="shared" si="71"/>
        <v>0</v>
      </c>
      <c r="J2284" s="59"/>
      <c r="K2284" s="59" t="s">
        <v>6938</v>
      </c>
      <c r="L2284" s="60" t="s">
        <v>4029</v>
      </c>
      <c r="M2284" s="61">
        <v>0.128</v>
      </c>
      <c r="N2284" s="6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</row>
    <row r="2285" spans="1:83" s="11" customFormat="1" ht="12.75" customHeight="1" x14ac:dyDescent="0.2">
      <c r="A2285" s="95" t="s">
        <v>1439</v>
      </c>
      <c r="B2285" s="9" t="s">
        <v>41</v>
      </c>
      <c r="C2285" s="66" t="s">
        <v>4035</v>
      </c>
      <c r="D2285" s="44" t="s">
        <v>7186</v>
      </c>
      <c r="E2285" s="54"/>
      <c r="F2285" s="55"/>
      <c r="G2285" s="56">
        <v>155000</v>
      </c>
      <c r="H2285" s="57">
        <f t="shared" si="70"/>
        <v>182900</v>
      </c>
      <c r="I2285" s="58">
        <f t="shared" si="71"/>
        <v>0</v>
      </c>
      <c r="J2285" s="59" t="s">
        <v>4027</v>
      </c>
      <c r="K2285" s="59"/>
      <c r="L2285" s="60" t="s">
        <v>4029</v>
      </c>
      <c r="M2285" s="61">
        <v>696</v>
      </c>
      <c r="N2285" s="6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</row>
    <row r="2286" spans="1:83" s="11" customFormat="1" ht="12.75" customHeight="1" x14ac:dyDescent="0.2">
      <c r="A2286" s="64" t="s">
        <v>1440</v>
      </c>
      <c r="B2286" s="9" t="s">
        <v>70</v>
      </c>
      <c r="C2286" s="66" t="s">
        <v>4035</v>
      </c>
      <c r="D2286" s="44" t="s">
        <v>4117</v>
      </c>
      <c r="E2286" s="54"/>
      <c r="F2286" s="55"/>
      <c r="G2286" s="56">
        <v>405</v>
      </c>
      <c r="H2286" s="57">
        <f t="shared" si="70"/>
        <v>477.9</v>
      </c>
      <c r="I2286" s="58">
        <f t="shared" si="71"/>
        <v>0</v>
      </c>
      <c r="J2286" s="59"/>
      <c r="K2286" s="59"/>
      <c r="L2286" s="60"/>
      <c r="M2286" s="61">
        <v>0.32</v>
      </c>
      <c r="N2286" s="6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</row>
    <row r="2287" spans="1:83" s="11" customFormat="1" ht="12.75" customHeight="1" x14ac:dyDescent="0.2">
      <c r="A2287" s="64" t="s">
        <v>7405</v>
      </c>
      <c r="B2287" s="9" t="s">
        <v>7406</v>
      </c>
      <c r="C2287" s="66" t="s">
        <v>4035</v>
      </c>
      <c r="D2287" s="44" t="s">
        <v>4117</v>
      </c>
      <c r="E2287" s="54"/>
      <c r="F2287" s="55"/>
      <c r="G2287" s="56">
        <v>172.72</v>
      </c>
      <c r="H2287" s="57">
        <f t="shared" si="70"/>
        <v>203.80959999999999</v>
      </c>
      <c r="I2287" s="58">
        <f t="shared" si="71"/>
        <v>0</v>
      </c>
      <c r="J2287" s="59"/>
      <c r="K2287" s="59"/>
      <c r="L2287" s="60" t="s">
        <v>4029</v>
      </c>
      <c r="M2287" s="61"/>
      <c r="N2287" s="6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</row>
    <row r="2288" spans="1:83" s="11" customFormat="1" ht="12.75" customHeight="1" x14ac:dyDescent="0.2">
      <c r="A2288" s="64" t="s">
        <v>7407</v>
      </c>
      <c r="B2288" s="9" t="s">
        <v>71</v>
      </c>
      <c r="C2288" s="66" t="s">
        <v>4035</v>
      </c>
      <c r="D2288" s="44" t="s">
        <v>4117</v>
      </c>
      <c r="E2288" s="54"/>
      <c r="F2288" s="55"/>
      <c r="G2288" s="56">
        <v>78</v>
      </c>
      <c r="H2288" s="57">
        <f t="shared" si="70"/>
        <v>92.039999999999992</v>
      </c>
      <c r="I2288" s="58">
        <f t="shared" si="71"/>
        <v>0</v>
      </c>
      <c r="J2288" s="59"/>
      <c r="K2288" s="59"/>
      <c r="L2288" s="60" t="s">
        <v>4029</v>
      </c>
      <c r="M2288" s="61"/>
      <c r="N2288" s="6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</row>
    <row r="2289" spans="1:83" s="11" customFormat="1" ht="12.75" customHeight="1" x14ac:dyDescent="0.2">
      <c r="A2289" s="69" t="s">
        <v>7408</v>
      </c>
      <c r="B2289" s="9" t="s">
        <v>72</v>
      </c>
      <c r="C2289" s="66" t="s">
        <v>4035</v>
      </c>
      <c r="D2289" s="44" t="s">
        <v>4243</v>
      </c>
      <c r="E2289" s="54"/>
      <c r="F2289" s="55"/>
      <c r="G2289" s="56">
        <v>1250</v>
      </c>
      <c r="H2289" s="57">
        <f t="shared" si="70"/>
        <v>1475</v>
      </c>
      <c r="I2289" s="58">
        <f t="shared" si="71"/>
        <v>0</v>
      </c>
      <c r="J2289" s="59"/>
      <c r="K2289" s="59"/>
      <c r="L2289" s="60" t="s">
        <v>4029</v>
      </c>
      <c r="M2289" s="61"/>
      <c r="N2289" s="6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</row>
    <row r="2290" spans="1:83" s="11" customFormat="1" ht="12.75" customHeight="1" x14ac:dyDescent="0.2">
      <c r="A2290" s="78" t="s">
        <v>7409</v>
      </c>
      <c r="B2290" s="70" t="s">
        <v>7410</v>
      </c>
      <c r="C2290" s="66" t="s">
        <v>4035</v>
      </c>
      <c r="D2290" s="72" t="s">
        <v>4117</v>
      </c>
      <c r="E2290" s="54"/>
      <c r="F2290" s="55"/>
      <c r="G2290" s="56">
        <v>500</v>
      </c>
      <c r="H2290" s="57">
        <f t="shared" si="70"/>
        <v>590</v>
      </c>
      <c r="I2290" s="58">
        <f t="shared" si="71"/>
        <v>0</v>
      </c>
      <c r="J2290" s="59" t="s">
        <v>4015</v>
      </c>
      <c r="K2290" s="59"/>
      <c r="L2290" s="59" t="s">
        <v>4015</v>
      </c>
      <c r="M2290" s="61"/>
      <c r="N2290" s="6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</row>
    <row r="2291" spans="1:83" s="11" customFormat="1" ht="12.75" customHeight="1" x14ac:dyDescent="0.2">
      <c r="A2291" s="51" t="s">
        <v>7411</v>
      </c>
      <c r="B2291" s="9" t="s">
        <v>62</v>
      </c>
      <c r="C2291" s="53" t="s">
        <v>4007</v>
      </c>
      <c r="D2291" s="44" t="s">
        <v>4117</v>
      </c>
      <c r="E2291" s="54"/>
      <c r="F2291" s="55"/>
      <c r="G2291" s="56">
        <v>18.82</v>
      </c>
      <c r="H2291" s="57">
        <f t="shared" si="70"/>
        <v>22.207599999999999</v>
      </c>
      <c r="I2291" s="58">
        <f t="shared" si="71"/>
        <v>0</v>
      </c>
      <c r="J2291" s="59" t="s">
        <v>4015</v>
      </c>
      <c r="K2291" s="59" t="s">
        <v>7412</v>
      </c>
      <c r="L2291" s="59" t="s">
        <v>4015</v>
      </c>
      <c r="M2291" s="61"/>
      <c r="N2291" s="6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</row>
    <row r="2292" spans="1:83" s="11" customFormat="1" ht="12.75" customHeight="1" x14ac:dyDescent="0.2">
      <c r="A2292" s="69" t="s">
        <v>7413</v>
      </c>
      <c r="B2292" s="70" t="s">
        <v>7414</v>
      </c>
      <c r="C2292" s="66" t="s">
        <v>4035</v>
      </c>
      <c r="D2292" s="72" t="s">
        <v>7186</v>
      </c>
      <c r="E2292" s="54"/>
      <c r="F2292" s="55"/>
      <c r="G2292" s="56">
        <v>950</v>
      </c>
      <c r="H2292" s="57">
        <f t="shared" si="70"/>
        <v>1121</v>
      </c>
      <c r="I2292" s="58">
        <f t="shared" si="71"/>
        <v>0</v>
      </c>
      <c r="J2292" s="59"/>
      <c r="K2292" s="59"/>
      <c r="L2292" s="79"/>
      <c r="M2292" s="61"/>
      <c r="N2292" s="6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</row>
    <row r="2293" spans="1:83" s="11" customFormat="1" ht="12.75" customHeight="1" x14ac:dyDescent="0.2">
      <c r="A2293" s="69" t="s">
        <v>7415</v>
      </c>
      <c r="B2293" s="70" t="s">
        <v>7416</v>
      </c>
      <c r="C2293" s="66" t="s">
        <v>4035</v>
      </c>
      <c r="D2293" s="72" t="s">
        <v>7186</v>
      </c>
      <c r="E2293" s="54"/>
      <c r="F2293" s="55"/>
      <c r="G2293" s="56">
        <v>1000</v>
      </c>
      <c r="H2293" s="57">
        <f t="shared" si="70"/>
        <v>1180</v>
      </c>
      <c r="I2293" s="58">
        <f t="shared" si="71"/>
        <v>0</v>
      </c>
      <c r="J2293" s="59"/>
      <c r="K2293" s="59"/>
      <c r="L2293" s="79"/>
      <c r="M2293" s="61"/>
      <c r="N2293" s="6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</row>
    <row r="2294" spans="1:83" s="11" customFormat="1" ht="12.75" customHeight="1" x14ac:dyDescent="0.2">
      <c r="A2294" s="64" t="s">
        <v>7417</v>
      </c>
      <c r="B2294" s="9" t="s">
        <v>7418</v>
      </c>
      <c r="C2294" s="66" t="s">
        <v>4035</v>
      </c>
      <c r="D2294" s="44" t="s">
        <v>4117</v>
      </c>
      <c r="E2294" s="54"/>
      <c r="F2294" s="55"/>
      <c r="G2294" s="56">
        <v>327.08</v>
      </c>
      <c r="H2294" s="57">
        <f t="shared" si="70"/>
        <v>385.95439999999996</v>
      </c>
      <c r="I2294" s="58">
        <f t="shared" si="71"/>
        <v>0</v>
      </c>
      <c r="J2294" s="59"/>
      <c r="K2294" s="59" t="s">
        <v>7367</v>
      </c>
      <c r="L2294" s="60" t="s">
        <v>4029</v>
      </c>
      <c r="M2294" s="61"/>
      <c r="N2294" s="6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</row>
    <row r="2295" spans="1:83" s="11" customFormat="1" ht="12.75" customHeight="1" x14ac:dyDescent="0.2">
      <c r="A2295" s="75" t="s">
        <v>7419</v>
      </c>
      <c r="B2295" s="9" t="s">
        <v>67</v>
      </c>
      <c r="C2295" s="66" t="s">
        <v>4035</v>
      </c>
      <c r="D2295" s="44" t="s">
        <v>4049</v>
      </c>
      <c r="E2295" s="54"/>
      <c r="F2295" s="55"/>
      <c r="G2295" s="56">
        <v>272986.28000000003</v>
      </c>
      <c r="H2295" s="57">
        <f t="shared" si="70"/>
        <v>322123.81040000002</v>
      </c>
      <c r="I2295" s="58">
        <f t="shared" si="71"/>
        <v>0</v>
      </c>
      <c r="J2295" s="59"/>
      <c r="K2295" s="59"/>
      <c r="L2295" s="60"/>
      <c r="M2295" s="61"/>
      <c r="N2295" s="6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</row>
    <row r="2296" spans="1:83" s="11" customFormat="1" ht="12.75" customHeight="1" x14ac:dyDescent="0.2">
      <c r="A2296" s="78" t="s">
        <v>7420</v>
      </c>
      <c r="B2296" s="9" t="s">
        <v>7421</v>
      </c>
      <c r="C2296" s="53" t="s">
        <v>4007</v>
      </c>
      <c r="D2296" s="44" t="s">
        <v>4319</v>
      </c>
      <c r="E2296" s="54"/>
      <c r="F2296" s="55"/>
      <c r="G2296" s="56">
        <v>305</v>
      </c>
      <c r="H2296" s="57">
        <f t="shared" si="70"/>
        <v>359.9</v>
      </c>
      <c r="I2296" s="58">
        <f t="shared" si="71"/>
        <v>0</v>
      </c>
      <c r="J2296" s="59"/>
      <c r="K2296" s="59" t="s">
        <v>4009</v>
      </c>
      <c r="L2296" s="60" t="s">
        <v>4029</v>
      </c>
      <c r="M2296" s="61"/>
      <c r="N2296" s="6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</row>
    <row r="2297" spans="1:83" s="11" customFormat="1" ht="12.75" customHeight="1" x14ac:dyDescent="0.2">
      <c r="A2297" s="78" t="s">
        <v>7422</v>
      </c>
      <c r="B2297" s="9" t="s">
        <v>7423</v>
      </c>
      <c r="C2297" s="53" t="s">
        <v>4007</v>
      </c>
      <c r="D2297" s="44" t="s">
        <v>4319</v>
      </c>
      <c r="E2297" s="54"/>
      <c r="F2297" s="55"/>
      <c r="G2297" s="56">
        <v>83</v>
      </c>
      <c r="H2297" s="57">
        <f t="shared" si="70"/>
        <v>97.94</v>
      </c>
      <c r="I2297" s="58">
        <f t="shared" si="71"/>
        <v>0</v>
      </c>
      <c r="J2297" s="59"/>
      <c r="K2297" s="59" t="s">
        <v>4009</v>
      </c>
      <c r="L2297" s="60" t="s">
        <v>4029</v>
      </c>
      <c r="M2297" s="61"/>
      <c r="N2297" s="6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</row>
    <row r="2298" spans="1:83" s="11" customFormat="1" ht="12.75" customHeight="1" x14ac:dyDescent="0.2">
      <c r="A2298" s="78" t="s">
        <v>7424</v>
      </c>
      <c r="B2298" s="9" t="s">
        <v>37</v>
      </c>
      <c r="C2298" s="53" t="s">
        <v>4007</v>
      </c>
      <c r="D2298" s="44" t="s">
        <v>4319</v>
      </c>
      <c r="E2298" s="54"/>
      <c r="F2298" s="55"/>
      <c r="G2298" s="56">
        <v>72</v>
      </c>
      <c r="H2298" s="57">
        <f t="shared" si="70"/>
        <v>84.96</v>
      </c>
      <c r="I2298" s="58">
        <f t="shared" si="71"/>
        <v>0</v>
      </c>
      <c r="J2298" s="59"/>
      <c r="K2298" s="59" t="s">
        <v>4009</v>
      </c>
      <c r="L2298" s="60" t="s">
        <v>4029</v>
      </c>
      <c r="M2298" s="61"/>
      <c r="N2298" s="6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</row>
    <row r="2299" spans="1:83" s="11" customFormat="1" ht="12.75" customHeight="1" x14ac:dyDescent="0.2">
      <c r="A2299" s="78" t="s">
        <v>7425</v>
      </c>
      <c r="B2299" s="9" t="s">
        <v>1</v>
      </c>
      <c r="C2299" s="53" t="s">
        <v>4007</v>
      </c>
      <c r="D2299" s="44" t="s">
        <v>4319</v>
      </c>
      <c r="E2299" s="54"/>
      <c r="F2299" s="55"/>
      <c r="G2299" s="56">
        <v>76</v>
      </c>
      <c r="H2299" s="57">
        <f t="shared" si="70"/>
        <v>89.679999999999993</v>
      </c>
      <c r="I2299" s="58">
        <f t="shared" si="71"/>
        <v>0</v>
      </c>
      <c r="J2299" s="59"/>
      <c r="K2299" s="59" t="s">
        <v>4009</v>
      </c>
      <c r="L2299" s="60" t="s">
        <v>4029</v>
      </c>
      <c r="M2299" s="61"/>
      <c r="N2299" s="6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</row>
    <row r="2300" spans="1:83" s="11" customFormat="1" ht="12.75" customHeight="1" x14ac:dyDescent="0.2">
      <c r="A2300" s="78" t="s">
        <v>7426</v>
      </c>
      <c r="B2300" s="9" t="s">
        <v>659</v>
      </c>
      <c r="C2300" s="53" t="s">
        <v>4007</v>
      </c>
      <c r="D2300" s="44" t="s">
        <v>4319</v>
      </c>
      <c r="E2300" s="54"/>
      <c r="F2300" s="55"/>
      <c r="G2300" s="56">
        <v>151</v>
      </c>
      <c r="H2300" s="57">
        <f t="shared" si="70"/>
        <v>178.17999999999998</v>
      </c>
      <c r="I2300" s="58">
        <f t="shared" si="71"/>
        <v>0</v>
      </c>
      <c r="J2300" s="59"/>
      <c r="K2300" s="59" t="s">
        <v>4009</v>
      </c>
      <c r="L2300" s="60" t="s">
        <v>4029</v>
      </c>
      <c r="M2300" s="61"/>
      <c r="N2300" s="6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</row>
    <row r="2301" spans="1:83" s="11" customFormat="1" ht="12.75" customHeight="1" x14ac:dyDescent="0.2">
      <c r="A2301" s="78" t="s">
        <v>7427</v>
      </c>
      <c r="B2301" s="9" t="s">
        <v>37</v>
      </c>
      <c r="C2301" s="53" t="s">
        <v>4007</v>
      </c>
      <c r="D2301" s="44" t="s">
        <v>4319</v>
      </c>
      <c r="E2301" s="54"/>
      <c r="F2301" s="55"/>
      <c r="G2301" s="56">
        <v>45</v>
      </c>
      <c r="H2301" s="57">
        <f t="shared" si="70"/>
        <v>53.099999999999994</v>
      </c>
      <c r="I2301" s="58">
        <f t="shared" si="71"/>
        <v>0</v>
      </c>
      <c r="J2301" s="59"/>
      <c r="K2301" s="59" t="s">
        <v>4009</v>
      </c>
      <c r="L2301" s="60" t="s">
        <v>4029</v>
      </c>
      <c r="M2301" s="61"/>
      <c r="N2301" s="6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</row>
    <row r="2302" spans="1:83" s="11" customFormat="1" ht="12.75" customHeight="1" x14ac:dyDescent="0.2">
      <c r="A2302" s="78" t="s">
        <v>7428</v>
      </c>
      <c r="B2302" s="9" t="s">
        <v>7429</v>
      </c>
      <c r="C2302" s="53" t="s">
        <v>4007</v>
      </c>
      <c r="D2302" s="44" t="s">
        <v>4319</v>
      </c>
      <c r="E2302" s="54"/>
      <c r="F2302" s="55"/>
      <c r="G2302" s="56">
        <v>54</v>
      </c>
      <c r="H2302" s="57">
        <f t="shared" si="70"/>
        <v>63.72</v>
      </c>
      <c r="I2302" s="58">
        <f t="shared" si="71"/>
        <v>0</v>
      </c>
      <c r="J2302" s="59"/>
      <c r="K2302" s="59" t="s">
        <v>4009</v>
      </c>
      <c r="L2302" s="60" t="s">
        <v>4029</v>
      </c>
      <c r="M2302" s="61"/>
      <c r="N2302" s="6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</row>
    <row r="2303" spans="1:83" s="11" customFormat="1" ht="12.75" customHeight="1" x14ac:dyDescent="0.2">
      <c r="A2303" s="78" t="s">
        <v>7430</v>
      </c>
      <c r="B2303" s="9" t="s">
        <v>331</v>
      </c>
      <c r="C2303" s="53" t="s">
        <v>4007</v>
      </c>
      <c r="D2303" s="44" t="s">
        <v>4319</v>
      </c>
      <c r="E2303" s="54"/>
      <c r="F2303" s="55"/>
      <c r="G2303" s="56">
        <v>20</v>
      </c>
      <c r="H2303" s="57">
        <f t="shared" si="70"/>
        <v>23.599999999999998</v>
      </c>
      <c r="I2303" s="58">
        <f t="shared" si="71"/>
        <v>0</v>
      </c>
      <c r="J2303" s="59"/>
      <c r="K2303" s="59" t="s">
        <v>4009</v>
      </c>
      <c r="L2303" s="60" t="s">
        <v>4029</v>
      </c>
      <c r="M2303" s="61"/>
      <c r="N2303" s="6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</row>
    <row r="2304" spans="1:83" s="11" customFormat="1" ht="12.75" customHeight="1" x14ac:dyDescent="0.2">
      <c r="A2304" s="78" t="s">
        <v>7431</v>
      </c>
      <c r="B2304" s="9" t="s">
        <v>62</v>
      </c>
      <c r="C2304" s="53" t="s">
        <v>4007</v>
      </c>
      <c r="D2304" s="44" t="s">
        <v>4319</v>
      </c>
      <c r="E2304" s="54"/>
      <c r="F2304" s="55"/>
      <c r="G2304" s="56">
        <v>39</v>
      </c>
      <c r="H2304" s="57">
        <f t="shared" si="70"/>
        <v>46.019999999999996</v>
      </c>
      <c r="I2304" s="58">
        <f t="shared" si="71"/>
        <v>0</v>
      </c>
      <c r="J2304" s="59"/>
      <c r="K2304" s="59" t="s">
        <v>4009</v>
      </c>
      <c r="L2304" s="60" t="s">
        <v>4029</v>
      </c>
      <c r="M2304" s="61"/>
      <c r="N2304" s="6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</row>
    <row r="2305" spans="1:83" s="11" customFormat="1" ht="12.75" customHeight="1" x14ac:dyDescent="0.2">
      <c r="A2305" s="78" t="s">
        <v>7432</v>
      </c>
      <c r="B2305" s="9" t="s">
        <v>7433</v>
      </c>
      <c r="C2305" s="53" t="s">
        <v>4007</v>
      </c>
      <c r="D2305" s="44" t="s">
        <v>4319</v>
      </c>
      <c r="E2305" s="54"/>
      <c r="F2305" s="55"/>
      <c r="G2305" s="56">
        <v>236</v>
      </c>
      <c r="H2305" s="57">
        <f t="shared" si="70"/>
        <v>278.47999999999996</v>
      </c>
      <c r="I2305" s="58">
        <f t="shared" si="71"/>
        <v>0</v>
      </c>
      <c r="J2305" s="59"/>
      <c r="K2305" s="59" t="s">
        <v>4009</v>
      </c>
      <c r="L2305" s="60" t="s">
        <v>4029</v>
      </c>
      <c r="M2305" s="61"/>
      <c r="N2305" s="6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</row>
    <row r="2306" spans="1:83" s="11" customFormat="1" ht="12.75" customHeight="1" x14ac:dyDescent="0.2">
      <c r="A2306" s="78" t="s">
        <v>7434</v>
      </c>
      <c r="B2306" s="9" t="s">
        <v>7435</v>
      </c>
      <c r="C2306" s="53" t="s">
        <v>4007</v>
      </c>
      <c r="D2306" s="44" t="s">
        <v>4319</v>
      </c>
      <c r="E2306" s="54"/>
      <c r="F2306" s="55"/>
      <c r="G2306" s="56">
        <v>107</v>
      </c>
      <c r="H2306" s="57">
        <f t="shared" si="70"/>
        <v>126.25999999999999</v>
      </c>
      <c r="I2306" s="58">
        <f t="shared" si="71"/>
        <v>0</v>
      </c>
      <c r="J2306" s="59"/>
      <c r="K2306" s="59" t="s">
        <v>4009</v>
      </c>
      <c r="L2306" s="60" t="s">
        <v>4029</v>
      </c>
      <c r="M2306" s="61"/>
      <c r="N2306" s="6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</row>
    <row r="2307" spans="1:83" s="11" customFormat="1" ht="12.75" customHeight="1" x14ac:dyDescent="0.2">
      <c r="A2307" s="78" t="s">
        <v>7436</v>
      </c>
      <c r="B2307" s="9" t="s">
        <v>77</v>
      </c>
      <c r="C2307" s="53" t="s">
        <v>4007</v>
      </c>
      <c r="D2307" s="44" t="s">
        <v>4319</v>
      </c>
      <c r="E2307" s="54"/>
      <c r="F2307" s="55"/>
      <c r="G2307" s="56">
        <v>46</v>
      </c>
      <c r="H2307" s="57">
        <f t="shared" si="70"/>
        <v>54.279999999999994</v>
      </c>
      <c r="I2307" s="58">
        <f t="shared" si="71"/>
        <v>0</v>
      </c>
      <c r="J2307" s="59"/>
      <c r="K2307" s="59" t="s">
        <v>4009</v>
      </c>
      <c r="L2307" s="60" t="s">
        <v>4029</v>
      </c>
      <c r="M2307" s="61"/>
      <c r="N2307" s="6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</row>
    <row r="2308" spans="1:83" s="12" customFormat="1" ht="12.75" customHeight="1" x14ac:dyDescent="0.2">
      <c r="A2308" s="78" t="s">
        <v>7437</v>
      </c>
      <c r="B2308" s="9" t="s">
        <v>62</v>
      </c>
      <c r="C2308" s="53" t="s">
        <v>4007</v>
      </c>
      <c r="D2308" s="44" t="s">
        <v>4319</v>
      </c>
      <c r="E2308" s="54"/>
      <c r="F2308" s="55"/>
      <c r="G2308" s="56">
        <v>23</v>
      </c>
      <c r="H2308" s="57">
        <f t="shared" si="70"/>
        <v>27.139999999999997</v>
      </c>
      <c r="I2308" s="58">
        <f t="shared" si="71"/>
        <v>0</v>
      </c>
      <c r="J2308" s="59"/>
      <c r="K2308" s="59" t="s">
        <v>4009</v>
      </c>
      <c r="L2308" s="60" t="s">
        <v>4029</v>
      </c>
      <c r="M2308" s="61"/>
      <c r="N2308" s="6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</row>
    <row r="2309" spans="1:83" s="11" customFormat="1" ht="12.75" customHeight="1" x14ac:dyDescent="0.2">
      <c r="A2309" s="64" t="s">
        <v>7438</v>
      </c>
      <c r="B2309" s="9" t="s">
        <v>7439</v>
      </c>
      <c r="C2309" s="53" t="s">
        <v>4007</v>
      </c>
      <c r="D2309" s="44" t="s">
        <v>4319</v>
      </c>
      <c r="E2309" s="54"/>
      <c r="F2309" s="55"/>
      <c r="G2309" s="56">
        <v>14</v>
      </c>
      <c r="H2309" s="57">
        <f t="shared" si="70"/>
        <v>16.52</v>
      </c>
      <c r="I2309" s="58">
        <f t="shared" si="71"/>
        <v>0</v>
      </c>
      <c r="J2309" s="59"/>
      <c r="K2309" s="59" t="s">
        <v>4009</v>
      </c>
      <c r="L2309" s="73"/>
      <c r="M2309" s="61"/>
      <c r="N2309" s="6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</row>
    <row r="2310" spans="1:83" s="11" customFormat="1" ht="12.75" customHeight="1" x14ac:dyDescent="0.2">
      <c r="A2310" s="78" t="s">
        <v>7440</v>
      </c>
      <c r="B2310" s="9" t="s">
        <v>176</v>
      </c>
      <c r="C2310" s="53" t="s">
        <v>4007</v>
      </c>
      <c r="D2310" s="44" t="s">
        <v>4319</v>
      </c>
      <c r="E2310" s="54"/>
      <c r="F2310" s="55"/>
      <c r="G2310" s="56">
        <v>30</v>
      </c>
      <c r="H2310" s="57">
        <f t="shared" si="70"/>
        <v>35.4</v>
      </c>
      <c r="I2310" s="58">
        <f t="shared" si="71"/>
        <v>0</v>
      </c>
      <c r="J2310" s="59"/>
      <c r="K2310" s="59" t="s">
        <v>4009</v>
      </c>
      <c r="L2310" s="60" t="s">
        <v>4029</v>
      </c>
      <c r="M2310" s="61"/>
      <c r="N2310" s="6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</row>
    <row r="2311" spans="1:83" s="11" customFormat="1" ht="12.75" customHeight="1" x14ac:dyDescent="0.2">
      <c r="A2311" s="78" t="s">
        <v>7441</v>
      </c>
      <c r="B2311" s="9" t="s">
        <v>4466</v>
      </c>
      <c r="C2311" s="53" t="s">
        <v>4007</v>
      </c>
      <c r="D2311" s="44" t="s">
        <v>4319</v>
      </c>
      <c r="E2311" s="54"/>
      <c r="F2311" s="55"/>
      <c r="G2311" s="56">
        <v>1328</v>
      </c>
      <c r="H2311" s="57">
        <f t="shared" si="70"/>
        <v>1567.04</v>
      </c>
      <c r="I2311" s="58">
        <f t="shared" si="71"/>
        <v>0</v>
      </c>
      <c r="J2311" s="59"/>
      <c r="K2311" s="59" t="s">
        <v>4009</v>
      </c>
      <c r="L2311" s="60" t="s">
        <v>4029</v>
      </c>
      <c r="M2311" s="61"/>
      <c r="N2311" s="6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</row>
    <row r="2312" spans="1:83" s="11" customFormat="1" ht="12.75" customHeight="1" x14ac:dyDescent="0.2">
      <c r="A2312" s="78" t="s">
        <v>7442</v>
      </c>
      <c r="B2312" s="9" t="s">
        <v>62</v>
      </c>
      <c r="C2312" s="53" t="s">
        <v>4007</v>
      </c>
      <c r="D2312" s="44" t="s">
        <v>4319</v>
      </c>
      <c r="E2312" s="54"/>
      <c r="F2312" s="55"/>
      <c r="G2312" s="56">
        <v>89</v>
      </c>
      <c r="H2312" s="57">
        <f t="shared" ref="H2312:H2375" si="72">G2312*1.18</f>
        <v>105.02</v>
      </c>
      <c r="I2312" s="58">
        <f t="shared" ref="I2312:I2375" si="73">H2312*F2312</f>
        <v>0</v>
      </c>
      <c r="J2312" s="59"/>
      <c r="K2312" s="59" t="s">
        <v>4009</v>
      </c>
      <c r="L2312" s="60" t="s">
        <v>4029</v>
      </c>
      <c r="M2312" s="61"/>
      <c r="N2312" s="6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</row>
    <row r="2313" spans="1:83" s="11" customFormat="1" ht="12.75" customHeight="1" x14ac:dyDescent="0.2">
      <c r="A2313" s="78" t="s">
        <v>7443</v>
      </c>
      <c r="B2313" s="9" t="s">
        <v>7444</v>
      </c>
      <c r="C2313" s="53" t="s">
        <v>4007</v>
      </c>
      <c r="D2313" s="44" t="s">
        <v>4319</v>
      </c>
      <c r="E2313" s="54"/>
      <c r="F2313" s="55"/>
      <c r="G2313" s="56">
        <v>1485</v>
      </c>
      <c r="H2313" s="57">
        <f t="shared" si="72"/>
        <v>1752.3</v>
      </c>
      <c r="I2313" s="58">
        <f t="shared" si="73"/>
        <v>0</v>
      </c>
      <c r="J2313" s="59"/>
      <c r="K2313" s="59" t="s">
        <v>4009</v>
      </c>
      <c r="L2313" s="60" t="s">
        <v>4029</v>
      </c>
      <c r="M2313" s="61"/>
      <c r="N2313" s="6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</row>
    <row r="2314" spans="1:83" s="11" customFormat="1" ht="12.75" customHeight="1" x14ac:dyDescent="0.2">
      <c r="A2314" s="78" t="s">
        <v>7445</v>
      </c>
      <c r="B2314" s="9" t="s">
        <v>7446</v>
      </c>
      <c r="C2314" s="53" t="s">
        <v>4007</v>
      </c>
      <c r="D2314" s="44" t="s">
        <v>4319</v>
      </c>
      <c r="E2314" s="54"/>
      <c r="F2314" s="55"/>
      <c r="G2314" s="56">
        <v>46</v>
      </c>
      <c r="H2314" s="57">
        <f t="shared" si="72"/>
        <v>54.279999999999994</v>
      </c>
      <c r="I2314" s="58">
        <f t="shared" si="73"/>
        <v>0</v>
      </c>
      <c r="J2314" s="59"/>
      <c r="K2314" s="59" t="s">
        <v>4009</v>
      </c>
      <c r="L2314" s="60" t="s">
        <v>4029</v>
      </c>
      <c r="M2314" s="61"/>
      <c r="N2314" s="6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</row>
    <row r="2315" spans="1:83" s="11" customFormat="1" ht="12.75" customHeight="1" x14ac:dyDescent="0.2">
      <c r="A2315" s="78" t="s">
        <v>7447</v>
      </c>
      <c r="B2315" s="9" t="s">
        <v>7448</v>
      </c>
      <c r="C2315" s="53" t="s">
        <v>4007</v>
      </c>
      <c r="D2315" s="44" t="s">
        <v>4319</v>
      </c>
      <c r="E2315" s="54"/>
      <c r="F2315" s="55"/>
      <c r="G2315" s="56">
        <v>194</v>
      </c>
      <c r="H2315" s="57">
        <f t="shared" si="72"/>
        <v>228.92</v>
      </c>
      <c r="I2315" s="58">
        <f t="shared" si="73"/>
        <v>0</v>
      </c>
      <c r="J2315" s="59"/>
      <c r="K2315" s="59" t="s">
        <v>4009</v>
      </c>
      <c r="L2315" s="60" t="s">
        <v>4029</v>
      </c>
      <c r="M2315" s="61"/>
      <c r="N2315" s="6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</row>
    <row r="2316" spans="1:83" s="12" customFormat="1" ht="12.75" customHeight="1" x14ac:dyDescent="0.2">
      <c r="A2316" s="78" t="s">
        <v>7449</v>
      </c>
      <c r="B2316" s="9" t="s">
        <v>7450</v>
      </c>
      <c r="C2316" s="53" t="s">
        <v>4007</v>
      </c>
      <c r="D2316" s="44" t="s">
        <v>4319</v>
      </c>
      <c r="E2316" s="54"/>
      <c r="F2316" s="55"/>
      <c r="G2316" s="56">
        <v>1323</v>
      </c>
      <c r="H2316" s="57">
        <f t="shared" si="72"/>
        <v>1561.1399999999999</v>
      </c>
      <c r="I2316" s="58">
        <f t="shared" si="73"/>
        <v>0</v>
      </c>
      <c r="J2316" s="59"/>
      <c r="K2316" s="59" t="s">
        <v>4009</v>
      </c>
      <c r="L2316" s="60" t="s">
        <v>4029</v>
      </c>
      <c r="M2316" s="61"/>
      <c r="N2316" s="6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</row>
    <row r="2317" spans="1:83" s="11" customFormat="1" ht="12.75" customHeight="1" x14ac:dyDescent="0.2">
      <c r="A2317" s="78" t="s">
        <v>7451</v>
      </c>
      <c r="B2317" s="9" t="s">
        <v>7452</v>
      </c>
      <c r="C2317" s="53" t="s">
        <v>4007</v>
      </c>
      <c r="D2317" s="44" t="s">
        <v>4319</v>
      </c>
      <c r="E2317" s="54"/>
      <c r="F2317" s="55"/>
      <c r="G2317" s="56">
        <v>210</v>
      </c>
      <c r="H2317" s="57">
        <f t="shared" si="72"/>
        <v>247.79999999999998</v>
      </c>
      <c r="I2317" s="58">
        <f t="shared" si="73"/>
        <v>0</v>
      </c>
      <c r="J2317" s="59"/>
      <c r="K2317" s="59" t="s">
        <v>4009</v>
      </c>
      <c r="L2317" s="60" t="s">
        <v>4029</v>
      </c>
      <c r="M2317" s="61"/>
      <c r="N2317" s="6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</row>
    <row r="2318" spans="1:83" s="11" customFormat="1" ht="12.75" customHeight="1" x14ac:dyDescent="0.2">
      <c r="A2318" s="78" t="s">
        <v>7453</v>
      </c>
      <c r="B2318" s="9" t="s">
        <v>350</v>
      </c>
      <c r="C2318" s="53" t="s">
        <v>4007</v>
      </c>
      <c r="D2318" s="44" t="s">
        <v>4319</v>
      </c>
      <c r="E2318" s="54"/>
      <c r="F2318" s="55"/>
      <c r="G2318" s="56">
        <v>1332</v>
      </c>
      <c r="H2318" s="57">
        <f t="shared" si="72"/>
        <v>1571.76</v>
      </c>
      <c r="I2318" s="58">
        <f t="shared" si="73"/>
        <v>0</v>
      </c>
      <c r="J2318" s="59"/>
      <c r="K2318" s="59" t="s">
        <v>4009</v>
      </c>
      <c r="L2318" s="60" t="s">
        <v>4029</v>
      </c>
      <c r="M2318" s="61"/>
      <c r="N2318" s="6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</row>
    <row r="2319" spans="1:83" s="11" customFormat="1" ht="12.75" customHeight="1" x14ac:dyDescent="0.2">
      <c r="A2319" s="78" t="s">
        <v>7454</v>
      </c>
      <c r="B2319" s="9" t="s">
        <v>350</v>
      </c>
      <c r="C2319" s="53" t="s">
        <v>4007</v>
      </c>
      <c r="D2319" s="44" t="s">
        <v>4319</v>
      </c>
      <c r="E2319" s="54"/>
      <c r="F2319" s="55"/>
      <c r="G2319" s="56">
        <v>403</v>
      </c>
      <c r="H2319" s="57">
        <f t="shared" si="72"/>
        <v>475.53999999999996</v>
      </c>
      <c r="I2319" s="58">
        <f t="shared" si="73"/>
        <v>0</v>
      </c>
      <c r="J2319" s="59"/>
      <c r="K2319" s="59" t="s">
        <v>4009</v>
      </c>
      <c r="L2319" s="60" t="s">
        <v>4029</v>
      </c>
      <c r="M2319" s="61"/>
      <c r="N2319" s="6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</row>
    <row r="2320" spans="1:83" s="11" customFormat="1" ht="12.75" customHeight="1" x14ac:dyDescent="0.2">
      <c r="A2320" s="78" t="s">
        <v>7455</v>
      </c>
      <c r="B2320" s="9" t="s">
        <v>5494</v>
      </c>
      <c r="C2320" s="53" t="s">
        <v>4007</v>
      </c>
      <c r="D2320" s="44" t="s">
        <v>4319</v>
      </c>
      <c r="E2320" s="54"/>
      <c r="F2320" s="55"/>
      <c r="G2320" s="56">
        <v>94</v>
      </c>
      <c r="H2320" s="57">
        <f t="shared" si="72"/>
        <v>110.91999999999999</v>
      </c>
      <c r="I2320" s="58">
        <f t="shared" si="73"/>
        <v>0</v>
      </c>
      <c r="J2320" s="59"/>
      <c r="K2320" s="59" t="s">
        <v>4009</v>
      </c>
      <c r="L2320" s="60" t="s">
        <v>4029</v>
      </c>
      <c r="M2320" s="61"/>
      <c r="N2320" s="6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</row>
    <row r="2321" spans="1:83" s="11" customFormat="1" ht="12.75" customHeight="1" x14ac:dyDescent="0.2">
      <c r="A2321" s="78" t="s">
        <v>7456</v>
      </c>
      <c r="B2321" s="9" t="s">
        <v>4472</v>
      </c>
      <c r="C2321" s="53" t="s">
        <v>4007</v>
      </c>
      <c r="D2321" s="44" t="s">
        <v>4319</v>
      </c>
      <c r="E2321" s="54"/>
      <c r="F2321" s="55"/>
      <c r="G2321" s="56">
        <v>63</v>
      </c>
      <c r="H2321" s="57">
        <f t="shared" si="72"/>
        <v>74.339999999999989</v>
      </c>
      <c r="I2321" s="58">
        <f t="shared" si="73"/>
        <v>0</v>
      </c>
      <c r="J2321" s="59"/>
      <c r="K2321" s="59" t="s">
        <v>4009</v>
      </c>
      <c r="L2321" s="60" t="s">
        <v>4029</v>
      </c>
      <c r="M2321" s="61"/>
      <c r="N2321" s="6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</row>
    <row r="2322" spans="1:83" s="11" customFormat="1" ht="12.75" customHeight="1" x14ac:dyDescent="0.2">
      <c r="A2322" s="78" t="s">
        <v>7457</v>
      </c>
      <c r="B2322" s="9" t="s">
        <v>219</v>
      </c>
      <c r="C2322" s="53" t="s">
        <v>4007</v>
      </c>
      <c r="D2322" s="44" t="s">
        <v>4319</v>
      </c>
      <c r="E2322" s="54"/>
      <c r="F2322" s="55"/>
      <c r="G2322" s="56">
        <v>31</v>
      </c>
      <c r="H2322" s="57">
        <f t="shared" si="72"/>
        <v>36.58</v>
      </c>
      <c r="I2322" s="58">
        <f t="shared" si="73"/>
        <v>0</v>
      </c>
      <c r="J2322" s="59"/>
      <c r="K2322" s="59" t="s">
        <v>4009</v>
      </c>
      <c r="L2322" s="60" t="s">
        <v>4029</v>
      </c>
      <c r="M2322" s="61"/>
      <c r="N2322" s="6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</row>
    <row r="2323" spans="1:83" s="11" customFormat="1" ht="12.75" customHeight="1" x14ac:dyDescent="0.2">
      <c r="A2323" s="78" t="s">
        <v>7458</v>
      </c>
      <c r="B2323" s="9" t="s">
        <v>77</v>
      </c>
      <c r="C2323" s="53" t="s">
        <v>4007</v>
      </c>
      <c r="D2323" s="44" t="s">
        <v>4319</v>
      </c>
      <c r="E2323" s="54"/>
      <c r="F2323" s="55"/>
      <c r="G2323" s="56">
        <v>61</v>
      </c>
      <c r="H2323" s="57">
        <f t="shared" si="72"/>
        <v>71.97999999999999</v>
      </c>
      <c r="I2323" s="58">
        <f t="shared" si="73"/>
        <v>0</v>
      </c>
      <c r="J2323" s="59"/>
      <c r="K2323" s="59" t="s">
        <v>4009</v>
      </c>
      <c r="L2323" s="60" t="s">
        <v>4029</v>
      </c>
      <c r="M2323" s="61"/>
      <c r="N2323" s="6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</row>
    <row r="2324" spans="1:83" s="11" customFormat="1" ht="12.75" customHeight="1" x14ac:dyDescent="0.2">
      <c r="A2324" s="78" t="s">
        <v>7459</v>
      </c>
      <c r="B2324" s="9" t="s">
        <v>7460</v>
      </c>
      <c r="C2324" s="53" t="s">
        <v>4007</v>
      </c>
      <c r="D2324" s="44" t="s">
        <v>4319</v>
      </c>
      <c r="E2324" s="54"/>
      <c r="F2324" s="55"/>
      <c r="G2324" s="56">
        <v>25</v>
      </c>
      <c r="H2324" s="57">
        <f t="shared" si="72"/>
        <v>29.5</v>
      </c>
      <c r="I2324" s="58">
        <f t="shared" si="73"/>
        <v>0</v>
      </c>
      <c r="J2324" s="59"/>
      <c r="K2324" s="59" t="s">
        <v>4009</v>
      </c>
      <c r="L2324" s="60" t="s">
        <v>4029</v>
      </c>
      <c r="M2324" s="61"/>
      <c r="N2324" s="6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</row>
    <row r="2325" spans="1:83" s="11" customFormat="1" ht="12.75" customHeight="1" x14ac:dyDescent="0.2">
      <c r="A2325" s="78" t="s">
        <v>7461</v>
      </c>
      <c r="B2325" s="9" t="s">
        <v>7462</v>
      </c>
      <c r="C2325" s="53" t="s">
        <v>4007</v>
      </c>
      <c r="D2325" s="44" t="s">
        <v>4319</v>
      </c>
      <c r="E2325" s="54"/>
      <c r="F2325" s="55"/>
      <c r="G2325" s="56">
        <v>78</v>
      </c>
      <c r="H2325" s="57">
        <f t="shared" si="72"/>
        <v>92.039999999999992</v>
      </c>
      <c r="I2325" s="58">
        <f t="shared" si="73"/>
        <v>0</v>
      </c>
      <c r="J2325" s="59"/>
      <c r="K2325" s="59" t="s">
        <v>4009</v>
      </c>
      <c r="L2325" s="60" t="s">
        <v>4029</v>
      </c>
      <c r="M2325" s="61"/>
      <c r="N2325" s="6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</row>
    <row r="2326" spans="1:83" ht="12.75" customHeight="1" x14ac:dyDescent="0.2">
      <c r="A2326" s="78" t="s">
        <v>7463</v>
      </c>
      <c r="B2326" s="9" t="s">
        <v>7464</v>
      </c>
      <c r="C2326" s="53" t="s">
        <v>4007</v>
      </c>
      <c r="D2326" s="44" t="s">
        <v>4319</v>
      </c>
      <c r="E2326" s="54"/>
      <c r="F2326" s="55"/>
      <c r="G2326" s="56">
        <v>325</v>
      </c>
      <c r="H2326" s="57">
        <f t="shared" si="72"/>
        <v>383.5</v>
      </c>
      <c r="I2326" s="58">
        <f t="shared" si="73"/>
        <v>0</v>
      </c>
      <c r="J2326" s="59"/>
      <c r="K2326" s="59" t="s">
        <v>4009</v>
      </c>
      <c r="L2326" s="60" t="s">
        <v>4029</v>
      </c>
      <c r="M2326" s="61"/>
      <c r="N2326" s="62"/>
    </row>
    <row r="2327" spans="1:83" s="10" customFormat="1" ht="12.75" customHeight="1" x14ac:dyDescent="0.2">
      <c r="A2327" s="78" t="s">
        <v>7465</v>
      </c>
      <c r="B2327" s="9" t="s">
        <v>7466</v>
      </c>
      <c r="C2327" s="53" t="s">
        <v>4007</v>
      </c>
      <c r="D2327" s="44" t="s">
        <v>4319</v>
      </c>
      <c r="E2327" s="54"/>
      <c r="F2327" s="55"/>
      <c r="G2327" s="56">
        <v>78</v>
      </c>
      <c r="H2327" s="57">
        <f t="shared" si="72"/>
        <v>92.039999999999992</v>
      </c>
      <c r="I2327" s="58">
        <f t="shared" si="73"/>
        <v>0</v>
      </c>
      <c r="J2327" s="59"/>
      <c r="K2327" s="59" t="s">
        <v>4009</v>
      </c>
      <c r="L2327" s="60" t="s">
        <v>4029</v>
      </c>
      <c r="M2327" s="61"/>
      <c r="N2327" s="6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</row>
    <row r="2328" spans="1:83" s="10" customFormat="1" ht="12.75" customHeight="1" x14ac:dyDescent="0.2">
      <c r="A2328" s="78" t="s">
        <v>7467</v>
      </c>
      <c r="B2328" s="9" t="s">
        <v>391</v>
      </c>
      <c r="C2328" s="53" t="s">
        <v>4007</v>
      </c>
      <c r="D2328" s="44" t="s">
        <v>4319</v>
      </c>
      <c r="E2328" s="54"/>
      <c r="F2328" s="55"/>
      <c r="G2328" s="56">
        <v>416</v>
      </c>
      <c r="H2328" s="57">
        <f t="shared" si="72"/>
        <v>490.88</v>
      </c>
      <c r="I2328" s="58">
        <f t="shared" si="73"/>
        <v>0</v>
      </c>
      <c r="J2328" s="59"/>
      <c r="K2328" s="59" t="s">
        <v>4009</v>
      </c>
      <c r="L2328" s="60" t="s">
        <v>4029</v>
      </c>
      <c r="M2328" s="61"/>
      <c r="N2328" s="6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</row>
    <row r="2329" spans="1:83" s="10" customFormat="1" ht="12.75" customHeight="1" x14ac:dyDescent="0.2">
      <c r="A2329" s="78" t="s">
        <v>7468</v>
      </c>
      <c r="B2329" s="9" t="s">
        <v>4541</v>
      </c>
      <c r="C2329" s="53" t="s">
        <v>4007</v>
      </c>
      <c r="D2329" s="44" t="s">
        <v>4319</v>
      </c>
      <c r="E2329" s="54"/>
      <c r="F2329" s="55"/>
      <c r="G2329" s="56">
        <v>39</v>
      </c>
      <c r="H2329" s="57">
        <f t="shared" si="72"/>
        <v>46.019999999999996</v>
      </c>
      <c r="I2329" s="58">
        <f t="shared" si="73"/>
        <v>0</v>
      </c>
      <c r="J2329" s="59"/>
      <c r="K2329" s="59" t="s">
        <v>4009</v>
      </c>
      <c r="L2329" s="60" t="s">
        <v>4029</v>
      </c>
      <c r="M2329" s="61"/>
      <c r="N2329" s="6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</row>
    <row r="2330" spans="1:83" s="10" customFormat="1" ht="12.75" customHeight="1" x14ac:dyDescent="0.2">
      <c r="A2330" s="78" t="s">
        <v>7469</v>
      </c>
      <c r="B2330" s="9" t="s">
        <v>7470</v>
      </c>
      <c r="C2330" s="53" t="s">
        <v>4007</v>
      </c>
      <c r="D2330" s="44" t="s">
        <v>4319</v>
      </c>
      <c r="E2330" s="54"/>
      <c r="F2330" s="55"/>
      <c r="G2330" s="56">
        <v>410</v>
      </c>
      <c r="H2330" s="57">
        <f t="shared" si="72"/>
        <v>483.79999999999995</v>
      </c>
      <c r="I2330" s="58">
        <f t="shared" si="73"/>
        <v>0</v>
      </c>
      <c r="J2330" s="59"/>
      <c r="K2330" s="59" t="s">
        <v>4009</v>
      </c>
      <c r="L2330" s="60" t="s">
        <v>4029</v>
      </c>
      <c r="M2330" s="61"/>
      <c r="N2330" s="6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</row>
    <row r="2331" spans="1:83" s="10" customFormat="1" ht="12.75" customHeight="1" x14ac:dyDescent="0.2">
      <c r="A2331" s="78" t="s">
        <v>7471</v>
      </c>
      <c r="B2331" s="9" t="s">
        <v>176</v>
      </c>
      <c r="C2331" s="53" t="s">
        <v>4007</v>
      </c>
      <c r="D2331" s="44" t="s">
        <v>4319</v>
      </c>
      <c r="E2331" s="54"/>
      <c r="F2331" s="55"/>
      <c r="G2331" s="56">
        <v>16</v>
      </c>
      <c r="H2331" s="57">
        <f t="shared" si="72"/>
        <v>18.88</v>
      </c>
      <c r="I2331" s="58">
        <f t="shared" si="73"/>
        <v>0</v>
      </c>
      <c r="J2331" s="59"/>
      <c r="K2331" s="59" t="s">
        <v>4009</v>
      </c>
      <c r="L2331" s="60" t="s">
        <v>4029</v>
      </c>
      <c r="M2331" s="61"/>
      <c r="N2331" s="6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</row>
    <row r="2332" spans="1:83" s="10" customFormat="1" ht="12.75" customHeight="1" x14ac:dyDescent="0.2">
      <c r="A2332" s="78" t="s">
        <v>7472</v>
      </c>
      <c r="B2332" s="9" t="s">
        <v>62</v>
      </c>
      <c r="C2332" s="53" t="s">
        <v>4007</v>
      </c>
      <c r="D2332" s="44" t="s">
        <v>4319</v>
      </c>
      <c r="E2332" s="54"/>
      <c r="F2332" s="55"/>
      <c r="G2332" s="56">
        <v>13</v>
      </c>
      <c r="H2332" s="57">
        <f t="shared" si="72"/>
        <v>15.34</v>
      </c>
      <c r="I2332" s="58">
        <f t="shared" si="73"/>
        <v>0</v>
      </c>
      <c r="J2332" s="59"/>
      <c r="K2332" s="59" t="s">
        <v>4009</v>
      </c>
      <c r="L2332" s="60" t="s">
        <v>4029</v>
      </c>
      <c r="M2332" s="61"/>
      <c r="N2332" s="6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</row>
    <row r="2333" spans="1:83" s="10" customFormat="1" ht="12.75" customHeight="1" x14ac:dyDescent="0.2">
      <c r="A2333" s="78" t="s">
        <v>7473</v>
      </c>
      <c r="B2333" s="9" t="s">
        <v>4318</v>
      </c>
      <c r="C2333" s="53" t="s">
        <v>4007</v>
      </c>
      <c r="D2333" s="44" t="s">
        <v>4319</v>
      </c>
      <c r="E2333" s="54"/>
      <c r="F2333" s="55"/>
      <c r="G2333" s="56">
        <v>33962</v>
      </c>
      <c r="H2333" s="57">
        <f t="shared" si="72"/>
        <v>40075.159999999996</v>
      </c>
      <c r="I2333" s="58">
        <f t="shared" si="73"/>
        <v>0</v>
      </c>
      <c r="J2333" s="59"/>
      <c r="K2333" s="59" t="s">
        <v>4009</v>
      </c>
      <c r="L2333" s="60" t="s">
        <v>4029</v>
      </c>
      <c r="M2333" s="61"/>
      <c r="N2333" s="6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</row>
    <row r="2334" spans="1:83" s="10" customFormat="1" ht="12.75" customHeight="1" x14ac:dyDescent="0.2">
      <c r="A2334" s="78" t="s">
        <v>7474</v>
      </c>
      <c r="B2334" s="9" t="s">
        <v>4318</v>
      </c>
      <c r="C2334" s="53" t="s">
        <v>4007</v>
      </c>
      <c r="D2334" s="44" t="s">
        <v>4319</v>
      </c>
      <c r="E2334" s="54"/>
      <c r="F2334" s="55"/>
      <c r="G2334" s="56">
        <v>33962</v>
      </c>
      <c r="H2334" s="57">
        <f t="shared" si="72"/>
        <v>40075.159999999996</v>
      </c>
      <c r="I2334" s="58">
        <f t="shared" si="73"/>
        <v>0</v>
      </c>
      <c r="J2334" s="59"/>
      <c r="K2334" s="59" t="s">
        <v>4009</v>
      </c>
      <c r="L2334" s="60" t="s">
        <v>4029</v>
      </c>
      <c r="M2334" s="61"/>
      <c r="N2334" s="6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</row>
    <row r="2335" spans="1:83" s="10" customFormat="1" ht="12.75" customHeight="1" x14ac:dyDescent="0.2">
      <c r="A2335" s="78" t="s">
        <v>7475</v>
      </c>
      <c r="B2335" s="9" t="s">
        <v>7476</v>
      </c>
      <c r="C2335" s="53" t="s">
        <v>4007</v>
      </c>
      <c r="D2335" s="44" t="s">
        <v>4319</v>
      </c>
      <c r="E2335" s="54"/>
      <c r="F2335" s="55"/>
      <c r="G2335" s="56">
        <v>6678</v>
      </c>
      <c r="H2335" s="57">
        <f t="shared" si="72"/>
        <v>7880.04</v>
      </c>
      <c r="I2335" s="58">
        <f t="shared" si="73"/>
        <v>0</v>
      </c>
      <c r="J2335" s="59"/>
      <c r="K2335" s="59" t="s">
        <v>4009</v>
      </c>
      <c r="L2335" s="60" t="s">
        <v>4029</v>
      </c>
      <c r="M2335" s="61"/>
      <c r="N2335" s="6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</row>
    <row r="2336" spans="1:83" s="10" customFormat="1" ht="12.75" customHeight="1" x14ac:dyDescent="0.2">
      <c r="A2336" s="78" t="s">
        <v>7477</v>
      </c>
      <c r="B2336" s="9" t="s">
        <v>7476</v>
      </c>
      <c r="C2336" s="53" t="s">
        <v>4007</v>
      </c>
      <c r="D2336" s="44" t="s">
        <v>4319</v>
      </c>
      <c r="E2336" s="54"/>
      <c r="F2336" s="55"/>
      <c r="G2336" s="56">
        <v>6000</v>
      </c>
      <c r="H2336" s="57">
        <f t="shared" si="72"/>
        <v>7080</v>
      </c>
      <c r="I2336" s="58">
        <f t="shared" si="73"/>
        <v>0</v>
      </c>
      <c r="J2336" s="59"/>
      <c r="K2336" s="59" t="s">
        <v>4009</v>
      </c>
      <c r="L2336" s="60" t="s">
        <v>4029</v>
      </c>
      <c r="M2336" s="61"/>
      <c r="N2336" s="6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</row>
    <row r="2337" spans="1:83" s="10" customFormat="1" ht="12.75" customHeight="1" x14ac:dyDescent="0.2">
      <c r="A2337" s="78" t="s">
        <v>7478</v>
      </c>
      <c r="B2337" s="9" t="s">
        <v>5494</v>
      </c>
      <c r="C2337" s="53" t="s">
        <v>4007</v>
      </c>
      <c r="D2337" s="44" t="s">
        <v>4319</v>
      </c>
      <c r="E2337" s="54"/>
      <c r="F2337" s="55"/>
      <c r="G2337" s="56">
        <v>66</v>
      </c>
      <c r="H2337" s="57">
        <f t="shared" si="72"/>
        <v>77.88</v>
      </c>
      <c r="I2337" s="58">
        <f t="shared" si="73"/>
        <v>0</v>
      </c>
      <c r="J2337" s="59"/>
      <c r="K2337" s="59" t="s">
        <v>4009</v>
      </c>
      <c r="L2337" s="60" t="s">
        <v>4029</v>
      </c>
      <c r="M2337" s="61"/>
      <c r="N2337" s="6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</row>
    <row r="2338" spans="1:83" ht="12.75" customHeight="1" x14ac:dyDescent="0.2">
      <c r="A2338" s="78" t="s">
        <v>7479</v>
      </c>
      <c r="B2338" s="9" t="s">
        <v>7480</v>
      </c>
      <c r="C2338" s="53" t="s">
        <v>4007</v>
      </c>
      <c r="D2338" s="44" t="s">
        <v>4319</v>
      </c>
      <c r="E2338" s="54"/>
      <c r="F2338" s="55"/>
      <c r="G2338" s="56">
        <v>39</v>
      </c>
      <c r="H2338" s="57">
        <f t="shared" si="72"/>
        <v>46.019999999999996</v>
      </c>
      <c r="I2338" s="58">
        <f t="shared" si="73"/>
        <v>0</v>
      </c>
      <c r="J2338" s="59"/>
      <c r="K2338" s="59" t="s">
        <v>4009</v>
      </c>
      <c r="L2338" s="60" t="s">
        <v>4029</v>
      </c>
      <c r="M2338" s="61"/>
      <c r="N2338" s="62"/>
    </row>
    <row r="2339" spans="1:83" s="10" customFormat="1" ht="12.75" customHeight="1" x14ac:dyDescent="0.2">
      <c r="A2339" s="78" t="s">
        <v>7481</v>
      </c>
      <c r="B2339" s="9" t="s">
        <v>4444</v>
      </c>
      <c r="C2339" s="53" t="s">
        <v>4007</v>
      </c>
      <c r="D2339" s="44" t="s">
        <v>4319</v>
      </c>
      <c r="E2339" s="54"/>
      <c r="F2339" s="55"/>
      <c r="G2339" s="56">
        <v>1194</v>
      </c>
      <c r="H2339" s="57">
        <f t="shared" si="72"/>
        <v>1408.9199999999998</v>
      </c>
      <c r="I2339" s="58">
        <f t="shared" si="73"/>
        <v>0</v>
      </c>
      <c r="J2339" s="59"/>
      <c r="K2339" s="59" t="s">
        <v>4009</v>
      </c>
      <c r="L2339" s="60" t="s">
        <v>4029</v>
      </c>
      <c r="M2339" s="61"/>
      <c r="N2339" s="6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</row>
    <row r="2340" spans="1:83" ht="12.75" customHeight="1" x14ac:dyDescent="0.2">
      <c r="A2340" s="78" t="s">
        <v>7482</v>
      </c>
      <c r="B2340" s="9" t="s">
        <v>7483</v>
      </c>
      <c r="C2340" s="53" t="s">
        <v>4007</v>
      </c>
      <c r="D2340" s="44" t="s">
        <v>4319</v>
      </c>
      <c r="E2340" s="54"/>
      <c r="F2340" s="55"/>
      <c r="G2340" s="56">
        <v>457</v>
      </c>
      <c r="H2340" s="57">
        <f t="shared" si="72"/>
        <v>539.26</v>
      </c>
      <c r="I2340" s="58">
        <f t="shared" si="73"/>
        <v>0</v>
      </c>
      <c r="J2340" s="59"/>
      <c r="K2340" s="59" t="s">
        <v>4009</v>
      </c>
      <c r="L2340" s="60" t="s">
        <v>4029</v>
      </c>
      <c r="M2340" s="61"/>
      <c r="N2340" s="62"/>
    </row>
    <row r="2341" spans="1:83" s="10" customFormat="1" ht="12.75" customHeight="1" x14ac:dyDescent="0.2">
      <c r="A2341" s="78" t="s">
        <v>7484</v>
      </c>
      <c r="B2341" s="9" t="s">
        <v>176</v>
      </c>
      <c r="C2341" s="53" t="s">
        <v>4007</v>
      </c>
      <c r="D2341" s="44" t="s">
        <v>4319</v>
      </c>
      <c r="E2341" s="54"/>
      <c r="F2341" s="55"/>
      <c r="G2341" s="56">
        <v>18</v>
      </c>
      <c r="H2341" s="57">
        <f t="shared" si="72"/>
        <v>21.24</v>
      </c>
      <c r="I2341" s="58">
        <f t="shared" si="73"/>
        <v>0</v>
      </c>
      <c r="J2341" s="59"/>
      <c r="K2341" s="59" t="s">
        <v>4009</v>
      </c>
      <c r="L2341" s="60" t="s">
        <v>4029</v>
      </c>
      <c r="M2341" s="61"/>
      <c r="N2341" s="6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</row>
    <row r="2342" spans="1:83" s="10" customFormat="1" ht="12.75" customHeight="1" x14ac:dyDescent="0.2">
      <c r="A2342" s="78" t="s">
        <v>7485</v>
      </c>
      <c r="B2342" s="9" t="s">
        <v>7486</v>
      </c>
      <c r="C2342" s="53" t="s">
        <v>4007</v>
      </c>
      <c r="D2342" s="44" t="s">
        <v>4319</v>
      </c>
      <c r="E2342" s="54"/>
      <c r="F2342" s="55"/>
      <c r="G2342" s="56">
        <v>95</v>
      </c>
      <c r="H2342" s="57">
        <f t="shared" si="72"/>
        <v>112.1</v>
      </c>
      <c r="I2342" s="58">
        <f t="shared" si="73"/>
        <v>0</v>
      </c>
      <c r="J2342" s="59"/>
      <c r="K2342" s="59" t="s">
        <v>4009</v>
      </c>
      <c r="L2342" s="60" t="s">
        <v>4029</v>
      </c>
      <c r="M2342" s="61"/>
      <c r="N2342" s="6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</row>
    <row r="2343" spans="1:83" s="10" customFormat="1" ht="12.75" customHeight="1" x14ac:dyDescent="0.2">
      <c r="A2343" s="78" t="s">
        <v>7487</v>
      </c>
      <c r="B2343" s="9" t="s">
        <v>4340</v>
      </c>
      <c r="C2343" s="53" t="s">
        <v>4007</v>
      </c>
      <c r="D2343" s="44" t="s">
        <v>4319</v>
      </c>
      <c r="E2343" s="54"/>
      <c r="F2343" s="55"/>
      <c r="G2343" s="56">
        <v>418</v>
      </c>
      <c r="H2343" s="57">
        <f t="shared" si="72"/>
        <v>493.23999999999995</v>
      </c>
      <c r="I2343" s="58">
        <f t="shared" si="73"/>
        <v>0</v>
      </c>
      <c r="J2343" s="59"/>
      <c r="K2343" s="59" t="s">
        <v>4009</v>
      </c>
      <c r="L2343" s="60" t="s">
        <v>4029</v>
      </c>
      <c r="M2343" s="61"/>
      <c r="N2343" s="6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</row>
    <row r="2344" spans="1:83" s="10" customFormat="1" ht="12.75" customHeight="1" x14ac:dyDescent="0.2">
      <c r="A2344" s="78" t="s">
        <v>7488</v>
      </c>
      <c r="B2344" s="70" t="s">
        <v>176</v>
      </c>
      <c r="C2344" s="71" t="s">
        <v>4007</v>
      </c>
      <c r="D2344" s="72" t="s">
        <v>4319</v>
      </c>
      <c r="E2344" s="54"/>
      <c r="F2344" s="55"/>
      <c r="G2344" s="56">
        <v>33</v>
      </c>
      <c r="H2344" s="57">
        <f t="shared" si="72"/>
        <v>38.94</v>
      </c>
      <c r="I2344" s="58">
        <f t="shared" si="73"/>
        <v>0</v>
      </c>
      <c r="J2344" s="59"/>
      <c r="K2344" s="59" t="s">
        <v>4009</v>
      </c>
      <c r="L2344" s="60" t="s">
        <v>4029</v>
      </c>
      <c r="M2344" s="61"/>
      <c r="N2344" s="6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</row>
    <row r="2345" spans="1:83" s="10" customFormat="1" ht="12.75" customHeight="1" x14ac:dyDescent="0.2">
      <c r="A2345" s="78" t="s">
        <v>7489</v>
      </c>
      <c r="B2345" s="9" t="s">
        <v>835</v>
      </c>
      <c r="C2345" s="53" t="s">
        <v>4007</v>
      </c>
      <c r="D2345" s="44" t="s">
        <v>4319</v>
      </c>
      <c r="E2345" s="54"/>
      <c r="F2345" s="55"/>
      <c r="G2345" s="56">
        <v>105</v>
      </c>
      <c r="H2345" s="57">
        <f t="shared" si="72"/>
        <v>123.89999999999999</v>
      </c>
      <c r="I2345" s="58">
        <f t="shared" si="73"/>
        <v>0</v>
      </c>
      <c r="J2345" s="59"/>
      <c r="K2345" s="59" t="s">
        <v>4009</v>
      </c>
      <c r="L2345" s="60" t="s">
        <v>4029</v>
      </c>
      <c r="M2345" s="61"/>
      <c r="N2345" s="6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</row>
    <row r="2346" spans="1:83" ht="12.75" customHeight="1" x14ac:dyDescent="0.2">
      <c r="A2346" s="78" t="s">
        <v>7490</v>
      </c>
      <c r="B2346" s="9" t="s">
        <v>4350</v>
      </c>
      <c r="C2346" s="53" t="s">
        <v>4007</v>
      </c>
      <c r="D2346" s="44" t="s">
        <v>4319</v>
      </c>
      <c r="E2346" s="54"/>
      <c r="F2346" s="55"/>
      <c r="G2346" s="56">
        <v>204</v>
      </c>
      <c r="H2346" s="57">
        <f t="shared" si="72"/>
        <v>240.72</v>
      </c>
      <c r="I2346" s="58">
        <f t="shared" si="73"/>
        <v>0</v>
      </c>
      <c r="J2346" s="59"/>
      <c r="K2346" s="59" t="s">
        <v>4009</v>
      </c>
      <c r="L2346" s="60" t="s">
        <v>4029</v>
      </c>
      <c r="M2346" s="61"/>
      <c r="N2346" s="62"/>
    </row>
    <row r="2347" spans="1:83" s="10" customFormat="1" ht="12.75" customHeight="1" x14ac:dyDescent="0.2">
      <c r="A2347" s="78" t="s">
        <v>7491</v>
      </c>
      <c r="B2347" s="9" t="s">
        <v>37</v>
      </c>
      <c r="C2347" s="53" t="s">
        <v>4007</v>
      </c>
      <c r="D2347" s="44" t="s">
        <v>4319</v>
      </c>
      <c r="E2347" s="54"/>
      <c r="F2347" s="55"/>
      <c r="G2347" s="56">
        <v>16</v>
      </c>
      <c r="H2347" s="57">
        <f t="shared" si="72"/>
        <v>18.88</v>
      </c>
      <c r="I2347" s="58">
        <f t="shared" si="73"/>
        <v>0</v>
      </c>
      <c r="J2347" s="59"/>
      <c r="K2347" s="59" t="s">
        <v>4009</v>
      </c>
      <c r="L2347" s="60" t="s">
        <v>4029</v>
      </c>
      <c r="M2347" s="61"/>
      <c r="N2347" s="6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</row>
    <row r="2348" spans="1:83" s="10" customFormat="1" ht="12.75" customHeight="1" x14ac:dyDescent="0.2">
      <c r="A2348" s="78" t="s">
        <v>7492</v>
      </c>
      <c r="B2348" s="9" t="s">
        <v>659</v>
      </c>
      <c r="C2348" s="53" t="s">
        <v>4007</v>
      </c>
      <c r="D2348" s="44" t="s">
        <v>4319</v>
      </c>
      <c r="E2348" s="54"/>
      <c r="F2348" s="55"/>
      <c r="G2348" s="56">
        <v>221</v>
      </c>
      <c r="H2348" s="57">
        <f t="shared" si="72"/>
        <v>260.77999999999997</v>
      </c>
      <c r="I2348" s="58">
        <f t="shared" si="73"/>
        <v>0</v>
      </c>
      <c r="J2348" s="59"/>
      <c r="K2348" s="59" t="s">
        <v>4009</v>
      </c>
      <c r="L2348" s="60" t="s">
        <v>4029</v>
      </c>
      <c r="M2348" s="61"/>
      <c r="N2348" s="6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</row>
    <row r="2349" spans="1:83" ht="12.75" customHeight="1" x14ac:dyDescent="0.2">
      <c r="A2349" s="78" t="s">
        <v>7493</v>
      </c>
      <c r="B2349" s="9" t="s">
        <v>37</v>
      </c>
      <c r="C2349" s="53" t="s">
        <v>4007</v>
      </c>
      <c r="D2349" s="44" t="s">
        <v>4319</v>
      </c>
      <c r="E2349" s="54"/>
      <c r="F2349" s="55"/>
      <c r="G2349" s="56">
        <v>81</v>
      </c>
      <c r="H2349" s="57">
        <f t="shared" si="72"/>
        <v>95.58</v>
      </c>
      <c r="I2349" s="58">
        <f t="shared" si="73"/>
        <v>0</v>
      </c>
      <c r="J2349" s="59"/>
      <c r="K2349" s="59" t="s">
        <v>4009</v>
      </c>
      <c r="L2349" s="60" t="s">
        <v>4029</v>
      </c>
      <c r="M2349" s="61"/>
      <c r="N2349" s="62"/>
    </row>
    <row r="2350" spans="1:83" s="10" customFormat="1" ht="12.75" customHeight="1" x14ac:dyDescent="0.2">
      <c r="A2350" s="78" t="s">
        <v>7494</v>
      </c>
      <c r="B2350" s="9" t="s">
        <v>7495</v>
      </c>
      <c r="C2350" s="53" t="s">
        <v>4007</v>
      </c>
      <c r="D2350" s="44" t="s">
        <v>4319</v>
      </c>
      <c r="E2350" s="54"/>
      <c r="F2350" s="55"/>
      <c r="G2350" s="56">
        <v>1890</v>
      </c>
      <c r="H2350" s="57">
        <f t="shared" si="72"/>
        <v>2230.1999999999998</v>
      </c>
      <c r="I2350" s="58">
        <f t="shared" si="73"/>
        <v>0</v>
      </c>
      <c r="J2350" s="59"/>
      <c r="K2350" s="59" t="s">
        <v>4009</v>
      </c>
      <c r="L2350" s="60" t="s">
        <v>4029</v>
      </c>
      <c r="M2350" s="61"/>
      <c r="N2350" s="6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</row>
    <row r="2351" spans="1:83" ht="12.75" customHeight="1" x14ac:dyDescent="0.2">
      <c r="A2351" s="78" t="s">
        <v>7496</v>
      </c>
      <c r="B2351" s="9" t="s">
        <v>4323</v>
      </c>
      <c r="C2351" s="53" t="s">
        <v>4007</v>
      </c>
      <c r="D2351" s="44" t="s">
        <v>4319</v>
      </c>
      <c r="E2351" s="54"/>
      <c r="F2351" s="55"/>
      <c r="G2351" s="56">
        <v>1980</v>
      </c>
      <c r="H2351" s="57">
        <f t="shared" si="72"/>
        <v>2336.4</v>
      </c>
      <c r="I2351" s="58">
        <f t="shared" si="73"/>
        <v>0</v>
      </c>
      <c r="J2351" s="59"/>
      <c r="K2351" s="59" t="s">
        <v>4009</v>
      </c>
      <c r="L2351" s="60" t="s">
        <v>4029</v>
      </c>
      <c r="M2351" s="61"/>
      <c r="N2351" s="62"/>
    </row>
    <row r="2352" spans="1:83" s="14" customFormat="1" ht="12.75" customHeight="1" x14ac:dyDescent="0.2">
      <c r="A2352" s="78" t="s">
        <v>7497</v>
      </c>
      <c r="B2352" s="9" t="s">
        <v>205</v>
      </c>
      <c r="C2352" s="53" t="s">
        <v>4007</v>
      </c>
      <c r="D2352" s="44" t="s">
        <v>4319</v>
      </c>
      <c r="E2352" s="54"/>
      <c r="F2352" s="55"/>
      <c r="G2352" s="56">
        <v>447</v>
      </c>
      <c r="H2352" s="57">
        <f t="shared" si="72"/>
        <v>527.45999999999992</v>
      </c>
      <c r="I2352" s="58">
        <f t="shared" si="73"/>
        <v>0</v>
      </c>
      <c r="J2352" s="59"/>
      <c r="K2352" s="59" t="s">
        <v>4009</v>
      </c>
      <c r="L2352" s="60" t="s">
        <v>4029</v>
      </c>
      <c r="M2352" s="61"/>
      <c r="N2352" s="6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</row>
    <row r="2353" spans="1:83" s="10" customFormat="1" ht="12.75" customHeight="1" x14ac:dyDescent="0.2">
      <c r="A2353" s="78" t="s">
        <v>7498</v>
      </c>
      <c r="B2353" s="9" t="s">
        <v>62</v>
      </c>
      <c r="C2353" s="53" t="s">
        <v>4007</v>
      </c>
      <c r="D2353" s="44" t="s">
        <v>4319</v>
      </c>
      <c r="E2353" s="54"/>
      <c r="F2353" s="55"/>
      <c r="G2353" s="56">
        <v>34</v>
      </c>
      <c r="H2353" s="57">
        <f t="shared" si="72"/>
        <v>40.119999999999997</v>
      </c>
      <c r="I2353" s="58">
        <f t="shared" si="73"/>
        <v>0</v>
      </c>
      <c r="J2353" s="59"/>
      <c r="K2353" s="59" t="s">
        <v>4009</v>
      </c>
      <c r="L2353" s="60" t="s">
        <v>4029</v>
      </c>
      <c r="M2353" s="61"/>
      <c r="N2353" s="6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</row>
    <row r="2354" spans="1:83" s="10" customFormat="1" ht="12.75" customHeight="1" x14ac:dyDescent="0.2">
      <c r="A2354" s="51" t="s">
        <v>7499</v>
      </c>
      <c r="B2354" s="9" t="s">
        <v>62</v>
      </c>
      <c r="C2354" s="53" t="s">
        <v>4007</v>
      </c>
      <c r="D2354" s="44" t="s">
        <v>4319</v>
      </c>
      <c r="E2354" s="54"/>
      <c r="F2354" s="55"/>
      <c r="G2354" s="56">
        <v>34</v>
      </c>
      <c r="H2354" s="57">
        <f t="shared" si="72"/>
        <v>40.119999999999997</v>
      </c>
      <c r="I2354" s="58">
        <f t="shared" si="73"/>
        <v>0</v>
      </c>
      <c r="J2354" s="59"/>
      <c r="K2354" s="59" t="s">
        <v>4009</v>
      </c>
      <c r="L2354" s="60" t="s">
        <v>4029</v>
      </c>
      <c r="M2354" s="61"/>
      <c r="N2354" s="6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</row>
    <row r="2355" spans="1:83" ht="12.75" customHeight="1" x14ac:dyDescent="0.2">
      <c r="A2355" s="78" t="s">
        <v>7500</v>
      </c>
      <c r="B2355" s="9" t="s">
        <v>62</v>
      </c>
      <c r="C2355" s="53" t="s">
        <v>4007</v>
      </c>
      <c r="D2355" s="44" t="s">
        <v>4319</v>
      </c>
      <c r="E2355" s="54"/>
      <c r="F2355" s="55"/>
      <c r="G2355" s="56">
        <v>34</v>
      </c>
      <c r="H2355" s="57">
        <f t="shared" si="72"/>
        <v>40.119999999999997</v>
      </c>
      <c r="I2355" s="58">
        <f t="shared" si="73"/>
        <v>0</v>
      </c>
      <c r="J2355" s="59"/>
      <c r="K2355" s="59" t="s">
        <v>4009</v>
      </c>
      <c r="L2355" s="60" t="s">
        <v>4029</v>
      </c>
      <c r="M2355" s="61"/>
      <c r="N2355" s="62"/>
    </row>
    <row r="2356" spans="1:83" s="10" customFormat="1" ht="12.75" customHeight="1" x14ac:dyDescent="0.2">
      <c r="A2356" s="78" t="s">
        <v>7501</v>
      </c>
      <c r="B2356" s="9" t="s">
        <v>176</v>
      </c>
      <c r="C2356" s="53" t="s">
        <v>4007</v>
      </c>
      <c r="D2356" s="44" t="s">
        <v>4319</v>
      </c>
      <c r="E2356" s="54"/>
      <c r="F2356" s="55"/>
      <c r="G2356" s="56">
        <v>47</v>
      </c>
      <c r="H2356" s="57">
        <f t="shared" si="72"/>
        <v>55.459999999999994</v>
      </c>
      <c r="I2356" s="58">
        <f t="shared" si="73"/>
        <v>0</v>
      </c>
      <c r="J2356" s="59"/>
      <c r="K2356" s="59" t="s">
        <v>4009</v>
      </c>
      <c r="L2356" s="60" t="s">
        <v>4029</v>
      </c>
      <c r="M2356" s="61"/>
      <c r="N2356" s="6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</row>
    <row r="2357" spans="1:83" s="10" customFormat="1" ht="12.75" customHeight="1" x14ac:dyDescent="0.2">
      <c r="A2357" s="78" t="s">
        <v>7502</v>
      </c>
      <c r="B2357" s="9" t="s">
        <v>7503</v>
      </c>
      <c r="C2357" s="53" t="s">
        <v>4007</v>
      </c>
      <c r="D2357" s="44" t="s">
        <v>4319</v>
      </c>
      <c r="E2357" s="54"/>
      <c r="F2357" s="55"/>
      <c r="G2357" s="56">
        <v>62</v>
      </c>
      <c r="H2357" s="57">
        <f t="shared" si="72"/>
        <v>73.16</v>
      </c>
      <c r="I2357" s="58">
        <f t="shared" si="73"/>
        <v>0</v>
      </c>
      <c r="J2357" s="59"/>
      <c r="K2357" s="59" t="s">
        <v>4009</v>
      </c>
      <c r="L2357" s="60" t="s">
        <v>4029</v>
      </c>
      <c r="M2357" s="61"/>
      <c r="N2357" s="6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</row>
    <row r="2358" spans="1:83" s="10" customFormat="1" ht="12.75" customHeight="1" x14ac:dyDescent="0.2">
      <c r="A2358" s="78" t="s">
        <v>7504</v>
      </c>
      <c r="B2358" s="9" t="s">
        <v>296</v>
      </c>
      <c r="C2358" s="53" t="s">
        <v>4007</v>
      </c>
      <c r="D2358" s="44" t="s">
        <v>4319</v>
      </c>
      <c r="E2358" s="54"/>
      <c r="F2358" s="55"/>
      <c r="G2358" s="56">
        <v>205</v>
      </c>
      <c r="H2358" s="57">
        <f t="shared" si="72"/>
        <v>241.89999999999998</v>
      </c>
      <c r="I2358" s="58">
        <f t="shared" si="73"/>
        <v>0</v>
      </c>
      <c r="J2358" s="59"/>
      <c r="K2358" s="59" t="s">
        <v>4009</v>
      </c>
      <c r="L2358" s="60" t="s">
        <v>4029</v>
      </c>
      <c r="M2358" s="61"/>
      <c r="N2358" s="6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</row>
    <row r="2359" spans="1:83" s="10" customFormat="1" ht="12.75" customHeight="1" x14ac:dyDescent="0.2">
      <c r="A2359" s="78" t="s">
        <v>7505</v>
      </c>
      <c r="B2359" s="9" t="s">
        <v>7506</v>
      </c>
      <c r="C2359" s="53" t="s">
        <v>4007</v>
      </c>
      <c r="D2359" s="44" t="s">
        <v>4319</v>
      </c>
      <c r="E2359" s="54"/>
      <c r="F2359" s="55"/>
      <c r="G2359" s="56">
        <v>237</v>
      </c>
      <c r="H2359" s="57">
        <f t="shared" si="72"/>
        <v>279.65999999999997</v>
      </c>
      <c r="I2359" s="58">
        <f t="shared" si="73"/>
        <v>0</v>
      </c>
      <c r="J2359" s="59"/>
      <c r="K2359" s="59" t="s">
        <v>4009</v>
      </c>
      <c r="L2359" s="60" t="s">
        <v>4029</v>
      </c>
      <c r="M2359" s="61"/>
      <c r="N2359" s="6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</row>
    <row r="2360" spans="1:83" s="10" customFormat="1" ht="12.75" customHeight="1" x14ac:dyDescent="0.2">
      <c r="A2360" s="78" t="s">
        <v>7507</v>
      </c>
      <c r="B2360" s="9" t="s">
        <v>77</v>
      </c>
      <c r="C2360" s="53" t="s">
        <v>4007</v>
      </c>
      <c r="D2360" s="44" t="s">
        <v>4319</v>
      </c>
      <c r="E2360" s="54"/>
      <c r="F2360" s="55"/>
      <c r="G2360" s="56">
        <v>55</v>
      </c>
      <c r="H2360" s="57">
        <f t="shared" si="72"/>
        <v>64.899999999999991</v>
      </c>
      <c r="I2360" s="58">
        <f t="shared" si="73"/>
        <v>0</v>
      </c>
      <c r="J2360" s="59"/>
      <c r="K2360" s="59" t="s">
        <v>4009</v>
      </c>
      <c r="L2360" s="60" t="s">
        <v>4029</v>
      </c>
      <c r="M2360" s="61"/>
      <c r="N2360" s="6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</row>
    <row r="2361" spans="1:83" s="10" customFormat="1" ht="12.75" customHeight="1" x14ac:dyDescent="0.2">
      <c r="A2361" s="78" t="s">
        <v>7508</v>
      </c>
      <c r="B2361" s="9" t="s">
        <v>200</v>
      </c>
      <c r="C2361" s="53" t="s">
        <v>4007</v>
      </c>
      <c r="D2361" s="44" t="s">
        <v>4319</v>
      </c>
      <c r="E2361" s="54"/>
      <c r="F2361" s="55"/>
      <c r="G2361" s="56">
        <v>428</v>
      </c>
      <c r="H2361" s="57">
        <f t="shared" si="72"/>
        <v>505.03999999999996</v>
      </c>
      <c r="I2361" s="58">
        <f t="shared" si="73"/>
        <v>0</v>
      </c>
      <c r="J2361" s="59"/>
      <c r="K2361" s="59" t="s">
        <v>4009</v>
      </c>
      <c r="L2361" s="60" t="s">
        <v>4029</v>
      </c>
      <c r="M2361" s="61"/>
      <c r="N2361" s="6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</row>
    <row r="2362" spans="1:83" ht="12.75" customHeight="1" x14ac:dyDescent="0.2">
      <c r="A2362" s="78" t="s">
        <v>7509</v>
      </c>
      <c r="B2362" s="9" t="s">
        <v>7510</v>
      </c>
      <c r="C2362" s="53" t="s">
        <v>4007</v>
      </c>
      <c r="D2362" s="44" t="s">
        <v>4319</v>
      </c>
      <c r="E2362" s="54"/>
      <c r="F2362" s="55"/>
      <c r="G2362" s="56">
        <v>4</v>
      </c>
      <c r="H2362" s="57">
        <f t="shared" si="72"/>
        <v>4.72</v>
      </c>
      <c r="I2362" s="58">
        <f t="shared" si="73"/>
        <v>0</v>
      </c>
      <c r="J2362" s="59"/>
      <c r="K2362" s="59" t="s">
        <v>4009</v>
      </c>
      <c r="L2362" s="60" t="s">
        <v>4029</v>
      </c>
      <c r="M2362" s="61"/>
      <c r="N2362" s="62"/>
    </row>
    <row r="2363" spans="1:83" ht="12.75" customHeight="1" x14ac:dyDescent="0.2">
      <c r="A2363" s="78" t="s">
        <v>7511</v>
      </c>
      <c r="B2363" s="9" t="s">
        <v>4508</v>
      </c>
      <c r="C2363" s="53" t="s">
        <v>4007</v>
      </c>
      <c r="D2363" s="44" t="s">
        <v>4319</v>
      </c>
      <c r="E2363" s="54"/>
      <c r="F2363" s="55"/>
      <c r="G2363" s="56">
        <v>593</v>
      </c>
      <c r="H2363" s="57">
        <f t="shared" si="72"/>
        <v>699.74</v>
      </c>
      <c r="I2363" s="58">
        <f t="shared" si="73"/>
        <v>0</v>
      </c>
      <c r="J2363" s="59"/>
      <c r="K2363" s="59" t="s">
        <v>4009</v>
      </c>
      <c r="L2363" s="60" t="s">
        <v>4029</v>
      </c>
      <c r="M2363" s="61"/>
      <c r="N2363" s="62"/>
      <c r="O2363" s="12"/>
    </row>
    <row r="2364" spans="1:83" ht="12.75" customHeight="1" x14ac:dyDescent="0.2">
      <c r="A2364" s="78" t="s">
        <v>7512</v>
      </c>
      <c r="B2364" s="9" t="s">
        <v>6918</v>
      </c>
      <c r="C2364" s="53" t="s">
        <v>4007</v>
      </c>
      <c r="D2364" s="44" t="s">
        <v>4319</v>
      </c>
      <c r="E2364" s="54"/>
      <c r="F2364" s="55"/>
      <c r="G2364" s="56">
        <v>380</v>
      </c>
      <c r="H2364" s="57">
        <f t="shared" si="72"/>
        <v>448.4</v>
      </c>
      <c r="I2364" s="58">
        <f t="shared" si="73"/>
        <v>0</v>
      </c>
      <c r="J2364" s="59"/>
      <c r="K2364" s="59" t="s">
        <v>4009</v>
      </c>
      <c r="L2364" s="60" t="s">
        <v>4029</v>
      </c>
      <c r="M2364" s="61"/>
      <c r="N2364" s="62"/>
      <c r="O2364" s="12"/>
    </row>
    <row r="2365" spans="1:83" ht="12.75" customHeight="1" x14ac:dyDescent="0.2">
      <c r="A2365" s="78" t="s">
        <v>7513</v>
      </c>
      <c r="B2365" s="9" t="s">
        <v>4510</v>
      </c>
      <c r="C2365" s="53" t="s">
        <v>4007</v>
      </c>
      <c r="D2365" s="44" t="s">
        <v>4319</v>
      </c>
      <c r="E2365" s="54"/>
      <c r="F2365" s="55"/>
      <c r="G2365" s="56">
        <v>170</v>
      </c>
      <c r="H2365" s="57">
        <f t="shared" si="72"/>
        <v>200.6</v>
      </c>
      <c r="I2365" s="58">
        <f t="shared" si="73"/>
        <v>0</v>
      </c>
      <c r="J2365" s="59"/>
      <c r="K2365" s="59" t="s">
        <v>4009</v>
      </c>
      <c r="L2365" s="60" t="s">
        <v>4029</v>
      </c>
      <c r="M2365" s="61"/>
      <c r="N2365" s="62"/>
      <c r="O2365" s="12"/>
    </row>
    <row r="2366" spans="1:83" ht="12.75" customHeight="1" x14ac:dyDescent="0.2">
      <c r="A2366" s="78" t="s">
        <v>7514</v>
      </c>
      <c r="B2366" s="9" t="s">
        <v>4510</v>
      </c>
      <c r="C2366" s="53" t="s">
        <v>4007</v>
      </c>
      <c r="D2366" s="44" t="s">
        <v>4319</v>
      </c>
      <c r="E2366" s="54"/>
      <c r="F2366" s="55"/>
      <c r="G2366" s="56">
        <v>168</v>
      </c>
      <c r="H2366" s="57">
        <f t="shared" si="72"/>
        <v>198.23999999999998</v>
      </c>
      <c r="I2366" s="58">
        <f t="shared" si="73"/>
        <v>0</v>
      </c>
      <c r="J2366" s="59"/>
      <c r="K2366" s="59" t="s">
        <v>4009</v>
      </c>
      <c r="L2366" s="60" t="s">
        <v>4029</v>
      </c>
      <c r="M2366" s="61"/>
      <c r="N2366" s="62"/>
      <c r="O2366" s="12"/>
    </row>
    <row r="2367" spans="1:83" ht="12.75" customHeight="1" x14ac:dyDescent="0.2">
      <c r="A2367" s="78" t="s">
        <v>7515</v>
      </c>
      <c r="B2367" s="9" t="s">
        <v>4510</v>
      </c>
      <c r="C2367" s="53" t="s">
        <v>4007</v>
      </c>
      <c r="D2367" s="44" t="s">
        <v>4319</v>
      </c>
      <c r="E2367" s="54"/>
      <c r="F2367" s="55"/>
      <c r="G2367" s="56">
        <v>168</v>
      </c>
      <c r="H2367" s="57">
        <f t="shared" si="72"/>
        <v>198.23999999999998</v>
      </c>
      <c r="I2367" s="58">
        <f t="shared" si="73"/>
        <v>0</v>
      </c>
      <c r="J2367" s="59"/>
      <c r="K2367" s="59" t="s">
        <v>4009</v>
      </c>
      <c r="L2367" s="60" t="s">
        <v>4029</v>
      </c>
      <c r="M2367" s="61"/>
      <c r="N2367" s="62"/>
      <c r="O2367" s="12"/>
    </row>
    <row r="2368" spans="1:83" ht="12.75" customHeight="1" x14ac:dyDescent="0.2">
      <c r="A2368" s="78" t="s">
        <v>7516</v>
      </c>
      <c r="B2368" s="9" t="s">
        <v>4510</v>
      </c>
      <c r="C2368" s="53" t="s">
        <v>4007</v>
      </c>
      <c r="D2368" s="44" t="s">
        <v>4319</v>
      </c>
      <c r="E2368" s="54"/>
      <c r="F2368" s="55"/>
      <c r="G2368" s="56">
        <v>168</v>
      </c>
      <c r="H2368" s="57">
        <f t="shared" si="72"/>
        <v>198.23999999999998</v>
      </c>
      <c r="I2368" s="58">
        <f t="shared" si="73"/>
        <v>0</v>
      </c>
      <c r="J2368" s="59"/>
      <c r="K2368" s="59" t="s">
        <v>4009</v>
      </c>
      <c r="L2368" s="60" t="s">
        <v>4029</v>
      </c>
      <c r="M2368" s="61"/>
      <c r="N2368" s="62"/>
      <c r="O2368" s="12"/>
    </row>
    <row r="2369" spans="1:83" s="10" customFormat="1" ht="12.75" customHeight="1" x14ac:dyDescent="0.2">
      <c r="A2369" s="78" t="s">
        <v>7517</v>
      </c>
      <c r="B2369" s="9" t="s">
        <v>4510</v>
      </c>
      <c r="C2369" s="53" t="s">
        <v>4007</v>
      </c>
      <c r="D2369" s="44" t="s">
        <v>4319</v>
      </c>
      <c r="E2369" s="54"/>
      <c r="F2369" s="55"/>
      <c r="G2369" s="56">
        <v>168</v>
      </c>
      <c r="H2369" s="57">
        <f t="shared" si="72"/>
        <v>198.23999999999998</v>
      </c>
      <c r="I2369" s="58">
        <f t="shared" si="73"/>
        <v>0</v>
      </c>
      <c r="J2369" s="59"/>
      <c r="K2369" s="59" t="s">
        <v>4009</v>
      </c>
      <c r="L2369" s="60" t="s">
        <v>4029</v>
      </c>
      <c r="M2369" s="61"/>
      <c r="N2369" s="62"/>
      <c r="O2369" s="1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</row>
    <row r="2370" spans="1:83" s="10" customFormat="1" ht="12.75" customHeight="1" x14ac:dyDescent="0.2">
      <c r="A2370" s="78" t="s">
        <v>7518</v>
      </c>
      <c r="B2370" s="9" t="s">
        <v>4510</v>
      </c>
      <c r="C2370" s="53" t="s">
        <v>4007</v>
      </c>
      <c r="D2370" s="44" t="s">
        <v>4319</v>
      </c>
      <c r="E2370" s="54"/>
      <c r="F2370" s="55"/>
      <c r="G2370" s="56">
        <v>168</v>
      </c>
      <c r="H2370" s="57">
        <f t="shared" si="72"/>
        <v>198.23999999999998</v>
      </c>
      <c r="I2370" s="58">
        <f t="shared" si="73"/>
        <v>0</v>
      </c>
      <c r="J2370" s="59"/>
      <c r="K2370" s="59" t="s">
        <v>4009</v>
      </c>
      <c r="L2370" s="60" t="s">
        <v>4029</v>
      </c>
      <c r="M2370" s="61"/>
      <c r="N2370" s="6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  <c r="AW2370" s="12"/>
      <c r="AX2370" s="12"/>
      <c r="AY2370" s="12"/>
      <c r="AZ2370" s="12"/>
      <c r="BA2370" s="12"/>
      <c r="BB2370" s="12"/>
      <c r="BC2370" s="12"/>
      <c r="BD2370" s="12"/>
      <c r="BE2370" s="12"/>
      <c r="BF2370" s="12"/>
      <c r="BG2370" s="12"/>
      <c r="BH2370" s="12"/>
      <c r="BI2370" s="12"/>
      <c r="BJ2370" s="12"/>
      <c r="BK2370" s="12"/>
      <c r="BL2370" s="12"/>
      <c r="BM2370" s="12"/>
      <c r="BN2370" s="12"/>
      <c r="BO2370" s="12"/>
      <c r="BP2370" s="12"/>
      <c r="BQ2370" s="12"/>
      <c r="BR2370" s="12"/>
      <c r="BS2370" s="12"/>
      <c r="BT2370" s="12"/>
      <c r="BU2370" s="12"/>
      <c r="BV2370" s="12"/>
      <c r="BW2370" s="12"/>
      <c r="BX2370" s="12"/>
      <c r="BY2370" s="12"/>
      <c r="BZ2370" s="12"/>
      <c r="CA2370" s="12"/>
      <c r="CB2370" s="12"/>
      <c r="CC2370" s="12"/>
      <c r="CD2370" s="12"/>
      <c r="CE2370" s="12"/>
    </row>
    <row r="2371" spans="1:83" ht="12.75" customHeight="1" x14ac:dyDescent="0.2">
      <c r="A2371" s="78" t="s">
        <v>7519</v>
      </c>
      <c r="B2371" s="9" t="s">
        <v>4510</v>
      </c>
      <c r="C2371" s="53" t="s">
        <v>4007</v>
      </c>
      <c r="D2371" s="44" t="s">
        <v>4319</v>
      </c>
      <c r="E2371" s="54"/>
      <c r="F2371" s="55"/>
      <c r="G2371" s="56">
        <v>168</v>
      </c>
      <c r="H2371" s="57">
        <f t="shared" si="72"/>
        <v>198.23999999999998</v>
      </c>
      <c r="I2371" s="58">
        <f t="shared" si="73"/>
        <v>0</v>
      </c>
      <c r="J2371" s="59"/>
      <c r="K2371" s="59" t="s">
        <v>4009</v>
      </c>
      <c r="L2371" s="60" t="s">
        <v>4029</v>
      </c>
      <c r="M2371" s="61"/>
      <c r="N2371" s="6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  <c r="AW2371" s="12"/>
      <c r="AX2371" s="12"/>
      <c r="AY2371" s="12"/>
      <c r="AZ2371" s="12"/>
      <c r="BA2371" s="12"/>
      <c r="BB2371" s="12"/>
      <c r="BC2371" s="12"/>
      <c r="BD2371" s="12"/>
      <c r="BE2371" s="12"/>
      <c r="BF2371" s="12"/>
      <c r="BG2371" s="12"/>
      <c r="BH2371" s="12"/>
      <c r="BI2371" s="12"/>
      <c r="BJ2371" s="12"/>
      <c r="BK2371" s="12"/>
      <c r="BL2371" s="12"/>
      <c r="BM2371" s="12"/>
      <c r="BN2371" s="12"/>
      <c r="BO2371" s="12"/>
      <c r="BP2371" s="12"/>
      <c r="BQ2371" s="12"/>
      <c r="BR2371" s="12"/>
      <c r="BS2371" s="12"/>
      <c r="BT2371" s="12"/>
      <c r="BU2371" s="12"/>
      <c r="BV2371" s="12"/>
      <c r="BW2371" s="12"/>
      <c r="BX2371" s="12"/>
      <c r="BY2371" s="12"/>
      <c r="BZ2371" s="12"/>
      <c r="CA2371" s="12"/>
      <c r="CB2371" s="12"/>
      <c r="CC2371" s="12"/>
      <c r="CD2371" s="12"/>
      <c r="CE2371" s="12"/>
    </row>
    <row r="2372" spans="1:83" s="10" customFormat="1" ht="12.75" customHeight="1" x14ac:dyDescent="0.2">
      <c r="A2372" s="78" t="s">
        <v>7520</v>
      </c>
      <c r="B2372" s="9" t="s">
        <v>4510</v>
      </c>
      <c r="C2372" s="53" t="s">
        <v>4007</v>
      </c>
      <c r="D2372" s="44" t="s">
        <v>4319</v>
      </c>
      <c r="E2372" s="54"/>
      <c r="F2372" s="55"/>
      <c r="G2372" s="56">
        <v>168</v>
      </c>
      <c r="H2372" s="57">
        <f t="shared" si="72"/>
        <v>198.23999999999998</v>
      </c>
      <c r="I2372" s="58">
        <f t="shared" si="73"/>
        <v>0</v>
      </c>
      <c r="J2372" s="59"/>
      <c r="K2372" s="59" t="s">
        <v>4009</v>
      </c>
      <c r="L2372" s="60" t="s">
        <v>4029</v>
      </c>
      <c r="M2372" s="61"/>
      <c r="N2372" s="6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  <c r="AW2372" s="12"/>
      <c r="AX2372" s="12"/>
      <c r="AY2372" s="12"/>
      <c r="AZ2372" s="12"/>
      <c r="BA2372" s="12"/>
      <c r="BB2372" s="12"/>
      <c r="BC2372" s="12"/>
      <c r="BD2372" s="12"/>
      <c r="BE2372" s="12"/>
      <c r="BF2372" s="12"/>
      <c r="BG2372" s="12"/>
      <c r="BH2372" s="12"/>
      <c r="BI2372" s="12"/>
      <c r="BJ2372" s="12"/>
      <c r="BK2372" s="12"/>
      <c r="BL2372" s="12"/>
      <c r="BM2372" s="12"/>
      <c r="BN2372" s="12"/>
      <c r="BO2372" s="12"/>
      <c r="BP2372" s="12"/>
      <c r="BQ2372" s="12"/>
      <c r="BR2372" s="12"/>
      <c r="BS2372" s="12"/>
      <c r="BT2372" s="12"/>
      <c r="BU2372" s="12"/>
      <c r="BV2372" s="12"/>
      <c r="BW2372" s="12"/>
      <c r="BX2372" s="12"/>
      <c r="BY2372" s="12"/>
      <c r="BZ2372" s="12"/>
      <c r="CA2372" s="12"/>
      <c r="CB2372" s="12"/>
      <c r="CC2372" s="12"/>
      <c r="CD2372" s="12"/>
      <c r="CE2372" s="12"/>
    </row>
    <row r="2373" spans="1:83" s="10" customFormat="1" ht="12.75" customHeight="1" x14ac:dyDescent="0.2">
      <c r="A2373" s="78" t="s">
        <v>7521</v>
      </c>
      <c r="B2373" s="9" t="s">
        <v>4510</v>
      </c>
      <c r="C2373" s="53" t="s">
        <v>4007</v>
      </c>
      <c r="D2373" s="44" t="s">
        <v>4319</v>
      </c>
      <c r="E2373" s="54"/>
      <c r="F2373" s="55"/>
      <c r="G2373" s="56">
        <v>168</v>
      </c>
      <c r="H2373" s="57">
        <f t="shared" si="72"/>
        <v>198.23999999999998</v>
      </c>
      <c r="I2373" s="58">
        <f t="shared" si="73"/>
        <v>0</v>
      </c>
      <c r="J2373" s="59"/>
      <c r="K2373" s="59" t="s">
        <v>4009</v>
      </c>
      <c r="L2373" s="60" t="s">
        <v>4029</v>
      </c>
      <c r="M2373" s="61"/>
      <c r="N2373" s="6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  <c r="AW2373" s="12"/>
      <c r="AX2373" s="12"/>
      <c r="AY2373" s="12"/>
      <c r="AZ2373" s="12"/>
      <c r="BA2373" s="12"/>
      <c r="BB2373" s="12"/>
      <c r="BC2373" s="12"/>
      <c r="BD2373" s="12"/>
      <c r="BE2373" s="12"/>
      <c r="BF2373" s="12"/>
      <c r="BG2373" s="12"/>
      <c r="BH2373" s="12"/>
      <c r="BI2373" s="12"/>
      <c r="BJ2373" s="12"/>
      <c r="BK2373" s="12"/>
      <c r="BL2373" s="12"/>
      <c r="BM2373" s="12"/>
      <c r="BN2373" s="12"/>
      <c r="BO2373" s="12"/>
      <c r="BP2373" s="12"/>
      <c r="BQ2373" s="12"/>
      <c r="BR2373" s="12"/>
      <c r="BS2373" s="12"/>
      <c r="BT2373" s="12"/>
      <c r="BU2373" s="12"/>
      <c r="BV2373" s="12"/>
      <c r="BW2373" s="12"/>
      <c r="BX2373" s="12"/>
      <c r="BY2373" s="12"/>
      <c r="BZ2373" s="12"/>
      <c r="CA2373" s="12"/>
      <c r="CB2373" s="12"/>
      <c r="CC2373" s="12"/>
      <c r="CD2373" s="12"/>
      <c r="CE2373" s="12"/>
    </row>
    <row r="2374" spans="1:83" s="10" customFormat="1" ht="12.75" customHeight="1" x14ac:dyDescent="0.2">
      <c r="A2374" s="78" t="s">
        <v>7522</v>
      </c>
      <c r="B2374" s="9" t="s">
        <v>4510</v>
      </c>
      <c r="C2374" s="53" t="s">
        <v>4007</v>
      </c>
      <c r="D2374" s="44" t="s">
        <v>4319</v>
      </c>
      <c r="E2374" s="54"/>
      <c r="F2374" s="55"/>
      <c r="G2374" s="56">
        <v>168</v>
      </c>
      <c r="H2374" s="57">
        <f t="shared" si="72"/>
        <v>198.23999999999998</v>
      </c>
      <c r="I2374" s="58">
        <f t="shared" si="73"/>
        <v>0</v>
      </c>
      <c r="J2374" s="59"/>
      <c r="K2374" s="59" t="s">
        <v>4009</v>
      </c>
      <c r="L2374" s="60" t="s">
        <v>4029</v>
      </c>
      <c r="M2374" s="61"/>
      <c r="N2374" s="6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  <c r="AW2374" s="12"/>
      <c r="AX2374" s="12"/>
      <c r="AY2374" s="12"/>
      <c r="AZ2374" s="12"/>
      <c r="BA2374" s="12"/>
      <c r="BB2374" s="12"/>
      <c r="BC2374" s="12"/>
      <c r="BD2374" s="12"/>
      <c r="BE2374" s="12"/>
      <c r="BF2374" s="12"/>
      <c r="BG2374" s="12"/>
      <c r="BH2374" s="12"/>
      <c r="BI2374" s="12"/>
      <c r="BJ2374" s="12"/>
      <c r="BK2374" s="12"/>
      <c r="BL2374" s="12"/>
      <c r="BM2374" s="12"/>
      <c r="BN2374" s="12"/>
      <c r="BO2374" s="12"/>
      <c r="BP2374" s="12"/>
      <c r="BQ2374" s="12"/>
      <c r="BR2374" s="12"/>
      <c r="BS2374" s="12"/>
      <c r="BT2374" s="12"/>
      <c r="BU2374" s="12"/>
      <c r="BV2374" s="12"/>
      <c r="BW2374" s="12"/>
      <c r="BX2374" s="12"/>
      <c r="BY2374" s="12"/>
      <c r="BZ2374" s="12"/>
      <c r="CA2374" s="12"/>
      <c r="CB2374" s="12"/>
      <c r="CC2374" s="12"/>
      <c r="CD2374" s="12"/>
      <c r="CE2374" s="12"/>
    </row>
    <row r="2375" spans="1:83" s="10" customFormat="1" ht="12.75" customHeight="1" x14ac:dyDescent="0.2">
      <c r="A2375" s="78" t="s">
        <v>7523</v>
      </c>
      <c r="B2375" s="9" t="s">
        <v>7524</v>
      </c>
      <c r="C2375" s="53" t="s">
        <v>4007</v>
      </c>
      <c r="D2375" s="44" t="s">
        <v>4319</v>
      </c>
      <c r="E2375" s="54"/>
      <c r="F2375" s="55"/>
      <c r="G2375" s="56">
        <v>126</v>
      </c>
      <c r="H2375" s="57">
        <f t="shared" si="72"/>
        <v>148.67999999999998</v>
      </c>
      <c r="I2375" s="58">
        <f t="shared" si="73"/>
        <v>0</v>
      </c>
      <c r="J2375" s="59"/>
      <c r="K2375" s="59" t="s">
        <v>4009</v>
      </c>
      <c r="L2375" s="60" t="s">
        <v>4029</v>
      </c>
      <c r="M2375" s="61"/>
      <c r="N2375" s="6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  <c r="AW2375" s="12"/>
      <c r="AX2375" s="12"/>
      <c r="AY2375" s="12"/>
      <c r="AZ2375" s="12"/>
      <c r="BA2375" s="12"/>
      <c r="BB2375" s="12"/>
      <c r="BC2375" s="12"/>
      <c r="BD2375" s="12"/>
      <c r="BE2375" s="12"/>
      <c r="BF2375" s="12"/>
      <c r="BG2375" s="12"/>
      <c r="BH2375" s="12"/>
      <c r="BI2375" s="12"/>
      <c r="BJ2375" s="12"/>
      <c r="BK2375" s="12"/>
      <c r="BL2375" s="12"/>
      <c r="BM2375" s="12"/>
      <c r="BN2375" s="12"/>
      <c r="BO2375" s="12"/>
      <c r="BP2375" s="12"/>
      <c r="BQ2375" s="12"/>
      <c r="BR2375" s="12"/>
      <c r="BS2375" s="12"/>
      <c r="BT2375" s="12"/>
      <c r="BU2375" s="12"/>
      <c r="BV2375" s="12"/>
      <c r="BW2375" s="12"/>
      <c r="BX2375" s="12"/>
      <c r="BY2375" s="12"/>
      <c r="BZ2375" s="12"/>
      <c r="CA2375" s="12"/>
      <c r="CB2375" s="12"/>
      <c r="CC2375" s="12"/>
      <c r="CD2375" s="12"/>
      <c r="CE2375" s="12"/>
    </row>
    <row r="2376" spans="1:83" s="10" customFormat="1" ht="12.75" customHeight="1" x14ac:dyDescent="0.2">
      <c r="A2376" s="78" t="s">
        <v>7525</v>
      </c>
      <c r="B2376" s="9" t="s">
        <v>7526</v>
      </c>
      <c r="C2376" s="53" t="s">
        <v>4007</v>
      </c>
      <c r="D2376" s="44" t="s">
        <v>4319</v>
      </c>
      <c r="E2376" s="54"/>
      <c r="F2376" s="55"/>
      <c r="G2376" s="56">
        <v>24</v>
      </c>
      <c r="H2376" s="57">
        <f t="shared" ref="H2376:H2439" si="74">G2376*1.18</f>
        <v>28.32</v>
      </c>
      <c r="I2376" s="58">
        <f t="shared" ref="I2376:I2439" si="75">H2376*F2376</f>
        <v>0</v>
      </c>
      <c r="J2376" s="59"/>
      <c r="K2376" s="59" t="s">
        <v>4009</v>
      </c>
      <c r="L2376" s="60" t="s">
        <v>4029</v>
      </c>
      <c r="M2376" s="61"/>
      <c r="N2376" s="6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2"/>
      <c r="AX2376" s="12"/>
      <c r="AY2376" s="12"/>
      <c r="AZ2376" s="12"/>
      <c r="BA2376" s="12"/>
      <c r="BB2376" s="12"/>
      <c r="BC2376" s="12"/>
      <c r="BD2376" s="12"/>
      <c r="BE2376" s="12"/>
      <c r="BF2376" s="12"/>
      <c r="BG2376" s="12"/>
      <c r="BH2376" s="12"/>
      <c r="BI2376" s="12"/>
      <c r="BJ2376" s="12"/>
      <c r="BK2376" s="12"/>
      <c r="BL2376" s="12"/>
      <c r="BM2376" s="12"/>
      <c r="BN2376" s="12"/>
      <c r="BO2376" s="12"/>
      <c r="BP2376" s="12"/>
      <c r="BQ2376" s="12"/>
      <c r="BR2376" s="12"/>
      <c r="BS2376" s="12"/>
      <c r="BT2376" s="12"/>
      <c r="BU2376" s="12"/>
      <c r="BV2376" s="12"/>
      <c r="BW2376" s="12"/>
      <c r="BX2376" s="12"/>
      <c r="BY2376" s="12"/>
      <c r="BZ2376" s="12"/>
      <c r="CA2376" s="12"/>
      <c r="CB2376" s="12"/>
      <c r="CC2376" s="12"/>
      <c r="CD2376" s="12"/>
      <c r="CE2376" s="12"/>
    </row>
    <row r="2377" spans="1:83" s="10" customFormat="1" ht="12.75" customHeight="1" x14ac:dyDescent="0.2">
      <c r="A2377" s="78" t="s">
        <v>7527</v>
      </c>
      <c r="B2377" s="9" t="s">
        <v>37</v>
      </c>
      <c r="C2377" s="53" t="s">
        <v>4007</v>
      </c>
      <c r="D2377" s="44" t="s">
        <v>4319</v>
      </c>
      <c r="E2377" s="54"/>
      <c r="F2377" s="55"/>
      <c r="G2377" s="56">
        <v>62</v>
      </c>
      <c r="H2377" s="57">
        <f t="shared" si="74"/>
        <v>73.16</v>
      </c>
      <c r="I2377" s="58">
        <f t="shared" si="75"/>
        <v>0</v>
      </c>
      <c r="J2377" s="59"/>
      <c r="K2377" s="59" t="s">
        <v>4009</v>
      </c>
      <c r="L2377" s="60" t="s">
        <v>4029</v>
      </c>
      <c r="M2377" s="61"/>
      <c r="N2377" s="6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2"/>
      <c r="AX2377" s="12"/>
      <c r="AY2377" s="12"/>
      <c r="AZ2377" s="12"/>
      <c r="BA2377" s="12"/>
      <c r="BB2377" s="12"/>
      <c r="BC2377" s="12"/>
      <c r="BD2377" s="12"/>
      <c r="BE2377" s="12"/>
      <c r="BF2377" s="12"/>
      <c r="BG2377" s="12"/>
      <c r="BH2377" s="12"/>
      <c r="BI2377" s="12"/>
      <c r="BJ2377" s="12"/>
      <c r="BK2377" s="12"/>
      <c r="BL2377" s="12"/>
      <c r="BM2377" s="12"/>
      <c r="BN2377" s="12"/>
      <c r="BO2377" s="12"/>
      <c r="BP2377" s="12"/>
      <c r="BQ2377" s="12"/>
      <c r="BR2377" s="12"/>
      <c r="BS2377" s="12"/>
      <c r="BT2377" s="12"/>
      <c r="BU2377" s="12"/>
      <c r="BV2377" s="12"/>
      <c r="BW2377" s="12"/>
      <c r="BX2377" s="12"/>
      <c r="BY2377" s="12"/>
      <c r="BZ2377" s="12"/>
      <c r="CA2377" s="12"/>
      <c r="CB2377" s="12"/>
      <c r="CC2377" s="12"/>
      <c r="CD2377" s="12"/>
      <c r="CE2377" s="12"/>
    </row>
    <row r="2378" spans="1:83" s="10" customFormat="1" ht="12.75" customHeight="1" x14ac:dyDescent="0.2">
      <c r="A2378" s="78" t="s">
        <v>7528</v>
      </c>
      <c r="B2378" s="9" t="s">
        <v>13</v>
      </c>
      <c r="C2378" s="53" t="s">
        <v>4007</v>
      </c>
      <c r="D2378" s="44" t="s">
        <v>4319</v>
      </c>
      <c r="E2378" s="54"/>
      <c r="F2378" s="55"/>
      <c r="G2378" s="56">
        <v>80</v>
      </c>
      <c r="H2378" s="57">
        <f t="shared" si="74"/>
        <v>94.399999999999991</v>
      </c>
      <c r="I2378" s="58">
        <f t="shared" si="75"/>
        <v>0</v>
      </c>
      <c r="J2378" s="59"/>
      <c r="K2378" s="59" t="s">
        <v>4009</v>
      </c>
      <c r="L2378" s="60" t="s">
        <v>4029</v>
      </c>
      <c r="M2378" s="61"/>
      <c r="N2378" s="6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  <c r="AW2378" s="12"/>
      <c r="AX2378" s="12"/>
      <c r="AY2378" s="12"/>
      <c r="AZ2378" s="12"/>
      <c r="BA2378" s="12"/>
      <c r="BB2378" s="12"/>
      <c r="BC2378" s="12"/>
      <c r="BD2378" s="12"/>
      <c r="BE2378" s="12"/>
      <c r="BF2378" s="12"/>
      <c r="BG2378" s="12"/>
      <c r="BH2378" s="12"/>
      <c r="BI2378" s="12"/>
      <c r="BJ2378" s="12"/>
      <c r="BK2378" s="12"/>
      <c r="BL2378" s="12"/>
      <c r="BM2378" s="12"/>
      <c r="BN2378" s="12"/>
      <c r="BO2378" s="12"/>
      <c r="BP2378" s="12"/>
      <c r="BQ2378" s="12"/>
      <c r="BR2378" s="12"/>
      <c r="BS2378" s="12"/>
      <c r="BT2378" s="12"/>
      <c r="BU2378" s="12"/>
      <c r="BV2378" s="12"/>
      <c r="BW2378" s="12"/>
      <c r="BX2378" s="12"/>
      <c r="BY2378" s="12"/>
      <c r="BZ2378" s="12"/>
      <c r="CA2378" s="12"/>
      <c r="CB2378" s="12"/>
      <c r="CC2378" s="12"/>
      <c r="CD2378" s="12"/>
      <c r="CE2378" s="12"/>
    </row>
    <row r="2379" spans="1:83" s="10" customFormat="1" ht="12.75" customHeight="1" x14ac:dyDescent="0.2">
      <c r="A2379" s="78" t="s">
        <v>7529</v>
      </c>
      <c r="B2379" s="70" t="s">
        <v>176</v>
      </c>
      <c r="C2379" s="71" t="s">
        <v>4007</v>
      </c>
      <c r="D2379" s="72" t="s">
        <v>4319</v>
      </c>
      <c r="E2379" s="54"/>
      <c r="F2379" s="55"/>
      <c r="G2379" s="56">
        <v>40</v>
      </c>
      <c r="H2379" s="57">
        <f t="shared" si="74"/>
        <v>47.199999999999996</v>
      </c>
      <c r="I2379" s="58">
        <f t="shared" si="75"/>
        <v>0</v>
      </c>
      <c r="J2379" s="59"/>
      <c r="K2379" s="59" t="s">
        <v>4009</v>
      </c>
      <c r="L2379" s="60" t="s">
        <v>4029</v>
      </c>
      <c r="M2379" s="61"/>
      <c r="N2379" s="6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2"/>
      <c r="AX2379" s="12"/>
      <c r="AY2379" s="12"/>
      <c r="AZ2379" s="12"/>
      <c r="BA2379" s="12"/>
      <c r="BB2379" s="12"/>
      <c r="BC2379" s="12"/>
      <c r="BD2379" s="12"/>
      <c r="BE2379" s="12"/>
      <c r="BF2379" s="12"/>
      <c r="BG2379" s="12"/>
      <c r="BH2379" s="12"/>
      <c r="BI2379" s="12"/>
      <c r="BJ2379" s="12"/>
      <c r="BK2379" s="12"/>
      <c r="BL2379" s="12"/>
      <c r="BM2379" s="12"/>
      <c r="BN2379" s="12"/>
      <c r="BO2379" s="12"/>
      <c r="BP2379" s="12"/>
      <c r="BQ2379" s="12"/>
      <c r="BR2379" s="12"/>
      <c r="BS2379" s="12"/>
      <c r="BT2379" s="12"/>
      <c r="BU2379" s="12"/>
      <c r="BV2379" s="12"/>
      <c r="BW2379" s="12"/>
      <c r="BX2379" s="12"/>
      <c r="BY2379" s="12"/>
      <c r="BZ2379" s="12"/>
      <c r="CA2379" s="12"/>
      <c r="CB2379" s="12"/>
      <c r="CC2379" s="12"/>
      <c r="CD2379" s="12"/>
      <c r="CE2379" s="12"/>
    </row>
    <row r="2380" spans="1:83" s="10" customFormat="1" ht="12.75" customHeight="1" x14ac:dyDescent="0.2">
      <c r="A2380" s="78" t="s">
        <v>7530</v>
      </c>
      <c r="B2380" s="9" t="s">
        <v>325</v>
      </c>
      <c r="C2380" s="53" t="s">
        <v>4007</v>
      </c>
      <c r="D2380" s="44" t="s">
        <v>4319</v>
      </c>
      <c r="E2380" s="54"/>
      <c r="F2380" s="55"/>
      <c r="G2380" s="56">
        <v>139</v>
      </c>
      <c r="H2380" s="57">
        <f t="shared" si="74"/>
        <v>164.01999999999998</v>
      </c>
      <c r="I2380" s="58">
        <f t="shared" si="75"/>
        <v>0</v>
      </c>
      <c r="J2380" s="59"/>
      <c r="K2380" s="59" t="s">
        <v>4009</v>
      </c>
      <c r="L2380" s="60" t="s">
        <v>4029</v>
      </c>
      <c r="M2380" s="61"/>
      <c r="N2380" s="6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  <c r="AW2380" s="12"/>
      <c r="AX2380" s="12"/>
      <c r="AY2380" s="12"/>
      <c r="AZ2380" s="12"/>
      <c r="BA2380" s="12"/>
      <c r="BB2380" s="12"/>
      <c r="BC2380" s="12"/>
      <c r="BD2380" s="12"/>
      <c r="BE2380" s="12"/>
      <c r="BF2380" s="12"/>
      <c r="BG2380" s="12"/>
      <c r="BH2380" s="12"/>
      <c r="BI2380" s="12"/>
      <c r="BJ2380" s="12"/>
      <c r="BK2380" s="12"/>
      <c r="BL2380" s="12"/>
      <c r="BM2380" s="12"/>
      <c r="BN2380" s="12"/>
      <c r="BO2380" s="12"/>
      <c r="BP2380" s="12"/>
      <c r="BQ2380" s="12"/>
      <c r="BR2380" s="12"/>
      <c r="BS2380" s="12"/>
      <c r="BT2380" s="12"/>
      <c r="BU2380" s="12"/>
      <c r="BV2380" s="12"/>
      <c r="BW2380" s="12"/>
      <c r="BX2380" s="12"/>
      <c r="BY2380" s="12"/>
      <c r="BZ2380" s="12"/>
      <c r="CA2380" s="12"/>
      <c r="CB2380" s="12"/>
      <c r="CC2380" s="12"/>
      <c r="CD2380" s="12"/>
      <c r="CE2380" s="12"/>
    </row>
    <row r="2381" spans="1:83" s="10" customFormat="1" ht="12.75" customHeight="1" x14ac:dyDescent="0.2">
      <c r="A2381" s="78" t="s">
        <v>7531</v>
      </c>
      <c r="B2381" s="9" t="s">
        <v>7532</v>
      </c>
      <c r="C2381" s="53" t="s">
        <v>4007</v>
      </c>
      <c r="D2381" s="44" t="s">
        <v>4319</v>
      </c>
      <c r="E2381" s="54"/>
      <c r="F2381" s="55"/>
      <c r="G2381" s="56">
        <v>2389</v>
      </c>
      <c r="H2381" s="57">
        <f t="shared" si="74"/>
        <v>2819.02</v>
      </c>
      <c r="I2381" s="58">
        <f t="shared" si="75"/>
        <v>0</v>
      </c>
      <c r="J2381" s="59"/>
      <c r="K2381" s="59" t="s">
        <v>4009</v>
      </c>
      <c r="L2381" s="60" t="s">
        <v>4029</v>
      </c>
      <c r="M2381" s="61"/>
      <c r="N2381" s="6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  <c r="AW2381" s="12"/>
      <c r="AX2381" s="12"/>
      <c r="AY2381" s="12"/>
      <c r="AZ2381" s="12"/>
      <c r="BA2381" s="12"/>
      <c r="BB2381" s="12"/>
      <c r="BC2381" s="12"/>
      <c r="BD2381" s="12"/>
      <c r="BE2381" s="12"/>
      <c r="BF2381" s="12"/>
      <c r="BG2381" s="12"/>
      <c r="BH2381" s="12"/>
      <c r="BI2381" s="12"/>
      <c r="BJ2381" s="12"/>
      <c r="BK2381" s="12"/>
      <c r="BL2381" s="12"/>
      <c r="BM2381" s="12"/>
      <c r="BN2381" s="12"/>
      <c r="BO2381" s="12"/>
      <c r="BP2381" s="12"/>
      <c r="BQ2381" s="12"/>
      <c r="BR2381" s="12"/>
      <c r="BS2381" s="12"/>
      <c r="BT2381" s="12"/>
      <c r="BU2381" s="12"/>
      <c r="BV2381" s="12"/>
      <c r="BW2381" s="12"/>
      <c r="BX2381" s="12"/>
      <c r="BY2381" s="12"/>
      <c r="BZ2381" s="12"/>
      <c r="CA2381" s="12"/>
      <c r="CB2381" s="12"/>
      <c r="CC2381" s="12"/>
      <c r="CD2381" s="12"/>
      <c r="CE2381" s="12"/>
    </row>
    <row r="2382" spans="1:83" s="10" customFormat="1" ht="12.75" customHeight="1" x14ac:dyDescent="0.2">
      <c r="A2382" s="78" t="s">
        <v>7533</v>
      </c>
      <c r="B2382" s="9" t="s">
        <v>7534</v>
      </c>
      <c r="C2382" s="53" t="s">
        <v>4007</v>
      </c>
      <c r="D2382" s="44" t="s">
        <v>4319</v>
      </c>
      <c r="E2382" s="54"/>
      <c r="F2382" s="55"/>
      <c r="G2382" s="56">
        <v>912</v>
      </c>
      <c r="H2382" s="57">
        <f t="shared" si="74"/>
        <v>1076.1599999999999</v>
      </c>
      <c r="I2382" s="58">
        <f t="shared" si="75"/>
        <v>0</v>
      </c>
      <c r="J2382" s="59"/>
      <c r="K2382" s="59" t="s">
        <v>4009</v>
      </c>
      <c r="L2382" s="60" t="s">
        <v>4029</v>
      </c>
      <c r="M2382" s="61"/>
      <c r="N2382" s="6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2"/>
      <c r="AX2382" s="12"/>
      <c r="AY2382" s="12"/>
      <c r="AZ2382" s="12"/>
      <c r="BA2382" s="12"/>
      <c r="BB2382" s="12"/>
      <c r="BC2382" s="12"/>
      <c r="BD2382" s="12"/>
      <c r="BE2382" s="12"/>
      <c r="BF2382" s="12"/>
      <c r="BG2382" s="12"/>
      <c r="BH2382" s="12"/>
      <c r="BI2382" s="12"/>
      <c r="BJ2382" s="12"/>
      <c r="BK2382" s="12"/>
      <c r="BL2382" s="12"/>
      <c r="BM2382" s="12"/>
      <c r="BN2382" s="12"/>
      <c r="BO2382" s="12"/>
      <c r="BP2382" s="12"/>
      <c r="BQ2382" s="12"/>
      <c r="BR2382" s="12"/>
      <c r="BS2382" s="12"/>
      <c r="BT2382" s="12"/>
      <c r="BU2382" s="12"/>
      <c r="BV2382" s="12"/>
      <c r="BW2382" s="12"/>
      <c r="BX2382" s="12"/>
      <c r="BY2382" s="12"/>
      <c r="BZ2382" s="12"/>
      <c r="CA2382" s="12"/>
      <c r="CB2382" s="12"/>
      <c r="CC2382" s="12"/>
      <c r="CD2382" s="12"/>
      <c r="CE2382" s="12"/>
    </row>
    <row r="2383" spans="1:83" ht="12.75" customHeight="1" x14ac:dyDescent="0.2">
      <c r="A2383" s="78" t="s">
        <v>7535</v>
      </c>
      <c r="B2383" s="9" t="s">
        <v>7536</v>
      </c>
      <c r="C2383" s="53" t="s">
        <v>4007</v>
      </c>
      <c r="D2383" s="44" t="s">
        <v>4319</v>
      </c>
      <c r="E2383" s="54"/>
      <c r="F2383" s="55"/>
      <c r="G2383" s="56">
        <v>618</v>
      </c>
      <c r="H2383" s="57">
        <f t="shared" si="74"/>
        <v>729.24</v>
      </c>
      <c r="I2383" s="58">
        <f t="shared" si="75"/>
        <v>0</v>
      </c>
      <c r="J2383" s="59"/>
      <c r="K2383" s="59" t="s">
        <v>4009</v>
      </c>
      <c r="L2383" s="60" t="s">
        <v>4029</v>
      </c>
      <c r="M2383" s="61"/>
      <c r="N2383" s="6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  <c r="AW2383" s="12"/>
      <c r="AX2383" s="12"/>
      <c r="AY2383" s="12"/>
      <c r="AZ2383" s="12"/>
      <c r="BA2383" s="12"/>
      <c r="BB2383" s="12"/>
      <c r="BC2383" s="12"/>
      <c r="BD2383" s="12"/>
      <c r="BE2383" s="12"/>
      <c r="BF2383" s="12"/>
      <c r="BG2383" s="12"/>
      <c r="BH2383" s="12"/>
      <c r="BI2383" s="12"/>
      <c r="BJ2383" s="12"/>
      <c r="BK2383" s="12"/>
      <c r="BL2383" s="12"/>
      <c r="BM2383" s="12"/>
      <c r="BN2383" s="12"/>
      <c r="BO2383" s="12"/>
      <c r="BP2383" s="12"/>
      <c r="BQ2383" s="12"/>
      <c r="BR2383" s="12"/>
      <c r="BS2383" s="12"/>
      <c r="BT2383" s="12"/>
      <c r="BU2383" s="12"/>
      <c r="BV2383" s="12"/>
      <c r="BW2383" s="12"/>
      <c r="BX2383" s="12"/>
      <c r="BY2383" s="12"/>
      <c r="BZ2383" s="12"/>
      <c r="CA2383" s="12"/>
      <c r="CB2383" s="12"/>
      <c r="CC2383" s="12"/>
      <c r="CD2383" s="12"/>
      <c r="CE2383" s="12"/>
    </row>
    <row r="2384" spans="1:83" s="10" customFormat="1" ht="12.75" customHeight="1" x14ac:dyDescent="0.2">
      <c r="A2384" s="78" t="s">
        <v>7537</v>
      </c>
      <c r="B2384" s="9" t="s">
        <v>325</v>
      </c>
      <c r="C2384" s="53" t="s">
        <v>4007</v>
      </c>
      <c r="D2384" s="44" t="s">
        <v>4319</v>
      </c>
      <c r="E2384" s="54"/>
      <c r="F2384" s="55"/>
      <c r="G2384" s="56">
        <v>68</v>
      </c>
      <c r="H2384" s="57">
        <f t="shared" si="74"/>
        <v>80.239999999999995</v>
      </c>
      <c r="I2384" s="58">
        <f t="shared" si="75"/>
        <v>0</v>
      </c>
      <c r="J2384" s="59"/>
      <c r="K2384" s="59" t="s">
        <v>4009</v>
      </c>
      <c r="L2384" s="60" t="s">
        <v>4029</v>
      </c>
      <c r="M2384" s="61"/>
      <c r="N2384" s="6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2"/>
      <c r="AX2384" s="12"/>
      <c r="AY2384" s="12"/>
      <c r="AZ2384" s="12"/>
      <c r="BA2384" s="12"/>
      <c r="BB2384" s="12"/>
      <c r="BC2384" s="12"/>
      <c r="BD2384" s="12"/>
      <c r="BE2384" s="12"/>
      <c r="BF2384" s="12"/>
      <c r="BG2384" s="12"/>
      <c r="BH2384" s="12"/>
      <c r="BI2384" s="12"/>
      <c r="BJ2384" s="12"/>
      <c r="BK2384" s="12"/>
      <c r="BL2384" s="12"/>
      <c r="BM2384" s="12"/>
      <c r="BN2384" s="12"/>
      <c r="BO2384" s="12"/>
      <c r="BP2384" s="12"/>
      <c r="BQ2384" s="12"/>
      <c r="BR2384" s="12"/>
      <c r="BS2384" s="12"/>
      <c r="BT2384" s="12"/>
      <c r="BU2384" s="12"/>
      <c r="BV2384" s="12"/>
      <c r="BW2384" s="12"/>
      <c r="BX2384" s="12"/>
      <c r="BY2384" s="12"/>
      <c r="BZ2384" s="12"/>
      <c r="CA2384" s="12"/>
      <c r="CB2384" s="12"/>
      <c r="CC2384" s="12"/>
      <c r="CD2384" s="12"/>
      <c r="CE2384" s="12"/>
    </row>
    <row r="2385" spans="1:83" s="10" customFormat="1" ht="12.75" customHeight="1" x14ac:dyDescent="0.2">
      <c r="A2385" s="78" t="s">
        <v>7538</v>
      </c>
      <c r="B2385" s="9" t="s">
        <v>7539</v>
      </c>
      <c r="C2385" s="53" t="s">
        <v>4007</v>
      </c>
      <c r="D2385" s="44" t="s">
        <v>4319</v>
      </c>
      <c r="E2385" s="54"/>
      <c r="F2385" s="55"/>
      <c r="G2385" s="56">
        <v>914</v>
      </c>
      <c r="H2385" s="57">
        <f t="shared" si="74"/>
        <v>1078.52</v>
      </c>
      <c r="I2385" s="58">
        <f t="shared" si="75"/>
        <v>0</v>
      </c>
      <c r="J2385" s="59"/>
      <c r="K2385" s="59" t="s">
        <v>4009</v>
      </c>
      <c r="L2385" s="60" t="s">
        <v>4029</v>
      </c>
      <c r="M2385" s="61"/>
      <c r="N2385" s="6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2"/>
      <c r="AX2385" s="12"/>
      <c r="AY2385" s="12"/>
      <c r="AZ2385" s="12"/>
      <c r="BA2385" s="12"/>
      <c r="BB2385" s="12"/>
      <c r="BC2385" s="12"/>
      <c r="BD2385" s="12"/>
      <c r="BE2385" s="12"/>
      <c r="BF2385" s="12"/>
      <c r="BG2385" s="12"/>
      <c r="BH2385" s="12"/>
      <c r="BI2385" s="12"/>
      <c r="BJ2385" s="12"/>
      <c r="BK2385" s="12"/>
      <c r="BL2385" s="12"/>
      <c r="BM2385" s="12"/>
      <c r="BN2385" s="12"/>
      <c r="BO2385" s="12"/>
      <c r="BP2385" s="12"/>
      <c r="BQ2385" s="12"/>
      <c r="BR2385" s="12"/>
      <c r="BS2385" s="12"/>
      <c r="BT2385" s="12"/>
      <c r="BU2385" s="12"/>
      <c r="BV2385" s="12"/>
      <c r="BW2385" s="12"/>
      <c r="BX2385" s="12"/>
      <c r="BY2385" s="12"/>
      <c r="BZ2385" s="12"/>
      <c r="CA2385" s="12"/>
      <c r="CB2385" s="12"/>
      <c r="CC2385" s="12"/>
      <c r="CD2385" s="12"/>
      <c r="CE2385" s="12"/>
    </row>
    <row r="2386" spans="1:83" s="10" customFormat="1" ht="12.75" customHeight="1" x14ac:dyDescent="0.2">
      <c r="A2386" s="78" t="s">
        <v>7540</v>
      </c>
      <c r="B2386" s="9" t="s">
        <v>7541</v>
      </c>
      <c r="C2386" s="53" t="s">
        <v>4007</v>
      </c>
      <c r="D2386" s="44" t="s">
        <v>4319</v>
      </c>
      <c r="E2386" s="54"/>
      <c r="F2386" s="55"/>
      <c r="G2386" s="56">
        <v>79</v>
      </c>
      <c r="H2386" s="57">
        <f t="shared" si="74"/>
        <v>93.22</v>
      </c>
      <c r="I2386" s="58">
        <f t="shared" si="75"/>
        <v>0</v>
      </c>
      <c r="J2386" s="59"/>
      <c r="K2386" s="59" t="s">
        <v>4009</v>
      </c>
      <c r="L2386" s="60" t="s">
        <v>4029</v>
      </c>
      <c r="M2386" s="61"/>
      <c r="N2386" s="6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2"/>
      <c r="AX2386" s="12"/>
      <c r="AY2386" s="12"/>
      <c r="AZ2386" s="12"/>
      <c r="BA2386" s="12"/>
      <c r="BB2386" s="12"/>
      <c r="BC2386" s="12"/>
      <c r="BD2386" s="12"/>
      <c r="BE2386" s="12"/>
      <c r="BF2386" s="12"/>
      <c r="BG2386" s="12"/>
      <c r="BH2386" s="12"/>
      <c r="BI2386" s="12"/>
      <c r="BJ2386" s="12"/>
      <c r="BK2386" s="12"/>
      <c r="BL2386" s="12"/>
      <c r="BM2386" s="12"/>
      <c r="BN2386" s="12"/>
      <c r="BO2386" s="12"/>
      <c r="BP2386" s="12"/>
      <c r="BQ2386" s="12"/>
      <c r="BR2386" s="12"/>
      <c r="BS2386" s="12"/>
      <c r="BT2386" s="12"/>
      <c r="BU2386" s="12"/>
      <c r="BV2386" s="12"/>
      <c r="BW2386" s="12"/>
      <c r="BX2386" s="12"/>
      <c r="BY2386" s="12"/>
      <c r="BZ2386" s="12"/>
      <c r="CA2386" s="12"/>
      <c r="CB2386" s="12"/>
      <c r="CC2386" s="12"/>
      <c r="CD2386" s="12"/>
      <c r="CE2386" s="12"/>
    </row>
    <row r="2387" spans="1:83" ht="12.75" customHeight="1" x14ac:dyDescent="0.2">
      <c r="A2387" s="78" t="s">
        <v>7542</v>
      </c>
      <c r="B2387" s="9" t="s">
        <v>7543</v>
      </c>
      <c r="C2387" s="53" t="s">
        <v>4007</v>
      </c>
      <c r="D2387" s="44" t="s">
        <v>4319</v>
      </c>
      <c r="E2387" s="54"/>
      <c r="F2387" s="55"/>
      <c r="G2387" s="56">
        <v>60</v>
      </c>
      <c r="H2387" s="57">
        <f t="shared" si="74"/>
        <v>70.8</v>
      </c>
      <c r="I2387" s="58">
        <f t="shared" si="75"/>
        <v>0</v>
      </c>
      <c r="J2387" s="59"/>
      <c r="K2387" s="59" t="s">
        <v>4009</v>
      </c>
      <c r="L2387" s="60" t="s">
        <v>4029</v>
      </c>
      <c r="M2387" s="61"/>
      <c r="N2387" s="6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2"/>
      <c r="AX2387" s="12"/>
      <c r="AY2387" s="12"/>
      <c r="AZ2387" s="12"/>
      <c r="BA2387" s="12"/>
      <c r="BB2387" s="12"/>
      <c r="BC2387" s="12"/>
      <c r="BD2387" s="12"/>
      <c r="BE2387" s="12"/>
      <c r="BF2387" s="12"/>
      <c r="BG2387" s="12"/>
      <c r="BH2387" s="12"/>
      <c r="BI2387" s="12"/>
      <c r="BJ2387" s="12"/>
      <c r="BK2387" s="12"/>
      <c r="BL2387" s="12"/>
      <c r="BM2387" s="12"/>
      <c r="BN2387" s="12"/>
      <c r="BO2387" s="12"/>
      <c r="BP2387" s="12"/>
      <c r="BQ2387" s="12"/>
      <c r="BR2387" s="12"/>
      <c r="BS2387" s="12"/>
      <c r="BT2387" s="12"/>
      <c r="BU2387" s="12"/>
      <c r="BV2387" s="12"/>
      <c r="BW2387" s="12"/>
      <c r="BX2387" s="12"/>
      <c r="BY2387" s="12"/>
      <c r="BZ2387" s="12"/>
      <c r="CA2387" s="12"/>
      <c r="CB2387" s="12"/>
      <c r="CC2387" s="12"/>
      <c r="CD2387" s="12"/>
      <c r="CE2387" s="12"/>
    </row>
    <row r="2388" spans="1:83" s="10" customFormat="1" ht="12.75" customHeight="1" x14ac:dyDescent="0.2">
      <c r="A2388" s="78" t="s">
        <v>7544</v>
      </c>
      <c r="B2388" s="9" t="s">
        <v>7545</v>
      </c>
      <c r="C2388" s="53" t="s">
        <v>4007</v>
      </c>
      <c r="D2388" s="44" t="s">
        <v>4319</v>
      </c>
      <c r="E2388" s="54"/>
      <c r="F2388" s="55"/>
      <c r="G2388" s="56">
        <v>813</v>
      </c>
      <c r="H2388" s="57">
        <f t="shared" si="74"/>
        <v>959.33999999999992</v>
      </c>
      <c r="I2388" s="58">
        <f t="shared" si="75"/>
        <v>0</v>
      </c>
      <c r="J2388" s="59"/>
      <c r="K2388" s="59" t="s">
        <v>4009</v>
      </c>
      <c r="L2388" s="60" t="s">
        <v>4029</v>
      </c>
      <c r="M2388" s="61"/>
      <c r="N2388" s="6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2"/>
      <c r="AX2388" s="12"/>
      <c r="AY2388" s="12"/>
      <c r="AZ2388" s="12"/>
      <c r="BA2388" s="12"/>
      <c r="BB2388" s="12"/>
      <c r="BC2388" s="12"/>
      <c r="BD2388" s="12"/>
      <c r="BE2388" s="12"/>
      <c r="BF2388" s="12"/>
      <c r="BG2388" s="12"/>
      <c r="BH2388" s="12"/>
      <c r="BI2388" s="12"/>
      <c r="BJ2388" s="12"/>
      <c r="BK2388" s="12"/>
      <c r="BL2388" s="12"/>
      <c r="BM2388" s="12"/>
      <c r="BN2388" s="12"/>
      <c r="BO2388" s="12"/>
      <c r="BP2388" s="12"/>
      <c r="BQ2388" s="12"/>
      <c r="BR2388" s="12"/>
      <c r="BS2388" s="12"/>
      <c r="BT2388" s="12"/>
      <c r="BU2388" s="12"/>
      <c r="BV2388" s="12"/>
      <c r="BW2388" s="12"/>
      <c r="BX2388" s="12"/>
      <c r="BY2388" s="12"/>
      <c r="BZ2388" s="12"/>
      <c r="CA2388" s="12"/>
      <c r="CB2388" s="12"/>
      <c r="CC2388" s="12"/>
      <c r="CD2388" s="12"/>
      <c r="CE2388" s="12"/>
    </row>
    <row r="2389" spans="1:83" s="10" customFormat="1" ht="12.75" customHeight="1" x14ac:dyDescent="0.2">
      <c r="A2389" s="78" t="s">
        <v>7546</v>
      </c>
      <c r="B2389" s="9" t="s">
        <v>7545</v>
      </c>
      <c r="C2389" s="53" t="s">
        <v>4007</v>
      </c>
      <c r="D2389" s="44" t="s">
        <v>4319</v>
      </c>
      <c r="E2389" s="54"/>
      <c r="F2389" s="55"/>
      <c r="G2389" s="56">
        <v>750</v>
      </c>
      <c r="H2389" s="57">
        <f t="shared" si="74"/>
        <v>885</v>
      </c>
      <c r="I2389" s="58">
        <f t="shared" si="75"/>
        <v>0</v>
      </c>
      <c r="J2389" s="59"/>
      <c r="K2389" s="59" t="s">
        <v>4009</v>
      </c>
      <c r="L2389" s="60" t="s">
        <v>4029</v>
      </c>
      <c r="M2389" s="61"/>
      <c r="N2389" s="6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2"/>
      <c r="AX2389" s="12"/>
      <c r="AY2389" s="12"/>
      <c r="AZ2389" s="12"/>
      <c r="BA2389" s="12"/>
      <c r="BB2389" s="12"/>
      <c r="BC2389" s="12"/>
      <c r="BD2389" s="12"/>
      <c r="BE2389" s="12"/>
      <c r="BF2389" s="12"/>
      <c r="BG2389" s="12"/>
      <c r="BH2389" s="12"/>
      <c r="BI2389" s="12"/>
      <c r="BJ2389" s="12"/>
      <c r="BK2389" s="12"/>
      <c r="BL2389" s="12"/>
      <c r="BM2389" s="12"/>
      <c r="BN2389" s="12"/>
      <c r="BO2389" s="12"/>
      <c r="BP2389" s="12"/>
      <c r="BQ2389" s="12"/>
      <c r="BR2389" s="12"/>
      <c r="BS2389" s="12"/>
      <c r="BT2389" s="12"/>
      <c r="BU2389" s="12"/>
      <c r="BV2389" s="12"/>
      <c r="BW2389" s="12"/>
      <c r="BX2389" s="12"/>
      <c r="BY2389" s="12"/>
      <c r="BZ2389" s="12"/>
      <c r="CA2389" s="12"/>
      <c r="CB2389" s="12"/>
      <c r="CC2389" s="12"/>
      <c r="CD2389" s="12"/>
      <c r="CE2389" s="12"/>
    </row>
    <row r="2390" spans="1:83" s="10" customFormat="1" ht="12.75" customHeight="1" x14ac:dyDescent="0.2">
      <c r="A2390" s="78" t="s">
        <v>7547</v>
      </c>
      <c r="B2390" s="9" t="s">
        <v>26</v>
      </c>
      <c r="C2390" s="53" t="s">
        <v>4007</v>
      </c>
      <c r="D2390" s="44" t="s">
        <v>4319</v>
      </c>
      <c r="E2390" s="54"/>
      <c r="F2390" s="55"/>
      <c r="G2390" s="56">
        <v>100</v>
      </c>
      <c r="H2390" s="57">
        <f t="shared" si="74"/>
        <v>118</v>
      </c>
      <c r="I2390" s="58">
        <f t="shared" si="75"/>
        <v>0</v>
      </c>
      <c r="J2390" s="59"/>
      <c r="K2390" s="59" t="s">
        <v>4009</v>
      </c>
      <c r="L2390" s="60" t="s">
        <v>4029</v>
      </c>
      <c r="M2390" s="61"/>
      <c r="N2390" s="6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  <c r="AW2390" s="12"/>
      <c r="AX2390" s="12"/>
      <c r="AY2390" s="12"/>
      <c r="AZ2390" s="12"/>
      <c r="BA2390" s="12"/>
      <c r="BB2390" s="12"/>
      <c r="BC2390" s="12"/>
      <c r="BD2390" s="12"/>
      <c r="BE2390" s="12"/>
      <c r="BF2390" s="12"/>
      <c r="BG2390" s="12"/>
      <c r="BH2390" s="12"/>
      <c r="BI2390" s="12"/>
      <c r="BJ2390" s="12"/>
      <c r="BK2390" s="12"/>
      <c r="BL2390" s="12"/>
      <c r="BM2390" s="12"/>
      <c r="BN2390" s="12"/>
      <c r="BO2390" s="12"/>
      <c r="BP2390" s="12"/>
      <c r="BQ2390" s="12"/>
      <c r="BR2390" s="12"/>
      <c r="BS2390" s="12"/>
      <c r="BT2390" s="12"/>
      <c r="BU2390" s="12"/>
      <c r="BV2390" s="12"/>
      <c r="BW2390" s="12"/>
      <c r="BX2390" s="12"/>
      <c r="BY2390" s="12"/>
      <c r="BZ2390" s="12"/>
      <c r="CA2390" s="12"/>
      <c r="CB2390" s="12"/>
      <c r="CC2390" s="12"/>
      <c r="CD2390" s="12"/>
      <c r="CE2390" s="12"/>
    </row>
    <row r="2391" spans="1:83" s="10" customFormat="1" ht="12.75" customHeight="1" x14ac:dyDescent="0.2">
      <c r="A2391" s="78" t="s">
        <v>7548</v>
      </c>
      <c r="B2391" s="9" t="s">
        <v>176</v>
      </c>
      <c r="C2391" s="53" t="s">
        <v>4007</v>
      </c>
      <c r="D2391" s="44" t="s">
        <v>4319</v>
      </c>
      <c r="E2391" s="54"/>
      <c r="F2391" s="55"/>
      <c r="G2391" s="56">
        <v>71</v>
      </c>
      <c r="H2391" s="57">
        <f t="shared" si="74"/>
        <v>83.78</v>
      </c>
      <c r="I2391" s="58">
        <f t="shared" si="75"/>
        <v>0</v>
      </c>
      <c r="J2391" s="59"/>
      <c r="K2391" s="59" t="s">
        <v>4009</v>
      </c>
      <c r="L2391" s="60" t="s">
        <v>4029</v>
      </c>
      <c r="M2391" s="61"/>
      <c r="N2391" s="6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2"/>
      <c r="AX2391" s="12"/>
      <c r="AY2391" s="12"/>
      <c r="AZ2391" s="12"/>
      <c r="BA2391" s="12"/>
      <c r="BB2391" s="12"/>
      <c r="BC2391" s="12"/>
      <c r="BD2391" s="12"/>
      <c r="BE2391" s="12"/>
      <c r="BF2391" s="12"/>
      <c r="BG2391" s="12"/>
      <c r="BH2391" s="12"/>
      <c r="BI2391" s="12"/>
      <c r="BJ2391" s="12"/>
      <c r="BK2391" s="12"/>
      <c r="BL2391" s="12"/>
      <c r="BM2391" s="12"/>
      <c r="BN2391" s="12"/>
      <c r="BO2391" s="12"/>
      <c r="BP2391" s="12"/>
      <c r="BQ2391" s="12"/>
      <c r="BR2391" s="12"/>
      <c r="BS2391" s="12"/>
      <c r="BT2391" s="12"/>
      <c r="BU2391" s="12"/>
      <c r="BV2391" s="12"/>
      <c r="BW2391" s="12"/>
      <c r="BX2391" s="12"/>
      <c r="BY2391" s="12"/>
      <c r="BZ2391" s="12"/>
      <c r="CA2391" s="12"/>
      <c r="CB2391" s="12"/>
      <c r="CC2391" s="12"/>
      <c r="CD2391" s="12"/>
      <c r="CE2391" s="12"/>
    </row>
    <row r="2392" spans="1:83" s="10" customFormat="1" ht="12.75" customHeight="1" x14ac:dyDescent="0.2">
      <c r="A2392" s="51" t="s">
        <v>1441</v>
      </c>
      <c r="B2392" s="9" t="s">
        <v>73</v>
      </c>
      <c r="C2392" s="66" t="s">
        <v>4035</v>
      </c>
      <c r="D2392" s="44" t="s">
        <v>4055</v>
      </c>
      <c r="E2392" s="54"/>
      <c r="F2392" s="55"/>
      <c r="G2392" s="56">
        <v>13.77</v>
      </c>
      <c r="H2392" s="57">
        <f t="shared" si="74"/>
        <v>16.2486</v>
      </c>
      <c r="I2392" s="58">
        <f t="shared" si="75"/>
        <v>0</v>
      </c>
      <c r="J2392" s="59" t="s">
        <v>4027</v>
      </c>
      <c r="K2392" s="59"/>
      <c r="L2392" s="79" t="s">
        <v>7549</v>
      </c>
      <c r="M2392" s="61">
        <v>6.3E-2</v>
      </c>
      <c r="N2392" s="6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  <c r="AW2392" s="12"/>
      <c r="AX2392" s="12"/>
      <c r="AY2392" s="12"/>
      <c r="AZ2392" s="12"/>
      <c r="BA2392" s="12"/>
      <c r="BB2392" s="12"/>
      <c r="BC2392" s="12"/>
      <c r="BD2392" s="12"/>
      <c r="BE2392" s="12"/>
      <c r="BF2392" s="12"/>
      <c r="BG2392" s="12"/>
      <c r="BH2392" s="12"/>
      <c r="BI2392" s="12"/>
      <c r="BJ2392" s="12"/>
      <c r="BK2392" s="12"/>
      <c r="BL2392" s="12"/>
      <c r="BM2392" s="12"/>
      <c r="BN2392" s="12"/>
      <c r="BO2392" s="12"/>
      <c r="BP2392" s="12"/>
      <c r="BQ2392" s="12"/>
      <c r="BR2392" s="12"/>
      <c r="BS2392" s="12"/>
      <c r="BT2392" s="12"/>
      <c r="BU2392" s="12"/>
      <c r="BV2392" s="12"/>
      <c r="BW2392" s="12"/>
      <c r="BX2392" s="12"/>
      <c r="BY2392" s="12"/>
      <c r="BZ2392" s="12"/>
      <c r="CA2392" s="12"/>
      <c r="CB2392" s="12"/>
      <c r="CC2392" s="12"/>
      <c r="CD2392" s="12"/>
      <c r="CE2392" s="12"/>
    </row>
    <row r="2393" spans="1:83" s="10" customFormat="1" ht="12.75" customHeight="1" x14ac:dyDescent="0.2">
      <c r="A2393" s="51" t="s">
        <v>7550</v>
      </c>
      <c r="B2393" s="9" t="s">
        <v>3</v>
      </c>
      <c r="C2393" s="66" t="s">
        <v>4035</v>
      </c>
      <c r="D2393" s="44" t="s">
        <v>4055</v>
      </c>
      <c r="E2393" s="54"/>
      <c r="F2393" s="55"/>
      <c r="G2393" s="56">
        <v>22.63</v>
      </c>
      <c r="H2393" s="57">
        <f t="shared" si="74"/>
        <v>26.703399999999998</v>
      </c>
      <c r="I2393" s="58">
        <f t="shared" si="75"/>
        <v>0</v>
      </c>
      <c r="J2393" s="59" t="s">
        <v>4027</v>
      </c>
      <c r="K2393" s="59"/>
      <c r="L2393" s="60" t="s">
        <v>4029</v>
      </c>
      <c r="M2393" s="61">
        <v>0.08</v>
      </c>
      <c r="N2393" s="6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  <c r="AW2393" s="12"/>
      <c r="AX2393" s="12"/>
      <c r="AY2393" s="12"/>
      <c r="AZ2393" s="12"/>
      <c r="BA2393" s="12"/>
      <c r="BB2393" s="12"/>
      <c r="BC2393" s="12"/>
      <c r="BD2393" s="12"/>
      <c r="BE2393" s="12"/>
      <c r="BF2393" s="12"/>
      <c r="BG2393" s="12"/>
      <c r="BH2393" s="12"/>
      <c r="BI2393" s="12"/>
      <c r="BJ2393" s="12"/>
      <c r="BK2393" s="12"/>
      <c r="BL2393" s="12"/>
      <c r="BM2393" s="12"/>
      <c r="BN2393" s="12"/>
      <c r="BO2393" s="12"/>
      <c r="BP2393" s="12"/>
      <c r="BQ2393" s="12"/>
      <c r="BR2393" s="12"/>
      <c r="BS2393" s="12"/>
      <c r="BT2393" s="12"/>
      <c r="BU2393" s="12"/>
      <c r="BV2393" s="12"/>
      <c r="BW2393" s="12"/>
      <c r="BX2393" s="12"/>
      <c r="BY2393" s="12"/>
      <c r="BZ2393" s="12"/>
      <c r="CA2393" s="12"/>
      <c r="CB2393" s="12"/>
      <c r="CC2393" s="12"/>
      <c r="CD2393" s="12"/>
      <c r="CE2393" s="12"/>
    </row>
    <row r="2394" spans="1:83" s="10" customFormat="1" ht="12.75" customHeight="1" x14ac:dyDescent="0.2">
      <c r="A2394" s="51" t="s">
        <v>1442</v>
      </c>
      <c r="B2394" s="9" t="s">
        <v>74</v>
      </c>
      <c r="C2394" s="66" t="s">
        <v>4035</v>
      </c>
      <c r="D2394" s="44" t="s">
        <v>4055</v>
      </c>
      <c r="E2394" s="54"/>
      <c r="F2394" s="55"/>
      <c r="G2394" s="56">
        <v>13.46</v>
      </c>
      <c r="H2394" s="57">
        <f t="shared" si="74"/>
        <v>15.8828</v>
      </c>
      <c r="I2394" s="58">
        <f t="shared" si="75"/>
        <v>0</v>
      </c>
      <c r="J2394" s="59" t="s">
        <v>4027</v>
      </c>
      <c r="K2394" s="59"/>
      <c r="L2394" s="73" t="s">
        <v>7551</v>
      </c>
      <c r="M2394" s="61">
        <v>5.5E-2</v>
      </c>
      <c r="N2394" s="6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/>
      <c r="AW2394" s="12"/>
      <c r="AX2394" s="12"/>
      <c r="AY2394" s="12"/>
      <c r="AZ2394" s="12"/>
      <c r="BA2394" s="12"/>
      <c r="BB2394" s="12"/>
      <c r="BC2394" s="12"/>
      <c r="BD2394" s="12"/>
      <c r="BE2394" s="12"/>
      <c r="BF2394" s="12"/>
      <c r="BG2394" s="12"/>
      <c r="BH2394" s="12"/>
      <c r="BI2394" s="12"/>
      <c r="BJ2394" s="12"/>
      <c r="BK2394" s="12"/>
      <c r="BL2394" s="12"/>
      <c r="BM2394" s="12"/>
      <c r="BN2394" s="12"/>
      <c r="BO2394" s="12"/>
      <c r="BP2394" s="12"/>
      <c r="BQ2394" s="12"/>
      <c r="BR2394" s="12"/>
      <c r="BS2394" s="12"/>
      <c r="BT2394" s="12"/>
      <c r="BU2394" s="12"/>
      <c r="BV2394" s="12"/>
      <c r="BW2394" s="12"/>
      <c r="BX2394" s="12"/>
      <c r="BY2394" s="12"/>
      <c r="BZ2394" s="12"/>
      <c r="CA2394" s="12"/>
      <c r="CB2394" s="12"/>
      <c r="CC2394" s="12"/>
      <c r="CD2394" s="12"/>
      <c r="CE2394" s="12"/>
    </row>
    <row r="2395" spans="1:83" s="10" customFormat="1" ht="12.75" customHeight="1" x14ac:dyDescent="0.2">
      <c r="A2395" s="51" t="s">
        <v>1443</v>
      </c>
      <c r="B2395" s="9" t="s">
        <v>75</v>
      </c>
      <c r="C2395" s="66" t="s">
        <v>4035</v>
      </c>
      <c r="D2395" s="44" t="s">
        <v>4012</v>
      </c>
      <c r="E2395" s="54"/>
      <c r="F2395" s="55"/>
      <c r="G2395" s="56">
        <v>13</v>
      </c>
      <c r="H2395" s="57">
        <f t="shared" si="74"/>
        <v>15.34</v>
      </c>
      <c r="I2395" s="58">
        <f t="shared" si="75"/>
        <v>0</v>
      </c>
      <c r="J2395" s="59" t="s">
        <v>4027</v>
      </c>
      <c r="K2395" s="59"/>
      <c r="L2395" s="73" t="s">
        <v>7552</v>
      </c>
      <c r="M2395" s="61">
        <v>5.3999999999999999E-2</v>
      </c>
      <c r="N2395" s="6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2"/>
      <c r="AX2395" s="12"/>
      <c r="AY2395" s="12"/>
      <c r="AZ2395" s="12"/>
      <c r="BA2395" s="12"/>
      <c r="BB2395" s="12"/>
      <c r="BC2395" s="12"/>
      <c r="BD2395" s="12"/>
      <c r="BE2395" s="12"/>
      <c r="BF2395" s="12"/>
      <c r="BG2395" s="12"/>
      <c r="BH2395" s="12"/>
      <c r="BI2395" s="12"/>
      <c r="BJ2395" s="12"/>
      <c r="BK2395" s="12"/>
      <c r="BL2395" s="12"/>
      <c r="BM2395" s="12"/>
      <c r="BN2395" s="12"/>
      <c r="BO2395" s="12"/>
      <c r="BP2395" s="12"/>
      <c r="BQ2395" s="12"/>
      <c r="BR2395" s="12"/>
      <c r="BS2395" s="12"/>
      <c r="BT2395" s="12"/>
      <c r="BU2395" s="12"/>
      <c r="BV2395" s="12"/>
      <c r="BW2395" s="12"/>
      <c r="BX2395" s="12"/>
      <c r="BY2395" s="12"/>
      <c r="BZ2395" s="12"/>
      <c r="CA2395" s="12"/>
      <c r="CB2395" s="12"/>
      <c r="CC2395" s="12"/>
      <c r="CD2395" s="12"/>
      <c r="CE2395" s="12"/>
    </row>
    <row r="2396" spans="1:83" s="10" customFormat="1" ht="12.75" customHeight="1" x14ac:dyDescent="0.2">
      <c r="A2396" s="51" t="s">
        <v>1444</v>
      </c>
      <c r="B2396" s="9" t="s">
        <v>76</v>
      </c>
      <c r="C2396" s="66" t="s">
        <v>4035</v>
      </c>
      <c r="D2396" s="44" t="s">
        <v>4012</v>
      </c>
      <c r="E2396" s="54"/>
      <c r="F2396" s="55"/>
      <c r="G2396" s="56">
        <v>13</v>
      </c>
      <c r="H2396" s="57">
        <f t="shared" si="74"/>
        <v>15.34</v>
      </c>
      <c r="I2396" s="58">
        <f t="shared" si="75"/>
        <v>0</v>
      </c>
      <c r="J2396" s="59" t="s">
        <v>4027</v>
      </c>
      <c r="K2396" s="59"/>
      <c r="L2396" s="60" t="s">
        <v>4414</v>
      </c>
      <c r="M2396" s="61">
        <v>5.8999999999999997E-2</v>
      </c>
      <c r="N2396" s="6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2"/>
      <c r="AX2396" s="12"/>
      <c r="AY2396" s="12"/>
      <c r="AZ2396" s="12"/>
      <c r="BA2396" s="12"/>
      <c r="BB2396" s="12"/>
      <c r="BC2396" s="12"/>
      <c r="BD2396" s="12"/>
      <c r="BE2396" s="12"/>
      <c r="BF2396" s="12"/>
      <c r="BG2396" s="12"/>
      <c r="BH2396" s="12"/>
      <c r="BI2396" s="12"/>
      <c r="BJ2396" s="12"/>
      <c r="BK2396" s="12"/>
      <c r="BL2396" s="12"/>
      <c r="BM2396" s="12"/>
      <c r="BN2396" s="12"/>
      <c r="BO2396" s="12"/>
      <c r="BP2396" s="12"/>
      <c r="BQ2396" s="12"/>
      <c r="BR2396" s="12"/>
      <c r="BS2396" s="12"/>
      <c r="BT2396" s="12"/>
      <c r="BU2396" s="12"/>
      <c r="BV2396" s="12"/>
      <c r="BW2396" s="12"/>
      <c r="BX2396" s="12"/>
      <c r="BY2396" s="12"/>
      <c r="BZ2396" s="12"/>
      <c r="CA2396" s="12"/>
      <c r="CB2396" s="12"/>
      <c r="CC2396" s="12"/>
      <c r="CD2396" s="12"/>
      <c r="CE2396" s="12"/>
    </row>
    <row r="2397" spans="1:83" s="10" customFormat="1" ht="12.75" customHeight="1" x14ac:dyDescent="0.2">
      <c r="A2397" s="51" t="s">
        <v>1338</v>
      </c>
      <c r="B2397" s="9" t="s">
        <v>2</v>
      </c>
      <c r="C2397" s="66" t="s">
        <v>4035</v>
      </c>
      <c r="D2397" s="44" t="s">
        <v>4012</v>
      </c>
      <c r="E2397" s="54"/>
      <c r="F2397" s="55"/>
      <c r="G2397" s="56">
        <v>38.869999999999997</v>
      </c>
      <c r="H2397" s="57">
        <f t="shared" si="74"/>
        <v>45.866599999999991</v>
      </c>
      <c r="I2397" s="58">
        <f t="shared" si="75"/>
        <v>0</v>
      </c>
      <c r="J2397" s="59" t="s">
        <v>4027</v>
      </c>
      <c r="K2397" s="59"/>
      <c r="L2397" s="60" t="s">
        <v>4029</v>
      </c>
      <c r="M2397" s="61">
        <v>0.13800000000000001</v>
      </c>
      <c r="N2397" s="62"/>
      <c r="O2397" s="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2"/>
      <c r="AX2397" s="12"/>
      <c r="AY2397" s="12"/>
      <c r="AZ2397" s="12"/>
      <c r="BA2397" s="12"/>
      <c r="BB2397" s="12"/>
      <c r="BC2397" s="12"/>
      <c r="BD2397" s="12"/>
      <c r="BE2397" s="12"/>
      <c r="BF2397" s="12"/>
      <c r="BG2397" s="12"/>
      <c r="BH2397" s="12"/>
      <c r="BI2397" s="12"/>
      <c r="BJ2397" s="12"/>
      <c r="BK2397" s="12"/>
      <c r="BL2397" s="12"/>
      <c r="BM2397" s="12"/>
      <c r="BN2397" s="12"/>
      <c r="BO2397" s="12"/>
      <c r="BP2397" s="12"/>
      <c r="BQ2397" s="12"/>
      <c r="BR2397" s="12"/>
      <c r="BS2397" s="12"/>
      <c r="BT2397" s="12"/>
      <c r="BU2397" s="12"/>
      <c r="BV2397" s="12"/>
      <c r="BW2397" s="12"/>
      <c r="BX2397" s="12"/>
      <c r="BY2397" s="12"/>
      <c r="BZ2397" s="12"/>
      <c r="CA2397" s="12"/>
      <c r="CB2397" s="12"/>
      <c r="CC2397" s="12"/>
      <c r="CD2397" s="12"/>
      <c r="CE2397" s="12"/>
    </row>
    <row r="2398" spans="1:83" s="10" customFormat="1" ht="12.75" customHeight="1" x14ac:dyDescent="0.2">
      <c r="A2398" s="51" t="s">
        <v>1339</v>
      </c>
      <c r="B2398" s="9" t="s">
        <v>3</v>
      </c>
      <c r="C2398" s="66" t="s">
        <v>4035</v>
      </c>
      <c r="D2398" s="44" t="s">
        <v>4055</v>
      </c>
      <c r="E2398" s="54"/>
      <c r="F2398" s="55"/>
      <c r="G2398" s="56">
        <v>21.5</v>
      </c>
      <c r="H2398" s="57">
        <f t="shared" si="74"/>
        <v>25.369999999999997</v>
      </c>
      <c r="I2398" s="58">
        <f t="shared" si="75"/>
        <v>0</v>
      </c>
      <c r="J2398" s="59" t="s">
        <v>4027</v>
      </c>
      <c r="K2398" s="59"/>
      <c r="L2398" s="60" t="s">
        <v>4029</v>
      </c>
      <c r="M2398" s="61">
        <v>9.2999999999999999E-2</v>
      </c>
      <c r="N2398" s="62"/>
      <c r="O2398" s="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2"/>
      <c r="AX2398" s="12"/>
      <c r="AY2398" s="12"/>
      <c r="AZ2398" s="12"/>
      <c r="BA2398" s="12"/>
      <c r="BB2398" s="12"/>
      <c r="BC2398" s="12"/>
      <c r="BD2398" s="12"/>
      <c r="BE2398" s="12"/>
      <c r="BF2398" s="12"/>
      <c r="BG2398" s="12"/>
      <c r="BH2398" s="12"/>
      <c r="BI2398" s="12"/>
      <c r="BJ2398" s="12"/>
      <c r="BK2398" s="12"/>
      <c r="BL2398" s="12"/>
      <c r="BM2398" s="12"/>
      <c r="BN2398" s="12"/>
      <c r="BO2398" s="12"/>
      <c r="BP2398" s="12"/>
      <c r="BQ2398" s="12"/>
      <c r="BR2398" s="12"/>
      <c r="BS2398" s="12"/>
      <c r="BT2398" s="12"/>
      <c r="BU2398" s="12"/>
      <c r="BV2398" s="12"/>
      <c r="BW2398" s="12"/>
      <c r="BX2398" s="12"/>
      <c r="BY2398" s="12"/>
      <c r="BZ2398" s="12"/>
      <c r="CA2398" s="12"/>
      <c r="CB2398" s="12"/>
      <c r="CC2398" s="12"/>
      <c r="CD2398" s="12"/>
      <c r="CE2398" s="12"/>
    </row>
    <row r="2399" spans="1:83" s="10" customFormat="1" ht="12.75" customHeight="1" x14ac:dyDescent="0.2">
      <c r="A2399" s="51" t="s">
        <v>1340</v>
      </c>
      <c r="B2399" s="9" t="s">
        <v>4</v>
      </c>
      <c r="C2399" s="66" t="s">
        <v>4035</v>
      </c>
      <c r="D2399" s="44" t="s">
        <v>4012</v>
      </c>
      <c r="E2399" s="54"/>
      <c r="F2399" s="55"/>
      <c r="G2399" s="56">
        <v>20</v>
      </c>
      <c r="H2399" s="57">
        <f t="shared" si="74"/>
        <v>23.599999999999998</v>
      </c>
      <c r="I2399" s="58">
        <f t="shared" si="75"/>
        <v>0</v>
      </c>
      <c r="J2399" s="59" t="s">
        <v>4027</v>
      </c>
      <c r="K2399" s="59"/>
      <c r="L2399" s="60" t="s">
        <v>4029</v>
      </c>
      <c r="M2399" s="61">
        <v>8.5999999999999993E-2</v>
      </c>
      <c r="N2399" s="62"/>
      <c r="O2399" s="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2"/>
      <c r="AX2399" s="12"/>
      <c r="AY2399" s="12"/>
      <c r="AZ2399" s="12"/>
      <c r="BA2399" s="12"/>
      <c r="BB2399" s="12"/>
      <c r="BC2399" s="12"/>
      <c r="BD2399" s="12"/>
      <c r="BE2399" s="12"/>
      <c r="BF2399" s="12"/>
      <c r="BG2399" s="12"/>
      <c r="BH2399" s="12"/>
      <c r="BI2399" s="12"/>
      <c r="BJ2399" s="12"/>
      <c r="BK2399" s="12"/>
      <c r="BL2399" s="12"/>
      <c r="BM2399" s="12"/>
      <c r="BN2399" s="12"/>
      <c r="BO2399" s="12"/>
      <c r="BP2399" s="12"/>
      <c r="BQ2399" s="12"/>
      <c r="BR2399" s="12"/>
      <c r="BS2399" s="12"/>
      <c r="BT2399" s="12"/>
      <c r="BU2399" s="12"/>
      <c r="BV2399" s="12"/>
      <c r="BW2399" s="12"/>
      <c r="BX2399" s="12"/>
      <c r="BY2399" s="12"/>
      <c r="BZ2399" s="12"/>
      <c r="CA2399" s="12"/>
      <c r="CB2399" s="12"/>
      <c r="CC2399" s="12"/>
      <c r="CD2399" s="12"/>
      <c r="CE2399" s="12"/>
    </row>
    <row r="2400" spans="1:83" s="10" customFormat="1" ht="12.75" customHeight="1" x14ac:dyDescent="0.2">
      <c r="A2400" s="51" t="s">
        <v>1341</v>
      </c>
      <c r="B2400" s="9" t="s">
        <v>5</v>
      </c>
      <c r="C2400" s="66" t="s">
        <v>4035</v>
      </c>
      <c r="D2400" s="44" t="s">
        <v>4012</v>
      </c>
      <c r="E2400" s="54"/>
      <c r="F2400" s="55"/>
      <c r="G2400" s="56">
        <v>20</v>
      </c>
      <c r="H2400" s="57">
        <f t="shared" si="74"/>
        <v>23.599999999999998</v>
      </c>
      <c r="I2400" s="58">
        <f t="shared" si="75"/>
        <v>0</v>
      </c>
      <c r="J2400" s="59" t="s">
        <v>4027</v>
      </c>
      <c r="K2400" s="59"/>
      <c r="L2400" s="60" t="s">
        <v>4029</v>
      </c>
      <c r="M2400" s="61">
        <v>9.6000000000000002E-2</v>
      </c>
      <c r="N2400" s="62"/>
      <c r="O2400" s="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2"/>
      <c r="AX2400" s="12"/>
      <c r="AY2400" s="12"/>
      <c r="AZ2400" s="12"/>
      <c r="BA2400" s="12"/>
      <c r="BB2400" s="12"/>
      <c r="BC2400" s="12"/>
      <c r="BD2400" s="12"/>
      <c r="BE2400" s="12"/>
      <c r="BF2400" s="12"/>
      <c r="BG2400" s="12"/>
      <c r="BH2400" s="12"/>
      <c r="BI2400" s="12"/>
      <c r="BJ2400" s="12"/>
      <c r="BK2400" s="12"/>
      <c r="BL2400" s="12"/>
      <c r="BM2400" s="12"/>
      <c r="BN2400" s="12"/>
      <c r="BO2400" s="12"/>
      <c r="BP2400" s="12"/>
      <c r="BQ2400" s="12"/>
      <c r="BR2400" s="12"/>
      <c r="BS2400" s="12"/>
      <c r="BT2400" s="12"/>
      <c r="BU2400" s="12"/>
      <c r="BV2400" s="12"/>
      <c r="BW2400" s="12"/>
      <c r="BX2400" s="12"/>
      <c r="BY2400" s="12"/>
      <c r="BZ2400" s="12"/>
      <c r="CA2400" s="12"/>
      <c r="CB2400" s="12"/>
      <c r="CC2400" s="12"/>
      <c r="CD2400" s="12"/>
      <c r="CE2400" s="12"/>
    </row>
    <row r="2401" spans="1:83" s="10" customFormat="1" ht="12.75" customHeight="1" x14ac:dyDescent="0.2">
      <c r="A2401" s="51" t="s">
        <v>1342</v>
      </c>
      <c r="B2401" s="9" t="s">
        <v>6</v>
      </c>
      <c r="C2401" s="66" t="s">
        <v>4035</v>
      </c>
      <c r="D2401" s="44" t="s">
        <v>4012</v>
      </c>
      <c r="E2401" s="54"/>
      <c r="F2401" s="55"/>
      <c r="G2401" s="56">
        <v>49</v>
      </c>
      <c r="H2401" s="57">
        <f t="shared" si="74"/>
        <v>57.82</v>
      </c>
      <c r="I2401" s="58">
        <f t="shared" si="75"/>
        <v>0</v>
      </c>
      <c r="J2401" s="59" t="s">
        <v>4027</v>
      </c>
      <c r="K2401" s="59"/>
      <c r="L2401" s="60" t="s">
        <v>4029</v>
      </c>
      <c r="M2401" s="61">
        <v>0.16400000000000001</v>
      </c>
      <c r="N2401" s="62"/>
      <c r="O2401" s="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  <c r="BG2401" s="12"/>
      <c r="BH2401" s="12"/>
      <c r="BI2401" s="12"/>
      <c r="BJ2401" s="12"/>
      <c r="BK2401" s="12"/>
      <c r="BL2401" s="12"/>
      <c r="BM2401" s="12"/>
      <c r="BN2401" s="12"/>
      <c r="BO2401" s="12"/>
      <c r="BP2401" s="12"/>
      <c r="BQ2401" s="12"/>
      <c r="BR2401" s="12"/>
      <c r="BS2401" s="12"/>
      <c r="BT2401" s="12"/>
      <c r="BU2401" s="12"/>
      <c r="BV2401" s="12"/>
      <c r="BW2401" s="12"/>
      <c r="BX2401" s="12"/>
      <c r="BY2401" s="12"/>
      <c r="BZ2401" s="12"/>
      <c r="CA2401" s="12"/>
      <c r="CB2401" s="12"/>
      <c r="CC2401" s="12"/>
      <c r="CD2401" s="12"/>
      <c r="CE2401" s="12"/>
    </row>
    <row r="2402" spans="1:83" s="10" customFormat="1" ht="12.75" customHeight="1" x14ac:dyDescent="0.2">
      <c r="A2402" s="51" t="s">
        <v>7553</v>
      </c>
      <c r="B2402" s="52" t="s">
        <v>7554</v>
      </c>
      <c r="C2402" s="53" t="s">
        <v>4007</v>
      </c>
      <c r="D2402" s="44"/>
      <c r="E2402" s="54"/>
      <c r="F2402" s="55"/>
      <c r="G2402" s="56">
        <v>3105.13</v>
      </c>
      <c r="H2402" s="57">
        <f t="shared" si="74"/>
        <v>3664.0533999999998</v>
      </c>
      <c r="I2402" s="58">
        <f t="shared" si="75"/>
        <v>0</v>
      </c>
      <c r="J2402" s="59"/>
      <c r="K2402" s="59"/>
      <c r="L2402" s="60"/>
      <c r="M2402" s="61"/>
      <c r="N2402" s="6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</row>
    <row r="2403" spans="1:83" s="10" customFormat="1" ht="12.75" customHeight="1" x14ac:dyDescent="0.2">
      <c r="A2403" s="51" t="s">
        <v>7555</v>
      </c>
      <c r="B2403" s="9" t="s">
        <v>7556</v>
      </c>
      <c r="C2403" s="53" t="s">
        <v>4007</v>
      </c>
      <c r="D2403" s="44" t="s">
        <v>4049</v>
      </c>
      <c r="E2403" s="54"/>
      <c r="F2403" s="55"/>
      <c r="G2403" s="56">
        <v>330</v>
      </c>
      <c r="H2403" s="57">
        <f t="shared" si="74"/>
        <v>389.4</v>
      </c>
      <c r="I2403" s="58">
        <f t="shared" si="75"/>
        <v>0</v>
      </c>
      <c r="J2403" s="59" t="s">
        <v>4015</v>
      </c>
      <c r="K2403" s="59" t="s">
        <v>4907</v>
      </c>
      <c r="L2403" s="59" t="s">
        <v>4015</v>
      </c>
      <c r="M2403" s="61"/>
      <c r="N2403" s="6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2"/>
      <c r="AX2403" s="12"/>
      <c r="AY2403" s="12"/>
      <c r="AZ2403" s="12"/>
      <c r="BA2403" s="12"/>
      <c r="BB2403" s="12"/>
      <c r="BC2403" s="12"/>
      <c r="BD2403" s="12"/>
      <c r="BE2403" s="12"/>
      <c r="BF2403" s="12"/>
      <c r="BG2403" s="12"/>
      <c r="BH2403" s="12"/>
      <c r="BI2403" s="12"/>
      <c r="BJ2403" s="12"/>
      <c r="BK2403" s="12"/>
      <c r="BL2403" s="12"/>
      <c r="BM2403" s="12"/>
      <c r="BN2403" s="12"/>
      <c r="BO2403" s="12"/>
      <c r="BP2403" s="12"/>
      <c r="BQ2403" s="12"/>
      <c r="BR2403" s="12"/>
      <c r="BS2403" s="12"/>
      <c r="BT2403" s="12"/>
      <c r="BU2403" s="12"/>
      <c r="BV2403" s="12"/>
      <c r="BW2403" s="12"/>
      <c r="BX2403" s="12"/>
      <c r="BY2403" s="12"/>
      <c r="BZ2403" s="12"/>
      <c r="CA2403" s="12"/>
      <c r="CB2403" s="12"/>
      <c r="CC2403" s="12"/>
      <c r="CD2403" s="12"/>
      <c r="CE2403" s="12"/>
    </row>
    <row r="2404" spans="1:83" ht="12.75" customHeight="1" x14ac:dyDescent="0.2">
      <c r="A2404" s="51" t="s">
        <v>7557</v>
      </c>
      <c r="B2404" s="9" t="s">
        <v>13</v>
      </c>
      <c r="C2404" s="53" t="s">
        <v>4007</v>
      </c>
      <c r="D2404" s="44" t="s">
        <v>4117</v>
      </c>
      <c r="E2404" s="54"/>
      <c r="F2404" s="55"/>
      <c r="G2404" s="56">
        <v>11.76</v>
      </c>
      <c r="H2404" s="57">
        <f t="shared" si="74"/>
        <v>13.876799999999999</v>
      </c>
      <c r="I2404" s="58">
        <f t="shared" si="75"/>
        <v>0</v>
      </c>
      <c r="J2404" s="59" t="s">
        <v>4015</v>
      </c>
      <c r="K2404" s="59"/>
      <c r="L2404" s="59" t="s">
        <v>4015</v>
      </c>
      <c r="M2404" s="61"/>
      <c r="N2404" s="6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2"/>
      <c r="AX2404" s="12"/>
      <c r="AY2404" s="12"/>
      <c r="AZ2404" s="12"/>
      <c r="BA2404" s="12"/>
      <c r="BB2404" s="12"/>
      <c r="BC2404" s="12"/>
      <c r="BD2404" s="12"/>
      <c r="BE2404" s="12"/>
      <c r="BF2404" s="12"/>
      <c r="BG2404" s="12"/>
      <c r="BH2404" s="12"/>
      <c r="BI2404" s="12"/>
      <c r="BJ2404" s="12"/>
      <c r="BK2404" s="12"/>
      <c r="BL2404" s="12"/>
      <c r="BM2404" s="12"/>
      <c r="BN2404" s="12"/>
      <c r="BO2404" s="12"/>
      <c r="BP2404" s="12"/>
      <c r="BQ2404" s="12"/>
      <c r="BR2404" s="12"/>
      <c r="BS2404" s="12"/>
      <c r="BT2404" s="12"/>
      <c r="BU2404" s="12"/>
      <c r="BV2404" s="12"/>
      <c r="BW2404" s="12"/>
      <c r="BX2404" s="12"/>
      <c r="BY2404" s="12"/>
      <c r="BZ2404" s="12"/>
      <c r="CA2404" s="12"/>
      <c r="CB2404" s="12"/>
      <c r="CC2404" s="12"/>
      <c r="CD2404" s="12"/>
      <c r="CE2404" s="12"/>
    </row>
    <row r="2405" spans="1:83" s="10" customFormat="1" ht="12.75" customHeight="1" x14ac:dyDescent="0.2">
      <c r="A2405" s="51" t="s">
        <v>7558</v>
      </c>
      <c r="B2405" s="9" t="s">
        <v>30</v>
      </c>
      <c r="C2405" s="66" t="s">
        <v>4035</v>
      </c>
      <c r="D2405" s="44" t="s">
        <v>4049</v>
      </c>
      <c r="E2405" s="54"/>
      <c r="F2405" s="55"/>
      <c r="G2405" s="56">
        <v>15</v>
      </c>
      <c r="H2405" s="57">
        <f t="shared" si="74"/>
        <v>17.7</v>
      </c>
      <c r="I2405" s="58">
        <f t="shared" si="75"/>
        <v>0</v>
      </c>
      <c r="J2405" s="59" t="s">
        <v>4027</v>
      </c>
      <c r="K2405" s="59"/>
      <c r="L2405" s="60" t="s">
        <v>4029</v>
      </c>
      <c r="M2405" s="61">
        <v>1E-3</v>
      </c>
      <c r="N2405" s="6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2"/>
      <c r="AX2405" s="12"/>
      <c r="AY2405" s="12"/>
      <c r="AZ2405" s="12"/>
      <c r="BA2405" s="12"/>
      <c r="BB2405" s="12"/>
      <c r="BC2405" s="12"/>
      <c r="BD2405" s="12"/>
      <c r="BE2405" s="12"/>
      <c r="BF2405" s="12"/>
      <c r="BG2405" s="12"/>
      <c r="BH2405" s="12"/>
      <c r="BI2405" s="12"/>
      <c r="BJ2405" s="12"/>
      <c r="BK2405" s="12"/>
      <c r="BL2405" s="12"/>
      <c r="BM2405" s="12"/>
      <c r="BN2405" s="12"/>
      <c r="BO2405" s="12"/>
      <c r="BP2405" s="12"/>
      <c r="BQ2405" s="12"/>
      <c r="BR2405" s="12"/>
      <c r="BS2405" s="12"/>
      <c r="BT2405" s="12"/>
      <c r="BU2405" s="12"/>
      <c r="BV2405" s="12"/>
      <c r="BW2405" s="12"/>
      <c r="BX2405" s="12"/>
      <c r="BY2405" s="12"/>
      <c r="BZ2405" s="12"/>
      <c r="CA2405" s="12"/>
      <c r="CB2405" s="12"/>
      <c r="CC2405" s="12"/>
      <c r="CD2405" s="12"/>
      <c r="CE2405" s="12"/>
    </row>
    <row r="2406" spans="1:83" s="10" customFormat="1" ht="12.75" customHeight="1" x14ac:dyDescent="0.2">
      <c r="A2406" s="78" t="s">
        <v>7559</v>
      </c>
      <c r="B2406" s="70" t="s">
        <v>7560</v>
      </c>
      <c r="C2406" s="66" t="s">
        <v>4035</v>
      </c>
      <c r="D2406" s="72" t="s">
        <v>4055</v>
      </c>
      <c r="E2406" s="54"/>
      <c r="F2406" s="55"/>
      <c r="G2406" s="56">
        <v>15</v>
      </c>
      <c r="H2406" s="57">
        <f t="shared" si="74"/>
        <v>17.7</v>
      </c>
      <c r="I2406" s="58">
        <f t="shared" si="75"/>
        <v>0</v>
      </c>
      <c r="J2406" s="59" t="s">
        <v>4015</v>
      </c>
      <c r="K2406" s="59"/>
      <c r="L2406" s="59" t="s">
        <v>4015</v>
      </c>
      <c r="M2406" s="61"/>
      <c r="N2406" s="62"/>
      <c r="O2406" s="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2"/>
      <c r="AX2406" s="12"/>
      <c r="AY2406" s="12"/>
      <c r="AZ2406" s="12"/>
      <c r="BA2406" s="12"/>
      <c r="BB2406" s="12"/>
      <c r="BC2406" s="12"/>
      <c r="BD2406" s="12"/>
      <c r="BE2406" s="12"/>
      <c r="BF2406" s="12"/>
      <c r="BG2406" s="12"/>
      <c r="BH2406" s="12"/>
      <c r="BI2406" s="12"/>
      <c r="BJ2406" s="12"/>
      <c r="BK2406" s="12"/>
      <c r="BL2406" s="12"/>
      <c r="BM2406" s="12"/>
      <c r="BN2406" s="12"/>
      <c r="BO2406" s="12"/>
      <c r="BP2406" s="12"/>
      <c r="BQ2406" s="12"/>
      <c r="BR2406" s="12"/>
      <c r="BS2406" s="12"/>
      <c r="BT2406" s="12"/>
      <c r="BU2406" s="12"/>
      <c r="BV2406" s="12"/>
      <c r="BW2406" s="12"/>
      <c r="BX2406" s="12"/>
      <c r="BY2406" s="12"/>
      <c r="BZ2406" s="12"/>
      <c r="CA2406" s="12"/>
      <c r="CB2406" s="12"/>
      <c r="CC2406" s="12"/>
      <c r="CD2406" s="12"/>
      <c r="CE2406" s="12"/>
    </row>
    <row r="2407" spans="1:83" s="10" customFormat="1" ht="12.75" customHeight="1" x14ac:dyDescent="0.2">
      <c r="A2407" s="64" t="s">
        <v>7561</v>
      </c>
      <c r="B2407" s="9" t="s">
        <v>7562</v>
      </c>
      <c r="C2407" s="53" t="s">
        <v>4007</v>
      </c>
      <c r="D2407" s="44" t="s">
        <v>7563</v>
      </c>
      <c r="E2407" s="54"/>
      <c r="F2407" s="55"/>
      <c r="G2407" s="56">
        <v>110</v>
      </c>
      <c r="H2407" s="57">
        <f t="shared" si="74"/>
        <v>129.79999999999998</v>
      </c>
      <c r="I2407" s="58">
        <f t="shared" si="75"/>
        <v>0</v>
      </c>
      <c r="J2407" s="59" t="s">
        <v>4027</v>
      </c>
      <c r="K2407" s="59" t="s">
        <v>7367</v>
      </c>
      <c r="L2407" s="60" t="s">
        <v>4029</v>
      </c>
      <c r="M2407" s="61">
        <v>0.9</v>
      </c>
      <c r="N2407" s="62" t="s">
        <v>4067</v>
      </c>
      <c r="O2407" s="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2"/>
      <c r="AX2407" s="12"/>
      <c r="AY2407" s="12"/>
      <c r="AZ2407" s="12"/>
      <c r="BA2407" s="12"/>
      <c r="BB2407" s="12"/>
      <c r="BC2407" s="12"/>
      <c r="BD2407" s="12"/>
      <c r="BE2407" s="12"/>
      <c r="BF2407" s="12"/>
      <c r="BG2407" s="12"/>
      <c r="BH2407" s="12"/>
      <c r="BI2407" s="12"/>
      <c r="BJ2407" s="12"/>
      <c r="BK2407" s="12"/>
      <c r="BL2407" s="12"/>
      <c r="BM2407" s="12"/>
      <c r="BN2407" s="12"/>
      <c r="BO2407" s="12"/>
      <c r="BP2407" s="12"/>
      <c r="BQ2407" s="12"/>
      <c r="BR2407" s="12"/>
      <c r="BS2407" s="12"/>
      <c r="BT2407" s="12"/>
      <c r="BU2407" s="12"/>
      <c r="BV2407" s="12"/>
      <c r="BW2407" s="12"/>
      <c r="BX2407" s="12"/>
      <c r="BY2407" s="12"/>
      <c r="BZ2407" s="12"/>
      <c r="CA2407" s="12"/>
      <c r="CB2407" s="12"/>
      <c r="CC2407" s="12"/>
      <c r="CD2407" s="12"/>
      <c r="CE2407" s="12"/>
    </row>
    <row r="2408" spans="1:83" s="10" customFormat="1" ht="12.75" customHeight="1" x14ac:dyDescent="0.2">
      <c r="A2408" s="64" t="s">
        <v>7564</v>
      </c>
      <c r="B2408" s="9" t="s">
        <v>7565</v>
      </c>
      <c r="C2408" s="53" t="s">
        <v>4007</v>
      </c>
      <c r="D2408" s="44" t="s">
        <v>4248</v>
      </c>
      <c r="E2408" s="54"/>
      <c r="F2408" s="55"/>
      <c r="G2408" s="56">
        <v>5535.34</v>
      </c>
      <c r="H2408" s="57">
        <f t="shared" si="74"/>
        <v>6531.7011999999995</v>
      </c>
      <c r="I2408" s="58">
        <f t="shared" si="75"/>
        <v>0</v>
      </c>
      <c r="J2408" s="59" t="s">
        <v>4027</v>
      </c>
      <c r="K2408" s="59" t="s">
        <v>5092</v>
      </c>
      <c r="L2408" s="73" t="s">
        <v>7566</v>
      </c>
      <c r="M2408" s="61">
        <v>39.14</v>
      </c>
      <c r="N2408" s="6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2"/>
      <c r="AX2408" s="12"/>
      <c r="AY2408" s="12"/>
      <c r="AZ2408" s="12"/>
      <c r="BA2408" s="12"/>
      <c r="BB2408" s="12"/>
      <c r="BC2408" s="12"/>
      <c r="BD2408" s="12"/>
      <c r="BE2408" s="12"/>
      <c r="BF2408" s="12"/>
      <c r="BG2408" s="12"/>
      <c r="BH2408" s="12"/>
      <c r="BI2408" s="12"/>
      <c r="BJ2408" s="12"/>
      <c r="BK2408" s="12"/>
      <c r="BL2408" s="12"/>
      <c r="BM2408" s="12"/>
      <c r="BN2408" s="12"/>
      <c r="BO2408" s="12"/>
      <c r="BP2408" s="12"/>
      <c r="BQ2408" s="12"/>
      <c r="BR2408" s="12"/>
      <c r="BS2408" s="12"/>
      <c r="BT2408" s="12"/>
      <c r="BU2408" s="12"/>
      <c r="BV2408" s="12"/>
      <c r="BW2408" s="12"/>
      <c r="BX2408" s="12"/>
      <c r="BY2408" s="12"/>
      <c r="BZ2408" s="12"/>
      <c r="CA2408" s="12"/>
      <c r="CB2408" s="12"/>
      <c r="CC2408" s="12"/>
      <c r="CD2408" s="12"/>
      <c r="CE2408" s="12"/>
    </row>
    <row r="2409" spans="1:83" s="10" customFormat="1" ht="12.75" customHeight="1" x14ac:dyDescent="0.2">
      <c r="A2409" s="64" t="s">
        <v>7567</v>
      </c>
      <c r="B2409" s="9" t="s">
        <v>7568</v>
      </c>
      <c r="C2409" s="53" t="s">
        <v>4007</v>
      </c>
      <c r="D2409" s="44" t="s">
        <v>4248</v>
      </c>
      <c r="E2409" s="54"/>
      <c r="F2409" s="55"/>
      <c r="G2409" s="56">
        <v>1270.5899999999999</v>
      </c>
      <c r="H2409" s="57">
        <f t="shared" si="74"/>
        <v>1499.2961999999998</v>
      </c>
      <c r="I2409" s="58">
        <f t="shared" si="75"/>
        <v>0</v>
      </c>
      <c r="J2409" s="59" t="s">
        <v>4027</v>
      </c>
      <c r="K2409" s="59" t="s">
        <v>4921</v>
      </c>
      <c r="L2409" s="73" t="s">
        <v>7566</v>
      </c>
      <c r="M2409" s="61">
        <v>2.95</v>
      </c>
      <c r="N2409" s="62"/>
      <c r="O2409" s="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2"/>
      <c r="AX2409" s="12"/>
      <c r="AY2409" s="12"/>
      <c r="AZ2409" s="12"/>
      <c r="BA2409" s="12"/>
      <c r="BB2409" s="12"/>
      <c r="BC2409" s="12"/>
      <c r="BD2409" s="12"/>
      <c r="BE2409" s="12"/>
      <c r="BF2409" s="12"/>
      <c r="BG2409" s="12"/>
      <c r="BH2409" s="12"/>
      <c r="BI2409" s="12"/>
      <c r="BJ2409" s="12"/>
      <c r="BK2409" s="12"/>
      <c r="BL2409" s="12"/>
      <c r="BM2409" s="12"/>
      <c r="BN2409" s="12"/>
      <c r="BO2409" s="12"/>
      <c r="BP2409" s="12"/>
      <c r="BQ2409" s="12"/>
      <c r="BR2409" s="12"/>
      <c r="BS2409" s="12"/>
      <c r="BT2409" s="12"/>
      <c r="BU2409" s="12"/>
      <c r="BV2409" s="12"/>
      <c r="BW2409" s="12"/>
      <c r="BX2409" s="12"/>
      <c r="BY2409" s="12"/>
      <c r="BZ2409" s="12"/>
      <c r="CA2409" s="12"/>
      <c r="CB2409" s="12"/>
      <c r="CC2409" s="12"/>
      <c r="CD2409" s="12"/>
      <c r="CE2409" s="12"/>
    </row>
    <row r="2410" spans="1:83" s="10" customFormat="1" ht="12.75" customHeight="1" x14ac:dyDescent="0.2">
      <c r="A2410" s="64" t="s">
        <v>7569</v>
      </c>
      <c r="B2410" s="9" t="s">
        <v>7570</v>
      </c>
      <c r="C2410" s="66" t="s">
        <v>4035</v>
      </c>
      <c r="D2410" s="44" t="s">
        <v>4248</v>
      </c>
      <c r="E2410" s="54"/>
      <c r="F2410" s="55"/>
      <c r="G2410" s="56">
        <v>313.41000000000003</v>
      </c>
      <c r="H2410" s="57">
        <f t="shared" si="74"/>
        <v>369.82380000000001</v>
      </c>
      <c r="I2410" s="58">
        <f t="shared" si="75"/>
        <v>0</v>
      </c>
      <c r="J2410" s="59" t="s">
        <v>4027</v>
      </c>
      <c r="K2410" s="59" t="s">
        <v>4921</v>
      </c>
      <c r="L2410" s="60" t="s">
        <v>4119</v>
      </c>
      <c r="M2410" s="61">
        <v>0.38</v>
      </c>
      <c r="N2410" s="6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2"/>
      <c r="AX2410" s="12"/>
      <c r="AY2410" s="12"/>
      <c r="AZ2410" s="12"/>
      <c r="BA2410" s="12"/>
      <c r="BB2410" s="12"/>
      <c r="BC2410" s="12"/>
      <c r="BD2410" s="12"/>
      <c r="BE2410" s="12"/>
      <c r="BF2410" s="12"/>
      <c r="BG2410" s="12"/>
      <c r="BH2410" s="12"/>
      <c r="BI2410" s="12"/>
      <c r="BJ2410" s="12"/>
      <c r="BK2410" s="12"/>
      <c r="BL2410" s="12"/>
      <c r="BM2410" s="12"/>
      <c r="BN2410" s="12"/>
      <c r="BO2410" s="12"/>
      <c r="BP2410" s="12"/>
      <c r="BQ2410" s="12"/>
      <c r="BR2410" s="12"/>
      <c r="BS2410" s="12"/>
      <c r="BT2410" s="12"/>
      <c r="BU2410" s="12"/>
      <c r="BV2410" s="12"/>
      <c r="BW2410" s="12"/>
      <c r="BX2410" s="12"/>
      <c r="BY2410" s="12"/>
      <c r="BZ2410" s="12"/>
      <c r="CA2410" s="12"/>
      <c r="CB2410" s="12"/>
      <c r="CC2410" s="12"/>
      <c r="CD2410" s="12"/>
      <c r="CE2410" s="12"/>
    </row>
    <row r="2411" spans="1:83" s="10" customFormat="1" ht="12.75" customHeight="1" x14ac:dyDescent="0.2">
      <c r="A2411" s="51" t="s">
        <v>7571</v>
      </c>
      <c r="B2411" s="9" t="s">
        <v>7572</v>
      </c>
      <c r="C2411" s="66" t="s">
        <v>4035</v>
      </c>
      <c r="D2411" s="44" t="s">
        <v>7206</v>
      </c>
      <c r="E2411" s="54"/>
      <c r="F2411" s="55"/>
      <c r="G2411" s="56">
        <v>4800</v>
      </c>
      <c r="H2411" s="57">
        <f t="shared" si="74"/>
        <v>5664</v>
      </c>
      <c r="I2411" s="58">
        <f t="shared" si="75"/>
        <v>0</v>
      </c>
      <c r="J2411" s="59" t="s">
        <v>4027</v>
      </c>
      <c r="K2411" s="59"/>
      <c r="L2411" s="60" t="s">
        <v>4029</v>
      </c>
      <c r="M2411" s="61">
        <v>3.5999999999999997E-2</v>
      </c>
      <c r="N2411" s="6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2"/>
      <c r="AX2411" s="12"/>
      <c r="AY2411" s="12"/>
      <c r="AZ2411" s="12"/>
      <c r="BA2411" s="12"/>
      <c r="BB2411" s="12"/>
      <c r="BC2411" s="12"/>
      <c r="BD2411" s="12"/>
      <c r="BE2411" s="12"/>
      <c r="BF2411" s="12"/>
      <c r="BG2411" s="12"/>
      <c r="BH2411" s="12"/>
      <c r="BI2411" s="12"/>
      <c r="BJ2411" s="12"/>
      <c r="BK2411" s="12"/>
      <c r="BL2411" s="12"/>
      <c r="BM2411" s="12"/>
      <c r="BN2411" s="12"/>
      <c r="BO2411" s="12"/>
      <c r="BP2411" s="12"/>
      <c r="BQ2411" s="12"/>
      <c r="BR2411" s="12"/>
      <c r="BS2411" s="12"/>
      <c r="BT2411" s="12"/>
      <c r="BU2411" s="12"/>
      <c r="BV2411" s="12"/>
      <c r="BW2411" s="12"/>
      <c r="BX2411" s="12"/>
      <c r="BY2411" s="12"/>
      <c r="BZ2411" s="12"/>
      <c r="CA2411" s="12"/>
      <c r="CB2411" s="12"/>
      <c r="CC2411" s="12"/>
      <c r="CD2411" s="12"/>
      <c r="CE2411" s="12"/>
    </row>
    <row r="2412" spans="1:83" s="10" customFormat="1" ht="12.75" customHeight="1" x14ac:dyDescent="0.2">
      <c r="A2412" s="51" t="s">
        <v>7573</v>
      </c>
      <c r="B2412" s="9" t="s">
        <v>7574</v>
      </c>
      <c r="C2412" s="66" t="s">
        <v>4035</v>
      </c>
      <c r="D2412" s="44" t="s">
        <v>7206</v>
      </c>
      <c r="E2412" s="54"/>
      <c r="F2412" s="55"/>
      <c r="G2412" s="56">
        <v>4800</v>
      </c>
      <c r="H2412" s="57">
        <f t="shared" si="74"/>
        <v>5664</v>
      </c>
      <c r="I2412" s="58">
        <f t="shared" si="75"/>
        <v>0</v>
      </c>
      <c r="J2412" s="59" t="s">
        <v>4027</v>
      </c>
      <c r="K2412" s="59"/>
      <c r="L2412" s="60" t="s">
        <v>4029</v>
      </c>
      <c r="M2412" s="61">
        <v>3.5999999999999997E-2</v>
      </c>
      <c r="N2412" s="6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2"/>
      <c r="AX2412" s="12"/>
      <c r="AY2412" s="12"/>
      <c r="AZ2412" s="12"/>
      <c r="BA2412" s="12"/>
      <c r="BB2412" s="12"/>
      <c r="BC2412" s="12"/>
      <c r="BD2412" s="12"/>
      <c r="BE2412" s="12"/>
      <c r="BF2412" s="12"/>
      <c r="BG2412" s="12"/>
      <c r="BH2412" s="12"/>
      <c r="BI2412" s="12"/>
      <c r="BJ2412" s="12"/>
      <c r="BK2412" s="12"/>
      <c r="BL2412" s="12"/>
      <c r="BM2412" s="12"/>
      <c r="BN2412" s="12"/>
      <c r="BO2412" s="12"/>
      <c r="BP2412" s="12"/>
      <c r="BQ2412" s="12"/>
      <c r="BR2412" s="12"/>
      <c r="BS2412" s="12"/>
      <c r="BT2412" s="12"/>
      <c r="BU2412" s="12"/>
      <c r="BV2412" s="12"/>
      <c r="BW2412" s="12"/>
      <c r="BX2412" s="12"/>
      <c r="BY2412" s="12"/>
      <c r="BZ2412" s="12"/>
      <c r="CA2412" s="12"/>
      <c r="CB2412" s="12"/>
      <c r="CC2412" s="12"/>
      <c r="CD2412" s="12"/>
      <c r="CE2412" s="12"/>
    </row>
    <row r="2413" spans="1:83" s="10" customFormat="1" ht="12.75" customHeight="1" x14ac:dyDescent="0.2">
      <c r="A2413" s="51" t="s">
        <v>7575</v>
      </c>
      <c r="B2413" s="9" t="s">
        <v>7576</v>
      </c>
      <c r="C2413" s="66" t="s">
        <v>4035</v>
      </c>
      <c r="D2413" s="44" t="s">
        <v>7206</v>
      </c>
      <c r="E2413" s="54"/>
      <c r="F2413" s="55"/>
      <c r="G2413" s="56">
        <v>220</v>
      </c>
      <c r="H2413" s="57">
        <f t="shared" si="74"/>
        <v>259.59999999999997</v>
      </c>
      <c r="I2413" s="58">
        <f t="shared" si="75"/>
        <v>0</v>
      </c>
      <c r="J2413" s="59"/>
      <c r="K2413" s="59"/>
      <c r="L2413" s="60" t="s">
        <v>4029</v>
      </c>
      <c r="M2413" s="61"/>
      <c r="N2413" s="6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2"/>
      <c r="AX2413" s="12"/>
      <c r="AY2413" s="12"/>
      <c r="AZ2413" s="12"/>
      <c r="BA2413" s="12"/>
      <c r="BB2413" s="12"/>
      <c r="BC2413" s="12"/>
      <c r="BD2413" s="12"/>
      <c r="BE2413" s="12"/>
      <c r="BF2413" s="12"/>
      <c r="BG2413" s="12"/>
      <c r="BH2413" s="12"/>
      <c r="BI2413" s="12"/>
      <c r="BJ2413" s="12"/>
      <c r="BK2413" s="12"/>
      <c r="BL2413" s="12"/>
      <c r="BM2413" s="12"/>
      <c r="BN2413" s="12"/>
      <c r="BO2413" s="12"/>
      <c r="BP2413" s="12"/>
      <c r="BQ2413" s="12"/>
      <c r="BR2413" s="12"/>
      <c r="BS2413" s="12"/>
      <c r="BT2413" s="12"/>
      <c r="BU2413" s="12"/>
      <c r="BV2413" s="12"/>
      <c r="BW2413" s="12"/>
      <c r="BX2413" s="12"/>
      <c r="BY2413" s="12"/>
      <c r="BZ2413" s="12"/>
      <c r="CA2413" s="12"/>
      <c r="CB2413" s="12"/>
      <c r="CC2413" s="12"/>
      <c r="CD2413" s="12"/>
      <c r="CE2413" s="12"/>
    </row>
    <row r="2414" spans="1:83" s="10" customFormat="1" ht="12.75" customHeight="1" x14ac:dyDescent="0.2">
      <c r="A2414" s="69" t="s">
        <v>7577</v>
      </c>
      <c r="B2414" s="70" t="s">
        <v>77</v>
      </c>
      <c r="C2414" s="66" t="s">
        <v>4035</v>
      </c>
      <c r="D2414" s="72" t="s">
        <v>7206</v>
      </c>
      <c r="E2414" s="54"/>
      <c r="F2414" s="55"/>
      <c r="G2414" s="56">
        <v>25</v>
      </c>
      <c r="H2414" s="57">
        <f t="shared" si="74"/>
        <v>29.5</v>
      </c>
      <c r="I2414" s="58">
        <f t="shared" si="75"/>
        <v>0</v>
      </c>
      <c r="J2414" s="59"/>
      <c r="K2414" s="59"/>
      <c r="L2414" s="60"/>
      <c r="M2414" s="61"/>
      <c r="N2414" s="6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2"/>
      <c r="AX2414" s="12"/>
      <c r="AY2414" s="12"/>
      <c r="AZ2414" s="12"/>
      <c r="BA2414" s="12"/>
      <c r="BB2414" s="12"/>
      <c r="BC2414" s="12"/>
      <c r="BD2414" s="12"/>
      <c r="BE2414" s="12"/>
      <c r="BF2414" s="12"/>
      <c r="BG2414" s="12"/>
      <c r="BH2414" s="12"/>
      <c r="BI2414" s="12"/>
      <c r="BJ2414" s="12"/>
      <c r="BK2414" s="12"/>
      <c r="BL2414" s="12"/>
      <c r="BM2414" s="12"/>
      <c r="BN2414" s="12"/>
      <c r="BO2414" s="12"/>
      <c r="BP2414" s="12"/>
      <c r="BQ2414" s="12"/>
      <c r="BR2414" s="12"/>
      <c r="BS2414" s="12"/>
      <c r="BT2414" s="12"/>
      <c r="BU2414" s="12"/>
      <c r="BV2414" s="12"/>
      <c r="BW2414" s="12"/>
      <c r="BX2414" s="12"/>
      <c r="BY2414" s="12"/>
      <c r="BZ2414" s="12"/>
      <c r="CA2414" s="12"/>
      <c r="CB2414" s="12"/>
      <c r="CC2414" s="12"/>
      <c r="CD2414" s="12"/>
      <c r="CE2414" s="12"/>
    </row>
    <row r="2415" spans="1:83" s="10" customFormat="1" ht="12.75" customHeight="1" x14ac:dyDescent="0.2">
      <c r="A2415" s="64" t="s">
        <v>7578</v>
      </c>
      <c r="B2415" s="9" t="s">
        <v>7579</v>
      </c>
      <c r="C2415" s="53" t="s">
        <v>4007</v>
      </c>
      <c r="D2415" s="44" t="s">
        <v>7229</v>
      </c>
      <c r="E2415" s="54"/>
      <c r="F2415" s="55"/>
      <c r="G2415" s="56">
        <v>325</v>
      </c>
      <c r="H2415" s="57">
        <f t="shared" si="74"/>
        <v>383.5</v>
      </c>
      <c r="I2415" s="58">
        <f t="shared" si="75"/>
        <v>0</v>
      </c>
      <c r="J2415" s="59" t="s">
        <v>4027</v>
      </c>
      <c r="K2415" s="59" t="s">
        <v>4921</v>
      </c>
      <c r="L2415" s="60" t="s">
        <v>7580</v>
      </c>
      <c r="M2415" s="61">
        <v>0.62</v>
      </c>
      <c r="N2415" s="6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2"/>
      <c r="AX2415" s="12"/>
      <c r="AY2415" s="12"/>
      <c r="AZ2415" s="12"/>
      <c r="BA2415" s="12"/>
      <c r="BB2415" s="12"/>
      <c r="BC2415" s="12"/>
      <c r="BD2415" s="12"/>
      <c r="BE2415" s="12"/>
      <c r="BF2415" s="12"/>
      <c r="BG2415" s="12"/>
      <c r="BH2415" s="12"/>
      <c r="BI2415" s="12"/>
      <c r="BJ2415" s="12"/>
      <c r="BK2415" s="12"/>
      <c r="BL2415" s="12"/>
      <c r="BM2415" s="12"/>
      <c r="BN2415" s="12"/>
      <c r="BO2415" s="12"/>
      <c r="BP2415" s="12"/>
      <c r="BQ2415" s="12"/>
      <c r="BR2415" s="12"/>
      <c r="BS2415" s="12"/>
      <c r="BT2415" s="12"/>
      <c r="BU2415" s="12"/>
      <c r="BV2415" s="12"/>
      <c r="BW2415" s="12"/>
      <c r="BX2415" s="12"/>
      <c r="BY2415" s="12"/>
      <c r="BZ2415" s="12"/>
      <c r="CA2415" s="12"/>
      <c r="CB2415" s="12"/>
      <c r="CC2415" s="12"/>
      <c r="CD2415" s="12"/>
      <c r="CE2415" s="12"/>
    </row>
    <row r="2416" spans="1:83" s="10" customFormat="1" ht="12.75" customHeight="1" x14ac:dyDescent="0.2">
      <c r="A2416" s="64" t="s">
        <v>7581</v>
      </c>
      <c r="B2416" s="9" t="s">
        <v>7582</v>
      </c>
      <c r="C2416" s="53" t="s">
        <v>4007</v>
      </c>
      <c r="D2416" s="44" t="s">
        <v>7229</v>
      </c>
      <c r="E2416" s="54"/>
      <c r="F2416" s="55"/>
      <c r="G2416" s="56">
        <v>648.75</v>
      </c>
      <c r="H2416" s="57">
        <f t="shared" si="74"/>
        <v>765.52499999999998</v>
      </c>
      <c r="I2416" s="58">
        <f t="shared" si="75"/>
        <v>0</v>
      </c>
      <c r="J2416" s="59" t="s">
        <v>4027</v>
      </c>
      <c r="K2416" s="59" t="s">
        <v>4921</v>
      </c>
      <c r="L2416" s="60" t="s">
        <v>4119</v>
      </c>
      <c r="M2416" s="61">
        <v>0.9</v>
      </c>
      <c r="N2416" s="6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2"/>
      <c r="AX2416" s="12"/>
      <c r="AY2416" s="12"/>
      <c r="AZ2416" s="12"/>
      <c r="BA2416" s="12"/>
      <c r="BB2416" s="12"/>
      <c r="BC2416" s="12"/>
      <c r="BD2416" s="12"/>
      <c r="BE2416" s="12"/>
      <c r="BF2416" s="12"/>
      <c r="BG2416" s="12"/>
      <c r="BH2416" s="12"/>
      <c r="BI2416" s="12"/>
      <c r="BJ2416" s="12"/>
      <c r="BK2416" s="12"/>
      <c r="BL2416" s="12"/>
      <c r="BM2416" s="12"/>
      <c r="BN2416" s="12"/>
      <c r="BO2416" s="12"/>
      <c r="BP2416" s="12"/>
      <c r="BQ2416" s="12"/>
      <c r="BR2416" s="12"/>
      <c r="BS2416" s="12"/>
      <c r="BT2416" s="12"/>
      <c r="BU2416" s="12"/>
      <c r="BV2416" s="12"/>
      <c r="BW2416" s="12"/>
      <c r="BX2416" s="12"/>
      <c r="BY2416" s="12"/>
      <c r="BZ2416" s="12"/>
      <c r="CA2416" s="12"/>
      <c r="CB2416" s="12"/>
      <c r="CC2416" s="12"/>
      <c r="CD2416" s="12"/>
      <c r="CE2416" s="12"/>
    </row>
    <row r="2417" spans="1:83" s="10" customFormat="1" ht="12.75" customHeight="1" x14ac:dyDescent="0.2">
      <c r="A2417" s="69" t="s">
        <v>7583</v>
      </c>
      <c r="B2417" s="9" t="s">
        <v>7584</v>
      </c>
      <c r="C2417" s="66" t="s">
        <v>4035</v>
      </c>
      <c r="D2417" s="44" t="s">
        <v>7337</v>
      </c>
      <c r="E2417" s="54"/>
      <c r="F2417" s="55"/>
      <c r="G2417" s="56">
        <v>8500</v>
      </c>
      <c r="H2417" s="57">
        <f t="shared" si="74"/>
        <v>10030</v>
      </c>
      <c r="I2417" s="58">
        <f t="shared" si="75"/>
        <v>0</v>
      </c>
      <c r="J2417" s="59"/>
      <c r="K2417" s="59"/>
      <c r="L2417" s="60"/>
      <c r="M2417" s="61"/>
      <c r="N2417" s="6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2"/>
      <c r="AX2417" s="12"/>
      <c r="AY2417" s="12"/>
      <c r="AZ2417" s="12"/>
      <c r="BA2417" s="12"/>
      <c r="BB2417" s="12"/>
      <c r="BC2417" s="12"/>
      <c r="BD2417" s="12"/>
      <c r="BE2417" s="12"/>
      <c r="BF2417" s="12"/>
      <c r="BG2417" s="12"/>
      <c r="BH2417" s="12"/>
      <c r="BI2417" s="12"/>
      <c r="BJ2417" s="12"/>
      <c r="BK2417" s="12"/>
      <c r="BL2417" s="12"/>
      <c r="BM2417" s="12"/>
      <c r="BN2417" s="12"/>
      <c r="BO2417" s="12"/>
      <c r="BP2417" s="12"/>
      <c r="BQ2417" s="12"/>
      <c r="BR2417" s="12"/>
      <c r="BS2417" s="12"/>
      <c r="BT2417" s="12"/>
      <c r="BU2417" s="12"/>
      <c r="BV2417" s="12"/>
      <c r="BW2417" s="12"/>
      <c r="BX2417" s="12"/>
      <c r="BY2417" s="12"/>
      <c r="BZ2417" s="12"/>
      <c r="CA2417" s="12"/>
      <c r="CB2417" s="12"/>
      <c r="CC2417" s="12"/>
      <c r="CD2417" s="12"/>
      <c r="CE2417" s="12"/>
    </row>
    <row r="2418" spans="1:83" s="10" customFormat="1" ht="12.75" customHeight="1" x14ac:dyDescent="0.2">
      <c r="A2418" s="51" t="s">
        <v>7585</v>
      </c>
      <c r="B2418" s="9" t="s">
        <v>7586</v>
      </c>
      <c r="C2418" s="66" t="s">
        <v>4035</v>
      </c>
      <c r="D2418" s="44" t="s">
        <v>7337</v>
      </c>
      <c r="E2418" s="54"/>
      <c r="F2418" s="55"/>
      <c r="G2418" s="56">
        <v>900</v>
      </c>
      <c r="H2418" s="57">
        <f t="shared" si="74"/>
        <v>1062</v>
      </c>
      <c r="I2418" s="58">
        <f t="shared" si="75"/>
        <v>0</v>
      </c>
      <c r="J2418" s="59" t="s">
        <v>4027</v>
      </c>
      <c r="K2418" s="59"/>
      <c r="L2418" s="60" t="s">
        <v>4029</v>
      </c>
      <c r="M2418" s="61">
        <v>2.3199999999999998</v>
      </c>
      <c r="N2418" s="6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2"/>
      <c r="AX2418" s="12"/>
      <c r="AY2418" s="12"/>
      <c r="AZ2418" s="12"/>
      <c r="BA2418" s="12"/>
      <c r="BB2418" s="12"/>
      <c r="BC2418" s="12"/>
      <c r="BD2418" s="12"/>
      <c r="BE2418" s="12"/>
      <c r="BF2418" s="12"/>
      <c r="BG2418" s="12"/>
      <c r="BH2418" s="12"/>
      <c r="BI2418" s="12"/>
      <c r="BJ2418" s="12"/>
      <c r="BK2418" s="12"/>
      <c r="BL2418" s="12"/>
      <c r="BM2418" s="12"/>
      <c r="BN2418" s="12"/>
      <c r="BO2418" s="12"/>
      <c r="BP2418" s="12"/>
      <c r="BQ2418" s="12"/>
      <c r="BR2418" s="12"/>
      <c r="BS2418" s="12"/>
      <c r="BT2418" s="12"/>
      <c r="BU2418" s="12"/>
      <c r="BV2418" s="12"/>
      <c r="BW2418" s="12"/>
      <c r="BX2418" s="12"/>
      <c r="BY2418" s="12"/>
      <c r="BZ2418" s="12"/>
      <c r="CA2418" s="12"/>
      <c r="CB2418" s="12"/>
      <c r="CC2418" s="12"/>
      <c r="CD2418" s="12"/>
      <c r="CE2418" s="12"/>
    </row>
    <row r="2419" spans="1:83" s="10" customFormat="1" ht="12.75" customHeight="1" x14ac:dyDescent="0.2">
      <c r="A2419" s="51" t="s">
        <v>7587</v>
      </c>
      <c r="B2419" s="9" t="s">
        <v>7588</v>
      </c>
      <c r="C2419" s="66" t="s">
        <v>4035</v>
      </c>
      <c r="D2419" s="44" t="s">
        <v>7337</v>
      </c>
      <c r="E2419" s="54"/>
      <c r="F2419" s="55"/>
      <c r="G2419" s="56">
        <v>900</v>
      </c>
      <c r="H2419" s="57">
        <f t="shared" si="74"/>
        <v>1062</v>
      </c>
      <c r="I2419" s="58">
        <f t="shared" si="75"/>
        <v>0</v>
      </c>
      <c r="J2419" s="59" t="s">
        <v>4027</v>
      </c>
      <c r="K2419" s="59"/>
      <c r="L2419" s="60" t="s">
        <v>4029</v>
      </c>
      <c r="M2419" s="61">
        <v>2.3199999999999998</v>
      </c>
      <c r="N2419" s="6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2"/>
      <c r="AX2419" s="12"/>
      <c r="AY2419" s="12"/>
      <c r="AZ2419" s="12"/>
      <c r="BA2419" s="12"/>
      <c r="BB2419" s="12"/>
      <c r="BC2419" s="12"/>
      <c r="BD2419" s="12"/>
      <c r="BE2419" s="12"/>
      <c r="BF2419" s="12"/>
      <c r="BG2419" s="12"/>
      <c r="BH2419" s="12"/>
      <c r="BI2419" s="12"/>
      <c r="BJ2419" s="12"/>
      <c r="BK2419" s="12"/>
      <c r="BL2419" s="12"/>
      <c r="BM2419" s="12"/>
      <c r="BN2419" s="12"/>
      <c r="BO2419" s="12"/>
      <c r="BP2419" s="12"/>
      <c r="BQ2419" s="12"/>
      <c r="BR2419" s="12"/>
      <c r="BS2419" s="12"/>
      <c r="BT2419" s="12"/>
      <c r="BU2419" s="12"/>
      <c r="BV2419" s="12"/>
      <c r="BW2419" s="12"/>
      <c r="BX2419" s="12"/>
      <c r="BY2419" s="12"/>
      <c r="BZ2419" s="12"/>
      <c r="CA2419" s="12"/>
      <c r="CB2419" s="12"/>
      <c r="CC2419" s="12"/>
      <c r="CD2419" s="12"/>
      <c r="CE2419" s="12"/>
    </row>
    <row r="2420" spans="1:83" s="10" customFormat="1" ht="12.75" customHeight="1" x14ac:dyDescent="0.2">
      <c r="A2420" s="64" t="s">
        <v>7589</v>
      </c>
      <c r="B2420" s="9" t="s">
        <v>7590</v>
      </c>
      <c r="C2420" s="53" t="s">
        <v>4007</v>
      </c>
      <c r="D2420" s="44" t="s">
        <v>7337</v>
      </c>
      <c r="E2420" s="54"/>
      <c r="F2420" s="55"/>
      <c r="G2420" s="56">
        <v>270</v>
      </c>
      <c r="H2420" s="57">
        <f t="shared" si="74"/>
        <v>318.59999999999997</v>
      </c>
      <c r="I2420" s="58">
        <f t="shared" si="75"/>
        <v>0</v>
      </c>
      <c r="J2420" s="59" t="s">
        <v>4027</v>
      </c>
      <c r="K2420" s="59" t="s">
        <v>5092</v>
      </c>
      <c r="L2420" s="60" t="s">
        <v>7591</v>
      </c>
      <c r="M2420" s="61">
        <v>3.2</v>
      </c>
      <c r="N2420" s="6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2"/>
      <c r="AX2420" s="12"/>
      <c r="AY2420" s="12"/>
      <c r="AZ2420" s="12"/>
      <c r="BA2420" s="12"/>
      <c r="BB2420" s="12"/>
      <c r="BC2420" s="12"/>
      <c r="BD2420" s="12"/>
      <c r="BE2420" s="12"/>
      <c r="BF2420" s="12"/>
      <c r="BG2420" s="12"/>
      <c r="BH2420" s="12"/>
      <c r="BI2420" s="12"/>
      <c r="BJ2420" s="12"/>
      <c r="BK2420" s="12"/>
      <c r="BL2420" s="12"/>
      <c r="BM2420" s="12"/>
      <c r="BN2420" s="12"/>
      <c r="BO2420" s="12"/>
      <c r="BP2420" s="12"/>
      <c r="BQ2420" s="12"/>
      <c r="BR2420" s="12"/>
      <c r="BS2420" s="12"/>
      <c r="BT2420" s="12"/>
      <c r="BU2420" s="12"/>
      <c r="BV2420" s="12"/>
      <c r="BW2420" s="12"/>
      <c r="BX2420" s="12"/>
      <c r="BY2420" s="12"/>
      <c r="BZ2420" s="12"/>
      <c r="CA2420" s="12"/>
      <c r="CB2420" s="12"/>
      <c r="CC2420" s="12"/>
      <c r="CD2420" s="12"/>
      <c r="CE2420" s="12"/>
    </row>
    <row r="2421" spans="1:83" s="10" customFormat="1" ht="12.75" customHeight="1" x14ac:dyDescent="0.2">
      <c r="A2421" s="64" t="s">
        <v>7592</v>
      </c>
      <c r="B2421" s="9" t="s">
        <v>7593</v>
      </c>
      <c r="C2421" s="53" t="s">
        <v>4007</v>
      </c>
      <c r="D2421" s="44" t="s">
        <v>7337</v>
      </c>
      <c r="E2421" s="54"/>
      <c r="F2421" s="55"/>
      <c r="G2421" s="56">
        <v>220</v>
      </c>
      <c r="H2421" s="57">
        <f t="shared" si="74"/>
        <v>259.59999999999997</v>
      </c>
      <c r="I2421" s="58">
        <f t="shared" si="75"/>
        <v>0</v>
      </c>
      <c r="J2421" s="59" t="s">
        <v>4027</v>
      </c>
      <c r="K2421" s="59" t="s">
        <v>5092</v>
      </c>
      <c r="L2421" s="60" t="s">
        <v>4119</v>
      </c>
      <c r="M2421" s="61">
        <v>3.7</v>
      </c>
      <c r="N2421" s="6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  <c r="AW2421" s="12"/>
      <c r="AX2421" s="12"/>
      <c r="AY2421" s="12"/>
      <c r="AZ2421" s="12"/>
      <c r="BA2421" s="12"/>
      <c r="BB2421" s="12"/>
      <c r="BC2421" s="12"/>
      <c r="BD2421" s="12"/>
      <c r="BE2421" s="12"/>
      <c r="BF2421" s="12"/>
      <c r="BG2421" s="12"/>
      <c r="BH2421" s="12"/>
      <c r="BI2421" s="12"/>
      <c r="BJ2421" s="12"/>
      <c r="BK2421" s="12"/>
      <c r="BL2421" s="12"/>
      <c r="BM2421" s="12"/>
      <c r="BN2421" s="12"/>
      <c r="BO2421" s="12"/>
      <c r="BP2421" s="12"/>
      <c r="BQ2421" s="12"/>
      <c r="BR2421" s="12"/>
      <c r="BS2421" s="12"/>
      <c r="BT2421" s="12"/>
      <c r="BU2421" s="12"/>
      <c r="BV2421" s="12"/>
      <c r="BW2421" s="12"/>
      <c r="BX2421" s="12"/>
      <c r="BY2421" s="12"/>
      <c r="BZ2421" s="12"/>
      <c r="CA2421" s="12"/>
      <c r="CB2421" s="12"/>
      <c r="CC2421" s="12"/>
      <c r="CD2421" s="12"/>
      <c r="CE2421" s="12"/>
    </row>
    <row r="2422" spans="1:83" s="10" customFormat="1" ht="12.75" customHeight="1" x14ac:dyDescent="0.2">
      <c r="A2422" s="64" t="s">
        <v>7594</v>
      </c>
      <c r="B2422" s="9" t="s">
        <v>7595</v>
      </c>
      <c r="C2422" s="53" t="s">
        <v>4007</v>
      </c>
      <c r="D2422" s="44" t="s">
        <v>7337</v>
      </c>
      <c r="E2422" s="54"/>
      <c r="F2422" s="55"/>
      <c r="G2422" s="56">
        <v>145</v>
      </c>
      <c r="H2422" s="57">
        <f t="shared" si="74"/>
        <v>171.1</v>
      </c>
      <c r="I2422" s="58">
        <f t="shared" si="75"/>
        <v>0</v>
      </c>
      <c r="J2422" s="59" t="s">
        <v>4027</v>
      </c>
      <c r="K2422" s="59" t="s">
        <v>5092</v>
      </c>
      <c r="L2422" s="60" t="s">
        <v>7596</v>
      </c>
      <c r="M2422" s="61">
        <v>1.7</v>
      </c>
      <c r="N2422" s="6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  <c r="AW2422" s="12"/>
      <c r="AX2422" s="12"/>
      <c r="AY2422" s="12"/>
      <c r="AZ2422" s="12"/>
      <c r="BA2422" s="12"/>
      <c r="BB2422" s="12"/>
      <c r="BC2422" s="12"/>
      <c r="BD2422" s="12"/>
      <c r="BE2422" s="12"/>
      <c r="BF2422" s="12"/>
      <c r="BG2422" s="12"/>
      <c r="BH2422" s="12"/>
      <c r="BI2422" s="12"/>
      <c r="BJ2422" s="12"/>
      <c r="BK2422" s="12"/>
      <c r="BL2422" s="12"/>
      <c r="BM2422" s="12"/>
      <c r="BN2422" s="12"/>
      <c r="BO2422" s="12"/>
      <c r="BP2422" s="12"/>
      <c r="BQ2422" s="12"/>
      <c r="BR2422" s="12"/>
      <c r="BS2422" s="12"/>
      <c r="BT2422" s="12"/>
      <c r="BU2422" s="12"/>
      <c r="BV2422" s="12"/>
      <c r="BW2422" s="12"/>
      <c r="BX2422" s="12"/>
      <c r="BY2422" s="12"/>
      <c r="BZ2422" s="12"/>
      <c r="CA2422" s="12"/>
      <c r="CB2422" s="12"/>
      <c r="CC2422" s="12"/>
      <c r="CD2422" s="12"/>
      <c r="CE2422" s="12"/>
    </row>
    <row r="2423" spans="1:83" s="10" customFormat="1" ht="12.75" customHeight="1" x14ac:dyDescent="0.2">
      <c r="A2423" s="64" t="s">
        <v>7597</v>
      </c>
      <c r="B2423" s="9" t="s">
        <v>7598</v>
      </c>
      <c r="C2423" s="53" t="s">
        <v>4007</v>
      </c>
      <c r="D2423" s="44" t="s">
        <v>7337</v>
      </c>
      <c r="E2423" s="54"/>
      <c r="F2423" s="55"/>
      <c r="G2423" s="56">
        <v>435</v>
      </c>
      <c r="H2423" s="57">
        <f t="shared" si="74"/>
        <v>513.29999999999995</v>
      </c>
      <c r="I2423" s="58">
        <f t="shared" si="75"/>
        <v>0</v>
      </c>
      <c r="J2423" s="59" t="s">
        <v>4027</v>
      </c>
      <c r="K2423" s="59" t="s">
        <v>4921</v>
      </c>
      <c r="L2423" s="60" t="s">
        <v>7591</v>
      </c>
      <c r="M2423" s="61">
        <v>0.9</v>
      </c>
      <c r="N2423" s="6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  <c r="AW2423" s="12"/>
      <c r="AX2423" s="12"/>
      <c r="AY2423" s="12"/>
      <c r="AZ2423" s="12"/>
      <c r="BA2423" s="12"/>
      <c r="BB2423" s="12"/>
      <c r="BC2423" s="12"/>
      <c r="BD2423" s="12"/>
      <c r="BE2423" s="12"/>
      <c r="BF2423" s="12"/>
      <c r="BG2423" s="12"/>
      <c r="BH2423" s="12"/>
      <c r="BI2423" s="12"/>
      <c r="BJ2423" s="12"/>
      <c r="BK2423" s="12"/>
      <c r="BL2423" s="12"/>
      <c r="BM2423" s="12"/>
      <c r="BN2423" s="12"/>
      <c r="BO2423" s="12"/>
      <c r="BP2423" s="12"/>
      <c r="BQ2423" s="12"/>
      <c r="BR2423" s="12"/>
      <c r="BS2423" s="12"/>
      <c r="BT2423" s="12"/>
      <c r="BU2423" s="12"/>
      <c r="BV2423" s="12"/>
      <c r="BW2423" s="12"/>
      <c r="BX2423" s="12"/>
      <c r="BY2423" s="12"/>
      <c r="BZ2423" s="12"/>
      <c r="CA2423" s="12"/>
      <c r="CB2423" s="12"/>
      <c r="CC2423" s="12"/>
      <c r="CD2423" s="12"/>
      <c r="CE2423" s="12"/>
    </row>
    <row r="2424" spans="1:83" s="10" customFormat="1" ht="12.75" customHeight="1" x14ac:dyDescent="0.2">
      <c r="A2424" s="64" t="s">
        <v>7599</v>
      </c>
      <c r="B2424" s="9" t="s">
        <v>7600</v>
      </c>
      <c r="C2424" s="66" t="s">
        <v>4035</v>
      </c>
      <c r="D2424" s="44" t="s">
        <v>7343</v>
      </c>
      <c r="E2424" s="54"/>
      <c r="F2424" s="55"/>
      <c r="G2424" s="56">
        <v>70</v>
      </c>
      <c r="H2424" s="57">
        <f t="shared" si="74"/>
        <v>82.6</v>
      </c>
      <c r="I2424" s="58">
        <f t="shared" si="75"/>
        <v>0</v>
      </c>
      <c r="J2424" s="59"/>
      <c r="K2424" s="59"/>
      <c r="L2424" s="60"/>
      <c r="M2424" s="61"/>
      <c r="N2424" s="6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  <c r="AW2424" s="12"/>
      <c r="AX2424" s="12"/>
      <c r="AY2424" s="12"/>
      <c r="AZ2424" s="12"/>
      <c r="BA2424" s="12"/>
      <c r="BB2424" s="12"/>
      <c r="BC2424" s="12"/>
      <c r="BD2424" s="12"/>
      <c r="BE2424" s="12"/>
      <c r="BF2424" s="12"/>
      <c r="BG2424" s="12"/>
      <c r="BH2424" s="12"/>
      <c r="BI2424" s="12"/>
      <c r="BJ2424" s="12"/>
      <c r="BK2424" s="12"/>
      <c r="BL2424" s="12"/>
      <c r="BM2424" s="12"/>
      <c r="BN2424" s="12"/>
      <c r="BO2424" s="12"/>
      <c r="BP2424" s="12"/>
      <c r="BQ2424" s="12"/>
      <c r="BR2424" s="12"/>
      <c r="BS2424" s="12"/>
      <c r="BT2424" s="12"/>
      <c r="BU2424" s="12"/>
      <c r="BV2424" s="12"/>
      <c r="BW2424" s="12"/>
      <c r="BX2424" s="12"/>
      <c r="BY2424" s="12"/>
      <c r="BZ2424" s="12"/>
      <c r="CA2424" s="12"/>
      <c r="CB2424" s="12"/>
      <c r="CC2424" s="12"/>
      <c r="CD2424" s="12"/>
      <c r="CE2424" s="12"/>
    </row>
    <row r="2425" spans="1:83" ht="12.75" customHeight="1" x14ac:dyDescent="0.2">
      <c r="A2425" s="51" t="s">
        <v>7601</v>
      </c>
      <c r="B2425" s="9" t="s">
        <v>7602</v>
      </c>
      <c r="C2425" s="66" t="s">
        <v>4035</v>
      </c>
      <c r="D2425" s="44" t="s">
        <v>7343</v>
      </c>
      <c r="E2425" s="54"/>
      <c r="F2425" s="55"/>
      <c r="G2425" s="56">
        <v>27</v>
      </c>
      <c r="H2425" s="57">
        <f t="shared" si="74"/>
        <v>31.86</v>
      </c>
      <c r="I2425" s="58">
        <f t="shared" si="75"/>
        <v>0</v>
      </c>
      <c r="J2425" s="59" t="s">
        <v>4027</v>
      </c>
      <c r="K2425" s="59"/>
      <c r="L2425" s="60" t="s">
        <v>4029</v>
      </c>
      <c r="M2425" s="61">
        <v>0.14000000000000001</v>
      </c>
      <c r="N2425" s="6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  <c r="AW2425" s="12"/>
      <c r="AX2425" s="12"/>
      <c r="AY2425" s="12"/>
      <c r="AZ2425" s="12"/>
      <c r="BA2425" s="12"/>
      <c r="BB2425" s="12"/>
      <c r="BC2425" s="12"/>
      <c r="BD2425" s="12"/>
      <c r="BE2425" s="12"/>
      <c r="BF2425" s="12"/>
      <c r="BG2425" s="12"/>
      <c r="BH2425" s="12"/>
      <c r="BI2425" s="12"/>
      <c r="BJ2425" s="12"/>
      <c r="BK2425" s="12"/>
      <c r="BL2425" s="12"/>
      <c r="BM2425" s="12"/>
      <c r="BN2425" s="12"/>
      <c r="BO2425" s="12"/>
      <c r="BP2425" s="12"/>
      <c r="BQ2425" s="12"/>
      <c r="BR2425" s="12"/>
      <c r="BS2425" s="12"/>
      <c r="BT2425" s="12"/>
      <c r="BU2425" s="12"/>
      <c r="BV2425" s="12"/>
      <c r="BW2425" s="12"/>
      <c r="BX2425" s="12"/>
      <c r="BY2425" s="12"/>
      <c r="BZ2425" s="12"/>
      <c r="CA2425" s="12"/>
      <c r="CB2425" s="12"/>
      <c r="CC2425" s="12"/>
      <c r="CD2425" s="12"/>
      <c r="CE2425" s="12"/>
    </row>
    <row r="2426" spans="1:83" ht="12.75" customHeight="1" x14ac:dyDescent="0.2">
      <c r="A2426" s="51" t="s">
        <v>7603</v>
      </c>
      <c r="B2426" s="9" t="s">
        <v>7604</v>
      </c>
      <c r="C2426" s="66" t="s">
        <v>4035</v>
      </c>
      <c r="D2426" s="44" t="s">
        <v>7343</v>
      </c>
      <c r="E2426" s="54"/>
      <c r="F2426" s="55"/>
      <c r="G2426" s="56">
        <v>30</v>
      </c>
      <c r="H2426" s="57">
        <f t="shared" si="74"/>
        <v>35.4</v>
      </c>
      <c r="I2426" s="58">
        <f t="shared" si="75"/>
        <v>0</v>
      </c>
      <c r="J2426" s="59" t="s">
        <v>4027</v>
      </c>
      <c r="K2426" s="59"/>
      <c r="L2426" s="60" t="s">
        <v>4029</v>
      </c>
      <c r="M2426" s="61">
        <v>0.15</v>
      </c>
      <c r="N2426" s="6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  <c r="AW2426" s="12"/>
      <c r="AX2426" s="12"/>
      <c r="AY2426" s="12"/>
      <c r="AZ2426" s="12"/>
      <c r="BA2426" s="12"/>
      <c r="BB2426" s="12"/>
      <c r="BC2426" s="12"/>
      <c r="BD2426" s="12"/>
      <c r="BE2426" s="12"/>
      <c r="BF2426" s="12"/>
      <c r="BG2426" s="12"/>
      <c r="BH2426" s="12"/>
      <c r="BI2426" s="12"/>
      <c r="BJ2426" s="12"/>
      <c r="BK2426" s="12"/>
      <c r="BL2426" s="12"/>
      <c r="BM2426" s="12"/>
      <c r="BN2426" s="12"/>
      <c r="BO2426" s="12"/>
      <c r="BP2426" s="12"/>
      <c r="BQ2426" s="12"/>
      <c r="BR2426" s="12"/>
      <c r="BS2426" s="12"/>
      <c r="BT2426" s="12"/>
      <c r="BU2426" s="12"/>
      <c r="BV2426" s="12"/>
      <c r="BW2426" s="12"/>
      <c r="BX2426" s="12"/>
      <c r="BY2426" s="12"/>
      <c r="BZ2426" s="12"/>
      <c r="CA2426" s="12"/>
      <c r="CB2426" s="12"/>
      <c r="CC2426" s="12"/>
      <c r="CD2426" s="12"/>
      <c r="CE2426" s="12"/>
    </row>
    <row r="2427" spans="1:83" ht="12.75" customHeight="1" x14ac:dyDescent="0.2">
      <c r="A2427" s="51" t="s">
        <v>7605</v>
      </c>
      <c r="B2427" s="9" t="s">
        <v>6058</v>
      </c>
      <c r="C2427" s="66" t="s">
        <v>4035</v>
      </c>
      <c r="D2427" s="44" t="s">
        <v>7343</v>
      </c>
      <c r="E2427" s="54"/>
      <c r="F2427" s="55"/>
      <c r="G2427" s="56">
        <v>109.13</v>
      </c>
      <c r="H2427" s="57">
        <f t="shared" si="74"/>
        <v>128.77339999999998</v>
      </c>
      <c r="I2427" s="58">
        <f t="shared" si="75"/>
        <v>0</v>
      </c>
      <c r="J2427" s="59" t="s">
        <v>4027</v>
      </c>
      <c r="K2427" s="59"/>
      <c r="L2427" s="60" t="s">
        <v>4029</v>
      </c>
      <c r="M2427" s="61">
        <v>0.05</v>
      </c>
      <c r="N2427" s="6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  <c r="AW2427" s="12"/>
      <c r="AX2427" s="12"/>
      <c r="AY2427" s="12"/>
      <c r="AZ2427" s="12"/>
      <c r="BA2427" s="12"/>
      <c r="BB2427" s="12"/>
      <c r="BC2427" s="12"/>
      <c r="BD2427" s="12"/>
      <c r="BE2427" s="12"/>
      <c r="BF2427" s="12"/>
      <c r="BG2427" s="12"/>
      <c r="BH2427" s="12"/>
      <c r="BI2427" s="12"/>
      <c r="BJ2427" s="12"/>
      <c r="BK2427" s="12"/>
      <c r="BL2427" s="12"/>
      <c r="BM2427" s="12"/>
      <c r="BN2427" s="12"/>
      <c r="BO2427" s="12"/>
      <c r="BP2427" s="12"/>
      <c r="BQ2427" s="12"/>
      <c r="BR2427" s="12"/>
      <c r="BS2427" s="12"/>
      <c r="BT2427" s="12"/>
      <c r="BU2427" s="12"/>
      <c r="BV2427" s="12"/>
      <c r="BW2427" s="12"/>
      <c r="BX2427" s="12"/>
      <c r="BY2427" s="12"/>
      <c r="BZ2427" s="12"/>
      <c r="CA2427" s="12"/>
      <c r="CB2427" s="12"/>
      <c r="CC2427" s="12"/>
      <c r="CD2427" s="12"/>
      <c r="CE2427" s="12"/>
    </row>
    <row r="2428" spans="1:83" s="10" customFormat="1" ht="12.75" customHeight="1" x14ac:dyDescent="0.2">
      <c r="A2428" s="51" t="s">
        <v>1445</v>
      </c>
      <c r="B2428" s="9" t="s">
        <v>78</v>
      </c>
      <c r="C2428" s="66" t="s">
        <v>4035</v>
      </c>
      <c r="D2428" s="44" t="s">
        <v>7343</v>
      </c>
      <c r="E2428" s="54"/>
      <c r="F2428" s="55"/>
      <c r="G2428" s="56">
        <v>1000</v>
      </c>
      <c r="H2428" s="57">
        <f t="shared" si="74"/>
        <v>1180</v>
      </c>
      <c r="I2428" s="58">
        <f t="shared" si="75"/>
        <v>0</v>
      </c>
      <c r="J2428" s="59" t="s">
        <v>4027</v>
      </c>
      <c r="K2428" s="59"/>
      <c r="L2428" s="73" t="s">
        <v>7606</v>
      </c>
      <c r="M2428" s="61">
        <v>0.8</v>
      </c>
      <c r="N2428" s="6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  <c r="AW2428" s="12"/>
      <c r="AX2428" s="12"/>
      <c r="AY2428" s="12"/>
      <c r="AZ2428" s="12"/>
      <c r="BA2428" s="12"/>
      <c r="BB2428" s="12"/>
      <c r="BC2428" s="12"/>
      <c r="BD2428" s="12"/>
      <c r="BE2428" s="12"/>
      <c r="BF2428" s="12"/>
      <c r="BG2428" s="12"/>
      <c r="BH2428" s="12"/>
      <c r="BI2428" s="12"/>
      <c r="BJ2428" s="12"/>
      <c r="BK2428" s="12"/>
      <c r="BL2428" s="12"/>
      <c r="BM2428" s="12"/>
      <c r="BN2428" s="12"/>
      <c r="BO2428" s="12"/>
      <c r="BP2428" s="12"/>
      <c r="BQ2428" s="12"/>
      <c r="BR2428" s="12"/>
      <c r="BS2428" s="12"/>
      <c r="BT2428" s="12"/>
      <c r="BU2428" s="12"/>
      <c r="BV2428" s="12"/>
      <c r="BW2428" s="12"/>
      <c r="BX2428" s="12"/>
      <c r="BY2428" s="12"/>
      <c r="BZ2428" s="12"/>
      <c r="CA2428" s="12"/>
      <c r="CB2428" s="12"/>
      <c r="CC2428" s="12"/>
      <c r="CD2428" s="12"/>
      <c r="CE2428" s="12"/>
    </row>
    <row r="2429" spans="1:83" s="10" customFormat="1" ht="12.75" customHeight="1" x14ac:dyDescent="0.2">
      <c r="A2429" s="51" t="s">
        <v>7607</v>
      </c>
      <c r="B2429" s="9" t="s">
        <v>7608</v>
      </c>
      <c r="C2429" s="66" t="s">
        <v>4035</v>
      </c>
      <c r="D2429" s="44" t="s">
        <v>4924</v>
      </c>
      <c r="E2429" s="54"/>
      <c r="F2429" s="55"/>
      <c r="G2429" s="56">
        <v>770</v>
      </c>
      <c r="H2429" s="57">
        <f t="shared" si="74"/>
        <v>908.59999999999991</v>
      </c>
      <c r="I2429" s="58">
        <f t="shared" si="75"/>
        <v>0</v>
      </c>
      <c r="J2429" s="59"/>
      <c r="K2429" s="59"/>
      <c r="L2429" s="60" t="s">
        <v>4029</v>
      </c>
      <c r="M2429" s="61"/>
      <c r="N2429" s="6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  <c r="AW2429" s="12"/>
      <c r="AX2429" s="12"/>
      <c r="AY2429" s="12"/>
      <c r="AZ2429" s="12"/>
      <c r="BA2429" s="12"/>
      <c r="BB2429" s="12"/>
      <c r="BC2429" s="12"/>
      <c r="BD2429" s="12"/>
      <c r="BE2429" s="12"/>
      <c r="BF2429" s="12"/>
      <c r="BG2429" s="12"/>
      <c r="BH2429" s="12"/>
      <c r="BI2429" s="12"/>
      <c r="BJ2429" s="12"/>
      <c r="BK2429" s="12"/>
      <c r="BL2429" s="12"/>
      <c r="BM2429" s="12"/>
      <c r="BN2429" s="12"/>
      <c r="BO2429" s="12"/>
      <c r="BP2429" s="12"/>
      <c r="BQ2429" s="12"/>
      <c r="BR2429" s="12"/>
      <c r="BS2429" s="12"/>
      <c r="BT2429" s="12"/>
      <c r="BU2429" s="12"/>
      <c r="BV2429" s="12"/>
      <c r="BW2429" s="12"/>
      <c r="BX2429" s="12"/>
      <c r="BY2429" s="12"/>
      <c r="BZ2429" s="12"/>
      <c r="CA2429" s="12"/>
      <c r="CB2429" s="12"/>
      <c r="CC2429" s="12"/>
      <c r="CD2429" s="12"/>
      <c r="CE2429" s="12"/>
    </row>
    <row r="2430" spans="1:83" s="10" customFormat="1" ht="12.75" customHeight="1" x14ac:dyDescent="0.2">
      <c r="A2430" s="51" t="s">
        <v>7609</v>
      </c>
      <c r="B2430" s="9" t="s">
        <v>7610</v>
      </c>
      <c r="C2430" s="66" t="s">
        <v>4035</v>
      </c>
      <c r="D2430" s="44" t="s">
        <v>4924</v>
      </c>
      <c r="E2430" s="54"/>
      <c r="F2430" s="55"/>
      <c r="G2430" s="56">
        <v>770</v>
      </c>
      <c r="H2430" s="57">
        <f t="shared" si="74"/>
        <v>908.59999999999991</v>
      </c>
      <c r="I2430" s="58">
        <f t="shared" si="75"/>
        <v>0</v>
      </c>
      <c r="J2430" s="59" t="s">
        <v>4027</v>
      </c>
      <c r="K2430" s="59"/>
      <c r="L2430" s="60" t="s">
        <v>4029</v>
      </c>
      <c r="M2430" s="61">
        <v>0.378</v>
      </c>
      <c r="N2430" s="6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  <c r="AW2430" s="12"/>
      <c r="AX2430" s="12"/>
      <c r="AY2430" s="12"/>
      <c r="AZ2430" s="12"/>
      <c r="BA2430" s="12"/>
      <c r="BB2430" s="12"/>
      <c r="BC2430" s="12"/>
      <c r="BD2430" s="12"/>
      <c r="BE2430" s="12"/>
      <c r="BF2430" s="12"/>
      <c r="BG2430" s="12"/>
      <c r="BH2430" s="12"/>
      <c r="BI2430" s="12"/>
      <c r="BJ2430" s="12"/>
      <c r="BK2430" s="12"/>
      <c r="BL2430" s="12"/>
      <c r="BM2430" s="12"/>
      <c r="BN2430" s="12"/>
      <c r="BO2430" s="12"/>
      <c r="BP2430" s="12"/>
      <c r="BQ2430" s="12"/>
      <c r="BR2430" s="12"/>
      <c r="BS2430" s="12"/>
      <c r="BT2430" s="12"/>
      <c r="BU2430" s="12"/>
      <c r="BV2430" s="12"/>
      <c r="BW2430" s="12"/>
      <c r="BX2430" s="12"/>
      <c r="BY2430" s="12"/>
      <c r="BZ2430" s="12"/>
      <c r="CA2430" s="12"/>
      <c r="CB2430" s="12"/>
      <c r="CC2430" s="12"/>
      <c r="CD2430" s="12"/>
      <c r="CE2430" s="12"/>
    </row>
    <row r="2431" spans="1:83" s="10" customFormat="1" ht="12.75" customHeight="1" x14ac:dyDescent="0.2">
      <c r="A2431" s="51" t="s">
        <v>7611</v>
      </c>
      <c r="B2431" s="9" t="s">
        <v>7612</v>
      </c>
      <c r="C2431" s="66" t="s">
        <v>4035</v>
      </c>
      <c r="D2431" s="44" t="s">
        <v>4924</v>
      </c>
      <c r="E2431" s="54"/>
      <c r="F2431" s="55"/>
      <c r="G2431" s="56">
        <v>2800</v>
      </c>
      <c r="H2431" s="57">
        <f t="shared" si="74"/>
        <v>3304</v>
      </c>
      <c r="I2431" s="58">
        <f t="shared" si="75"/>
        <v>0</v>
      </c>
      <c r="J2431" s="59" t="s">
        <v>4027</v>
      </c>
      <c r="K2431" s="59"/>
      <c r="L2431" s="60" t="s">
        <v>4029</v>
      </c>
      <c r="M2431" s="61">
        <v>0.5</v>
      </c>
      <c r="N2431" s="62"/>
      <c r="O2431" s="1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</row>
    <row r="2432" spans="1:83" ht="12.75" customHeight="1" x14ac:dyDescent="0.2">
      <c r="A2432" s="51" t="s">
        <v>7613</v>
      </c>
      <c r="B2432" s="9" t="s">
        <v>7614</v>
      </c>
      <c r="C2432" s="66" t="s">
        <v>4035</v>
      </c>
      <c r="D2432" s="44" t="s">
        <v>4924</v>
      </c>
      <c r="E2432" s="54"/>
      <c r="F2432" s="55"/>
      <c r="G2432" s="56">
        <v>2800</v>
      </c>
      <c r="H2432" s="57">
        <f t="shared" si="74"/>
        <v>3304</v>
      </c>
      <c r="I2432" s="58">
        <f t="shared" si="75"/>
        <v>0</v>
      </c>
      <c r="J2432" s="59" t="s">
        <v>4027</v>
      </c>
      <c r="K2432" s="59"/>
      <c r="L2432" s="60" t="s">
        <v>4029</v>
      </c>
      <c r="M2432" s="61">
        <v>0.5</v>
      </c>
      <c r="N2432" s="62"/>
      <c r="O2432" s="12"/>
    </row>
    <row r="2433" spans="1:83" ht="12.75" customHeight="1" x14ac:dyDescent="0.2">
      <c r="A2433" s="51" t="s">
        <v>7615</v>
      </c>
      <c r="B2433" s="9" t="s">
        <v>7616</v>
      </c>
      <c r="C2433" s="66" t="s">
        <v>4035</v>
      </c>
      <c r="D2433" s="44" t="s">
        <v>4924</v>
      </c>
      <c r="E2433" s="54"/>
      <c r="F2433" s="55"/>
      <c r="G2433" s="56">
        <v>65</v>
      </c>
      <c r="H2433" s="57">
        <f t="shared" si="74"/>
        <v>76.7</v>
      </c>
      <c r="I2433" s="58">
        <f t="shared" si="75"/>
        <v>0</v>
      </c>
      <c r="J2433" s="59" t="s">
        <v>4027</v>
      </c>
      <c r="K2433" s="59"/>
      <c r="L2433" s="60" t="s">
        <v>4029</v>
      </c>
      <c r="M2433" s="61">
        <v>6.0000000000000001E-3</v>
      </c>
      <c r="N2433" s="62"/>
      <c r="O2433" s="12"/>
    </row>
    <row r="2434" spans="1:83" s="10" customFormat="1" ht="12.75" customHeight="1" x14ac:dyDescent="0.2">
      <c r="A2434" s="51" t="s">
        <v>1446</v>
      </c>
      <c r="B2434" s="9" t="s">
        <v>79</v>
      </c>
      <c r="C2434" s="66" t="s">
        <v>4035</v>
      </c>
      <c r="D2434" s="44" t="s">
        <v>4924</v>
      </c>
      <c r="E2434" s="54"/>
      <c r="F2434" s="55"/>
      <c r="G2434" s="56">
        <v>4200</v>
      </c>
      <c r="H2434" s="57">
        <f t="shared" si="74"/>
        <v>4956</v>
      </c>
      <c r="I2434" s="58">
        <f t="shared" si="75"/>
        <v>0</v>
      </c>
      <c r="J2434" s="59" t="s">
        <v>4027</v>
      </c>
      <c r="K2434" s="59"/>
      <c r="L2434" s="73" t="s">
        <v>7617</v>
      </c>
      <c r="M2434" s="61">
        <v>2</v>
      </c>
      <c r="N2434" s="62"/>
      <c r="O2434" s="1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</row>
    <row r="2435" spans="1:83" s="10" customFormat="1" ht="12.75" customHeight="1" x14ac:dyDescent="0.2">
      <c r="A2435" s="51" t="s">
        <v>1447</v>
      </c>
      <c r="B2435" s="9" t="s">
        <v>80</v>
      </c>
      <c r="C2435" s="66" t="s">
        <v>4035</v>
      </c>
      <c r="D2435" s="44" t="s">
        <v>4924</v>
      </c>
      <c r="E2435" s="54"/>
      <c r="F2435" s="55"/>
      <c r="G2435" s="56">
        <v>4200</v>
      </c>
      <c r="H2435" s="57">
        <f t="shared" si="74"/>
        <v>4956</v>
      </c>
      <c r="I2435" s="58">
        <f t="shared" si="75"/>
        <v>0</v>
      </c>
      <c r="J2435" s="59" t="s">
        <v>4027</v>
      </c>
      <c r="K2435" s="59"/>
      <c r="L2435" s="73" t="s">
        <v>7617</v>
      </c>
      <c r="M2435" s="61">
        <v>2</v>
      </c>
      <c r="N2435" s="62"/>
      <c r="O2435" s="1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</row>
    <row r="2436" spans="1:83" ht="12.75" customHeight="1" x14ac:dyDescent="0.2">
      <c r="A2436" s="51" t="s">
        <v>1448</v>
      </c>
      <c r="B2436" s="9" t="s">
        <v>81</v>
      </c>
      <c r="C2436" s="66" t="s">
        <v>4035</v>
      </c>
      <c r="D2436" s="44" t="s">
        <v>4924</v>
      </c>
      <c r="E2436" s="54"/>
      <c r="F2436" s="55"/>
      <c r="G2436" s="56">
        <v>2700</v>
      </c>
      <c r="H2436" s="57">
        <f t="shared" si="74"/>
        <v>3186</v>
      </c>
      <c r="I2436" s="58">
        <f t="shared" si="75"/>
        <v>0</v>
      </c>
      <c r="J2436" s="59" t="s">
        <v>4027</v>
      </c>
      <c r="K2436" s="59"/>
      <c r="L2436" s="73" t="s">
        <v>7617</v>
      </c>
      <c r="M2436" s="61">
        <v>1.1000000000000001</v>
      </c>
      <c r="N2436" s="62"/>
      <c r="O2436" s="12"/>
    </row>
    <row r="2437" spans="1:83" s="10" customFormat="1" ht="12.75" customHeight="1" x14ac:dyDescent="0.2">
      <c r="A2437" s="51" t="s">
        <v>1449</v>
      </c>
      <c r="B2437" s="9" t="s">
        <v>82</v>
      </c>
      <c r="C2437" s="66" t="s">
        <v>4035</v>
      </c>
      <c r="D2437" s="44" t="s">
        <v>4924</v>
      </c>
      <c r="E2437" s="54"/>
      <c r="F2437" s="55"/>
      <c r="G2437" s="56">
        <v>2700</v>
      </c>
      <c r="H2437" s="57">
        <f t="shared" si="74"/>
        <v>3186</v>
      </c>
      <c r="I2437" s="58">
        <f t="shared" si="75"/>
        <v>0</v>
      </c>
      <c r="J2437" s="59" t="s">
        <v>4027</v>
      </c>
      <c r="K2437" s="59"/>
      <c r="L2437" s="73" t="s">
        <v>7617</v>
      </c>
      <c r="M2437" s="61">
        <v>1.1000000000000001</v>
      </c>
      <c r="N2437" s="62"/>
      <c r="O2437" s="1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</row>
    <row r="2438" spans="1:83" s="10" customFormat="1" ht="12.75" customHeight="1" x14ac:dyDescent="0.2">
      <c r="A2438" s="69" t="s">
        <v>7618</v>
      </c>
      <c r="B2438" s="9" t="s">
        <v>7619</v>
      </c>
      <c r="C2438" s="53" t="s">
        <v>4007</v>
      </c>
      <c r="D2438" s="44" t="s">
        <v>4924</v>
      </c>
      <c r="E2438" s="54"/>
      <c r="F2438" s="55"/>
      <c r="G2438" s="56">
        <v>185</v>
      </c>
      <c r="H2438" s="57">
        <f t="shared" si="74"/>
        <v>218.29999999999998</v>
      </c>
      <c r="I2438" s="58">
        <f t="shared" si="75"/>
        <v>0</v>
      </c>
      <c r="J2438" s="59"/>
      <c r="K2438" s="59" t="s">
        <v>7620</v>
      </c>
      <c r="L2438" s="73" t="s">
        <v>7621</v>
      </c>
      <c r="M2438" s="61">
        <v>0.5</v>
      </c>
      <c r="N2438" s="62"/>
      <c r="O2438" s="1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</row>
    <row r="2439" spans="1:83" s="10" customFormat="1" ht="12.75" customHeight="1" x14ac:dyDescent="0.2">
      <c r="A2439" s="64" t="s">
        <v>7622</v>
      </c>
      <c r="B2439" s="9" t="s">
        <v>7623</v>
      </c>
      <c r="C2439" s="66" t="s">
        <v>4035</v>
      </c>
      <c r="D2439" s="44" t="s">
        <v>4924</v>
      </c>
      <c r="E2439" s="54"/>
      <c r="F2439" s="55"/>
      <c r="G2439" s="56">
        <v>528.11</v>
      </c>
      <c r="H2439" s="57">
        <f t="shared" si="74"/>
        <v>623.16980000000001</v>
      </c>
      <c r="I2439" s="58">
        <f t="shared" si="75"/>
        <v>0</v>
      </c>
      <c r="J2439" s="59" t="s">
        <v>4027</v>
      </c>
      <c r="K2439" s="59" t="s">
        <v>7624</v>
      </c>
      <c r="L2439" s="60" t="s">
        <v>4029</v>
      </c>
      <c r="M2439" s="61">
        <v>0.35</v>
      </c>
      <c r="N2439" s="62"/>
      <c r="O2439" s="1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</row>
    <row r="2440" spans="1:83" s="10" customFormat="1" ht="12.75" customHeight="1" x14ac:dyDescent="0.2">
      <c r="A2440" s="51" t="s">
        <v>1450</v>
      </c>
      <c r="B2440" s="9" t="s">
        <v>83</v>
      </c>
      <c r="C2440" s="66" t="s">
        <v>4035</v>
      </c>
      <c r="D2440" s="44" t="s">
        <v>4924</v>
      </c>
      <c r="E2440" s="54"/>
      <c r="F2440" s="55"/>
      <c r="G2440" s="56">
        <v>1400</v>
      </c>
      <c r="H2440" s="57">
        <f t="shared" ref="H2440:H2503" si="76">G2440*1.18</f>
        <v>1652</v>
      </c>
      <c r="I2440" s="58">
        <f t="shared" ref="I2440:I2503" si="77">H2440*F2440</f>
        <v>0</v>
      </c>
      <c r="J2440" s="59"/>
      <c r="K2440" s="59"/>
      <c r="L2440" s="73" t="s">
        <v>7625</v>
      </c>
      <c r="M2440" s="61">
        <v>0.55000000000000004</v>
      </c>
      <c r="N2440" s="62"/>
      <c r="O2440" s="1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</row>
    <row r="2441" spans="1:83" s="11" customFormat="1" ht="12.75" customHeight="1" x14ac:dyDescent="0.2">
      <c r="A2441" s="51" t="s">
        <v>1451</v>
      </c>
      <c r="B2441" s="9" t="s">
        <v>84</v>
      </c>
      <c r="C2441" s="66" t="s">
        <v>4035</v>
      </c>
      <c r="D2441" s="44" t="s">
        <v>4924</v>
      </c>
      <c r="E2441" s="54"/>
      <c r="F2441" s="55"/>
      <c r="G2441" s="56">
        <v>1400</v>
      </c>
      <c r="H2441" s="57">
        <f t="shared" si="76"/>
        <v>1652</v>
      </c>
      <c r="I2441" s="58">
        <f t="shared" si="77"/>
        <v>0</v>
      </c>
      <c r="J2441" s="59"/>
      <c r="K2441" s="59"/>
      <c r="L2441" s="73" t="s">
        <v>7625</v>
      </c>
      <c r="M2441" s="61">
        <v>0.55000000000000004</v>
      </c>
      <c r="N2441" s="62"/>
      <c r="O2441" s="1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</row>
    <row r="2442" spans="1:83" s="11" customFormat="1" ht="12.75" customHeight="1" x14ac:dyDescent="0.2">
      <c r="A2442" s="51" t="s">
        <v>1452</v>
      </c>
      <c r="B2442" s="9" t="s">
        <v>85</v>
      </c>
      <c r="C2442" s="66" t="s">
        <v>4035</v>
      </c>
      <c r="D2442" s="44" t="s">
        <v>4924</v>
      </c>
      <c r="E2442" s="54"/>
      <c r="F2442" s="55"/>
      <c r="G2442" s="56">
        <v>667.32</v>
      </c>
      <c r="H2442" s="57">
        <f t="shared" si="76"/>
        <v>787.43759999999997</v>
      </c>
      <c r="I2442" s="58">
        <f t="shared" si="77"/>
        <v>0</v>
      </c>
      <c r="J2442" s="59" t="s">
        <v>4027</v>
      </c>
      <c r="K2442" s="59"/>
      <c r="L2442" s="73" t="s">
        <v>7566</v>
      </c>
      <c r="M2442" s="61">
        <v>0.126</v>
      </c>
      <c r="N2442" s="62"/>
      <c r="O2442" s="1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</row>
    <row r="2443" spans="1:83" s="11" customFormat="1" ht="12.75" customHeight="1" x14ac:dyDescent="0.2">
      <c r="A2443" s="51" t="s">
        <v>1453</v>
      </c>
      <c r="B2443" s="9" t="s">
        <v>86</v>
      </c>
      <c r="C2443" s="66" t="s">
        <v>4035</v>
      </c>
      <c r="D2443" s="44" t="s">
        <v>4924</v>
      </c>
      <c r="E2443" s="54"/>
      <c r="F2443" s="55"/>
      <c r="G2443" s="56">
        <v>667.32</v>
      </c>
      <c r="H2443" s="57">
        <f t="shared" si="76"/>
        <v>787.43759999999997</v>
      </c>
      <c r="I2443" s="58">
        <f t="shared" si="77"/>
        <v>0</v>
      </c>
      <c r="J2443" s="59" t="s">
        <v>4027</v>
      </c>
      <c r="K2443" s="59"/>
      <c r="L2443" s="73" t="s">
        <v>7566</v>
      </c>
      <c r="M2443" s="61">
        <v>0.126</v>
      </c>
      <c r="N2443" s="62"/>
      <c r="O2443" s="1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</row>
    <row r="2444" spans="1:83" s="11" customFormat="1" ht="12.75" customHeight="1" x14ac:dyDescent="0.2">
      <c r="A2444" s="78" t="s">
        <v>7626</v>
      </c>
      <c r="B2444" s="9" t="s">
        <v>7480</v>
      </c>
      <c r="C2444" s="66" t="s">
        <v>4035</v>
      </c>
      <c r="D2444" s="44" t="s">
        <v>4924</v>
      </c>
      <c r="E2444" s="54"/>
      <c r="F2444" s="55"/>
      <c r="G2444" s="56">
        <v>88</v>
      </c>
      <c r="H2444" s="57">
        <f t="shared" si="76"/>
        <v>103.83999999999999</v>
      </c>
      <c r="I2444" s="58">
        <f t="shared" si="77"/>
        <v>0</v>
      </c>
      <c r="J2444" s="59"/>
      <c r="K2444" s="59"/>
      <c r="L2444" s="60" t="s">
        <v>4029</v>
      </c>
      <c r="M2444" s="61"/>
      <c r="N2444" s="62"/>
      <c r="O2444" s="1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</row>
    <row r="2445" spans="1:83" s="11" customFormat="1" ht="12.75" customHeight="1" x14ac:dyDescent="0.2">
      <c r="A2445" s="64" t="s">
        <v>7627</v>
      </c>
      <c r="B2445" s="9" t="s">
        <v>7628</v>
      </c>
      <c r="C2445" s="53" t="s">
        <v>4007</v>
      </c>
      <c r="D2445" s="44" t="s">
        <v>4924</v>
      </c>
      <c r="E2445" s="54"/>
      <c r="F2445" s="55"/>
      <c r="G2445" s="56">
        <v>135</v>
      </c>
      <c r="H2445" s="57">
        <f t="shared" si="76"/>
        <v>159.29999999999998</v>
      </c>
      <c r="I2445" s="58">
        <f t="shared" si="77"/>
        <v>0</v>
      </c>
      <c r="J2445" s="59" t="s">
        <v>4027</v>
      </c>
      <c r="K2445" s="59" t="s">
        <v>4921</v>
      </c>
      <c r="L2445" s="60" t="s">
        <v>4029</v>
      </c>
      <c r="M2445" s="61">
        <v>0.18</v>
      </c>
      <c r="N2445" s="62"/>
      <c r="O2445" s="1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</row>
    <row r="2446" spans="1:83" s="11" customFormat="1" ht="12.75" customHeight="1" x14ac:dyDescent="0.2">
      <c r="A2446" s="64" t="s">
        <v>7629</v>
      </c>
      <c r="B2446" s="9" t="s">
        <v>7630</v>
      </c>
      <c r="C2446" s="53" t="s">
        <v>4007</v>
      </c>
      <c r="D2446" s="44" t="s">
        <v>4924</v>
      </c>
      <c r="E2446" s="54"/>
      <c r="F2446" s="55"/>
      <c r="G2446" s="56">
        <v>135</v>
      </c>
      <c r="H2446" s="57">
        <f t="shared" si="76"/>
        <v>159.29999999999998</v>
      </c>
      <c r="I2446" s="58">
        <f t="shared" si="77"/>
        <v>0</v>
      </c>
      <c r="J2446" s="59" t="s">
        <v>4027</v>
      </c>
      <c r="K2446" s="59" t="s">
        <v>4921</v>
      </c>
      <c r="L2446" s="60" t="s">
        <v>4029</v>
      </c>
      <c r="M2446" s="61">
        <v>0.18</v>
      </c>
      <c r="N2446" s="62"/>
      <c r="O2446" s="1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</row>
    <row r="2447" spans="1:83" s="11" customFormat="1" ht="12.75" customHeight="1" x14ac:dyDescent="0.2">
      <c r="A2447" s="51" t="s">
        <v>1454</v>
      </c>
      <c r="B2447" s="9" t="s">
        <v>87</v>
      </c>
      <c r="C2447" s="66" t="s">
        <v>4035</v>
      </c>
      <c r="D2447" s="44" t="s">
        <v>4924</v>
      </c>
      <c r="E2447" s="54"/>
      <c r="F2447" s="55"/>
      <c r="G2447" s="56">
        <v>42</v>
      </c>
      <c r="H2447" s="57">
        <f t="shared" si="76"/>
        <v>49.559999999999995</v>
      </c>
      <c r="I2447" s="58">
        <f t="shared" si="77"/>
        <v>0</v>
      </c>
      <c r="J2447" s="59" t="s">
        <v>4027</v>
      </c>
      <c r="K2447" s="59"/>
      <c r="L2447" s="60" t="s">
        <v>4414</v>
      </c>
      <c r="M2447" s="61">
        <v>0.1</v>
      </c>
      <c r="N2447" s="62"/>
      <c r="O2447" s="1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</row>
    <row r="2448" spans="1:83" s="11" customFormat="1" ht="12.75" customHeight="1" x14ac:dyDescent="0.2">
      <c r="A2448" s="64" t="s">
        <v>7631</v>
      </c>
      <c r="B2448" s="9" t="s">
        <v>7632</v>
      </c>
      <c r="C2448" s="53" t="s">
        <v>4007</v>
      </c>
      <c r="D2448" s="44" t="s">
        <v>4924</v>
      </c>
      <c r="E2448" s="54"/>
      <c r="F2448" s="55"/>
      <c r="G2448" s="56">
        <v>220</v>
      </c>
      <c r="H2448" s="57">
        <f t="shared" si="76"/>
        <v>259.59999999999997</v>
      </c>
      <c r="I2448" s="58">
        <f t="shared" si="77"/>
        <v>0</v>
      </c>
      <c r="J2448" s="59" t="s">
        <v>4027</v>
      </c>
      <c r="K2448" s="59" t="s">
        <v>5092</v>
      </c>
      <c r="L2448" s="73" t="s">
        <v>7566</v>
      </c>
      <c r="M2448" s="61">
        <v>1.5</v>
      </c>
      <c r="N2448" s="62"/>
      <c r="O2448" s="1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</row>
    <row r="2449" spans="1:83" s="11" customFormat="1" ht="12.75" customHeight="1" x14ac:dyDescent="0.2">
      <c r="A2449" s="64" t="s">
        <v>7633</v>
      </c>
      <c r="B2449" s="9" t="s">
        <v>4329</v>
      </c>
      <c r="C2449" s="66" t="s">
        <v>4035</v>
      </c>
      <c r="D2449" s="44" t="s">
        <v>4924</v>
      </c>
      <c r="E2449" s="54"/>
      <c r="F2449" s="55"/>
      <c r="G2449" s="56">
        <v>110</v>
      </c>
      <c r="H2449" s="57">
        <f t="shared" si="76"/>
        <v>129.79999999999998</v>
      </c>
      <c r="I2449" s="58">
        <f t="shared" si="77"/>
        <v>0</v>
      </c>
      <c r="J2449" s="59"/>
      <c r="K2449" s="59"/>
      <c r="L2449" s="60" t="s">
        <v>4029</v>
      </c>
      <c r="M2449" s="61"/>
      <c r="N2449" s="62"/>
      <c r="O2449" s="1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</row>
    <row r="2450" spans="1:83" s="11" customFormat="1" ht="12.75" customHeight="1" x14ac:dyDescent="0.2">
      <c r="A2450" s="64" t="s">
        <v>7634</v>
      </c>
      <c r="B2450" s="9" t="s">
        <v>6058</v>
      </c>
      <c r="C2450" s="53" t="s">
        <v>4007</v>
      </c>
      <c r="D2450" s="44" t="s">
        <v>4924</v>
      </c>
      <c r="E2450" s="54"/>
      <c r="F2450" s="55"/>
      <c r="G2450" s="56">
        <v>270.58999999999997</v>
      </c>
      <c r="H2450" s="57">
        <f t="shared" si="76"/>
        <v>319.29619999999994</v>
      </c>
      <c r="I2450" s="58">
        <f t="shared" si="77"/>
        <v>0</v>
      </c>
      <c r="J2450" s="59"/>
      <c r="K2450" s="59" t="s">
        <v>7635</v>
      </c>
      <c r="L2450" s="60" t="s">
        <v>4029</v>
      </c>
      <c r="M2450" s="61"/>
      <c r="N2450" s="62"/>
      <c r="O2450" s="1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</row>
    <row r="2451" spans="1:83" s="11" customFormat="1" ht="12.75" customHeight="1" x14ac:dyDescent="0.2">
      <c r="A2451" s="64" t="s">
        <v>7636</v>
      </c>
      <c r="B2451" s="9" t="s">
        <v>6058</v>
      </c>
      <c r="C2451" s="53" t="s">
        <v>4007</v>
      </c>
      <c r="D2451" s="44" t="s">
        <v>4924</v>
      </c>
      <c r="E2451" s="54"/>
      <c r="F2451" s="55"/>
      <c r="G2451" s="56">
        <v>300</v>
      </c>
      <c r="H2451" s="57">
        <f t="shared" si="76"/>
        <v>354</v>
      </c>
      <c r="I2451" s="58">
        <f t="shared" si="77"/>
        <v>0</v>
      </c>
      <c r="J2451" s="59"/>
      <c r="K2451" s="59" t="s">
        <v>4921</v>
      </c>
      <c r="L2451" s="60" t="s">
        <v>4029</v>
      </c>
      <c r="M2451" s="61"/>
      <c r="N2451" s="62"/>
      <c r="O2451" s="1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</row>
    <row r="2452" spans="1:83" s="11" customFormat="1" ht="12.75" customHeight="1" x14ac:dyDescent="0.2">
      <c r="A2452" s="63" t="s">
        <v>7637</v>
      </c>
      <c r="B2452" s="9" t="s">
        <v>7638</v>
      </c>
      <c r="C2452" s="53" t="s">
        <v>4035</v>
      </c>
      <c r="D2452" s="44" t="s">
        <v>4924</v>
      </c>
      <c r="E2452" s="54"/>
      <c r="F2452" s="55"/>
      <c r="G2452" s="56">
        <v>1186.2</v>
      </c>
      <c r="H2452" s="57">
        <f t="shared" si="76"/>
        <v>1399.7159999999999</v>
      </c>
      <c r="I2452" s="58">
        <f t="shared" si="77"/>
        <v>0</v>
      </c>
      <c r="J2452" s="59" t="s">
        <v>4287</v>
      </c>
      <c r="K2452" s="59"/>
      <c r="L2452" s="60" t="s">
        <v>4029</v>
      </c>
      <c r="M2452" s="61"/>
      <c r="N2452" s="62"/>
      <c r="O2452" s="1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</row>
    <row r="2453" spans="1:83" s="11" customFormat="1" ht="12.75" customHeight="1" x14ac:dyDescent="0.2">
      <c r="A2453" s="51" t="s">
        <v>1455</v>
      </c>
      <c r="B2453" s="9" t="s">
        <v>88</v>
      </c>
      <c r="C2453" s="66" t="s">
        <v>4035</v>
      </c>
      <c r="D2453" s="44" t="s">
        <v>4924</v>
      </c>
      <c r="E2453" s="54"/>
      <c r="F2453" s="55"/>
      <c r="G2453" s="56">
        <v>2600</v>
      </c>
      <c r="H2453" s="57">
        <f t="shared" si="76"/>
        <v>3068</v>
      </c>
      <c r="I2453" s="58">
        <f t="shared" si="77"/>
        <v>0</v>
      </c>
      <c r="J2453" s="59" t="s">
        <v>4027</v>
      </c>
      <c r="K2453" s="59"/>
      <c r="L2453" s="73" t="s">
        <v>7566</v>
      </c>
      <c r="M2453" s="61">
        <v>0.46</v>
      </c>
      <c r="N2453" s="62"/>
      <c r="O2453" s="1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</row>
    <row r="2454" spans="1:83" s="11" customFormat="1" ht="12.75" customHeight="1" x14ac:dyDescent="0.2">
      <c r="A2454" s="51" t="s">
        <v>1456</v>
      </c>
      <c r="B2454" s="9" t="s">
        <v>89</v>
      </c>
      <c r="C2454" s="66" t="s">
        <v>4035</v>
      </c>
      <c r="D2454" s="44" t="s">
        <v>4924</v>
      </c>
      <c r="E2454" s="54"/>
      <c r="F2454" s="55"/>
      <c r="G2454" s="56">
        <v>2600</v>
      </c>
      <c r="H2454" s="57">
        <f t="shared" si="76"/>
        <v>3068</v>
      </c>
      <c r="I2454" s="58">
        <f t="shared" si="77"/>
        <v>0</v>
      </c>
      <c r="J2454" s="59" t="s">
        <v>4027</v>
      </c>
      <c r="K2454" s="59"/>
      <c r="L2454" s="73" t="s">
        <v>7566</v>
      </c>
      <c r="M2454" s="61">
        <v>0.375</v>
      </c>
      <c r="N2454" s="62"/>
      <c r="O2454" s="1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</row>
    <row r="2455" spans="1:83" s="11" customFormat="1" ht="12.75" customHeight="1" x14ac:dyDescent="0.2">
      <c r="A2455" s="51" t="s">
        <v>1457</v>
      </c>
      <c r="B2455" s="9" t="s">
        <v>90</v>
      </c>
      <c r="C2455" s="66" t="s">
        <v>4035</v>
      </c>
      <c r="D2455" s="44" t="s">
        <v>4924</v>
      </c>
      <c r="E2455" s="54"/>
      <c r="F2455" s="55"/>
      <c r="G2455" s="56">
        <v>125</v>
      </c>
      <c r="H2455" s="57">
        <f t="shared" si="76"/>
        <v>147.5</v>
      </c>
      <c r="I2455" s="58">
        <f t="shared" si="77"/>
        <v>0</v>
      </c>
      <c r="J2455" s="59" t="s">
        <v>4027</v>
      </c>
      <c r="K2455" s="59"/>
      <c r="L2455" s="73" t="s">
        <v>7566</v>
      </c>
      <c r="M2455" s="61">
        <v>0.13500000000000001</v>
      </c>
      <c r="N2455" s="62"/>
      <c r="O2455" s="1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</row>
    <row r="2456" spans="1:83" s="11" customFormat="1" ht="12.75" customHeight="1" x14ac:dyDescent="0.2">
      <c r="A2456" s="51" t="s">
        <v>1458</v>
      </c>
      <c r="B2456" s="9" t="s">
        <v>91</v>
      </c>
      <c r="C2456" s="66" t="s">
        <v>4035</v>
      </c>
      <c r="D2456" s="44" t="s">
        <v>4924</v>
      </c>
      <c r="E2456" s="54"/>
      <c r="F2456" s="55"/>
      <c r="G2456" s="56">
        <v>125</v>
      </c>
      <c r="H2456" s="57">
        <f t="shared" si="76"/>
        <v>147.5</v>
      </c>
      <c r="I2456" s="58">
        <f t="shared" si="77"/>
        <v>0</v>
      </c>
      <c r="J2456" s="59" t="s">
        <v>4027</v>
      </c>
      <c r="K2456" s="59"/>
      <c r="L2456" s="73" t="s">
        <v>7566</v>
      </c>
      <c r="M2456" s="61">
        <v>0.13500000000000001</v>
      </c>
      <c r="N2456" s="62"/>
      <c r="O2456" s="1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</row>
    <row r="2457" spans="1:83" s="11" customFormat="1" ht="12.75" customHeight="1" x14ac:dyDescent="0.2">
      <c r="A2457" s="51" t="s">
        <v>1459</v>
      </c>
      <c r="B2457" s="9" t="s">
        <v>92</v>
      </c>
      <c r="C2457" s="66" t="s">
        <v>4035</v>
      </c>
      <c r="D2457" s="44" t="s">
        <v>4924</v>
      </c>
      <c r="E2457" s="54"/>
      <c r="F2457" s="55"/>
      <c r="G2457" s="56">
        <v>240</v>
      </c>
      <c r="H2457" s="57">
        <f t="shared" si="76"/>
        <v>283.2</v>
      </c>
      <c r="I2457" s="58">
        <f t="shared" si="77"/>
        <v>0</v>
      </c>
      <c r="J2457" s="59" t="s">
        <v>4027</v>
      </c>
      <c r="K2457" s="59"/>
      <c r="L2457" s="60" t="s">
        <v>4414</v>
      </c>
      <c r="M2457" s="61"/>
      <c r="N2457" s="62"/>
      <c r="O2457" s="1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</row>
    <row r="2458" spans="1:83" s="11" customFormat="1" ht="12.75" customHeight="1" x14ac:dyDescent="0.2">
      <c r="A2458" s="64" t="s">
        <v>7639</v>
      </c>
      <c r="B2458" s="9" t="s">
        <v>22</v>
      </c>
      <c r="C2458" s="66" t="s">
        <v>4035</v>
      </c>
      <c r="D2458" s="44" t="s">
        <v>4924</v>
      </c>
      <c r="E2458" s="54"/>
      <c r="F2458" s="55"/>
      <c r="G2458" s="56">
        <v>49</v>
      </c>
      <c r="H2458" s="57">
        <f t="shared" si="76"/>
        <v>57.82</v>
      </c>
      <c r="I2458" s="58">
        <f t="shared" si="77"/>
        <v>0</v>
      </c>
      <c r="J2458" s="59"/>
      <c r="K2458" s="59"/>
      <c r="L2458" s="60"/>
      <c r="M2458" s="61"/>
      <c r="N2458" s="62"/>
      <c r="O2458" s="1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</row>
    <row r="2459" spans="1:83" s="11" customFormat="1" ht="12.75" customHeight="1" x14ac:dyDescent="0.2">
      <c r="A2459" s="51" t="s">
        <v>1460</v>
      </c>
      <c r="B2459" s="9" t="s">
        <v>93</v>
      </c>
      <c r="C2459" s="66" t="s">
        <v>4035</v>
      </c>
      <c r="D2459" s="44" t="s">
        <v>4924</v>
      </c>
      <c r="E2459" s="54"/>
      <c r="F2459" s="55"/>
      <c r="G2459" s="56">
        <v>34.15</v>
      </c>
      <c r="H2459" s="57">
        <f t="shared" si="76"/>
        <v>40.296999999999997</v>
      </c>
      <c r="I2459" s="58">
        <f t="shared" si="77"/>
        <v>0</v>
      </c>
      <c r="J2459" s="59" t="s">
        <v>4027</v>
      </c>
      <c r="K2459" s="59"/>
      <c r="L2459" s="60" t="s">
        <v>4414</v>
      </c>
      <c r="M2459" s="61">
        <v>5.2999999999999999E-2</v>
      </c>
      <c r="N2459" s="62"/>
      <c r="O2459" s="1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</row>
    <row r="2460" spans="1:83" s="11" customFormat="1" ht="12.75" customHeight="1" x14ac:dyDescent="0.2">
      <c r="A2460" s="51" t="s">
        <v>7640</v>
      </c>
      <c r="B2460" s="9" t="s">
        <v>7641</v>
      </c>
      <c r="C2460" s="66" t="s">
        <v>4035</v>
      </c>
      <c r="D2460" s="44" t="s">
        <v>4924</v>
      </c>
      <c r="E2460" s="54"/>
      <c r="F2460" s="55"/>
      <c r="G2460" s="56">
        <v>30</v>
      </c>
      <c r="H2460" s="57">
        <f t="shared" si="76"/>
        <v>35.4</v>
      </c>
      <c r="I2460" s="58">
        <f t="shared" si="77"/>
        <v>0</v>
      </c>
      <c r="J2460" s="59" t="s">
        <v>4027</v>
      </c>
      <c r="K2460" s="59"/>
      <c r="L2460" s="60" t="s">
        <v>4029</v>
      </c>
      <c r="M2460" s="61"/>
      <c r="N2460" s="62"/>
      <c r="O2460" s="1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</row>
    <row r="2461" spans="1:83" s="11" customFormat="1" ht="12.75" customHeight="1" x14ac:dyDescent="0.2">
      <c r="A2461" s="51" t="s">
        <v>7642</v>
      </c>
      <c r="B2461" s="9" t="s">
        <v>7643</v>
      </c>
      <c r="C2461" s="66" t="s">
        <v>4035</v>
      </c>
      <c r="D2461" s="44" t="s">
        <v>4924</v>
      </c>
      <c r="E2461" s="54"/>
      <c r="F2461" s="55"/>
      <c r="G2461" s="56">
        <v>44</v>
      </c>
      <c r="H2461" s="57">
        <f t="shared" si="76"/>
        <v>51.919999999999995</v>
      </c>
      <c r="I2461" s="58">
        <f t="shared" si="77"/>
        <v>0</v>
      </c>
      <c r="J2461" s="59"/>
      <c r="K2461" s="59"/>
      <c r="L2461" s="60" t="s">
        <v>4029</v>
      </c>
      <c r="M2461" s="61"/>
      <c r="N2461" s="62"/>
      <c r="O2461" s="1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</row>
    <row r="2462" spans="1:83" s="11" customFormat="1" ht="12.75" customHeight="1" x14ac:dyDescent="0.2">
      <c r="A2462" s="69" t="s">
        <v>7644</v>
      </c>
      <c r="B2462" s="9" t="s">
        <v>7645</v>
      </c>
      <c r="C2462" s="66" t="s">
        <v>4035</v>
      </c>
      <c r="D2462" s="44" t="s">
        <v>4924</v>
      </c>
      <c r="E2462" s="54"/>
      <c r="F2462" s="55"/>
      <c r="G2462" s="56">
        <v>17</v>
      </c>
      <c r="H2462" s="57">
        <f t="shared" si="76"/>
        <v>20.059999999999999</v>
      </c>
      <c r="I2462" s="58">
        <f t="shared" si="77"/>
        <v>0</v>
      </c>
      <c r="J2462" s="59"/>
      <c r="K2462" s="59"/>
      <c r="L2462" s="60" t="s">
        <v>4029</v>
      </c>
      <c r="M2462" s="61"/>
      <c r="N2462" s="62"/>
      <c r="O2462" s="1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</row>
    <row r="2463" spans="1:83" s="11" customFormat="1" ht="12.75" customHeight="1" x14ac:dyDescent="0.2">
      <c r="A2463" s="51" t="s">
        <v>1461</v>
      </c>
      <c r="B2463" s="9" t="s">
        <v>94</v>
      </c>
      <c r="C2463" s="66" t="s">
        <v>4035</v>
      </c>
      <c r="D2463" s="44" t="s">
        <v>4924</v>
      </c>
      <c r="E2463" s="54"/>
      <c r="F2463" s="55"/>
      <c r="G2463" s="56">
        <v>515</v>
      </c>
      <c r="H2463" s="57">
        <f t="shared" si="76"/>
        <v>607.69999999999993</v>
      </c>
      <c r="I2463" s="58">
        <f t="shared" si="77"/>
        <v>0</v>
      </c>
      <c r="J2463" s="59" t="s">
        <v>4027</v>
      </c>
      <c r="K2463" s="59"/>
      <c r="L2463" s="73" t="s">
        <v>7646</v>
      </c>
      <c r="M2463" s="61">
        <v>0.15</v>
      </c>
      <c r="N2463" s="62"/>
      <c r="O2463" s="1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</row>
    <row r="2464" spans="1:83" s="11" customFormat="1" ht="12.75" customHeight="1" x14ac:dyDescent="0.2">
      <c r="A2464" s="51" t="s">
        <v>1462</v>
      </c>
      <c r="B2464" s="9" t="s">
        <v>95</v>
      </c>
      <c r="C2464" s="66" t="s">
        <v>4035</v>
      </c>
      <c r="D2464" s="44" t="s">
        <v>4924</v>
      </c>
      <c r="E2464" s="54"/>
      <c r="F2464" s="55"/>
      <c r="G2464" s="56">
        <v>515</v>
      </c>
      <c r="H2464" s="57">
        <f t="shared" si="76"/>
        <v>607.69999999999993</v>
      </c>
      <c r="I2464" s="58">
        <f t="shared" si="77"/>
        <v>0</v>
      </c>
      <c r="J2464" s="59" t="s">
        <v>4027</v>
      </c>
      <c r="K2464" s="59"/>
      <c r="L2464" s="73" t="s">
        <v>7646</v>
      </c>
      <c r="M2464" s="61">
        <v>0.15</v>
      </c>
      <c r="N2464" s="62"/>
      <c r="O2464" s="1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</row>
    <row r="2465" spans="1:83" s="11" customFormat="1" ht="12.75" customHeight="1" x14ac:dyDescent="0.2">
      <c r="A2465" s="51" t="s">
        <v>7647</v>
      </c>
      <c r="B2465" s="9" t="s">
        <v>7648</v>
      </c>
      <c r="C2465" s="66" t="s">
        <v>4035</v>
      </c>
      <c r="D2465" s="44" t="s">
        <v>4924</v>
      </c>
      <c r="E2465" s="54"/>
      <c r="F2465" s="55"/>
      <c r="G2465" s="56">
        <v>55</v>
      </c>
      <c r="H2465" s="57">
        <f t="shared" si="76"/>
        <v>64.899999999999991</v>
      </c>
      <c r="I2465" s="58">
        <f t="shared" si="77"/>
        <v>0</v>
      </c>
      <c r="J2465" s="59" t="s">
        <v>4027</v>
      </c>
      <c r="K2465" s="59"/>
      <c r="L2465" s="60" t="s">
        <v>4029</v>
      </c>
      <c r="M2465" s="61"/>
      <c r="N2465" s="62"/>
      <c r="O2465" s="1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</row>
    <row r="2466" spans="1:83" s="11" customFormat="1" ht="12.75" customHeight="1" x14ac:dyDescent="0.2">
      <c r="A2466" s="51" t="s">
        <v>7649</v>
      </c>
      <c r="B2466" s="9" t="s">
        <v>7650</v>
      </c>
      <c r="C2466" s="66" t="s">
        <v>4035</v>
      </c>
      <c r="D2466" s="44" t="s">
        <v>4924</v>
      </c>
      <c r="E2466" s="54"/>
      <c r="F2466" s="55"/>
      <c r="G2466" s="56">
        <v>25</v>
      </c>
      <c r="H2466" s="57">
        <f t="shared" si="76"/>
        <v>29.5</v>
      </c>
      <c r="I2466" s="58">
        <f t="shared" si="77"/>
        <v>0</v>
      </c>
      <c r="J2466" s="59"/>
      <c r="K2466" s="59"/>
      <c r="L2466" s="60" t="s">
        <v>4029</v>
      </c>
      <c r="M2466" s="61"/>
      <c r="N2466" s="62"/>
      <c r="O2466" s="1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</row>
    <row r="2467" spans="1:83" s="11" customFormat="1" ht="12.75" customHeight="1" x14ac:dyDescent="0.2">
      <c r="A2467" s="51" t="s">
        <v>1463</v>
      </c>
      <c r="B2467" s="9" t="s">
        <v>96</v>
      </c>
      <c r="C2467" s="66" t="s">
        <v>4035</v>
      </c>
      <c r="D2467" s="44" t="s">
        <v>4924</v>
      </c>
      <c r="E2467" s="54"/>
      <c r="F2467" s="55"/>
      <c r="G2467" s="56">
        <v>850</v>
      </c>
      <c r="H2467" s="57">
        <f t="shared" si="76"/>
        <v>1003</v>
      </c>
      <c r="I2467" s="58">
        <f t="shared" si="77"/>
        <v>0</v>
      </c>
      <c r="J2467" s="59" t="s">
        <v>4027</v>
      </c>
      <c r="K2467" s="59"/>
      <c r="L2467" s="73" t="s">
        <v>7566</v>
      </c>
      <c r="M2467" s="61">
        <v>1.1000000000000001</v>
      </c>
      <c r="N2467" s="62"/>
      <c r="O2467" s="1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</row>
    <row r="2468" spans="1:83" s="11" customFormat="1" ht="12.75" customHeight="1" x14ac:dyDescent="0.2">
      <c r="A2468" s="64" t="s">
        <v>7651</v>
      </c>
      <c r="B2468" s="9" t="s">
        <v>96</v>
      </c>
      <c r="C2468" s="53" t="s">
        <v>4007</v>
      </c>
      <c r="D2468" s="44" t="s">
        <v>4924</v>
      </c>
      <c r="E2468" s="54"/>
      <c r="F2468" s="55"/>
      <c r="G2468" s="56">
        <v>410</v>
      </c>
      <c r="H2468" s="57">
        <f t="shared" si="76"/>
        <v>483.79999999999995</v>
      </c>
      <c r="I2468" s="58">
        <f t="shared" si="77"/>
        <v>0</v>
      </c>
      <c r="J2468" s="59" t="s">
        <v>4027</v>
      </c>
      <c r="K2468" s="59" t="s">
        <v>4921</v>
      </c>
      <c r="L2468" s="73" t="s">
        <v>7652</v>
      </c>
      <c r="M2468" s="61">
        <v>1.0900000000000001</v>
      </c>
      <c r="N2468" s="62"/>
      <c r="O2468" s="1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</row>
    <row r="2469" spans="1:83" s="11" customFormat="1" ht="12.75" customHeight="1" x14ac:dyDescent="0.2">
      <c r="A2469" s="64" t="s">
        <v>7653</v>
      </c>
      <c r="B2469" s="9" t="s">
        <v>417</v>
      </c>
      <c r="C2469" s="53" t="s">
        <v>4007</v>
      </c>
      <c r="D2469" s="44" t="s">
        <v>4924</v>
      </c>
      <c r="E2469" s="54"/>
      <c r="F2469" s="55"/>
      <c r="G2469" s="56">
        <v>10</v>
      </c>
      <c r="H2469" s="57">
        <f t="shared" si="76"/>
        <v>11.799999999999999</v>
      </c>
      <c r="I2469" s="58">
        <f t="shared" si="77"/>
        <v>0</v>
      </c>
      <c r="J2469" s="59" t="s">
        <v>4027</v>
      </c>
      <c r="K2469" s="59" t="s">
        <v>4921</v>
      </c>
      <c r="L2469" s="60" t="s">
        <v>4029</v>
      </c>
      <c r="M2469" s="61">
        <v>2.1999999999999999E-2</v>
      </c>
      <c r="N2469" s="62"/>
      <c r="O2469" s="1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</row>
    <row r="2470" spans="1:83" s="11" customFormat="1" ht="12.75" customHeight="1" x14ac:dyDescent="0.2">
      <c r="A2470" s="69" t="s">
        <v>1464</v>
      </c>
      <c r="B2470" s="9" t="s">
        <v>97</v>
      </c>
      <c r="C2470" s="66" t="s">
        <v>4035</v>
      </c>
      <c r="D2470" s="44" t="s">
        <v>4924</v>
      </c>
      <c r="E2470" s="54"/>
      <c r="F2470" s="55"/>
      <c r="G2470" s="56">
        <v>280</v>
      </c>
      <c r="H2470" s="57">
        <f t="shared" si="76"/>
        <v>330.4</v>
      </c>
      <c r="I2470" s="58">
        <f t="shared" si="77"/>
        <v>0</v>
      </c>
      <c r="J2470" s="59"/>
      <c r="K2470" s="59" t="s">
        <v>7624</v>
      </c>
      <c r="L2470" s="73" t="s">
        <v>7606</v>
      </c>
      <c r="M2470" s="61">
        <v>0.18</v>
      </c>
      <c r="N2470" s="62"/>
      <c r="O2470" s="1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</row>
    <row r="2471" spans="1:83" s="11" customFormat="1" ht="12.75" customHeight="1" x14ac:dyDescent="0.2">
      <c r="A2471" s="51" t="s">
        <v>1465</v>
      </c>
      <c r="B2471" s="9" t="s">
        <v>98</v>
      </c>
      <c r="C2471" s="66" t="s">
        <v>4035</v>
      </c>
      <c r="D2471" s="44" t="s">
        <v>4924</v>
      </c>
      <c r="E2471" s="54"/>
      <c r="F2471" s="55"/>
      <c r="G2471" s="56">
        <v>30</v>
      </c>
      <c r="H2471" s="57">
        <f t="shared" si="76"/>
        <v>35.4</v>
      </c>
      <c r="I2471" s="58">
        <f t="shared" si="77"/>
        <v>0</v>
      </c>
      <c r="J2471" s="59" t="s">
        <v>4027</v>
      </c>
      <c r="K2471" s="59"/>
      <c r="L2471" s="73" t="s">
        <v>7654</v>
      </c>
      <c r="M2471" s="61">
        <v>0.01</v>
      </c>
      <c r="N2471" s="62"/>
      <c r="O2471" s="1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</row>
    <row r="2472" spans="1:83" s="11" customFormat="1" ht="12.75" customHeight="1" x14ac:dyDescent="0.2">
      <c r="A2472" s="51" t="s">
        <v>1466</v>
      </c>
      <c r="B2472" s="9" t="s">
        <v>37</v>
      </c>
      <c r="C2472" s="66" t="s">
        <v>4035</v>
      </c>
      <c r="D2472" s="44" t="s">
        <v>4924</v>
      </c>
      <c r="E2472" s="54"/>
      <c r="F2472" s="55"/>
      <c r="G2472" s="56">
        <v>118.54</v>
      </c>
      <c r="H2472" s="57">
        <f t="shared" si="76"/>
        <v>139.87719999999999</v>
      </c>
      <c r="I2472" s="58">
        <f t="shared" si="77"/>
        <v>0</v>
      </c>
      <c r="J2472" s="59" t="s">
        <v>4027</v>
      </c>
      <c r="K2472" s="59"/>
      <c r="L2472" s="73" t="s">
        <v>7654</v>
      </c>
      <c r="M2472" s="61">
        <v>6.3E-2</v>
      </c>
      <c r="N2472" s="62"/>
      <c r="O2472" s="1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</row>
    <row r="2473" spans="1:83" s="11" customFormat="1" ht="12.75" customHeight="1" x14ac:dyDescent="0.2">
      <c r="A2473" s="51" t="s">
        <v>7655</v>
      </c>
      <c r="B2473" s="9" t="s">
        <v>1022</v>
      </c>
      <c r="C2473" s="53" t="s">
        <v>4007</v>
      </c>
      <c r="D2473" s="44" t="s">
        <v>4146</v>
      </c>
      <c r="E2473" s="54"/>
      <c r="F2473" s="55"/>
      <c r="G2473" s="56">
        <v>48.57</v>
      </c>
      <c r="H2473" s="57">
        <f t="shared" si="76"/>
        <v>57.312599999999996</v>
      </c>
      <c r="I2473" s="58">
        <f t="shared" si="77"/>
        <v>0</v>
      </c>
      <c r="J2473" s="59"/>
      <c r="K2473" s="59"/>
      <c r="L2473" s="60" t="s">
        <v>4029</v>
      </c>
      <c r="M2473" s="61">
        <v>0.11</v>
      </c>
      <c r="N2473" s="62"/>
      <c r="O2473" s="1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</row>
    <row r="2474" spans="1:83" s="11" customFormat="1" ht="12.75" customHeight="1" x14ac:dyDescent="0.2">
      <c r="A2474" s="64" t="s">
        <v>7656</v>
      </c>
      <c r="B2474" s="9" t="s">
        <v>7657</v>
      </c>
      <c r="C2474" s="53" t="s">
        <v>4007</v>
      </c>
      <c r="D2474" s="44" t="s">
        <v>4033</v>
      </c>
      <c r="E2474" s="54"/>
      <c r="F2474" s="55"/>
      <c r="G2474" s="56">
        <v>17.5</v>
      </c>
      <c r="H2474" s="57">
        <f t="shared" si="76"/>
        <v>20.65</v>
      </c>
      <c r="I2474" s="58">
        <f t="shared" si="77"/>
        <v>0</v>
      </c>
      <c r="J2474" s="59" t="s">
        <v>4015</v>
      </c>
      <c r="K2474" s="59"/>
      <c r="L2474" s="59" t="s">
        <v>4015</v>
      </c>
      <c r="M2474" s="61"/>
      <c r="N2474" s="62"/>
      <c r="O2474" s="1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</row>
    <row r="2475" spans="1:83" s="11" customFormat="1" ht="12.75" customHeight="1" x14ac:dyDescent="0.2">
      <c r="A2475" s="64" t="s">
        <v>7658</v>
      </c>
      <c r="B2475" s="9" t="s">
        <v>7659</v>
      </c>
      <c r="C2475" s="53" t="s">
        <v>4007</v>
      </c>
      <c r="D2475" s="44" t="s">
        <v>4117</v>
      </c>
      <c r="E2475" s="54"/>
      <c r="F2475" s="55"/>
      <c r="G2475" s="56">
        <v>37</v>
      </c>
      <c r="H2475" s="57">
        <f t="shared" si="76"/>
        <v>43.66</v>
      </c>
      <c r="I2475" s="58">
        <f t="shared" si="77"/>
        <v>0</v>
      </c>
      <c r="J2475" s="59"/>
      <c r="K2475" s="59" t="s">
        <v>4921</v>
      </c>
      <c r="L2475" s="79"/>
      <c r="M2475" s="61"/>
      <c r="N2475" s="6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</row>
    <row r="2476" spans="1:83" s="11" customFormat="1" ht="12.75" customHeight="1" x14ac:dyDescent="0.2">
      <c r="A2476" s="51" t="s">
        <v>1467</v>
      </c>
      <c r="B2476" s="9" t="s">
        <v>99</v>
      </c>
      <c r="C2476" s="66" t="s">
        <v>4035</v>
      </c>
      <c r="D2476" s="44" t="s">
        <v>4117</v>
      </c>
      <c r="E2476" s="54"/>
      <c r="F2476" s="55"/>
      <c r="G2476" s="56">
        <v>250</v>
      </c>
      <c r="H2476" s="57">
        <f t="shared" si="76"/>
        <v>295</v>
      </c>
      <c r="I2476" s="58">
        <f t="shared" si="77"/>
        <v>0</v>
      </c>
      <c r="J2476" s="59" t="s">
        <v>4027</v>
      </c>
      <c r="K2476" s="59"/>
      <c r="L2476" s="73" t="s">
        <v>4909</v>
      </c>
      <c r="M2476" s="61">
        <v>3.5000000000000003E-2</v>
      </c>
      <c r="N2476" s="62"/>
      <c r="O2476" s="1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</row>
    <row r="2477" spans="1:83" s="11" customFormat="1" ht="12.75" customHeight="1" x14ac:dyDescent="0.2">
      <c r="A2477" s="51" t="s">
        <v>1468</v>
      </c>
      <c r="B2477" s="9" t="s">
        <v>100</v>
      </c>
      <c r="C2477" s="66" t="s">
        <v>4035</v>
      </c>
      <c r="D2477" s="44" t="s">
        <v>4117</v>
      </c>
      <c r="E2477" s="54"/>
      <c r="F2477" s="55"/>
      <c r="G2477" s="56">
        <v>270</v>
      </c>
      <c r="H2477" s="57">
        <f t="shared" si="76"/>
        <v>318.59999999999997</v>
      </c>
      <c r="I2477" s="58">
        <f t="shared" si="77"/>
        <v>0</v>
      </c>
      <c r="J2477" s="59" t="s">
        <v>4027</v>
      </c>
      <c r="K2477" s="59"/>
      <c r="L2477" s="73" t="s">
        <v>7566</v>
      </c>
      <c r="M2477" s="61">
        <v>0.19</v>
      </c>
      <c r="N2477" s="62"/>
      <c r="O2477" s="1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</row>
    <row r="2478" spans="1:83" s="11" customFormat="1" ht="12.75" customHeight="1" x14ac:dyDescent="0.2">
      <c r="A2478" s="51" t="s">
        <v>1469</v>
      </c>
      <c r="B2478" s="9" t="s">
        <v>101</v>
      </c>
      <c r="C2478" s="66" t="s">
        <v>4035</v>
      </c>
      <c r="D2478" s="44" t="s">
        <v>4117</v>
      </c>
      <c r="E2478" s="54"/>
      <c r="F2478" s="55"/>
      <c r="G2478" s="56">
        <v>120</v>
      </c>
      <c r="H2478" s="57">
        <f t="shared" si="76"/>
        <v>141.6</v>
      </c>
      <c r="I2478" s="58">
        <f t="shared" si="77"/>
        <v>0</v>
      </c>
      <c r="J2478" s="59" t="s">
        <v>4027</v>
      </c>
      <c r="K2478" s="59"/>
      <c r="L2478" s="65">
        <v>6370</v>
      </c>
      <c r="M2478" s="61">
        <v>0.13</v>
      </c>
      <c r="N2478" s="62"/>
      <c r="O2478" s="1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</row>
    <row r="2479" spans="1:83" s="11" customFormat="1" ht="12.75" customHeight="1" x14ac:dyDescent="0.2">
      <c r="A2479" s="51" t="s">
        <v>1470</v>
      </c>
      <c r="B2479" s="9" t="s">
        <v>102</v>
      </c>
      <c r="C2479" s="66" t="s">
        <v>4035</v>
      </c>
      <c r="D2479" s="44" t="s">
        <v>5082</v>
      </c>
      <c r="E2479" s="54"/>
      <c r="F2479" s="55"/>
      <c r="G2479" s="56">
        <v>2150</v>
      </c>
      <c r="H2479" s="57">
        <f t="shared" si="76"/>
        <v>2537</v>
      </c>
      <c r="I2479" s="58">
        <f t="shared" si="77"/>
        <v>0</v>
      </c>
      <c r="J2479" s="59" t="s">
        <v>4027</v>
      </c>
      <c r="K2479" s="59"/>
      <c r="L2479" s="73" t="s">
        <v>7660</v>
      </c>
      <c r="M2479" s="61">
        <v>1.4</v>
      </c>
      <c r="N2479" s="62"/>
      <c r="O2479" s="1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</row>
    <row r="2480" spans="1:83" s="11" customFormat="1" ht="12.75" customHeight="1" x14ac:dyDescent="0.2">
      <c r="A2480" s="64" t="s">
        <v>7661</v>
      </c>
      <c r="B2480" s="9" t="s">
        <v>7662</v>
      </c>
      <c r="C2480" s="66" t="s">
        <v>4035</v>
      </c>
      <c r="D2480" s="44" t="s">
        <v>5082</v>
      </c>
      <c r="E2480" s="54"/>
      <c r="F2480" s="55"/>
      <c r="G2480" s="56">
        <v>700</v>
      </c>
      <c r="H2480" s="57">
        <f t="shared" si="76"/>
        <v>826</v>
      </c>
      <c r="I2480" s="58">
        <f t="shared" si="77"/>
        <v>0</v>
      </c>
      <c r="J2480" s="59" t="s">
        <v>4027</v>
      </c>
      <c r="K2480" s="59"/>
      <c r="L2480" s="60" t="s">
        <v>4029</v>
      </c>
      <c r="M2480" s="61">
        <v>0.8</v>
      </c>
      <c r="N2480" s="62"/>
      <c r="O2480" s="1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</row>
    <row r="2481" spans="1:83" s="11" customFormat="1" ht="12.75" customHeight="1" x14ac:dyDescent="0.2">
      <c r="A2481" s="51" t="s">
        <v>1471</v>
      </c>
      <c r="B2481" s="9" t="s">
        <v>103</v>
      </c>
      <c r="C2481" s="66" t="s">
        <v>4035</v>
      </c>
      <c r="D2481" s="44" t="s">
        <v>5082</v>
      </c>
      <c r="E2481" s="54"/>
      <c r="F2481" s="55"/>
      <c r="G2481" s="56">
        <v>15</v>
      </c>
      <c r="H2481" s="57">
        <f t="shared" si="76"/>
        <v>17.7</v>
      </c>
      <c r="I2481" s="58">
        <f t="shared" si="77"/>
        <v>0</v>
      </c>
      <c r="J2481" s="59" t="s">
        <v>4027</v>
      </c>
      <c r="K2481" s="59"/>
      <c r="L2481" s="60" t="s">
        <v>4414</v>
      </c>
      <c r="M2481" s="61">
        <v>4.7999999999999996E-3</v>
      </c>
      <c r="N2481" s="62"/>
      <c r="O2481" s="1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</row>
    <row r="2482" spans="1:83" s="11" customFormat="1" ht="12.75" customHeight="1" x14ac:dyDescent="0.2">
      <c r="A2482" s="51" t="s">
        <v>1472</v>
      </c>
      <c r="B2482" s="9" t="s">
        <v>104</v>
      </c>
      <c r="C2482" s="66" t="s">
        <v>4035</v>
      </c>
      <c r="D2482" s="44" t="s">
        <v>5082</v>
      </c>
      <c r="E2482" s="54"/>
      <c r="F2482" s="55"/>
      <c r="G2482" s="56">
        <v>15</v>
      </c>
      <c r="H2482" s="57">
        <f t="shared" si="76"/>
        <v>17.7</v>
      </c>
      <c r="I2482" s="58">
        <f t="shared" si="77"/>
        <v>0</v>
      </c>
      <c r="J2482" s="59" t="s">
        <v>4027</v>
      </c>
      <c r="K2482" s="59"/>
      <c r="L2482" s="60" t="s">
        <v>4414</v>
      </c>
      <c r="M2482" s="61">
        <v>7.4999999999999997E-3</v>
      </c>
      <c r="N2482" s="62"/>
      <c r="O2482" s="1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</row>
    <row r="2483" spans="1:83" s="11" customFormat="1" ht="12.75" customHeight="1" x14ac:dyDescent="0.2">
      <c r="A2483" s="51" t="s">
        <v>1473</v>
      </c>
      <c r="B2483" s="9" t="s">
        <v>53</v>
      </c>
      <c r="C2483" s="66" t="s">
        <v>4035</v>
      </c>
      <c r="D2483" s="44" t="s">
        <v>5082</v>
      </c>
      <c r="E2483" s="54"/>
      <c r="F2483" s="55"/>
      <c r="G2483" s="56">
        <v>309</v>
      </c>
      <c r="H2483" s="57">
        <f t="shared" si="76"/>
        <v>364.62</v>
      </c>
      <c r="I2483" s="58">
        <f t="shared" si="77"/>
        <v>0</v>
      </c>
      <c r="J2483" s="59" t="s">
        <v>4027</v>
      </c>
      <c r="K2483" s="59"/>
      <c r="L2483" s="73" t="s">
        <v>7663</v>
      </c>
      <c r="M2483" s="61">
        <v>8.5999999999999993E-2</v>
      </c>
      <c r="N2483" s="62"/>
      <c r="O2483" s="1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</row>
    <row r="2484" spans="1:83" s="11" customFormat="1" ht="12.75" customHeight="1" x14ac:dyDescent="0.2">
      <c r="A2484" s="51" t="s">
        <v>1474</v>
      </c>
      <c r="B2484" s="9" t="s">
        <v>105</v>
      </c>
      <c r="C2484" s="66" t="s">
        <v>4035</v>
      </c>
      <c r="D2484" s="44" t="s">
        <v>5082</v>
      </c>
      <c r="E2484" s="54"/>
      <c r="F2484" s="55"/>
      <c r="G2484" s="56">
        <v>337.5</v>
      </c>
      <c r="H2484" s="57">
        <f t="shared" si="76"/>
        <v>398.25</v>
      </c>
      <c r="I2484" s="58">
        <f t="shared" si="77"/>
        <v>0</v>
      </c>
      <c r="J2484" s="59" t="s">
        <v>4027</v>
      </c>
      <c r="K2484" s="59"/>
      <c r="L2484" s="73" t="s">
        <v>7664</v>
      </c>
      <c r="M2484" s="61">
        <v>0.12</v>
      </c>
      <c r="N2484" s="62"/>
      <c r="O2484" s="1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</row>
    <row r="2485" spans="1:83" s="11" customFormat="1" ht="12.75" customHeight="1" x14ac:dyDescent="0.2">
      <c r="A2485" s="51" t="s">
        <v>1475</v>
      </c>
      <c r="B2485" s="9" t="s">
        <v>106</v>
      </c>
      <c r="C2485" s="66" t="s">
        <v>4035</v>
      </c>
      <c r="D2485" s="44" t="s">
        <v>5082</v>
      </c>
      <c r="E2485" s="54"/>
      <c r="F2485" s="55"/>
      <c r="G2485" s="56">
        <v>50</v>
      </c>
      <c r="H2485" s="57">
        <f t="shared" si="76"/>
        <v>59</v>
      </c>
      <c r="I2485" s="58">
        <f t="shared" si="77"/>
        <v>0</v>
      </c>
      <c r="J2485" s="59" t="s">
        <v>4027</v>
      </c>
      <c r="K2485" s="59"/>
      <c r="L2485" s="73" t="s">
        <v>7665</v>
      </c>
      <c r="M2485" s="61">
        <v>0.04</v>
      </c>
      <c r="N2485" s="62"/>
      <c r="O2485" s="1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</row>
    <row r="2486" spans="1:83" s="12" customFormat="1" ht="12.75" customHeight="1" x14ac:dyDescent="0.2">
      <c r="A2486" s="51" t="s">
        <v>1476</v>
      </c>
      <c r="B2486" s="9" t="s">
        <v>62</v>
      </c>
      <c r="C2486" s="66" t="s">
        <v>4035</v>
      </c>
      <c r="D2486" s="44" t="s">
        <v>5082</v>
      </c>
      <c r="E2486" s="54"/>
      <c r="F2486" s="55"/>
      <c r="G2486" s="56">
        <v>19</v>
      </c>
      <c r="H2486" s="57">
        <f t="shared" si="76"/>
        <v>22.419999999999998</v>
      </c>
      <c r="I2486" s="58">
        <f t="shared" si="77"/>
        <v>0</v>
      </c>
      <c r="J2486" s="59" t="s">
        <v>4027</v>
      </c>
      <c r="K2486" s="59"/>
      <c r="L2486" s="65">
        <v>6370</v>
      </c>
      <c r="M2486" s="61">
        <v>0.01</v>
      </c>
      <c r="N2486" s="6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</row>
    <row r="2487" spans="1:83" s="11" customFormat="1" ht="12.75" customHeight="1" x14ac:dyDescent="0.2">
      <c r="A2487" s="51" t="s">
        <v>7666</v>
      </c>
      <c r="B2487" s="9" t="s">
        <v>7667</v>
      </c>
      <c r="C2487" s="53" t="s">
        <v>4007</v>
      </c>
      <c r="D2487" s="44" t="s">
        <v>4628</v>
      </c>
      <c r="E2487" s="54"/>
      <c r="F2487" s="55"/>
      <c r="G2487" s="56">
        <v>1246.3900000000001</v>
      </c>
      <c r="H2487" s="57">
        <f t="shared" si="76"/>
        <v>1470.7402</v>
      </c>
      <c r="I2487" s="58">
        <f t="shared" si="77"/>
        <v>0</v>
      </c>
      <c r="J2487" s="59"/>
      <c r="K2487" s="59" t="s">
        <v>4154</v>
      </c>
      <c r="L2487" s="65"/>
      <c r="M2487" s="61"/>
      <c r="N2487" s="62"/>
      <c r="O2487" s="1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</row>
    <row r="2488" spans="1:83" s="12" customFormat="1" ht="12.75" customHeight="1" x14ac:dyDescent="0.2">
      <c r="A2488" s="64" t="s">
        <v>7668</v>
      </c>
      <c r="B2488" s="9" t="s">
        <v>7669</v>
      </c>
      <c r="C2488" s="53" t="s">
        <v>4007</v>
      </c>
      <c r="D2488" s="44" t="s">
        <v>4248</v>
      </c>
      <c r="E2488" s="54"/>
      <c r="F2488" s="55"/>
      <c r="G2488" s="56">
        <v>266.37</v>
      </c>
      <c r="H2488" s="57">
        <f t="shared" si="76"/>
        <v>314.31659999999999</v>
      </c>
      <c r="I2488" s="58">
        <f t="shared" si="77"/>
        <v>0</v>
      </c>
      <c r="J2488" s="59"/>
      <c r="K2488" s="59" t="s">
        <v>7670</v>
      </c>
      <c r="L2488" s="60" t="s">
        <v>4029</v>
      </c>
      <c r="M2488" s="61"/>
      <c r="N2488" s="6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</row>
    <row r="2489" spans="1:83" s="12" customFormat="1" ht="12.75" customHeight="1" x14ac:dyDescent="0.2">
      <c r="A2489" s="51" t="s">
        <v>1477</v>
      </c>
      <c r="B2489" s="9" t="s">
        <v>107</v>
      </c>
      <c r="C2489" s="66" t="s">
        <v>4035</v>
      </c>
      <c r="D2489" s="44" t="s">
        <v>4012</v>
      </c>
      <c r="E2489" s="54"/>
      <c r="F2489" s="55"/>
      <c r="G2489" s="56">
        <v>19.29</v>
      </c>
      <c r="H2489" s="57">
        <f t="shared" si="76"/>
        <v>22.762199999999996</v>
      </c>
      <c r="I2489" s="58">
        <f t="shared" si="77"/>
        <v>0</v>
      </c>
      <c r="J2489" s="59" t="s">
        <v>4027</v>
      </c>
      <c r="K2489" s="59"/>
      <c r="L2489" s="60" t="s">
        <v>4029</v>
      </c>
      <c r="M2489" s="61">
        <v>1.2E-2</v>
      </c>
      <c r="N2489" s="6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</row>
    <row r="2490" spans="1:83" s="12" customFormat="1" ht="12.75" customHeight="1" x14ac:dyDescent="0.2">
      <c r="A2490" s="51" t="s">
        <v>1478</v>
      </c>
      <c r="B2490" s="9" t="s">
        <v>108</v>
      </c>
      <c r="C2490" s="66" t="s">
        <v>4035</v>
      </c>
      <c r="D2490" s="44" t="s">
        <v>4012</v>
      </c>
      <c r="E2490" s="54"/>
      <c r="F2490" s="55"/>
      <c r="G2490" s="56">
        <v>11.01</v>
      </c>
      <c r="H2490" s="57">
        <f t="shared" si="76"/>
        <v>12.9918</v>
      </c>
      <c r="I2490" s="58">
        <f t="shared" si="77"/>
        <v>0</v>
      </c>
      <c r="J2490" s="59" t="s">
        <v>4027</v>
      </c>
      <c r="K2490" s="59"/>
      <c r="L2490" s="73" t="s">
        <v>4360</v>
      </c>
      <c r="M2490" s="61">
        <v>1.9E-2</v>
      </c>
      <c r="N2490" s="6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</row>
    <row r="2491" spans="1:83" s="12" customFormat="1" ht="12.75" customHeight="1" x14ac:dyDescent="0.2">
      <c r="A2491" s="51" t="s">
        <v>7671</v>
      </c>
      <c r="B2491" s="9" t="s">
        <v>7672</v>
      </c>
      <c r="C2491" s="66" t="s">
        <v>4035</v>
      </c>
      <c r="D2491" s="44" t="s">
        <v>4012</v>
      </c>
      <c r="E2491" s="54"/>
      <c r="F2491" s="55"/>
      <c r="G2491" s="56">
        <v>10</v>
      </c>
      <c r="H2491" s="57">
        <f t="shared" si="76"/>
        <v>11.799999999999999</v>
      </c>
      <c r="I2491" s="58">
        <f t="shared" si="77"/>
        <v>0</v>
      </c>
      <c r="J2491" s="59" t="s">
        <v>4027</v>
      </c>
      <c r="K2491" s="59"/>
      <c r="L2491" s="60" t="s">
        <v>4029</v>
      </c>
      <c r="M2491" s="61">
        <v>1.4E-2</v>
      </c>
      <c r="N2491" s="6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</row>
    <row r="2492" spans="1:83" s="12" customFormat="1" ht="12.75" customHeight="1" x14ac:dyDescent="0.2">
      <c r="A2492" s="51" t="s">
        <v>7673</v>
      </c>
      <c r="B2492" s="9" t="s">
        <v>16</v>
      </c>
      <c r="C2492" s="53" t="s">
        <v>4007</v>
      </c>
      <c r="D2492" s="44" t="s">
        <v>4049</v>
      </c>
      <c r="E2492" s="54"/>
      <c r="F2492" s="55"/>
      <c r="G2492" s="56">
        <v>8.3000000000000007</v>
      </c>
      <c r="H2492" s="57">
        <f t="shared" si="76"/>
        <v>9.7940000000000005</v>
      </c>
      <c r="I2492" s="58">
        <f t="shared" si="77"/>
        <v>0</v>
      </c>
      <c r="J2492" s="59" t="s">
        <v>4015</v>
      </c>
      <c r="K2492" s="59"/>
      <c r="L2492" s="59" t="s">
        <v>4015</v>
      </c>
      <c r="M2492" s="61"/>
      <c r="N2492" s="6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</row>
    <row r="2493" spans="1:83" s="12" customFormat="1" ht="12.75" customHeight="1" x14ac:dyDescent="0.2">
      <c r="A2493" s="69" t="s">
        <v>7674</v>
      </c>
      <c r="B2493" s="70" t="s">
        <v>7675</v>
      </c>
      <c r="C2493" s="71" t="s">
        <v>4007</v>
      </c>
      <c r="D2493" s="72"/>
      <c r="E2493" s="54"/>
      <c r="F2493" s="55"/>
      <c r="G2493" s="56">
        <v>230</v>
      </c>
      <c r="H2493" s="57">
        <f t="shared" si="76"/>
        <v>271.39999999999998</v>
      </c>
      <c r="I2493" s="58">
        <f t="shared" si="77"/>
        <v>0</v>
      </c>
      <c r="J2493" s="59"/>
      <c r="K2493" s="59" t="s">
        <v>7676</v>
      </c>
      <c r="L2493" s="60"/>
      <c r="M2493" s="61"/>
      <c r="N2493" s="6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</row>
    <row r="2494" spans="1:83" s="12" customFormat="1" ht="12.75" customHeight="1" x14ac:dyDescent="0.2">
      <c r="A2494" s="69" t="s">
        <v>7677</v>
      </c>
      <c r="B2494" s="9" t="s">
        <v>7678</v>
      </c>
      <c r="C2494" s="53" t="s">
        <v>4007</v>
      </c>
      <c r="D2494" s="44" t="s">
        <v>4124</v>
      </c>
      <c r="E2494" s="54"/>
      <c r="F2494" s="55"/>
      <c r="G2494" s="56">
        <v>73834.34</v>
      </c>
      <c r="H2494" s="57">
        <f t="shared" si="76"/>
        <v>87124.521199999988</v>
      </c>
      <c r="I2494" s="58">
        <f t="shared" si="77"/>
        <v>0</v>
      </c>
      <c r="J2494" s="59"/>
      <c r="K2494" s="59" t="s">
        <v>4034</v>
      </c>
      <c r="L2494" s="65">
        <v>6370</v>
      </c>
      <c r="M2494" s="61"/>
      <c r="N2494" s="6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</row>
    <row r="2495" spans="1:83" s="11" customFormat="1" ht="12.75" customHeight="1" x14ac:dyDescent="0.2">
      <c r="A2495" s="69" t="s">
        <v>7679</v>
      </c>
      <c r="B2495" s="9" t="s">
        <v>7680</v>
      </c>
      <c r="C2495" s="53" t="s">
        <v>4007</v>
      </c>
      <c r="D2495" s="44" t="s">
        <v>4124</v>
      </c>
      <c r="E2495" s="54"/>
      <c r="F2495" s="55"/>
      <c r="G2495" s="56">
        <v>73834.34</v>
      </c>
      <c r="H2495" s="57">
        <f t="shared" si="76"/>
        <v>87124.521199999988</v>
      </c>
      <c r="I2495" s="58">
        <f t="shared" si="77"/>
        <v>0</v>
      </c>
      <c r="J2495" s="59"/>
      <c r="K2495" s="59" t="s">
        <v>4034</v>
      </c>
      <c r="L2495" s="65">
        <v>6370</v>
      </c>
      <c r="M2495" s="61"/>
      <c r="N2495" s="6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</row>
    <row r="2496" spans="1:83" s="11" customFormat="1" ht="12.75" customHeight="1" x14ac:dyDescent="0.2">
      <c r="A2496" s="69" t="s">
        <v>7681</v>
      </c>
      <c r="B2496" s="9" t="s">
        <v>4141</v>
      </c>
      <c r="C2496" s="53" t="s">
        <v>4007</v>
      </c>
      <c r="D2496" s="44" t="s">
        <v>4033</v>
      </c>
      <c r="E2496" s="54"/>
      <c r="F2496" s="55"/>
      <c r="G2496" s="56">
        <v>6813.93</v>
      </c>
      <c r="H2496" s="57">
        <f t="shared" si="76"/>
        <v>8040.4373999999998</v>
      </c>
      <c r="I2496" s="58">
        <f t="shared" si="77"/>
        <v>0</v>
      </c>
      <c r="J2496" s="59"/>
      <c r="K2496" s="59" t="s">
        <v>4034</v>
      </c>
      <c r="L2496" s="65">
        <v>6370</v>
      </c>
      <c r="M2496" s="61"/>
      <c r="N2496" s="6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</row>
    <row r="2497" spans="1:83" s="12" customFormat="1" ht="12.75" customHeight="1" x14ac:dyDescent="0.2">
      <c r="A2497" s="69" t="s">
        <v>7682</v>
      </c>
      <c r="B2497" s="9" t="s">
        <v>4143</v>
      </c>
      <c r="C2497" s="53" t="s">
        <v>4007</v>
      </c>
      <c r="D2497" s="44" t="s">
        <v>4033</v>
      </c>
      <c r="E2497" s="54"/>
      <c r="F2497" s="55"/>
      <c r="G2497" s="56">
        <v>6813.93</v>
      </c>
      <c r="H2497" s="57">
        <f t="shared" si="76"/>
        <v>8040.4373999999998</v>
      </c>
      <c r="I2497" s="58">
        <f t="shared" si="77"/>
        <v>0</v>
      </c>
      <c r="J2497" s="59"/>
      <c r="K2497" s="59" t="s">
        <v>4034</v>
      </c>
      <c r="L2497" s="65">
        <v>6370</v>
      </c>
      <c r="M2497" s="61"/>
      <c r="N2497" s="6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</row>
    <row r="2498" spans="1:83" ht="12.75" customHeight="1" x14ac:dyDescent="0.2">
      <c r="A2498" s="51" t="s">
        <v>1479</v>
      </c>
      <c r="B2498" s="9" t="s">
        <v>109</v>
      </c>
      <c r="C2498" s="66" t="s">
        <v>4035</v>
      </c>
      <c r="D2498" s="44" t="s">
        <v>4055</v>
      </c>
      <c r="E2498" s="54"/>
      <c r="F2498" s="55"/>
      <c r="G2498" s="56">
        <v>25.64</v>
      </c>
      <c r="H2498" s="57">
        <f t="shared" si="76"/>
        <v>30.255199999999999</v>
      </c>
      <c r="I2498" s="58">
        <f t="shared" si="77"/>
        <v>0</v>
      </c>
      <c r="J2498" s="59" t="s">
        <v>4027</v>
      </c>
      <c r="K2498" s="59"/>
      <c r="L2498" s="79" t="s">
        <v>7683</v>
      </c>
      <c r="M2498" s="61">
        <v>6.4999999999999997E-3</v>
      </c>
      <c r="N2498" s="62"/>
    </row>
    <row r="2499" spans="1:83" ht="12.75" customHeight="1" x14ac:dyDescent="0.2">
      <c r="A2499" s="51" t="s">
        <v>1480</v>
      </c>
      <c r="B2499" s="9" t="s">
        <v>110</v>
      </c>
      <c r="C2499" s="66" t="s">
        <v>4035</v>
      </c>
      <c r="D2499" s="44" t="s">
        <v>4012</v>
      </c>
      <c r="E2499" s="54"/>
      <c r="F2499" s="55"/>
      <c r="G2499" s="56">
        <v>9</v>
      </c>
      <c r="H2499" s="57">
        <f t="shared" si="76"/>
        <v>10.62</v>
      </c>
      <c r="I2499" s="58">
        <f t="shared" si="77"/>
        <v>0</v>
      </c>
      <c r="J2499" s="59" t="s">
        <v>4027</v>
      </c>
      <c r="K2499" s="59"/>
      <c r="L2499" s="60" t="s">
        <v>4029</v>
      </c>
      <c r="M2499" s="61">
        <v>0.01</v>
      </c>
      <c r="N2499" s="62"/>
      <c r="O2499" s="12"/>
    </row>
    <row r="2500" spans="1:83" ht="12.75" customHeight="1" x14ac:dyDescent="0.2">
      <c r="A2500" s="51" t="s">
        <v>1481</v>
      </c>
      <c r="B2500" s="9" t="s">
        <v>111</v>
      </c>
      <c r="C2500" s="66" t="s">
        <v>4035</v>
      </c>
      <c r="D2500" s="44" t="s">
        <v>4055</v>
      </c>
      <c r="E2500" s="54"/>
      <c r="F2500" s="55"/>
      <c r="G2500" s="56">
        <v>18.14</v>
      </c>
      <c r="H2500" s="57">
        <f t="shared" si="76"/>
        <v>21.405200000000001</v>
      </c>
      <c r="I2500" s="58">
        <f t="shared" si="77"/>
        <v>0</v>
      </c>
      <c r="J2500" s="59" t="s">
        <v>4027</v>
      </c>
      <c r="K2500" s="59"/>
      <c r="L2500" s="73" t="s">
        <v>6910</v>
      </c>
      <c r="M2500" s="61">
        <v>2.1000000000000001E-2</v>
      </c>
      <c r="N2500" s="62"/>
      <c r="O2500" s="12"/>
    </row>
    <row r="2501" spans="1:83" ht="12.75" customHeight="1" x14ac:dyDescent="0.2">
      <c r="A2501" s="78" t="s">
        <v>1482</v>
      </c>
      <c r="B2501" s="70" t="s">
        <v>112</v>
      </c>
      <c r="C2501" s="66" t="s">
        <v>4035</v>
      </c>
      <c r="D2501" s="72" t="s">
        <v>4055</v>
      </c>
      <c r="E2501" s="54"/>
      <c r="F2501" s="55"/>
      <c r="G2501" s="56">
        <v>9.5</v>
      </c>
      <c r="H2501" s="57">
        <f t="shared" si="76"/>
        <v>11.209999999999999</v>
      </c>
      <c r="I2501" s="58">
        <f t="shared" si="77"/>
        <v>0</v>
      </c>
      <c r="J2501" s="59" t="s">
        <v>4027</v>
      </c>
      <c r="K2501" s="59"/>
      <c r="L2501" s="73" t="s">
        <v>7684</v>
      </c>
      <c r="M2501" s="61">
        <v>2.5000000000000001E-2</v>
      </c>
      <c r="N2501" s="62"/>
      <c r="O2501" s="12"/>
    </row>
    <row r="2502" spans="1:83" ht="12.75" customHeight="1" x14ac:dyDescent="0.2">
      <c r="A2502" s="51" t="s">
        <v>1483</v>
      </c>
      <c r="B2502" s="9" t="s">
        <v>113</v>
      </c>
      <c r="C2502" s="66" t="s">
        <v>4035</v>
      </c>
      <c r="D2502" s="44" t="s">
        <v>4012</v>
      </c>
      <c r="E2502" s="54"/>
      <c r="F2502" s="55"/>
      <c r="G2502" s="56">
        <v>17.190000000000001</v>
      </c>
      <c r="H2502" s="57">
        <f t="shared" si="76"/>
        <v>20.284200000000002</v>
      </c>
      <c r="I2502" s="58">
        <f t="shared" si="77"/>
        <v>0</v>
      </c>
      <c r="J2502" s="59" t="s">
        <v>4027</v>
      </c>
      <c r="K2502" s="59"/>
      <c r="L2502" s="60" t="s">
        <v>4620</v>
      </c>
      <c r="M2502" s="61">
        <v>1.7000000000000001E-2</v>
      </c>
      <c r="N2502" s="62"/>
      <c r="O2502" s="12"/>
    </row>
    <row r="2503" spans="1:83" ht="12.75" customHeight="1" x14ac:dyDescent="0.2">
      <c r="A2503" s="51" t="s">
        <v>1484</v>
      </c>
      <c r="B2503" s="9" t="s">
        <v>114</v>
      </c>
      <c r="C2503" s="66" t="s">
        <v>4035</v>
      </c>
      <c r="D2503" s="44" t="s">
        <v>4055</v>
      </c>
      <c r="E2503" s="54"/>
      <c r="F2503" s="55"/>
      <c r="G2503" s="56">
        <v>13.79</v>
      </c>
      <c r="H2503" s="57">
        <f t="shared" si="76"/>
        <v>16.272199999999998</v>
      </c>
      <c r="I2503" s="58">
        <f t="shared" si="77"/>
        <v>0</v>
      </c>
      <c r="J2503" s="59" t="s">
        <v>4027</v>
      </c>
      <c r="K2503" s="59"/>
      <c r="L2503" s="73" t="s">
        <v>7685</v>
      </c>
      <c r="M2503" s="61">
        <v>0.03</v>
      </c>
      <c r="N2503" s="62"/>
      <c r="O2503" s="12"/>
    </row>
    <row r="2504" spans="1:83" ht="12.75" customHeight="1" x14ac:dyDescent="0.2">
      <c r="A2504" s="51" t="s">
        <v>1485</v>
      </c>
      <c r="B2504" s="9" t="s">
        <v>115</v>
      </c>
      <c r="C2504" s="66" t="s">
        <v>4035</v>
      </c>
      <c r="D2504" s="44" t="s">
        <v>4055</v>
      </c>
      <c r="E2504" s="54"/>
      <c r="F2504" s="55"/>
      <c r="G2504" s="56">
        <v>9</v>
      </c>
      <c r="H2504" s="57">
        <f t="shared" ref="H2504:H2567" si="78">G2504*1.18</f>
        <v>10.62</v>
      </c>
      <c r="I2504" s="58">
        <f t="shared" ref="I2504:I2567" si="79">H2504*F2504</f>
        <v>0</v>
      </c>
      <c r="J2504" s="59" t="s">
        <v>4027</v>
      </c>
      <c r="K2504" s="59"/>
      <c r="L2504" s="73" t="s">
        <v>7686</v>
      </c>
      <c r="M2504" s="61">
        <v>2.4E-2</v>
      </c>
      <c r="N2504" s="62"/>
      <c r="O2504" s="12"/>
    </row>
    <row r="2505" spans="1:83" ht="12.75" customHeight="1" x14ac:dyDescent="0.2">
      <c r="A2505" s="51" t="s">
        <v>1486</v>
      </c>
      <c r="B2505" s="9" t="s">
        <v>111</v>
      </c>
      <c r="C2505" s="66" t="s">
        <v>4035</v>
      </c>
      <c r="D2505" s="44" t="s">
        <v>4055</v>
      </c>
      <c r="E2505" s="54"/>
      <c r="F2505" s="55"/>
      <c r="G2505" s="56">
        <v>8.01</v>
      </c>
      <c r="H2505" s="57">
        <f t="shared" si="78"/>
        <v>9.4517999999999986</v>
      </c>
      <c r="I2505" s="58">
        <f t="shared" si="79"/>
        <v>0</v>
      </c>
      <c r="J2505" s="59" t="s">
        <v>4027</v>
      </c>
      <c r="K2505" s="59"/>
      <c r="L2505" s="73" t="s">
        <v>6910</v>
      </c>
      <c r="M2505" s="61">
        <v>2.8000000000000001E-2</v>
      </c>
      <c r="N2505" s="62"/>
      <c r="O2505" s="12"/>
    </row>
    <row r="2506" spans="1:83" ht="12.75" customHeight="1" x14ac:dyDescent="0.2">
      <c r="A2506" s="51" t="s">
        <v>1487</v>
      </c>
      <c r="B2506" s="9" t="s">
        <v>116</v>
      </c>
      <c r="C2506" s="66" t="s">
        <v>4035</v>
      </c>
      <c r="D2506" s="44" t="s">
        <v>4012</v>
      </c>
      <c r="E2506" s="54"/>
      <c r="F2506" s="55"/>
      <c r="G2506" s="56">
        <v>36.17</v>
      </c>
      <c r="H2506" s="57">
        <f t="shared" si="78"/>
        <v>42.680599999999998</v>
      </c>
      <c r="I2506" s="58">
        <f t="shared" si="79"/>
        <v>0</v>
      </c>
      <c r="J2506" s="59" t="s">
        <v>4027</v>
      </c>
      <c r="K2506" s="59"/>
      <c r="L2506" s="60" t="s">
        <v>4029</v>
      </c>
      <c r="M2506" s="61">
        <v>5.5E-2</v>
      </c>
      <c r="N2506" s="62"/>
      <c r="O2506" s="12"/>
    </row>
    <row r="2507" spans="1:83" ht="12.75" customHeight="1" x14ac:dyDescent="0.2">
      <c r="A2507" s="51" t="s">
        <v>1488</v>
      </c>
      <c r="B2507" s="9" t="s">
        <v>3</v>
      </c>
      <c r="C2507" s="66" t="s">
        <v>4035</v>
      </c>
      <c r="D2507" s="44" t="s">
        <v>4055</v>
      </c>
      <c r="E2507" s="54"/>
      <c r="F2507" s="55"/>
      <c r="G2507" s="56">
        <v>51.22</v>
      </c>
      <c r="H2507" s="57">
        <f t="shared" si="78"/>
        <v>60.439599999999999</v>
      </c>
      <c r="I2507" s="58">
        <f t="shared" si="79"/>
        <v>0</v>
      </c>
      <c r="J2507" s="59" t="s">
        <v>4027</v>
      </c>
      <c r="K2507" s="59"/>
      <c r="L2507" s="73" t="s">
        <v>4360</v>
      </c>
      <c r="M2507" s="61">
        <v>0.1</v>
      </c>
      <c r="N2507" s="62"/>
      <c r="O2507" s="12"/>
    </row>
    <row r="2508" spans="1:83" ht="12.75" customHeight="1" x14ac:dyDescent="0.2">
      <c r="A2508" s="51" t="s">
        <v>1343</v>
      </c>
      <c r="B2508" s="9" t="s">
        <v>3</v>
      </c>
      <c r="C2508" s="66" t="s">
        <v>4035</v>
      </c>
      <c r="D2508" s="44" t="s">
        <v>4012</v>
      </c>
      <c r="E2508" s="54"/>
      <c r="F2508" s="55"/>
      <c r="G2508" s="56">
        <v>24</v>
      </c>
      <c r="H2508" s="57">
        <f t="shared" si="78"/>
        <v>28.32</v>
      </c>
      <c r="I2508" s="58">
        <f t="shared" si="79"/>
        <v>0</v>
      </c>
      <c r="J2508" s="59" t="s">
        <v>4027</v>
      </c>
      <c r="K2508" s="59"/>
      <c r="L2508" s="60" t="s">
        <v>4029</v>
      </c>
      <c r="M2508" s="61">
        <v>4.2999999999999997E-2</v>
      </c>
      <c r="N2508" s="62"/>
    </row>
    <row r="2509" spans="1:83" ht="12.75" customHeight="1" x14ac:dyDescent="0.2">
      <c r="A2509" s="78" t="s">
        <v>1344</v>
      </c>
      <c r="B2509" s="70" t="s">
        <v>7</v>
      </c>
      <c r="C2509" s="66" t="s">
        <v>4035</v>
      </c>
      <c r="D2509" s="72" t="s">
        <v>4055</v>
      </c>
      <c r="E2509" s="54"/>
      <c r="F2509" s="55"/>
      <c r="G2509" s="56">
        <v>17.57</v>
      </c>
      <c r="H2509" s="57">
        <f t="shared" si="78"/>
        <v>20.732599999999998</v>
      </c>
      <c r="I2509" s="58">
        <f t="shared" si="79"/>
        <v>0</v>
      </c>
      <c r="J2509" s="59" t="s">
        <v>4015</v>
      </c>
      <c r="K2509" s="59"/>
      <c r="L2509" s="59" t="s">
        <v>4015</v>
      </c>
      <c r="M2509" s="61">
        <v>2.5999999999999999E-2</v>
      </c>
      <c r="N2509" s="62"/>
    </row>
    <row r="2510" spans="1:83" ht="12.75" customHeight="1" x14ac:dyDescent="0.2">
      <c r="A2510" s="78" t="s">
        <v>1345</v>
      </c>
      <c r="B2510" s="70" t="s">
        <v>3</v>
      </c>
      <c r="C2510" s="66" t="s">
        <v>4035</v>
      </c>
      <c r="D2510" s="72" t="s">
        <v>4055</v>
      </c>
      <c r="E2510" s="54"/>
      <c r="F2510" s="55"/>
      <c r="G2510" s="56">
        <v>18</v>
      </c>
      <c r="H2510" s="57">
        <f t="shared" si="78"/>
        <v>21.24</v>
      </c>
      <c r="I2510" s="58">
        <f t="shared" si="79"/>
        <v>0</v>
      </c>
      <c r="J2510" s="59" t="s">
        <v>4015</v>
      </c>
      <c r="K2510" s="59"/>
      <c r="L2510" s="59" t="s">
        <v>4015</v>
      </c>
      <c r="M2510" s="61"/>
      <c r="N2510" s="62"/>
    </row>
    <row r="2511" spans="1:83" ht="12.75" customHeight="1" x14ac:dyDescent="0.2">
      <c r="A2511" s="78" t="s">
        <v>1489</v>
      </c>
      <c r="B2511" s="70" t="s">
        <v>3</v>
      </c>
      <c r="C2511" s="66" t="s">
        <v>4035</v>
      </c>
      <c r="D2511" s="72" t="s">
        <v>4055</v>
      </c>
      <c r="E2511" s="54"/>
      <c r="F2511" s="55"/>
      <c r="G2511" s="56">
        <v>20</v>
      </c>
      <c r="H2511" s="57">
        <f t="shared" si="78"/>
        <v>23.599999999999998</v>
      </c>
      <c r="I2511" s="58">
        <f t="shared" si="79"/>
        <v>0</v>
      </c>
      <c r="J2511" s="59" t="s">
        <v>4015</v>
      </c>
      <c r="K2511" s="59"/>
      <c r="L2511" s="59" t="s">
        <v>4015</v>
      </c>
      <c r="M2511" s="61"/>
      <c r="N2511" s="62"/>
      <c r="O2511" s="12"/>
    </row>
    <row r="2512" spans="1:83" s="10" customFormat="1" ht="12.75" customHeight="1" x14ac:dyDescent="0.2">
      <c r="A2512" s="78" t="s">
        <v>1490</v>
      </c>
      <c r="B2512" s="70" t="s">
        <v>3</v>
      </c>
      <c r="C2512" s="66" t="s">
        <v>4035</v>
      </c>
      <c r="D2512" s="72" t="s">
        <v>4055</v>
      </c>
      <c r="E2512" s="54"/>
      <c r="F2512" s="55"/>
      <c r="G2512" s="56">
        <v>20</v>
      </c>
      <c r="H2512" s="57">
        <f t="shared" si="78"/>
        <v>23.599999999999998</v>
      </c>
      <c r="I2512" s="58">
        <f t="shared" si="79"/>
        <v>0</v>
      </c>
      <c r="J2512" s="59" t="s">
        <v>4015</v>
      </c>
      <c r="K2512" s="59"/>
      <c r="L2512" s="59" t="s">
        <v>4015</v>
      </c>
      <c r="M2512" s="61"/>
      <c r="N2512" s="62"/>
      <c r="O2512" s="1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</row>
    <row r="2513" spans="1:83" s="10" customFormat="1" ht="12.75" customHeight="1" x14ac:dyDescent="0.2">
      <c r="A2513" s="78" t="s">
        <v>1491</v>
      </c>
      <c r="B2513" s="70" t="s">
        <v>3</v>
      </c>
      <c r="C2513" s="66" t="s">
        <v>4035</v>
      </c>
      <c r="D2513" s="72" t="s">
        <v>4055</v>
      </c>
      <c r="E2513" s="54"/>
      <c r="F2513" s="55"/>
      <c r="G2513" s="56">
        <v>27</v>
      </c>
      <c r="H2513" s="57">
        <f t="shared" si="78"/>
        <v>31.86</v>
      </c>
      <c r="I2513" s="58">
        <f t="shared" si="79"/>
        <v>0</v>
      </c>
      <c r="J2513" s="59" t="s">
        <v>4015</v>
      </c>
      <c r="K2513" s="59"/>
      <c r="L2513" s="59" t="s">
        <v>4015</v>
      </c>
      <c r="M2513" s="61"/>
      <c r="N2513" s="62"/>
      <c r="O2513" s="1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</row>
    <row r="2514" spans="1:83" s="10" customFormat="1" ht="12.75" customHeight="1" x14ac:dyDescent="0.2">
      <c r="A2514" s="78" t="s">
        <v>7687</v>
      </c>
      <c r="B2514" s="70" t="s">
        <v>3</v>
      </c>
      <c r="C2514" s="66" t="s">
        <v>4035</v>
      </c>
      <c r="D2514" s="72" t="s">
        <v>4055</v>
      </c>
      <c r="E2514" s="54"/>
      <c r="F2514" s="55"/>
      <c r="G2514" s="56">
        <v>40</v>
      </c>
      <c r="H2514" s="57">
        <f t="shared" si="78"/>
        <v>47.199999999999996</v>
      </c>
      <c r="I2514" s="58">
        <f t="shared" si="79"/>
        <v>0</v>
      </c>
      <c r="J2514" s="59" t="s">
        <v>4015</v>
      </c>
      <c r="K2514" s="59"/>
      <c r="L2514" s="59" t="s">
        <v>4015</v>
      </c>
      <c r="M2514" s="61"/>
      <c r="N2514" s="6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</row>
    <row r="2515" spans="1:83" s="10" customFormat="1" ht="12.75" customHeight="1" x14ac:dyDescent="0.2">
      <c r="A2515" s="51" t="s">
        <v>1492</v>
      </c>
      <c r="B2515" s="9" t="s">
        <v>117</v>
      </c>
      <c r="C2515" s="66" t="s">
        <v>4035</v>
      </c>
      <c r="D2515" s="44" t="s">
        <v>4012</v>
      </c>
      <c r="E2515" s="54"/>
      <c r="F2515" s="55"/>
      <c r="G2515" s="56">
        <v>15</v>
      </c>
      <c r="H2515" s="57">
        <f t="shared" si="78"/>
        <v>17.7</v>
      </c>
      <c r="I2515" s="58">
        <f t="shared" si="79"/>
        <v>0</v>
      </c>
      <c r="J2515" s="59" t="s">
        <v>4027</v>
      </c>
      <c r="K2515" s="59"/>
      <c r="L2515" s="60" t="s">
        <v>4029</v>
      </c>
      <c r="M2515" s="61">
        <v>5.8000000000000003E-2</v>
      </c>
      <c r="N2515" s="6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</row>
    <row r="2516" spans="1:83" s="10" customFormat="1" ht="12.75" customHeight="1" x14ac:dyDescent="0.2">
      <c r="A2516" s="51" t="s">
        <v>1493</v>
      </c>
      <c r="B2516" s="9" t="s">
        <v>118</v>
      </c>
      <c r="C2516" s="66" t="s">
        <v>4035</v>
      </c>
      <c r="D2516" s="44" t="s">
        <v>4012</v>
      </c>
      <c r="E2516" s="54"/>
      <c r="F2516" s="55"/>
      <c r="G2516" s="56">
        <v>24.63</v>
      </c>
      <c r="H2516" s="57">
        <f t="shared" si="78"/>
        <v>29.063399999999998</v>
      </c>
      <c r="I2516" s="58">
        <f t="shared" si="79"/>
        <v>0</v>
      </c>
      <c r="J2516" s="59" t="s">
        <v>4027</v>
      </c>
      <c r="K2516" s="59"/>
      <c r="L2516" s="81" t="s">
        <v>4460</v>
      </c>
      <c r="M2516" s="61">
        <v>4.5999999999999999E-2</v>
      </c>
      <c r="N2516" s="6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</row>
    <row r="2517" spans="1:83" s="10" customFormat="1" ht="12.75" customHeight="1" x14ac:dyDescent="0.2">
      <c r="A2517" s="78" t="s">
        <v>7688</v>
      </c>
      <c r="B2517" s="70" t="s">
        <v>7689</v>
      </c>
      <c r="C2517" s="66" t="s">
        <v>4035</v>
      </c>
      <c r="D2517" s="72" t="s">
        <v>4012</v>
      </c>
      <c r="E2517" s="54"/>
      <c r="F2517" s="55"/>
      <c r="G2517" s="56">
        <v>29.97</v>
      </c>
      <c r="H2517" s="57">
        <f t="shared" si="78"/>
        <v>35.364599999999996</v>
      </c>
      <c r="I2517" s="58">
        <f t="shared" si="79"/>
        <v>0</v>
      </c>
      <c r="J2517" s="59" t="s">
        <v>4027</v>
      </c>
      <c r="K2517" s="59"/>
      <c r="L2517" s="60" t="s">
        <v>4029</v>
      </c>
      <c r="M2517" s="61">
        <v>0.04</v>
      </c>
      <c r="N2517" s="6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</row>
    <row r="2518" spans="1:83" s="10" customFormat="1" ht="12.75" customHeight="1" x14ac:dyDescent="0.2">
      <c r="A2518" s="51" t="s">
        <v>1494</v>
      </c>
      <c r="B2518" s="9" t="s">
        <v>119</v>
      </c>
      <c r="C2518" s="66" t="s">
        <v>4035</v>
      </c>
      <c r="D2518" s="44" t="s">
        <v>4012</v>
      </c>
      <c r="E2518" s="54"/>
      <c r="F2518" s="55"/>
      <c r="G2518" s="56">
        <v>13</v>
      </c>
      <c r="H2518" s="57">
        <f t="shared" si="78"/>
        <v>15.34</v>
      </c>
      <c r="I2518" s="58">
        <f t="shared" si="79"/>
        <v>0</v>
      </c>
      <c r="J2518" s="59" t="s">
        <v>4027</v>
      </c>
      <c r="K2518" s="59"/>
      <c r="L2518" s="73" t="s">
        <v>7690</v>
      </c>
      <c r="M2518" s="61">
        <v>3.6999999999999998E-2</v>
      </c>
      <c r="N2518" s="62"/>
      <c r="O2518" s="1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</row>
    <row r="2519" spans="1:83" s="10" customFormat="1" ht="12.75" customHeight="1" x14ac:dyDescent="0.2">
      <c r="A2519" s="51" t="s">
        <v>1495</v>
      </c>
      <c r="B2519" s="9" t="s">
        <v>27</v>
      </c>
      <c r="C2519" s="66" t="s">
        <v>4035</v>
      </c>
      <c r="D2519" s="44" t="s">
        <v>4012</v>
      </c>
      <c r="E2519" s="54"/>
      <c r="F2519" s="55"/>
      <c r="G2519" s="56">
        <v>11</v>
      </c>
      <c r="H2519" s="57">
        <f t="shared" si="78"/>
        <v>12.979999999999999</v>
      </c>
      <c r="I2519" s="58">
        <f t="shared" si="79"/>
        <v>0</v>
      </c>
      <c r="J2519" s="59" t="s">
        <v>4027</v>
      </c>
      <c r="K2519" s="59"/>
      <c r="L2519" s="73" t="s">
        <v>7684</v>
      </c>
      <c r="M2519" s="61">
        <v>4.2999999999999997E-2</v>
      </c>
      <c r="N2519" s="62"/>
      <c r="O2519" s="1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</row>
    <row r="2520" spans="1:83" s="10" customFormat="1" ht="12.75" customHeight="1" x14ac:dyDescent="0.2">
      <c r="A2520" s="51" t="s">
        <v>1496</v>
      </c>
      <c r="B2520" s="9" t="s">
        <v>120</v>
      </c>
      <c r="C2520" s="66" t="s">
        <v>4035</v>
      </c>
      <c r="D2520" s="44" t="s">
        <v>4012</v>
      </c>
      <c r="E2520" s="54"/>
      <c r="F2520" s="55"/>
      <c r="G2520" s="56">
        <v>12</v>
      </c>
      <c r="H2520" s="57">
        <f t="shared" si="78"/>
        <v>14.16</v>
      </c>
      <c r="I2520" s="58">
        <f t="shared" si="79"/>
        <v>0</v>
      </c>
      <c r="J2520" s="59" t="s">
        <v>4027</v>
      </c>
      <c r="K2520" s="59"/>
      <c r="L2520" s="60" t="s">
        <v>4029</v>
      </c>
      <c r="M2520" s="61">
        <v>3.6999999999999998E-2</v>
      </c>
      <c r="N2520" s="62"/>
      <c r="O2520" s="1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</row>
    <row r="2521" spans="1:83" s="10" customFormat="1" ht="12.75" customHeight="1" x14ac:dyDescent="0.2">
      <c r="A2521" s="78" t="s">
        <v>7691</v>
      </c>
      <c r="B2521" s="9" t="s">
        <v>7151</v>
      </c>
      <c r="C2521" s="53" t="s">
        <v>4007</v>
      </c>
      <c r="D2521" s="44" t="s">
        <v>4319</v>
      </c>
      <c r="E2521" s="54"/>
      <c r="F2521" s="55"/>
      <c r="G2521" s="56">
        <v>765</v>
      </c>
      <c r="H2521" s="57">
        <f t="shared" si="78"/>
        <v>902.69999999999993</v>
      </c>
      <c r="I2521" s="58">
        <f t="shared" si="79"/>
        <v>0</v>
      </c>
      <c r="J2521" s="59"/>
      <c r="K2521" s="59" t="s">
        <v>4009</v>
      </c>
      <c r="L2521" s="60" t="s">
        <v>4029</v>
      </c>
      <c r="M2521" s="61"/>
      <c r="N2521" s="62"/>
      <c r="O2521" s="1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</row>
    <row r="2522" spans="1:83" s="10" customFormat="1" ht="12.75" customHeight="1" x14ac:dyDescent="0.2">
      <c r="A2522" s="78" t="s">
        <v>7692</v>
      </c>
      <c r="B2522" s="9" t="s">
        <v>7693</v>
      </c>
      <c r="C2522" s="53" t="s">
        <v>4007</v>
      </c>
      <c r="D2522" s="44" t="s">
        <v>4319</v>
      </c>
      <c r="E2522" s="54"/>
      <c r="F2522" s="55"/>
      <c r="G2522" s="56">
        <v>545</v>
      </c>
      <c r="H2522" s="57">
        <f t="shared" si="78"/>
        <v>643.1</v>
      </c>
      <c r="I2522" s="58">
        <f t="shared" si="79"/>
        <v>0</v>
      </c>
      <c r="J2522" s="59"/>
      <c r="K2522" s="59" t="s">
        <v>4009</v>
      </c>
      <c r="L2522" s="60" t="s">
        <v>4029</v>
      </c>
      <c r="M2522" s="61"/>
      <c r="N2522" s="62"/>
      <c r="O2522" s="1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</row>
    <row r="2523" spans="1:83" s="10" customFormat="1" ht="12.75" customHeight="1" x14ac:dyDescent="0.2">
      <c r="A2523" s="78" t="s">
        <v>7694</v>
      </c>
      <c r="B2523" s="9" t="s">
        <v>7154</v>
      </c>
      <c r="C2523" s="53" t="s">
        <v>4007</v>
      </c>
      <c r="D2523" s="44" t="s">
        <v>4319</v>
      </c>
      <c r="E2523" s="54"/>
      <c r="F2523" s="55"/>
      <c r="G2523" s="56">
        <v>296</v>
      </c>
      <c r="H2523" s="57">
        <f t="shared" si="78"/>
        <v>349.28</v>
      </c>
      <c r="I2523" s="58">
        <f t="shared" si="79"/>
        <v>0</v>
      </c>
      <c r="J2523" s="59"/>
      <c r="K2523" s="59" t="s">
        <v>4009</v>
      </c>
      <c r="L2523" s="60" t="s">
        <v>4029</v>
      </c>
      <c r="M2523" s="61"/>
      <c r="N2523" s="62"/>
      <c r="O2523" s="1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</row>
    <row r="2524" spans="1:83" s="10" customFormat="1" ht="12.75" customHeight="1" x14ac:dyDescent="0.2">
      <c r="A2524" s="78" t="s">
        <v>7695</v>
      </c>
      <c r="B2524" s="9" t="s">
        <v>1073</v>
      </c>
      <c r="C2524" s="53" t="s">
        <v>4007</v>
      </c>
      <c r="D2524" s="44" t="s">
        <v>4319</v>
      </c>
      <c r="E2524" s="54"/>
      <c r="F2524" s="55"/>
      <c r="G2524" s="56">
        <v>103</v>
      </c>
      <c r="H2524" s="57">
        <f t="shared" si="78"/>
        <v>121.53999999999999</v>
      </c>
      <c r="I2524" s="58">
        <f t="shared" si="79"/>
        <v>0</v>
      </c>
      <c r="J2524" s="59"/>
      <c r="K2524" s="59" t="s">
        <v>4009</v>
      </c>
      <c r="L2524" s="60" t="s">
        <v>4029</v>
      </c>
      <c r="M2524" s="61"/>
      <c r="N2524" s="62"/>
      <c r="O2524" s="1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</row>
    <row r="2525" spans="1:83" s="10" customFormat="1" ht="12.75" customHeight="1" x14ac:dyDescent="0.2">
      <c r="A2525" s="78" t="s">
        <v>7696</v>
      </c>
      <c r="B2525" s="9" t="s">
        <v>37</v>
      </c>
      <c r="C2525" s="53" t="s">
        <v>4007</v>
      </c>
      <c r="D2525" s="44" t="s">
        <v>4319</v>
      </c>
      <c r="E2525" s="54"/>
      <c r="F2525" s="55"/>
      <c r="G2525" s="56">
        <v>68</v>
      </c>
      <c r="H2525" s="57">
        <f t="shared" si="78"/>
        <v>80.239999999999995</v>
      </c>
      <c r="I2525" s="58">
        <f t="shared" si="79"/>
        <v>0</v>
      </c>
      <c r="J2525" s="59"/>
      <c r="K2525" s="59" t="s">
        <v>4009</v>
      </c>
      <c r="L2525" s="60" t="s">
        <v>4029</v>
      </c>
      <c r="M2525" s="61"/>
      <c r="N2525" s="62"/>
      <c r="O2525" s="1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</row>
    <row r="2526" spans="1:83" s="10" customFormat="1" ht="12.75" customHeight="1" x14ac:dyDescent="0.2">
      <c r="A2526" s="78" t="s">
        <v>7697</v>
      </c>
      <c r="B2526" s="9" t="s">
        <v>200</v>
      </c>
      <c r="C2526" s="53" t="s">
        <v>4007</v>
      </c>
      <c r="D2526" s="44" t="s">
        <v>4319</v>
      </c>
      <c r="E2526" s="54"/>
      <c r="F2526" s="55"/>
      <c r="G2526" s="56">
        <v>1208</v>
      </c>
      <c r="H2526" s="57">
        <f t="shared" si="78"/>
        <v>1425.4399999999998</v>
      </c>
      <c r="I2526" s="58">
        <f t="shared" si="79"/>
        <v>0</v>
      </c>
      <c r="J2526" s="59"/>
      <c r="K2526" s="59" t="s">
        <v>4009</v>
      </c>
      <c r="L2526" s="60" t="s">
        <v>4029</v>
      </c>
      <c r="M2526" s="61"/>
      <c r="N2526" s="62"/>
      <c r="O2526" s="1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</row>
    <row r="2527" spans="1:83" s="10" customFormat="1" ht="12.75" customHeight="1" x14ac:dyDescent="0.2">
      <c r="A2527" s="78" t="s">
        <v>7698</v>
      </c>
      <c r="B2527" s="9" t="s">
        <v>7699</v>
      </c>
      <c r="C2527" s="53" t="s">
        <v>4007</v>
      </c>
      <c r="D2527" s="44" t="s">
        <v>4319</v>
      </c>
      <c r="E2527" s="54"/>
      <c r="F2527" s="55"/>
      <c r="G2527" s="56">
        <v>28</v>
      </c>
      <c r="H2527" s="57">
        <f t="shared" si="78"/>
        <v>33.04</v>
      </c>
      <c r="I2527" s="58">
        <f t="shared" si="79"/>
        <v>0</v>
      </c>
      <c r="J2527" s="59"/>
      <c r="K2527" s="59" t="s">
        <v>4009</v>
      </c>
      <c r="L2527" s="60" t="s">
        <v>4029</v>
      </c>
      <c r="M2527" s="61"/>
      <c r="N2527" s="62"/>
      <c r="O2527" s="1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</row>
    <row r="2528" spans="1:83" s="10" customFormat="1" ht="12.75" customHeight="1" x14ac:dyDescent="0.2">
      <c r="A2528" s="78" t="s">
        <v>7700</v>
      </c>
      <c r="B2528" s="9" t="s">
        <v>62</v>
      </c>
      <c r="C2528" s="53" t="s">
        <v>4007</v>
      </c>
      <c r="D2528" s="44" t="s">
        <v>4319</v>
      </c>
      <c r="E2528" s="54"/>
      <c r="F2528" s="55"/>
      <c r="G2528" s="56">
        <v>89</v>
      </c>
      <c r="H2528" s="57">
        <f t="shared" si="78"/>
        <v>105.02</v>
      </c>
      <c r="I2528" s="58">
        <f t="shared" si="79"/>
        <v>0</v>
      </c>
      <c r="J2528" s="59"/>
      <c r="K2528" s="59" t="s">
        <v>4009</v>
      </c>
      <c r="L2528" s="60" t="s">
        <v>4029</v>
      </c>
      <c r="M2528" s="61"/>
      <c r="N2528" s="62"/>
      <c r="O2528" s="1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</row>
    <row r="2529" spans="1:83" s="10" customFormat="1" ht="12.75" customHeight="1" x14ac:dyDescent="0.2">
      <c r="A2529" s="78" t="s">
        <v>7701</v>
      </c>
      <c r="B2529" s="9" t="s">
        <v>62</v>
      </c>
      <c r="C2529" s="53" t="s">
        <v>4007</v>
      </c>
      <c r="D2529" s="44" t="s">
        <v>4319</v>
      </c>
      <c r="E2529" s="54"/>
      <c r="F2529" s="55"/>
      <c r="G2529" s="56">
        <v>68</v>
      </c>
      <c r="H2529" s="57">
        <f t="shared" si="78"/>
        <v>80.239999999999995</v>
      </c>
      <c r="I2529" s="58">
        <f t="shared" si="79"/>
        <v>0</v>
      </c>
      <c r="J2529" s="59"/>
      <c r="K2529" s="59" t="s">
        <v>4009</v>
      </c>
      <c r="L2529" s="60" t="s">
        <v>4029</v>
      </c>
      <c r="M2529" s="61"/>
      <c r="N2529" s="62"/>
      <c r="O2529" s="1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</row>
    <row r="2530" spans="1:83" s="10" customFormat="1" ht="12.75" customHeight="1" x14ac:dyDescent="0.2">
      <c r="A2530" s="78" t="s">
        <v>7702</v>
      </c>
      <c r="B2530" s="9" t="s">
        <v>350</v>
      </c>
      <c r="C2530" s="53" t="s">
        <v>4007</v>
      </c>
      <c r="D2530" s="44" t="s">
        <v>4319</v>
      </c>
      <c r="E2530" s="54"/>
      <c r="F2530" s="55"/>
      <c r="G2530" s="56">
        <v>1361</v>
      </c>
      <c r="H2530" s="57">
        <f t="shared" si="78"/>
        <v>1605.98</v>
      </c>
      <c r="I2530" s="58">
        <f t="shared" si="79"/>
        <v>0</v>
      </c>
      <c r="J2530" s="59"/>
      <c r="K2530" s="59" t="s">
        <v>4009</v>
      </c>
      <c r="L2530" s="60" t="s">
        <v>4029</v>
      </c>
      <c r="M2530" s="61"/>
      <c r="N2530" s="62"/>
      <c r="O2530" s="1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</row>
    <row r="2531" spans="1:83" s="10" customFormat="1" ht="12.75" customHeight="1" x14ac:dyDescent="0.2">
      <c r="A2531" s="78" t="s">
        <v>7703</v>
      </c>
      <c r="B2531" s="9" t="s">
        <v>7704</v>
      </c>
      <c r="C2531" s="53" t="s">
        <v>4007</v>
      </c>
      <c r="D2531" s="44" t="s">
        <v>4319</v>
      </c>
      <c r="E2531" s="54"/>
      <c r="F2531" s="55"/>
      <c r="G2531" s="56">
        <v>1373</v>
      </c>
      <c r="H2531" s="57">
        <f t="shared" si="78"/>
        <v>1620.1399999999999</v>
      </c>
      <c r="I2531" s="58">
        <f t="shared" si="79"/>
        <v>0</v>
      </c>
      <c r="J2531" s="59"/>
      <c r="K2531" s="59" t="s">
        <v>4009</v>
      </c>
      <c r="L2531" s="60" t="s">
        <v>4029</v>
      </c>
      <c r="M2531" s="61"/>
      <c r="N2531" s="62"/>
      <c r="O2531" s="1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</row>
    <row r="2532" spans="1:83" s="10" customFormat="1" ht="12.75" customHeight="1" x14ac:dyDescent="0.2">
      <c r="A2532" s="78" t="s">
        <v>7705</v>
      </c>
      <c r="B2532" s="9" t="s">
        <v>350</v>
      </c>
      <c r="C2532" s="53" t="s">
        <v>4007</v>
      </c>
      <c r="D2532" s="44" t="s">
        <v>4319</v>
      </c>
      <c r="E2532" s="54"/>
      <c r="F2532" s="55"/>
      <c r="G2532" s="56">
        <v>1386</v>
      </c>
      <c r="H2532" s="57">
        <f t="shared" si="78"/>
        <v>1635.48</v>
      </c>
      <c r="I2532" s="58">
        <f t="shared" si="79"/>
        <v>0</v>
      </c>
      <c r="J2532" s="59"/>
      <c r="K2532" s="59" t="s">
        <v>4009</v>
      </c>
      <c r="L2532" s="60" t="s">
        <v>4029</v>
      </c>
      <c r="M2532" s="61"/>
      <c r="N2532" s="62"/>
      <c r="O2532" s="1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</row>
    <row r="2533" spans="1:83" s="10" customFormat="1" ht="12.75" customHeight="1" x14ac:dyDescent="0.2">
      <c r="A2533" s="78" t="s">
        <v>7706</v>
      </c>
      <c r="B2533" s="9" t="s">
        <v>7460</v>
      </c>
      <c r="C2533" s="53" t="s">
        <v>4007</v>
      </c>
      <c r="D2533" s="44" t="s">
        <v>4319</v>
      </c>
      <c r="E2533" s="54"/>
      <c r="F2533" s="55"/>
      <c r="G2533" s="56">
        <v>48</v>
      </c>
      <c r="H2533" s="57">
        <f t="shared" si="78"/>
        <v>56.64</v>
      </c>
      <c r="I2533" s="58">
        <f t="shared" si="79"/>
        <v>0</v>
      </c>
      <c r="J2533" s="59"/>
      <c r="K2533" s="59" t="s">
        <v>4009</v>
      </c>
      <c r="L2533" s="60" t="s">
        <v>4029</v>
      </c>
      <c r="M2533" s="61"/>
      <c r="N2533" s="62"/>
      <c r="O2533" s="1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</row>
    <row r="2534" spans="1:83" s="10" customFormat="1" ht="12.75" customHeight="1" x14ac:dyDescent="0.2">
      <c r="A2534" s="78" t="s">
        <v>7707</v>
      </c>
      <c r="B2534" s="9" t="s">
        <v>359</v>
      </c>
      <c r="C2534" s="53" t="s">
        <v>4007</v>
      </c>
      <c r="D2534" s="44" t="s">
        <v>4319</v>
      </c>
      <c r="E2534" s="54"/>
      <c r="F2534" s="55"/>
      <c r="G2534" s="56">
        <v>2697</v>
      </c>
      <c r="H2534" s="57">
        <f t="shared" si="78"/>
        <v>3182.46</v>
      </c>
      <c r="I2534" s="58">
        <f t="shared" si="79"/>
        <v>0</v>
      </c>
      <c r="J2534" s="59"/>
      <c r="K2534" s="59" t="s">
        <v>4009</v>
      </c>
      <c r="L2534" s="60" t="s">
        <v>4029</v>
      </c>
      <c r="M2534" s="61"/>
      <c r="N2534" s="62"/>
      <c r="O2534" s="1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</row>
    <row r="2535" spans="1:83" s="10" customFormat="1" ht="12.75" customHeight="1" x14ac:dyDescent="0.2">
      <c r="A2535" s="78" t="s">
        <v>7708</v>
      </c>
      <c r="B2535" s="9" t="s">
        <v>26</v>
      </c>
      <c r="C2535" s="53" t="s">
        <v>4007</v>
      </c>
      <c r="D2535" s="44" t="s">
        <v>4319</v>
      </c>
      <c r="E2535" s="54"/>
      <c r="F2535" s="55"/>
      <c r="G2535" s="56">
        <v>164</v>
      </c>
      <c r="H2535" s="57">
        <f t="shared" si="78"/>
        <v>193.51999999999998</v>
      </c>
      <c r="I2535" s="58">
        <f t="shared" si="79"/>
        <v>0</v>
      </c>
      <c r="J2535" s="59"/>
      <c r="K2535" s="59" t="s">
        <v>4009</v>
      </c>
      <c r="L2535" s="60" t="s">
        <v>4029</v>
      </c>
      <c r="M2535" s="61"/>
      <c r="N2535" s="62"/>
      <c r="O2535" s="1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</row>
    <row r="2536" spans="1:83" s="10" customFormat="1" ht="12.75" customHeight="1" x14ac:dyDescent="0.2">
      <c r="A2536" s="78" t="s">
        <v>7709</v>
      </c>
      <c r="B2536" s="9" t="s">
        <v>37</v>
      </c>
      <c r="C2536" s="53" t="s">
        <v>4007</v>
      </c>
      <c r="D2536" s="44" t="s">
        <v>4319</v>
      </c>
      <c r="E2536" s="54"/>
      <c r="F2536" s="55"/>
      <c r="G2536" s="56">
        <v>75</v>
      </c>
      <c r="H2536" s="57">
        <f t="shared" si="78"/>
        <v>88.5</v>
      </c>
      <c r="I2536" s="58">
        <f t="shared" si="79"/>
        <v>0</v>
      </c>
      <c r="J2536" s="59"/>
      <c r="K2536" s="59" t="s">
        <v>4009</v>
      </c>
      <c r="L2536" s="60" t="s">
        <v>4029</v>
      </c>
      <c r="M2536" s="61"/>
      <c r="N2536" s="62"/>
      <c r="O2536" s="1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</row>
    <row r="2537" spans="1:83" s="10" customFormat="1" ht="12.75" customHeight="1" x14ac:dyDescent="0.2">
      <c r="A2537" s="78" t="s">
        <v>7710</v>
      </c>
      <c r="B2537" s="9" t="s">
        <v>4340</v>
      </c>
      <c r="C2537" s="53" t="s">
        <v>4007</v>
      </c>
      <c r="D2537" s="44" t="s">
        <v>4319</v>
      </c>
      <c r="E2537" s="54"/>
      <c r="F2537" s="55"/>
      <c r="G2537" s="56">
        <v>512</v>
      </c>
      <c r="H2537" s="57">
        <f t="shared" si="78"/>
        <v>604.16</v>
      </c>
      <c r="I2537" s="58">
        <f t="shared" si="79"/>
        <v>0</v>
      </c>
      <c r="J2537" s="59"/>
      <c r="K2537" s="59" t="s">
        <v>4009</v>
      </c>
      <c r="L2537" s="60" t="s">
        <v>4029</v>
      </c>
      <c r="M2537" s="61"/>
      <c r="N2537" s="62"/>
      <c r="O2537" s="1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</row>
    <row r="2538" spans="1:83" s="10" customFormat="1" ht="12.75" customHeight="1" x14ac:dyDescent="0.2">
      <c r="A2538" s="78" t="s">
        <v>7711</v>
      </c>
      <c r="B2538" s="9" t="s">
        <v>77</v>
      </c>
      <c r="C2538" s="53" t="s">
        <v>4007</v>
      </c>
      <c r="D2538" s="44" t="s">
        <v>4319</v>
      </c>
      <c r="E2538" s="54"/>
      <c r="F2538" s="55"/>
      <c r="G2538" s="56">
        <v>183</v>
      </c>
      <c r="H2538" s="57">
        <f t="shared" si="78"/>
        <v>215.94</v>
      </c>
      <c r="I2538" s="58">
        <f t="shared" si="79"/>
        <v>0</v>
      </c>
      <c r="J2538" s="59"/>
      <c r="K2538" s="59" t="s">
        <v>4009</v>
      </c>
      <c r="L2538" s="60" t="s">
        <v>4029</v>
      </c>
      <c r="M2538" s="61"/>
      <c r="N2538" s="62"/>
      <c r="O2538" s="1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</row>
    <row r="2539" spans="1:83" s="10" customFormat="1" ht="12.75" customHeight="1" x14ac:dyDescent="0.2">
      <c r="A2539" s="78" t="s">
        <v>1346</v>
      </c>
      <c r="B2539" s="70" t="s">
        <v>3</v>
      </c>
      <c r="C2539" s="66" t="s">
        <v>4035</v>
      </c>
      <c r="D2539" s="72" t="s">
        <v>4055</v>
      </c>
      <c r="E2539" s="54"/>
      <c r="F2539" s="55"/>
      <c r="G2539" s="56">
        <v>32.799999999999997</v>
      </c>
      <c r="H2539" s="57">
        <f t="shared" si="78"/>
        <v>38.703999999999994</v>
      </c>
      <c r="I2539" s="58">
        <f t="shared" si="79"/>
        <v>0</v>
      </c>
      <c r="J2539" s="59" t="s">
        <v>4015</v>
      </c>
      <c r="K2539" s="59"/>
      <c r="L2539" s="59" t="s">
        <v>4015</v>
      </c>
      <c r="M2539" s="61">
        <v>4.9000000000000002E-2</v>
      </c>
      <c r="N2539" s="6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</row>
    <row r="2540" spans="1:83" s="10" customFormat="1" ht="12.75" customHeight="1" x14ac:dyDescent="0.2">
      <c r="A2540" s="51" t="s">
        <v>1347</v>
      </c>
      <c r="B2540" s="9" t="s">
        <v>3</v>
      </c>
      <c r="C2540" s="66" t="s">
        <v>4035</v>
      </c>
      <c r="D2540" s="44" t="s">
        <v>4012</v>
      </c>
      <c r="E2540" s="54"/>
      <c r="F2540" s="55"/>
      <c r="G2540" s="56">
        <v>13</v>
      </c>
      <c r="H2540" s="57">
        <f t="shared" si="78"/>
        <v>15.34</v>
      </c>
      <c r="I2540" s="58">
        <f t="shared" si="79"/>
        <v>0</v>
      </c>
      <c r="J2540" s="59" t="s">
        <v>4027</v>
      </c>
      <c r="K2540" s="59"/>
      <c r="L2540" s="60" t="s">
        <v>4029</v>
      </c>
      <c r="M2540" s="61">
        <v>0.04</v>
      </c>
      <c r="N2540" s="6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</row>
    <row r="2541" spans="1:83" s="10" customFormat="1" ht="12.75" customHeight="1" x14ac:dyDescent="0.2">
      <c r="A2541" s="51" t="s">
        <v>1348</v>
      </c>
      <c r="B2541" s="9" t="s">
        <v>3</v>
      </c>
      <c r="C2541" s="66" t="s">
        <v>4035</v>
      </c>
      <c r="D2541" s="44" t="s">
        <v>4012</v>
      </c>
      <c r="E2541" s="54"/>
      <c r="F2541" s="55"/>
      <c r="G2541" s="56">
        <v>15</v>
      </c>
      <c r="H2541" s="57">
        <f t="shared" si="78"/>
        <v>17.7</v>
      </c>
      <c r="I2541" s="58">
        <f t="shared" si="79"/>
        <v>0</v>
      </c>
      <c r="J2541" s="59" t="s">
        <v>4027</v>
      </c>
      <c r="K2541" s="59"/>
      <c r="L2541" s="60" t="s">
        <v>4029</v>
      </c>
      <c r="M2541" s="61">
        <v>4.7E-2</v>
      </c>
      <c r="N2541" s="6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</row>
    <row r="2542" spans="1:83" s="10" customFormat="1" ht="12.75" customHeight="1" x14ac:dyDescent="0.2">
      <c r="A2542" s="51" t="s">
        <v>1349</v>
      </c>
      <c r="B2542" s="9" t="s">
        <v>8</v>
      </c>
      <c r="C2542" s="66" t="s">
        <v>4035</v>
      </c>
      <c r="D2542" s="44" t="s">
        <v>4012</v>
      </c>
      <c r="E2542" s="54"/>
      <c r="F2542" s="55"/>
      <c r="G2542" s="56">
        <v>12</v>
      </c>
      <c r="H2542" s="57">
        <f t="shared" si="78"/>
        <v>14.16</v>
      </c>
      <c r="I2542" s="58">
        <f t="shared" si="79"/>
        <v>0</v>
      </c>
      <c r="J2542" s="59" t="s">
        <v>4027</v>
      </c>
      <c r="K2542" s="59"/>
      <c r="L2542" s="60" t="s">
        <v>4029</v>
      </c>
      <c r="M2542" s="61">
        <v>0.03</v>
      </c>
      <c r="N2542" s="6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</row>
    <row r="2543" spans="1:83" s="10" customFormat="1" ht="12.75" customHeight="1" x14ac:dyDescent="0.2">
      <c r="A2543" s="51" t="s">
        <v>1350</v>
      </c>
      <c r="B2543" s="9" t="s">
        <v>9</v>
      </c>
      <c r="C2543" s="66" t="s">
        <v>4035</v>
      </c>
      <c r="D2543" s="44" t="s">
        <v>4012</v>
      </c>
      <c r="E2543" s="54"/>
      <c r="F2543" s="55"/>
      <c r="G2543" s="56">
        <v>16</v>
      </c>
      <c r="H2543" s="57">
        <f t="shared" si="78"/>
        <v>18.88</v>
      </c>
      <c r="I2543" s="58">
        <f t="shared" si="79"/>
        <v>0</v>
      </c>
      <c r="J2543" s="59" t="s">
        <v>4027</v>
      </c>
      <c r="K2543" s="59"/>
      <c r="L2543" s="60" t="s">
        <v>4029</v>
      </c>
      <c r="M2543" s="61">
        <v>4.7E-2</v>
      </c>
      <c r="N2543" s="6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</row>
    <row r="2544" spans="1:83" s="10" customFormat="1" ht="12.75" customHeight="1" x14ac:dyDescent="0.2">
      <c r="A2544" s="51" t="s">
        <v>1351</v>
      </c>
      <c r="B2544" s="9" t="s">
        <v>10</v>
      </c>
      <c r="C2544" s="66" t="s">
        <v>4035</v>
      </c>
      <c r="D2544" s="44" t="s">
        <v>4012</v>
      </c>
      <c r="E2544" s="54"/>
      <c r="F2544" s="55"/>
      <c r="G2544" s="56">
        <v>18</v>
      </c>
      <c r="H2544" s="57">
        <f t="shared" si="78"/>
        <v>21.24</v>
      </c>
      <c r="I2544" s="58">
        <f t="shared" si="79"/>
        <v>0</v>
      </c>
      <c r="J2544" s="59" t="s">
        <v>4027</v>
      </c>
      <c r="K2544" s="59"/>
      <c r="L2544" s="60" t="s">
        <v>4029</v>
      </c>
      <c r="M2544" s="61">
        <v>5.6000000000000001E-2</v>
      </c>
      <c r="N2544" s="6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</row>
    <row r="2545" spans="1:83" s="10" customFormat="1" ht="12.75" customHeight="1" x14ac:dyDescent="0.2">
      <c r="A2545" s="78" t="s">
        <v>7712</v>
      </c>
      <c r="B2545" s="70" t="s">
        <v>7713</v>
      </c>
      <c r="C2545" s="66" t="s">
        <v>4035</v>
      </c>
      <c r="D2545" s="72" t="s">
        <v>4055</v>
      </c>
      <c r="E2545" s="54"/>
      <c r="F2545" s="55"/>
      <c r="G2545" s="56">
        <v>40</v>
      </c>
      <c r="H2545" s="57">
        <f t="shared" si="78"/>
        <v>47.199999999999996</v>
      </c>
      <c r="I2545" s="58">
        <f t="shared" si="79"/>
        <v>0</v>
      </c>
      <c r="J2545" s="59" t="s">
        <v>4015</v>
      </c>
      <c r="K2545" s="59"/>
      <c r="L2545" s="59" t="s">
        <v>4015</v>
      </c>
      <c r="M2545" s="61"/>
      <c r="N2545" s="6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</row>
    <row r="2546" spans="1:83" s="10" customFormat="1" ht="12.75" customHeight="1" x14ac:dyDescent="0.2">
      <c r="A2546" s="78" t="s">
        <v>1497</v>
      </c>
      <c r="B2546" s="70" t="s">
        <v>3</v>
      </c>
      <c r="C2546" s="66" t="s">
        <v>4035</v>
      </c>
      <c r="D2546" s="72" t="s">
        <v>4055</v>
      </c>
      <c r="E2546" s="54"/>
      <c r="F2546" s="55"/>
      <c r="G2546" s="56">
        <v>30</v>
      </c>
      <c r="H2546" s="57">
        <f t="shared" si="78"/>
        <v>35.4</v>
      </c>
      <c r="I2546" s="58">
        <f t="shared" si="79"/>
        <v>0</v>
      </c>
      <c r="J2546" s="59" t="s">
        <v>4015</v>
      </c>
      <c r="K2546" s="59"/>
      <c r="L2546" s="59" t="s">
        <v>4015</v>
      </c>
      <c r="M2546" s="61"/>
      <c r="N2546" s="62"/>
      <c r="O2546" s="1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</row>
    <row r="2547" spans="1:83" s="10" customFormat="1" ht="12.75" customHeight="1" x14ac:dyDescent="0.2">
      <c r="A2547" s="78" t="s">
        <v>1498</v>
      </c>
      <c r="B2547" s="70" t="s">
        <v>3</v>
      </c>
      <c r="C2547" s="66" t="s">
        <v>4035</v>
      </c>
      <c r="D2547" s="72" t="s">
        <v>4055</v>
      </c>
      <c r="E2547" s="54"/>
      <c r="F2547" s="55"/>
      <c r="G2547" s="56">
        <v>25</v>
      </c>
      <c r="H2547" s="57">
        <f t="shared" si="78"/>
        <v>29.5</v>
      </c>
      <c r="I2547" s="58">
        <f t="shared" si="79"/>
        <v>0</v>
      </c>
      <c r="J2547" s="59" t="s">
        <v>4015</v>
      </c>
      <c r="K2547" s="59"/>
      <c r="L2547" s="59" t="s">
        <v>4015</v>
      </c>
      <c r="M2547" s="61"/>
      <c r="N2547" s="62"/>
      <c r="O2547" s="1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</row>
    <row r="2548" spans="1:83" s="10" customFormat="1" ht="12.75" customHeight="1" x14ac:dyDescent="0.2">
      <c r="A2548" s="78" t="s">
        <v>7714</v>
      </c>
      <c r="B2548" s="70" t="s">
        <v>7715</v>
      </c>
      <c r="C2548" s="66" t="s">
        <v>4035</v>
      </c>
      <c r="D2548" s="72" t="s">
        <v>4055</v>
      </c>
      <c r="E2548" s="54"/>
      <c r="F2548" s="55"/>
      <c r="G2548" s="56">
        <v>27</v>
      </c>
      <c r="H2548" s="57">
        <f t="shared" si="78"/>
        <v>31.86</v>
      </c>
      <c r="I2548" s="58">
        <f t="shared" si="79"/>
        <v>0</v>
      </c>
      <c r="J2548" s="59" t="s">
        <v>4015</v>
      </c>
      <c r="K2548" s="59"/>
      <c r="L2548" s="59" t="s">
        <v>4015</v>
      </c>
      <c r="M2548" s="61"/>
      <c r="N2548" s="6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</row>
    <row r="2549" spans="1:83" s="10" customFormat="1" ht="12.75" customHeight="1" x14ac:dyDescent="0.2">
      <c r="A2549" s="69" t="s">
        <v>1499</v>
      </c>
      <c r="B2549" s="70" t="s">
        <v>121</v>
      </c>
      <c r="C2549" s="66" t="s">
        <v>4035</v>
      </c>
      <c r="D2549" s="72" t="s">
        <v>4012</v>
      </c>
      <c r="E2549" s="54"/>
      <c r="F2549" s="55"/>
      <c r="G2549" s="56">
        <v>14.64</v>
      </c>
      <c r="H2549" s="57">
        <f t="shared" si="78"/>
        <v>17.275199999999998</v>
      </c>
      <c r="I2549" s="58">
        <f t="shared" si="79"/>
        <v>0</v>
      </c>
      <c r="J2549" s="59"/>
      <c r="K2549" s="59"/>
      <c r="L2549" s="65"/>
      <c r="M2549" s="61">
        <v>6.0900000000000003E-2</v>
      </c>
      <c r="N2549" s="62"/>
      <c r="O2549" s="1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</row>
    <row r="2550" spans="1:83" s="10" customFormat="1" ht="12.75" customHeight="1" x14ac:dyDescent="0.2">
      <c r="A2550" s="51" t="s">
        <v>1500</v>
      </c>
      <c r="B2550" s="9" t="s">
        <v>122</v>
      </c>
      <c r="C2550" s="66" t="s">
        <v>4035</v>
      </c>
      <c r="D2550" s="44" t="s">
        <v>4012</v>
      </c>
      <c r="E2550" s="54"/>
      <c r="F2550" s="55"/>
      <c r="G2550" s="56">
        <v>17</v>
      </c>
      <c r="H2550" s="57">
        <f t="shared" si="78"/>
        <v>20.059999999999999</v>
      </c>
      <c r="I2550" s="58">
        <f t="shared" si="79"/>
        <v>0</v>
      </c>
      <c r="J2550" s="59" t="s">
        <v>4027</v>
      </c>
      <c r="K2550" s="59"/>
      <c r="L2550" s="79" t="s">
        <v>7716</v>
      </c>
      <c r="M2550" s="61">
        <v>1.2E-2</v>
      </c>
      <c r="N2550" s="6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</row>
    <row r="2551" spans="1:83" s="10" customFormat="1" ht="12.75" customHeight="1" x14ac:dyDescent="0.2">
      <c r="A2551" s="51" t="s">
        <v>1501</v>
      </c>
      <c r="B2551" s="9" t="s">
        <v>123</v>
      </c>
      <c r="C2551" s="66" t="s">
        <v>4035</v>
      </c>
      <c r="D2551" s="44" t="s">
        <v>4055</v>
      </c>
      <c r="E2551" s="54"/>
      <c r="F2551" s="55"/>
      <c r="G2551" s="56">
        <v>16.7</v>
      </c>
      <c r="H2551" s="57">
        <f t="shared" si="78"/>
        <v>19.706</v>
      </c>
      <c r="I2551" s="58">
        <f t="shared" si="79"/>
        <v>0</v>
      </c>
      <c r="J2551" s="59" t="s">
        <v>4027</v>
      </c>
      <c r="K2551" s="59"/>
      <c r="L2551" s="73" t="s">
        <v>6910</v>
      </c>
      <c r="M2551" s="61">
        <v>6.7000000000000004E-2</v>
      </c>
      <c r="N2551" s="6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</row>
    <row r="2552" spans="1:83" s="10" customFormat="1" ht="12.75" customHeight="1" x14ac:dyDescent="0.2">
      <c r="A2552" s="51" t="s">
        <v>1502</v>
      </c>
      <c r="B2552" s="9" t="s">
        <v>117</v>
      </c>
      <c r="C2552" s="66" t="s">
        <v>4035</v>
      </c>
      <c r="D2552" s="44" t="s">
        <v>4012</v>
      </c>
      <c r="E2552" s="54"/>
      <c r="F2552" s="55"/>
      <c r="G2552" s="56">
        <v>19</v>
      </c>
      <c r="H2552" s="57">
        <f t="shared" si="78"/>
        <v>22.419999999999998</v>
      </c>
      <c r="I2552" s="58">
        <f t="shared" si="79"/>
        <v>0</v>
      </c>
      <c r="J2552" s="59" t="s">
        <v>4027</v>
      </c>
      <c r="K2552" s="59"/>
      <c r="L2552" s="60" t="s">
        <v>4029</v>
      </c>
      <c r="M2552" s="61">
        <v>5.8000000000000003E-2</v>
      </c>
      <c r="N2552" s="62"/>
      <c r="O2552" s="1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</row>
    <row r="2553" spans="1:83" s="10" customFormat="1" ht="12.75" customHeight="1" x14ac:dyDescent="0.2">
      <c r="A2553" s="51" t="s">
        <v>1503</v>
      </c>
      <c r="B2553" s="9" t="s">
        <v>124</v>
      </c>
      <c r="C2553" s="66" t="s">
        <v>4035</v>
      </c>
      <c r="D2553" s="44" t="s">
        <v>4055</v>
      </c>
      <c r="E2553" s="54"/>
      <c r="F2553" s="55"/>
      <c r="G2553" s="56">
        <v>18.57</v>
      </c>
      <c r="H2553" s="57">
        <f t="shared" si="78"/>
        <v>21.912599999999998</v>
      </c>
      <c r="I2553" s="58">
        <f t="shared" si="79"/>
        <v>0</v>
      </c>
      <c r="J2553" s="59" t="s">
        <v>4027</v>
      </c>
      <c r="K2553" s="59"/>
      <c r="L2553" s="73" t="s">
        <v>4360</v>
      </c>
      <c r="M2553" s="61">
        <v>7.5999999999999998E-2</v>
      </c>
      <c r="N2553" s="62"/>
      <c r="O2553" s="1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</row>
    <row r="2554" spans="1:83" s="10" customFormat="1" ht="12.75" customHeight="1" x14ac:dyDescent="0.2">
      <c r="A2554" s="51" t="s">
        <v>1504</v>
      </c>
      <c r="B2554" s="9" t="s">
        <v>125</v>
      </c>
      <c r="C2554" s="66" t="s">
        <v>4035</v>
      </c>
      <c r="D2554" s="44" t="s">
        <v>4012</v>
      </c>
      <c r="E2554" s="54"/>
      <c r="F2554" s="55"/>
      <c r="G2554" s="56">
        <v>36.15</v>
      </c>
      <c r="H2554" s="57">
        <f t="shared" si="78"/>
        <v>42.656999999999996</v>
      </c>
      <c r="I2554" s="58">
        <f t="shared" si="79"/>
        <v>0</v>
      </c>
      <c r="J2554" s="59" t="s">
        <v>4027</v>
      </c>
      <c r="K2554" s="59"/>
      <c r="L2554" s="60" t="s">
        <v>4119</v>
      </c>
      <c r="M2554" s="61">
        <v>0.12</v>
      </c>
      <c r="N2554" s="62"/>
      <c r="O2554" s="1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</row>
    <row r="2555" spans="1:83" s="10" customFormat="1" ht="12.75" customHeight="1" x14ac:dyDescent="0.2">
      <c r="A2555" s="51" t="s">
        <v>7717</v>
      </c>
      <c r="B2555" s="9" t="s">
        <v>7718</v>
      </c>
      <c r="C2555" s="66" t="s">
        <v>4035</v>
      </c>
      <c r="D2555" s="44" t="s">
        <v>4012</v>
      </c>
      <c r="E2555" s="54"/>
      <c r="F2555" s="55"/>
      <c r="G2555" s="56">
        <v>18</v>
      </c>
      <c r="H2555" s="57">
        <f t="shared" si="78"/>
        <v>21.24</v>
      </c>
      <c r="I2555" s="58">
        <f t="shared" si="79"/>
        <v>0</v>
      </c>
      <c r="J2555" s="59" t="s">
        <v>4027</v>
      </c>
      <c r="K2555" s="59"/>
      <c r="L2555" s="60" t="s">
        <v>4029</v>
      </c>
      <c r="M2555" s="61"/>
      <c r="N2555" s="62"/>
      <c r="O2555" s="1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</row>
    <row r="2556" spans="1:83" s="10" customFormat="1" ht="12.75" customHeight="1" x14ac:dyDescent="0.2">
      <c r="A2556" s="51" t="s">
        <v>1505</v>
      </c>
      <c r="B2556" s="9" t="s">
        <v>126</v>
      </c>
      <c r="C2556" s="66" t="s">
        <v>4035</v>
      </c>
      <c r="D2556" s="44" t="s">
        <v>4055</v>
      </c>
      <c r="E2556" s="54"/>
      <c r="F2556" s="55"/>
      <c r="G2556" s="56">
        <v>23</v>
      </c>
      <c r="H2556" s="57">
        <f t="shared" si="78"/>
        <v>27.139999999999997</v>
      </c>
      <c r="I2556" s="58">
        <f t="shared" si="79"/>
        <v>0</v>
      </c>
      <c r="J2556" s="59" t="s">
        <v>4027</v>
      </c>
      <c r="K2556" s="59"/>
      <c r="L2556" s="73" t="s">
        <v>4256</v>
      </c>
      <c r="M2556" s="61">
        <v>0.10299999999999999</v>
      </c>
      <c r="N2556" s="62"/>
      <c r="O2556" s="1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</row>
    <row r="2557" spans="1:83" s="10" customFormat="1" ht="12.75" customHeight="1" x14ac:dyDescent="0.2">
      <c r="A2557" s="51" t="s">
        <v>1506</v>
      </c>
      <c r="B2557" s="9" t="s">
        <v>127</v>
      </c>
      <c r="C2557" s="66" t="s">
        <v>4035</v>
      </c>
      <c r="D2557" s="44" t="s">
        <v>4012</v>
      </c>
      <c r="E2557" s="54"/>
      <c r="F2557" s="55"/>
      <c r="G2557" s="56">
        <v>61</v>
      </c>
      <c r="H2557" s="57">
        <f t="shared" si="78"/>
        <v>71.97999999999999</v>
      </c>
      <c r="I2557" s="58">
        <f t="shared" si="79"/>
        <v>0</v>
      </c>
      <c r="J2557" s="59" t="s">
        <v>4027</v>
      </c>
      <c r="K2557" s="59"/>
      <c r="L2557" s="79" t="s">
        <v>7716</v>
      </c>
      <c r="M2557" s="61">
        <v>0.16</v>
      </c>
      <c r="N2557" s="62"/>
      <c r="O2557" s="1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</row>
    <row r="2558" spans="1:83" s="10" customFormat="1" ht="12.75" customHeight="1" x14ac:dyDescent="0.2">
      <c r="A2558" s="51" t="s">
        <v>1507</v>
      </c>
      <c r="B2558" s="9" t="s">
        <v>128</v>
      </c>
      <c r="C2558" s="66" t="s">
        <v>4035</v>
      </c>
      <c r="D2558" s="44" t="s">
        <v>4012</v>
      </c>
      <c r="E2558" s="54"/>
      <c r="F2558" s="55"/>
      <c r="G2558" s="56">
        <v>37.479999999999997</v>
      </c>
      <c r="H2558" s="57">
        <f t="shared" si="78"/>
        <v>44.226399999999991</v>
      </c>
      <c r="I2558" s="58">
        <f t="shared" si="79"/>
        <v>0</v>
      </c>
      <c r="J2558" s="59" t="s">
        <v>4027</v>
      </c>
      <c r="K2558" s="59"/>
      <c r="L2558" s="60" t="s">
        <v>4620</v>
      </c>
      <c r="M2558" s="61">
        <v>0.17799999999999999</v>
      </c>
      <c r="N2558" s="62"/>
      <c r="O2558" s="1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</row>
    <row r="2559" spans="1:83" s="10" customFormat="1" ht="12.75" customHeight="1" x14ac:dyDescent="0.2">
      <c r="A2559" s="69" t="s">
        <v>1508</v>
      </c>
      <c r="B2559" s="9" t="s">
        <v>129</v>
      </c>
      <c r="C2559" s="66" t="s">
        <v>4035</v>
      </c>
      <c r="D2559" s="44" t="s">
        <v>4012</v>
      </c>
      <c r="E2559" s="54"/>
      <c r="F2559" s="55"/>
      <c r="G2559" s="56">
        <v>44</v>
      </c>
      <c r="H2559" s="57">
        <f t="shared" si="78"/>
        <v>51.919999999999995</v>
      </c>
      <c r="I2559" s="58">
        <f t="shared" si="79"/>
        <v>0</v>
      </c>
      <c r="J2559" s="59"/>
      <c r="K2559" s="59"/>
      <c r="L2559" s="79" t="s">
        <v>7716</v>
      </c>
      <c r="M2559" s="61"/>
      <c r="N2559" s="62"/>
      <c r="O2559" s="1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</row>
    <row r="2560" spans="1:83" s="10" customFormat="1" ht="12.75" customHeight="1" x14ac:dyDescent="0.2">
      <c r="A2560" s="78" t="s">
        <v>1352</v>
      </c>
      <c r="B2560" s="70" t="s">
        <v>3</v>
      </c>
      <c r="C2560" s="66" t="s">
        <v>4035</v>
      </c>
      <c r="D2560" s="72" t="s">
        <v>4055</v>
      </c>
      <c r="E2560" s="54"/>
      <c r="F2560" s="55"/>
      <c r="G2560" s="56">
        <v>32</v>
      </c>
      <c r="H2560" s="57">
        <f t="shared" si="78"/>
        <v>37.76</v>
      </c>
      <c r="I2560" s="58">
        <f t="shared" si="79"/>
        <v>0</v>
      </c>
      <c r="J2560" s="59" t="s">
        <v>4015</v>
      </c>
      <c r="K2560" s="59"/>
      <c r="L2560" s="59" t="s">
        <v>4015</v>
      </c>
      <c r="M2560" s="61"/>
      <c r="N2560" s="6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</row>
    <row r="2561" spans="1:83" s="10" customFormat="1" ht="12.75" customHeight="1" x14ac:dyDescent="0.2">
      <c r="A2561" s="78" t="s">
        <v>1353</v>
      </c>
      <c r="B2561" s="70" t="s">
        <v>3</v>
      </c>
      <c r="C2561" s="66" t="s">
        <v>4035</v>
      </c>
      <c r="D2561" s="72" t="s">
        <v>4055</v>
      </c>
      <c r="E2561" s="54"/>
      <c r="F2561" s="55"/>
      <c r="G2561" s="56">
        <v>25</v>
      </c>
      <c r="H2561" s="57">
        <f t="shared" si="78"/>
        <v>29.5</v>
      </c>
      <c r="I2561" s="58">
        <f t="shared" si="79"/>
        <v>0</v>
      </c>
      <c r="J2561" s="59" t="s">
        <v>4015</v>
      </c>
      <c r="K2561" s="59"/>
      <c r="L2561" s="59" t="s">
        <v>4015</v>
      </c>
      <c r="M2561" s="61"/>
      <c r="N2561" s="6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</row>
    <row r="2562" spans="1:83" s="10" customFormat="1" ht="12.75" customHeight="1" x14ac:dyDescent="0.2">
      <c r="A2562" s="51" t="s">
        <v>1509</v>
      </c>
      <c r="B2562" s="9" t="s">
        <v>130</v>
      </c>
      <c r="C2562" s="66" t="s">
        <v>4035</v>
      </c>
      <c r="D2562" s="44" t="s">
        <v>4055</v>
      </c>
      <c r="E2562" s="54"/>
      <c r="F2562" s="55"/>
      <c r="G2562" s="56">
        <v>44.35</v>
      </c>
      <c r="H2562" s="57">
        <f t="shared" si="78"/>
        <v>52.332999999999998</v>
      </c>
      <c r="I2562" s="58">
        <f t="shared" si="79"/>
        <v>0</v>
      </c>
      <c r="J2562" s="59" t="s">
        <v>4027</v>
      </c>
      <c r="K2562" s="59"/>
      <c r="L2562" s="79" t="s">
        <v>7719</v>
      </c>
      <c r="M2562" s="61">
        <v>0.20699999999999999</v>
      </c>
      <c r="N2562" s="62"/>
      <c r="O2562" s="1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</row>
    <row r="2563" spans="1:83" s="10" customFormat="1" ht="12.75" customHeight="1" x14ac:dyDescent="0.2">
      <c r="A2563" s="78" t="s">
        <v>1510</v>
      </c>
      <c r="B2563" s="70" t="s">
        <v>131</v>
      </c>
      <c r="C2563" s="66" t="s">
        <v>4035</v>
      </c>
      <c r="D2563" s="72" t="s">
        <v>4012</v>
      </c>
      <c r="E2563" s="54"/>
      <c r="F2563" s="55"/>
      <c r="G2563" s="56">
        <v>61.67</v>
      </c>
      <c r="H2563" s="57">
        <f t="shared" si="78"/>
        <v>72.770600000000002</v>
      </c>
      <c r="I2563" s="58">
        <f t="shared" si="79"/>
        <v>0</v>
      </c>
      <c r="J2563" s="59" t="s">
        <v>4027</v>
      </c>
      <c r="K2563" s="59"/>
      <c r="L2563" s="60" t="s">
        <v>4029</v>
      </c>
      <c r="M2563" s="61">
        <v>0.27100000000000002</v>
      </c>
      <c r="N2563" s="62"/>
      <c r="O2563" s="1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</row>
    <row r="2564" spans="1:83" s="10" customFormat="1" ht="12.75" customHeight="1" x14ac:dyDescent="0.2">
      <c r="A2564" s="51" t="s">
        <v>1511</v>
      </c>
      <c r="B2564" s="9" t="s">
        <v>132</v>
      </c>
      <c r="C2564" s="66" t="s">
        <v>4035</v>
      </c>
      <c r="D2564" s="44" t="s">
        <v>4055</v>
      </c>
      <c r="E2564" s="54"/>
      <c r="F2564" s="55"/>
      <c r="G2564" s="56">
        <v>57.15</v>
      </c>
      <c r="H2564" s="57">
        <f t="shared" si="78"/>
        <v>67.436999999999998</v>
      </c>
      <c r="I2564" s="58">
        <f t="shared" si="79"/>
        <v>0</v>
      </c>
      <c r="J2564" s="59" t="s">
        <v>4027</v>
      </c>
      <c r="K2564" s="59"/>
      <c r="L2564" s="73" t="s">
        <v>7720</v>
      </c>
      <c r="M2564" s="61">
        <v>0.23499999999999999</v>
      </c>
      <c r="N2564" s="62"/>
      <c r="O2564" s="1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</row>
    <row r="2565" spans="1:83" s="10" customFormat="1" ht="12.75" customHeight="1" x14ac:dyDescent="0.2">
      <c r="A2565" s="51" t="s">
        <v>1512</v>
      </c>
      <c r="B2565" s="9" t="s">
        <v>133</v>
      </c>
      <c r="C2565" s="66" t="s">
        <v>4035</v>
      </c>
      <c r="D2565" s="44" t="s">
        <v>4055</v>
      </c>
      <c r="E2565" s="54"/>
      <c r="F2565" s="55"/>
      <c r="G2565" s="56">
        <v>29.44</v>
      </c>
      <c r="H2565" s="57">
        <f t="shared" si="78"/>
        <v>34.739199999999997</v>
      </c>
      <c r="I2565" s="58">
        <f t="shared" si="79"/>
        <v>0</v>
      </c>
      <c r="J2565" s="59" t="s">
        <v>4027</v>
      </c>
      <c r="K2565" s="59"/>
      <c r="L2565" s="73" t="s">
        <v>4360</v>
      </c>
      <c r="M2565" s="61">
        <v>0.11600000000000001</v>
      </c>
      <c r="N2565" s="62"/>
      <c r="O2565" s="1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</row>
    <row r="2566" spans="1:83" s="10" customFormat="1" ht="12.75" customHeight="1" x14ac:dyDescent="0.2">
      <c r="A2566" s="93" t="s">
        <v>1354</v>
      </c>
      <c r="B2566" s="70" t="s">
        <v>3</v>
      </c>
      <c r="C2566" s="66" t="s">
        <v>4035</v>
      </c>
      <c r="D2566" s="72" t="s">
        <v>4012</v>
      </c>
      <c r="E2566" s="54"/>
      <c r="F2566" s="55"/>
      <c r="G2566" s="56">
        <v>60</v>
      </c>
      <c r="H2566" s="57">
        <f t="shared" si="78"/>
        <v>70.8</v>
      </c>
      <c r="I2566" s="58">
        <f t="shared" si="79"/>
        <v>0</v>
      </c>
      <c r="J2566" s="59"/>
      <c r="K2566" s="59"/>
      <c r="L2566" s="60" t="s">
        <v>4029</v>
      </c>
      <c r="M2566" s="61"/>
      <c r="N2566" s="6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</row>
    <row r="2567" spans="1:83" s="10" customFormat="1" ht="12.75" customHeight="1" x14ac:dyDescent="0.2">
      <c r="A2567" s="78" t="s">
        <v>1513</v>
      </c>
      <c r="B2567" s="70" t="s">
        <v>3</v>
      </c>
      <c r="C2567" s="66" t="s">
        <v>4035</v>
      </c>
      <c r="D2567" s="72" t="s">
        <v>4012</v>
      </c>
      <c r="E2567" s="54"/>
      <c r="F2567" s="55"/>
      <c r="G2567" s="56">
        <v>27.86</v>
      </c>
      <c r="H2567" s="57">
        <f t="shared" si="78"/>
        <v>32.8748</v>
      </c>
      <c r="I2567" s="58">
        <f t="shared" si="79"/>
        <v>0</v>
      </c>
      <c r="J2567" s="59" t="s">
        <v>4027</v>
      </c>
      <c r="K2567" s="59"/>
      <c r="L2567" s="65">
        <v>6370</v>
      </c>
      <c r="M2567" s="61">
        <v>0.13</v>
      </c>
      <c r="N2567" s="62"/>
      <c r="O2567" s="1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</row>
    <row r="2568" spans="1:83" s="10" customFormat="1" ht="12.75" customHeight="1" x14ac:dyDescent="0.2">
      <c r="A2568" s="51" t="s">
        <v>7721</v>
      </c>
      <c r="B2568" s="9" t="s">
        <v>3</v>
      </c>
      <c r="C2568" s="66" t="s">
        <v>4035</v>
      </c>
      <c r="D2568" s="44" t="s">
        <v>4012</v>
      </c>
      <c r="E2568" s="54"/>
      <c r="F2568" s="55"/>
      <c r="G2568" s="56">
        <v>39.770000000000003</v>
      </c>
      <c r="H2568" s="57">
        <f t="shared" ref="H2568:H2631" si="80">G2568*1.18</f>
        <v>46.928600000000003</v>
      </c>
      <c r="I2568" s="58">
        <f t="shared" ref="I2568:I2631" si="81">H2568*F2568</f>
        <v>0</v>
      </c>
      <c r="J2568" s="59" t="s">
        <v>4027</v>
      </c>
      <c r="K2568" s="59"/>
      <c r="L2568" s="60" t="s">
        <v>4029</v>
      </c>
      <c r="M2568" s="61">
        <v>0.16800000000000001</v>
      </c>
      <c r="N2568" s="62"/>
      <c r="O2568" s="1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</row>
    <row r="2569" spans="1:83" s="10" customFormat="1" ht="12.75" customHeight="1" x14ac:dyDescent="0.2">
      <c r="A2569" s="51" t="s">
        <v>1355</v>
      </c>
      <c r="B2569" s="9" t="s">
        <v>3</v>
      </c>
      <c r="C2569" s="66" t="s">
        <v>4035</v>
      </c>
      <c r="D2569" s="44" t="s">
        <v>4012</v>
      </c>
      <c r="E2569" s="54"/>
      <c r="F2569" s="55"/>
      <c r="G2569" s="56">
        <v>46</v>
      </c>
      <c r="H2569" s="57">
        <f t="shared" si="80"/>
        <v>54.279999999999994</v>
      </c>
      <c r="I2569" s="58">
        <f t="shared" si="81"/>
        <v>0</v>
      </c>
      <c r="J2569" s="59" t="s">
        <v>4027</v>
      </c>
      <c r="K2569" s="59"/>
      <c r="L2569" s="60" t="s">
        <v>4029</v>
      </c>
      <c r="M2569" s="61">
        <v>0.18</v>
      </c>
      <c r="N2569" s="6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</row>
    <row r="2570" spans="1:83" s="10" customFormat="1" ht="12.75" customHeight="1" x14ac:dyDescent="0.2">
      <c r="A2570" s="51" t="s">
        <v>1356</v>
      </c>
      <c r="B2570" s="9" t="s">
        <v>3</v>
      </c>
      <c r="C2570" s="66" t="s">
        <v>4035</v>
      </c>
      <c r="D2570" s="44" t="s">
        <v>4012</v>
      </c>
      <c r="E2570" s="54"/>
      <c r="F2570" s="55"/>
      <c r="G2570" s="56">
        <v>100.58</v>
      </c>
      <c r="H2570" s="57">
        <f t="shared" si="80"/>
        <v>118.6844</v>
      </c>
      <c r="I2570" s="58">
        <f t="shared" si="81"/>
        <v>0</v>
      </c>
      <c r="J2570" s="59" t="s">
        <v>4027</v>
      </c>
      <c r="K2570" s="59"/>
      <c r="L2570" s="60" t="s">
        <v>4029</v>
      </c>
      <c r="M2570" s="61">
        <v>0.189</v>
      </c>
      <c r="N2570" s="6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</row>
    <row r="2571" spans="1:83" s="10" customFormat="1" ht="12.75" customHeight="1" x14ac:dyDescent="0.2">
      <c r="A2571" s="51" t="s">
        <v>7722</v>
      </c>
      <c r="B2571" s="9" t="s">
        <v>3</v>
      </c>
      <c r="C2571" s="66" t="s">
        <v>4035</v>
      </c>
      <c r="D2571" s="44" t="s">
        <v>4012</v>
      </c>
      <c r="E2571" s="54"/>
      <c r="F2571" s="55"/>
      <c r="G2571" s="56">
        <v>44</v>
      </c>
      <c r="H2571" s="57">
        <f t="shared" si="80"/>
        <v>51.919999999999995</v>
      </c>
      <c r="I2571" s="58">
        <f t="shared" si="81"/>
        <v>0</v>
      </c>
      <c r="J2571" s="59" t="s">
        <v>4027</v>
      </c>
      <c r="K2571" s="59"/>
      <c r="L2571" s="60" t="s">
        <v>4029</v>
      </c>
      <c r="M2571" s="61">
        <v>0.215</v>
      </c>
      <c r="N2571" s="6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</row>
    <row r="2572" spans="1:83" s="10" customFormat="1" ht="12.75" customHeight="1" x14ac:dyDescent="0.2">
      <c r="A2572" s="51" t="s">
        <v>7723</v>
      </c>
      <c r="B2572" s="9" t="s">
        <v>3</v>
      </c>
      <c r="C2572" s="66" t="s">
        <v>4035</v>
      </c>
      <c r="D2572" s="44" t="s">
        <v>4012</v>
      </c>
      <c r="E2572" s="54"/>
      <c r="F2572" s="55"/>
      <c r="G2572" s="56">
        <v>46</v>
      </c>
      <c r="H2572" s="57">
        <f t="shared" si="80"/>
        <v>54.279999999999994</v>
      </c>
      <c r="I2572" s="58">
        <f t="shared" si="81"/>
        <v>0</v>
      </c>
      <c r="J2572" s="59" t="s">
        <v>4027</v>
      </c>
      <c r="K2572" s="59"/>
      <c r="L2572" s="60" t="s">
        <v>7724</v>
      </c>
      <c r="M2572" s="61">
        <v>0.24199999999999999</v>
      </c>
      <c r="N2572" s="6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</row>
    <row r="2573" spans="1:83" s="10" customFormat="1" ht="12.75" customHeight="1" x14ac:dyDescent="0.2">
      <c r="A2573" s="51" t="s">
        <v>1357</v>
      </c>
      <c r="B2573" s="9" t="s">
        <v>3</v>
      </c>
      <c r="C2573" s="66" t="s">
        <v>4035</v>
      </c>
      <c r="D2573" s="44" t="s">
        <v>4012</v>
      </c>
      <c r="E2573" s="54"/>
      <c r="F2573" s="55"/>
      <c r="G2573" s="56">
        <v>25.5</v>
      </c>
      <c r="H2573" s="57">
        <f t="shared" si="80"/>
        <v>30.09</v>
      </c>
      <c r="I2573" s="58">
        <f t="shared" si="81"/>
        <v>0</v>
      </c>
      <c r="J2573" s="59" t="s">
        <v>4027</v>
      </c>
      <c r="K2573" s="59"/>
      <c r="L2573" s="60" t="s">
        <v>4029</v>
      </c>
      <c r="M2573" s="61">
        <v>7.6999999999999999E-2</v>
      </c>
      <c r="N2573" s="6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</row>
    <row r="2574" spans="1:83" s="10" customFormat="1" ht="12.75" customHeight="1" x14ac:dyDescent="0.2">
      <c r="A2574" s="51" t="s">
        <v>1514</v>
      </c>
      <c r="B2574" s="9" t="s">
        <v>3</v>
      </c>
      <c r="C2574" s="66" t="s">
        <v>4035</v>
      </c>
      <c r="D2574" s="44" t="s">
        <v>4012</v>
      </c>
      <c r="E2574" s="54"/>
      <c r="F2574" s="55"/>
      <c r="G2574" s="56">
        <v>42.48</v>
      </c>
      <c r="H2574" s="57">
        <f t="shared" si="80"/>
        <v>50.126399999999997</v>
      </c>
      <c r="I2574" s="58">
        <f t="shared" si="81"/>
        <v>0</v>
      </c>
      <c r="J2574" s="59" t="s">
        <v>4027</v>
      </c>
      <c r="K2574" s="59"/>
      <c r="L2574" s="60" t="s">
        <v>4029</v>
      </c>
      <c r="M2574" s="61">
        <v>0.16700000000000001</v>
      </c>
      <c r="N2574" s="62"/>
      <c r="O2574" s="1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</row>
    <row r="2575" spans="1:83" s="10" customFormat="1" ht="12.75" customHeight="1" x14ac:dyDescent="0.2">
      <c r="A2575" s="51" t="s">
        <v>1515</v>
      </c>
      <c r="B2575" s="9" t="s">
        <v>134</v>
      </c>
      <c r="C2575" s="66" t="s">
        <v>4035</v>
      </c>
      <c r="D2575" s="44" t="s">
        <v>4012</v>
      </c>
      <c r="E2575" s="54"/>
      <c r="F2575" s="55"/>
      <c r="G2575" s="56">
        <v>33.32</v>
      </c>
      <c r="H2575" s="57">
        <f t="shared" si="80"/>
        <v>39.317599999999999</v>
      </c>
      <c r="I2575" s="58">
        <f t="shared" si="81"/>
        <v>0</v>
      </c>
      <c r="J2575" s="59" t="s">
        <v>4027</v>
      </c>
      <c r="K2575" s="59"/>
      <c r="L2575" s="60" t="s">
        <v>4029</v>
      </c>
      <c r="M2575" s="61">
        <v>0.127</v>
      </c>
      <c r="N2575" s="62"/>
      <c r="O2575" s="1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</row>
    <row r="2576" spans="1:83" s="10" customFormat="1" ht="12.75" customHeight="1" x14ac:dyDescent="0.2">
      <c r="A2576" s="51" t="s">
        <v>1358</v>
      </c>
      <c r="B2576" s="9" t="s">
        <v>3</v>
      </c>
      <c r="C2576" s="66" t="s">
        <v>4035</v>
      </c>
      <c r="D2576" s="44" t="s">
        <v>4012</v>
      </c>
      <c r="E2576" s="54"/>
      <c r="F2576" s="55"/>
      <c r="G2576" s="56">
        <v>37</v>
      </c>
      <c r="H2576" s="57">
        <f t="shared" si="80"/>
        <v>43.66</v>
      </c>
      <c r="I2576" s="58">
        <f t="shared" si="81"/>
        <v>0</v>
      </c>
      <c r="J2576" s="59" t="s">
        <v>4027</v>
      </c>
      <c r="K2576" s="59"/>
      <c r="L2576" s="60" t="s">
        <v>4029</v>
      </c>
      <c r="M2576" s="61">
        <v>0.14799999999999999</v>
      </c>
      <c r="N2576" s="6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</row>
    <row r="2577" spans="1:83" s="10" customFormat="1" ht="12.75" customHeight="1" x14ac:dyDescent="0.2">
      <c r="A2577" s="51" t="s">
        <v>1359</v>
      </c>
      <c r="B2577" s="9" t="s">
        <v>3</v>
      </c>
      <c r="C2577" s="66" t="s">
        <v>4035</v>
      </c>
      <c r="D2577" s="44" t="s">
        <v>4055</v>
      </c>
      <c r="E2577" s="54"/>
      <c r="F2577" s="55"/>
      <c r="G2577" s="56">
        <v>40.44</v>
      </c>
      <c r="H2577" s="57">
        <f t="shared" si="80"/>
        <v>47.719199999999994</v>
      </c>
      <c r="I2577" s="58">
        <f t="shared" si="81"/>
        <v>0</v>
      </c>
      <c r="J2577" s="59" t="s">
        <v>4015</v>
      </c>
      <c r="K2577" s="59"/>
      <c r="L2577" s="59" t="s">
        <v>4015</v>
      </c>
      <c r="M2577" s="61"/>
      <c r="N2577" s="6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</row>
    <row r="2578" spans="1:83" s="10" customFormat="1" ht="12.75" customHeight="1" x14ac:dyDescent="0.2">
      <c r="A2578" s="51" t="s">
        <v>1360</v>
      </c>
      <c r="B2578" s="9" t="s">
        <v>3</v>
      </c>
      <c r="C2578" s="66" t="s">
        <v>4035</v>
      </c>
      <c r="D2578" s="44" t="s">
        <v>4012</v>
      </c>
      <c r="E2578" s="54"/>
      <c r="F2578" s="55"/>
      <c r="G2578" s="56">
        <v>25</v>
      </c>
      <c r="H2578" s="57">
        <f t="shared" si="80"/>
        <v>29.5</v>
      </c>
      <c r="I2578" s="58">
        <f t="shared" si="81"/>
        <v>0</v>
      </c>
      <c r="J2578" s="59" t="s">
        <v>4027</v>
      </c>
      <c r="K2578" s="59"/>
      <c r="L2578" s="60" t="s">
        <v>4029</v>
      </c>
      <c r="M2578" s="61">
        <v>0.1</v>
      </c>
      <c r="N2578" s="6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</row>
    <row r="2579" spans="1:83" s="10" customFormat="1" ht="12.75" customHeight="1" x14ac:dyDescent="0.2">
      <c r="A2579" s="51" t="s">
        <v>1516</v>
      </c>
      <c r="B2579" s="9" t="s">
        <v>3</v>
      </c>
      <c r="C2579" s="66" t="s">
        <v>4035</v>
      </c>
      <c r="D2579" s="44" t="s">
        <v>4012</v>
      </c>
      <c r="E2579" s="54"/>
      <c r="F2579" s="55"/>
      <c r="G2579" s="56">
        <v>29</v>
      </c>
      <c r="H2579" s="57">
        <f t="shared" si="80"/>
        <v>34.22</v>
      </c>
      <c r="I2579" s="58">
        <f t="shared" si="81"/>
        <v>0</v>
      </c>
      <c r="J2579" s="59" t="s">
        <v>4027</v>
      </c>
      <c r="K2579" s="59"/>
      <c r="L2579" s="73" t="s">
        <v>7725</v>
      </c>
      <c r="M2579" s="61">
        <v>0.12</v>
      </c>
      <c r="N2579" s="62"/>
      <c r="O2579" s="1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</row>
    <row r="2580" spans="1:83" s="10" customFormat="1" ht="12.75" customHeight="1" x14ac:dyDescent="0.2">
      <c r="A2580" s="51" t="s">
        <v>1517</v>
      </c>
      <c r="B2580" s="9" t="s">
        <v>135</v>
      </c>
      <c r="C2580" s="66" t="s">
        <v>4035</v>
      </c>
      <c r="D2580" s="44" t="s">
        <v>4012</v>
      </c>
      <c r="E2580" s="54"/>
      <c r="F2580" s="55"/>
      <c r="G2580" s="56">
        <v>32</v>
      </c>
      <c r="H2580" s="57">
        <f t="shared" si="80"/>
        <v>37.76</v>
      </c>
      <c r="I2580" s="58">
        <f t="shared" si="81"/>
        <v>0</v>
      </c>
      <c r="J2580" s="59" t="s">
        <v>4027</v>
      </c>
      <c r="K2580" s="59"/>
      <c r="L2580" s="79" t="s">
        <v>7719</v>
      </c>
      <c r="M2580" s="61">
        <v>0.152</v>
      </c>
      <c r="N2580" s="62"/>
      <c r="O2580" s="1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</row>
    <row r="2581" spans="1:83" s="10" customFormat="1" ht="12.75" customHeight="1" x14ac:dyDescent="0.2">
      <c r="A2581" s="78" t="s">
        <v>1518</v>
      </c>
      <c r="B2581" s="70" t="s">
        <v>136</v>
      </c>
      <c r="C2581" s="66" t="s">
        <v>4035</v>
      </c>
      <c r="D2581" s="72" t="s">
        <v>4012</v>
      </c>
      <c r="E2581" s="54"/>
      <c r="F2581" s="55"/>
      <c r="G2581" s="56">
        <v>36.340000000000003</v>
      </c>
      <c r="H2581" s="57">
        <f t="shared" si="80"/>
        <v>42.8812</v>
      </c>
      <c r="I2581" s="58">
        <f t="shared" si="81"/>
        <v>0</v>
      </c>
      <c r="J2581" s="59" t="s">
        <v>4027</v>
      </c>
      <c r="K2581" s="59"/>
      <c r="L2581" s="60" t="s">
        <v>4029</v>
      </c>
      <c r="M2581" s="61">
        <v>0.13100000000000001</v>
      </c>
      <c r="N2581" s="62"/>
      <c r="O2581" s="1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</row>
    <row r="2582" spans="1:83" s="10" customFormat="1" ht="12.75" customHeight="1" x14ac:dyDescent="0.2">
      <c r="A2582" s="51" t="s">
        <v>7726</v>
      </c>
      <c r="B2582" s="9" t="s">
        <v>4889</v>
      </c>
      <c r="C2582" s="66" t="s">
        <v>4035</v>
      </c>
      <c r="D2582" s="44" t="s">
        <v>4012</v>
      </c>
      <c r="E2582" s="54"/>
      <c r="F2582" s="55"/>
      <c r="G2582" s="56">
        <v>68</v>
      </c>
      <c r="H2582" s="57">
        <f t="shared" si="80"/>
        <v>80.239999999999995</v>
      </c>
      <c r="I2582" s="58">
        <f t="shared" si="81"/>
        <v>0</v>
      </c>
      <c r="J2582" s="59" t="s">
        <v>4027</v>
      </c>
      <c r="K2582" s="59"/>
      <c r="L2582" s="60" t="s">
        <v>4029</v>
      </c>
      <c r="M2582" s="61">
        <v>0.221</v>
      </c>
      <c r="N2582" s="62"/>
      <c r="O2582" s="1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</row>
    <row r="2583" spans="1:83" s="10" customFormat="1" ht="12.75" customHeight="1" x14ac:dyDescent="0.2">
      <c r="A2583" s="51" t="s">
        <v>1519</v>
      </c>
      <c r="B2583" s="9" t="s">
        <v>137</v>
      </c>
      <c r="C2583" s="66" t="s">
        <v>4035</v>
      </c>
      <c r="D2583" s="44" t="s">
        <v>4055</v>
      </c>
      <c r="E2583" s="54"/>
      <c r="F2583" s="55"/>
      <c r="G2583" s="56">
        <v>28.36</v>
      </c>
      <c r="H2583" s="57">
        <f t="shared" si="80"/>
        <v>33.464799999999997</v>
      </c>
      <c r="I2583" s="58">
        <f t="shared" si="81"/>
        <v>0</v>
      </c>
      <c r="J2583" s="59" t="s">
        <v>4027</v>
      </c>
      <c r="K2583" s="59"/>
      <c r="L2583" s="73" t="s">
        <v>6910</v>
      </c>
      <c r="M2583" s="61">
        <v>0.105</v>
      </c>
      <c r="N2583" s="62"/>
      <c r="O2583" s="1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</row>
    <row r="2584" spans="1:83" s="10" customFormat="1" ht="12.75" customHeight="1" x14ac:dyDescent="0.2">
      <c r="A2584" s="78" t="s">
        <v>1520</v>
      </c>
      <c r="B2584" s="70" t="s">
        <v>138</v>
      </c>
      <c r="C2584" s="66" t="s">
        <v>4035</v>
      </c>
      <c r="D2584" s="72" t="s">
        <v>4055</v>
      </c>
      <c r="E2584" s="54"/>
      <c r="F2584" s="55"/>
      <c r="G2584" s="56">
        <v>42.22</v>
      </c>
      <c r="H2584" s="57">
        <f t="shared" si="80"/>
        <v>49.819599999999994</v>
      </c>
      <c r="I2584" s="58">
        <f t="shared" si="81"/>
        <v>0</v>
      </c>
      <c r="J2584" s="59" t="s">
        <v>4027</v>
      </c>
      <c r="K2584" s="59"/>
      <c r="L2584" s="73" t="s">
        <v>7727</v>
      </c>
      <c r="M2584" s="61">
        <v>0.14099999999999999</v>
      </c>
      <c r="N2584" s="62"/>
      <c r="O2584" s="1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</row>
    <row r="2585" spans="1:83" s="10" customFormat="1" ht="12.75" customHeight="1" x14ac:dyDescent="0.2">
      <c r="A2585" s="51" t="s">
        <v>7728</v>
      </c>
      <c r="B2585" s="9" t="s">
        <v>3</v>
      </c>
      <c r="C2585" s="66" t="s">
        <v>4035</v>
      </c>
      <c r="D2585" s="44" t="s">
        <v>4012</v>
      </c>
      <c r="E2585" s="54"/>
      <c r="F2585" s="55"/>
      <c r="G2585" s="56">
        <v>60</v>
      </c>
      <c r="H2585" s="57">
        <f t="shared" si="80"/>
        <v>70.8</v>
      </c>
      <c r="I2585" s="58">
        <f t="shared" si="81"/>
        <v>0</v>
      </c>
      <c r="J2585" s="59"/>
      <c r="K2585" s="59"/>
      <c r="L2585" s="60" t="s">
        <v>4029</v>
      </c>
      <c r="M2585" s="61"/>
      <c r="N2585" s="62"/>
      <c r="O2585" s="1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</row>
    <row r="2586" spans="1:83" s="10" customFormat="1" ht="12.75" customHeight="1" x14ac:dyDescent="0.2">
      <c r="A2586" s="51" t="s">
        <v>1521</v>
      </c>
      <c r="B2586" s="9" t="s">
        <v>139</v>
      </c>
      <c r="C2586" s="66" t="s">
        <v>4035</v>
      </c>
      <c r="D2586" s="44" t="s">
        <v>4012</v>
      </c>
      <c r="E2586" s="54"/>
      <c r="F2586" s="55"/>
      <c r="G2586" s="56">
        <v>28.27</v>
      </c>
      <c r="H2586" s="57">
        <f t="shared" si="80"/>
        <v>33.358599999999996</v>
      </c>
      <c r="I2586" s="58">
        <f t="shared" si="81"/>
        <v>0</v>
      </c>
      <c r="J2586" s="59" t="s">
        <v>4027</v>
      </c>
      <c r="K2586" s="59"/>
      <c r="L2586" s="60" t="s">
        <v>4029</v>
      </c>
      <c r="M2586" s="61">
        <v>0.16</v>
      </c>
      <c r="N2586" s="62"/>
      <c r="O2586" s="1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</row>
    <row r="2587" spans="1:83" s="10" customFormat="1" ht="12.75" customHeight="1" x14ac:dyDescent="0.2">
      <c r="A2587" s="51" t="s">
        <v>1361</v>
      </c>
      <c r="B2587" s="9" t="s">
        <v>3</v>
      </c>
      <c r="C2587" s="66" t="s">
        <v>4035</v>
      </c>
      <c r="D2587" s="44" t="s">
        <v>4012</v>
      </c>
      <c r="E2587" s="54"/>
      <c r="F2587" s="55"/>
      <c r="G2587" s="56">
        <v>31</v>
      </c>
      <c r="H2587" s="57">
        <f t="shared" si="80"/>
        <v>36.58</v>
      </c>
      <c r="I2587" s="58">
        <f t="shared" si="81"/>
        <v>0</v>
      </c>
      <c r="J2587" s="59" t="s">
        <v>4027</v>
      </c>
      <c r="K2587" s="59"/>
      <c r="L2587" s="60" t="s">
        <v>4029</v>
      </c>
      <c r="M2587" s="61"/>
      <c r="N2587" s="6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</row>
    <row r="2588" spans="1:83" s="10" customFormat="1" ht="12.75" customHeight="1" x14ac:dyDescent="0.2">
      <c r="A2588" s="51" t="s">
        <v>1522</v>
      </c>
      <c r="B2588" s="9" t="s">
        <v>140</v>
      </c>
      <c r="C2588" s="66" t="s">
        <v>4035</v>
      </c>
      <c r="D2588" s="44" t="s">
        <v>4055</v>
      </c>
      <c r="E2588" s="54"/>
      <c r="F2588" s="55"/>
      <c r="G2588" s="56">
        <v>55</v>
      </c>
      <c r="H2588" s="57">
        <f t="shared" si="80"/>
        <v>64.899999999999991</v>
      </c>
      <c r="I2588" s="58">
        <f t="shared" si="81"/>
        <v>0</v>
      </c>
      <c r="J2588" s="59" t="s">
        <v>4027</v>
      </c>
      <c r="K2588" s="59"/>
      <c r="L2588" s="73" t="s">
        <v>7727</v>
      </c>
      <c r="M2588" s="61">
        <v>0.315</v>
      </c>
      <c r="N2588" s="62"/>
      <c r="O2588" s="1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</row>
    <row r="2589" spans="1:83" s="10" customFormat="1" ht="12.75" customHeight="1" x14ac:dyDescent="0.2">
      <c r="A2589" s="78" t="s">
        <v>7729</v>
      </c>
      <c r="B2589" s="9" t="s">
        <v>7444</v>
      </c>
      <c r="C2589" s="53" t="s">
        <v>4007</v>
      </c>
      <c r="D2589" s="44" t="s">
        <v>4319</v>
      </c>
      <c r="E2589" s="54"/>
      <c r="F2589" s="55"/>
      <c r="G2589" s="56">
        <v>1318</v>
      </c>
      <c r="H2589" s="57">
        <f t="shared" si="80"/>
        <v>1555.24</v>
      </c>
      <c r="I2589" s="58">
        <f t="shared" si="81"/>
        <v>0</v>
      </c>
      <c r="J2589" s="59"/>
      <c r="K2589" s="59" t="s">
        <v>4009</v>
      </c>
      <c r="L2589" s="60" t="s">
        <v>4029</v>
      </c>
      <c r="M2589" s="61"/>
      <c r="N2589" s="62"/>
      <c r="O2589" s="1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</row>
    <row r="2590" spans="1:83" s="10" customFormat="1" ht="12.75" customHeight="1" x14ac:dyDescent="0.2">
      <c r="A2590" s="78" t="s">
        <v>7730</v>
      </c>
      <c r="B2590" s="9" t="s">
        <v>7444</v>
      </c>
      <c r="C2590" s="53" t="s">
        <v>4007</v>
      </c>
      <c r="D2590" s="44" t="s">
        <v>4319</v>
      </c>
      <c r="E2590" s="54"/>
      <c r="F2590" s="55"/>
      <c r="G2590" s="56">
        <v>1295</v>
      </c>
      <c r="H2590" s="57">
        <f t="shared" si="80"/>
        <v>1528.1</v>
      </c>
      <c r="I2590" s="58">
        <f t="shared" si="81"/>
        <v>0</v>
      </c>
      <c r="J2590" s="59"/>
      <c r="K2590" s="59" t="s">
        <v>4009</v>
      </c>
      <c r="L2590" s="60" t="s">
        <v>4029</v>
      </c>
      <c r="M2590" s="61"/>
      <c r="N2590" s="62"/>
      <c r="O2590" s="1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</row>
    <row r="2591" spans="1:83" s="10" customFormat="1" ht="12.75" customHeight="1" x14ac:dyDescent="0.2">
      <c r="A2591" s="78" t="s">
        <v>7731</v>
      </c>
      <c r="B2591" s="9" t="s">
        <v>200</v>
      </c>
      <c r="C2591" s="53" t="s">
        <v>4007</v>
      </c>
      <c r="D2591" s="44" t="s">
        <v>4319</v>
      </c>
      <c r="E2591" s="54"/>
      <c r="F2591" s="55"/>
      <c r="G2591" s="56">
        <v>1601</v>
      </c>
      <c r="H2591" s="57">
        <f t="shared" si="80"/>
        <v>1889.1799999999998</v>
      </c>
      <c r="I2591" s="58">
        <f t="shared" si="81"/>
        <v>0</v>
      </c>
      <c r="J2591" s="59"/>
      <c r="K2591" s="59" t="s">
        <v>4009</v>
      </c>
      <c r="L2591" s="60" t="s">
        <v>4029</v>
      </c>
      <c r="M2591" s="61"/>
      <c r="N2591" s="62"/>
      <c r="O2591" s="1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</row>
    <row r="2592" spans="1:83" s="10" customFormat="1" ht="12.75" customHeight="1" x14ac:dyDescent="0.2">
      <c r="A2592" s="78" t="s">
        <v>7732</v>
      </c>
      <c r="B2592" s="9" t="s">
        <v>37</v>
      </c>
      <c r="C2592" s="53" t="s">
        <v>4007</v>
      </c>
      <c r="D2592" s="44" t="s">
        <v>4319</v>
      </c>
      <c r="E2592" s="54"/>
      <c r="F2592" s="55"/>
      <c r="G2592" s="56">
        <v>41</v>
      </c>
      <c r="H2592" s="57">
        <f t="shared" si="80"/>
        <v>48.379999999999995</v>
      </c>
      <c r="I2592" s="58">
        <f t="shared" si="81"/>
        <v>0</v>
      </c>
      <c r="J2592" s="59"/>
      <c r="K2592" s="59" t="s">
        <v>4009</v>
      </c>
      <c r="L2592" s="60" t="s">
        <v>4029</v>
      </c>
      <c r="M2592" s="61"/>
      <c r="N2592" s="62"/>
      <c r="O2592" s="1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</row>
    <row r="2593" spans="1:83" s="10" customFormat="1" ht="12.75" customHeight="1" x14ac:dyDescent="0.2">
      <c r="A2593" s="78" t="s">
        <v>7733</v>
      </c>
      <c r="B2593" s="9" t="s">
        <v>7734</v>
      </c>
      <c r="C2593" s="53" t="s">
        <v>4007</v>
      </c>
      <c r="D2593" s="44" t="s">
        <v>4319</v>
      </c>
      <c r="E2593" s="54"/>
      <c r="F2593" s="55"/>
      <c r="G2593" s="56">
        <v>384</v>
      </c>
      <c r="H2593" s="57">
        <f t="shared" si="80"/>
        <v>453.12</v>
      </c>
      <c r="I2593" s="58">
        <f t="shared" si="81"/>
        <v>0</v>
      </c>
      <c r="J2593" s="59"/>
      <c r="K2593" s="59" t="s">
        <v>4009</v>
      </c>
      <c r="L2593" s="60" t="s">
        <v>4029</v>
      </c>
      <c r="M2593" s="61"/>
      <c r="N2593" s="62"/>
      <c r="O2593" s="1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</row>
    <row r="2594" spans="1:83" s="10" customFormat="1" ht="12.75" customHeight="1" x14ac:dyDescent="0.2">
      <c r="A2594" s="78" t="s">
        <v>7735</v>
      </c>
      <c r="B2594" s="9" t="s">
        <v>7470</v>
      </c>
      <c r="C2594" s="53" t="s">
        <v>4007</v>
      </c>
      <c r="D2594" s="44" t="s">
        <v>4319</v>
      </c>
      <c r="E2594" s="54"/>
      <c r="F2594" s="55"/>
      <c r="G2594" s="56">
        <v>397</v>
      </c>
      <c r="H2594" s="57">
        <f t="shared" si="80"/>
        <v>468.46</v>
      </c>
      <c r="I2594" s="58">
        <f t="shared" si="81"/>
        <v>0</v>
      </c>
      <c r="J2594" s="59"/>
      <c r="K2594" s="59" t="s">
        <v>4009</v>
      </c>
      <c r="L2594" s="60" t="s">
        <v>4029</v>
      </c>
      <c r="M2594" s="61"/>
      <c r="N2594" s="62"/>
      <c r="O2594" s="1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</row>
    <row r="2595" spans="1:83" s="10" customFormat="1" ht="12.75" customHeight="1" x14ac:dyDescent="0.2">
      <c r="A2595" s="78" t="s">
        <v>7736</v>
      </c>
      <c r="B2595" s="9" t="s">
        <v>4472</v>
      </c>
      <c r="C2595" s="53" t="s">
        <v>4007</v>
      </c>
      <c r="D2595" s="44" t="s">
        <v>4319</v>
      </c>
      <c r="E2595" s="54"/>
      <c r="F2595" s="55"/>
      <c r="G2595" s="56">
        <v>5985</v>
      </c>
      <c r="H2595" s="57">
        <f t="shared" si="80"/>
        <v>7062.2999999999993</v>
      </c>
      <c r="I2595" s="58">
        <f t="shared" si="81"/>
        <v>0</v>
      </c>
      <c r="J2595" s="59"/>
      <c r="K2595" s="59" t="s">
        <v>4009</v>
      </c>
      <c r="L2595" s="60" t="s">
        <v>4029</v>
      </c>
      <c r="M2595" s="61"/>
      <c r="N2595" s="62"/>
      <c r="O2595" s="1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</row>
    <row r="2596" spans="1:83" s="10" customFormat="1" ht="12.75" customHeight="1" x14ac:dyDescent="0.2">
      <c r="A2596" s="78" t="s">
        <v>7737</v>
      </c>
      <c r="B2596" s="9" t="s">
        <v>4472</v>
      </c>
      <c r="C2596" s="53" t="s">
        <v>4007</v>
      </c>
      <c r="D2596" s="44" t="s">
        <v>4319</v>
      </c>
      <c r="E2596" s="54"/>
      <c r="F2596" s="55"/>
      <c r="G2596" s="56">
        <v>5985</v>
      </c>
      <c r="H2596" s="57">
        <f t="shared" si="80"/>
        <v>7062.2999999999993</v>
      </c>
      <c r="I2596" s="58">
        <f t="shared" si="81"/>
        <v>0</v>
      </c>
      <c r="J2596" s="59"/>
      <c r="K2596" s="59" t="s">
        <v>4009</v>
      </c>
      <c r="L2596" s="60" t="s">
        <v>4029</v>
      </c>
      <c r="M2596" s="61"/>
      <c r="N2596" s="62"/>
      <c r="O2596" s="1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</row>
    <row r="2597" spans="1:83" s="10" customFormat="1" ht="12.75" customHeight="1" x14ac:dyDescent="0.2">
      <c r="A2597" s="78" t="s">
        <v>7738</v>
      </c>
      <c r="B2597" s="9" t="s">
        <v>62</v>
      </c>
      <c r="C2597" s="53" t="s">
        <v>4007</v>
      </c>
      <c r="D2597" s="44" t="s">
        <v>4319</v>
      </c>
      <c r="E2597" s="54"/>
      <c r="F2597" s="55"/>
      <c r="G2597" s="56">
        <v>41</v>
      </c>
      <c r="H2597" s="57">
        <f t="shared" si="80"/>
        <v>48.379999999999995</v>
      </c>
      <c r="I2597" s="58">
        <f t="shared" si="81"/>
        <v>0</v>
      </c>
      <c r="J2597" s="59"/>
      <c r="K2597" s="59" t="s">
        <v>4009</v>
      </c>
      <c r="L2597" s="60" t="s">
        <v>4029</v>
      </c>
      <c r="M2597" s="61"/>
      <c r="N2597" s="62"/>
      <c r="O2597" s="1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</row>
    <row r="2598" spans="1:83" s="10" customFormat="1" ht="12.75" customHeight="1" x14ac:dyDescent="0.2">
      <c r="A2598" s="78" t="s">
        <v>7739</v>
      </c>
      <c r="B2598" s="9" t="s">
        <v>7740</v>
      </c>
      <c r="C2598" s="53" t="s">
        <v>4007</v>
      </c>
      <c r="D2598" s="44" t="s">
        <v>4319</v>
      </c>
      <c r="E2598" s="54"/>
      <c r="F2598" s="55"/>
      <c r="G2598" s="56">
        <v>59</v>
      </c>
      <c r="H2598" s="57">
        <f t="shared" si="80"/>
        <v>69.61999999999999</v>
      </c>
      <c r="I2598" s="58">
        <f t="shared" si="81"/>
        <v>0</v>
      </c>
      <c r="J2598" s="59"/>
      <c r="K2598" s="59" t="s">
        <v>4009</v>
      </c>
      <c r="L2598" s="60" t="s">
        <v>4029</v>
      </c>
      <c r="M2598" s="61"/>
      <c r="N2598" s="62"/>
      <c r="O2598" s="1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</row>
    <row r="2599" spans="1:83" s="10" customFormat="1" ht="12.75" customHeight="1" x14ac:dyDescent="0.2">
      <c r="A2599" s="78" t="s">
        <v>7741</v>
      </c>
      <c r="B2599" s="9" t="s">
        <v>62</v>
      </c>
      <c r="C2599" s="53" t="s">
        <v>4007</v>
      </c>
      <c r="D2599" s="44" t="s">
        <v>4319</v>
      </c>
      <c r="E2599" s="54"/>
      <c r="F2599" s="55"/>
      <c r="G2599" s="56">
        <v>72</v>
      </c>
      <c r="H2599" s="57">
        <f t="shared" si="80"/>
        <v>84.96</v>
      </c>
      <c r="I2599" s="58">
        <f t="shared" si="81"/>
        <v>0</v>
      </c>
      <c r="J2599" s="59"/>
      <c r="K2599" s="59" t="s">
        <v>4009</v>
      </c>
      <c r="L2599" s="60" t="s">
        <v>4029</v>
      </c>
      <c r="M2599" s="61"/>
      <c r="N2599" s="62"/>
      <c r="O2599" s="1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</row>
    <row r="2600" spans="1:83" s="10" customFormat="1" ht="12.75" customHeight="1" x14ac:dyDescent="0.2">
      <c r="A2600" s="78" t="s">
        <v>7742</v>
      </c>
      <c r="B2600" s="9" t="s">
        <v>7532</v>
      </c>
      <c r="C2600" s="53" t="s">
        <v>4007</v>
      </c>
      <c r="D2600" s="44" t="s">
        <v>4319</v>
      </c>
      <c r="E2600" s="54"/>
      <c r="F2600" s="55"/>
      <c r="G2600" s="56">
        <v>3646</v>
      </c>
      <c r="H2600" s="57">
        <f t="shared" si="80"/>
        <v>4302.28</v>
      </c>
      <c r="I2600" s="58">
        <f t="shared" si="81"/>
        <v>0</v>
      </c>
      <c r="J2600" s="59"/>
      <c r="K2600" s="59" t="s">
        <v>4009</v>
      </c>
      <c r="L2600" s="60" t="s">
        <v>4029</v>
      </c>
      <c r="M2600" s="61"/>
      <c r="N2600" s="62"/>
      <c r="O2600" s="1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</row>
    <row r="2601" spans="1:83" s="10" customFormat="1" ht="12.75" customHeight="1" x14ac:dyDescent="0.2">
      <c r="A2601" s="78" t="s">
        <v>7743</v>
      </c>
      <c r="B2601" s="9" t="s">
        <v>579</v>
      </c>
      <c r="C2601" s="53" t="s">
        <v>4007</v>
      </c>
      <c r="D2601" s="44" t="s">
        <v>4319</v>
      </c>
      <c r="E2601" s="54"/>
      <c r="F2601" s="55"/>
      <c r="G2601" s="56">
        <v>315</v>
      </c>
      <c r="H2601" s="57">
        <f t="shared" si="80"/>
        <v>371.7</v>
      </c>
      <c r="I2601" s="58">
        <f t="shared" si="81"/>
        <v>0</v>
      </c>
      <c r="J2601" s="59"/>
      <c r="K2601" s="59" t="s">
        <v>4009</v>
      </c>
      <c r="L2601" s="60" t="s">
        <v>4029</v>
      </c>
      <c r="M2601" s="61"/>
      <c r="N2601" s="62"/>
      <c r="O2601" s="1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</row>
    <row r="2602" spans="1:83" s="10" customFormat="1" ht="12.75" customHeight="1" x14ac:dyDescent="0.2">
      <c r="A2602" s="78" t="s">
        <v>7744</v>
      </c>
      <c r="B2602" s="9" t="s">
        <v>5373</v>
      </c>
      <c r="C2602" s="53" t="s">
        <v>4007</v>
      </c>
      <c r="D2602" s="44" t="s">
        <v>4319</v>
      </c>
      <c r="E2602" s="54"/>
      <c r="F2602" s="55"/>
      <c r="G2602" s="56">
        <v>932</v>
      </c>
      <c r="H2602" s="57">
        <f t="shared" si="80"/>
        <v>1099.76</v>
      </c>
      <c r="I2602" s="58">
        <f t="shared" si="81"/>
        <v>0</v>
      </c>
      <c r="J2602" s="59"/>
      <c r="K2602" s="59" t="s">
        <v>4009</v>
      </c>
      <c r="L2602" s="60" t="s">
        <v>4029</v>
      </c>
      <c r="M2602" s="61"/>
      <c r="N2602" s="62"/>
      <c r="O2602" s="1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</row>
    <row r="2603" spans="1:83" s="10" customFormat="1" ht="12.75" customHeight="1" x14ac:dyDescent="0.2">
      <c r="A2603" s="78" t="s">
        <v>7745</v>
      </c>
      <c r="B2603" s="9" t="s">
        <v>7534</v>
      </c>
      <c r="C2603" s="53" t="s">
        <v>4007</v>
      </c>
      <c r="D2603" s="44" t="s">
        <v>4319</v>
      </c>
      <c r="E2603" s="54"/>
      <c r="F2603" s="55"/>
      <c r="G2603" s="56">
        <v>1096</v>
      </c>
      <c r="H2603" s="57">
        <f t="shared" si="80"/>
        <v>1293.28</v>
      </c>
      <c r="I2603" s="58">
        <f t="shared" si="81"/>
        <v>0</v>
      </c>
      <c r="J2603" s="59"/>
      <c r="K2603" s="59" t="s">
        <v>4009</v>
      </c>
      <c r="L2603" s="60" t="s">
        <v>4029</v>
      </c>
      <c r="M2603" s="61"/>
      <c r="N2603" s="62"/>
      <c r="O2603" s="1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</row>
    <row r="2604" spans="1:83" s="10" customFormat="1" ht="12.75" customHeight="1" x14ac:dyDescent="0.2">
      <c r="A2604" s="78" t="s">
        <v>7746</v>
      </c>
      <c r="B2604" s="9" t="s">
        <v>7747</v>
      </c>
      <c r="C2604" s="53" t="s">
        <v>4007</v>
      </c>
      <c r="D2604" s="44" t="s">
        <v>4319</v>
      </c>
      <c r="E2604" s="54"/>
      <c r="F2604" s="55"/>
      <c r="G2604" s="56">
        <v>725</v>
      </c>
      <c r="H2604" s="57">
        <f t="shared" si="80"/>
        <v>855.5</v>
      </c>
      <c r="I2604" s="58">
        <f t="shared" si="81"/>
        <v>0</v>
      </c>
      <c r="J2604" s="59"/>
      <c r="K2604" s="59" t="s">
        <v>4009</v>
      </c>
      <c r="L2604" s="60" t="s">
        <v>4029</v>
      </c>
      <c r="M2604" s="61"/>
      <c r="N2604" s="62"/>
      <c r="O2604" s="1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</row>
    <row r="2605" spans="1:83" s="10" customFormat="1" ht="12.75" customHeight="1" x14ac:dyDescent="0.2">
      <c r="A2605" s="78" t="s">
        <v>7748</v>
      </c>
      <c r="B2605" s="9" t="s">
        <v>1144</v>
      </c>
      <c r="C2605" s="53" t="s">
        <v>4007</v>
      </c>
      <c r="D2605" s="44" t="s">
        <v>4319</v>
      </c>
      <c r="E2605" s="54"/>
      <c r="F2605" s="55"/>
      <c r="G2605" s="56">
        <v>38</v>
      </c>
      <c r="H2605" s="57">
        <f t="shared" si="80"/>
        <v>44.839999999999996</v>
      </c>
      <c r="I2605" s="58">
        <f t="shared" si="81"/>
        <v>0</v>
      </c>
      <c r="J2605" s="59"/>
      <c r="K2605" s="59" t="s">
        <v>4009</v>
      </c>
      <c r="L2605" s="60" t="s">
        <v>4029</v>
      </c>
      <c r="M2605" s="61"/>
      <c r="N2605" s="62"/>
      <c r="O2605" s="1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</row>
    <row r="2606" spans="1:83" s="10" customFormat="1" ht="12.75" customHeight="1" x14ac:dyDescent="0.2">
      <c r="A2606" s="78" t="s">
        <v>7749</v>
      </c>
      <c r="B2606" s="9" t="s">
        <v>7543</v>
      </c>
      <c r="C2606" s="53" t="s">
        <v>4007</v>
      </c>
      <c r="D2606" s="44" t="s">
        <v>4319</v>
      </c>
      <c r="E2606" s="54"/>
      <c r="F2606" s="55"/>
      <c r="G2606" s="56">
        <v>42</v>
      </c>
      <c r="H2606" s="57">
        <f t="shared" si="80"/>
        <v>49.559999999999995</v>
      </c>
      <c r="I2606" s="58">
        <f t="shared" si="81"/>
        <v>0</v>
      </c>
      <c r="J2606" s="59"/>
      <c r="K2606" s="59" t="s">
        <v>4009</v>
      </c>
      <c r="L2606" s="60" t="s">
        <v>4029</v>
      </c>
      <c r="M2606" s="61"/>
      <c r="N2606" s="62"/>
      <c r="O2606" s="1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</row>
    <row r="2607" spans="1:83" s="10" customFormat="1" ht="12.75" customHeight="1" x14ac:dyDescent="0.2">
      <c r="A2607" s="51" t="s">
        <v>1523</v>
      </c>
      <c r="B2607" s="9" t="s">
        <v>141</v>
      </c>
      <c r="C2607" s="66" t="s">
        <v>4035</v>
      </c>
      <c r="D2607" s="44" t="s">
        <v>4012</v>
      </c>
      <c r="E2607" s="54"/>
      <c r="F2607" s="55"/>
      <c r="G2607" s="56">
        <v>13</v>
      </c>
      <c r="H2607" s="57">
        <f t="shared" si="80"/>
        <v>15.34</v>
      </c>
      <c r="I2607" s="58">
        <f t="shared" si="81"/>
        <v>0</v>
      </c>
      <c r="J2607" s="59" t="s">
        <v>4027</v>
      </c>
      <c r="K2607" s="59"/>
      <c r="L2607" s="60" t="s">
        <v>4029</v>
      </c>
      <c r="M2607" s="61">
        <v>2.3E-2</v>
      </c>
      <c r="N2607" s="62"/>
      <c r="O2607" s="1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</row>
    <row r="2608" spans="1:83" s="10" customFormat="1" ht="12.75" customHeight="1" x14ac:dyDescent="0.2">
      <c r="A2608" s="51" t="s">
        <v>1524</v>
      </c>
      <c r="B2608" s="9" t="s">
        <v>142</v>
      </c>
      <c r="C2608" s="66" t="s">
        <v>4035</v>
      </c>
      <c r="D2608" s="44" t="s">
        <v>4055</v>
      </c>
      <c r="E2608" s="54"/>
      <c r="F2608" s="55"/>
      <c r="G2608" s="56">
        <v>21.36</v>
      </c>
      <c r="H2608" s="57">
        <f t="shared" si="80"/>
        <v>25.204799999999999</v>
      </c>
      <c r="I2608" s="58">
        <f t="shared" si="81"/>
        <v>0</v>
      </c>
      <c r="J2608" s="59" t="s">
        <v>4027</v>
      </c>
      <c r="K2608" s="59"/>
      <c r="L2608" s="73" t="s">
        <v>6910</v>
      </c>
      <c r="M2608" s="61">
        <v>4.9000000000000002E-2</v>
      </c>
      <c r="N2608" s="62"/>
      <c r="O2608" s="1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</row>
    <row r="2609" spans="1:83" s="10" customFormat="1" ht="12.75" customHeight="1" x14ac:dyDescent="0.2">
      <c r="A2609" s="51" t="s">
        <v>1362</v>
      </c>
      <c r="B2609" s="9" t="s">
        <v>11</v>
      </c>
      <c r="C2609" s="66" t="s">
        <v>4035</v>
      </c>
      <c r="D2609" s="44" t="s">
        <v>4012</v>
      </c>
      <c r="E2609" s="54"/>
      <c r="F2609" s="55"/>
      <c r="G2609" s="56">
        <v>222.85</v>
      </c>
      <c r="H2609" s="57">
        <f t="shared" si="80"/>
        <v>262.96299999999997</v>
      </c>
      <c r="I2609" s="58">
        <f t="shared" si="81"/>
        <v>0</v>
      </c>
      <c r="J2609" s="59" t="s">
        <v>4027</v>
      </c>
      <c r="K2609" s="59"/>
      <c r="L2609" s="60" t="s">
        <v>4029</v>
      </c>
      <c r="M2609" s="61">
        <v>4.4999999999999998E-2</v>
      </c>
      <c r="N2609" s="6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</row>
    <row r="2610" spans="1:83" s="10" customFormat="1" ht="12.75" customHeight="1" x14ac:dyDescent="0.2">
      <c r="A2610" s="51" t="s">
        <v>7750</v>
      </c>
      <c r="B2610" s="9" t="s">
        <v>11</v>
      </c>
      <c r="C2610" s="66" t="s">
        <v>4035</v>
      </c>
      <c r="D2610" s="44" t="s">
        <v>4012</v>
      </c>
      <c r="E2610" s="54"/>
      <c r="F2610" s="55"/>
      <c r="G2610" s="56">
        <v>380</v>
      </c>
      <c r="H2610" s="57">
        <f t="shared" si="80"/>
        <v>448.4</v>
      </c>
      <c r="I2610" s="58">
        <f t="shared" si="81"/>
        <v>0</v>
      </c>
      <c r="J2610" s="59" t="s">
        <v>4027</v>
      </c>
      <c r="K2610" s="59"/>
      <c r="L2610" s="60" t="s">
        <v>4029</v>
      </c>
      <c r="M2610" s="61">
        <v>6.7000000000000004E-2</v>
      </c>
      <c r="N2610" s="6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</row>
    <row r="2611" spans="1:83" s="10" customFormat="1" ht="12.75" customHeight="1" x14ac:dyDescent="0.2">
      <c r="A2611" s="51" t="s">
        <v>7751</v>
      </c>
      <c r="B2611" s="9" t="s">
        <v>12</v>
      </c>
      <c r="C2611" s="66" t="s">
        <v>4035</v>
      </c>
      <c r="D2611" s="44" t="s">
        <v>4012</v>
      </c>
      <c r="E2611" s="54"/>
      <c r="F2611" s="55"/>
      <c r="G2611" s="56">
        <v>51</v>
      </c>
      <c r="H2611" s="57">
        <f t="shared" si="80"/>
        <v>60.18</v>
      </c>
      <c r="I2611" s="58">
        <f t="shared" si="81"/>
        <v>0</v>
      </c>
      <c r="J2611" s="59" t="s">
        <v>4027</v>
      </c>
      <c r="K2611" s="59"/>
      <c r="L2611" s="60" t="s">
        <v>4029</v>
      </c>
      <c r="M2611" s="61">
        <v>0.02</v>
      </c>
      <c r="N2611" s="6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</row>
    <row r="2612" spans="1:83" s="14" customFormat="1" ht="12.75" customHeight="1" x14ac:dyDescent="0.2">
      <c r="A2612" s="51" t="s">
        <v>7752</v>
      </c>
      <c r="B2612" s="9" t="s">
        <v>13</v>
      </c>
      <c r="C2612" s="66" t="s">
        <v>4035</v>
      </c>
      <c r="D2612" s="44" t="s">
        <v>4012</v>
      </c>
      <c r="E2612" s="54"/>
      <c r="F2612" s="55"/>
      <c r="G2612" s="56">
        <v>73</v>
      </c>
      <c r="H2612" s="57">
        <f t="shared" si="80"/>
        <v>86.14</v>
      </c>
      <c r="I2612" s="58">
        <f t="shared" si="81"/>
        <v>0</v>
      </c>
      <c r="J2612" s="59" t="s">
        <v>4027</v>
      </c>
      <c r="K2612" s="59"/>
      <c r="L2612" s="60" t="s">
        <v>4029</v>
      </c>
      <c r="M2612" s="61">
        <v>5.7000000000000002E-2</v>
      </c>
      <c r="N2612" s="6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</row>
    <row r="2613" spans="1:83" s="10" customFormat="1" ht="12.75" customHeight="1" x14ac:dyDescent="0.2">
      <c r="A2613" s="51" t="s">
        <v>1363</v>
      </c>
      <c r="B2613" s="9" t="s">
        <v>11</v>
      </c>
      <c r="C2613" s="66" t="s">
        <v>4035</v>
      </c>
      <c r="D2613" s="44" t="s">
        <v>4012</v>
      </c>
      <c r="E2613" s="54"/>
      <c r="F2613" s="55"/>
      <c r="G2613" s="56">
        <v>300</v>
      </c>
      <c r="H2613" s="57">
        <f t="shared" si="80"/>
        <v>354</v>
      </c>
      <c r="I2613" s="58">
        <f t="shared" si="81"/>
        <v>0</v>
      </c>
      <c r="J2613" s="59" t="s">
        <v>4015</v>
      </c>
      <c r="K2613" s="59"/>
      <c r="L2613" s="59" t="s">
        <v>4015</v>
      </c>
      <c r="M2613" s="61">
        <v>0.16</v>
      </c>
      <c r="N2613" s="6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</row>
    <row r="2614" spans="1:83" s="10" customFormat="1" ht="12.75" customHeight="1" x14ac:dyDescent="0.2">
      <c r="A2614" s="51" t="s">
        <v>1364</v>
      </c>
      <c r="B2614" s="9" t="s">
        <v>13</v>
      </c>
      <c r="C2614" s="66" t="s">
        <v>4035</v>
      </c>
      <c r="D2614" s="44" t="s">
        <v>4012</v>
      </c>
      <c r="E2614" s="54"/>
      <c r="F2614" s="55"/>
      <c r="G2614" s="56">
        <v>414.11</v>
      </c>
      <c r="H2614" s="57">
        <f t="shared" si="80"/>
        <v>488.64979999999997</v>
      </c>
      <c r="I2614" s="58">
        <f t="shared" si="81"/>
        <v>0</v>
      </c>
      <c r="J2614" s="59" t="s">
        <v>4027</v>
      </c>
      <c r="K2614" s="59"/>
      <c r="L2614" s="60" t="s">
        <v>4029</v>
      </c>
      <c r="M2614" s="61">
        <v>0.1</v>
      </c>
      <c r="N2614" s="6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</row>
    <row r="2615" spans="1:83" s="10" customFormat="1" ht="12.75" customHeight="1" x14ac:dyDescent="0.2">
      <c r="A2615" s="78" t="s">
        <v>7753</v>
      </c>
      <c r="B2615" s="70" t="s">
        <v>7754</v>
      </c>
      <c r="C2615" s="66" t="s">
        <v>4035</v>
      </c>
      <c r="D2615" s="72" t="s">
        <v>4012</v>
      </c>
      <c r="E2615" s="54"/>
      <c r="F2615" s="55"/>
      <c r="G2615" s="56">
        <v>62</v>
      </c>
      <c r="H2615" s="57">
        <f t="shared" si="80"/>
        <v>73.16</v>
      </c>
      <c r="I2615" s="58">
        <f t="shared" si="81"/>
        <v>0</v>
      </c>
      <c r="J2615" s="59" t="s">
        <v>4027</v>
      </c>
      <c r="K2615" s="59"/>
      <c r="L2615" s="60" t="s">
        <v>4029</v>
      </c>
      <c r="M2615" s="61">
        <v>0.18</v>
      </c>
      <c r="N2615" s="6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</row>
    <row r="2616" spans="1:83" s="10" customFormat="1" ht="12.75" customHeight="1" x14ac:dyDescent="0.2">
      <c r="A2616" s="51" t="s">
        <v>1525</v>
      </c>
      <c r="B2616" s="9" t="s">
        <v>14</v>
      </c>
      <c r="C2616" s="66" t="s">
        <v>4035</v>
      </c>
      <c r="D2616" s="44" t="s">
        <v>4012</v>
      </c>
      <c r="E2616" s="54"/>
      <c r="F2616" s="55"/>
      <c r="G2616" s="56">
        <v>67.87</v>
      </c>
      <c r="H2616" s="57">
        <f t="shared" si="80"/>
        <v>80.086600000000004</v>
      </c>
      <c r="I2616" s="58">
        <f t="shared" si="81"/>
        <v>0</v>
      </c>
      <c r="J2616" s="59" t="s">
        <v>4027</v>
      </c>
      <c r="K2616" s="59"/>
      <c r="L2616" s="60" t="s">
        <v>4029</v>
      </c>
      <c r="M2616" s="61">
        <v>0.1</v>
      </c>
      <c r="N2616" s="6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</row>
    <row r="2617" spans="1:83" s="10" customFormat="1" ht="12.75" customHeight="1" x14ac:dyDescent="0.2">
      <c r="A2617" s="51" t="s">
        <v>1526</v>
      </c>
      <c r="B2617" s="9" t="s">
        <v>14</v>
      </c>
      <c r="C2617" s="66" t="s">
        <v>4035</v>
      </c>
      <c r="D2617" s="44" t="s">
        <v>4055</v>
      </c>
      <c r="E2617" s="54"/>
      <c r="F2617" s="55"/>
      <c r="G2617" s="56">
        <v>42.7</v>
      </c>
      <c r="H2617" s="57">
        <f t="shared" si="80"/>
        <v>50.386000000000003</v>
      </c>
      <c r="I2617" s="58">
        <f t="shared" si="81"/>
        <v>0</v>
      </c>
      <c r="J2617" s="59" t="s">
        <v>4027</v>
      </c>
      <c r="K2617" s="59"/>
      <c r="L2617" s="73" t="s">
        <v>6910</v>
      </c>
      <c r="M2617" s="61">
        <v>0.13300000000000001</v>
      </c>
      <c r="N2617" s="6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</row>
    <row r="2618" spans="1:83" s="10" customFormat="1" ht="12.75" customHeight="1" x14ac:dyDescent="0.2">
      <c r="A2618" s="51" t="s">
        <v>7755</v>
      </c>
      <c r="B2618" s="9" t="s">
        <v>14</v>
      </c>
      <c r="C2618" s="66" t="s">
        <v>4035</v>
      </c>
      <c r="D2618" s="44" t="s">
        <v>4012</v>
      </c>
      <c r="E2618" s="54"/>
      <c r="F2618" s="55"/>
      <c r="G2618" s="56">
        <v>41.32</v>
      </c>
      <c r="H2618" s="57">
        <f t="shared" si="80"/>
        <v>48.757599999999996</v>
      </c>
      <c r="I2618" s="58">
        <f t="shared" si="81"/>
        <v>0</v>
      </c>
      <c r="J2618" s="59" t="s">
        <v>4027</v>
      </c>
      <c r="K2618" s="59"/>
      <c r="L2618" s="60" t="s">
        <v>4029</v>
      </c>
      <c r="M2618" s="61">
        <v>9.4E-2</v>
      </c>
      <c r="N2618" s="6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</row>
    <row r="2619" spans="1:83" s="10" customFormat="1" ht="12.75" customHeight="1" x14ac:dyDescent="0.2">
      <c r="A2619" s="78" t="s">
        <v>1365</v>
      </c>
      <c r="B2619" s="70" t="s">
        <v>14</v>
      </c>
      <c r="C2619" s="66" t="s">
        <v>4035</v>
      </c>
      <c r="D2619" s="72" t="s">
        <v>4055</v>
      </c>
      <c r="E2619" s="54"/>
      <c r="F2619" s="55"/>
      <c r="G2619" s="56">
        <v>35</v>
      </c>
      <c r="H2619" s="57">
        <f t="shared" si="80"/>
        <v>41.3</v>
      </c>
      <c r="I2619" s="58">
        <f t="shared" si="81"/>
        <v>0</v>
      </c>
      <c r="J2619" s="59" t="s">
        <v>4015</v>
      </c>
      <c r="K2619" s="59"/>
      <c r="L2619" s="59" t="s">
        <v>4015</v>
      </c>
      <c r="M2619" s="61">
        <v>0.126</v>
      </c>
      <c r="N2619" s="6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</row>
    <row r="2620" spans="1:83" s="10" customFormat="1" ht="12.75" customHeight="1" x14ac:dyDescent="0.2">
      <c r="A2620" s="78" t="s">
        <v>1366</v>
      </c>
      <c r="B2620" s="70" t="s">
        <v>14</v>
      </c>
      <c r="C2620" s="66" t="s">
        <v>4035</v>
      </c>
      <c r="D2620" s="72" t="s">
        <v>4055</v>
      </c>
      <c r="E2620" s="54"/>
      <c r="F2620" s="55"/>
      <c r="G2620" s="56">
        <v>37</v>
      </c>
      <c r="H2620" s="57">
        <f t="shared" si="80"/>
        <v>43.66</v>
      </c>
      <c r="I2620" s="58">
        <f t="shared" si="81"/>
        <v>0</v>
      </c>
      <c r="J2620" s="59" t="s">
        <v>4015</v>
      </c>
      <c r="K2620" s="59"/>
      <c r="L2620" s="59" t="s">
        <v>4015</v>
      </c>
      <c r="M2620" s="61">
        <v>0.104</v>
      </c>
      <c r="N2620" s="6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</row>
    <row r="2621" spans="1:83" s="10" customFormat="1" ht="12.75" customHeight="1" x14ac:dyDescent="0.2">
      <c r="A2621" s="78" t="s">
        <v>1367</v>
      </c>
      <c r="B2621" s="70" t="s">
        <v>14</v>
      </c>
      <c r="C2621" s="66" t="s">
        <v>4035</v>
      </c>
      <c r="D2621" s="72" t="s">
        <v>4055</v>
      </c>
      <c r="E2621" s="54"/>
      <c r="F2621" s="55"/>
      <c r="G2621" s="56">
        <v>150</v>
      </c>
      <c r="H2621" s="57">
        <f t="shared" si="80"/>
        <v>177</v>
      </c>
      <c r="I2621" s="58">
        <f t="shared" si="81"/>
        <v>0</v>
      </c>
      <c r="J2621" s="59" t="s">
        <v>4015</v>
      </c>
      <c r="K2621" s="59"/>
      <c r="L2621" s="59" t="s">
        <v>4015</v>
      </c>
      <c r="M2621" s="61">
        <v>0.3</v>
      </c>
      <c r="N2621" s="6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</row>
    <row r="2622" spans="1:83" s="10" customFormat="1" ht="12.75" customHeight="1" x14ac:dyDescent="0.2">
      <c r="A2622" s="51" t="s">
        <v>1527</v>
      </c>
      <c r="B2622" s="9" t="s">
        <v>143</v>
      </c>
      <c r="C2622" s="66" t="s">
        <v>4035</v>
      </c>
      <c r="D2622" s="44" t="s">
        <v>4055</v>
      </c>
      <c r="E2622" s="54"/>
      <c r="F2622" s="55"/>
      <c r="G2622" s="56">
        <v>9.4</v>
      </c>
      <c r="H2622" s="57">
        <f t="shared" si="80"/>
        <v>11.092000000000001</v>
      </c>
      <c r="I2622" s="58">
        <f t="shared" si="81"/>
        <v>0</v>
      </c>
      <c r="J2622" s="59" t="s">
        <v>4027</v>
      </c>
      <c r="K2622" s="59"/>
      <c r="L2622" s="73" t="s">
        <v>7727</v>
      </c>
      <c r="M2622" s="61">
        <v>2.5999999999999999E-2</v>
      </c>
      <c r="N2622" s="6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</row>
    <row r="2623" spans="1:83" s="10" customFormat="1" ht="12.75" customHeight="1" x14ac:dyDescent="0.2">
      <c r="A2623" s="78" t="s">
        <v>7756</v>
      </c>
      <c r="B2623" s="9" t="s">
        <v>350</v>
      </c>
      <c r="C2623" s="53" t="s">
        <v>4007</v>
      </c>
      <c r="D2623" s="44" t="s">
        <v>4319</v>
      </c>
      <c r="E2623" s="54"/>
      <c r="F2623" s="55"/>
      <c r="G2623" s="56">
        <v>1411</v>
      </c>
      <c r="H2623" s="57">
        <f t="shared" si="80"/>
        <v>1664.98</v>
      </c>
      <c r="I2623" s="58">
        <f t="shared" si="81"/>
        <v>0</v>
      </c>
      <c r="J2623" s="59"/>
      <c r="K2623" s="59" t="s">
        <v>4009</v>
      </c>
      <c r="L2623" s="60" t="s">
        <v>4029</v>
      </c>
      <c r="M2623" s="61"/>
      <c r="N2623" s="6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</row>
    <row r="2624" spans="1:83" s="10" customFormat="1" ht="12.75" customHeight="1" x14ac:dyDescent="0.2">
      <c r="A2624" s="78" t="s">
        <v>7757</v>
      </c>
      <c r="B2624" s="9" t="s">
        <v>4318</v>
      </c>
      <c r="C2624" s="53" t="s">
        <v>4007</v>
      </c>
      <c r="D2624" s="44" t="s">
        <v>4319</v>
      </c>
      <c r="E2624" s="54"/>
      <c r="F2624" s="55"/>
      <c r="G2624" s="56">
        <v>35851</v>
      </c>
      <c r="H2624" s="57">
        <f t="shared" si="80"/>
        <v>42304.18</v>
      </c>
      <c r="I2624" s="58">
        <f t="shared" si="81"/>
        <v>0</v>
      </c>
      <c r="J2624" s="59"/>
      <c r="K2624" s="59" t="s">
        <v>4009</v>
      </c>
      <c r="L2624" s="60" t="s">
        <v>4029</v>
      </c>
      <c r="M2624" s="61"/>
      <c r="N2624" s="6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</row>
    <row r="2625" spans="1:83" s="10" customFormat="1" ht="12.75" customHeight="1" x14ac:dyDescent="0.2">
      <c r="A2625" s="51" t="s">
        <v>7758</v>
      </c>
      <c r="B2625" s="9" t="s">
        <v>15</v>
      </c>
      <c r="C2625" s="66" t="s">
        <v>4035</v>
      </c>
      <c r="D2625" s="44" t="s">
        <v>4012</v>
      </c>
      <c r="E2625" s="54"/>
      <c r="F2625" s="55"/>
      <c r="G2625" s="56">
        <v>290</v>
      </c>
      <c r="H2625" s="57">
        <f t="shared" si="80"/>
        <v>342.2</v>
      </c>
      <c r="I2625" s="58">
        <f t="shared" si="81"/>
        <v>0</v>
      </c>
      <c r="J2625" s="59" t="s">
        <v>4027</v>
      </c>
      <c r="K2625" s="59"/>
      <c r="L2625" s="60" t="s">
        <v>4029</v>
      </c>
      <c r="M2625" s="61">
        <v>0.109</v>
      </c>
      <c r="N2625" s="6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</row>
    <row r="2626" spans="1:83" s="10" customFormat="1" ht="12.75" customHeight="1" x14ac:dyDescent="0.2">
      <c r="A2626" s="78" t="s">
        <v>1368</v>
      </c>
      <c r="B2626" s="70" t="s">
        <v>15</v>
      </c>
      <c r="C2626" s="66" t="s">
        <v>4035</v>
      </c>
      <c r="D2626" s="72" t="s">
        <v>4055</v>
      </c>
      <c r="E2626" s="54"/>
      <c r="F2626" s="55"/>
      <c r="G2626" s="56">
        <v>276.64999999999998</v>
      </c>
      <c r="H2626" s="57">
        <f t="shared" si="80"/>
        <v>326.44699999999995</v>
      </c>
      <c r="I2626" s="58">
        <f t="shared" si="81"/>
        <v>0</v>
      </c>
      <c r="J2626" s="59" t="s">
        <v>4015</v>
      </c>
      <c r="K2626" s="59"/>
      <c r="L2626" s="59" t="s">
        <v>4015</v>
      </c>
      <c r="M2626" s="61">
        <v>9.5000000000000001E-2</v>
      </c>
      <c r="N2626" s="6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</row>
    <row r="2627" spans="1:83" s="10" customFormat="1" ht="12.75" customHeight="1" x14ac:dyDescent="0.2">
      <c r="A2627" s="78" t="s">
        <v>1369</v>
      </c>
      <c r="B2627" s="70" t="s">
        <v>15</v>
      </c>
      <c r="C2627" s="66" t="s">
        <v>4035</v>
      </c>
      <c r="D2627" s="72" t="s">
        <v>4055</v>
      </c>
      <c r="E2627" s="54"/>
      <c r="F2627" s="55"/>
      <c r="G2627" s="56">
        <v>200</v>
      </c>
      <c r="H2627" s="57">
        <f t="shared" si="80"/>
        <v>236</v>
      </c>
      <c r="I2627" s="58">
        <f t="shared" si="81"/>
        <v>0</v>
      </c>
      <c r="J2627" s="59" t="s">
        <v>4015</v>
      </c>
      <c r="K2627" s="59"/>
      <c r="L2627" s="59" t="s">
        <v>4015</v>
      </c>
      <c r="M2627" s="61"/>
      <c r="N2627" s="6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</row>
    <row r="2628" spans="1:83" s="10" customFormat="1" ht="12.75" customHeight="1" x14ac:dyDescent="0.2">
      <c r="A2628" s="64" t="s">
        <v>1370</v>
      </c>
      <c r="B2628" s="9" t="s">
        <v>15</v>
      </c>
      <c r="C2628" s="66" t="s">
        <v>4035</v>
      </c>
      <c r="D2628" s="44" t="s">
        <v>4012</v>
      </c>
      <c r="E2628" s="54"/>
      <c r="F2628" s="55"/>
      <c r="G2628" s="56">
        <v>610</v>
      </c>
      <c r="H2628" s="57">
        <f t="shared" si="80"/>
        <v>719.8</v>
      </c>
      <c r="I2628" s="58">
        <f t="shared" si="81"/>
        <v>0</v>
      </c>
      <c r="J2628" s="59"/>
      <c r="K2628" s="59"/>
      <c r="L2628" s="60"/>
      <c r="M2628" s="61"/>
      <c r="N2628" s="6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</row>
    <row r="2629" spans="1:83" s="10" customFormat="1" ht="12.75" customHeight="1" x14ac:dyDescent="0.2">
      <c r="A2629" s="51" t="s">
        <v>1371</v>
      </c>
      <c r="B2629" s="9" t="s">
        <v>13</v>
      </c>
      <c r="C2629" s="66" t="s">
        <v>4035</v>
      </c>
      <c r="D2629" s="44" t="s">
        <v>4012</v>
      </c>
      <c r="E2629" s="54"/>
      <c r="F2629" s="55"/>
      <c r="G2629" s="56">
        <v>317.89999999999998</v>
      </c>
      <c r="H2629" s="57">
        <f t="shared" si="80"/>
        <v>375.12199999999996</v>
      </c>
      <c r="I2629" s="58">
        <f t="shared" si="81"/>
        <v>0</v>
      </c>
      <c r="J2629" s="59" t="s">
        <v>4027</v>
      </c>
      <c r="K2629" s="59"/>
      <c r="L2629" s="60" t="s">
        <v>4414</v>
      </c>
      <c r="M2629" s="61">
        <v>9.5000000000000001E-2</v>
      </c>
      <c r="N2629" s="6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</row>
    <row r="2630" spans="1:83" s="10" customFormat="1" ht="12.75" customHeight="1" x14ac:dyDescent="0.2">
      <c r="A2630" s="51" t="s">
        <v>1372</v>
      </c>
      <c r="B2630" s="9" t="s">
        <v>13</v>
      </c>
      <c r="C2630" s="66" t="s">
        <v>4035</v>
      </c>
      <c r="D2630" s="44" t="s">
        <v>4012</v>
      </c>
      <c r="E2630" s="54"/>
      <c r="F2630" s="55"/>
      <c r="G2630" s="56">
        <v>65</v>
      </c>
      <c r="H2630" s="57">
        <f t="shared" si="80"/>
        <v>76.7</v>
      </c>
      <c r="I2630" s="58">
        <f t="shared" si="81"/>
        <v>0</v>
      </c>
      <c r="J2630" s="59"/>
      <c r="K2630" s="59"/>
      <c r="L2630" s="60" t="s">
        <v>4029</v>
      </c>
      <c r="M2630" s="61"/>
      <c r="N2630" s="6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</row>
    <row r="2631" spans="1:83" s="10" customFormat="1" ht="12.75" customHeight="1" x14ac:dyDescent="0.2">
      <c r="A2631" s="78" t="s">
        <v>1373</v>
      </c>
      <c r="B2631" s="70" t="s">
        <v>13</v>
      </c>
      <c r="C2631" s="66" t="s">
        <v>4035</v>
      </c>
      <c r="D2631" s="72" t="s">
        <v>4055</v>
      </c>
      <c r="E2631" s="54"/>
      <c r="F2631" s="55"/>
      <c r="G2631" s="56">
        <v>142.25</v>
      </c>
      <c r="H2631" s="57">
        <f t="shared" si="80"/>
        <v>167.85499999999999</v>
      </c>
      <c r="I2631" s="58">
        <f t="shared" si="81"/>
        <v>0</v>
      </c>
      <c r="J2631" s="59" t="s">
        <v>4015</v>
      </c>
      <c r="K2631" s="59"/>
      <c r="L2631" s="59" t="s">
        <v>4015</v>
      </c>
      <c r="M2631" s="61"/>
      <c r="N2631" s="6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</row>
    <row r="2632" spans="1:83" s="10" customFormat="1" ht="12.75" customHeight="1" x14ac:dyDescent="0.2">
      <c r="A2632" s="51" t="s">
        <v>1528</v>
      </c>
      <c r="B2632" s="9" t="s">
        <v>144</v>
      </c>
      <c r="C2632" s="66" t="s">
        <v>4035</v>
      </c>
      <c r="D2632" s="44" t="s">
        <v>4012</v>
      </c>
      <c r="E2632" s="54"/>
      <c r="F2632" s="55"/>
      <c r="G2632" s="56">
        <v>13.81</v>
      </c>
      <c r="H2632" s="57">
        <f t="shared" ref="H2632:H2695" si="82">G2632*1.18</f>
        <v>16.2958</v>
      </c>
      <c r="I2632" s="58">
        <f t="shared" ref="I2632:I2695" si="83">H2632*F2632</f>
        <v>0</v>
      </c>
      <c r="J2632" s="59" t="s">
        <v>4027</v>
      </c>
      <c r="K2632" s="59"/>
      <c r="L2632" s="79" t="s">
        <v>7716</v>
      </c>
      <c r="M2632" s="61">
        <v>3.5999999999999999E-3</v>
      </c>
      <c r="N2632" s="6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</row>
    <row r="2633" spans="1:83" s="10" customFormat="1" ht="12.75" customHeight="1" x14ac:dyDescent="0.2">
      <c r="A2633" s="64" t="s">
        <v>7759</v>
      </c>
      <c r="B2633" s="9" t="s">
        <v>16</v>
      </c>
      <c r="C2633" s="66" t="s">
        <v>4035</v>
      </c>
      <c r="D2633" s="44" t="s">
        <v>4012</v>
      </c>
      <c r="E2633" s="54"/>
      <c r="F2633" s="55"/>
      <c r="G2633" s="56">
        <v>50</v>
      </c>
      <c r="H2633" s="57">
        <f t="shared" si="82"/>
        <v>59</v>
      </c>
      <c r="I2633" s="58">
        <f t="shared" si="83"/>
        <v>0</v>
      </c>
      <c r="J2633" s="59"/>
      <c r="K2633" s="59"/>
      <c r="L2633" s="60"/>
      <c r="M2633" s="61"/>
      <c r="N2633" s="6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</row>
    <row r="2634" spans="1:83" s="10" customFormat="1" ht="12.75" customHeight="1" x14ac:dyDescent="0.2">
      <c r="A2634" s="51" t="s">
        <v>1529</v>
      </c>
      <c r="B2634" s="9" t="s">
        <v>145</v>
      </c>
      <c r="C2634" s="66" t="s">
        <v>4035</v>
      </c>
      <c r="D2634" s="44" t="s">
        <v>4055</v>
      </c>
      <c r="E2634" s="54"/>
      <c r="F2634" s="55"/>
      <c r="G2634" s="56">
        <v>13</v>
      </c>
      <c r="H2634" s="57">
        <f t="shared" si="82"/>
        <v>15.34</v>
      </c>
      <c r="I2634" s="58">
        <f t="shared" si="83"/>
        <v>0</v>
      </c>
      <c r="J2634" s="59" t="s">
        <v>4027</v>
      </c>
      <c r="K2634" s="59"/>
      <c r="L2634" s="73" t="s">
        <v>7760</v>
      </c>
      <c r="M2634" s="61">
        <v>8.0000000000000002E-3</v>
      </c>
      <c r="N2634" s="6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</row>
    <row r="2635" spans="1:83" s="10" customFormat="1" ht="12.75" customHeight="1" x14ac:dyDescent="0.2">
      <c r="A2635" s="51" t="s">
        <v>7761</v>
      </c>
      <c r="B2635" s="9" t="s">
        <v>16</v>
      </c>
      <c r="C2635" s="66" t="s">
        <v>4035</v>
      </c>
      <c r="D2635" s="44" t="s">
        <v>4012</v>
      </c>
      <c r="E2635" s="54"/>
      <c r="F2635" s="55"/>
      <c r="G2635" s="56">
        <v>8</v>
      </c>
      <c r="H2635" s="57">
        <f t="shared" si="82"/>
        <v>9.44</v>
      </c>
      <c r="I2635" s="58">
        <f t="shared" si="83"/>
        <v>0</v>
      </c>
      <c r="J2635" s="59" t="s">
        <v>4027</v>
      </c>
      <c r="K2635" s="59"/>
      <c r="L2635" s="60" t="s">
        <v>4029</v>
      </c>
      <c r="M2635" s="61"/>
      <c r="N2635" s="6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</row>
    <row r="2636" spans="1:83" s="10" customFormat="1" ht="12.75" customHeight="1" x14ac:dyDescent="0.2">
      <c r="A2636" s="51" t="s">
        <v>7762</v>
      </c>
      <c r="B2636" s="9" t="s">
        <v>7763</v>
      </c>
      <c r="C2636" s="66" t="s">
        <v>4035</v>
      </c>
      <c r="D2636" s="44" t="s">
        <v>4012</v>
      </c>
      <c r="E2636" s="54"/>
      <c r="F2636" s="55"/>
      <c r="G2636" s="56">
        <v>26.38</v>
      </c>
      <c r="H2636" s="57">
        <f t="shared" si="82"/>
        <v>31.128399999999996</v>
      </c>
      <c r="I2636" s="58">
        <f t="shared" si="83"/>
        <v>0</v>
      </c>
      <c r="J2636" s="59" t="s">
        <v>4027</v>
      </c>
      <c r="K2636" s="59"/>
      <c r="L2636" s="60" t="s">
        <v>4029</v>
      </c>
      <c r="M2636" s="61"/>
      <c r="N2636" s="6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</row>
    <row r="2637" spans="1:83" s="10" customFormat="1" ht="12.75" customHeight="1" x14ac:dyDescent="0.2">
      <c r="A2637" s="51" t="s">
        <v>1530</v>
      </c>
      <c r="B2637" s="9" t="s">
        <v>146</v>
      </c>
      <c r="C2637" s="66" t="s">
        <v>4035</v>
      </c>
      <c r="D2637" s="44" t="s">
        <v>4055</v>
      </c>
      <c r="E2637" s="54"/>
      <c r="F2637" s="55"/>
      <c r="G2637" s="56">
        <v>22</v>
      </c>
      <c r="H2637" s="57">
        <f t="shared" si="82"/>
        <v>25.959999999999997</v>
      </c>
      <c r="I2637" s="58">
        <f t="shared" si="83"/>
        <v>0</v>
      </c>
      <c r="J2637" s="59" t="s">
        <v>4027</v>
      </c>
      <c r="K2637" s="59"/>
      <c r="L2637" s="73" t="s">
        <v>7720</v>
      </c>
      <c r="M2637" s="61">
        <v>2.1000000000000001E-2</v>
      </c>
      <c r="N2637" s="6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</row>
    <row r="2638" spans="1:83" s="10" customFormat="1" ht="12.75" customHeight="1" x14ac:dyDescent="0.2">
      <c r="A2638" s="51" t="s">
        <v>1531</v>
      </c>
      <c r="B2638" s="9" t="s">
        <v>147</v>
      </c>
      <c r="C2638" s="66" t="s">
        <v>4035</v>
      </c>
      <c r="D2638" s="44" t="s">
        <v>4055</v>
      </c>
      <c r="E2638" s="54"/>
      <c r="F2638" s="55"/>
      <c r="G2638" s="56">
        <v>36</v>
      </c>
      <c r="H2638" s="57">
        <f t="shared" si="82"/>
        <v>42.48</v>
      </c>
      <c r="I2638" s="58">
        <f t="shared" si="83"/>
        <v>0</v>
      </c>
      <c r="J2638" s="59" t="s">
        <v>4027</v>
      </c>
      <c r="K2638" s="59"/>
      <c r="L2638" s="73" t="s">
        <v>7720</v>
      </c>
      <c r="M2638" s="61">
        <v>4.5999999999999999E-2</v>
      </c>
      <c r="N2638" s="6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</row>
    <row r="2639" spans="1:83" s="10" customFormat="1" ht="12.75" customHeight="1" x14ac:dyDescent="0.2">
      <c r="A2639" s="51" t="s">
        <v>1532</v>
      </c>
      <c r="B2639" s="9" t="s">
        <v>146</v>
      </c>
      <c r="C2639" s="66" t="s">
        <v>4035</v>
      </c>
      <c r="D2639" s="44" t="s">
        <v>4055</v>
      </c>
      <c r="E2639" s="54"/>
      <c r="F2639" s="55"/>
      <c r="G2639" s="56">
        <v>15.9</v>
      </c>
      <c r="H2639" s="57">
        <f t="shared" si="82"/>
        <v>18.762</v>
      </c>
      <c r="I2639" s="58">
        <f t="shared" si="83"/>
        <v>0</v>
      </c>
      <c r="J2639" s="59" t="s">
        <v>4027</v>
      </c>
      <c r="K2639" s="59"/>
      <c r="L2639" s="73" t="s">
        <v>7684</v>
      </c>
      <c r="M2639" s="61">
        <v>1.2E-2</v>
      </c>
      <c r="N2639" s="6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</row>
    <row r="2640" spans="1:83" s="10" customFormat="1" ht="12.75" customHeight="1" x14ac:dyDescent="0.2">
      <c r="A2640" s="51" t="s">
        <v>1533</v>
      </c>
      <c r="B2640" s="9" t="s">
        <v>146</v>
      </c>
      <c r="C2640" s="66" t="s">
        <v>4035</v>
      </c>
      <c r="D2640" s="44" t="s">
        <v>4055</v>
      </c>
      <c r="E2640" s="54"/>
      <c r="F2640" s="55"/>
      <c r="G2640" s="56">
        <v>19</v>
      </c>
      <c r="H2640" s="57">
        <f t="shared" si="82"/>
        <v>22.419999999999998</v>
      </c>
      <c r="I2640" s="58">
        <f t="shared" si="83"/>
        <v>0</v>
      </c>
      <c r="J2640" s="59" t="s">
        <v>4027</v>
      </c>
      <c r="K2640" s="59"/>
      <c r="L2640" s="73" t="s">
        <v>7720</v>
      </c>
      <c r="M2640" s="61">
        <v>1.2999999999999999E-2</v>
      </c>
      <c r="N2640" s="6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</row>
    <row r="2641" spans="1:83" s="10" customFormat="1" ht="12.75" customHeight="1" x14ac:dyDescent="0.2">
      <c r="A2641" s="51" t="s">
        <v>7764</v>
      </c>
      <c r="B2641" s="9" t="s">
        <v>146</v>
      </c>
      <c r="C2641" s="66" t="s">
        <v>4035</v>
      </c>
      <c r="D2641" s="44" t="s">
        <v>4012</v>
      </c>
      <c r="E2641" s="54"/>
      <c r="F2641" s="55"/>
      <c r="G2641" s="56">
        <v>21</v>
      </c>
      <c r="H2641" s="57">
        <f t="shared" si="82"/>
        <v>24.779999999999998</v>
      </c>
      <c r="I2641" s="58">
        <f t="shared" si="83"/>
        <v>0</v>
      </c>
      <c r="J2641" s="59"/>
      <c r="K2641" s="59"/>
      <c r="L2641" s="60" t="s">
        <v>4029</v>
      </c>
      <c r="M2641" s="61"/>
      <c r="N2641" s="6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</row>
    <row r="2642" spans="1:83" s="10" customFormat="1" ht="12.75" customHeight="1" x14ac:dyDescent="0.2">
      <c r="A2642" s="51" t="s">
        <v>1374</v>
      </c>
      <c r="B2642" s="9" t="s">
        <v>16</v>
      </c>
      <c r="C2642" s="66" t="s">
        <v>4035</v>
      </c>
      <c r="D2642" s="44" t="s">
        <v>4012</v>
      </c>
      <c r="E2642" s="54"/>
      <c r="F2642" s="55"/>
      <c r="G2642" s="56">
        <v>45.05</v>
      </c>
      <c r="H2642" s="57">
        <f t="shared" si="82"/>
        <v>53.158999999999992</v>
      </c>
      <c r="I2642" s="58">
        <f t="shared" si="83"/>
        <v>0</v>
      </c>
      <c r="J2642" s="59" t="s">
        <v>4027</v>
      </c>
      <c r="K2642" s="59"/>
      <c r="L2642" s="60" t="s">
        <v>4029</v>
      </c>
      <c r="M2642" s="61"/>
      <c r="N2642" s="6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</row>
    <row r="2643" spans="1:83" s="10" customFormat="1" ht="12.75" customHeight="1" x14ac:dyDescent="0.2">
      <c r="A2643" s="51" t="s">
        <v>1534</v>
      </c>
      <c r="B2643" s="9" t="s">
        <v>148</v>
      </c>
      <c r="C2643" s="66" t="s">
        <v>4035</v>
      </c>
      <c r="D2643" s="44" t="s">
        <v>4012</v>
      </c>
      <c r="E2643" s="54"/>
      <c r="F2643" s="55"/>
      <c r="G2643" s="56">
        <v>26</v>
      </c>
      <c r="H2643" s="57">
        <f t="shared" si="82"/>
        <v>30.68</v>
      </c>
      <c r="I2643" s="58">
        <f t="shared" si="83"/>
        <v>0</v>
      </c>
      <c r="J2643" s="59" t="s">
        <v>4027</v>
      </c>
      <c r="K2643" s="59"/>
      <c r="L2643" s="60" t="s">
        <v>4620</v>
      </c>
      <c r="M2643" s="61">
        <v>2.7E-2</v>
      </c>
      <c r="N2643" s="6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</row>
    <row r="2644" spans="1:83" s="10" customFormat="1" ht="12.75" customHeight="1" x14ac:dyDescent="0.2">
      <c r="A2644" s="78" t="s">
        <v>7765</v>
      </c>
      <c r="B2644" s="70" t="s">
        <v>148</v>
      </c>
      <c r="C2644" s="66" t="s">
        <v>4035</v>
      </c>
      <c r="D2644" s="72" t="s">
        <v>4012</v>
      </c>
      <c r="E2644" s="54"/>
      <c r="F2644" s="55"/>
      <c r="G2644" s="56">
        <v>16</v>
      </c>
      <c r="H2644" s="57">
        <f t="shared" si="82"/>
        <v>18.88</v>
      </c>
      <c r="I2644" s="58">
        <f t="shared" si="83"/>
        <v>0</v>
      </c>
      <c r="J2644" s="59" t="s">
        <v>4027</v>
      </c>
      <c r="K2644" s="59"/>
      <c r="L2644" s="60" t="s">
        <v>4029</v>
      </c>
      <c r="M2644" s="61">
        <v>3.2000000000000001E-2</v>
      </c>
      <c r="N2644" s="6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</row>
    <row r="2645" spans="1:83" s="10" customFormat="1" ht="12.75" customHeight="1" x14ac:dyDescent="0.2">
      <c r="A2645" s="51" t="s">
        <v>7766</v>
      </c>
      <c r="B2645" s="9" t="s">
        <v>16</v>
      </c>
      <c r="C2645" s="66" t="s">
        <v>4035</v>
      </c>
      <c r="D2645" s="44" t="s">
        <v>4012</v>
      </c>
      <c r="E2645" s="54"/>
      <c r="F2645" s="55"/>
      <c r="G2645" s="56">
        <v>28</v>
      </c>
      <c r="H2645" s="57">
        <f t="shared" si="82"/>
        <v>33.04</v>
      </c>
      <c r="I2645" s="58">
        <f t="shared" si="83"/>
        <v>0</v>
      </c>
      <c r="J2645" s="59"/>
      <c r="K2645" s="59"/>
      <c r="L2645" s="60" t="s">
        <v>4029</v>
      </c>
      <c r="M2645" s="61"/>
      <c r="N2645" s="6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</row>
    <row r="2646" spans="1:83" s="10" customFormat="1" ht="12.75" customHeight="1" x14ac:dyDescent="0.2">
      <c r="A2646" s="51" t="s">
        <v>7767</v>
      </c>
      <c r="B2646" s="9" t="s">
        <v>16</v>
      </c>
      <c r="C2646" s="66" t="s">
        <v>4035</v>
      </c>
      <c r="D2646" s="44" t="s">
        <v>4012</v>
      </c>
      <c r="E2646" s="54"/>
      <c r="F2646" s="55"/>
      <c r="G2646" s="56">
        <v>32.17</v>
      </c>
      <c r="H2646" s="57">
        <f t="shared" si="82"/>
        <v>37.960599999999999</v>
      </c>
      <c r="I2646" s="58">
        <f t="shared" si="83"/>
        <v>0</v>
      </c>
      <c r="J2646" s="59"/>
      <c r="K2646" s="59"/>
      <c r="L2646" s="60"/>
      <c r="M2646" s="61"/>
      <c r="N2646" s="6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</row>
    <row r="2647" spans="1:83" s="10" customFormat="1" ht="12.75" customHeight="1" x14ac:dyDescent="0.2">
      <c r="A2647" s="78" t="s">
        <v>7768</v>
      </c>
      <c r="B2647" s="70" t="s">
        <v>7769</v>
      </c>
      <c r="C2647" s="66" t="s">
        <v>4035</v>
      </c>
      <c r="D2647" s="72" t="s">
        <v>4012</v>
      </c>
      <c r="E2647" s="54"/>
      <c r="F2647" s="55"/>
      <c r="G2647" s="56">
        <v>32</v>
      </c>
      <c r="H2647" s="57">
        <f t="shared" si="82"/>
        <v>37.76</v>
      </c>
      <c r="I2647" s="58">
        <f t="shared" si="83"/>
        <v>0</v>
      </c>
      <c r="J2647" s="59" t="s">
        <v>4027</v>
      </c>
      <c r="K2647" s="59"/>
      <c r="L2647" s="60" t="s">
        <v>4029</v>
      </c>
      <c r="M2647" s="61">
        <v>8.1000000000000003E-2</v>
      </c>
      <c r="N2647" s="6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</row>
    <row r="2648" spans="1:83" s="10" customFormat="1" ht="12.75" customHeight="1" x14ac:dyDescent="0.2">
      <c r="A2648" s="78" t="s">
        <v>7770</v>
      </c>
      <c r="B2648" s="70" t="s">
        <v>7769</v>
      </c>
      <c r="C2648" s="66" t="s">
        <v>4035</v>
      </c>
      <c r="D2648" s="72" t="s">
        <v>4012</v>
      </c>
      <c r="E2648" s="54"/>
      <c r="F2648" s="55"/>
      <c r="G2648" s="56">
        <v>28.89</v>
      </c>
      <c r="H2648" s="57">
        <f t="shared" si="82"/>
        <v>34.090199999999996</v>
      </c>
      <c r="I2648" s="58">
        <f t="shared" si="83"/>
        <v>0</v>
      </c>
      <c r="J2648" s="59" t="s">
        <v>4027</v>
      </c>
      <c r="K2648" s="59"/>
      <c r="L2648" s="60" t="s">
        <v>4029</v>
      </c>
      <c r="M2648" s="61">
        <v>0.06</v>
      </c>
      <c r="N2648" s="6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</row>
    <row r="2649" spans="1:83" s="10" customFormat="1" ht="12.75" customHeight="1" x14ac:dyDescent="0.2">
      <c r="A2649" s="51" t="s">
        <v>7771</v>
      </c>
      <c r="B2649" s="9" t="s">
        <v>7769</v>
      </c>
      <c r="C2649" s="66" t="s">
        <v>4035</v>
      </c>
      <c r="D2649" s="44" t="s">
        <v>4012</v>
      </c>
      <c r="E2649" s="54"/>
      <c r="F2649" s="55"/>
      <c r="G2649" s="56">
        <v>22</v>
      </c>
      <c r="H2649" s="57">
        <f t="shared" si="82"/>
        <v>25.959999999999997</v>
      </c>
      <c r="I2649" s="58">
        <f t="shared" si="83"/>
        <v>0</v>
      </c>
      <c r="J2649" s="59" t="s">
        <v>4027</v>
      </c>
      <c r="K2649" s="59"/>
      <c r="L2649" s="60" t="s">
        <v>4029</v>
      </c>
      <c r="M2649" s="61">
        <v>4.1000000000000002E-2</v>
      </c>
      <c r="N2649" s="6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</row>
    <row r="2650" spans="1:83" s="10" customFormat="1" ht="12.75" customHeight="1" x14ac:dyDescent="0.2">
      <c r="A2650" s="78" t="s">
        <v>1375</v>
      </c>
      <c r="B2650" s="70" t="s">
        <v>16</v>
      </c>
      <c r="C2650" s="66" t="s">
        <v>4035</v>
      </c>
      <c r="D2650" s="72" t="s">
        <v>4055</v>
      </c>
      <c r="E2650" s="54"/>
      <c r="F2650" s="55"/>
      <c r="G2650" s="56">
        <v>60</v>
      </c>
      <c r="H2650" s="57">
        <f t="shared" si="82"/>
        <v>70.8</v>
      </c>
      <c r="I2650" s="58">
        <f t="shared" si="83"/>
        <v>0</v>
      </c>
      <c r="J2650" s="59" t="s">
        <v>4015</v>
      </c>
      <c r="K2650" s="59"/>
      <c r="L2650" s="59" t="s">
        <v>4015</v>
      </c>
      <c r="M2650" s="61">
        <v>0.03</v>
      </c>
      <c r="N2650" s="6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</row>
    <row r="2651" spans="1:83" s="10" customFormat="1" ht="12.75" customHeight="1" x14ac:dyDescent="0.2">
      <c r="A2651" s="51" t="s">
        <v>1535</v>
      </c>
      <c r="B2651" s="9" t="s">
        <v>149</v>
      </c>
      <c r="C2651" s="66" t="s">
        <v>4035</v>
      </c>
      <c r="D2651" s="44" t="s">
        <v>4055</v>
      </c>
      <c r="E2651" s="54"/>
      <c r="F2651" s="55"/>
      <c r="G2651" s="56">
        <v>34.96</v>
      </c>
      <c r="H2651" s="57">
        <f t="shared" si="82"/>
        <v>41.252800000000001</v>
      </c>
      <c r="I2651" s="58">
        <f t="shared" si="83"/>
        <v>0</v>
      </c>
      <c r="J2651" s="59" t="s">
        <v>4027</v>
      </c>
      <c r="K2651" s="59"/>
      <c r="L2651" s="79" t="s">
        <v>7683</v>
      </c>
      <c r="M2651" s="61">
        <v>5.2999999999999999E-2</v>
      </c>
      <c r="N2651" s="6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</row>
    <row r="2652" spans="1:83" s="10" customFormat="1" ht="12.75" customHeight="1" x14ac:dyDescent="0.2">
      <c r="A2652" s="51" t="s">
        <v>7772</v>
      </c>
      <c r="B2652" s="9" t="s">
        <v>147</v>
      </c>
      <c r="C2652" s="66" t="s">
        <v>4035</v>
      </c>
      <c r="D2652" s="44" t="s">
        <v>4012</v>
      </c>
      <c r="E2652" s="54"/>
      <c r="F2652" s="55"/>
      <c r="G2652" s="56">
        <v>23</v>
      </c>
      <c r="H2652" s="57">
        <f t="shared" si="82"/>
        <v>27.139999999999997</v>
      </c>
      <c r="I2652" s="58">
        <f t="shared" si="83"/>
        <v>0</v>
      </c>
      <c r="J2652" s="59"/>
      <c r="K2652" s="59"/>
      <c r="L2652" s="60" t="s">
        <v>4029</v>
      </c>
      <c r="M2652" s="61"/>
      <c r="N2652" s="6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</row>
    <row r="2653" spans="1:83" s="10" customFormat="1" ht="12.75" customHeight="1" x14ac:dyDescent="0.2">
      <c r="A2653" s="78" t="s">
        <v>1536</v>
      </c>
      <c r="B2653" s="70" t="s">
        <v>147</v>
      </c>
      <c r="C2653" s="66" t="s">
        <v>4035</v>
      </c>
      <c r="D2653" s="72" t="s">
        <v>4012</v>
      </c>
      <c r="E2653" s="54"/>
      <c r="F2653" s="55"/>
      <c r="G2653" s="56">
        <v>20</v>
      </c>
      <c r="H2653" s="57">
        <f t="shared" si="82"/>
        <v>23.599999999999998</v>
      </c>
      <c r="I2653" s="58">
        <f t="shared" si="83"/>
        <v>0</v>
      </c>
      <c r="J2653" s="59" t="s">
        <v>4027</v>
      </c>
      <c r="K2653" s="59"/>
      <c r="L2653" s="60" t="s">
        <v>4029</v>
      </c>
      <c r="M2653" s="61">
        <v>4.2000000000000003E-2</v>
      </c>
      <c r="N2653" s="6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</row>
    <row r="2654" spans="1:83" s="10" customFormat="1" ht="12.75" customHeight="1" x14ac:dyDescent="0.2">
      <c r="A2654" s="78" t="s">
        <v>1537</v>
      </c>
      <c r="B2654" s="70" t="s">
        <v>150</v>
      </c>
      <c r="C2654" s="66" t="s">
        <v>4035</v>
      </c>
      <c r="D2654" s="72" t="s">
        <v>4012</v>
      </c>
      <c r="E2654" s="54"/>
      <c r="F2654" s="55"/>
      <c r="G2654" s="56">
        <v>42.22</v>
      </c>
      <c r="H2654" s="57">
        <f t="shared" si="82"/>
        <v>49.819599999999994</v>
      </c>
      <c r="I2654" s="58">
        <f t="shared" si="83"/>
        <v>0</v>
      </c>
      <c r="J2654" s="59" t="s">
        <v>4027</v>
      </c>
      <c r="K2654" s="59"/>
      <c r="L2654" s="60" t="s">
        <v>7773</v>
      </c>
      <c r="M2654" s="61">
        <v>0.13</v>
      </c>
      <c r="N2654" s="6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</row>
    <row r="2655" spans="1:83" s="10" customFormat="1" ht="12.75" customHeight="1" x14ac:dyDescent="0.2">
      <c r="A2655" s="69" t="s">
        <v>7774</v>
      </c>
      <c r="B2655" s="70" t="s">
        <v>149</v>
      </c>
      <c r="C2655" s="66" t="s">
        <v>4035</v>
      </c>
      <c r="D2655" s="72" t="s">
        <v>4055</v>
      </c>
      <c r="E2655" s="54"/>
      <c r="F2655" s="55"/>
      <c r="G2655" s="56">
        <v>80</v>
      </c>
      <c r="H2655" s="57">
        <f t="shared" si="82"/>
        <v>94.399999999999991</v>
      </c>
      <c r="I2655" s="58">
        <f t="shared" si="83"/>
        <v>0</v>
      </c>
      <c r="J2655" s="59"/>
      <c r="K2655" s="59"/>
      <c r="L2655" s="60"/>
      <c r="M2655" s="61">
        <v>6.5000000000000002E-2</v>
      </c>
      <c r="N2655" s="6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</row>
    <row r="2656" spans="1:83" s="10" customFormat="1" ht="12.75" customHeight="1" x14ac:dyDescent="0.2">
      <c r="A2656" s="51" t="s">
        <v>1538</v>
      </c>
      <c r="B2656" s="9" t="s">
        <v>147</v>
      </c>
      <c r="C2656" s="66" t="s">
        <v>4035</v>
      </c>
      <c r="D2656" s="44" t="s">
        <v>4055</v>
      </c>
      <c r="E2656" s="54"/>
      <c r="F2656" s="55"/>
      <c r="G2656" s="56">
        <v>29</v>
      </c>
      <c r="H2656" s="57">
        <f t="shared" si="82"/>
        <v>34.22</v>
      </c>
      <c r="I2656" s="58">
        <f t="shared" si="83"/>
        <v>0</v>
      </c>
      <c r="J2656" s="59" t="s">
        <v>4027</v>
      </c>
      <c r="K2656" s="59"/>
      <c r="L2656" s="73" t="s">
        <v>7775</v>
      </c>
      <c r="M2656" s="61">
        <v>4.4999999999999998E-2</v>
      </c>
      <c r="N2656" s="6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</row>
    <row r="2657" spans="1:83" s="10" customFormat="1" ht="12.75" customHeight="1" x14ac:dyDescent="0.2">
      <c r="A2657" s="78" t="s">
        <v>7776</v>
      </c>
      <c r="B2657" s="9" t="s">
        <v>4510</v>
      </c>
      <c r="C2657" s="53" t="s">
        <v>4007</v>
      </c>
      <c r="D2657" s="44" t="s">
        <v>4319</v>
      </c>
      <c r="E2657" s="54"/>
      <c r="F2657" s="55"/>
      <c r="G2657" s="56">
        <v>562</v>
      </c>
      <c r="H2657" s="57">
        <f t="shared" si="82"/>
        <v>663.16</v>
      </c>
      <c r="I2657" s="58">
        <f t="shared" si="83"/>
        <v>0</v>
      </c>
      <c r="J2657" s="59"/>
      <c r="K2657" s="59" t="s">
        <v>4009</v>
      </c>
      <c r="L2657" s="60" t="s">
        <v>4029</v>
      </c>
      <c r="M2657" s="61"/>
      <c r="N2657" s="6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</row>
    <row r="2658" spans="1:83" s="10" customFormat="1" ht="12.75" customHeight="1" x14ac:dyDescent="0.2">
      <c r="A2658" s="78" t="s">
        <v>7777</v>
      </c>
      <c r="B2658" s="9" t="s">
        <v>4510</v>
      </c>
      <c r="C2658" s="53" t="s">
        <v>4007</v>
      </c>
      <c r="D2658" s="44" t="s">
        <v>4319</v>
      </c>
      <c r="E2658" s="54"/>
      <c r="F2658" s="55"/>
      <c r="G2658" s="56">
        <v>562</v>
      </c>
      <c r="H2658" s="57">
        <f t="shared" si="82"/>
        <v>663.16</v>
      </c>
      <c r="I2658" s="58">
        <f t="shared" si="83"/>
        <v>0</v>
      </c>
      <c r="J2658" s="59"/>
      <c r="K2658" s="59" t="s">
        <v>4009</v>
      </c>
      <c r="L2658" s="60" t="s">
        <v>4029</v>
      </c>
      <c r="M2658" s="61"/>
      <c r="N2658" s="6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</row>
    <row r="2659" spans="1:83" s="10" customFormat="1" ht="12.75" customHeight="1" x14ac:dyDescent="0.2">
      <c r="A2659" s="78" t="s">
        <v>7778</v>
      </c>
      <c r="B2659" s="9" t="s">
        <v>4510</v>
      </c>
      <c r="C2659" s="53" t="s">
        <v>4007</v>
      </c>
      <c r="D2659" s="44" t="s">
        <v>4319</v>
      </c>
      <c r="E2659" s="54"/>
      <c r="F2659" s="55"/>
      <c r="G2659" s="56">
        <v>562</v>
      </c>
      <c r="H2659" s="57">
        <f t="shared" si="82"/>
        <v>663.16</v>
      </c>
      <c r="I2659" s="58">
        <f t="shared" si="83"/>
        <v>0</v>
      </c>
      <c r="J2659" s="59"/>
      <c r="K2659" s="59" t="s">
        <v>4009</v>
      </c>
      <c r="L2659" s="60" t="s">
        <v>4029</v>
      </c>
      <c r="M2659" s="61"/>
      <c r="N2659" s="6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</row>
    <row r="2660" spans="1:83" s="10" customFormat="1" ht="12.75" customHeight="1" x14ac:dyDescent="0.2">
      <c r="A2660" s="78" t="s">
        <v>7779</v>
      </c>
      <c r="B2660" s="9" t="s">
        <v>4510</v>
      </c>
      <c r="C2660" s="53" t="s">
        <v>4007</v>
      </c>
      <c r="D2660" s="44" t="s">
        <v>4319</v>
      </c>
      <c r="E2660" s="54"/>
      <c r="F2660" s="55"/>
      <c r="G2660" s="56">
        <v>562</v>
      </c>
      <c r="H2660" s="57">
        <f t="shared" si="82"/>
        <v>663.16</v>
      </c>
      <c r="I2660" s="58">
        <f t="shared" si="83"/>
        <v>0</v>
      </c>
      <c r="J2660" s="59"/>
      <c r="K2660" s="59" t="s">
        <v>4009</v>
      </c>
      <c r="L2660" s="60" t="s">
        <v>4029</v>
      </c>
      <c r="M2660" s="61"/>
      <c r="N2660" s="6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</row>
    <row r="2661" spans="1:83" s="10" customFormat="1" ht="12.75" customHeight="1" x14ac:dyDescent="0.2">
      <c r="A2661" s="51" t="s">
        <v>1539</v>
      </c>
      <c r="B2661" s="9" t="s">
        <v>149</v>
      </c>
      <c r="C2661" s="66" t="s">
        <v>4035</v>
      </c>
      <c r="D2661" s="44" t="s">
        <v>4055</v>
      </c>
      <c r="E2661" s="54"/>
      <c r="F2661" s="55"/>
      <c r="G2661" s="56">
        <v>15</v>
      </c>
      <c r="H2661" s="57">
        <f t="shared" si="82"/>
        <v>17.7</v>
      </c>
      <c r="I2661" s="58">
        <f t="shared" si="83"/>
        <v>0</v>
      </c>
      <c r="J2661" s="59" t="s">
        <v>4027</v>
      </c>
      <c r="K2661" s="59"/>
      <c r="L2661" s="79" t="s">
        <v>7780</v>
      </c>
      <c r="M2661" s="61">
        <v>2.9000000000000001E-2</v>
      </c>
      <c r="N2661" s="6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</row>
    <row r="2662" spans="1:83" s="10" customFormat="1" ht="12.75" customHeight="1" x14ac:dyDescent="0.2">
      <c r="A2662" s="78" t="s">
        <v>7781</v>
      </c>
      <c r="B2662" s="70" t="s">
        <v>151</v>
      </c>
      <c r="C2662" s="66" t="s">
        <v>4035</v>
      </c>
      <c r="D2662" s="72" t="s">
        <v>4012</v>
      </c>
      <c r="E2662" s="54"/>
      <c r="F2662" s="55"/>
      <c r="G2662" s="56">
        <v>58.95</v>
      </c>
      <c r="H2662" s="57">
        <f t="shared" si="82"/>
        <v>69.560999999999993</v>
      </c>
      <c r="I2662" s="58">
        <f t="shared" si="83"/>
        <v>0</v>
      </c>
      <c r="J2662" s="59" t="s">
        <v>4027</v>
      </c>
      <c r="K2662" s="59"/>
      <c r="L2662" s="60" t="s">
        <v>4029</v>
      </c>
      <c r="M2662" s="61"/>
      <c r="N2662" s="6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</row>
    <row r="2663" spans="1:83" s="10" customFormat="1" ht="12.75" customHeight="1" x14ac:dyDescent="0.2">
      <c r="A2663" s="51" t="s">
        <v>1540</v>
      </c>
      <c r="B2663" s="9" t="s">
        <v>151</v>
      </c>
      <c r="C2663" s="66" t="s">
        <v>4035</v>
      </c>
      <c r="D2663" s="44" t="s">
        <v>4055</v>
      </c>
      <c r="E2663" s="54"/>
      <c r="F2663" s="55"/>
      <c r="G2663" s="56">
        <v>58</v>
      </c>
      <c r="H2663" s="57">
        <f t="shared" si="82"/>
        <v>68.44</v>
      </c>
      <c r="I2663" s="58">
        <f t="shared" si="83"/>
        <v>0</v>
      </c>
      <c r="J2663" s="59" t="s">
        <v>4027</v>
      </c>
      <c r="K2663" s="59"/>
      <c r="L2663" s="73" t="s">
        <v>6910</v>
      </c>
      <c r="M2663" s="61">
        <v>0.13200000000000001</v>
      </c>
      <c r="N2663" s="6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</row>
    <row r="2664" spans="1:83" s="10" customFormat="1" ht="12.75" customHeight="1" x14ac:dyDescent="0.2">
      <c r="A2664" s="78" t="s">
        <v>7782</v>
      </c>
      <c r="B2664" s="70" t="s">
        <v>151</v>
      </c>
      <c r="C2664" s="66" t="s">
        <v>4035</v>
      </c>
      <c r="D2664" s="72" t="s">
        <v>4012</v>
      </c>
      <c r="E2664" s="54"/>
      <c r="F2664" s="55"/>
      <c r="G2664" s="56">
        <v>61.11</v>
      </c>
      <c r="H2664" s="57">
        <f t="shared" si="82"/>
        <v>72.109799999999993</v>
      </c>
      <c r="I2664" s="58">
        <f t="shared" si="83"/>
        <v>0</v>
      </c>
      <c r="J2664" s="59" t="s">
        <v>4027</v>
      </c>
      <c r="K2664" s="59"/>
      <c r="L2664" s="60" t="s">
        <v>4029</v>
      </c>
      <c r="M2664" s="61">
        <v>0.16800000000000001</v>
      </c>
      <c r="N2664" s="6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</row>
    <row r="2665" spans="1:83" s="10" customFormat="1" ht="12.75" customHeight="1" x14ac:dyDescent="0.2">
      <c r="A2665" s="51" t="s">
        <v>1541</v>
      </c>
      <c r="B2665" s="9" t="s">
        <v>152</v>
      </c>
      <c r="C2665" s="66" t="s">
        <v>4035</v>
      </c>
      <c r="D2665" s="44" t="s">
        <v>4012</v>
      </c>
      <c r="E2665" s="54"/>
      <c r="F2665" s="55"/>
      <c r="G2665" s="56">
        <v>19</v>
      </c>
      <c r="H2665" s="57">
        <f t="shared" si="82"/>
        <v>22.419999999999998</v>
      </c>
      <c r="I2665" s="58">
        <f t="shared" si="83"/>
        <v>0</v>
      </c>
      <c r="J2665" s="59" t="s">
        <v>4027</v>
      </c>
      <c r="K2665" s="59"/>
      <c r="L2665" s="73" t="s">
        <v>7720</v>
      </c>
      <c r="M2665" s="61">
        <v>4.1000000000000002E-2</v>
      </c>
      <c r="N2665" s="6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</row>
    <row r="2666" spans="1:83" s="10" customFormat="1" ht="12.75" customHeight="1" x14ac:dyDescent="0.2">
      <c r="A2666" s="51" t="s">
        <v>1542</v>
      </c>
      <c r="B2666" s="9" t="s">
        <v>153</v>
      </c>
      <c r="C2666" s="66" t="s">
        <v>4035</v>
      </c>
      <c r="D2666" s="44" t="s">
        <v>4012</v>
      </c>
      <c r="E2666" s="54"/>
      <c r="F2666" s="55"/>
      <c r="G2666" s="56">
        <v>39</v>
      </c>
      <c r="H2666" s="57">
        <f t="shared" si="82"/>
        <v>46.019999999999996</v>
      </c>
      <c r="I2666" s="58">
        <f t="shared" si="83"/>
        <v>0</v>
      </c>
      <c r="J2666" s="59" t="s">
        <v>4027</v>
      </c>
      <c r="K2666" s="59"/>
      <c r="L2666" s="73" t="s">
        <v>7684</v>
      </c>
      <c r="M2666" s="61">
        <v>7.1999999999999995E-2</v>
      </c>
      <c r="N2666" s="6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</row>
    <row r="2667" spans="1:83" s="10" customFormat="1" ht="12.75" customHeight="1" x14ac:dyDescent="0.2">
      <c r="A2667" s="51" t="s">
        <v>1543</v>
      </c>
      <c r="B2667" s="9" t="s">
        <v>154</v>
      </c>
      <c r="C2667" s="66" t="s">
        <v>4035</v>
      </c>
      <c r="D2667" s="44" t="s">
        <v>4012</v>
      </c>
      <c r="E2667" s="54"/>
      <c r="F2667" s="55"/>
      <c r="G2667" s="56">
        <v>85</v>
      </c>
      <c r="H2667" s="57">
        <f t="shared" si="82"/>
        <v>100.3</v>
      </c>
      <c r="I2667" s="58">
        <f t="shared" si="83"/>
        <v>0</v>
      </c>
      <c r="J2667" s="59" t="s">
        <v>4027</v>
      </c>
      <c r="K2667" s="59"/>
      <c r="L2667" s="73" t="s">
        <v>7783</v>
      </c>
      <c r="M2667" s="61">
        <v>0.251</v>
      </c>
      <c r="N2667" s="6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</row>
    <row r="2668" spans="1:83" s="10" customFormat="1" ht="12.75" customHeight="1" x14ac:dyDescent="0.2">
      <c r="A2668" s="51" t="s">
        <v>1544</v>
      </c>
      <c r="B2668" s="9" t="s">
        <v>155</v>
      </c>
      <c r="C2668" s="66" t="s">
        <v>4035</v>
      </c>
      <c r="D2668" s="44" t="s">
        <v>4012</v>
      </c>
      <c r="E2668" s="54"/>
      <c r="F2668" s="55"/>
      <c r="G2668" s="56">
        <v>7</v>
      </c>
      <c r="H2668" s="57">
        <f t="shared" si="82"/>
        <v>8.26</v>
      </c>
      <c r="I2668" s="58">
        <f t="shared" si="83"/>
        <v>0</v>
      </c>
      <c r="J2668" s="59" t="s">
        <v>4027</v>
      </c>
      <c r="K2668" s="59"/>
      <c r="L2668" s="79" t="s">
        <v>7716</v>
      </c>
      <c r="M2668" s="61">
        <v>5.0000000000000001E-3</v>
      </c>
      <c r="N2668" s="6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</row>
    <row r="2669" spans="1:83" s="10" customFormat="1" ht="12.75" customHeight="1" x14ac:dyDescent="0.2">
      <c r="A2669" s="51" t="s">
        <v>1545</v>
      </c>
      <c r="B2669" s="9" t="s">
        <v>156</v>
      </c>
      <c r="C2669" s="66" t="s">
        <v>4035</v>
      </c>
      <c r="D2669" s="44" t="s">
        <v>4012</v>
      </c>
      <c r="E2669" s="54"/>
      <c r="F2669" s="55"/>
      <c r="G2669" s="56">
        <v>9</v>
      </c>
      <c r="H2669" s="57">
        <f t="shared" si="82"/>
        <v>10.62</v>
      </c>
      <c r="I2669" s="58">
        <f t="shared" si="83"/>
        <v>0</v>
      </c>
      <c r="J2669" s="59" t="s">
        <v>4027</v>
      </c>
      <c r="K2669" s="59"/>
      <c r="L2669" s="79" t="s">
        <v>7716</v>
      </c>
      <c r="M2669" s="61">
        <v>5.0000000000000001E-3</v>
      </c>
      <c r="N2669" s="6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</row>
    <row r="2670" spans="1:83" s="10" customFormat="1" ht="12.75" customHeight="1" x14ac:dyDescent="0.2">
      <c r="A2670" s="51" t="s">
        <v>1546</v>
      </c>
      <c r="B2670" s="9" t="s">
        <v>157</v>
      </c>
      <c r="C2670" s="66" t="s">
        <v>4035</v>
      </c>
      <c r="D2670" s="44" t="s">
        <v>4055</v>
      </c>
      <c r="E2670" s="54"/>
      <c r="F2670" s="55"/>
      <c r="G2670" s="56">
        <v>7</v>
      </c>
      <c r="H2670" s="57">
        <f t="shared" si="82"/>
        <v>8.26</v>
      </c>
      <c r="I2670" s="58">
        <f t="shared" si="83"/>
        <v>0</v>
      </c>
      <c r="J2670" s="59" t="s">
        <v>4027</v>
      </c>
      <c r="K2670" s="59"/>
      <c r="L2670" s="73" t="s">
        <v>7784</v>
      </c>
      <c r="M2670" s="61">
        <v>5.4999999999999997E-3</v>
      </c>
      <c r="N2670" s="6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</row>
    <row r="2671" spans="1:83" s="10" customFormat="1" ht="12.75" customHeight="1" x14ac:dyDescent="0.2">
      <c r="A2671" s="51" t="s">
        <v>1547</v>
      </c>
      <c r="B2671" s="9" t="s">
        <v>158</v>
      </c>
      <c r="C2671" s="66" t="s">
        <v>4035</v>
      </c>
      <c r="D2671" s="44" t="s">
        <v>4012</v>
      </c>
      <c r="E2671" s="54"/>
      <c r="F2671" s="55"/>
      <c r="G2671" s="56">
        <v>7</v>
      </c>
      <c r="H2671" s="57">
        <f t="shared" si="82"/>
        <v>8.26</v>
      </c>
      <c r="I2671" s="58">
        <f t="shared" si="83"/>
        <v>0</v>
      </c>
      <c r="J2671" s="59" t="s">
        <v>4027</v>
      </c>
      <c r="K2671" s="59"/>
      <c r="L2671" s="60" t="s">
        <v>4029</v>
      </c>
      <c r="M2671" s="61">
        <v>1E-3</v>
      </c>
      <c r="N2671" s="6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</row>
    <row r="2672" spans="1:83" s="10" customFormat="1" ht="12.75" customHeight="1" x14ac:dyDescent="0.2">
      <c r="A2672" s="51" t="s">
        <v>1548</v>
      </c>
      <c r="B2672" s="9" t="s">
        <v>159</v>
      </c>
      <c r="C2672" s="66" t="s">
        <v>4035</v>
      </c>
      <c r="D2672" s="44" t="s">
        <v>4012</v>
      </c>
      <c r="E2672" s="54"/>
      <c r="F2672" s="55"/>
      <c r="G2672" s="56">
        <v>7</v>
      </c>
      <c r="H2672" s="57">
        <f t="shared" si="82"/>
        <v>8.26</v>
      </c>
      <c r="I2672" s="58">
        <f t="shared" si="83"/>
        <v>0</v>
      </c>
      <c r="J2672" s="59" t="s">
        <v>4027</v>
      </c>
      <c r="K2672" s="59"/>
      <c r="L2672" s="79" t="s">
        <v>7716</v>
      </c>
      <c r="M2672" s="61">
        <v>8.0000000000000002E-3</v>
      </c>
      <c r="N2672" s="6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</row>
    <row r="2673" spans="1:83" s="10" customFormat="1" ht="12.75" customHeight="1" x14ac:dyDescent="0.2">
      <c r="A2673" s="51" t="s">
        <v>1376</v>
      </c>
      <c r="B2673" s="9" t="s">
        <v>17</v>
      </c>
      <c r="C2673" s="66" t="s">
        <v>4035</v>
      </c>
      <c r="D2673" s="44" t="s">
        <v>4012</v>
      </c>
      <c r="E2673" s="54"/>
      <c r="F2673" s="55"/>
      <c r="G2673" s="56">
        <v>8</v>
      </c>
      <c r="H2673" s="57">
        <f t="shared" si="82"/>
        <v>9.44</v>
      </c>
      <c r="I2673" s="58">
        <f t="shared" si="83"/>
        <v>0</v>
      </c>
      <c r="J2673" s="59" t="s">
        <v>4027</v>
      </c>
      <c r="K2673" s="59"/>
      <c r="L2673" s="60" t="s">
        <v>4029</v>
      </c>
      <c r="M2673" s="61">
        <v>2E-3</v>
      </c>
      <c r="N2673" s="6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</row>
    <row r="2674" spans="1:83" s="10" customFormat="1" ht="12.75" customHeight="1" x14ac:dyDescent="0.2">
      <c r="A2674" s="51" t="s">
        <v>7785</v>
      </c>
      <c r="B2674" s="9" t="s">
        <v>159</v>
      </c>
      <c r="C2674" s="66" t="s">
        <v>4035</v>
      </c>
      <c r="D2674" s="44" t="s">
        <v>4012</v>
      </c>
      <c r="E2674" s="54"/>
      <c r="F2674" s="55"/>
      <c r="G2674" s="56">
        <v>7</v>
      </c>
      <c r="H2674" s="57">
        <f t="shared" si="82"/>
        <v>8.26</v>
      </c>
      <c r="I2674" s="58">
        <f t="shared" si="83"/>
        <v>0</v>
      </c>
      <c r="J2674" s="59" t="s">
        <v>4027</v>
      </c>
      <c r="K2674" s="59"/>
      <c r="L2674" s="60" t="s">
        <v>4029</v>
      </c>
      <c r="M2674" s="61">
        <v>1.2999999999999999E-2</v>
      </c>
      <c r="N2674" s="6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</row>
    <row r="2675" spans="1:83" s="10" customFormat="1" ht="12.75" customHeight="1" x14ac:dyDescent="0.2">
      <c r="A2675" s="51" t="s">
        <v>1549</v>
      </c>
      <c r="B2675" s="9" t="s">
        <v>160</v>
      </c>
      <c r="C2675" s="66" t="s">
        <v>4035</v>
      </c>
      <c r="D2675" s="44" t="s">
        <v>4012</v>
      </c>
      <c r="E2675" s="54"/>
      <c r="F2675" s="55"/>
      <c r="G2675" s="56">
        <v>9.5</v>
      </c>
      <c r="H2675" s="57">
        <f t="shared" si="82"/>
        <v>11.209999999999999</v>
      </c>
      <c r="I2675" s="58">
        <f t="shared" si="83"/>
        <v>0</v>
      </c>
      <c r="J2675" s="59" t="s">
        <v>4027</v>
      </c>
      <c r="K2675" s="59"/>
      <c r="L2675" s="60" t="s">
        <v>4029</v>
      </c>
      <c r="M2675" s="61">
        <v>0.01</v>
      </c>
      <c r="N2675" s="6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</row>
    <row r="2676" spans="1:83" s="10" customFormat="1" ht="12.75" customHeight="1" x14ac:dyDescent="0.2">
      <c r="A2676" s="51" t="s">
        <v>1550</v>
      </c>
      <c r="B2676" s="9" t="s">
        <v>161</v>
      </c>
      <c r="C2676" s="66" t="s">
        <v>4035</v>
      </c>
      <c r="D2676" s="44" t="s">
        <v>4012</v>
      </c>
      <c r="E2676" s="54"/>
      <c r="F2676" s="55"/>
      <c r="G2676" s="56">
        <v>7</v>
      </c>
      <c r="H2676" s="57">
        <f t="shared" si="82"/>
        <v>8.26</v>
      </c>
      <c r="I2676" s="58">
        <f t="shared" si="83"/>
        <v>0</v>
      </c>
      <c r="J2676" s="59" t="s">
        <v>4027</v>
      </c>
      <c r="K2676" s="59"/>
      <c r="L2676" s="73" t="s">
        <v>7720</v>
      </c>
      <c r="M2676" s="61">
        <v>1E-3</v>
      </c>
      <c r="N2676" s="6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</row>
    <row r="2677" spans="1:83" s="10" customFormat="1" ht="12.75" customHeight="1" x14ac:dyDescent="0.2">
      <c r="A2677" s="51" t="s">
        <v>1551</v>
      </c>
      <c r="B2677" s="9" t="s">
        <v>162</v>
      </c>
      <c r="C2677" s="66" t="s">
        <v>4035</v>
      </c>
      <c r="D2677" s="44" t="s">
        <v>4012</v>
      </c>
      <c r="E2677" s="54"/>
      <c r="F2677" s="55"/>
      <c r="G2677" s="56">
        <v>11</v>
      </c>
      <c r="H2677" s="57">
        <f t="shared" si="82"/>
        <v>12.979999999999999</v>
      </c>
      <c r="I2677" s="58">
        <f t="shared" si="83"/>
        <v>0</v>
      </c>
      <c r="J2677" s="59" t="s">
        <v>4027</v>
      </c>
      <c r="K2677" s="59"/>
      <c r="L2677" s="60" t="s">
        <v>4029</v>
      </c>
      <c r="M2677" s="61">
        <v>0.04</v>
      </c>
      <c r="N2677" s="6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</row>
    <row r="2678" spans="1:83" s="10" customFormat="1" ht="12.75" customHeight="1" x14ac:dyDescent="0.2">
      <c r="A2678" s="51" t="s">
        <v>1552</v>
      </c>
      <c r="B2678" s="9" t="s">
        <v>17</v>
      </c>
      <c r="C2678" s="66" t="s">
        <v>4035</v>
      </c>
      <c r="D2678" s="44" t="s">
        <v>4012</v>
      </c>
      <c r="E2678" s="54"/>
      <c r="F2678" s="55"/>
      <c r="G2678" s="56">
        <v>10</v>
      </c>
      <c r="H2678" s="57">
        <f t="shared" si="82"/>
        <v>11.799999999999999</v>
      </c>
      <c r="I2678" s="58">
        <f t="shared" si="83"/>
        <v>0</v>
      </c>
      <c r="J2678" s="59" t="s">
        <v>4027</v>
      </c>
      <c r="K2678" s="59"/>
      <c r="L2678" s="79" t="s">
        <v>7716</v>
      </c>
      <c r="M2678" s="61">
        <v>8.9999999999999993E-3</v>
      </c>
      <c r="N2678" s="6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</row>
    <row r="2679" spans="1:83" s="10" customFormat="1" ht="12.75" customHeight="1" x14ac:dyDescent="0.2">
      <c r="A2679" s="64" t="s">
        <v>7786</v>
      </c>
      <c r="B2679" s="9" t="s">
        <v>17</v>
      </c>
      <c r="C2679" s="53" t="s">
        <v>4007</v>
      </c>
      <c r="D2679" s="44" t="s">
        <v>4012</v>
      </c>
      <c r="E2679" s="54"/>
      <c r="F2679" s="55"/>
      <c r="G2679" s="56">
        <v>5</v>
      </c>
      <c r="H2679" s="57">
        <f t="shared" si="82"/>
        <v>5.8999999999999995</v>
      </c>
      <c r="I2679" s="58">
        <f t="shared" si="83"/>
        <v>0</v>
      </c>
      <c r="J2679" s="59" t="s">
        <v>4027</v>
      </c>
      <c r="K2679" s="59" t="s">
        <v>7787</v>
      </c>
      <c r="L2679" s="60" t="s">
        <v>4029</v>
      </c>
      <c r="M2679" s="61"/>
      <c r="N2679" s="6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</row>
    <row r="2680" spans="1:83" s="10" customFormat="1" ht="12.75" customHeight="1" x14ac:dyDescent="0.2">
      <c r="A2680" s="51" t="s">
        <v>1553</v>
      </c>
      <c r="B2680" s="9" t="s">
        <v>163</v>
      </c>
      <c r="C2680" s="66" t="s">
        <v>4035</v>
      </c>
      <c r="D2680" s="44" t="s">
        <v>4012</v>
      </c>
      <c r="E2680" s="54"/>
      <c r="F2680" s="55"/>
      <c r="G2680" s="56">
        <v>17</v>
      </c>
      <c r="H2680" s="57">
        <f t="shared" si="82"/>
        <v>20.059999999999999</v>
      </c>
      <c r="I2680" s="58">
        <f t="shared" si="83"/>
        <v>0</v>
      </c>
      <c r="J2680" s="59" t="s">
        <v>4027</v>
      </c>
      <c r="K2680" s="59"/>
      <c r="L2680" s="79" t="s">
        <v>7788</v>
      </c>
      <c r="M2680" s="61">
        <v>0.05</v>
      </c>
      <c r="N2680" s="6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</row>
    <row r="2681" spans="1:83" s="10" customFormat="1" ht="12.75" customHeight="1" x14ac:dyDescent="0.2">
      <c r="A2681" s="51" t="s">
        <v>1554</v>
      </c>
      <c r="B2681" s="9" t="s">
        <v>162</v>
      </c>
      <c r="C2681" s="66" t="s">
        <v>4035</v>
      </c>
      <c r="D2681" s="44" t="s">
        <v>4055</v>
      </c>
      <c r="E2681" s="54"/>
      <c r="F2681" s="55"/>
      <c r="G2681" s="56">
        <v>12</v>
      </c>
      <c r="H2681" s="57">
        <f t="shared" si="82"/>
        <v>14.16</v>
      </c>
      <c r="I2681" s="58">
        <f t="shared" si="83"/>
        <v>0</v>
      </c>
      <c r="J2681" s="59" t="s">
        <v>4027</v>
      </c>
      <c r="K2681" s="59"/>
      <c r="L2681" s="73" t="s">
        <v>7789</v>
      </c>
      <c r="M2681" s="61">
        <v>8.9999999999999993E-3</v>
      </c>
      <c r="N2681" s="6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</row>
    <row r="2682" spans="1:83" s="10" customFormat="1" ht="12.75" customHeight="1" x14ac:dyDescent="0.2">
      <c r="A2682" s="51" t="s">
        <v>1555</v>
      </c>
      <c r="B2682" s="9" t="s">
        <v>164</v>
      </c>
      <c r="C2682" s="66" t="s">
        <v>4035</v>
      </c>
      <c r="D2682" s="44" t="s">
        <v>4012</v>
      </c>
      <c r="E2682" s="54"/>
      <c r="F2682" s="55"/>
      <c r="G2682" s="56">
        <v>15</v>
      </c>
      <c r="H2682" s="57">
        <f t="shared" si="82"/>
        <v>17.7</v>
      </c>
      <c r="I2682" s="58">
        <f t="shared" si="83"/>
        <v>0</v>
      </c>
      <c r="J2682" s="59" t="s">
        <v>4027</v>
      </c>
      <c r="K2682" s="59"/>
      <c r="L2682" s="60" t="s">
        <v>4029</v>
      </c>
      <c r="M2682" s="61">
        <v>0.02</v>
      </c>
      <c r="N2682" s="6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</row>
    <row r="2683" spans="1:83" s="10" customFormat="1" ht="12.75" customHeight="1" x14ac:dyDescent="0.2">
      <c r="A2683" s="51" t="s">
        <v>7790</v>
      </c>
      <c r="B2683" s="9" t="s">
        <v>313</v>
      </c>
      <c r="C2683" s="53" t="s">
        <v>4007</v>
      </c>
      <c r="D2683" s="44" t="s">
        <v>4146</v>
      </c>
      <c r="E2683" s="54"/>
      <c r="F2683" s="55"/>
      <c r="G2683" s="56">
        <v>65</v>
      </c>
      <c r="H2683" s="57">
        <f t="shared" si="82"/>
        <v>76.7</v>
      </c>
      <c r="I2683" s="58">
        <f t="shared" si="83"/>
        <v>0</v>
      </c>
      <c r="J2683" s="59"/>
      <c r="K2683" s="59" t="s">
        <v>4009</v>
      </c>
      <c r="L2683" s="60" t="s">
        <v>4633</v>
      </c>
      <c r="M2683" s="61"/>
      <c r="N2683" s="6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</row>
    <row r="2684" spans="1:83" s="10" customFormat="1" ht="12.75" customHeight="1" x14ac:dyDescent="0.2">
      <c r="A2684" s="51" t="s">
        <v>7791</v>
      </c>
      <c r="B2684" s="9" t="s">
        <v>6208</v>
      </c>
      <c r="C2684" s="53" t="s">
        <v>4007</v>
      </c>
      <c r="D2684" s="44" t="s">
        <v>4146</v>
      </c>
      <c r="E2684" s="54"/>
      <c r="F2684" s="55"/>
      <c r="G2684" s="56">
        <v>22229</v>
      </c>
      <c r="H2684" s="57">
        <f t="shared" si="82"/>
        <v>26230.219999999998</v>
      </c>
      <c r="I2684" s="58">
        <f t="shared" si="83"/>
        <v>0</v>
      </c>
      <c r="J2684" s="59"/>
      <c r="K2684" s="59" t="s">
        <v>4009</v>
      </c>
      <c r="L2684" s="60" t="s">
        <v>4414</v>
      </c>
      <c r="M2684" s="61"/>
      <c r="N2684" s="6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</row>
    <row r="2685" spans="1:83" s="10" customFormat="1" ht="12.75" customHeight="1" x14ac:dyDescent="0.2">
      <c r="A2685" s="51" t="s">
        <v>7792</v>
      </c>
      <c r="B2685" s="9" t="s">
        <v>176</v>
      </c>
      <c r="C2685" s="53" t="s">
        <v>4007</v>
      </c>
      <c r="D2685" s="44" t="s">
        <v>4146</v>
      </c>
      <c r="E2685" s="54"/>
      <c r="F2685" s="55"/>
      <c r="G2685" s="56">
        <v>2856</v>
      </c>
      <c r="H2685" s="57">
        <f t="shared" si="82"/>
        <v>3370.08</v>
      </c>
      <c r="I2685" s="58">
        <f t="shared" si="83"/>
        <v>0</v>
      </c>
      <c r="J2685" s="59"/>
      <c r="K2685" s="59" t="s">
        <v>4009</v>
      </c>
      <c r="L2685" s="60" t="s">
        <v>4029</v>
      </c>
      <c r="M2685" s="61"/>
      <c r="N2685" s="6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</row>
    <row r="2686" spans="1:83" s="10" customFormat="1" ht="12.75" customHeight="1" x14ac:dyDescent="0.2">
      <c r="A2686" s="51" t="s">
        <v>7793</v>
      </c>
      <c r="B2686" s="9" t="s">
        <v>176</v>
      </c>
      <c r="C2686" s="53" t="s">
        <v>4007</v>
      </c>
      <c r="D2686" s="44" t="s">
        <v>4146</v>
      </c>
      <c r="E2686" s="54"/>
      <c r="F2686" s="55"/>
      <c r="G2686" s="56">
        <v>3239</v>
      </c>
      <c r="H2686" s="57">
        <f t="shared" si="82"/>
        <v>3822.02</v>
      </c>
      <c r="I2686" s="58">
        <f t="shared" si="83"/>
        <v>0</v>
      </c>
      <c r="J2686" s="59"/>
      <c r="K2686" s="59" t="s">
        <v>4009</v>
      </c>
      <c r="L2686" s="60" t="s">
        <v>4029</v>
      </c>
      <c r="M2686" s="61"/>
      <c r="N2686" s="6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</row>
    <row r="2687" spans="1:83" s="10" customFormat="1" ht="12.75" customHeight="1" x14ac:dyDescent="0.2">
      <c r="A2687" s="51" t="s">
        <v>7794</v>
      </c>
      <c r="B2687" s="9" t="s">
        <v>174</v>
      </c>
      <c r="C2687" s="53" t="s">
        <v>4007</v>
      </c>
      <c r="D2687" s="44" t="s">
        <v>4146</v>
      </c>
      <c r="E2687" s="54"/>
      <c r="F2687" s="55"/>
      <c r="G2687" s="56">
        <v>3993</v>
      </c>
      <c r="H2687" s="57">
        <f t="shared" si="82"/>
        <v>4711.74</v>
      </c>
      <c r="I2687" s="58">
        <f t="shared" si="83"/>
        <v>0</v>
      </c>
      <c r="J2687" s="59"/>
      <c r="K2687" s="59" t="s">
        <v>4009</v>
      </c>
      <c r="L2687" s="60" t="s">
        <v>4029</v>
      </c>
      <c r="M2687" s="61"/>
      <c r="N2687" s="6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</row>
    <row r="2688" spans="1:83" s="10" customFormat="1" ht="12.75" customHeight="1" x14ac:dyDescent="0.2">
      <c r="A2688" s="78" t="s">
        <v>7795</v>
      </c>
      <c r="B2688" s="70" t="s">
        <v>62</v>
      </c>
      <c r="C2688" s="71" t="s">
        <v>4007</v>
      </c>
      <c r="D2688" s="72" t="s">
        <v>4146</v>
      </c>
      <c r="E2688" s="54"/>
      <c r="F2688" s="55"/>
      <c r="G2688" s="56">
        <v>655</v>
      </c>
      <c r="H2688" s="57">
        <f t="shared" si="82"/>
        <v>772.9</v>
      </c>
      <c r="I2688" s="58">
        <f t="shared" si="83"/>
        <v>0</v>
      </c>
      <c r="J2688" s="59"/>
      <c r="K2688" s="59" t="s">
        <v>4009</v>
      </c>
      <c r="L2688" s="60" t="s">
        <v>4029</v>
      </c>
      <c r="M2688" s="61"/>
      <c r="N2688" s="6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</row>
    <row r="2689" spans="1:83" s="10" customFormat="1" ht="12.75" customHeight="1" x14ac:dyDescent="0.2">
      <c r="A2689" s="51" t="s">
        <v>7796</v>
      </c>
      <c r="B2689" s="9" t="s">
        <v>62</v>
      </c>
      <c r="C2689" s="53" t="s">
        <v>4007</v>
      </c>
      <c r="D2689" s="44" t="s">
        <v>4146</v>
      </c>
      <c r="E2689" s="54"/>
      <c r="F2689" s="55"/>
      <c r="G2689" s="56">
        <v>701</v>
      </c>
      <c r="H2689" s="57">
        <f t="shared" si="82"/>
        <v>827.18</v>
      </c>
      <c r="I2689" s="58">
        <f t="shared" si="83"/>
        <v>0</v>
      </c>
      <c r="J2689" s="59"/>
      <c r="K2689" s="59" t="s">
        <v>4009</v>
      </c>
      <c r="L2689" s="60" t="s">
        <v>4029</v>
      </c>
      <c r="M2689" s="61"/>
      <c r="N2689" s="6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</row>
    <row r="2690" spans="1:83" s="10" customFormat="1" ht="12.75" customHeight="1" x14ac:dyDescent="0.2">
      <c r="A2690" s="51" t="s">
        <v>7797</v>
      </c>
      <c r="B2690" s="9" t="s">
        <v>62</v>
      </c>
      <c r="C2690" s="53" t="s">
        <v>4007</v>
      </c>
      <c r="D2690" s="44" t="s">
        <v>4146</v>
      </c>
      <c r="E2690" s="54"/>
      <c r="F2690" s="55"/>
      <c r="G2690" s="56">
        <v>673</v>
      </c>
      <c r="H2690" s="57">
        <f t="shared" si="82"/>
        <v>794.14</v>
      </c>
      <c r="I2690" s="58">
        <f t="shared" si="83"/>
        <v>0</v>
      </c>
      <c r="J2690" s="59"/>
      <c r="K2690" s="59" t="s">
        <v>4009</v>
      </c>
      <c r="L2690" s="60" t="s">
        <v>4029</v>
      </c>
      <c r="M2690" s="61"/>
      <c r="N2690" s="62"/>
      <c r="O2690" s="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2"/>
      <c r="AX2690" s="12"/>
      <c r="AY2690" s="12"/>
      <c r="AZ2690" s="12"/>
      <c r="BA2690" s="12"/>
      <c r="BB2690" s="12"/>
      <c r="BC2690" s="12"/>
      <c r="BD2690" s="12"/>
      <c r="BE2690" s="12"/>
      <c r="BF2690" s="12"/>
      <c r="BG2690" s="12"/>
      <c r="BH2690" s="12"/>
      <c r="BI2690" s="12"/>
      <c r="BJ2690" s="12"/>
      <c r="BK2690" s="12"/>
      <c r="BL2690" s="12"/>
      <c r="BM2690" s="12"/>
      <c r="BN2690" s="12"/>
      <c r="BO2690" s="12"/>
      <c r="BP2690" s="12"/>
      <c r="BQ2690" s="12"/>
      <c r="BR2690" s="12"/>
      <c r="BS2690" s="12"/>
      <c r="BT2690" s="12"/>
      <c r="BU2690" s="12"/>
      <c r="BV2690" s="12"/>
      <c r="BW2690" s="12"/>
      <c r="BX2690" s="12"/>
      <c r="BY2690" s="12"/>
      <c r="BZ2690" s="12"/>
      <c r="CA2690" s="12"/>
      <c r="CB2690" s="12"/>
      <c r="CC2690" s="12"/>
      <c r="CD2690" s="12"/>
      <c r="CE2690" s="12"/>
    </row>
    <row r="2691" spans="1:83" s="10" customFormat="1" ht="12.75" customHeight="1" x14ac:dyDescent="0.2">
      <c r="A2691" s="51" t="s">
        <v>7798</v>
      </c>
      <c r="B2691" s="9" t="s">
        <v>176</v>
      </c>
      <c r="C2691" s="53" t="s">
        <v>4007</v>
      </c>
      <c r="D2691" s="44" t="s">
        <v>4146</v>
      </c>
      <c r="E2691" s="54"/>
      <c r="F2691" s="55"/>
      <c r="G2691" s="56">
        <v>4411</v>
      </c>
      <c r="H2691" s="57">
        <f t="shared" si="82"/>
        <v>5204.9799999999996</v>
      </c>
      <c r="I2691" s="58">
        <f t="shared" si="83"/>
        <v>0</v>
      </c>
      <c r="J2691" s="59"/>
      <c r="K2691" s="59" t="s">
        <v>4009</v>
      </c>
      <c r="L2691" s="60" t="s">
        <v>4029</v>
      </c>
      <c r="M2691" s="61"/>
      <c r="N2691" s="62"/>
      <c r="O2691" s="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2"/>
      <c r="AX2691" s="12"/>
      <c r="AY2691" s="12"/>
      <c r="AZ2691" s="12"/>
      <c r="BA2691" s="12"/>
      <c r="BB2691" s="12"/>
      <c r="BC2691" s="12"/>
      <c r="BD2691" s="12"/>
      <c r="BE2691" s="12"/>
      <c r="BF2691" s="12"/>
      <c r="BG2691" s="12"/>
      <c r="BH2691" s="12"/>
      <c r="BI2691" s="12"/>
      <c r="BJ2691" s="12"/>
      <c r="BK2691" s="12"/>
      <c r="BL2691" s="12"/>
      <c r="BM2691" s="12"/>
      <c r="BN2691" s="12"/>
      <c r="BO2691" s="12"/>
      <c r="BP2691" s="12"/>
      <c r="BQ2691" s="12"/>
      <c r="BR2691" s="12"/>
      <c r="BS2691" s="12"/>
      <c r="BT2691" s="12"/>
      <c r="BU2691" s="12"/>
      <c r="BV2691" s="12"/>
      <c r="BW2691" s="12"/>
      <c r="BX2691" s="12"/>
      <c r="BY2691" s="12"/>
      <c r="BZ2691" s="12"/>
      <c r="CA2691" s="12"/>
      <c r="CB2691" s="12"/>
      <c r="CC2691" s="12"/>
      <c r="CD2691" s="12"/>
      <c r="CE2691" s="12"/>
    </row>
    <row r="2692" spans="1:83" s="10" customFormat="1" ht="12.75" customHeight="1" x14ac:dyDescent="0.2">
      <c r="A2692" s="51" t="s">
        <v>7799</v>
      </c>
      <c r="B2692" s="9" t="s">
        <v>176</v>
      </c>
      <c r="C2692" s="53" t="s">
        <v>4007</v>
      </c>
      <c r="D2692" s="44" t="s">
        <v>4146</v>
      </c>
      <c r="E2692" s="54"/>
      <c r="F2692" s="55"/>
      <c r="G2692" s="56">
        <v>4433</v>
      </c>
      <c r="H2692" s="57">
        <f t="shared" si="82"/>
        <v>5230.9399999999996</v>
      </c>
      <c r="I2692" s="58">
        <f t="shared" si="83"/>
        <v>0</v>
      </c>
      <c r="J2692" s="59"/>
      <c r="K2692" s="59" t="s">
        <v>4009</v>
      </c>
      <c r="L2692" s="60" t="s">
        <v>4029</v>
      </c>
      <c r="M2692" s="61"/>
      <c r="N2692" s="62"/>
      <c r="O2692" s="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2"/>
      <c r="AX2692" s="12"/>
      <c r="AY2692" s="12"/>
      <c r="AZ2692" s="12"/>
      <c r="BA2692" s="12"/>
      <c r="BB2692" s="12"/>
      <c r="BC2692" s="12"/>
      <c r="BD2692" s="12"/>
      <c r="BE2692" s="12"/>
      <c r="BF2692" s="12"/>
      <c r="BG2692" s="12"/>
      <c r="BH2692" s="12"/>
      <c r="BI2692" s="12"/>
      <c r="BJ2692" s="12"/>
      <c r="BK2692" s="12"/>
      <c r="BL2692" s="12"/>
      <c r="BM2692" s="12"/>
      <c r="BN2692" s="12"/>
      <c r="BO2692" s="12"/>
      <c r="BP2692" s="12"/>
      <c r="BQ2692" s="12"/>
      <c r="BR2692" s="12"/>
      <c r="BS2692" s="12"/>
      <c r="BT2692" s="12"/>
      <c r="BU2692" s="12"/>
      <c r="BV2692" s="12"/>
      <c r="BW2692" s="12"/>
      <c r="BX2692" s="12"/>
      <c r="BY2692" s="12"/>
      <c r="BZ2692" s="12"/>
      <c r="CA2692" s="12"/>
      <c r="CB2692" s="12"/>
      <c r="CC2692" s="12"/>
      <c r="CD2692" s="12"/>
      <c r="CE2692" s="12"/>
    </row>
    <row r="2693" spans="1:83" s="10" customFormat="1" ht="12.75" customHeight="1" x14ac:dyDescent="0.2">
      <c r="A2693" s="51" t="s">
        <v>7800</v>
      </c>
      <c r="B2693" s="9" t="s">
        <v>176</v>
      </c>
      <c r="C2693" s="53" t="s">
        <v>4007</v>
      </c>
      <c r="D2693" s="44" t="s">
        <v>4146</v>
      </c>
      <c r="E2693" s="54"/>
      <c r="F2693" s="55"/>
      <c r="G2693" s="56">
        <v>140</v>
      </c>
      <c r="H2693" s="57">
        <f t="shared" si="82"/>
        <v>165.2</v>
      </c>
      <c r="I2693" s="58">
        <f t="shared" si="83"/>
        <v>0</v>
      </c>
      <c r="J2693" s="59"/>
      <c r="K2693" s="59" t="s">
        <v>4009</v>
      </c>
      <c r="L2693" s="60" t="s">
        <v>4414</v>
      </c>
      <c r="M2693" s="61"/>
      <c r="N2693" s="62"/>
      <c r="O2693" s="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2"/>
      <c r="AX2693" s="12"/>
      <c r="AY2693" s="12"/>
      <c r="AZ2693" s="12"/>
      <c r="BA2693" s="12"/>
      <c r="BB2693" s="12"/>
      <c r="BC2693" s="12"/>
      <c r="BD2693" s="12"/>
      <c r="BE2693" s="12"/>
      <c r="BF2693" s="12"/>
      <c r="BG2693" s="12"/>
      <c r="BH2693" s="12"/>
      <c r="BI2693" s="12"/>
      <c r="BJ2693" s="12"/>
      <c r="BK2693" s="12"/>
      <c r="BL2693" s="12"/>
      <c r="BM2693" s="12"/>
      <c r="BN2693" s="12"/>
      <c r="BO2693" s="12"/>
      <c r="BP2693" s="12"/>
      <c r="BQ2693" s="12"/>
      <c r="BR2693" s="12"/>
      <c r="BS2693" s="12"/>
      <c r="BT2693" s="12"/>
      <c r="BU2693" s="12"/>
      <c r="BV2693" s="12"/>
      <c r="BW2693" s="12"/>
      <c r="BX2693" s="12"/>
      <c r="BY2693" s="12"/>
      <c r="BZ2693" s="12"/>
      <c r="CA2693" s="12"/>
      <c r="CB2693" s="12"/>
      <c r="CC2693" s="12"/>
      <c r="CD2693" s="12"/>
      <c r="CE2693" s="12"/>
    </row>
    <row r="2694" spans="1:83" s="10" customFormat="1" ht="12.75" customHeight="1" x14ac:dyDescent="0.2">
      <c r="A2694" s="51" t="s">
        <v>7801</v>
      </c>
      <c r="B2694" s="9" t="s">
        <v>176</v>
      </c>
      <c r="C2694" s="53" t="s">
        <v>4007</v>
      </c>
      <c r="D2694" s="44" t="s">
        <v>4146</v>
      </c>
      <c r="E2694" s="54"/>
      <c r="F2694" s="55"/>
      <c r="G2694" s="56">
        <v>139</v>
      </c>
      <c r="H2694" s="57">
        <f t="shared" si="82"/>
        <v>164.01999999999998</v>
      </c>
      <c r="I2694" s="58">
        <f t="shared" si="83"/>
        <v>0</v>
      </c>
      <c r="J2694" s="59"/>
      <c r="K2694" s="59" t="s">
        <v>4009</v>
      </c>
      <c r="L2694" s="60" t="s">
        <v>4414</v>
      </c>
      <c r="M2694" s="61"/>
      <c r="N2694" s="62"/>
      <c r="O2694" s="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2"/>
      <c r="AX2694" s="12"/>
      <c r="AY2694" s="12"/>
      <c r="AZ2694" s="12"/>
      <c r="BA2694" s="12"/>
      <c r="BB2694" s="12"/>
      <c r="BC2694" s="12"/>
      <c r="BD2694" s="12"/>
      <c r="BE2694" s="12"/>
      <c r="BF2694" s="12"/>
      <c r="BG2694" s="12"/>
      <c r="BH2694" s="12"/>
      <c r="BI2694" s="12"/>
      <c r="BJ2694" s="12"/>
      <c r="BK2694" s="12"/>
      <c r="BL2694" s="12"/>
      <c r="BM2694" s="12"/>
      <c r="BN2694" s="12"/>
      <c r="BO2694" s="12"/>
      <c r="BP2694" s="12"/>
      <c r="BQ2694" s="12"/>
      <c r="BR2694" s="12"/>
      <c r="BS2694" s="12"/>
      <c r="BT2694" s="12"/>
      <c r="BU2694" s="12"/>
      <c r="BV2694" s="12"/>
      <c r="BW2694" s="12"/>
      <c r="BX2694" s="12"/>
      <c r="BY2694" s="12"/>
      <c r="BZ2694" s="12"/>
      <c r="CA2694" s="12"/>
      <c r="CB2694" s="12"/>
      <c r="CC2694" s="12"/>
      <c r="CD2694" s="12"/>
      <c r="CE2694" s="12"/>
    </row>
    <row r="2695" spans="1:83" s="10" customFormat="1" ht="12.75" customHeight="1" x14ac:dyDescent="0.2">
      <c r="A2695" s="51" t="s">
        <v>7802</v>
      </c>
      <c r="B2695" s="9" t="s">
        <v>176</v>
      </c>
      <c r="C2695" s="53" t="s">
        <v>4007</v>
      </c>
      <c r="D2695" s="44" t="s">
        <v>4146</v>
      </c>
      <c r="E2695" s="54"/>
      <c r="F2695" s="55"/>
      <c r="G2695" s="56">
        <v>139</v>
      </c>
      <c r="H2695" s="57">
        <f t="shared" si="82"/>
        <v>164.01999999999998</v>
      </c>
      <c r="I2695" s="58">
        <f t="shared" si="83"/>
        <v>0</v>
      </c>
      <c r="J2695" s="59"/>
      <c r="K2695" s="59" t="s">
        <v>4009</v>
      </c>
      <c r="L2695" s="60" t="s">
        <v>4414</v>
      </c>
      <c r="M2695" s="61"/>
      <c r="N2695" s="62"/>
      <c r="O2695" s="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2"/>
      <c r="AX2695" s="12"/>
      <c r="AY2695" s="12"/>
      <c r="AZ2695" s="12"/>
      <c r="BA2695" s="12"/>
      <c r="BB2695" s="12"/>
      <c r="BC2695" s="12"/>
      <c r="BD2695" s="12"/>
      <c r="BE2695" s="12"/>
      <c r="BF2695" s="12"/>
      <c r="BG2695" s="12"/>
      <c r="BH2695" s="12"/>
      <c r="BI2695" s="12"/>
      <c r="BJ2695" s="12"/>
      <c r="BK2695" s="12"/>
      <c r="BL2695" s="12"/>
      <c r="BM2695" s="12"/>
      <c r="BN2695" s="12"/>
      <c r="BO2695" s="12"/>
      <c r="BP2695" s="12"/>
      <c r="BQ2695" s="12"/>
      <c r="BR2695" s="12"/>
      <c r="BS2695" s="12"/>
      <c r="BT2695" s="12"/>
      <c r="BU2695" s="12"/>
      <c r="BV2695" s="12"/>
      <c r="BW2695" s="12"/>
      <c r="BX2695" s="12"/>
      <c r="BY2695" s="12"/>
      <c r="BZ2695" s="12"/>
      <c r="CA2695" s="12"/>
      <c r="CB2695" s="12"/>
      <c r="CC2695" s="12"/>
      <c r="CD2695" s="12"/>
      <c r="CE2695" s="12"/>
    </row>
    <row r="2696" spans="1:83" s="10" customFormat="1" ht="12.75" customHeight="1" x14ac:dyDescent="0.2">
      <c r="A2696" s="51" t="s">
        <v>7803</v>
      </c>
      <c r="B2696" s="9" t="s">
        <v>176</v>
      </c>
      <c r="C2696" s="53" t="s">
        <v>4007</v>
      </c>
      <c r="D2696" s="44" t="s">
        <v>4146</v>
      </c>
      <c r="E2696" s="54"/>
      <c r="F2696" s="55"/>
      <c r="G2696" s="56">
        <v>139</v>
      </c>
      <c r="H2696" s="57">
        <f t="shared" ref="H2696:H2759" si="84">G2696*1.18</f>
        <v>164.01999999999998</v>
      </c>
      <c r="I2696" s="58">
        <f t="shared" ref="I2696:I2759" si="85">H2696*F2696</f>
        <v>0</v>
      </c>
      <c r="J2696" s="59"/>
      <c r="K2696" s="59" t="s">
        <v>4009</v>
      </c>
      <c r="L2696" s="60" t="s">
        <v>4414</v>
      </c>
      <c r="M2696" s="61"/>
      <c r="N2696" s="62"/>
      <c r="O2696" s="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2"/>
      <c r="AX2696" s="12"/>
      <c r="AY2696" s="12"/>
      <c r="AZ2696" s="12"/>
      <c r="BA2696" s="12"/>
      <c r="BB2696" s="12"/>
      <c r="BC2696" s="12"/>
      <c r="BD2696" s="12"/>
      <c r="BE2696" s="12"/>
      <c r="BF2696" s="12"/>
      <c r="BG2696" s="12"/>
      <c r="BH2696" s="12"/>
      <c r="BI2696" s="12"/>
      <c r="BJ2696" s="12"/>
      <c r="BK2696" s="12"/>
      <c r="BL2696" s="12"/>
      <c r="BM2696" s="12"/>
      <c r="BN2696" s="12"/>
      <c r="BO2696" s="12"/>
      <c r="BP2696" s="12"/>
      <c r="BQ2696" s="12"/>
      <c r="BR2696" s="12"/>
      <c r="BS2696" s="12"/>
      <c r="BT2696" s="12"/>
      <c r="BU2696" s="12"/>
      <c r="BV2696" s="12"/>
      <c r="BW2696" s="12"/>
      <c r="BX2696" s="12"/>
      <c r="BY2696" s="12"/>
      <c r="BZ2696" s="12"/>
      <c r="CA2696" s="12"/>
      <c r="CB2696" s="12"/>
      <c r="CC2696" s="12"/>
      <c r="CD2696" s="12"/>
      <c r="CE2696" s="12"/>
    </row>
    <row r="2697" spans="1:83" s="10" customFormat="1" ht="12.75" customHeight="1" x14ac:dyDescent="0.2">
      <c r="A2697" s="51" t="s">
        <v>7804</v>
      </c>
      <c r="B2697" s="9" t="s">
        <v>176</v>
      </c>
      <c r="C2697" s="53" t="s">
        <v>4007</v>
      </c>
      <c r="D2697" s="44" t="s">
        <v>4146</v>
      </c>
      <c r="E2697" s="54"/>
      <c r="F2697" s="55"/>
      <c r="G2697" s="56">
        <v>139</v>
      </c>
      <c r="H2697" s="57">
        <f t="shared" si="84"/>
        <v>164.01999999999998</v>
      </c>
      <c r="I2697" s="58">
        <f t="shared" si="85"/>
        <v>0</v>
      </c>
      <c r="J2697" s="59"/>
      <c r="K2697" s="59" t="s">
        <v>4009</v>
      </c>
      <c r="L2697" s="60" t="s">
        <v>4414</v>
      </c>
      <c r="M2697" s="61"/>
      <c r="N2697" s="62"/>
      <c r="O2697" s="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2"/>
      <c r="AX2697" s="12"/>
      <c r="AY2697" s="12"/>
      <c r="AZ2697" s="12"/>
      <c r="BA2697" s="12"/>
      <c r="BB2697" s="12"/>
      <c r="BC2697" s="12"/>
      <c r="BD2697" s="12"/>
      <c r="BE2697" s="12"/>
      <c r="BF2697" s="12"/>
      <c r="BG2697" s="12"/>
      <c r="BH2697" s="12"/>
      <c r="BI2697" s="12"/>
      <c r="BJ2697" s="12"/>
      <c r="BK2697" s="12"/>
      <c r="BL2697" s="12"/>
      <c r="BM2697" s="12"/>
      <c r="BN2697" s="12"/>
      <c r="BO2697" s="12"/>
      <c r="BP2697" s="12"/>
      <c r="BQ2697" s="12"/>
      <c r="BR2697" s="12"/>
      <c r="BS2697" s="12"/>
      <c r="BT2697" s="12"/>
      <c r="BU2697" s="12"/>
      <c r="BV2697" s="12"/>
      <c r="BW2697" s="12"/>
      <c r="BX2697" s="12"/>
      <c r="BY2697" s="12"/>
      <c r="BZ2697" s="12"/>
      <c r="CA2697" s="12"/>
      <c r="CB2697" s="12"/>
      <c r="CC2697" s="12"/>
      <c r="CD2697" s="12"/>
      <c r="CE2697" s="12"/>
    </row>
    <row r="2698" spans="1:83" s="10" customFormat="1" ht="12.75" customHeight="1" x14ac:dyDescent="0.2">
      <c r="A2698" s="51" t="s">
        <v>7805</v>
      </c>
      <c r="B2698" s="9" t="s">
        <v>346</v>
      </c>
      <c r="C2698" s="53" t="s">
        <v>4007</v>
      </c>
      <c r="D2698" s="44" t="s">
        <v>4146</v>
      </c>
      <c r="E2698" s="54"/>
      <c r="F2698" s="55"/>
      <c r="G2698" s="56">
        <v>4005</v>
      </c>
      <c r="H2698" s="57">
        <f t="shared" si="84"/>
        <v>4725.8999999999996</v>
      </c>
      <c r="I2698" s="58">
        <f t="shared" si="85"/>
        <v>0</v>
      </c>
      <c r="J2698" s="59"/>
      <c r="K2698" s="59" t="s">
        <v>4009</v>
      </c>
      <c r="L2698" s="60" t="s">
        <v>4029</v>
      </c>
      <c r="M2698" s="61"/>
      <c r="N2698" s="62"/>
      <c r="O2698" s="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2"/>
      <c r="AX2698" s="12"/>
      <c r="AY2698" s="12"/>
      <c r="AZ2698" s="12"/>
      <c r="BA2698" s="12"/>
      <c r="BB2698" s="12"/>
      <c r="BC2698" s="12"/>
      <c r="BD2698" s="12"/>
      <c r="BE2698" s="12"/>
      <c r="BF2698" s="12"/>
      <c r="BG2698" s="12"/>
      <c r="BH2698" s="12"/>
      <c r="BI2698" s="12"/>
      <c r="BJ2698" s="12"/>
      <c r="BK2698" s="12"/>
      <c r="BL2698" s="12"/>
      <c r="BM2698" s="12"/>
      <c r="BN2698" s="12"/>
      <c r="BO2698" s="12"/>
      <c r="BP2698" s="12"/>
      <c r="BQ2698" s="12"/>
      <c r="BR2698" s="12"/>
      <c r="BS2698" s="12"/>
      <c r="BT2698" s="12"/>
      <c r="BU2698" s="12"/>
      <c r="BV2698" s="12"/>
      <c r="BW2698" s="12"/>
      <c r="BX2698" s="12"/>
      <c r="BY2698" s="12"/>
      <c r="BZ2698" s="12"/>
      <c r="CA2698" s="12"/>
      <c r="CB2698" s="12"/>
      <c r="CC2698" s="12"/>
      <c r="CD2698" s="12"/>
      <c r="CE2698" s="12"/>
    </row>
    <row r="2699" spans="1:83" s="10" customFormat="1" ht="12.75" customHeight="1" x14ac:dyDescent="0.2">
      <c r="A2699" s="51" t="s">
        <v>7806</v>
      </c>
      <c r="B2699" s="9" t="s">
        <v>176</v>
      </c>
      <c r="C2699" s="53" t="s">
        <v>4007</v>
      </c>
      <c r="D2699" s="44" t="s">
        <v>4146</v>
      </c>
      <c r="E2699" s="54"/>
      <c r="F2699" s="55"/>
      <c r="G2699" s="56">
        <v>177</v>
      </c>
      <c r="H2699" s="57">
        <f t="shared" si="84"/>
        <v>208.85999999999999</v>
      </c>
      <c r="I2699" s="58">
        <f t="shared" si="85"/>
        <v>0</v>
      </c>
      <c r="J2699" s="59"/>
      <c r="K2699" s="59" t="s">
        <v>4009</v>
      </c>
      <c r="L2699" s="60" t="s">
        <v>4414</v>
      </c>
      <c r="M2699" s="61"/>
      <c r="N2699" s="62"/>
      <c r="O2699" s="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2"/>
      <c r="AX2699" s="12"/>
      <c r="AY2699" s="12"/>
      <c r="AZ2699" s="12"/>
      <c r="BA2699" s="12"/>
      <c r="BB2699" s="12"/>
      <c r="BC2699" s="12"/>
      <c r="BD2699" s="12"/>
      <c r="BE2699" s="12"/>
      <c r="BF2699" s="12"/>
      <c r="BG2699" s="12"/>
      <c r="BH2699" s="12"/>
      <c r="BI2699" s="12"/>
      <c r="BJ2699" s="12"/>
      <c r="BK2699" s="12"/>
      <c r="BL2699" s="12"/>
      <c r="BM2699" s="12"/>
      <c r="BN2699" s="12"/>
      <c r="BO2699" s="12"/>
      <c r="BP2699" s="12"/>
      <c r="BQ2699" s="12"/>
      <c r="BR2699" s="12"/>
      <c r="BS2699" s="12"/>
      <c r="BT2699" s="12"/>
      <c r="BU2699" s="12"/>
      <c r="BV2699" s="12"/>
      <c r="BW2699" s="12"/>
      <c r="BX2699" s="12"/>
      <c r="BY2699" s="12"/>
      <c r="BZ2699" s="12"/>
      <c r="CA2699" s="12"/>
      <c r="CB2699" s="12"/>
      <c r="CC2699" s="12"/>
      <c r="CD2699" s="12"/>
      <c r="CE2699" s="12"/>
    </row>
    <row r="2700" spans="1:83" s="10" customFormat="1" ht="12.75" customHeight="1" x14ac:dyDescent="0.2">
      <c r="A2700" s="51" t="s">
        <v>7807</v>
      </c>
      <c r="B2700" s="9" t="s">
        <v>176</v>
      </c>
      <c r="C2700" s="53" t="s">
        <v>4007</v>
      </c>
      <c r="D2700" s="44" t="s">
        <v>4146</v>
      </c>
      <c r="E2700" s="54"/>
      <c r="F2700" s="55"/>
      <c r="G2700" s="56">
        <v>177</v>
      </c>
      <c r="H2700" s="57">
        <f t="shared" si="84"/>
        <v>208.85999999999999</v>
      </c>
      <c r="I2700" s="58">
        <f t="shared" si="85"/>
        <v>0</v>
      </c>
      <c r="J2700" s="59"/>
      <c r="K2700" s="59" t="s">
        <v>4009</v>
      </c>
      <c r="L2700" s="60" t="s">
        <v>4414</v>
      </c>
      <c r="M2700" s="61"/>
      <c r="N2700" s="62"/>
      <c r="O2700" s="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2"/>
      <c r="AX2700" s="12"/>
      <c r="AY2700" s="12"/>
      <c r="AZ2700" s="12"/>
      <c r="BA2700" s="12"/>
      <c r="BB2700" s="12"/>
      <c r="BC2700" s="12"/>
      <c r="BD2700" s="12"/>
      <c r="BE2700" s="12"/>
      <c r="BF2700" s="12"/>
      <c r="BG2700" s="12"/>
      <c r="BH2700" s="12"/>
      <c r="BI2700" s="12"/>
      <c r="BJ2700" s="12"/>
      <c r="BK2700" s="12"/>
      <c r="BL2700" s="12"/>
      <c r="BM2700" s="12"/>
      <c r="BN2700" s="12"/>
      <c r="BO2700" s="12"/>
      <c r="BP2700" s="12"/>
      <c r="BQ2700" s="12"/>
      <c r="BR2700" s="12"/>
      <c r="BS2700" s="12"/>
      <c r="BT2700" s="12"/>
      <c r="BU2700" s="12"/>
      <c r="BV2700" s="12"/>
      <c r="BW2700" s="12"/>
      <c r="BX2700" s="12"/>
      <c r="BY2700" s="12"/>
      <c r="BZ2700" s="12"/>
      <c r="CA2700" s="12"/>
      <c r="CB2700" s="12"/>
      <c r="CC2700" s="12"/>
      <c r="CD2700" s="12"/>
      <c r="CE2700" s="12"/>
    </row>
    <row r="2701" spans="1:83" s="10" customFormat="1" ht="12.75" customHeight="1" x14ac:dyDescent="0.2">
      <c r="A2701" s="51" t="s">
        <v>7808</v>
      </c>
      <c r="B2701" s="9" t="s">
        <v>176</v>
      </c>
      <c r="C2701" s="53" t="s">
        <v>4007</v>
      </c>
      <c r="D2701" s="44" t="s">
        <v>4146</v>
      </c>
      <c r="E2701" s="54"/>
      <c r="F2701" s="55"/>
      <c r="G2701" s="56">
        <v>177</v>
      </c>
      <c r="H2701" s="57">
        <f t="shared" si="84"/>
        <v>208.85999999999999</v>
      </c>
      <c r="I2701" s="58">
        <f t="shared" si="85"/>
        <v>0</v>
      </c>
      <c r="J2701" s="59"/>
      <c r="K2701" s="59" t="s">
        <v>4009</v>
      </c>
      <c r="L2701" s="60" t="s">
        <v>4414</v>
      </c>
      <c r="M2701" s="61"/>
      <c r="N2701" s="62"/>
      <c r="O2701" s="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2"/>
      <c r="AX2701" s="12"/>
      <c r="AY2701" s="12"/>
      <c r="AZ2701" s="12"/>
      <c r="BA2701" s="12"/>
      <c r="BB2701" s="12"/>
      <c r="BC2701" s="12"/>
      <c r="BD2701" s="12"/>
      <c r="BE2701" s="12"/>
      <c r="BF2701" s="12"/>
      <c r="BG2701" s="12"/>
      <c r="BH2701" s="12"/>
      <c r="BI2701" s="12"/>
      <c r="BJ2701" s="12"/>
      <c r="BK2701" s="12"/>
      <c r="BL2701" s="12"/>
      <c r="BM2701" s="12"/>
      <c r="BN2701" s="12"/>
      <c r="BO2701" s="12"/>
      <c r="BP2701" s="12"/>
      <c r="BQ2701" s="12"/>
      <c r="BR2701" s="12"/>
      <c r="BS2701" s="12"/>
      <c r="BT2701" s="12"/>
      <c r="BU2701" s="12"/>
      <c r="BV2701" s="12"/>
      <c r="BW2701" s="12"/>
      <c r="BX2701" s="12"/>
      <c r="BY2701" s="12"/>
      <c r="BZ2701" s="12"/>
      <c r="CA2701" s="12"/>
      <c r="CB2701" s="12"/>
      <c r="CC2701" s="12"/>
      <c r="CD2701" s="12"/>
      <c r="CE2701" s="12"/>
    </row>
    <row r="2702" spans="1:83" s="10" customFormat="1" ht="12.75" customHeight="1" x14ac:dyDescent="0.2">
      <c r="A2702" s="51" t="s">
        <v>7809</v>
      </c>
      <c r="B2702" s="9" t="s">
        <v>176</v>
      </c>
      <c r="C2702" s="53" t="s">
        <v>4007</v>
      </c>
      <c r="D2702" s="44" t="s">
        <v>4146</v>
      </c>
      <c r="E2702" s="54"/>
      <c r="F2702" s="55"/>
      <c r="G2702" s="56">
        <v>177</v>
      </c>
      <c r="H2702" s="57">
        <f t="shared" si="84"/>
        <v>208.85999999999999</v>
      </c>
      <c r="I2702" s="58">
        <f t="shared" si="85"/>
        <v>0</v>
      </c>
      <c r="J2702" s="59"/>
      <c r="K2702" s="59" t="s">
        <v>4009</v>
      </c>
      <c r="L2702" s="60" t="s">
        <v>4414</v>
      </c>
      <c r="M2702" s="61"/>
      <c r="N2702" s="62"/>
      <c r="O2702" s="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2"/>
      <c r="AX2702" s="12"/>
      <c r="AY2702" s="12"/>
      <c r="AZ2702" s="12"/>
      <c r="BA2702" s="12"/>
      <c r="BB2702" s="12"/>
      <c r="BC2702" s="12"/>
      <c r="BD2702" s="12"/>
      <c r="BE2702" s="12"/>
      <c r="BF2702" s="12"/>
      <c r="BG2702" s="12"/>
      <c r="BH2702" s="12"/>
      <c r="BI2702" s="12"/>
      <c r="BJ2702" s="12"/>
      <c r="BK2702" s="12"/>
      <c r="BL2702" s="12"/>
      <c r="BM2702" s="12"/>
      <c r="BN2702" s="12"/>
      <c r="BO2702" s="12"/>
      <c r="BP2702" s="12"/>
      <c r="BQ2702" s="12"/>
      <c r="BR2702" s="12"/>
      <c r="BS2702" s="12"/>
      <c r="BT2702" s="12"/>
      <c r="BU2702" s="12"/>
      <c r="BV2702" s="12"/>
      <c r="BW2702" s="12"/>
      <c r="BX2702" s="12"/>
      <c r="BY2702" s="12"/>
      <c r="BZ2702" s="12"/>
      <c r="CA2702" s="12"/>
      <c r="CB2702" s="12"/>
      <c r="CC2702" s="12"/>
      <c r="CD2702" s="12"/>
      <c r="CE2702" s="12"/>
    </row>
    <row r="2703" spans="1:83" s="10" customFormat="1" ht="12.75" customHeight="1" x14ac:dyDescent="0.2">
      <c r="A2703" s="51" t="s">
        <v>7810</v>
      </c>
      <c r="B2703" s="9" t="s">
        <v>176</v>
      </c>
      <c r="C2703" s="53" t="s">
        <v>4007</v>
      </c>
      <c r="D2703" s="44" t="s">
        <v>4146</v>
      </c>
      <c r="E2703" s="54"/>
      <c r="F2703" s="55"/>
      <c r="G2703" s="56">
        <v>177</v>
      </c>
      <c r="H2703" s="57">
        <f t="shared" si="84"/>
        <v>208.85999999999999</v>
      </c>
      <c r="I2703" s="58">
        <f t="shared" si="85"/>
        <v>0</v>
      </c>
      <c r="J2703" s="59"/>
      <c r="K2703" s="59" t="s">
        <v>4009</v>
      </c>
      <c r="L2703" s="60" t="s">
        <v>4414</v>
      </c>
      <c r="M2703" s="61"/>
      <c r="N2703" s="6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2"/>
      <c r="AX2703" s="12"/>
      <c r="AY2703" s="12"/>
      <c r="AZ2703" s="12"/>
      <c r="BA2703" s="12"/>
      <c r="BB2703" s="12"/>
      <c r="BC2703" s="12"/>
      <c r="BD2703" s="12"/>
      <c r="BE2703" s="12"/>
      <c r="BF2703" s="12"/>
      <c r="BG2703" s="12"/>
      <c r="BH2703" s="12"/>
      <c r="BI2703" s="12"/>
      <c r="BJ2703" s="12"/>
      <c r="BK2703" s="12"/>
      <c r="BL2703" s="12"/>
      <c r="BM2703" s="12"/>
      <c r="BN2703" s="12"/>
      <c r="BO2703" s="12"/>
      <c r="BP2703" s="12"/>
      <c r="BQ2703" s="12"/>
      <c r="BR2703" s="12"/>
      <c r="BS2703" s="12"/>
      <c r="BT2703" s="12"/>
      <c r="BU2703" s="12"/>
      <c r="BV2703" s="12"/>
      <c r="BW2703" s="12"/>
      <c r="BX2703" s="12"/>
      <c r="BY2703" s="12"/>
      <c r="BZ2703" s="12"/>
      <c r="CA2703" s="12"/>
      <c r="CB2703" s="12"/>
      <c r="CC2703" s="12"/>
      <c r="CD2703" s="12"/>
      <c r="CE2703" s="12"/>
    </row>
    <row r="2704" spans="1:83" s="10" customFormat="1" ht="12.75" customHeight="1" x14ac:dyDescent="0.2">
      <c r="A2704" s="51" t="s">
        <v>7811</v>
      </c>
      <c r="B2704" s="9" t="s">
        <v>310</v>
      </c>
      <c r="C2704" s="53" t="s">
        <v>4007</v>
      </c>
      <c r="D2704" s="44" t="s">
        <v>4146</v>
      </c>
      <c r="E2704" s="54"/>
      <c r="F2704" s="55"/>
      <c r="G2704" s="56">
        <v>59</v>
      </c>
      <c r="H2704" s="57">
        <f t="shared" si="84"/>
        <v>69.61999999999999</v>
      </c>
      <c r="I2704" s="58">
        <f t="shared" si="85"/>
        <v>0</v>
      </c>
      <c r="J2704" s="59"/>
      <c r="K2704" s="59" t="s">
        <v>4009</v>
      </c>
      <c r="L2704" s="60" t="s">
        <v>4029</v>
      </c>
      <c r="M2704" s="61"/>
      <c r="N2704" s="6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2"/>
      <c r="AX2704" s="12"/>
      <c r="AY2704" s="12"/>
      <c r="AZ2704" s="12"/>
      <c r="BA2704" s="12"/>
      <c r="BB2704" s="12"/>
      <c r="BC2704" s="12"/>
      <c r="BD2704" s="12"/>
      <c r="BE2704" s="12"/>
      <c r="BF2704" s="12"/>
      <c r="BG2704" s="12"/>
      <c r="BH2704" s="12"/>
      <c r="BI2704" s="12"/>
      <c r="BJ2704" s="12"/>
      <c r="BK2704" s="12"/>
      <c r="BL2704" s="12"/>
      <c r="BM2704" s="12"/>
      <c r="BN2704" s="12"/>
      <c r="BO2704" s="12"/>
      <c r="BP2704" s="12"/>
      <c r="BQ2704" s="12"/>
      <c r="BR2704" s="12"/>
      <c r="BS2704" s="12"/>
      <c r="BT2704" s="12"/>
      <c r="BU2704" s="12"/>
      <c r="BV2704" s="12"/>
      <c r="BW2704" s="12"/>
      <c r="BX2704" s="12"/>
      <c r="BY2704" s="12"/>
      <c r="BZ2704" s="12"/>
      <c r="CA2704" s="12"/>
      <c r="CB2704" s="12"/>
      <c r="CC2704" s="12"/>
      <c r="CD2704" s="12"/>
      <c r="CE2704" s="12"/>
    </row>
    <row r="2705" spans="1:83" s="10" customFormat="1" ht="12.75" customHeight="1" x14ac:dyDescent="0.2">
      <c r="A2705" s="51" t="s">
        <v>7812</v>
      </c>
      <c r="B2705" s="9" t="s">
        <v>7813</v>
      </c>
      <c r="C2705" s="53" t="s">
        <v>4007</v>
      </c>
      <c r="D2705" s="44" t="s">
        <v>4146</v>
      </c>
      <c r="E2705" s="54"/>
      <c r="F2705" s="55"/>
      <c r="G2705" s="56">
        <v>753</v>
      </c>
      <c r="H2705" s="57">
        <f t="shared" si="84"/>
        <v>888.54</v>
      </c>
      <c r="I2705" s="58">
        <f t="shared" si="85"/>
        <v>0</v>
      </c>
      <c r="J2705" s="59"/>
      <c r="K2705" s="59" t="s">
        <v>4009</v>
      </c>
      <c r="L2705" s="60" t="s">
        <v>4414</v>
      </c>
      <c r="M2705" s="61"/>
      <c r="N2705" s="6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2"/>
      <c r="AX2705" s="12"/>
      <c r="AY2705" s="12"/>
      <c r="AZ2705" s="12"/>
      <c r="BA2705" s="12"/>
      <c r="BB2705" s="12"/>
      <c r="BC2705" s="12"/>
      <c r="BD2705" s="12"/>
      <c r="BE2705" s="12"/>
      <c r="BF2705" s="12"/>
      <c r="BG2705" s="12"/>
      <c r="BH2705" s="12"/>
      <c r="BI2705" s="12"/>
      <c r="BJ2705" s="12"/>
      <c r="BK2705" s="12"/>
      <c r="BL2705" s="12"/>
      <c r="BM2705" s="12"/>
      <c r="BN2705" s="12"/>
      <c r="BO2705" s="12"/>
      <c r="BP2705" s="12"/>
      <c r="BQ2705" s="12"/>
      <c r="BR2705" s="12"/>
      <c r="BS2705" s="12"/>
      <c r="BT2705" s="12"/>
      <c r="BU2705" s="12"/>
      <c r="BV2705" s="12"/>
      <c r="BW2705" s="12"/>
      <c r="BX2705" s="12"/>
      <c r="BY2705" s="12"/>
      <c r="BZ2705" s="12"/>
      <c r="CA2705" s="12"/>
      <c r="CB2705" s="12"/>
      <c r="CC2705" s="12"/>
      <c r="CD2705" s="12"/>
      <c r="CE2705" s="12"/>
    </row>
    <row r="2706" spans="1:83" s="10" customFormat="1" ht="12.75" customHeight="1" x14ac:dyDescent="0.2">
      <c r="A2706" s="51" t="s">
        <v>7814</v>
      </c>
      <c r="B2706" s="9" t="s">
        <v>28</v>
      </c>
      <c r="C2706" s="53" t="s">
        <v>4007</v>
      </c>
      <c r="D2706" s="44" t="s">
        <v>4146</v>
      </c>
      <c r="E2706" s="54"/>
      <c r="F2706" s="55"/>
      <c r="G2706" s="56">
        <v>56</v>
      </c>
      <c r="H2706" s="57">
        <f t="shared" si="84"/>
        <v>66.08</v>
      </c>
      <c r="I2706" s="58">
        <f t="shared" si="85"/>
        <v>0</v>
      </c>
      <c r="J2706" s="59"/>
      <c r="K2706" s="59" t="s">
        <v>4009</v>
      </c>
      <c r="L2706" s="60" t="s">
        <v>4029</v>
      </c>
      <c r="M2706" s="61"/>
      <c r="N2706" s="6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2"/>
      <c r="AX2706" s="12"/>
      <c r="AY2706" s="12"/>
      <c r="AZ2706" s="12"/>
      <c r="BA2706" s="12"/>
      <c r="BB2706" s="12"/>
      <c r="BC2706" s="12"/>
      <c r="BD2706" s="12"/>
      <c r="BE2706" s="12"/>
      <c r="BF2706" s="12"/>
      <c r="BG2706" s="12"/>
      <c r="BH2706" s="12"/>
      <c r="BI2706" s="12"/>
      <c r="BJ2706" s="12"/>
      <c r="BK2706" s="12"/>
      <c r="BL2706" s="12"/>
      <c r="BM2706" s="12"/>
      <c r="BN2706" s="12"/>
      <c r="BO2706" s="12"/>
      <c r="BP2706" s="12"/>
      <c r="BQ2706" s="12"/>
      <c r="BR2706" s="12"/>
      <c r="BS2706" s="12"/>
      <c r="BT2706" s="12"/>
      <c r="BU2706" s="12"/>
      <c r="BV2706" s="12"/>
      <c r="BW2706" s="12"/>
      <c r="BX2706" s="12"/>
      <c r="BY2706" s="12"/>
      <c r="BZ2706" s="12"/>
      <c r="CA2706" s="12"/>
      <c r="CB2706" s="12"/>
      <c r="CC2706" s="12"/>
      <c r="CD2706" s="12"/>
      <c r="CE2706" s="12"/>
    </row>
    <row r="2707" spans="1:83" s="10" customFormat="1" ht="12.75" customHeight="1" x14ac:dyDescent="0.2">
      <c r="A2707" s="51" t="s">
        <v>7815</v>
      </c>
      <c r="B2707" s="9" t="s">
        <v>219</v>
      </c>
      <c r="C2707" s="53" t="s">
        <v>4007</v>
      </c>
      <c r="D2707" s="44" t="s">
        <v>4146</v>
      </c>
      <c r="E2707" s="54"/>
      <c r="F2707" s="55"/>
      <c r="G2707" s="56">
        <v>117</v>
      </c>
      <c r="H2707" s="57">
        <f t="shared" si="84"/>
        <v>138.06</v>
      </c>
      <c r="I2707" s="58">
        <f t="shared" si="85"/>
        <v>0</v>
      </c>
      <c r="J2707" s="59"/>
      <c r="K2707" s="59" t="s">
        <v>4009</v>
      </c>
      <c r="L2707" s="60" t="s">
        <v>4029</v>
      </c>
      <c r="M2707" s="61"/>
      <c r="N2707" s="6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2"/>
      <c r="AX2707" s="12"/>
      <c r="AY2707" s="12"/>
      <c r="AZ2707" s="12"/>
      <c r="BA2707" s="12"/>
      <c r="BB2707" s="12"/>
      <c r="BC2707" s="12"/>
      <c r="BD2707" s="12"/>
      <c r="BE2707" s="12"/>
      <c r="BF2707" s="12"/>
      <c r="BG2707" s="12"/>
      <c r="BH2707" s="12"/>
      <c r="BI2707" s="12"/>
      <c r="BJ2707" s="12"/>
      <c r="BK2707" s="12"/>
      <c r="BL2707" s="12"/>
      <c r="BM2707" s="12"/>
      <c r="BN2707" s="12"/>
      <c r="BO2707" s="12"/>
      <c r="BP2707" s="12"/>
      <c r="BQ2707" s="12"/>
      <c r="BR2707" s="12"/>
      <c r="BS2707" s="12"/>
      <c r="BT2707" s="12"/>
      <c r="BU2707" s="12"/>
      <c r="BV2707" s="12"/>
      <c r="BW2707" s="12"/>
      <c r="BX2707" s="12"/>
      <c r="BY2707" s="12"/>
      <c r="BZ2707" s="12"/>
      <c r="CA2707" s="12"/>
      <c r="CB2707" s="12"/>
      <c r="CC2707" s="12"/>
      <c r="CD2707" s="12"/>
      <c r="CE2707" s="12"/>
    </row>
    <row r="2708" spans="1:83" s="10" customFormat="1" ht="12.75" customHeight="1" x14ac:dyDescent="0.2">
      <c r="A2708" s="51" t="s">
        <v>7816</v>
      </c>
      <c r="B2708" s="9" t="s">
        <v>7817</v>
      </c>
      <c r="C2708" s="53" t="s">
        <v>4007</v>
      </c>
      <c r="D2708" s="44" t="s">
        <v>4146</v>
      </c>
      <c r="E2708" s="54"/>
      <c r="F2708" s="55"/>
      <c r="G2708" s="56">
        <v>49</v>
      </c>
      <c r="H2708" s="57">
        <f t="shared" si="84"/>
        <v>57.82</v>
      </c>
      <c r="I2708" s="58">
        <f t="shared" si="85"/>
        <v>0</v>
      </c>
      <c r="J2708" s="59"/>
      <c r="K2708" s="59" t="s">
        <v>4009</v>
      </c>
      <c r="L2708" s="60" t="s">
        <v>4029</v>
      </c>
      <c r="M2708" s="61"/>
      <c r="N2708" s="6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2"/>
      <c r="AX2708" s="12"/>
      <c r="AY2708" s="12"/>
      <c r="AZ2708" s="12"/>
      <c r="BA2708" s="12"/>
      <c r="BB2708" s="12"/>
      <c r="BC2708" s="12"/>
      <c r="BD2708" s="12"/>
      <c r="BE2708" s="12"/>
      <c r="BF2708" s="12"/>
      <c r="BG2708" s="12"/>
      <c r="BH2708" s="12"/>
      <c r="BI2708" s="12"/>
      <c r="BJ2708" s="12"/>
      <c r="BK2708" s="12"/>
      <c r="BL2708" s="12"/>
      <c r="BM2708" s="12"/>
      <c r="BN2708" s="12"/>
      <c r="BO2708" s="12"/>
      <c r="BP2708" s="12"/>
      <c r="BQ2708" s="12"/>
      <c r="BR2708" s="12"/>
      <c r="BS2708" s="12"/>
      <c r="BT2708" s="12"/>
      <c r="BU2708" s="12"/>
      <c r="BV2708" s="12"/>
      <c r="BW2708" s="12"/>
      <c r="BX2708" s="12"/>
      <c r="BY2708" s="12"/>
      <c r="BZ2708" s="12"/>
      <c r="CA2708" s="12"/>
      <c r="CB2708" s="12"/>
      <c r="CC2708" s="12"/>
      <c r="CD2708" s="12"/>
      <c r="CE2708" s="12"/>
    </row>
    <row r="2709" spans="1:83" s="10" customFormat="1" ht="12.75" customHeight="1" x14ac:dyDescent="0.2">
      <c r="A2709" s="51" t="s">
        <v>7818</v>
      </c>
      <c r="B2709" s="9" t="s">
        <v>7817</v>
      </c>
      <c r="C2709" s="53" t="s">
        <v>4007</v>
      </c>
      <c r="D2709" s="44" t="s">
        <v>4146</v>
      </c>
      <c r="E2709" s="54"/>
      <c r="F2709" s="55"/>
      <c r="G2709" s="56">
        <v>50</v>
      </c>
      <c r="H2709" s="57">
        <f t="shared" si="84"/>
        <v>59</v>
      </c>
      <c r="I2709" s="58">
        <f t="shared" si="85"/>
        <v>0</v>
      </c>
      <c r="J2709" s="59"/>
      <c r="K2709" s="59" t="s">
        <v>4009</v>
      </c>
      <c r="L2709" s="60" t="s">
        <v>4029</v>
      </c>
      <c r="M2709" s="61"/>
      <c r="N2709" s="6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2"/>
      <c r="AX2709" s="12"/>
      <c r="AY2709" s="12"/>
      <c r="AZ2709" s="12"/>
      <c r="BA2709" s="12"/>
      <c r="BB2709" s="12"/>
      <c r="BC2709" s="12"/>
      <c r="BD2709" s="12"/>
      <c r="BE2709" s="12"/>
      <c r="BF2709" s="12"/>
      <c r="BG2709" s="12"/>
      <c r="BH2709" s="12"/>
      <c r="BI2709" s="12"/>
      <c r="BJ2709" s="12"/>
      <c r="BK2709" s="12"/>
      <c r="BL2709" s="12"/>
      <c r="BM2709" s="12"/>
      <c r="BN2709" s="12"/>
      <c r="BO2709" s="12"/>
      <c r="BP2709" s="12"/>
      <c r="BQ2709" s="12"/>
      <c r="BR2709" s="12"/>
      <c r="BS2709" s="12"/>
      <c r="BT2709" s="12"/>
      <c r="BU2709" s="12"/>
      <c r="BV2709" s="12"/>
      <c r="BW2709" s="12"/>
      <c r="BX2709" s="12"/>
      <c r="BY2709" s="12"/>
      <c r="BZ2709" s="12"/>
      <c r="CA2709" s="12"/>
      <c r="CB2709" s="12"/>
      <c r="CC2709" s="12"/>
      <c r="CD2709" s="12"/>
      <c r="CE2709" s="12"/>
    </row>
    <row r="2710" spans="1:83" s="10" customFormat="1" ht="12.75" customHeight="1" x14ac:dyDescent="0.2">
      <c r="A2710" s="51" t="s">
        <v>7819</v>
      </c>
      <c r="B2710" s="9" t="s">
        <v>62</v>
      </c>
      <c r="C2710" s="53" t="s">
        <v>4007</v>
      </c>
      <c r="D2710" s="44" t="s">
        <v>4146</v>
      </c>
      <c r="E2710" s="54"/>
      <c r="F2710" s="55"/>
      <c r="G2710" s="56">
        <v>13</v>
      </c>
      <c r="H2710" s="57">
        <f t="shared" si="84"/>
        <v>15.34</v>
      </c>
      <c r="I2710" s="58">
        <f t="shared" si="85"/>
        <v>0</v>
      </c>
      <c r="J2710" s="59"/>
      <c r="K2710" s="59" t="s">
        <v>4009</v>
      </c>
      <c r="L2710" s="60" t="s">
        <v>4029</v>
      </c>
      <c r="M2710" s="61"/>
      <c r="N2710" s="6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2"/>
      <c r="AX2710" s="12"/>
      <c r="AY2710" s="12"/>
      <c r="AZ2710" s="12"/>
      <c r="BA2710" s="12"/>
      <c r="BB2710" s="12"/>
      <c r="BC2710" s="12"/>
      <c r="BD2710" s="12"/>
      <c r="BE2710" s="12"/>
      <c r="BF2710" s="12"/>
      <c r="BG2710" s="12"/>
      <c r="BH2710" s="12"/>
      <c r="BI2710" s="12"/>
      <c r="BJ2710" s="12"/>
      <c r="BK2710" s="12"/>
      <c r="BL2710" s="12"/>
      <c r="BM2710" s="12"/>
      <c r="BN2710" s="12"/>
      <c r="BO2710" s="12"/>
      <c r="BP2710" s="12"/>
      <c r="BQ2710" s="12"/>
      <c r="BR2710" s="12"/>
      <c r="BS2710" s="12"/>
      <c r="BT2710" s="12"/>
      <c r="BU2710" s="12"/>
      <c r="BV2710" s="12"/>
      <c r="BW2710" s="12"/>
      <c r="BX2710" s="12"/>
      <c r="BY2710" s="12"/>
      <c r="BZ2710" s="12"/>
      <c r="CA2710" s="12"/>
      <c r="CB2710" s="12"/>
      <c r="CC2710" s="12"/>
      <c r="CD2710" s="12"/>
      <c r="CE2710" s="12"/>
    </row>
    <row r="2711" spans="1:83" s="10" customFormat="1" ht="12.75" customHeight="1" x14ac:dyDescent="0.2">
      <c r="A2711" s="51" t="s">
        <v>7820</v>
      </c>
      <c r="B2711" s="9" t="s">
        <v>742</v>
      </c>
      <c r="C2711" s="53" t="s">
        <v>4007</v>
      </c>
      <c r="D2711" s="44" t="s">
        <v>4146</v>
      </c>
      <c r="E2711" s="54"/>
      <c r="F2711" s="55"/>
      <c r="G2711" s="56">
        <v>2103</v>
      </c>
      <c r="H2711" s="57">
        <f t="shared" si="84"/>
        <v>2481.54</v>
      </c>
      <c r="I2711" s="58">
        <f t="shared" si="85"/>
        <v>0</v>
      </c>
      <c r="J2711" s="59"/>
      <c r="K2711" s="59" t="s">
        <v>4009</v>
      </c>
      <c r="L2711" s="60" t="s">
        <v>4414</v>
      </c>
      <c r="M2711" s="61"/>
      <c r="N2711" s="6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2"/>
      <c r="AX2711" s="12"/>
      <c r="AY2711" s="12"/>
      <c r="AZ2711" s="12"/>
      <c r="BA2711" s="12"/>
      <c r="BB2711" s="12"/>
      <c r="BC2711" s="12"/>
      <c r="BD2711" s="12"/>
      <c r="BE2711" s="12"/>
      <c r="BF2711" s="12"/>
      <c r="BG2711" s="12"/>
      <c r="BH2711" s="12"/>
      <c r="BI2711" s="12"/>
      <c r="BJ2711" s="12"/>
      <c r="BK2711" s="12"/>
      <c r="BL2711" s="12"/>
      <c r="BM2711" s="12"/>
      <c r="BN2711" s="12"/>
      <c r="BO2711" s="12"/>
      <c r="BP2711" s="12"/>
      <c r="BQ2711" s="12"/>
      <c r="BR2711" s="12"/>
      <c r="BS2711" s="12"/>
      <c r="BT2711" s="12"/>
      <c r="BU2711" s="12"/>
      <c r="BV2711" s="12"/>
      <c r="BW2711" s="12"/>
      <c r="BX2711" s="12"/>
      <c r="BY2711" s="12"/>
      <c r="BZ2711" s="12"/>
      <c r="CA2711" s="12"/>
      <c r="CB2711" s="12"/>
      <c r="CC2711" s="12"/>
      <c r="CD2711" s="12"/>
      <c r="CE2711" s="12"/>
    </row>
    <row r="2712" spans="1:83" s="10" customFormat="1" ht="12.75" customHeight="1" x14ac:dyDescent="0.2">
      <c r="A2712" s="51" t="s">
        <v>7821</v>
      </c>
      <c r="B2712" s="9" t="s">
        <v>742</v>
      </c>
      <c r="C2712" s="53" t="s">
        <v>4007</v>
      </c>
      <c r="D2712" s="44" t="s">
        <v>4146</v>
      </c>
      <c r="E2712" s="54"/>
      <c r="F2712" s="55"/>
      <c r="G2712" s="56">
        <v>2542</v>
      </c>
      <c r="H2712" s="57">
        <f t="shared" si="84"/>
        <v>2999.56</v>
      </c>
      <c r="I2712" s="58">
        <f t="shared" si="85"/>
        <v>0</v>
      </c>
      <c r="J2712" s="59"/>
      <c r="K2712" s="59" t="s">
        <v>4009</v>
      </c>
      <c r="L2712" s="60" t="s">
        <v>4633</v>
      </c>
      <c r="M2712" s="61"/>
      <c r="N2712" s="6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2"/>
      <c r="AX2712" s="12"/>
      <c r="AY2712" s="12"/>
      <c r="AZ2712" s="12"/>
      <c r="BA2712" s="12"/>
      <c r="BB2712" s="12"/>
      <c r="BC2712" s="12"/>
      <c r="BD2712" s="12"/>
      <c r="BE2712" s="12"/>
      <c r="BF2712" s="12"/>
      <c r="BG2712" s="12"/>
      <c r="BH2712" s="12"/>
      <c r="BI2712" s="12"/>
      <c r="BJ2712" s="12"/>
      <c r="BK2712" s="12"/>
      <c r="BL2712" s="12"/>
      <c r="BM2712" s="12"/>
      <c r="BN2712" s="12"/>
      <c r="BO2712" s="12"/>
      <c r="BP2712" s="12"/>
      <c r="BQ2712" s="12"/>
      <c r="BR2712" s="12"/>
      <c r="BS2712" s="12"/>
      <c r="BT2712" s="12"/>
      <c r="BU2712" s="12"/>
      <c r="BV2712" s="12"/>
      <c r="BW2712" s="12"/>
      <c r="BX2712" s="12"/>
      <c r="BY2712" s="12"/>
      <c r="BZ2712" s="12"/>
      <c r="CA2712" s="12"/>
      <c r="CB2712" s="12"/>
      <c r="CC2712" s="12"/>
      <c r="CD2712" s="12"/>
      <c r="CE2712" s="12"/>
    </row>
    <row r="2713" spans="1:83" s="10" customFormat="1" ht="12.75" customHeight="1" x14ac:dyDescent="0.2">
      <c r="A2713" s="51" t="s">
        <v>7822</v>
      </c>
      <c r="B2713" s="9" t="s">
        <v>5304</v>
      </c>
      <c r="C2713" s="53" t="s">
        <v>4007</v>
      </c>
      <c r="D2713" s="44" t="s">
        <v>4146</v>
      </c>
      <c r="E2713" s="54"/>
      <c r="F2713" s="55"/>
      <c r="G2713" s="56">
        <v>46</v>
      </c>
      <c r="H2713" s="57">
        <f t="shared" si="84"/>
        <v>54.279999999999994</v>
      </c>
      <c r="I2713" s="58">
        <f t="shared" si="85"/>
        <v>0</v>
      </c>
      <c r="J2713" s="59"/>
      <c r="K2713" s="59" t="s">
        <v>4009</v>
      </c>
      <c r="L2713" s="60" t="s">
        <v>4029</v>
      </c>
      <c r="M2713" s="61"/>
      <c r="N2713" s="6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2"/>
      <c r="AX2713" s="12"/>
      <c r="AY2713" s="12"/>
      <c r="AZ2713" s="12"/>
      <c r="BA2713" s="12"/>
      <c r="BB2713" s="12"/>
      <c r="BC2713" s="12"/>
      <c r="BD2713" s="12"/>
      <c r="BE2713" s="12"/>
      <c r="BF2713" s="12"/>
      <c r="BG2713" s="12"/>
      <c r="BH2713" s="12"/>
      <c r="BI2713" s="12"/>
      <c r="BJ2713" s="12"/>
      <c r="BK2713" s="12"/>
      <c r="BL2713" s="12"/>
      <c r="BM2713" s="12"/>
      <c r="BN2713" s="12"/>
      <c r="BO2713" s="12"/>
      <c r="BP2713" s="12"/>
      <c r="BQ2713" s="12"/>
      <c r="BR2713" s="12"/>
      <c r="BS2713" s="12"/>
      <c r="BT2713" s="12"/>
      <c r="BU2713" s="12"/>
      <c r="BV2713" s="12"/>
      <c r="BW2713" s="12"/>
      <c r="BX2713" s="12"/>
      <c r="BY2713" s="12"/>
      <c r="BZ2713" s="12"/>
      <c r="CA2713" s="12"/>
      <c r="CB2713" s="12"/>
      <c r="CC2713" s="12"/>
      <c r="CD2713" s="12"/>
      <c r="CE2713" s="12"/>
    </row>
    <row r="2714" spans="1:83" s="10" customFormat="1" ht="12.75" customHeight="1" x14ac:dyDescent="0.2">
      <c r="A2714" s="51" t="s">
        <v>7823</v>
      </c>
      <c r="B2714" s="9" t="s">
        <v>7824</v>
      </c>
      <c r="C2714" s="53" t="s">
        <v>4007</v>
      </c>
      <c r="D2714" s="44" t="s">
        <v>4146</v>
      </c>
      <c r="E2714" s="54"/>
      <c r="F2714" s="55"/>
      <c r="G2714" s="56">
        <v>103</v>
      </c>
      <c r="H2714" s="57">
        <f t="shared" si="84"/>
        <v>121.53999999999999</v>
      </c>
      <c r="I2714" s="58">
        <f t="shared" si="85"/>
        <v>0</v>
      </c>
      <c r="J2714" s="59"/>
      <c r="K2714" s="59" t="s">
        <v>4009</v>
      </c>
      <c r="L2714" s="60" t="s">
        <v>4633</v>
      </c>
      <c r="M2714" s="61"/>
      <c r="N2714" s="6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2"/>
      <c r="AX2714" s="12"/>
      <c r="AY2714" s="12"/>
      <c r="AZ2714" s="12"/>
      <c r="BA2714" s="12"/>
      <c r="BB2714" s="12"/>
      <c r="BC2714" s="12"/>
      <c r="BD2714" s="12"/>
      <c r="BE2714" s="12"/>
      <c r="BF2714" s="12"/>
      <c r="BG2714" s="12"/>
      <c r="BH2714" s="12"/>
      <c r="BI2714" s="12"/>
      <c r="BJ2714" s="12"/>
      <c r="BK2714" s="12"/>
      <c r="BL2714" s="12"/>
      <c r="BM2714" s="12"/>
      <c r="BN2714" s="12"/>
      <c r="BO2714" s="12"/>
      <c r="BP2714" s="12"/>
      <c r="BQ2714" s="12"/>
      <c r="BR2714" s="12"/>
      <c r="BS2714" s="12"/>
      <c r="BT2714" s="12"/>
      <c r="BU2714" s="12"/>
      <c r="BV2714" s="12"/>
      <c r="BW2714" s="12"/>
      <c r="BX2714" s="12"/>
      <c r="BY2714" s="12"/>
      <c r="BZ2714" s="12"/>
      <c r="CA2714" s="12"/>
      <c r="CB2714" s="12"/>
      <c r="CC2714" s="12"/>
      <c r="CD2714" s="12"/>
      <c r="CE2714" s="12"/>
    </row>
    <row r="2715" spans="1:83" s="10" customFormat="1" ht="12.75" customHeight="1" x14ac:dyDescent="0.2">
      <c r="A2715" s="51" t="s">
        <v>7825</v>
      </c>
      <c r="B2715" s="9" t="s">
        <v>4263</v>
      </c>
      <c r="C2715" s="53" t="s">
        <v>4007</v>
      </c>
      <c r="D2715" s="44" t="s">
        <v>4146</v>
      </c>
      <c r="E2715" s="54"/>
      <c r="F2715" s="55"/>
      <c r="G2715" s="56">
        <v>676</v>
      </c>
      <c r="H2715" s="57">
        <f t="shared" si="84"/>
        <v>797.68</v>
      </c>
      <c r="I2715" s="58">
        <f t="shared" si="85"/>
        <v>0</v>
      </c>
      <c r="J2715" s="59"/>
      <c r="K2715" s="59" t="s">
        <v>4009</v>
      </c>
      <c r="L2715" s="60" t="s">
        <v>4029</v>
      </c>
      <c r="M2715" s="61"/>
      <c r="N2715" s="6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2"/>
      <c r="AX2715" s="12"/>
      <c r="AY2715" s="12"/>
      <c r="AZ2715" s="12"/>
      <c r="BA2715" s="12"/>
      <c r="BB2715" s="12"/>
      <c r="BC2715" s="12"/>
      <c r="BD2715" s="12"/>
      <c r="BE2715" s="12"/>
      <c r="BF2715" s="12"/>
      <c r="BG2715" s="12"/>
      <c r="BH2715" s="12"/>
      <c r="BI2715" s="12"/>
      <c r="BJ2715" s="12"/>
      <c r="BK2715" s="12"/>
      <c r="BL2715" s="12"/>
      <c r="BM2715" s="12"/>
      <c r="BN2715" s="12"/>
      <c r="BO2715" s="12"/>
      <c r="BP2715" s="12"/>
      <c r="BQ2715" s="12"/>
      <c r="BR2715" s="12"/>
      <c r="BS2715" s="12"/>
      <c r="BT2715" s="12"/>
      <c r="BU2715" s="12"/>
      <c r="BV2715" s="12"/>
      <c r="BW2715" s="12"/>
      <c r="BX2715" s="12"/>
      <c r="BY2715" s="12"/>
      <c r="BZ2715" s="12"/>
      <c r="CA2715" s="12"/>
      <c r="CB2715" s="12"/>
      <c r="CC2715" s="12"/>
      <c r="CD2715" s="12"/>
      <c r="CE2715" s="12"/>
    </row>
    <row r="2716" spans="1:83" s="10" customFormat="1" ht="12.75" customHeight="1" x14ac:dyDescent="0.2">
      <c r="A2716" s="78" t="s">
        <v>1556</v>
      </c>
      <c r="B2716" s="9" t="s">
        <v>165</v>
      </c>
      <c r="C2716" s="66" t="s">
        <v>4035</v>
      </c>
      <c r="D2716" s="44" t="s">
        <v>4012</v>
      </c>
      <c r="E2716" s="54"/>
      <c r="F2716" s="55"/>
      <c r="G2716" s="56">
        <v>13</v>
      </c>
      <c r="H2716" s="57">
        <f t="shared" si="84"/>
        <v>15.34</v>
      </c>
      <c r="I2716" s="58">
        <f t="shared" si="85"/>
        <v>0</v>
      </c>
      <c r="J2716" s="59"/>
      <c r="K2716" s="59"/>
      <c r="L2716" s="60" t="s">
        <v>4029</v>
      </c>
      <c r="M2716" s="61"/>
      <c r="N2716" s="6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2"/>
      <c r="AX2716" s="12"/>
      <c r="AY2716" s="12"/>
      <c r="AZ2716" s="12"/>
      <c r="BA2716" s="12"/>
      <c r="BB2716" s="12"/>
      <c r="BC2716" s="12"/>
      <c r="BD2716" s="12"/>
      <c r="BE2716" s="12"/>
      <c r="BF2716" s="12"/>
      <c r="BG2716" s="12"/>
      <c r="BH2716" s="12"/>
      <c r="BI2716" s="12"/>
      <c r="BJ2716" s="12"/>
      <c r="BK2716" s="12"/>
      <c r="BL2716" s="12"/>
      <c r="BM2716" s="12"/>
      <c r="BN2716" s="12"/>
      <c r="BO2716" s="12"/>
      <c r="BP2716" s="12"/>
      <c r="BQ2716" s="12"/>
      <c r="BR2716" s="12"/>
      <c r="BS2716" s="12"/>
      <c r="BT2716" s="12"/>
      <c r="BU2716" s="12"/>
      <c r="BV2716" s="12"/>
      <c r="BW2716" s="12"/>
      <c r="BX2716" s="12"/>
      <c r="BY2716" s="12"/>
      <c r="BZ2716" s="12"/>
      <c r="CA2716" s="12"/>
      <c r="CB2716" s="12"/>
      <c r="CC2716" s="12"/>
      <c r="CD2716" s="12"/>
      <c r="CE2716" s="12"/>
    </row>
    <row r="2717" spans="1:83" s="10" customFormat="1" ht="12.75" customHeight="1" x14ac:dyDescent="0.2">
      <c r="A2717" s="51" t="s">
        <v>1557</v>
      </c>
      <c r="B2717" s="9" t="s">
        <v>17</v>
      </c>
      <c r="C2717" s="66" t="s">
        <v>4035</v>
      </c>
      <c r="D2717" s="44" t="s">
        <v>4012</v>
      </c>
      <c r="E2717" s="54"/>
      <c r="F2717" s="55"/>
      <c r="G2717" s="56">
        <v>16.5</v>
      </c>
      <c r="H2717" s="57">
        <f t="shared" si="84"/>
        <v>19.47</v>
      </c>
      <c r="I2717" s="58">
        <f t="shared" si="85"/>
        <v>0</v>
      </c>
      <c r="J2717" s="59" t="s">
        <v>4027</v>
      </c>
      <c r="K2717" s="59"/>
      <c r="L2717" s="60" t="s">
        <v>4620</v>
      </c>
      <c r="M2717" s="61">
        <v>3.3000000000000002E-2</v>
      </c>
      <c r="N2717" s="6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2"/>
      <c r="AX2717" s="12"/>
      <c r="AY2717" s="12"/>
      <c r="AZ2717" s="12"/>
      <c r="BA2717" s="12"/>
      <c r="BB2717" s="12"/>
      <c r="BC2717" s="12"/>
      <c r="BD2717" s="12"/>
      <c r="BE2717" s="12"/>
      <c r="BF2717" s="12"/>
      <c r="BG2717" s="12"/>
      <c r="BH2717" s="12"/>
      <c r="BI2717" s="12"/>
      <c r="BJ2717" s="12"/>
      <c r="BK2717" s="12"/>
      <c r="BL2717" s="12"/>
      <c r="BM2717" s="12"/>
      <c r="BN2717" s="12"/>
      <c r="BO2717" s="12"/>
      <c r="BP2717" s="12"/>
      <c r="BQ2717" s="12"/>
      <c r="BR2717" s="12"/>
      <c r="BS2717" s="12"/>
      <c r="BT2717" s="12"/>
      <c r="BU2717" s="12"/>
      <c r="BV2717" s="12"/>
      <c r="BW2717" s="12"/>
      <c r="BX2717" s="12"/>
      <c r="BY2717" s="12"/>
      <c r="BZ2717" s="12"/>
      <c r="CA2717" s="12"/>
      <c r="CB2717" s="12"/>
      <c r="CC2717" s="12"/>
      <c r="CD2717" s="12"/>
      <c r="CE2717" s="12"/>
    </row>
    <row r="2718" spans="1:83" s="10" customFormat="1" ht="12.75" customHeight="1" x14ac:dyDescent="0.2">
      <c r="A2718" s="51" t="s">
        <v>1558</v>
      </c>
      <c r="B2718" s="9" t="s">
        <v>166</v>
      </c>
      <c r="C2718" s="66" t="s">
        <v>4035</v>
      </c>
      <c r="D2718" s="44" t="s">
        <v>4055</v>
      </c>
      <c r="E2718" s="54"/>
      <c r="F2718" s="55"/>
      <c r="G2718" s="56">
        <v>11.33</v>
      </c>
      <c r="H2718" s="57">
        <f t="shared" si="84"/>
        <v>13.369399999999999</v>
      </c>
      <c r="I2718" s="58">
        <f t="shared" si="85"/>
        <v>0</v>
      </c>
      <c r="J2718" s="59" t="s">
        <v>4027</v>
      </c>
      <c r="K2718" s="59"/>
      <c r="L2718" s="73" t="s">
        <v>6957</v>
      </c>
      <c r="M2718" s="61">
        <v>1.4999999999999999E-2</v>
      </c>
      <c r="N2718" s="6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2"/>
      <c r="AX2718" s="12"/>
      <c r="AY2718" s="12"/>
      <c r="AZ2718" s="12"/>
      <c r="BA2718" s="12"/>
      <c r="BB2718" s="12"/>
      <c r="BC2718" s="12"/>
      <c r="BD2718" s="12"/>
      <c r="BE2718" s="12"/>
      <c r="BF2718" s="12"/>
      <c r="BG2718" s="12"/>
      <c r="BH2718" s="12"/>
      <c r="BI2718" s="12"/>
      <c r="BJ2718" s="12"/>
      <c r="BK2718" s="12"/>
      <c r="BL2718" s="12"/>
      <c r="BM2718" s="12"/>
      <c r="BN2718" s="12"/>
      <c r="BO2718" s="12"/>
      <c r="BP2718" s="12"/>
      <c r="BQ2718" s="12"/>
      <c r="BR2718" s="12"/>
      <c r="BS2718" s="12"/>
      <c r="BT2718" s="12"/>
      <c r="BU2718" s="12"/>
      <c r="BV2718" s="12"/>
      <c r="BW2718" s="12"/>
      <c r="BX2718" s="12"/>
      <c r="BY2718" s="12"/>
      <c r="BZ2718" s="12"/>
      <c r="CA2718" s="12"/>
      <c r="CB2718" s="12"/>
      <c r="CC2718" s="12"/>
      <c r="CD2718" s="12"/>
      <c r="CE2718" s="12"/>
    </row>
    <row r="2719" spans="1:83" s="10" customFormat="1" ht="12.75" customHeight="1" x14ac:dyDescent="0.2">
      <c r="A2719" s="78" t="s">
        <v>1559</v>
      </c>
      <c r="B2719" s="70" t="s">
        <v>167</v>
      </c>
      <c r="C2719" s="66" t="s">
        <v>4035</v>
      </c>
      <c r="D2719" s="72" t="s">
        <v>4012</v>
      </c>
      <c r="E2719" s="54"/>
      <c r="F2719" s="55"/>
      <c r="G2719" s="56">
        <v>20.39</v>
      </c>
      <c r="H2719" s="57">
        <f t="shared" si="84"/>
        <v>24.060199999999998</v>
      </c>
      <c r="I2719" s="58">
        <f t="shared" si="85"/>
        <v>0</v>
      </c>
      <c r="J2719" s="59" t="s">
        <v>4027</v>
      </c>
      <c r="K2719" s="59"/>
      <c r="L2719" s="60" t="s">
        <v>4029</v>
      </c>
      <c r="M2719" s="61">
        <v>3.1E-2</v>
      </c>
      <c r="N2719" s="6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2"/>
      <c r="AX2719" s="12"/>
      <c r="AY2719" s="12"/>
      <c r="AZ2719" s="12"/>
      <c r="BA2719" s="12"/>
      <c r="BB2719" s="12"/>
      <c r="BC2719" s="12"/>
      <c r="BD2719" s="12"/>
      <c r="BE2719" s="12"/>
      <c r="BF2719" s="12"/>
      <c r="BG2719" s="12"/>
      <c r="BH2719" s="12"/>
      <c r="BI2719" s="12"/>
      <c r="BJ2719" s="12"/>
      <c r="BK2719" s="12"/>
      <c r="BL2719" s="12"/>
      <c r="BM2719" s="12"/>
      <c r="BN2719" s="12"/>
      <c r="BO2719" s="12"/>
      <c r="BP2719" s="12"/>
      <c r="BQ2719" s="12"/>
      <c r="BR2719" s="12"/>
      <c r="BS2719" s="12"/>
      <c r="BT2719" s="12"/>
      <c r="BU2719" s="12"/>
      <c r="BV2719" s="12"/>
      <c r="BW2719" s="12"/>
      <c r="BX2719" s="12"/>
      <c r="BY2719" s="12"/>
      <c r="BZ2719" s="12"/>
      <c r="CA2719" s="12"/>
      <c r="CB2719" s="12"/>
      <c r="CC2719" s="12"/>
      <c r="CD2719" s="12"/>
      <c r="CE2719" s="12"/>
    </row>
    <row r="2720" spans="1:83" ht="12.75" customHeight="1" x14ac:dyDescent="0.2">
      <c r="A2720" s="51" t="s">
        <v>1560</v>
      </c>
      <c r="B2720" s="9" t="s">
        <v>166</v>
      </c>
      <c r="C2720" s="66" t="s">
        <v>4035</v>
      </c>
      <c r="D2720" s="44" t="s">
        <v>4012</v>
      </c>
      <c r="E2720" s="54"/>
      <c r="F2720" s="55"/>
      <c r="G2720" s="56">
        <v>16</v>
      </c>
      <c r="H2720" s="57">
        <f t="shared" si="84"/>
        <v>18.88</v>
      </c>
      <c r="I2720" s="58">
        <f t="shared" si="85"/>
        <v>0</v>
      </c>
      <c r="J2720" s="59" t="s">
        <v>4027</v>
      </c>
      <c r="K2720" s="59"/>
      <c r="L2720" s="73" t="s">
        <v>4256</v>
      </c>
      <c r="M2720" s="61">
        <v>3.5000000000000003E-2</v>
      </c>
      <c r="N2720" s="6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2"/>
      <c r="AX2720" s="12"/>
      <c r="AY2720" s="12"/>
      <c r="AZ2720" s="12"/>
      <c r="BA2720" s="12"/>
      <c r="BB2720" s="12"/>
      <c r="BC2720" s="12"/>
      <c r="BD2720" s="12"/>
      <c r="BE2720" s="12"/>
      <c r="BF2720" s="12"/>
      <c r="BG2720" s="12"/>
      <c r="BH2720" s="12"/>
      <c r="BI2720" s="12"/>
      <c r="BJ2720" s="12"/>
      <c r="BK2720" s="12"/>
      <c r="BL2720" s="12"/>
      <c r="BM2720" s="12"/>
      <c r="BN2720" s="12"/>
      <c r="BO2720" s="12"/>
      <c r="BP2720" s="12"/>
      <c r="BQ2720" s="12"/>
      <c r="BR2720" s="12"/>
      <c r="BS2720" s="12"/>
      <c r="BT2720" s="12"/>
      <c r="BU2720" s="12"/>
      <c r="BV2720" s="12"/>
      <c r="BW2720" s="12"/>
      <c r="BX2720" s="12"/>
      <c r="BY2720" s="12"/>
      <c r="BZ2720" s="12"/>
      <c r="CA2720" s="12"/>
      <c r="CB2720" s="12"/>
      <c r="CC2720" s="12"/>
      <c r="CD2720" s="12"/>
      <c r="CE2720" s="12"/>
    </row>
    <row r="2721" spans="1:83" ht="12.75" customHeight="1" x14ac:dyDescent="0.2">
      <c r="A2721" s="51" t="s">
        <v>7826</v>
      </c>
      <c r="B2721" s="9" t="s">
        <v>62</v>
      </c>
      <c r="C2721" s="53" t="s">
        <v>4007</v>
      </c>
      <c r="D2721" s="44" t="s">
        <v>4146</v>
      </c>
      <c r="E2721" s="54"/>
      <c r="F2721" s="55"/>
      <c r="G2721" s="56">
        <v>655</v>
      </c>
      <c r="H2721" s="57">
        <f t="shared" si="84"/>
        <v>772.9</v>
      </c>
      <c r="I2721" s="58">
        <f t="shared" si="85"/>
        <v>0</v>
      </c>
      <c r="J2721" s="59"/>
      <c r="K2721" s="59" t="s">
        <v>4009</v>
      </c>
      <c r="L2721" s="60" t="s">
        <v>4029</v>
      </c>
      <c r="M2721" s="61"/>
      <c r="N2721" s="6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2"/>
      <c r="AX2721" s="12"/>
      <c r="AY2721" s="12"/>
      <c r="AZ2721" s="12"/>
      <c r="BA2721" s="12"/>
      <c r="BB2721" s="12"/>
      <c r="BC2721" s="12"/>
      <c r="BD2721" s="12"/>
      <c r="BE2721" s="12"/>
      <c r="BF2721" s="12"/>
      <c r="BG2721" s="12"/>
      <c r="BH2721" s="12"/>
      <c r="BI2721" s="12"/>
      <c r="BJ2721" s="12"/>
      <c r="BK2721" s="12"/>
      <c r="BL2721" s="12"/>
      <c r="BM2721" s="12"/>
      <c r="BN2721" s="12"/>
      <c r="BO2721" s="12"/>
      <c r="BP2721" s="12"/>
      <c r="BQ2721" s="12"/>
      <c r="BR2721" s="12"/>
      <c r="BS2721" s="12"/>
      <c r="BT2721" s="12"/>
      <c r="BU2721" s="12"/>
      <c r="BV2721" s="12"/>
      <c r="BW2721" s="12"/>
      <c r="BX2721" s="12"/>
      <c r="BY2721" s="12"/>
      <c r="BZ2721" s="12"/>
      <c r="CA2721" s="12"/>
      <c r="CB2721" s="12"/>
      <c r="CC2721" s="12"/>
      <c r="CD2721" s="12"/>
      <c r="CE2721" s="12"/>
    </row>
    <row r="2722" spans="1:83" ht="12.75" customHeight="1" x14ac:dyDescent="0.2">
      <c r="A2722" s="78" t="s">
        <v>7827</v>
      </c>
      <c r="B2722" s="9" t="s">
        <v>17</v>
      </c>
      <c r="C2722" s="66" t="s">
        <v>4035</v>
      </c>
      <c r="D2722" s="44" t="s">
        <v>4012</v>
      </c>
      <c r="E2722" s="54"/>
      <c r="F2722" s="55"/>
      <c r="G2722" s="56">
        <v>61.56</v>
      </c>
      <c r="H2722" s="57">
        <f t="shared" si="84"/>
        <v>72.640799999999999</v>
      </c>
      <c r="I2722" s="58">
        <f t="shared" si="85"/>
        <v>0</v>
      </c>
      <c r="J2722" s="59"/>
      <c r="K2722" s="59"/>
      <c r="L2722" s="60" t="s">
        <v>4029</v>
      </c>
      <c r="M2722" s="61"/>
      <c r="N2722" s="6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2"/>
      <c r="AX2722" s="12"/>
      <c r="AY2722" s="12"/>
      <c r="AZ2722" s="12"/>
      <c r="BA2722" s="12"/>
      <c r="BB2722" s="12"/>
      <c r="BC2722" s="12"/>
      <c r="BD2722" s="12"/>
      <c r="BE2722" s="12"/>
      <c r="BF2722" s="12"/>
      <c r="BG2722" s="12"/>
      <c r="BH2722" s="12"/>
      <c r="BI2722" s="12"/>
      <c r="BJ2722" s="12"/>
      <c r="BK2722" s="12"/>
      <c r="BL2722" s="12"/>
      <c r="BM2722" s="12"/>
      <c r="BN2722" s="12"/>
      <c r="BO2722" s="12"/>
      <c r="BP2722" s="12"/>
      <c r="BQ2722" s="12"/>
      <c r="BR2722" s="12"/>
      <c r="BS2722" s="12"/>
      <c r="BT2722" s="12"/>
      <c r="BU2722" s="12"/>
      <c r="BV2722" s="12"/>
      <c r="BW2722" s="12"/>
      <c r="BX2722" s="12"/>
      <c r="BY2722" s="12"/>
      <c r="BZ2722" s="12"/>
      <c r="CA2722" s="12"/>
      <c r="CB2722" s="12"/>
      <c r="CC2722" s="12"/>
      <c r="CD2722" s="12"/>
      <c r="CE2722" s="12"/>
    </row>
    <row r="2723" spans="1:83" ht="12.75" customHeight="1" x14ac:dyDescent="0.2">
      <c r="A2723" s="100" t="s">
        <v>7828</v>
      </c>
      <c r="B2723" s="9" t="s">
        <v>7829</v>
      </c>
      <c r="C2723" s="66" t="s">
        <v>4035</v>
      </c>
      <c r="D2723" s="44" t="s">
        <v>4012</v>
      </c>
      <c r="E2723" s="54"/>
      <c r="F2723" s="55"/>
      <c r="G2723" s="56">
        <v>27</v>
      </c>
      <c r="H2723" s="57">
        <f t="shared" si="84"/>
        <v>31.86</v>
      </c>
      <c r="I2723" s="58">
        <f t="shared" si="85"/>
        <v>0</v>
      </c>
      <c r="J2723" s="59"/>
      <c r="K2723" s="59"/>
      <c r="L2723" s="60" t="s">
        <v>4029</v>
      </c>
      <c r="M2723" s="61"/>
      <c r="N2723" s="6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2"/>
      <c r="AX2723" s="12"/>
      <c r="AY2723" s="12"/>
      <c r="AZ2723" s="12"/>
      <c r="BA2723" s="12"/>
      <c r="BB2723" s="12"/>
      <c r="BC2723" s="12"/>
      <c r="BD2723" s="12"/>
      <c r="BE2723" s="12"/>
      <c r="BF2723" s="12"/>
      <c r="BG2723" s="12"/>
      <c r="BH2723" s="12"/>
      <c r="BI2723" s="12"/>
      <c r="BJ2723" s="12"/>
      <c r="BK2723" s="12"/>
      <c r="BL2723" s="12"/>
      <c r="BM2723" s="12"/>
      <c r="BN2723" s="12"/>
      <c r="BO2723" s="12"/>
      <c r="BP2723" s="12"/>
      <c r="BQ2723" s="12"/>
      <c r="BR2723" s="12"/>
      <c r="BS2723" s="12"/>
      <c r="BT2723" s="12"/>
      <c r="BU2723" s="12"/>
      <c r="BV2723" s="12"/>
      <c r="BW2723" s="12"/>
      <c r="BX2723" s="12"/>
      <c r="BY2723" s="12"/>
      <c r="BZ2723" s="12"/>
      <c r="CA2723" s="12"/>
      <c r="CB2723" s="12"/>
      <c r="CC2723" s="12"/>
      <c r="CD2723" s="12"/>
      <c r="CE2723" s="12"/>
    </row>
    <row r="2724" spans="1:83" ht="12.75" customHeight="1" x14ac:dyDescent="0.2">
      <c r="A2724" s="78" t="s">
        <v>1561</v>
      </c>
      <c r="B2724" s="70" t="s">
        <v>168</v>
      </c>
      <c r="C2724" s="66" t="s">
        <v>4035</v>
      </c>
      <c r="D2724" s="72" t="s">
        <v>4055</v>
      </c>
      <c r="E2724" s="54"/>
      <c r="F2724" s="55"/>
      <c r="G2724" s="56">
        <v>32</v>
      </c>
      <c r="H2724" s="57">
        <f t="shared" si="84"/>
        <v>37.76</v>
      </c>
      <c r="I2724" s="58">
        <f t="shared" si="85"/>
        <v>0</v>
      </c>
      <c r="J2724" s="59" t="s">
        <v>4027</v>
      </c>
      <c r="K2724" s="59"/>
      <c r="L2724" s="73" t="s">
        <v>6910</v>
      </c>
      <c r="M2724" s="61">
        <v>4.3999999999999997E-2</v>
      </c>
      <c r="N2724" s="6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2"/>
      <c r="AX2724" s="12"/>
      <c r="AY2724" s="12"/>
      <c r="AZ2724" s="12"/>
      <c r="BA2724" s="12"/>
      <c r="BB2724" s="12"/>
      <c r="BC2724" s="12"/>
      <c r="BD2724" s="12"/>
      <c r="BE2724" s="12"/>
      <c r="BF2724" s="12"/>
      <c r="BG2724" s="12"/>
      <c r="BH2724" s="12"/>
      <c r="BI2724" s="12"/>
      <c r="BJ2724" s="12"/>
      <c r="BK2724" s="12"/>
      <c r="BL2724" s="12"/>
      <c r="BM2724" s="12"/>
      <c r="BN2724" s="12"/>
      <c r="BO2724" s="12"/>
      <c r="BP2724" s="12"/>
      <c r="BQ2724" s="12"/>
      <c r="BR2724" s="12"/>
      <c r="BS2724" s="12"/>
      <c r="BT2724" s="12"/>
      <c r="BU2724" s="12"/>
      <c r="BV2724" s="12"/>
      <c r="BW2724" s="12"/>
      <c r="BX2724" s="12"/>
      <c r="BY2724" s="12"/>
      <c r="BZ2724" s="12"/>
      <c r="CA2724" s="12"/>
      <c r="CB2724" s="12"/>
      <c r="CC2724" s="12"/>
      <c r="CD2724" s="12"/>
      <c r="CE2724" s="12"/>
    </row>
    <row r="2725" spans="1:83" ht="12.75" customHeight="1" x14ac:dyDescent="0.2">
      <c r="A2725" s="51" t="s">
        <v>1562</v>
      </c>
      <c r="B2725" s="9" t="s">
        <v>169</v>
      </c>
      <c r="C2725" s="66" t="s">
        <v>4035</v>
      </c>
      <c r="D2725" s="44" t="s">
        <v>4055</v>
      </c>
      <c r="E2725" s="54"/>
      <c r="F2725" s="55"/>
      <c r="G2725" s="56">
        <v>91.36</v>
      </c>
      <c r="H2725" s="57">
        <f t="shared" si="84"/>
        <v>107.8048</v>
      </c>
      <c r="I2725" s="58">
        <f t="shared" si="85"/>
        <v>0</v>
      </c>
      <c r="J2725" s="59" t="s">
        <v>4027</v>
      </c>
      <c r="K2725" s="59"/>
      <c r="L2725" s="73" t="s">
        <v>7727</v>
      </c>
      <c r="M2725" s="61">
        <v>7.0000000000000007E-2</v>
      </c>
      <c r="N2725" s="6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2"/>
      <c r="AX2725" s="12"/>
      <c r="AY2725" s="12"/>
      <c r="AZ2725" s="12"/>
      <c r="BA2725" s="12"/>
      <c r="BB2725" s="12"/>
      <c r="BC2725" s="12"/>
      <c r="BD2725" s="12"/>
      <c r="BE2725" s="12"/>
      <c r="BF2725" s="12"/>
      <c r="BG2725" s="12"/>
      <c r="BH2725" s="12"/>
      <c r="BI2725" s="12"/>
      <c r="BJ2725" s="12"/>
      <c r="BK2725" s="12"/>
      <c r="BL2725" s="12"/>
      <c r="BM2725" s="12"/>
      <c r="BN2725" s="12"/>
      <c r="BO2725" s="12"/>
      <c r="BP2725" s="12"/>
      <c r="BQ2725" s="12"/>
      <c r="BR2725" s="12"/>
      <c r="BS2725" s="12"/>
      <c r="BT2725" s="12"/>
      <c r="BU2725" s="12"/>
      <c r="BV2725" s="12"/>
      <c r="BW2725" s="12"/>
      <c r="BX2725" s="12"/>
      <c r="BY2725" s="12"/>
      <c r="BZ2725" s="12"/>
      <c r="CA2725" s="12"/>
      <c r="CB2725" s="12"/>
      <c r="CC2725" s="12"/>
      <c r="CD2725" s="12"/>
      <c r="CE2725" s="12"/>
    </row>
    <row r="2726" spans="1:83" ht="12.75" customHeight="1" x14ac:dyDescent="0.2">
      <c r="A2726" s="78" t="s">
        <v>1377</v>
      </c>
      <c r="B2726" s="70" t="s">
        <v>17</v>
      </c>
      <c r="C2726" s="66" t="s">
        <v>4035</v>
      </c>
      <c r="D2726" s="72" t="s">
        <v>4055</v>
      </c>
      <c r="E2726" s="54"/>
      <c r="F2726" s="55"/>
      <c r="G2726" s="56">
        <v>35</v>
      </c>
      <c r="H2726" s="57">
        <f t="shared" si="84"/>
        <v>41.3</v>
      </c>
      <c r="I2726" s="58">
        <f t="shared" si="85"/>
        <v>0</v>
      </c>
      <c r="J2726" s="59" t="s">
        <v>4015</v>
      </c>
      <c r="K2726" s="59"/>
      <c r="L2726" s="59" t="s">
        <v>4015</v>
      </c>
      <c r="M2726" s="61">
        <v>5.8000000000000003E-2</v>
      </c>
      <c r="N2726" s="6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2"/>
      <c r="AX2726" s="12"/>
      <c r="AY2726" s="12"/>
      <c r="AZ2726" s="12"/>
      <c r="BA2726" s="12"/>
      <c r="BB2726" s="12"/>
      <c r="BC2726" s="12"/>
      <c r="BD2726" s="12"/>
      <c r="BE2726" s="12"/>
      <c r="BF2726" s="12"/>
      <c r="BG2726" s="12"/>
      <c r="BH2726" s="12"/>
      <c r="BI2726" s="12"/>
      <c r="BJ2726" s="12"/>
      <c r="BK2726" s="12"/>
      <c r="BL2726" s="12"/>
      <c r="BM2726" s="12"/>
      <c r="BN2726" s="12"/>
      <c r="BO2726" s="12"/>
      <c r="BP2726" s="12"/>
      <c r="BQ2726" s="12"/>
      <c r="BR2726" s="12"/>
      <c r="BS2726" s="12"/>
      <c r="BT2726" s="12"/>
      <c r="BU2726" s="12"/>
      <c r="BV2726" s="12"/>
      <c r="BW2726" s="12"/>
      <c r="BX2726" s="12"/>
      <c r="BY2726" s="12"/>
      <c r="BZ2726" s="12"/>
      <c r="CA2726" s="12"/>
      <c r="CB2726" s="12"/>
      <c r="CC2726" s="12"/>
      <c r="CD2726" s="12"/>
      <c r="CE2726" s="12"/>
    </row>
    <row r="2727" spans="1:83" ht="12.75" customHeight="1" x14ac:dyDescent="0.2">
      <c r="A2727" s="78" t="s">
        <v>1378</v>
      </c>
      <c r="B2727" s="70" t="s">
        <v>17</v>
      </c>
      <c r="C2727" s="66" t="s">
        <v>4035</v>
      </c>
      <c r="D2727" s="72" t="s">
        <v>4055</v>
      </c>
      <c r="E2727" s="54"/>
      <c r="F2727" s="55"/>
      <c r="G2727" s="56">
        <v>27</v>
      </c>
      <c r="H2727" s="57">
        <f t="shared" si="84"/>
        <v>31.86</v>
      </c>
      <c r="I2727" s="58">
        <f t="shared" si="85"/>
        <v>0</v>
      </c>
      <c r="J2727" s="59" t="s">
        <v>4015</v>
      </c>
      <c r="K2727" s="59"/>
      <c r="L2727" s="59" t="s">
        <v>4015</v>
      </c>
      <c r="M2727" s="61">
        <v>5.8999999999999997E-2</v>
      </c>
      <c r="N2727" s="6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2"/>
      <c r="AX2727" s="12"/>
      <c r="AY2727" s="12"/>
      <c r="AZ2727" s="12"/>
      <c r="BA2727" s="12"/>
      <c r="BB2727" s="12"/>
      <c r="BC2727" s="12"/>
      <c r="BD2727" s="12"/>
      <c r="BE2727" s="12"/>
      <c r="BF2727" s="12"/>
      <c r="BG2727" s="12"/>
      <c r="BH2727" s="12"/>
      <c r="BI2727" s="12"/>
      <c r="BJ2727" s="12"/>
      <c r="BK2727" s="12"/>
      <c r="BL2727" s="12"/>
      <c r="BM2727" s="12"/>
      <c r="BN2727" s="12"/>
      <c r="BO2727" s="12"/>
      <c r="BP2727" s="12"/>
      <c r="BQ2727" s="12"/>
      <c r="BR2727" s="12"/>
      <c r="BS2727" s="12"/>
      <c r="BT2727" s="12"/>
      <c r="BU2727" s="12"/>
      <c r="BV2727" s="12"/>
      <c r="BW2727" s="12"/>
      <c r="BX2727" s="12"/>
      <c r="BY2727" s="12"/>
      <c r="BZ2727" s="12"/>
      <c r="CA2727" s="12"/>
      <c r="CB2727" s="12"/>
      <c r="CC2727" s="12"/>
      <c r="CD2727" s="12"/>
      <c r="CE2727" s="12"/>
    </row>
    <row r="2728" spans="1:83" ht="12.75" customHeight="1" x14ac:dyDescent="0.2">
      <c r="A2728" s="51" t="s">
        <v>1563</v>
      </c>
      <c r="B2728" s="9" t="s">
        <v>170</v>
      </c>
      <c r="C2728" s="66" t="s">
        <v>4035</v>
      </c>
      <c r="D2728" s="44" t="s">
        <v>4012</v>
      </c>
      <c r="E2728" s="54"/>
      <c r="F2728" s="55"/>
      <c r="G2728" s="56">
        <v>7</v>
      </c>
      <c r="H2728" s="57">
        <f t="shared" si="84"/>
        <v>8.26</v>
      </c>
      <c r="I2728" s="58">
        <f t="shared" si="85"/>
        <v>0</v>
      </c>
      <c r="J2728" s="59" t="s">
        <v>4027</v>
      </c>
      <c r="K2728" s="59"/>
      <c r="L2728" s="60" t="s">
        <v>4029</v>
      </c>
      <c r="M2728" s="61">
        <v>7.4000000000000003E-3</v>
      </c>
      <c r="N2728" s="6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2"/>
      <c r="AX2728" s="12"/>
      <c r="AY2728" s="12"/>
      <c r="AZ2728" s="12"/>
      <c r="BA2728" s="12"/>
      <c r="BB2728" s="12"/>
      <c r="BC2728" s="12"/>
      <c r="BD2728" s="12"/>
      <c r="BE2728" s="12"/>
      <c r="BF2728" s="12"/>
      <c r="BG2728" s="12"/>
      <c r="BH2728" s="12"/>
      <c r="BI2728" s="12"/>
      <c r="BJ2728" s="12"/>
      <c r="BK2728" s="12"/>
      <c r="BL2728" s="12"/>
      <c r="BM2728" s="12"/>
      <c r="BN2728" s="12"/>
      <c r="BO2728" s="12"/>
      <c r="BP2728" s="12"/>
      <c r="BQ2728" s="12"/>
      <c r="BR2728" s="12"/>
      <c r="BS2728" s="12"/>
      <c r="BT2728" s="12"/>
      <c r="BU2728" s="12"/>
      <c r="BV2728" s="12"/>
      <c r="BW2728" s="12"/>
      <c r="BX2728" s="12"/>
      <c r="BY2728" s="12"/>
      <c r="BZ2728" s="12"/>
      <c r="CA2728" s="12"/>
      <c r="CB2728" s="12"/>
      <c r="CC2728" s="12"/>
      <c r="CD2728" s="12"/>
      <c r="CE2728" s="12"/>
    </row>
    <row r="2729" spans="1:83" ht="12.75" customHeight="1" x14ac:dyDescent="0.2">
      <c r="A2729" s="51" t="s">
        <v>7830</v>
      </c>
      <c r="B2729" s="9" t="s">
        <v>7831</v>
      </c>
      <c r="C2729" s="66" t="s">
        <v>4035</v>
      </c>
      <c r="D2729" s="44" t="s">
        <v>4012</v>
      </c>
      <c r="E2729" s="54"/>
      <c r="F2729" s="55"/>
      <c r="G2729" s="56">
        <v>18</v>
      </c>
      <c r="H2729" s="57">
        <f t="shared" si="84"/>
        <v>21.24</v>
      </c>
      <c r="I2729" s="58">
        <f t="shared" si="85"/>
        <v>0</v>
      </c>
      <c r="J2729" s="59"/>
      <c r="K2729" s="59"/>
      <c r="L2729" s="60" t="s">
        <v>4029</v>
      </c>
      <c r="M2729" s="61"/>
      <c r="N2729" s="6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2"/>
      <c r="AX2729" s="12"/>
      <c r="AY2729" s="12"/>
      <c r="AZ2729" s="12"/>
      <c r="BA2729" s="12"/>
      <c r="BB2729" s="12"/>
      <c r="BC2729" s="12"/>
      <c r="BD2729" s="12"/>
      <c r="BE2729" s="12"/>
      <c r="BF2729" s="12"/>
      <c r="BG2729" s="12"/>
      <c r="BH2729" s="12"/>
      <c r="BI2729" s="12"/>
      <c r="BJ2729" s="12"/>
      <c r="BK2729" s="12"/>
      <c r="BL2729" s="12"/>
      <c r="BM2729" s="12"/>
      <c r="BN2729" s="12"/>
      <c r="BO2729" s="12"/>
      <c r="BP2729" s="12"/>
      <c r="BQ2729" s="12"/>
      <c r="BR2729" s="12"/>
      <c r="BS2729" s="12"/>
      <c r="BT2729" s="12"/>
      <c r="BU2729" s="12"/>
      <c r="BV2729" s="12"/>
      <c r="BW2729" s="12"/>
      <c r="BX2729" s="12"/>
      <c r="BY2729" s="12"/>
      <c r="BZ2729" s="12"/>
      <c r="CA2729" s="12"/>
      <c r="CB2729" s="12"/>
      <c r="CC2729" s="12"/>
      <c r="CD2729" s="12"/>
      <c r="CE2729" s="12"/>
    </row>
    <row r="2730" spans="1:83" ht="12.75" customHeight="1" x14ac:dyDescent="0.2">
      <c r="A2730" s="51" t="s">
        <v>7832</v>
      </c>
      <c r="B2730" s="9" t="s">
        <v>6766</v>
      </c>
      <c r="C2730" s="66" t="s">
        <v>4035</v>
      </c>
      <c r="D2730" s="44" t="s">
        <v>4012</v>
      </c>
      <c r="E2730" s="54"/>
      <c r="F2730" s="55"/>
      <c r="G2730" s="56">
        <v>19</v>
      </c>
      <c r="H2730" s="57">
        <f t="shared" si="84"/>
        <v>22.419999999999998</v>
      </c>
      <c r="I2730" s="58">
        <f t="shared" si="85"/>
        <v>0</v>
      </c>
      <c r="J2730" s="59"/>
      <c r="K2730" s="59"/>
      <c r="L2730" s="60"/>
      <c r="M2730" s="61"/>
      <c r="N2730" s="6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2"/>
      <c r="AX2730" s="12"/>
      <c r="AY2730" s="12"/>
      <c r="AZ2730" s="12"/>
      <c r="BA2730" s="12"/>
      <c r="BB2730" s="12"/>
      <c r="BC2730" s="12"/>
      <c r="BD2730" s="12"/>
      <c r="BE2730" s="12"/>
      <c r="BF2730" s="12"/>
      <c r="BG2730" s="12"/>
      <c r="BH2730" s="12"/>
      <c r="BI2730" s="12"/>
      <c r="BJ2730" s="12"/>
      <c r="BK2730" s="12"/>
      <c r="BL2730" s="12"/>
      <c r="BM2730" s="12"/>
      <c r="BN2730" s="12"/>
      <c r="BO2730" s="12"/>
      <c r="BP2730" s="12"/>
      <c r="BQ2730" s="12"/>
      <c r="BR2730" s="12"/>
      <c r="BS2730" s="12"/>
      <c r="BT2730" s="12"/>
      <c r="BU2730" s="12"/>
      <c r="BV2730" s="12"/>
      <c r="BW2730" s="12"/>
      <c r="BX2730" s="12"/>
      <c r="BY2730" s="12"/>
      <c r="BZ2730" s="12"/>
      <c r="CA2730" s="12"/>
      <c r="CB2730" s="12"/>
      <c r="CC2730" s="12"/>
      <c r="CD2730" s="12"/>
      <c r="CE2730" s="12"/>
    </row>
    <row r="2731" spans="1:83" ht="12.75" customHeight="1" x14ac:dyDescent="0.2">
      <c r="A2731" s="78" t="s">
        <v>1379</v>
      </c>
      <c r="B2731" s="70" t="s">
        <v>13</v>
      </c>
      <c r="C2731" s="66" t="s">
        <v>4035</v>
      </c>
      <c r="D2731" s="72" t="s">
        <v>4055</v>
      </c>
      <c r="E2731" s="54"/>
      <c r="F2731" s="55"/>
      <c r="G2731" s="56">
        <v>80</v>
      </c>
      <c r="H2731" s="57">
        <f t="shared" si="84"/>
        <v>94.399999999999991</v>
      </c>
      <c r="I2731" s="58">
        <f t="shared" si="85"/>
        <v>0</v>
      </c>
      <c r="J2731" s="59" t="s">
        <v>4015</v>
      </c>
      <c r="K2731" s="59"/>
      <c r="L2731" s="59" t="s">
        <v>4015</v>
      </c>
      <c r="M2731" s="61"/>
      <c r="N2731" s="6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2"/>
      <c r="AX2731" s="12"/>
      <c r="AY2731" s="12"/>
      <c r="AZ2731" s="12"/>
      <c r="BA2731" s="12"/>
      <c r="BB2731" s="12"/>
      <c r="BC2731" s="12"/>
      <c r="BD2731" s="12"/>
      <c r="BE2731" s="12"/>
      <c r="BF2731" s="12"/>
      <c r="BG2731" s="12"/>
      <c r="BH2731" s="12"/>
      <c r="BI2731" s="12"/>
      <c r="BJ2731" s="12"/>
      <c r="BK2731" s="12"/>
      <c r="BL2731" s="12"/>
      <c r="BM2731" s="12"/>
      <c r="BN2731" s="12"/>
      <c r="BO2731" s="12"/>
      <c r="BP2731" s="12"/>
      <c r="BQ2731" s="12"/>
      <c r="BR2731" s="12"/>
      <c r="BS2731" s="12"/>
      <c r="BT2731" s="12"/>
      <c r="BU2731" s="12"/>
      <c r="BV2731" s="12"/>
      <c r="BW2731" s="12"/>
      <c r="BX2731" s="12"/>
      <c r="BY2731" s="12"/>
      <c r="BZ2731" s="12"/>
      <c r="CA2731" s="12"/>
      <c r="CB2731" s="12"/>
      <c r="CC2731" s="12"/>
      <c r="CD2731" s="12"/>
      <c r="CE2731" s="12"/>
    </row>
    <row r="2732" spans="1:83" ht="12.75" customHeight="1" x14ac:dyDescent="0.2">
      <c r="A2732" s="78" t="s">
        <v>1380</v>
      </c>
      <c r="B2732" s="70" t="s">
        <v>13</v>
      </c>
      <c r="C2732" s="66" t="s">
        <v>4035</v>
      </c>
      <c r="D2732" s="72" t="s">
        <v>4055</v>
      </c>
      <c r="E2732" s="54"/>
      <c r="F2732" s="55"/>
      <c r="G2732" s="56">
        <v>87</v>
      </c>
      <c r="H2732" s="57">
        <f t="shared" si="84"/>
        <v>102.66</v>
      </c>
      <c r="I2732" s="58">
        <f t="shared" si="85"/>
        <v>0</v>
      </c>
      <c r="J2732" s="59" t="s">
        <v>4015</v>
      </c>
      <c r="K2732" s="59"/>
      <c r="L2732" s="59" t="s">
        <v>4015</v>
      </c>
      <c r="M2732" s="61"/>
      <c r="N2732" s="6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2"/>
      <c r="AX2732" s="12"/>
      <c r="AY2732" s="12"/>
      <c r="AZ2732" s="12"/>
      <c r="BA2732" s="12"/>
      <c r="BB2732" s="12"/>
      <c r="BC2732" s="12"/>
      <c r="BD2732" s="12"/>
      <c r="BE2732" s="12"/>
      <c r="BF2732" s="12"/>
      <c r="BG2732" s="12"/>
      <c r="BH2732" s="12"/>
      <c r="BI2732" s="12"/>
      <c r="BJ2732" s="12"/>
      <c r="BK2732" s="12"/>
      <c r="BL2732" s="12"/>
      <c r="BM2732" s="12"/>
      <c r="BN2732" s="12"/>
      <c r="BO2732" s="12"/>
      <c r="BP2732" s="12"/>
      <c r="BQ2732" s="12"/>
      <c r="BR2732" s="12"/>
      <c r="BS2732" s="12"/>
      <c r="BT2732" s="12"/>
      <c r="BU2732" s="12"/>
      <c r="BV2732" s="12"/>
      <c r="BW2732" s="12"/>
      <c r="BX2732" s="12"/>
      <c r="BY2732" s="12"/>
      <c r="BZ2732" s="12"/>
      <c r="CA2732" s="12"/>
      <c r="CB2732" s="12"/>
      <c r="CC2732" s="12"/>
      <c r="CD2732" s="12"/>
      <c r="CE2732" s="12"/>
    </row>
    <row r="2733" spans="1:83" ht="12.75" customHeight="1" x14ac:dyDescent="0.2">
      <c r="A2733" s="64" t="s">
        <v>7833</v>
      </c>
      <c r="B2733" s="9" t="s">
        <v>7834</v>
      </c>
      <c r="C2733" s="53" t="s">
        <v>4007</v>
      </c>
      <c r="D2733" s="44" t="s">
        <v>4319</v>
      </c>
      <c r="E2733" s="54"/>
      <c r="F2733" s="55"/>
      <c r="G2733" s="56">
        <v>15225</v>
      </c>
      <c r="H2733" s="57">
        <f t="shared" si="84"/>
        <v>17965.5</v>
      </c>
      <c r="I2733" s="58">
        <f t="shared" si="85"/>
        <v>0</v>
      </c>
      <c r="J2733" s="59"/>
      <c r="K2733" s="59" t="s">
        <v>4009</v>
      </c>
      <c r="L2733" s="65"/>
      <c r="M2733" s="61"/>
      <c r="N2733" s="6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2"/>
      <c r="AX2733" s="12"/>
      <c r="AY2733" s="12"/>
      <c r="AZ2733" s="12"/>
      <c r="BA2733" s="12"/>
      <c r="BB2733" s="12"/>
      <c r="BC2733" s="12"/>
      <c r="BD2733" s="12"/>
      <c r="BE2733" s="12"/>
      <c r="BF2733" s="12"/>
      <c r="BG2733" s="12"/>
      <c r="BH2733" s="12"/>
      <c r="BI2733" s="12"/>
      <c r="BJ2733" s="12"/>
      <c r="BK2733" s="12"/>
      <c r="BL2733" s="12"/>
      <c r="BM2733" s="12"/>
      <c r="BN2733" s="12"/>
      <c r="BO2733" s="12"/>
      <c r="BP2733" s="12"/>
      <c r="BQ2733" s="12"/>
      <c r="BR2733" s="12"/>
      <c r="BS2733" s="12"/>
      <c r="BT2733" s="12"/>
      <c r="BU2733" s="12"/>
      <c r="BV2733" s="12"/>
      <c r="BW2733" s="12"/>
      <c r="BX2733" s="12"/>
      <c r="BY2733" s="12"/>
      <c r="BZ2733" s="12"/>
      <c r="CA2733" s="12"/>
      <c r="CB2733" s="12"/>
      <c r="CC2733" s="12"/>
      <c r="CD2733" s="12"/>
      <c r="CE2733" s="12"/>
    </row>
    <row r="2734" spans="1:83" ht="12.75" customHeight="1" x14ac:dyDescent="0.2">
      <c r="A2734" s="78" t="s">
        <v>7835</v>
      </c>
      <c r="B2734" s="9" t="s">
        <v>310</v>
      </c>
      <c r="C2734" s="53" t="s">
        <v>4007</v>
      </c>
      <c r="D2734" s="44" t="s">
        <v>4319</v>
      </c>
      <c r="E2734" s="54"/>
      <c r="F2734" s="55"/>
      <c r="G2734" s="56">
        <v>64</v>
      </c>
      <c r="H2734" s="57">
        <f t="shared" si="84"/>
        <v>75.52</v>
      </c>
      <c r="I2734" s="58">
        <f t="shared" si="85"/>
        <v>0</v>
      </c>
      <c r="J2734" s="59"/>
      <c r="K2734" s="59" t="s">
        <v>4009</v>
      </c>
      <c r="L2734" s="60" t="s">
        <v>4029</v>
      </c>
      <c r="M2734" s="61"/>
      <c r="N2734" s="6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2"/>
      <c r="AX2734" s="12"/>
      <c r="AY2734" s="12"/>
      <c r="AZ2734" s="12"/>
      <c r="BA2734" s="12"/>
      <c r="BB2734" s="12"/>
      <c r="BC2734" s="12"/>
      <c r="BD2734" s="12"/>
      <c r="BE2734" s="12"/>
      <c r="BF2734" s="12"/>
      <c r="BG2734" s="12"/>
      <c r="BH2734" s="12"/>
      <c r="BI2734" s="12"/>
      <c r="BJ2734" s="12"/>
      <c r="BK2734" s="12"/>
      <c r="BL2734" s="12"/>
      <c r="BM2734" s="12"/>
      <c r="BN2734" s="12"/>
      <c r="BO2734" s="12"/>
      <c r="BP2734" s="12"/>
      <c r="BQ2734" s="12"/>
      <c r="BR2734" s="12"/>
      <c r="BS2734" s="12"/>
      <c r="BT2734" s="12"/>
      <c r="BU2734" s="12"/>
      <c r="BV2734" s="12"/>
      <c r="BW2734" s="12"/>
      <c r="BX2734" s="12"/>
      <c r="BY2734" s="12"/>
      <c r="BZ2734" s="12"/>
      <c r="CA2734" s="12"/>
      <c r="CB2734" s="12"/>
      <c r="CC2734" s="12"/>
      <c r="CD2734" s="12"/>
      <c r="CE2734" s="12"/>
    </row>
    <row r="2735" spans="1:83" ht="12.75" customHeight="1" x14ac:dyDescent="0.2">
      <c r="A2735" s="78" t="s">
        <v>7836</v>
      </c>
      <c r="B2735" s="9" t="s">
        <v>4318</v>
      </c>
      <c r="C2735" s="53" t="s">
        <v>4007</v>
      </c>
      <c r="D2735" s="44" t="s">
        <v>4319</v>
      </c>
      <c r="E2735" s="54"/>
      <c r="F2735" s="55"/>
      <c r="G2735" s="56">
        <v>63867</v>
      </c>
      <c r="H2735" s="57">
        <f t="shared" si="84"/>
        <v>75363.06</v>
      </c>
      <c r="I2735" s="58">
        <f t="shared" si="85"/>
        <v>0</v>
      </c>
      <c r="J2735" s="59"/>
      <c r="K2735" s="59" t="s">
        <v>4009</v>
      </c>
      <c r="L2735" s="60" t="s">
        <v>4029</v>
      </c>
      <c r="M2735" s="61"/>
      <c r="N2735" s="6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2"/>
      <c r="AX2735" s="12"/>
      <c r="AY2735" s="12"/>
      <c r="AZ2735" s="12"/>
      <c r="BA2735" s="12"/>
      <c r="BB2735" s="12"/>
      <c r="BC2735" s="12"/>
      <c r="BD2735" s="12"/>
      <c r="BE2735" s="12"/>
      <c r="BF2735" s="12"/>
      <c r="BG2735" s="12"/>
      <c r="BH2735" s="12"/>
      <c r="BI2735" s="12"/>
      <c r="BJ2735" s="12"/>
      <c r="BK2735" s="12"/>
      <c r="BL2735" s="12"/>
      <c r="BM2735" s="12"/>
      <c r="BN2735" s="12"/>
      <c r="BO2735" s="12"/>
      <c r="BP2735" s="12"/>
      <c r="BQ2735" s="12"/>
      <c r="BR2735" s="12"/>
      <c r="BS2735" s="12"/>
      <c r="BT2735" s="12"/>
      <c r="BU2735" s="12"/>
      <c r="BV2735" s="12"/>
      <c r="BW2735" s="12"/>
      <c r="BX2735" s="12"/>
      <c r="BY2735" s="12"/>
      <c r="BZ2735" s="12"/>
      <c r="CA2735" s="12"/>
      <c r="CB2735" s="12"/>
      <c r="CC2735" s="12"/>
      <c r="CD2735" s="12"/>
      <c r="CE2735" s="12"/>
    </row>
    <row r="2736" spans="1:83" ht="12.75" customHeight="1" x14ac:dyDescent="0.2">
      <c r="A2736" s="78" t="s">
        <v>7837</v>
      </c>
      <c r="B2736" s="9" t="s">
        <v>4318</v>
      </c>
      <c r="C2736" s="53" t="s">
        <v>4007</v>
      </c>
      <c r="D2736" s="44" t="s">
        <v>4319</v>
      </c>
      <c r="E2736" s="54"/>
      <c r="F2736" s="55"/>
      <c r="G2736" s="56">
        <v>63867</v>
      </c>
      <c r="H2736" s="57">
        <f t="shared" si="84"/>
        <v>75363.06</v>
      </c>
      <c r="I2736" s="58">
        <f t="shared" si="85"/>
        <v>0</v>
      </c>
      <c r="J2736" s="59"/>
      <c r="K2736" s="59" t="s">
        <v>4009</v>
      </c>
      <c r="L2736" s="60" t="s">
        <v>4029</v>
      </c>
      <c r="M2736" s="61"/>
      <c r="N2736" s="6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2"/>
      <c r="AX2736" s="12"/>
      <c r="AY2736" s="12"/>
      <c r="AZ2736" s="12"/>
      <c r="BA2736" s="12"/>
      <c r="BB2736" s="12"/>
      <c r="BC2736" s="12"/>
      <c r="BD2736" s="12"/>
      <c r="BE2736" s="12"/>
      <c r="BF2736" s="12"/>
      <c r="BG2736" s="12"/>
      <c r="BH2736" s="12"/>
      <c r="BI2736" s="12"/>
      <c r="BJ2736" s="12"/>
      <c r="BK2736" s="12"/>
      <c r="BL2736" s="12"/>
      <c r="BM2736" s="12"/>
      <c r="BN2736" s="12"/>
      <c r="BO2736" s="12"/>
      <c r="BP2736" s="12"/>
      <c r="BQ2736" s="12"/>
      <c r="BR2736" s="12"/>
      <c r="BS2736" s="12"/>
      <c r="BT2736" s="12"/>
      <c r="BU2736" s="12"/>
      <c r="BV2736" s="12"/>
      <c r="BW2736" s="12"/>
      <c r="BX2736" s="12"/>
      <c r="BY2736" s="12"/>
      <c r="BZ2736" s="12"/>
      <c r="CA2736" s="12"/>
      <c r="CB2736" s="12"/>
      <c r="CC2736" s="12"/>
      <c r="CD2736" s="12"/>
      <c r="CE2736" s="12"/>
    </row>
    <row r="2737" spans="1:83" ht="12.75" customHeight="1" x14ac:dyDescent="0.2">
      <c r="A2737" s="78" t="s">
        <v>7838</v>
      </c>
      <c r="B2737" s="9" t="s">
        <v>4318</v>
      </c>
      <c r="C2737" s="53" t="s">
        <v>4007</v>
      </c>
      <c r="D2737" s="44" t="s">
        <v>4319</v>
      </c>
      <c r="E2737" s="54"/>
      <c r="F2737" s="55"/>
      <c r="G2737" s="56">
        <v>63867</v>
      </c>
      <c r="H2737" s="57">
        <f t="shared" si="84"/>
        <v>75363.06</v>
      </c>
      <c r="I2737" s="58">
        <f t="shared" si="85"/>
        <v>0</v>
      </c>
      <c r="J2737" s="59"/>
      <c r="K2737" s="59" t="s">
        <v>4009</v>
      </c>
      <c r="L2737" s="60" t="s">
        <v>4029</v>
      </c>
      <c r="M2737" s="61"/>
      <c r="N2737" s="6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2"/>
      <c r="AX2737" s="12"/>
      <c r="AY2737" s="12"/>
      <c r="AZ2737" s="12"/>
      <c r="BA2737" s="12"/>
      <c r="BB2737" s="12"/>
      <c r="BC2737" s="12"/>
      <c r="BD2737" s="12"/>
      <c r="BE2737" s="12"/>
      <c r="BF2737" s="12"/>
      <c r="BG2737" s="12"/>
      <c r="BH2737" s="12"/>
      <c r="BI2737" s="12"/>
      <c r="BJ2737" s="12"/>
      <c r="BK2737" s="12"/>
      <c r="BL2737" s="12"/>
      <c r="BM2737" s="12"/>
      <c r="BN2737" s="12"/>
      <c r="BO2737" s="12"/>
      <c r="BP2737" s="12"/>
      <c r="BQ2737" s="12"/>
      <c r="BR2737" s="12"/>
      <c r="BS2737" s="12"/>
      <c r="BT2737" s="12"/>
      <c r="BU2737" s="12"/>
      <c r="BV2737" s="12"/>
      <c r="BW2737" s="12"/>
      <c r="BX2737" s="12"/>
      <c r="BY2737" s="12"/>
      <c r="BZ2737" s="12"/>
      <c r="CA2737" s="12"/>
      <c r="CB2737" s="12"/>
      <c r="CC2737" s="12"/>
      <c r="CD2737" s="12"/>
      <c r="CE2737" s="12"/>
    </row>
    <row r="2738" spans="1:83" ht="12.75" customHeight="1" x14ac:dyDescent="0.2">
      <c r="A2738" s="78" t="s">
        <v>7839</v>
      </c>
      <c r="B2738" s="9" t="s">
        <v>4318</v>
      </c>
      <c r="C2738" s="53" t="s">
        <v>4007</v>
      </c>
      <c r="D2738" s="44" t="s">
        <v>4319</v>
      </c>
      <c r="E2738" s="54"/>
      <c r="F2738" s="55"/>
      <c r="G2738" s="56">
        <v>63867</v>
      </c>
      <c r="H2738" s="57">
        <f t="shared" si="84"/>
        <v>75363.06</v>
      </c>
      <c r="I2738" s="58">
        <f t="shared" si="85"/>
        <v>0</v>
      </c>
      <c r="J2738" s="59"/>
      <c r="K2738" s="59" t="s">
        <v>4009</v>
      </c>
      <c r="L2738" s="60" t="s">
        <v>4029</v>
      </c>
      <c r="M2738" s="61"/>
      <c r="N2738" s="6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2"/>
      <c r="AX2738" s="12"/>
      <c r="AY2738" s="12"/>
      <c r="AZ2738" s="12"/>
      <c r="BA2738" s="12"/>
      <c r="BB2738" s="12"/>
      <c r="BC2738" s="12"/>
      <c r="BD2738" s="12"/>
      <c r="BE2738" s="12"/>
      <c r="BF2738" s="12"/>
      <c r="BG2738" s="12"/>
      <c r="BH2738" s="12"/>
      <c r="BI2738" s="12"/>
      <c r="BJ2738" s="12"/>
      <c r="BK2738" s="12"/>
      <c r="BL2738" s="12"/>
      <c r="BM2738" s="12"/>
      <c r="BN2738" s="12"/>
      <c r="BO2738" s="12"/>
      <c r="BP2738" s="12"/>
      <c r="BQ2738" s="12"/>
      <c r="BR2738" s="12"/>
      <c r="BS2738" s="12"/>
      <c r="BT2738" s="12"/>
      <c r="BU2738" s="12"/>
      <c r="BV2738" s="12"/>
      <c r="BW2738" s="12"/>
      <c r="BX2738" s="12"/>
      <c r="BY2738" s="12"/>
      <c r="BZ2738" s="12"/>
      <c r="CA2738" s="12"/>
      <c r="CB2738" s="12"/>
      <c r="CC2738" s="12"/>
      <c r="CD2738" s="12"/>
      <c r="CE2738" s="12"/>
    </row>
    <row r="2739" spans="1:83" ht="12.75" customHeight="1" x14ac:dyDescent="0.2">
      <c r="A2739" s="78" t="s">
        <v>7840</v>
      </c>
      <c r="B2739" s="9" t="s">
        <v>4318</v>
      </c>
      <c r="C2739" s="53" t="s">
        <v>4007</v>
      </c>
      <c r="D2739" s="44" t="s">
        <v>4319</v>
      </c>
      <c r="E2739" s="54"/>
      <c r="F2739" s="55"/>
      <c r="G2739" s="56">
        <v>48996</v>
      </c>
      <c r="H2739" s="57">
        <f t="shared" si="84"/>
        <v>57815.28</v>
      </c>
      <c r="I2739" s="58">
        <f t="shared" si="85"/>
        <v>0</v>
      </c>
      <c r="J2739" s="59"/>
      <c r="K2739" s="59" t="s">
        <v>4009</v>
      </c>
      <c r="L2739" s="60" t="s">
        <v>4029</v>
      </c>
      <c r="M2739" s="61"/>
      <c r="N2739" s="6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2"/>
      <c r="AX2739" s="12"/>
      <c r="AY2739" s="12"/>
      <c r="AZ2739" s="12"/>
      <c r="BA2739" s="12"/>
      <c r="BB2739" s="12"/>
      <c r="BC2739" s="12"/>
      <c r="BD2739" s="12"/>
      <c r="BE2739" s="12"/>
      <c r="BF2739" s="12"/>
      <c r="BG2739" s="12"/>
      <c r="BH2739" s="12"/>
      <c r="BI2739" s="12"/>
      <c r="BJ2739" s="12"/>
      <c r="BK2739" s="12"/>
      <c r="BL2739" s="12"/>
      <c r="BM2739" s="12"/>
      <c r="BN2739" s="12"/>
      <c r="BO2739" s="12"/>
      <c r="BP2739" s="12"/>
      <c r="BQ2739" s="12"/>
      <c r="BR2739" s="12"/>
      <c r="BS2739" s="12"/>
      <c r="BT2739" s="12"/>
      <c r="BU2739" s="12"/>
      <c r="BV2739" s="12"/>
      <c r="BW2739" s="12"/>
      <c r="BX2739" s="12"/>
      <c r="BY2739" s="12"/>
      <c r="BZ2739" s="12"/>
      <c r="CA2739" s="12"/>
      <c r="CB2739" s="12"/>
      <c r="CC2739" s="12"/>
      <c r="CD2739" s="12"/>
      <c r="CE2739" s="12"/>
    </row>
    <row r="2740" spans="1:83" ht="12.75" customHeight="1" x14ac:dyDescent="0.2">
      <c r="A2740" s="78" t="s">
        <v>7841</v>
      </c>
      <c r="B2740" s="9" t="s">
        <v>4318</v>
      </c>
      <c r="C2740" s="53" t="s">
        <v>4007</v>
      </c>
      <c r="D2740" s="44" t="s">
        <v>4319</v>
      </c>
      <c r="E2740" s="54"/>
      <c r="F2740" s="55"/>
      <c r="G2740" s="56">
        <v>48996</v>
      </c>
      <c r="H2740" s="57">
        <f t="shared" si="84"/>
        <v>57815.28</v>
      </c>
      <c r="I2740" s="58">
        <f t="shared" si="85"/>
        <v>0</v>
      </c>
      <c r="J2740" s="59"/>
      <c r="K2740" s="59" t="s">
        <v>4009</v>
      </c>
      <c r="L2740" s="60" t="s">
        <v>4029</v>
      </c>
      <c r="M2740" s="61"/>
      <c r="N2740" s="6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2"/>
      <c r="AX2740" s="12"/>
      <c r="AY2740" s="12"/>
      <c r="AZ2740" s="12"/>
      <c r="BA2740" s="12"/>
      <c r="BB2740" s="12"/>
      <c r="BC2740" s="12"/>
      <c r="BD2740" s="12"/>
      <c r="BE2740" s="12"/>
      <c r="BF2740" s="12"/>
      <c r="BG2740" s="12"/>
      <c r="BH2740" s="12"/>
      <c r="BI2740" s="12"/>
      <c r="BJ2740" s="12"/>
      <c r="BK2740" s="12"/>
      <c r="BL2740" s="12"/>
      <c r="BM2740" s="12"/>
      <c r="BN2740" s="12"/>
      <c r="BO2740" s="12"/>
      <c r="BP2740" s="12"/>
      <c r="BQ2740" s="12"/>
      <c r="BR2740" s="12"/>
      <c r="BS2740" s="12"/>
      <c r="BT2740" s="12"/>
      <c r="BU2740" s="12"/>
      <c r="BV2740" s="12"/>
      <c r="BW2740" s="12"/>
      <c r="BX2740" s="12"/>
      <c r="BY2740" s="12"/>
      <c r="BZ2740" s="12"/>
      <c r="CA2740" s="12"/>
      <c r="CB2740" s="12"/>
      <c r="CC2740" s="12"/>
      <c r="CD2740" s="12"/>
      <c r="CE2740" s="12"/>
    </row>
    <row r="2741" spans="1:83" ht="12.75" customHeight="1" x14ac:dyDescent="0.2">
      <c r="A2741" s="78" t="s">
        <v>7842</v>
      </c>
      <c r="B2741" s="9" t="s">
        <v>7843</v>
      </c>
      <c r="C2741" s="53" t="s">
        <v>4007</v>
      </c>
      <c r="D2741" s="44" t="s">
        <v>4319</v>
      </c>
      <c r="E2741" s="54"/>
      <c r="F2741" s="55"/>
      <c r="G2741" s="56">
        <v>7560</v>
      </c>
      <c r="H2741" s="57">
        <f t="shared" si="84"/>
        <v>8920.7999999999993</v>
      </c>
      <c r="I2741" s="58">
        <f t="shared" si="85"/>
        <v>0</v>
      </c>
      <c r="J2741" s="59"/>
      <c r="K2741" s="59" t="s">
        <v>4009</v>
      </c>
      <c r="L2741" s="60" t="s">
        <v>4029</v>
      </c>
      <c r="M2741" s="61"/>
      <c r="N2741" s="6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2"/>
      <c r="AX2741" s="12"/>
      <c r="AY2741" s="12"/>
      <c r="AZ2741" s="12"/>
      <c r="BA2741" s="12"/>
      <c r="BB2741" s="12"/>
      <c r="BC2741" s="12"/>
      <c r="BD2741" s="12"/>
      <c r="BE2741" s="12"/>
      <c r="BF2741" s="12"/>
      <c r="BG2741" s="12"/>
      <c r="BH2741" s="12"/>
      <c r="BI2741" s="12"/>
      <c r="BJ2741" s="12"/>
      <c r="BK2741" s="12"/>
      <c r="BL2741" s="12"/>
      <c r="BM2741" s="12"/>
      <c r="BN2741" s="12"/>
      <c r="BO2741" s="12"/>
      <c r="BP2741" s="12"/>
      <c r="BQ2741" s="12"/>
      <c r="BR2741" s="12"/>
      <c r="BS2741" s="12"/>
      <c r="BT2741" s="12"/>
      <c r="BU2741" s="12"/>
      <c r="BV2741" s="12"/>
      <c r="BW2741" s="12"/>
      <c r="BX2741" s="12"/>
      <c r="BY2741" s="12"/>
      <c r="BZ2741" s="12"/>
      <c r="CA2741" s="12"/>
      <c r="CB2741" s="12"/>
      <c r="CC2741" s="12"/>
      <c r="CD2741" s="12"/>
      <c r="CE2741" s="12"/>
    </row>
    <row r="2742" spans="1:83" ht="12.75" customHeight="1" x14ac:dyDescent="0.2">
      <c r="A2742" s="78" t="s">
        <v>7844</v>
      </c>
      <c r="B2742" s="9" t="s">
        <v>7843</v>
      </c>
      <c r="C2742" s="53" t="s">
        <v>4007</v>
      </c>
      <c r="D2742" s="44" t="s">
        <v>4319</v>
      </c>
      <c r="E2742" s="54"/>
      <c r="F2742" s="55"/>
      <c r="G2742" s="56">
        <v>8580</v>
      </c>
      <c r="H2742" s="57">
        <f t="shared" si="84"/>
        <v>10124.4</v>
      </c>
      <c r="I2742" s="58">
        <f t="shared" si="85"/>
        <v>0</v>
      </c>
      <c r="J2742" s="59"/>
      <c r="K2742" s="59" t="s">
        <v>4009</v>
      </c>
      <c r="L2742" s="60" t="s">
        <v>4029</v>
      </c>
      <c r="M2742" s="61"/>
      <c r="N2742" s="6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2"/>
      <c r="AX2742" s="12"/>
      <c r="AY2742" s="12"/>
      <c r="AZ2742" s="12"/>
      <c r="BA2742" s="12"/>
      <c r="BB2742" s="12"/>
      <c r="BC2742" s="12"/>
      <c r="BD2742" s="12"/>
      <c r="BE2742" s="12"/>
      <c r="BF2742" s="12"/>
      <c r="BG2742" s="12"/>
      <c r="BH2742" s="12"/>
      <c r="BI2742" s="12"/>
      <c r="BJ2742" s="12"/>
      <c r="BK2742" s="12"/>
      <c r="BL2742" s="12"/>
      <c r="BM2742" s="12"/>
      <c r="BN2742" s="12"/>
      <c r="BO2742" s="12"/>
      <c r="BP2742" s="12"/>
      <c r="BQ2742" s="12"/>
      <c r="BR2742" s="12"/>
      <c r="BS2742" s="12"/>
      <c r="BT2742" s="12"/>
      <c r="BU2742" s="12"/>
      <c r="BV2742" s="12"/>
      <c r="BW2742" s="12"/>
      <c r="BX2742" s="12"/>
      <c r="BY2742" s="12"/>
      <c r="BZ2742" s="12"/>
      <c r="CA2742" s="12"/>
      <c r="CB2742" s="12"/>
      <c r="CC2742" s="12"/>
      <c r="CD2742" s="12"/>
      <c r="CE2742" s="12"/>
    </row>
    <row r="2743" spans="1:83" ht="12.75" customHeight="1" x14ac:dyDescent="0.2">
      <c r="A2743" s="78" t="s">
        <v>7845</v>
      </c>
      <c r="B2743" s="9" t="s">
        <v>7846</v>
      </c>
      <c r="C2743" s="53" t="s">
        <v>4007</v>
      </c>
      <c r="D2743" s="44" t="s">
        <v>4319</v>
      </c>
      <c r="E2743" s="54"/>
      <c r="F2743" s="55"/>
      <c r="G2743" s="56">
        <v>1775</v>
      </c>
      <c r="H2743" s="57">
        <f t="shared" si="84"/>
        <v>2094.5</v>
      </c>
      <c r="I2743" s="58">
        <f t="shared" si="85"/>
        <v>0</v>
      </c>
      <c r="J2743" s="59"/>
      <c r="K2743" s="59" t="s">
        <v>4009</v>
      </c>
      <c r="L2743" s="60" t="s">
        <v>4029</v>
      </c>
      <c r="M2743" s="61"/>
      <c r="N2743" s="6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2"/>
      <c r="AX2743" s="12"/>
      <c r="AY2743" s="12"/>
      <c r="AZ2743" s="12"/>
      <c r="BA2743" s="12"/>
      <c r="BB2743" s="12"/>
      <c r="BC2743" s="12"/>
      <c r="BD2743" s="12"/>
      <c r="BE2743" s="12"/>
      <c r="BF2743" s="12"/>
      <c r="BG2743" s="12"/>
      <c r="BH2743" s="12"/>
      <c r="BI2743" s="12"/>
      <c r="BJ2743" s="12"/>
      <c r="BK2743" s="12"/>
      <c r="BL2743" s="12"/>
      <c r="BM2743" s="12"/>
      <c r="BN2743" s="12"/>
      <c r="BO2743" s="12"/>
      <c r="BP2743" s="12"/>
      <c r="BQ2743" s="12"/>
      <c r="BR2743" s="12"/>
      <c r="BS2743" s="12"/>
      <c r="BT2743" s="12"/>
      <c r="BU2743" s="12"/>
      <c r="BV2743" s="12"/>
      <c r="BW2743" s="12"/>
      <c r="BX2743" s="12"/>
      <c r="BY2743" s="12"/>
      <c r="BZ2743" s="12"/>
      <c r="CA2743" s="12"/>
      <c r="CB2743" s="12"/>
      <c r="CC2743" s="12"/>
      <c r="CD2743" s="12"/>
      <c r="CE2743" s="12"/>
    </row>
    <row r="2744" spans="1:83" ht="12.75" customHeight="1" x14ac:dyDescent="0.2">
      <c r="A2744" s="78" t="s">
        <v>7847</v>
      </c>
      <c r="B2744" s="9" t="s">
        <v>7848</v>
      </c>
      <c r="C2744" s="53" t="s">
        <v>4007</v>
      </c>
      <c r="D2744" s="44" t="s">
        <v>4319</v>
      </c>
      <c r="E2744" s="54"/>
      <c r="F2744" s="55"/>
      <c r="G2744" s="56">
        <v>825</v>
      </c>
      <c r="H2744" s="57">
        <f t="shared" si="84"/>
        <v>973.5</v>
      </c>
      <c r="I2744" s="58">
        <f t="shared" si="85"/>
        <v>0</v>
      </c>
      <c r="J2744" s="59"/>
      <c r="K2744" s="59" t="s">
        <v>4009</v>
      </c>
      <c r="L2744" s="60" t="s">
        <v>4029</v>
      </c>
      <c r="M2744" s="61"/>
      <c r="N2744" s="6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2"/>
      <c r="AX2744" s="12"/>
      <c r="AY2744" s="12"/>
      <c r="AZ2744" s="12"/>
      <c r="BA2744" s="12"/>
      <c r="BB2744" s="12"/>
      <c r="BC2744" s="12"/>
      <c r="BD2744" s="12"/>
      <c r="BE2744" s="12"/>
      <c r="BF2744" s="12"/>
      <c r="BG2744" s="12"/>
      <c r="BH2744" s="12"/>
      <c r="BI2744" s="12"/>
      <c r="BJ2744" s="12"/>
      <c r="BK2744" s="12"/>
      <c r="BL2744" s="12"/>
      <c r="BM2744" s="12"/>
      <c r="BN2744" s="12"/>
      <c r="BO2744" s="12"/>
      <c r="BP2744" s="12"/>
      <c r="BQ2744" s="12"/>
      <c r="BR2744" s="12"/>
      <c r="BS2744" s="12"/>
      <c r="BT2744" s="12"/>
      <c r="BU2744" s="12"/>
      <c r="BV2744" s="12"/>
      <c r="BW2744" s="12"/>
      <c r="BX2744" s="12"/>
      <c r="BY2744" s="12"/>
      <c r="BZ2744" s="12"/>
      <c r="CA2744" s="12"/>
      <c r="CB2744" s="12"/>
      <c r="CC2744" s="12"/>
      <c r="CD2744" s="12"/>
      <c r="CE2744" s="12"/>
    </row>
    <row r="2745" spans="1:83" ht="12.75" customHeight="1" x14ac:dyDescent="0.2">
      <c r="A2745" s="78" t="s">
        <v>7849</v>
      </c>
      <c r="B2745" s="9" t="s">
        <v>4323</v>
      </c>
      <c r="C2745" s="53" t="s">
        <v>4007</v>
      </c>
      <c r="D2745" s="44" t="s">
        <v>4319</v>
      </c>
      <c r="E2745" s="54"/>
      <c r="F2745" s="55"/>
      <c r="G2745" s="56">
        <v>2552</v>
      </c>
      <c r="H2745" s="57">
        <f t="shared" si="84"/>
        <v>3011.3599999999997</v>
      </c>
      <c r="I2745" s="58">
        <f t="shared" si="85"/>
        <v>0</v>
      </c>
      <c r="J2745" s="59"/>
      <c r="K2745" s="59" t="s">
        <v>4009</v>
      </c>
      <c r="L2745" s="60" t="s">
        <v>4029</v>
      </c>
      <c r="M2745" s="61"/>
      <c r="N2745" s="6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2"/>
      <c r="AX2745" s="12"/>
      <c r="AY2745" s="12"/>
      <c r="AZ2745" s="12"/>
      <c r="BA2745" s="12"/>
      <c r="BB2745" s="12"/>
      <c r="BC2745" s="12"/>
      <c r="BD2745" s="12"/>
      <c r="BE2745" s="12"/>
      <c r="BF2745" s="12"/>
      <c r="BG2745" s="12"/>
      <c r="BH2745" s="12"/>
      <c r="BI2745" s="12"/>
      <c r="BJ2745" s="12"/>
      <c r="BK2745" s="12"/>
      <c r="BL2745" s="12"/>
      <c r="BM2745" s="12"/>
      <c r="BN2745" s="12"/>
      <c r="BO2745" s="12"/>
      <c r="BP2745" s="12"/>
      <c r="BQ2745" s="12"/>
      <c r="BR2745" s="12"/>
      <c r="BS2745" s="12"/>
      <c r="BT2745" s="12"/>
      <c r="BU2745" s="12"/>
      <c r="BV2745" s="12"/>
      <c r="BW2745" s="12"/>
      <c r="BX2745" s="12"/>
      <c r="BY2745" s="12"/>
      <c r="BZ2745" s="12"/>
      <c r="CA2745" s="12"/>
      <c r="CB2745" s="12"/>
      <c r="CC2745" s="12"/>
      <c r="CD2745" s="12"/>
      <c r="CE2745" s="12"/>
    </row>
    <row r="2746" spans="1:83" ht="12.75" customHeight="1" x14ac:dyDescent="0.2">
      <c r="A2746" s="78" t="s">
        <v>7850</v>
      </c>
      <c r="B2746" s="9" t="s">
        <v>4323</v>
      </c>
      <c r="C2746" s="53" t="s">
        <v>4007</v>
      </c>
      <c r="D2746" s="44" t="s">
        <v>4319</v>
      </c>
      <c r="E2746" s="54"/>
      <c r="F2746" s="55"/>
      <c r="G2746" s="56">
        <v>2430</v>
      </c>
      <c r="H2746" s="57">
        <f t="shared" si="84"/>
        <v>2867.3999999999996</v>
      </c>
      <c r="I2746" s="58">
        <f t="shared" si="85"/>
        <v>0</v>
      </c>
      <c r="J2746" s="59"/>
      <c r="K2746" s="59" t="s">
        <v>4009</v>
      </c>
      <c r="L2746" s="60" t="s">
        <v>4029</v>
      </c>
      <c r="M2746" s="61"/>
      <c r="N2746" s="6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2"/>
      <c r="AX2746" s="12"/>
      <c r="AY2746" s="12"/>
      <c r="AZ2746" s="12"/>
      <c r="BA2746" s="12"/>
      <c r="BB2746" s="12"/>
      <c r="BC2746" s="12"/>
      <c r="BD2746" s="12"/>
      <c r="BE2746" s="12"/>
      <c r="BF2746" s="12"/>
      <c r="BG2746" s="12"/>
      <c r="BH2746" s="12"/>
      <c r="BI2746" s="12"/>
      <c r="BJ2746" s="12"/>
      <c r="BK2746" s="12"/>
      <c r="BL2746" s="12"/>
      <c r="BM2746" s="12"/>
      <c r="BN2746" s="12"/>
      <c r="BO2746" s="12"/>
      <c r="BP2746" s="12"/>
      <c r="BQ2746" s="12"/>
      <c r="BR2746" s="12"/>
      <c r="BS2746" s="12"/>
      <c r="BT2746" s="12"/>
      <c r="BU2746" s="12"/>
      <c r="BV2746" s="12"/>
      <c r="BW2746" s="12"/>
      <c r="BX2746" s="12"/>
      <c r="BY2746" s="12"/>
      <c r="BZ2746" s="12"/>
      <c r="CA2746" s="12"/>
      <c r="CB2746" s="12"/>
      <c r="CC2746" s="12"/>
      <c r="CD2746" s="12"/>
      <c r="CE2746" s="12"/>
    </row>
    <row r="2747" spans="1:83" ht="12.75" customHeight="1" x14ac:dyDescent="0.2">
      <c r="A2747" s="78" t="s">
        <v>7851</v>
      </c>
      <c r="B2747" s="9" t="s">
        <v>203</v>
      </c>
      <c r="C2747" s="53" t="s">
        <v>4007</v>
      </c>
      <c r="D2747" s="44" t="s">
        <v>4319</v>
      </c>
      <c r="E2747" s="54"/>
      <c r="F2747" s="55"/>
      <c r="G2747" s="56">
        <v>1452</v>
      </c>
      <c r="H2747" s="57">
        <f t="shared" si="84"/>
        <v>1713.36</v>
      </c>
      <c r="I2747" s="58">
        <f t="shared" si="85"/>
        <v>0</v>
      </c>
      <c r="J2747" s="59"/>
      <c r="K2747" s="59" t="s">
        <v>4009</v>
      </c>
      <c r="L2747" s="60" t="s">
        <v>4029</v>
      </c>
      <c r="M2747" s="61"/>
      <c r="N2747" s="6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2"/>
      <c r="AX2747" s="12"/>
      <c r="AY2747" s="12"/>
      <c r="AZ2747" s="12"/>
      <c r="BA2747" s="12"/>
      <c r="BB2747" s="12"/>
      <c r="BC2747" s="12"/>
      <c r="BD2747" s="12"/>
      <c r="BE2747" s="12"/>
      <c r="BF2747" s="12"/>
      <c r="BG2747" s="12"/>
      <c r="BH2747" s="12"/>
      <c r="BI2747" s="12"/>
      <c r="BJ2747" s="12"/>
      <c r="BK2747" s="12"/>
      <c r="BL2747" s="12"/>
      <c r="BM2747" s="12"/>
      <c r="BN2747" s="12"/>
      <c r="BO2747" s="12"/>
      <c r="BP2747" s="12"/>
      <c r="BQ2747" s="12"/>
      <c r="BR2747" s="12"/>
      <c r="BS2747" s="12"/>
      <c r="BT2747" s="12"/>
      <c r="BU2747" s="12"/>
      <c r="BV2747" s="12"/>
      <c r="BW2747" s="12"/>
      <c r="BX2747" s="12"/>
      <c r="BY2747" s="12"/>
      <c r="BZ2747" s="12"/>
      <c r="CA2747" s="12"/>
      <c r="CB2747" s="12"/>
      <c r="CC2747" s="12"/>
      <c r="CD2747" s="12"/>
      <c r="CE2747" s="12"/>
    </row>
    <row r="2748" spans="1:83" ht="12.75" customHeight="1" x14ac:dyDescent="0.2">
      <c r="A2748" s="78" t="s">
        <v>7852</v>
      </c>
      <c r="B2748" s="9" t="s">
        <v>7534</v>
      </c>
      <c r="C2748" s="53" t="s">
        <v>4007</v>
      </c>
      <c r="D2748" s="44" t="s">
        <v>4319</v>
      </c>
      <c r="E2748" s="54"/>
      <c r="F2748" s="55"/>
      <c r="G2748" s="56">
        <v>630</v>
      </c>
      <c r="H2748" s="57">
        <f t="shared" si="84"/>
        <v>743.4</v>
      </c>
      <c r="I2748" s="58">
        <f t="shared" si="85"/>
        <v>0</v>
      </c>
      <c r="J2748" s="59"/>
      <c r="K2748" s="59" t="s">
        <v>4009</v>
      </c>
      <c r="L2748" s="60" t="s">
        <v>4029</v>
      </c>
      <c r="M2748" s="61"/>
      <c r="N2748" s="6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2"/>
      <c r="AX2748" s="12"/>
      <c r="AY2748" s="12"/>
      <c r="AZ2748" s="12"/>
      <c r="BA2748" s="12"/>
      <c r="BB2748" s="12"/>
      <c r="BC2748" s="12"/>
      <c r="BD2748" s="12"/>
      <c r="BE2748" s="12"/>
      <c r="BF2748" s="12"/>
      <c r="BG2748" s="12"/>
      <c r="BH2748" s="12"/>
      <c r="BI2748" s="12"/>
      <c r="BJ2748" s="12"/>
      <c r="BK2748" s="12"/>
      <c r="BL2748" s="12"/>
      <c r="BM2748" s="12"/>
      <c r="BN2748" s="12"/>
      <c r="BO2748" s="12"/>
      <c r="BP2748" s="12"/>
      <c r="BQ2748" s="12"/>
      <c r="BR2748" s="12"/>
      <c r="BS2748" s="12"/>
      <c r="BT2748" s="12"/>
      <c r="BU2748" s="12"/>
      <c r="BV2748" s="12"/>
      <c r="BW2748" s="12"/>
      <c r="BX2748" s="12"/>
      <c r="BY2748" s="12"/>
      <c r="BZ2748" s="12"/>
      <c r="CA2748" s="12"/>
      <c r="CB2748" s="12"/>
      <c r="CC2748" s="12"/>
      <c r="CD2748" s="12"/>
      <c r="CE2748" s="12"/>
    </row>
    <row r="2749" spans="1:83" ht="12.75" customHeight="1" x14ac:dyDescent="0.2">
      <c r="A2749" s="78" t="s">
        <v>7853</v>
      </c>
      <c r="B2749" s="9" t="s">
        <v>62</v>
      </c>
      <c r="C2749" s="53" t="s">
        <v>4007</v>
      </c>
      <c r="D2749" s="44" t="s">
        <v>4319</v>
      </c>
      <c r="E2749" s="54"/>
      <c r="F2749" s="55"/>
      <c r="G2749" s="56">
        <v>62</v>
      </c>
      <c r="H2749" s="57">
        <f t="shared" si="84"/>
        <v>73.16</v>
      </c>
      <c r="I2749" s="58">
        <f t="shared" si="85"/>
        <v>0</v>
      </c>
      <c r="J2749" s="59"/>
      <c r="K2749" s="59" t="s">
        <v>4009</v>
      </c>
      <c r="L2749" s="60" t="s">
        <v>4029</v>
      </c>
      <c r="M2749" s="61"/>
      <c r="N2749" s="6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2"/>
      <c r="AX2749" s="12"/>
      <c r="AY2749" s="12"/>
      <c r="AZ2749" s="12"/>
      <c r="BA2749" s="12"/>
      <c r="BB2749" s="12"/>
      <c r="BC2749" s="12"/>
      <c r="BD2749" s="12"/>
      <c r="BE2749" s="12"/>
      <c r="BF2749" s="12"/>
      <c r="BG2749" s="12"/>
      <c r="BH2749" s="12"/>
      <c r="BI2749" s="12"/>
      <c r="BJ2749" s="12"/>
      <c r="BK2749" s="12"/>
      <c r="BL2749" s="12"/>
      <c r="BM2749" s="12"/>
      <c r="BN2749" s="12"/>
      <c r="BO2749" s="12"/>
      <c r="BP2749" s="12"/>
      <c r="BQ2749" s="12"/>
      <c r="BR2749" s="12"/>
      <c r="BS2749" s="12"/>
      <c r="BT2749" s="12"/>
      <c r="BU2749" s="12"/>
      <c r="BV2749" s="12"/>
      <c r="BW2749" s="12"/>
      <c r="BX2749" s="12"/>
      <c r="BY2749" s="12"/>
      <c r="BZ2749" s="12"/>
      <c r="CA2749" s="12"/>
      <c r="CB2749" s="12"/>
      <c r="CC2749" s="12"/>
      <c r="CD2749" s="12"/>
      <c r="CE2749" s="12"/>
    </row>
    <row r="2750" spans="1:83" ht="12.75" customHeight="1" x14ac:dyDescent="0.2">
      <c r="A2750" s="78" t="s">
        <v>7854</v>
      </c>
      <c r="B2750" s="9" t="s">
        <v>659</v>
      </c>
      <c r="C2750" s="53" t="s">
        <v>4007</v>
      </c>
      <c r="D2750" s="44" t="s">
        <v>4319</v>
      </c>
      <c r="E2750" s="54"/>
      <c r="F2750" s="55"/>
      <c r="G2750" s="56">
        <v>368</v>
      </c>
      <c r="H2750" s="57">
        <f t="shared" si="84"/>
        <v>434.23999999999995</v>
      </c>
      <c r="I2750" s="58">
        <f t="shared" si="85"/>
        <v>0</v>
      </c>
      <c r="J2750" s="59"/>
      <c r="K2750" s="59" t="s">
        <v>4009</v>
      </c>
      <c r="L2750" s="60" t="s">
        <v>4029</v>
      </c>
      <c r="M2750" s="61"/>
      <c r="N2750" s="6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2"/>
      <c r="AX2750" s="12"/>
      <c r="AY2750" s="12"/>
      <c r="AZ2750" s="12"/>
      <c r="BA2750" s="12"/>
      <c r="BB2750" s="12"/>
      <c r="BC2750" s="12"/>
      <c r="BD2750" s="12"/>
      <c r="BE2750" s="12"/>
      <c r="BF2750" s="12"/>
      <c r="BG2750" s="12"/>
      <c r="BH2750" s="12"/>
      <c r="BI2750" s="12"/>
      <c r="BJ2750" s="12"/>
      <c r="BK2750" s="12"/>
      <c r="BL2750" s="12"/>
      <c r="BM2750" s="12"/>
      <c r="BN2750" s="12"/>
      <c r="BO2750" s="12"/>
      <c r="BP2750" s="12"/>
      <c r="BQ2750" s="12"/>
      <c r="BR2750" s="12"/>
      <c r="BS2750" s="12"/>
      <c r="BT2750" s="12"/>
      <c r="BU2750" s="12"/>
      <c r="BV2750" s="12"/>
      <c r="BW2750" s="12"/>
      <c r="BX2750" s="12"/>
      <c r="BY2750" s="12"/>
      <c r="BZ2750" s="12"/>
      <c r="CA2750" s="12"/>
      <c r="CB2750" s="12"/>
      <c r="CC2750" s="12"/>
      <c r="CD2750" s="12"/>
      <c r="CE2750" s="12"/>
    </row>
    <row r="2751" spans="1:83" ht="12.75" customHeight="1" x14ac:dyDescent="0.2">
      <c r="A2751" s="78" t="s">
        <v>7855</v>
      </c>
      <c r="B2751" s="9" t="s">
        <v>659</v>
      </c>
      <c r="C2751" s="53" t="s">
        <v>4007</v>
      </c>
      <c r="D2751" s="44" t="s">
        <v>4319</v>
      </c>
      <c r="E2751" s="54"/>
      <c r="F2751" s="55"/>
      <c r="G2751" s="56">
        <v>180</v>
      </c>
      <c r="H2751" s="57">
        <f t="shared" si="84"/>
        <v>212.39999999999998</v>
      </c>
      <c r="I2751" s="58">
        <f t="shared" si="85"/>
        <v>0</v>
      </c>
      <c r="J2751" s="59"/>
      <c r="K2751" s="59" t="s">
        <v>4009</v>
      </c>
      <c r="L2751" s="60" t="s">
        <v>4029</v>
      </c>
      <c r="M2751" s="61"/>
      <c r="N2751" s="6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2"/>
      <c r="AX2751" s="12"/>
      <c r="AY2751" s="12"/>
      <c r="AZ2751" s="12"/>
      <c r="BA2751" s="12"/>
      <c r="BB2751" s="12"/>
      <c r="BC2751" s="12"/>
      <c r="BD2751" s="12"/>
      <c r="BE2751" s="12"/>
      <c r="BF2751" s="12"/>
      <c r="BG2751" s="12"/>
      <c r="BH2751" s="12"/>
      <c r="BI2751" s="12"/>
      <c r="BJ2751" s="12"/>
      <c r="BK2751" s="12"/>
      <c r="BL2751" s="12"/>
      <c r="BM2751" s="12"/>
      <c r="BN2751" s="12"/>
      <c r="BO2751" s="12"/>
      <c r="BP2751" s="12"/>
      <c r="BQ2751" s="12"/>
      <c r="BR2751" s="12"/>
      <c r="BS2751" s="12"/>
      <c r="BT2751" s="12"/>
      <c r="BU2751" s="12"/>
      <c r="BV2751" s="12"/>
      <c r="BW2751" s="12"/>
      <c r="BX2751" s="12"/>
      <c r="BY2751" s="12"/>
      <c r="BZ2751" s="12"/>
      <c r="CA2751" s="12"/>
      <c r="CB2751" s="12"/>
      <c r="CC2751" s="12"/>
      <c r="CD2751" s="12"/>
      <c r="CE2751" s="12"/>
    </row>
    <row r="2752" spans="1:83" ht="12.75" customHeight="1" x14ac:dyDescent="0.2">
      <c r="A2752" s="78" t="s">
        <v>7856</v>
      </c>
      <c r="B2752" s="9" t="s">
        <v>37</v>
      </c>
      <c r="C2752" s="53" t="s">
        <v>4007</v>
      </c>
      <c r="D2752" s="44" t="s">
        <v>4319</v>
      </c>
      <c r="E2752" s="54"/>
      <c r="F2752" s="55"/>
      <c r="G2752" s="56">
        <v>77</v>
      </c>
      <c r="H2752" s="57">
        <f t="shared" si="84"/>
        <v>90.86</v>
      </c>
      <c r="I2752" s="58">
        <f t="shared" si="85"/>
        <v>0</v>
      </c>
      <c r="J2752" s="59"/>
      <c r="K2752" s="59" t="s">
        <v>4009</v>
      </c>
      <c r="L2752" s="60" t="s">
        <v>4029</v>
      </c>
      <c r="M2752" s="61"/>
      <c r="N2752" s="6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2"/>
      <c r="AX2752" s="12"/>
      <c r="AY2752" s="12"/>
      <c r="AZ2752" s="12"/>
      <c r="BA2752" s="12"/>
      <c r="BB2752" s="12"/>
      <c r="BC2752" s="12"/>
      <c r="BD2752" s="12"/>
      <c r="BE2752" s="12"/>
      <c r="BF2752" s="12"/>
      <c r="BG2752" s="12"/>
      <c r="BH2752" s="12"/>
      <c r="BI2752" s="12"/>
      <c r="BJ2752" s="12"/>
      <c r="BK2752" s="12"/>
      <c r="BL2752" s="12"/>
      <c r="BM2752" s="12"/>
      <c r="BN2752" s="12"/>
      <c r="BO2752" s="12"/>
      <c r="BP2752" s="12"/>
      <c r="BQ2752" s="12"/>
      <c r="BR2752" s="12"/>
      <c r="BS2752" s="12"/>
      <c r="BT2752" s="12"/>
      <c r="BU2752" s="12"/>
      <c r="BV2752" s="12"/>
      <c r="BW2752" s="12"/>
      <c r="BX2752" s="12"/>
      <c r="BY2752" s="12"/>
      <c r="BZ2752" s="12"/>
      <c r="CA2752" s="12"/>
      <c r="CB2752" s="12"/>
      <c r="CC2752" s="12"/>
      <c r="CD2752" s="12"/>
      <c r="CE2752" s="12"/>
    </row>
    <row r="2753" spans="1:83" ht="12.75" customHeight="1" x14ac:dyDescent="0.2">
      <c r="A2753" s="78" t="s">
        <v>7857</v>
      </c>
      <c r="B2753" s="9" t="s">
        <v>4340</v>
      </c>
      <c r="C2753" s="53" t="s">
        <v>4007</v>
      </c>
      <c r="D2753" s="44" t="s">
        <v>4319</v>
      </c>
      <c r="E2753" s="54"/>
      <c r="F2753" s="55"/>
      <c r="G2753" s="56">
        <v>685</v>
      </c>
      <c r="H2753" s="57">
        <f t="shared" si="84"/>
        <v>808.3</v>
      </c>
      <c r="I2753" s="58">
        <f t="shared" si="85"/>
        <v>0</v>
      </c>
      <c r="J2753" s="59"/>
      <c r="K2753" s="59" t="s">
        <v>4009</v>
      </c>
      <c r="L2753" s="60" t="s">
        <v>4029</v>
      </c>
      <c r="M2753" s="61"/>
      <c r="N2753" s="6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2"/>
      <c r="AX2753" s="12"/>
      <c r="AY2753" s="12"/>
      <c r="AZ2753" s="12"/>
      <c r="BA2753" s="12"/>
      <c r="BB2753" s="12"/>
      <c r="BC2753" s="12"/>
      <c r="BD2753" s="12"/>
      <c r="BE2753" s="12"/>
      <c r="BF2753" s="12"/>
      <c r="BG2753" s="12"/>
      <c r="BH2753" s="12"/>
      <c r="BI2753" s="12"/>
      <c r="BJ2753" s="12"/>
      <c r="BK2753" s="12"/>
      <c r="BL2753" s="12"/>
      <c r="BM2753" s="12"/>
      <c r="BN2753" s="12"/>
      <c r="BO2753" s="12"/>
      <c r="BP2753" s="12"/>
      <c r="BQ2753" s="12"/>
      <c r="BR2753" s="12"/>
      <c r="BS2753" s="12"/>
      <c r="BT2753" s="12"/>
      <c r="BU2753" s="12"/>
      <c r="BV2753" s="12"/>
      <c r="BW2753" s="12"/>
      <c r="BX2753" s="12"/>
      <c r="BY2753" s="12"/>
      <c r="BZ2753" s="12"/>
      <c r="CA2753" s="12"/>
      <c r="CB2753" s="12"/>
      <c r="CC2753" s="12"/>
      <c r="CD2753" s="12"/>
      <c r="CE2753" s="12"/>
    </row>
    <row r="2754" spans="1:83" ht="12.75" customHeight="1" x14ac:dyDescent="0.2">
      <c r="A2754" s="78" t="s">
        <v>7858</v>
      </c>
      <c r="B2754" s="9" t="s">
        <v>4340</v>
      </c>
      <c r="C2754" s="53" t="s">
        <v>4007</v>
      </c>
      <c r="D2754" s="44" t="s">
        <v>4319</v>
      </c>
      <c r="E2754" s="54"/>
      <c r="F2754" s="55"/>
      <c r="G2754" s="56">
        <v>685</v>
      </c>
      <c r="H2754" s="57">
        <f t="shared" si="84"/>
        <v>808.3</v>
      </c>
      <c r="I2754" s="58">
        <f t="shared" si="85"/>
        <v>0</v>
      </c>
      <c r="J2754" s="59"/>
      <c r="K2754" s="59" t="s">
        <v>4009</v>
      </c>
      <c r="L2754" s="60" t="s">
        <v>4029</v>
      </c>
      <c r="M2754" s="61"/>
      <c r="N2754" s="6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2"/>
      <c r="AX2754" s="12"/>
      <c r="AY2754" s="12"/>
      <c r="AZ2754" s="12"/>
      <c r="BA2754" s="12"/>
      <c r="BB2754" s="12"/>
      <c r="BC2754" s="12"/>
      <c r="BD2754" s="12"/>
      <c r="BE2754" s="12"/>
      <c r="BF2754" s="12"/>
      <c r="BG2754" s="12"/>
      <c r="BH2754" s="12"/>
      <c r="BI2754" s="12"/>
      <c r="BJ2754" s="12"/>
      <c r="BK2754" s="12"/>
      <c r="BL2754" s="12"/>
      <c r="BM2754" s="12"/>
      <c r="BN2754" s="12"/>
      <c r="BO2754" s="12"/>
      <c r="BP2754" s="12"/>
      <c r="BQ2754" s="12"/>
      <c r="BR2754" s="12"/>
      <c r="BS2754" s="12"/>
      <c r="BT2754" s="12"/>
      <c r="BU2754" s="12"/>
      <c r="BV2754" s="12"/>
      <c r="BW2754" s="12"/>
      <c r="BX2754" s="12"/>
      <c r="BY2754" s="12"/>
      <c r="BZ2754" s="12"/>
      <c r="CA2754" s="12"/>
      <c r="CB2754" s="12"/>
      <c r="CC2754" s="12"/>
      <c r="CD2754" s="12"/>
      <c r="CE2754" s="12"/>
    </row>
    <row r="2755" spans="1:83" ht="12.75" customHeight="1" x14ac:dyDescent="0.2">
      <c r="A2755" s="78" t="s">
        <v>7859</v>
      </c>
      <c r="B2755" s="9" t="s">
        <v>7159</v>
      </c>
      <c r="C2755" s="53" t="s">
        <v>4007</v>
      </c>
      <c r="D2755" s="44" t="s">
        <v>4319</v>
      </c>
      <c r="E2755" s="54"/>
      <c r="F2755" s="55"/>
      <c r="G2755" s="56">
        <v>385</v>
      </c>
      <c r="H2755" s="57">
        <f t="shared" si="84"/>
        <v>454.29999999999995</v>
      </c>
      <c r="I2755" s="58">
        <f t="shared" si="85"/>
        <v>0</v>
      </c>
      <c r="J2755" s="59"/>
      <c r="K2755" s="59" t="s">
        <v>4009</v>
      </c>
      <c r="L2755" s="60" t="s">
        <v>4029</v>
      </c>
      <c r="M2755" s="61"/>
      <c r="N2755" s="6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2"/>
      <c r="AX2755" s="12"/>
      <c r="AY2755" s="12"/>
      <c r="AZ2755" s="12"/>
      <c r="BA2755" s="12"/>
      <c r="BB2755" s="12"/>
      <c r="BC2755" s="12"/>
      <c r="BD2755" s="12"/>
      <c r="BE2755" s="12"/>
      <c r="BF2755" s="12"/>
      <c r="BG2755" s="12"/>
      <c r="BH2755" s="12"/>
      <c r="BI2755" s="12"/>
      <c r="BJ2755" s="12"/>
      <c r="BK2755" s="12"/>
      <c r="BL2755" s="12"/>
      <c r="BM2755" s="12"/>
      <c r="BN2755" s="12"/>
      <c r="BO2755" s="12"/>
      <c r="BP2755" s="12"/>
      <c r="BQ2755" s="12"/>
      <c r="BR2755" s="12"/>
      <c r="BS2755" s="12"/>
      <c r="BT2755" s="12"/>
      <c r="BU2755" s="12"/>
      <c r="BV2755" s="12"/>
      <c r="BW2755" s="12"/>
      <c r="BX2755" s="12"/>
      <c r="BY2755" s="12"/>
      <c r="BZ2755" s="12"/>
      <c r="CA2755" s="12"/>
      <c r="CB2755" s="12"/>
      <c r="CC2755" s="12"/>
      <c r="CD2755" s="12"/>
      <c r="CE2755" s="12"/>
    </row>
    <row r="2756" spans="1:83" ht="12.75" customHeight="1" x14ac:dyDescent="0.2">
      <c r="A2756" s="78" t="s">
        <v>7860</v>
      </c>
      <c r="B2756" s="9" t="s">
        <v>7161</v>
      </c>
      <c r="C2756" s="53" t="s">
        <v>4007</v>
      </c>
      <c r="D2756" s="44" t="s">
        <v>4319</v>
      </c>
      <c r="E2756" s="54"/>
      <c r="F2756" s="55"/>
      <c r="G2756" s="56">
        <v>385</v>
      </c>
      <c r="H2756" s="57">
        <f t="shared" si="84"/>
        <v>454.29999999999995</v>
      </c>
      <c r="I2756" s="58">
        <f t="shared" si="85"/>
        <v>0</v>
      </c>
      <c r="J2756" s="59"/>
      <c r="K2756" s="59" t="s">
        <v>4009</v>
      </c>
      <c r="L2756" s="60" t="s">
        <v>4029</v>
      </c>
      <c r="M2756" s="61"/>
      <c r="N2756" s="6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2"/>
      <c r="AX2756" s="12"/>
      <c r="AY2756" s="12"/>
      <c r="AZ2756" s="12"/>
      <c r="BA2756" s="12"/>
      <c r="BB2756" s="12"/>
      <c r="BC2756" s="12"/>
      <c r="BD2756" s="12"/>
      <c r="BE2756" s="12"/>
      <c r="BF2756" s="12"/>
      <c r="BG2756" s="12"/>
      <c r="BH2756" s="12"/>
      <c r="BI2756" s="12"/>
      <c r="BJ2756" s="12"/>
      <c r="BK2756" s="12"/>
      <c r="BL2756" s="12"/>
      <c r="BM2756" s="12"/>
      <c r="BN2756" s="12"/>
      <c r="BO2756" s="12"/>
      <c r="BP2756" s="12"/>
      <c r="BQ2756" s="12"/>
      <c r="BR2756" s="12"/>
      <c r="BS2756" s="12"/>
      <c r="BT2756" s="12"/>
      <c r="BU2756" s="12"/>
      <c r="BV2756" s="12"/>
      <c r="BW2756" s="12"/>
      <c r="BX2756" s="12"/>
      <c r="BY2756" s="12"/>
      <c r="BZ2756" s="12"/>
      <c r="CA2756" s="12"/>
      <c r="CB2756" s="12"/>
      <c r="CC2756" s="12"/>
      <c r="CD2756" s="12"/>
      <c r="CE2756" s="12"/>
    </row>
    <row r="2757" spans="1:83" ht="12.75" customHeight="1" x14ac:dyDescent="0.2">
      <c r="A2757" s="78" t="s">
        <v>7861</v>
      </c>
      <c r="B2757" s="9" t="s">
        <v>4350</v>
      </c>
      <c r="C2757" s="53" t="s">
        <v>4007</v>
      </c>
      <c r="D2757" s="44" t="s">
        <v>4319</v>
      </c>
      <c r="E2757" s="54"/>
      <c r="F2757" s="55"/>
      <c r="G2757" s="56">
        <v>224</v>
      </c>
      <c r="H2757" s="57">
        <f t="shared" si="84"/>
        <v>264.32</v>
      </c>
      <c r="I2757" s="58">
        <f t="shared" si="85"/>
        <v>0</v>
      </c>
      <c r="J2757" s="59"/>
      <c r="K2757" s="59" t="s">
        <v>4009</v>
      </c>
      <c r="L2757" s="60" t="s">
        <v>4029</v>
      </c>
      <c r="M2757" s="61"/>
      <c r="N2757" s="6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2"/>
      <c r="AX2757" s="12"/>
      <c r="AY2757" s="12"/>
      <c r="AZ2757" s="12"/>
      <c r="BA2757" s="12"/>
      <c r="BB2757" s="12"/>
      <c r="BC2757" s="12"/>
      <c r="BD2757" s="12"/>
      <c r="BE2757" s="12"/>
      <c r="BF2757" s="12"/>
      <c r="BG2757" s="12"/>
      <c r="BH2757" s="12"/>
      <c r="BI2757" s="12"/>
      <c r="BJ2757" s="12"/>
      <c r="BK2757" s="12"/>
      <c r="BL2757" s="12"/>
      <c r="BM2757" s="12"/>
      <c r="BN2757" s="12"/>
      <c r="BO2757" s="12"/>
      <c r="BP2757" s="12"/>
      <c r="BQ2757" s="12"/>
      <c r="BR2757" s="12"/>
      <c r="BS2757" s="12"/>
      <c r="BT2757" s="12"/>
      <c r="BU2757" s="12"/>
      <c r="BV2757" s="12"/>
      <c r="BW2757" s="12"/>
      <c r="BX2757" s="12"/>
      <c r="BY2757" s="12"/>
      <c r="BZ2757" s="12"/>
      <c r="CA2757" s="12"/>
      <c r="CB2757" s="12"/>
      <c r="CC2757" s="12"/>
      <c r="CD2757" s="12"/>
      <c r="CE2757" s="12"/>
    </row>
    <row r="2758" spans="1:83" ht="12.75" customHeight="1" x14ac:dyDescent="0.2">
      <c r="A2758" s="78" t="s">
        <v>7862</v>
      </c>
      <c r="B2758" s="9" t="s">
        <v>4350</v>
      </c>
      <c r="C2758" s="53" t="s">
        <v>4007</v>
      </c>
      <c r="D2758" s="44" t="s">
        <v>4319</v>
      </c>
      <c r="E2758" s="54"/>
      <c r="F2758" s="55"/>
      <c r="G2758" s="56">
        <v>246</v>
      </c>
      <c r="H2758" s="57">
        <f t="shared" si="84"/>
        <v>290.27999999999997</v>
      </c>
      <c r="I2758" s="58">
        <f t="shared" si="85"/>
        <v>0</v>
      </c>
      <c r="J2758" s="59"/>
      <c r="K2758" s="59" t="s">
        <v>4009</v>
      </c>
      <c r="L2758" s="60" t="s">
        <v>4029</v>
      </c>
      <c r="M2758" s="61"/>
      <c r="N2758" s="6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2"/>
      <c r="AX2758" s="12"/>
      <c r="AY2758" s="12"/>
      <c r="AZ2758" s="12"/>
      <c r="BA2758" s="12"/>
      <c r="BB2758" s="12"/>
      <c r="BC2758" s="12"/>
      <c r="BD2758" s="12"/>
      <c r="BE2758" s="12"/>
      <c r="BF2758" s="12"/>
      <c r="BG2758" s="12"/>
      <c r="BH2758" s="12"/>
      <c r="BI2758" s="12"/>
      <c r="BJ2758" s="12"/>
      <c r="BK2758" s="12"/>
      <c r="BL2758" s="12"/>
      <c r="BM2758" s="12"/>
      <c r="BN2758" s="12"/>
      <c r="BO2758" s="12"/>
      <c r="BP2758" s="12"/>
      <c r="BQ2758" s="12"/>
      <c r="BR2758" s="12"/>
      <c r="BS2758" s="12"/>
      <c r="BT2758" s="12"/>
      <c r="BU2758" s="12"/>
      <c r="BV2758" s="12"/>
      <c r="BW2758" s="12"/>
      <c r="BX2758" s="12"/>
      <c r="BY2758" s="12"/>
      <c r="BZ2758" s="12"/>
      <c r="CA2758" s="12"/>
      <c r="CB2758" s="12"/>
      <c r="CC2758" s="12"/>
      <c r="CD2758" s="12"/>
      <c r="CE2758" s="12"/>
    </row>
    <row r="2759" spans="1:83" ht="12.75" customHeight="1" x14ac:dyDescent="0.2">
      <c r="A2759" s="78" t="s">
        <v>7863</v>
      </c>
      <c r="B2759" s="9" t="s">
        <v>37</v>
      </c>
      <c r="C2759" s="53" t="s">
        <v>4007</v>
      </c>
      <c r="D2759" s="44" t="s">
        <v>4319</v>
      </c>
      <c r="E2759" s="54"/>
      <c r="F2759" s="55"/>
      <c r="G2759" s="56">
        <v>46</v>
      </c>
      <c r="H2759" s="57">
        <f t="shared" si="84"/>
        <v>54.279999999999994</v>
      </c>
      <c r="I2759" s="58">
        <f t="shared" si="85"/>
        <v>0</v>
      </c>
      <c r="J2759" s="59"/>
      <c r="K2759" s="59" t="s">
        <v>4009</v>
      </c>
      <c r="L2759" s="60" t="s">
        <v>4029</v>
      </c>
      <c r="M2759" s="61"/>
      <c r="N2759" s="6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2"/>
      <c r="AX2759" s="12"/>
      <c r="AY2759" s="12"/>
      <c r="AZ2759" s="12"/>
      <c r="BA2759" s="12"/>
      <c r="BB2759" s="12"/>
      <c r="BC2759" s="12"/>
      <c r="BD2759" s="12"/>
      <c r="BE2759" s="12"/>
      <c r="BF2759" s="12"/>
      <c r="BG2759" s="12"/>
      <c r="BH2759" s="12"/>
      <c r="BI2759" s="12"/>
      <c r="BJ2759" s="12"/>
      <c r="BK2759" s="12"/>
      <c r="BL2759" s="12"/>
      <c r="BM2759" s="12"/>
      <c r="BN2759" s="12"/>
      <c r="BO2759" s="12"/>
      <c r="BP2759" s="12"/>
      <c r="BQ2759" s="12"/>
      <c r="BR2759" s="12"/>
      <c r="BS2759" s="12"/>
      <c r="BT2759" s="12"/>
      <c r="BU2759" s="12"/>
      <c r="BV2759" s="12"/>
      <c r="BW2759" s="12"/>
      <c r="BX2759" s="12"/>
      <c r="BY2759" s="12"/>
      <c r="BZ2759" s="12"/>
      <c r="CA2759" s="12"/>
      <c r="CB2759" s="12"/>
      <c r="CC2759" s="12"/>
      <c r="CD2759" s="12"/>
      <c r="CE2759" s="12"/>
    </row>
    <row r="2760" spans="1:83" ht="12.75" customHeight="1" x14ac:dyDescent="0.2">
      <c r="A2760" s="78" t="s">
        <v>7864</v>
      </c>
      <c r="B2760" s="9" t="s">
        <v>7865</v>
      </c>
      <c r="C2760" s="53" t="s">
        <v>4007</v>
      </c>
      <c r="D2760" s="44" t="s">
        <v>4319</v>
      </c>
      <c r="E2760" s="54"/>
      <c r="F2760" s="55"/>
      <c r="G2760" s="56">
        <v>39</v>
      </c>
      <c r="H2760" s="57">
        <f t="shared" ref="H2760:H2823" si="86">G2760*1.18</f>
        <v>46.019999999999996</v>
      </c>
      <c r="I2760" s="58">
        <f t="shared" ref="I2760:I2823" si="87">H2760*F2760</f>
        <v>0</v>
      </c>
      <c r="J2760" s="59"/>
      <c r="K2760" s="59" t="s">
        <v>4009</v>
      </c>
      <c r="L2760" s="60" t="s">
        <v>4029</v>
      </c>
      <c r="M2760" s="61"/>
      <c r="N2760" s="6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2"/>
      <c r="AX2760" s="12"/>
      <c r="AY2760" s="12"/>
      <c r="AZ2760" s="12"/>
      <c r="BA2760" s="12"/>
      <c r="BB2760" s="12"/>
      <c r="BC2760" s="12"/>
      <c r="BD2760" s="12"/>
      <c r="BE2760" s="12"/>
      <c r="BF2760" s="12"/>
      <c r="BG2760" s="12"/>
      <c r="BH2760" s="12"/>
      <c r="BI2760" s="12"/>
      <c r="BJ2760" s="12"/>
      <c r="BK2760" s="12"/>
      <c r="BL2760" s="12"/>
      <c r="BM2760" s="12"/>
      <c r="BN2760" s="12"/>
      <c r="BO2760" s="12"/>
      <c r="BP2760" s="12"/>
      <c r="BQ2760" s="12"/>
      <c r="BR2760" s="12"/>
      <c r="BS2760" s="12"/>
      <c r="BT2760" s="12"/>
      <c r="BU2760" s="12"/>
      <c r="BV2760" s="12"/>
      <c r="BW2760" s="12"/>
      <c r="BX2760" s="12"/>
      <c r="BY2760" s="12"/>
      <c r="BZ2760" s="12"/>
      <c r="CA2760" s="12"/>
      <c r="CB2760" s="12"/>
      <c r="CC2760" s="12"/>
      <c r="CD2760" s="12"/>
      <c r="CE2760" s="12"/>
    </row>
    <row r="2761" spans="1:83" ht="12.75" customHeight="1" x14ac:dyDescent="0.2">
      <c r="A2761" s="78" t="s">
        <v>7866</v>
      </c>
      <c r="B2761" s="9" t="s">
        <v>13</v>
      </c>
      <c r="C2761" s="53" t="s">
        <v>4007</v>
      </c>
      <c r="D2761" s="44" t="s">
        <v>4319</v>
      </c>
      <c r="E2761" s="54"/>
      <c r="F2761" s="55"/>
      <c r="G2761" s="56">
        <v>107</v>
      </c>
      <c r="H2761" s="57">
        <f t="shared" si="86"/>
        <v>126.25999999999999</v>
      </c>
      <c r="I2761" s="58">
        <f t="shared" si="87"/>
        <v>0</v>
      </c>
      <c r="J2761" s="59"/>
      <c r="K2761" s="59" t="s">
        <v>4009</v>
      </c>
      <c r="L2761" s="60" t="s">
        <v>4029</v>
      </c>
      <c r="M2761" s="61"/>
      <c r="N2761" s="6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2"/>
      <c r="AX2761" s="12"/>
      <c r="AY2761" s="12"/>
      <c r="AZ2761" s="12"/>
      <c r="BA2761" s="12"/>
      <c r="BB2761" s="12"/>
      <c r="BC2761" s="12"/>
      <c r="BD2761" s="12"/>
      <c r="BE2761" s="12"/>
      <c r="BF2761" s="12"/>
      <c r="BG2761" s="12"/>
      <c r="BH2761" s="12"/>
      <c r="BI2761" s="12"/>
      <c r="BJ2761" s="12"/>
      <c r="BK2761" s="12"/>
      <c r="BL2761" s="12"/>
      <c r="BM2761" s="12"/>
      <c r="BN2761" s="12"/>
      <c r="BO2761" s="12"/>
      <c r="BP2761" s="12"/>
      <c r="BQ2761" s="12"/>
      <c r="BR2761" s="12"/>
      <c r="BS2761" s="12"/>
      <c r="BT2761" s="12"/>
      <c r="BU2761" s="12"/>
      <c r="BV2761" s="12"/>
      <c r="BW2761" s="12"/>
      <c r="BX2761" s="12"/>
      <c r="BY2761" s="12"/>
      <c r="BZ2761" s="12"/>
      <c r="CA2761" s="12"/>
      <c r="CB2761" s="12"/>
      <c r="CC2761" s="12"/>
      <c r="CD2761" s="12"/>
      <c r="CE2761" s="12"/>
    </row>
    <row r="2762" spans="1:83" s="12" customFormat="1" ht="12.75" customHeight="1" x14ac:dyDescent="0.2">
      <c r="A2762" s="64" t="s">
        <v>7867</v>
      </c>
      <c r="B2762" s="9" t="s">
        <v>13</v>
      </c>
      <c r="C2762" s="66" t="s">
        <v>4035</v>
      </c>
      <c r="D2762" s="44" t="s">
        <v>4012</v>
      </c>
      <c r="E2762" s="54"/>
      <c r="F2762" s="55"/>
      <c r="G2762" s="56">
        <v>100</v>
      </c>
      <c r="H2762" s="57">
        <f t="shared" si="86"/>
        <v>118</v>
      </c>
      <c r="I2762" s="58">
        <f t="shared" si="87"/>
        <v>0</v>
      </c>
      <c r="J2762" s="59"/>
      <c r="K2762" s="59"/>
      <c r="L2762" s="60"/>
      <c r="M2762" s="61"/>
      <c r="N2762" s="62"/>
      <c r="O2762" s="2"/>
    </row>
    <row r="2763" spans="1:83" s="12" customFormat="1" ht="12.75" customHeight="1" x14ac:dyDescent="0.2">
      <c r="A2763" s="51" t="s">
        <v>7868</v>
      </c>
      <c r="B2763" s="9" t="s">
        <v>7869</v>
      </c>
      <c r="C2763" s="66" t="s">
        <v>4035</v>
      </c>
      <c r="D2763" s="44" t="s">
        <v>4012</v>
      </c>
      <c r="E2763" s="54"/>
      <c r="F2763" s="55"/>
      <c r="G2763" s="56">
        <v>13</v>
      </c>
      <c r="H2763" s="57">
        <f t="shared" si="86"/>
        <v>15.34</v>
      </c>
      <c r="I2763" s="58">
        <f t="shared" si="87"/>
        <v>0</v>
      </c>
      <c r="J2763" s="59" t="s">
        <v>4027</v>
      </c>
      <c r="K2763" s="59"/>
      <c r="L2763" s="60" t="s">
        <v>4029</v>
      </c>
      <c r="M2763" s="61"/>
      <c r="N2763" s="62"/>
    </row>
    <row r="2764" spans="1:83" s="12" customFormat="1" ht="12.75" customHeight="1" x14ac:dyDescent="0.2">
      <c r="A2764" s="51" t="s">
        <v>1381</v>
      </c>
      <c r="B2764" s="9" t="s">
        <v>11</v>
      </c>
      <c r="C2764" s="66" t="s">
        <v>4035</v>
      </c>
      <c r="D2764" s="44" t="s">
        <v>4012</v>
      </c>
      <c r="E2764" s="54"/>
      <c r="F2764" s="55"/>
      <c r="G2764" s="56">
        <v>120</v>
      </c>
      <c r="H2764" s="57">
        <f t="shared" si="86"/>
        <v>141.6</v>
      </c>
      <c r="I2764" s="58">
        <f t="shared" si="87"/>
        <v>0</v>
      </c>
      <c r="J2764" s="59"/>
      <c r="K2764" s="59"/>
      <c r="L2764" s="60" t="s">
        <v>4029</v>
      </c>
      <c r="M2764" s="61"/>
      <c r="N2764" s="62"/>
      <c r="O2764" s="2"/>
    </row>
    <row r="2765" spans="1:83" s="12" customFormat="1" ht="12.75" customHeight="1" x14ac:dyDescent="0.2">
      <c r="A2765" s="51" t="s">
        <v>1382</v>
      </c>
      <c r="B2765" s="9" t="s">
        <v>11</v>
      </c>
      <c r="C2765" s="66" t="s">
        <v>4035</v>
      </c>
      <c r="D2765" s="44" t="s">
        <v>4012</v>
      </c>
      <c r="E2765" s="54"/>
      <c r="F2765" s="55"/>
      <c r="G2765" s="56">
        <v>199.58</v>
      </c>
      <c r="H2765" s="57">
        <f t="shared" si="86"/>
        <v>235.5044</v>
      </c>
      <c r="I2765" s="58">
        <f t="shared" si="87"/>
        <v>0</v>
      </c>
      <c r="J2765" s="59" t="s">
        <v>4027</v>
      </c>
      <c r="K2765" s="59"/>
      <c r="L2765" s="60" t="s">
        <v>4029</v>
      </c>
      <c r="M2765" s="61"/>
      <c r="N2765" s="62"/>
      <c r="O2765" s="2"/>
    </row>
    <row r="2766" spans="1:83" s="12" customFormat="1" ht="12.75" customHeight="1" x14ac:dyDescent="0.2">
      <c r="A2766" s="51" t="s">
        <v>7870</v>
      </c>
      <c r="B2766" s="9" t="s">
        <v>18</v>
      </c>
      <c r="C2766" s="66" t="s">
        <v>4035</v>
      </c>
      <c r="D2766" s="44" t="s">
        <v>4012</v>
      </c>
      <c r="E2766" s="54"/>
      <c r="F2766" s="55"/>
      <c r="G2766" s="56">
        <v>10</v>
      </c>
      <c r="H2766" s="57">
        <f t="shared" si="86"/>
        <v>11.799999999999999</v>
      </c>
      <c r="I2766" s="58">
        <f t="shared" si="87"/>
        <v>0</v>
      </c>
      <c r="J2766" s="59"/>
      <c r="K2766" s="59"/>
      <c r="L2766" s="60" t="s">
        <v>4029</v>
      </c>
      <c r="M2766" s="61"/>
      <c r="N2766" s="62"/>
      <c r="O2766" s="2"/>
    </row>
    <row r="2767" spans="1:83" s="12" customFormat="1" ht="12.75" customHeight="1" x14ac:dyDescent="0.2">
      <c r="A2767" s="51" t="s">
        <v>7871</v>
      </c>
      <c r="B2767" s="9" t="s">
        <v>18</v>
      </c>
      <c r="C2767" s="66" t="s">
        <v>4035</v>
      </c>
      <c r="D2767" s="44" t="s">
        <v>4012</v>
      </c>
      <c r="E2767" s="54"/>
      <c r="F2767" s="55"/>
      <c r="G2767" s="56">
        <v>122.41</v>
      </c>
      <c r="H2767" s="57">
        <f t="shared" si="86"/>
        <v>144.44379999999998</v>
      </c>
      <c r="I2767" s="58">
        <f t="shared" si="87"/>
        <v>0</v>
      </c>
      <c r="J2767" s="59" t="s">
        <v>4027</v>
      </c>
      <c r="K2767" s="59"/>
      <c r="L2767" s="60" t="s">
        <v>4029</v>
      </c>
      <c r="M2767" s="61">
        <v>7.0000000000000001E-3</v>
      </c>
      <c r="N2767" s="62"/>
      <c r="O2767" s="2"/>
    </row>
    <row r="2768" spans="1:83" s="12" customFormat="1" ht="12.75" customHeight="1" x14ac:dyDescent="0.2">
      <c r="A2768" s="78" t="s">
        <v>7872</v>
      </c>
      <c r="B2768" s="9" t="s">
        <v>37</v>
      </c>
      <c r="C2768" s="53" t="s">
        <v>4007</v>
      </c>
      <c r="D2768" s="44" t="s">
        <v>4319</v>
      </c>
      <c r="E2768" s="54"/>
      <c r="F2768" s="55"/>
      <c r="G2768" s="56">
        <v>18</v>
      </c>
      <c r="H2768" s="57">
        <f t="shared" si="86"/>
        <v>21.24</v>
      </c>
      <c r="I2768" s="58">
        <f t="shared" si="87"/>
        <v>0</v>
      </c>
      <c r="J2768" s="59"/>
      <c r="K2768" s="59" t="s">
        <v>4009</v>
      </c>
      <c r="L2768" s="60" t="s">
        <v>4029</v>
      </c>
      <c r="M2768" s="61"/>
      <c r="N2768" s="62"/>
    </row>
    <row r="2769" spans="1:83" s="12" customFormat="1" ht="12.75" customHeight="1" x14ac:dyDescent="0.2">
      <c r="A2769" s="78" t="s">
        <v>7873</v>
      </c>
      <c r="B2769" s="9" t="s">
        <v>4329</v>
      </c>
      <c r="C2769" s="53" t="s">
        <v>4007</v>
      </c>
      <c r="D2769" s="44" t="s">
        <v>4319</v>
      </c>
      <c r="E2769" s="54"/>
      <c r="F2769" s="55"/>
      <c r="G2769" s="56">
        <v>614</v>
      </c>
      <c r="H2769" s="57">
        <f t="shared" si="86"/>
        <v>724.52</v>
      </c>
      <c r="I2769" s="58">
        <f t="shared" si="87"/>
        <v>0</v>
      </c>
      <c r="J2769" s="59"/>
      <c r="K2769" s="59" t="s">
        <v>4009</v>
      </c>
      <c r="L2769" s="60" t="s">
        <v>4029</v>
      </c>
      <c r="M2769" s="61"/>
      <c r="N2769" s="62"/>
    </row>
    <row r="2770" spans="1:83" s="12" customFormat="1" ht="12.75" customHeight="1" x14ac:dyDescent="0.2">
      <c r="A2770" s="78" t="s">
        <v>7874</v>
      </c>
      <c r="B2770" s="9" t="s">
        <v>4329</v>
      </c>
      <c r="C2770" s="53" t="s">
        <v>4007</v>
      </c>
      <c r="D2770" s="44" t="s">
        <v>4319</v>
      </c>
      <c r="E2770" s="54"/>
      <c r="F2770" s="55"/>
      <c r="G2770" s="56">
        <v>572</v>
      </c>
      <c r="H2770" s="57">
        <f t="shared" si="86"/>
        <v>674.95999999999992</v>
      </c>
      <c r="I2770" s="58">
        <f t="shared" si="87"/>
        <v>0</v>
      </c>
      <c r="J2770" s="59"/>
      <c r="K2770" s="59" t="s">
        <v>4009</v>
      </c>
      <c r="L2770" s="60" t="s">
        <v>4029</v>
      </c>
      <c r="M2770" s="61"/>
      <c r="N2770" s="62"/>
    </row>
    <row r="2771" spans="1:83" s="12" customFormat="1" ht="12.75" customHeight="1" x14ac:dyDescent="0.2">
      <c r="A2771" s="78" t="s">
        <v>7875</v>
      </c>
      <c r="B2771" s="9" t="s">
        <v>37</v>
      </c>
      <c r="C2771" s="53" t="s">
        <v>4007</v>
      </c>
      <c r="D2771" s="44" t="s">
        <v>4319</v>
      </c>
      <c r="E2771" s="54"/>
      <c r="F2771" s="55"/>
      <c r="G2771" s="56">
        <v>27</v>
      </c>
      <c r="H2771" s="57">
        <f t="shared" si="86"/>
        <v>31.86</v>
      </c>
      <c r="I2771" s="58">
        <f t="shared" si="87"/>
        <v>0</v>
      </c>
      <c r="J2771" s="59"/>
      <c r="K2771" s="59" t="s">
        <v>4009</v>
      </c>
      <c r="L2771" s="60" t="s">
        <v>4029</v>
      </c>
      <c r="M2771" s="61"/>
      <c r="N2771" s="62"/>
    </row>
    <row r="2772" spans="1:83" s="12" customFormat="1" ht="12.75" customHeight="1" x14ac:dyDescent="0.2">
      <c r="A2772" s="64" t="s">
        <v>7876</v>
      </c>
      <c r="B2772" s="9" t="s">
        <v>176</v>
      </c>
      <c r="C2772" s="53" t="s">
        <v>4007</v>
      </c>
      <c r="D2772" s="44" t="s">
        <v>4012</v>
      </c>
      <c r="E2772" s="54"/>
      <c r="F2772" s="55"/>
      <c r="G2772" s="56">
        <v>23.6</v>
      </c>
      <c r="H2772" s="57">
        <f t="shared" si="86"/>
        <v>27.847999999999999</v>
      </c>
      <c r="I2772" s="58">
        <f t="shared" si="87"/>
        <v>0</v>
      </c>
      <c r="J2772" s="59" t="s">
        <v>4027</v>
      </c>
      <c r="K2772" s="59" t="s">
        <v>4036</v>
      </c>
      <c r="L2772" s="60" t="s">
        <v>4029</v>
      </c>
      <c r="M2772" s="61"/>
      <c r="N2772" s="62"/>
      <c r="O2772" s="2"/>
    </row>
    <row r="2773" spans="1:83" s="12" customFormat="1" ht="12.75" customHeight="1" x14ac:dyDescent="0.2">
      <c r="A2773" s="51" t="s">
        <v>1564</v>
      </c>
      <c r="B2773" s="9" t="s">
        <v>171</v>
      </c>
      <c r="C2773" s="66" t="s">
        <v>4035</v>
      </c>
      <c r="D2773" s="44" t="s">
        <v>4012</v>
      </c>
      <c r="E2773" s="54"/>
      <c r="F2773" s="55"/>
      <c r="G2773" s="56">
        <v>13</v>
      </c>
      <c r="H2773" s="57">
        <f t="shared" si="86"/>
        <v>15.34</v>
      </c>
      <c r="I2773" s="58">
        <f t="shared" si="87"/>
        <v>0</v>
      </c>
      <c r="J2773" s="59" t="s">
        <v>4027</v>
      </c>
      <c r="K2773" s="59"/>
      <c r="L2773" s="79" t="s">
        <v>7716</v>
      </c>
      <c r="M2773" s="61">
        <v>6.0000000000000001E-3</v>
      </c>
      <c r="N2773" s="62"/>
    </row>
    <row r="2774" spans="1:83" s="12" customFormat="1" ht="12.75" customHeight="1" x14ac:dyDescent="0.2">
      <c r="A2774" s="51" t="s">
        <v>1565</v>
      </c>
      <c r="B2774" s="9" t="s">
        <v>172</v>
      </c>
      <c r="C2774" s="66" t="s">
        <v>4035</v>
      </c>
      <c r="D2774" s="44" t="s">
        <v>4012</v>
      </c>
      <c r="E2774" s="54"/>
      <c r="F2774" s="55"/>
      <c r="G2774" s="56">
        <v>30</v>
      </c>
      <c r="H2774" s="57">
        <f t="shared" si="86"/>
        <v>35.4</v>
      </c>
      <c r="I2774" s="58">
        <f t="shared" si="87"/>
        <v>0</v>
      </c>
      <c r="J2774" s="59" t="s">
        <v>4027</v>
      </c>
      <c r="K2774" s="59"/>
      <c r="L2774" s="60" t="s">
        <v>4029</v>
      </c>
      <c r="M2774" s="61">
        <v>2.5999999999999999E-2</v>
      </c>
      <c r="N2774" s="62"/>
    </row>
    <row r="2775" spans="1:83" s="12" customFormat="1" ht="12.75" customHeight="1" x14ac:dyDescent="0.2">
      <c r="A2775" s="51" t="s">
        <v>1566</v>
      </c>
      <c r="B2775" s="9" t="s">
        <v>173</v>
      </c>
      <c r="C2775" s="66" t="s">
        <v>4035</v>
      </c>
      <c r="D2775" s="44" t="s">
        <v>4055</v>
      </c>
      <c r="E2775" s="54"/>
      <c r="F2775" s="55"/>
      <c r="G2775" s="56">
        <v>18</v>
      </c>
      <c r="H2775" s="57">
        <f t="shared" si="86"/>
        <v>21.24</v>
      </c>
      <c r="I2775" s="58">
        <f t="shared" si="87"/>
        <v>0</v>
      </c>
      <c r="J2775" s="59" t="s">
        <v>4027</v>
      </c>
      <c r="K2775" s="59"/>
      <c r="L2775" s="79" t="s">
        <v>7716</v>
      </c>
      <c r="M2775" s="61">
        <v>2.5000000000000001E-3</v>
      </c>
      <c r="N2775" s="62"/>
    </row>
    <row r="2776" spans="1:83" s="12" customFormat="1" ht="12.75" customHeight="1" x14ac:dyDescent="0.2">
      <c r="A2776" s="51" t="s">
        <v>7877</v>
      </c>
      <c r="B2776" s="9" t="s">
        <v>7878</v>
      </c>
      <c r="C2776" s="66" t="s">
        <v>4035</v>
      </c>
      <c r="D2776" s="44" t="s">
        <v>4012</v>
      </c>
      <c r="E2776" s="54"/>
      <c r="F2776" s="55"/>
      <c r="G2776" s="56">
        <v>9</v>
      </c>
      <c r="H2776" s="57">
        <f t="shared" si="86"/>
        <v>10.62</v>
      </c>
      <c r="I2776" s="58">
        <f t="shared" si="87"/>
        <v>0</v>
      </c>
      <c r="J2776" s="59" t="s">
        <v>4027</v>
      </c>
      <c r="K2776" s="59"/>
      <c r="L2776" s="60" t="s">
        <v>4029</v>
      </c>
      <c r="M2776" s="61">
        <v>8.9999999999999993E-3</v>
      </c>
      <c r="N2776" s="62"/>
    </row>
    <row r="2777" spans="1:83" s="12" customFormat="1" ht="12.75" customHeight="1" x14ac:dyDescent="0.2">
      <c r="A2777" s="78" t="s">
        <v>1383</v>
      </c>
      <c r="B2777" s="70" t="s">
        <v>19</v>
      </c>
      <c r="C2777" s="66" t="s">
        <v>4035</v>
      </c>
      <c r="D2777" s="72" t="s">
        <v>4055</v>
      </c>
      <c r="E2777" s="54"/>
      <c r="F2777" s="55"/>
      <c r="G2777" s="56">
        <v>161.43</v>
      </c>
      <c r="H2777" s="57">
        <f t="shared" si="86"/>
        <v>190.48740000000001</v>
      </c>
      <c r="I2777" s="58">
        <f t="shared" si="87"/>
        <v>0</v>
      </c>
      <c r="J2777" s="59" t="s">
        <v>4015</v>
      </c>
      <c r="K2777" s="59"/>
      <c r="L2777" s="59" t="s">
        <v>4015</v>
      </c>
      <c r="M2777" s="61">
        <v>0.44</v>
      </c>
      <c r="N2777" s="62"/>
      <c r="O2777" s="2"/>
    </row>
    <row r="2778" spans="1:83" s="12" customFormat="1" ht="12.75" customHeight="1" x14ac:dyDescent="0.2">
      <c r="A2778" s="51" t="s">
        <v>7879</v>
      </c>
      <c r="B2778" s="9" t="s">
        <v>20</v>
      </c>
      <c r="C2778" s="66" t="s">
        <v>4035</v>
      </c>
      <c r="D2778" s="44" t="s">
        <v>4012</v>
      </c>
      <c r="E2778" s="54"/>
      <c r="F2778" s="55"/>
      <c r="G2778" s="56">
        <v>20</v>
      </c>
      <c r="H2778" s="57">
        <f t="shared" si="86"/>
        <v>23.599999999999998</v>
      </c>
      <c r="I2778" s="58">
        <f t="shared" si="87"/>
        <v>0</v>
      </c>
      <c r="J2778" s="59"/>
      <c r="K2778" s="59"/>
      <c r="L2778" s="60" t="s">
        <v>4029</v>
      </c>
      <c r="M2778" s="61"/>
      <c r="N2778" s="62"/>
      <c r="O2778" s="2"/>
    </row>
    <row r="2779" spans="1:83" s="12" customFormat="1" ht="12.75" customHeight="1" x14ac:dyDescent="0.2">
      <c r="A2779" s="51" t="s">
        <v>7880</v>
      </c>
      <c r="B2779" s="9" t="s">
        <v>20</v>
      </c>
      <c r="C2779" s="66" t="s">
        <v>4035</v>
      </c>
      <c r="D2779" s="44" t="s">
        <v>4012</v>
      </c>
      <c r="E2779" s="54"/>
      <c r="F2779" s="55"/>
      <c r="G2779" s="56">
        <v>30</v>
      </c>
      <c r="H2779" s="57">
        <f t="shared" si="86"/>
        <v>35.4</v>
      </c>
      <c r="I2779" s="58">
        <f t="shared" si="87"/>
        <v>0</v>
      </c>
      <c r="J2779" s="59"/>
      <c r="K2779" s="59"/>
      <c r="L2779" s="60" t="s">
        <v>4029</v>
      </c>
      <c r="M2779" s="61"/>
      <c r="N2779" s="62"/>
      <c r="O2779" s="2"/>
    </row>
    <row r="2780" spans="1:83" s="12" customFormat="1" ht="12.75" customHeight="1" x14ac:dyDescent="0.2">
      <c r="A2780" s="78" t="s">
        <v>1384</v>
      </c>
      <c r="B2780" s="70" t="s">
        <v>13</v>
      </c>
      <c r="C2780" s="66" t="s">
        <v>4035</v>
      </c>
      <c r="D2780" s="72" t="s">
        <v>4055</v>
      </c>
      <c r="E2780" s="54"/>
      <c r="F2780" s="55"/>
      <c r="G2780" s="56">
        <v>82</v>
      </c>
      <c r="H2780" s="57">
        <f t="shared" si="86"/>
        <v>96.759999999999991</v>
      </c>
      <c r="I2780" s="58">
        <f t="shared" si="87"/>
        <v>0</v>
      </c>
      <c r="J2780" s="59" t="s">
        <v>4015</v>
      </c>
      <c r="K2780" s="59"/>
      <c r="L2780" s="59" t="s">
        <v>4015</v>
      </c>
      <c r="M2780" s="61"/>
      <c r="N2780" s="62"/>
      <c r="O2780" s="2"/>
    </row>
    <row r="2781" spans="1:83" s="12" customFormat="1" ht="12.75" customHeight="1" x14ac:dyDescent="0.2">
      <c r="A2781" s="51" t="s">
        <v>7881</v>
      </c>
      <c r="B2781" s="9" t="s">
        <v>1</v>
      </c>
      <c r="C2781" s="66" t="s">
        <v>4035</v>
      </c>
      <c r="D2781" s="44" t="s">
        <v>4012</v>
      </c>
      <c r="E2781" s="54"/>
      <c r="F2781" s="55"/>
      <c r="G2781" s="56">
        <v>28.74</v>
      </c>
      <c r="H2781" s="57">
        <f t="shared" si="86"/>
        <v>33.913199999999996</v>
      </c>
      <c r="I2781" s="58">
        <f t="shared" si="87"/>
        <v>0</v>
      </c>
      <c r="J2781" s="59"/>
      <c r="K2781" s="59"/>
      <c r="L2781" s="60" t="s">
        <v>4029</v>
      </c>
      <c r="M2781" s="61">
        <v>0.01</v>
      </c>
      <c r="N2781" s="62"/>
      <c r="O2781" s="2"/>
    </row>
    <row r="2782" spans="1:83" s="12" customFormat="1" ht="12.75" customHeight="1" x14ac:dyDescent="0.2">
      <c r="A2782" s="51" t="s">
        <v>1385</v>
      </c>
      <c r="B2782" s="9" t="s">
        <v>1</v>
      </c>
      <c r="C2782" s="66" t="s">
        <v>4035</v>
      </c>
      <c r="D2782" s="44" t="s">
        <v>4012</v>
      </c>
      <c r="E2782" s="54"/>
      <c r="F2782" s="55"/>
      <c r="G2782" s="56">
        <v>28</v>
      </c>
      <c r="H2782" s="57">
        <f t="shared" si="86"/>
        <v>33.04</v>
      </c>
      <c r="I2782" s="58">
        <f t="shared" si="87"/>
        <v>0</v>
      </c>
      <c r="J2782" s="59" t="s">
        <v>4027</v>
      </c>
      <c r="K2782" s="59"/>
      <c r="L2782" s="60" t="s">
        <v>4029</v>
      </c>
      <c r="M2782" s="61">
        <v>3.1E-2</v>
      </c>
      <c r="N2782" s="62"/>
      <c r="O2782" s="2"/>
    </row>
    <row r="2783" spans="1:83" s="12" customFormat="1" ht="12.75" customHeight="1" x14ac:dyDescent="0.2">
      <c r="A2783" s="51" t="s">
        <v>7882</v>
      </c>
      <c r="B2783" s="9" t="s">
        <v>7883</v>
      </c>
      <c r="C2783" s="66" t="s">
        <v>4035</v>
      </c>
      <c r="D2783" s="44" t="s">
        <v>4012</v>
      </c>
      <c r="E2783" s="54"/>
      <c r="F2783" s="55"/>
      <c r="G2783" s="56">
        <v>7</v>
      </c>
      <c r="H2783" s="57">
        <f t="shared" si="86"/>
        <v>8.26</v>
      </c>
      <c r="I2783" s="58">
        <f t="shared" si="87"/>
        <v>0</v>
      </c>
      <c r="J2783" s="59" t="s">
        <v>4027</v>
      </c>
      <c r="K2783" s="59"/>
      <c r="L2783" s="60" t="s">
        <v>4029</v>
      </c>
      <c r="M2783" s="61">
        <v>3.0000000000000001E-3</v>
      </c>
      <c r="N2783" s="62"/>
    </row>
    <row r="2784" spans="1:83" s="11" customFormat="1" ht="12.75" customHeight="1" x14ac:dyDescent="0.2">
      <c r="A2784" s="51" t="s">
        <v>7884</v>
      </c>
      <c r="B2784" s="9" t="s">
        <v>7885</v>
      </c>
      <c r="C2784" s="66" t="s">
        <v>4035</v>
      </c>
      <c r="D2784" s="44" t="s">
        <v>4012</v>
      </c>
      <c r="E2784" s="54"/>
      <c r="F2784" s="55"/>
      <c r="G2784" s="56">
        <v>25</v>
      </c>
      <c r="H2784" s="57">
        <f t="shared" si="86"/>
        <v>29.5</v>
      </c>
      <c r="I2784" s="58">
        <f t="shared" si="87"/>
        <v>0</v>
      </c>
      <c r="J2784" s="59"/>
      <c r="K2784" s="59"/>
      <c r="L2784" s="60" t="s">
        <v>4029</v>
      </c>
      <c r="M2784" s="61"/>
      <c r="N2784" s="6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2"/>
      <c r="AX2784" s="12"/>
      <c r="AY2784" s="12"/>
      <c r="AZ2784" s="12"/>
      <c r="BA2784" s="12"/>
      <c r="BB2784" s="12"/>
      <c r="BC2784" s="12"/>
      <c r="BD2784" s="12"/>
      <c r="BE2784" s="12"/>
      <c r="BF2784" s="12"/>
      <c r="BG2784" s="12"/>
      <c r="BH2784" s="12"/>
      <c r="BI2784" s="12"/>
      <c r="BJ2784" s="12"/>
      <c r="BK2784" s="12"/>
      <c r="BL2784" s="12"/>
      <c r="BM2784" s="12"/>
      <c r="BN2784" s="12"/>
      <c r="BO2784" s="12"/>
      <c r="BP2784" s="12"/>
      <c r="BQ2784" s="12"/>
      <c r="BR2784" s="12"/>
      <c r="BS2784" s="12"/>
      <c r="BT2784" s="12"/>
      <c r="BU2784" s="12"/>
      <c r="BV2784" s="12"/>
      <c r="BW2784" s="12"/>
      <c r="BX2784" s="12"/>
      <c r="BY2784" s="12"/>
      <c r="BZ2784" s="12"/>
      <c r="CA2784" s="12"/>
      <c r="CB2784" s="12"/>
      <c r="CC2784" s="12"/>
      <c r="CD2784" s="12"/>
      <c r="CE2784" s="12"/>
    </row>
    <row r="2785" spans="1:83" s="11" customFormat="1" ht="12.75" customHeight="1" x14ac:dyDescent="0.2">
      <c r="A2785" s="78" t="s">
        <v>1567</v>
      </c>
      <c r="B2785" s="70" t="s">
        <v>21</v>
      </c>
      <c r="C2785" s="66" t="s">
        <v>4035</v>
      </c>
      <c r="D2785" s="72" t="s">
        <v>4055</v>
      </c>
      <c r="E2785" s="54"/>
      <c r="F2785" s="55"/>
      <c r="G2785" s="56">
        <v>7</v>
      </c>
      <c r="H2785" s="57">
        <f t="shared" si="86"/>
        <v>8.26</v>
      </c>
      <c r="I2785" s="58">
        <f t="shared" si="87"/>
        <v>0</v>
      </c>
      <c r="J2785" s="59" t="s">
        <v>4027</v>
      </c>
      <c r="K2785" s="59"/>
      <c r="L2785" s="73" t="s">
        <v>7720</v>
      </c>
      <c r="M2785" s="61">
        <v>7.0000000000000001E-3</v>
      </c>
      <c r="N2785" s="6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2"/>
      <c r="AX2785" s="12"/>
      <c r="AY2785" s="12"/>
      <c r="AZ2785" s="12"/>
      <c r="BA2785" s="12"/>
      <c r="BB2785" s="12"/>
      <c r="BC2785" s="12"/>
      <c r="BD2785" s="12"/>
      <c r="BE2785" s="12"/>
      <c r="BF2785" s="12"/>
      <c r="BG2785" s="12"/>
      <c r="BH2785" s="12"/>
      <c r="BI2785" s="12"/>
      <c r="BJ2785" s="12"/>
      <c r="BK2785" s="12"/>
      <c r="BL2785" s="12"/>
      <c r="BM2785" s="12"/>
      <c r="BN2785" s="12"/>
      <c r="BO2785" s="12"/>
      <c r="BP2785" s="12"/>
      <c r="BQ2785" s="12"/>
      <c r="BR2785" s="12"/>
      <c r="BS2785" s="12"/>
      <c r="BT2785" s="12"/>
      <c r="BU2785" s="12"/>
      <c r="BV2785" s="12"/>
      <c r="BW2785" s="12"/>
      <c r="BX2785" s="12"/>
      <c r="BY2785" s="12"/>
      <c r="BZ2785" s="12"/>
      <c r="CA2785" s="12"/>
      <c r="CB2785" s="12"/>
      <c r="CC2785" s="12"/>
      <c r="CD2785" s="12"/>
      <c r="CE2785" s="12"/>
    </row>
    <row r="2786" spans="1:83" s="11" customFormat="1" ht="12.75" customHeight="1" x14ac:dyDescent="0.2">
      <c r="A2786" s="51" t="s">
        <v>1568</v>
      </c>
      <c r="B2786" s="9" t="s">
        <v>13</v>
      </c>
      <c r="C2786" s="66" t="s">
        <v>4035</v>
      </c>
      <c r="D2786" s="44" t="s">
        <v>4012</v>
      </c>
      <c r="E2786" s="54"/>
      <c r="F2786" s="55"/>
      <c r="G2786" s="56">
        <v>27.27</v>
      </c>
      <c r="H2786" s="57">
        <f t="shared" si="86"/>
        <v>32.178599999999996</v>
      </c>
      <c r="I2786" s="58">
        <f t="shared" si="87"/>
        <v>0</v>
      </c>
      <c r="J2786" s="59" t="s">
        <v>4027</v>
      </c>
      <c r="K2786" s="59"/>
      <c r="L2786" s="60" t="s">
        <v>4029</v>
      </c>
      <c r="M2786" s="61">
        <v>1.7999999999999999E-2</v>
      </c>
      <c r="N2786" s="6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2"/>
      <c r="AX2786" s="12"/>
      <c r="AY2786" s="12"/>
      <c r="AZ2786" s="12"/>
      <c r="BA2786" s="12"/>
      <c r="BB2786" s="12"/>
      <c r="BC2786" s="12"/>
      <c r="BD2786" s="12"/>
      <c r="BE2786" s="12"/>
      <c r="BF2786" s="12"/>
      <c r="BG2786" s="12"/>
      <c r="BH2786" s="12"/>
      <c r="BI2786" s="12"/>
      <c r="BJ2786" s="12"/>
      <c r="BK2786" s="12"/>
      <c r="BL2786" s="12"/>
      <c r="BM2786" s="12"/>
      <c r="BN2786" s="12"/>
      <c r="BO2786" s="12"/>
      <c r="BP2786" s="12"/>
      <c r="BQ2786" s="12"/>
      <c r="BR2786" s="12"/>
      <c r="BS2786" s="12"/>
      <c r="BT2786" s="12"/>
      <c r="BU2786" s="12"/>
      <c r="BV2786" s="12"/>
      <c r="BW2786" s="12"/>
      <c r="BX2786" s="12"/>
      <c r="BY2786" s="12"/>
      <c r="BZ2786" s="12"/>
      <c r="CA2786" s="12"/>
      <c r="CB2786" s="12"/>
      <c r="CC2786" s="12"/>
      <c r="CD2786" s="12"/>
      <c r="CE2786" s="12"/>
    </row>
    <row r="2787" spans="1:83" s="11" customFormat="1" ht="12.75" customHeight="1" x14ac:dyDescent="0.2">
      <c r="A2787" s="51" t="s">
        <v>1569</v>
      </c>
      <c r="B2787" s="9" t="s">
        <v>15</v>
      </c>
      <c r="C2787" s="66" t="s">
        <v>4035</v>
      </c>
      <c r="D2787" s="44" t="s">
        <v>4055</v>
      </c>
      <c r="E2787" s="54"/>
      <c r="F2787" s="55"/>
      <c r="G2787" s="56">
        <v>107.61</v>
      </c>
      <c r="H2787" s="57">
        <f t="shared" si="86"/>
        <v>126.9798</v>
      </c>
      <c r="I2787" s="58">
        <f t="shared" si="87"/>
        <v>0</v>
      </c>
      <c r="J2787" s="59" t="s">
        <v>4027</v>
      </c>
      <c r="K2787" s="59"/>
      <c r="L2787" s="73" t="s">
        <v>4360</v>
      </c>
      <c r="M2787" s="61">
        <v>0.04</v>
      </c>
      <c r="N2787" s="6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2"/>
      <c r="AX2787" s="12"/>
      <c r="AY2787" s="12"/>
      <c r="AZ2787" s="12"/>
      <c r="BA2787" s="12"/>
      <c r="BB2787" s="12"/>
      <c r="BC2787" s="12"/>
      <c r="BD2787" s="12"/>
      <c r="BE2787" s="12"/>
      <c r="BF2787" s="12"/>
      <c r="BG2787" s="12"/>
      <c r="BH2787" s="12"/>
      <c r="BI2787" s="12"/>
      <c r="BJ2787" s="12"/>
      <c r="BK2787" s="12"/>
      <c r="BL2787" s="12"/>
      <c r="BM2787" s="12"/>
      <c r="BN2787" s="12"/>
      <c r="BO2787" s="12"/>
      <c r="BP2787" s="12"/>
      <c r="BQ2787" s="12"/>
      <c r="BR2787" s="12"/>
      <c r="BS2787" s="12"/>
      <c r="BT2787" s="12"/>
      <c r="BU2787" s="12"/>
      <c r="BV2787" s="12"/>
      <c r="BW2787" s="12"/>
      <c r="BX2787" s="12"/>
      <c r="BY2787" s="12"/>
      <c r="BZ2787" s="12"/>
      <c r="CA2787" s="12"/>
      <c r="CB2787" s="12"/>
      <c r="CC2787" s="12"/>
      <c r="CD2787" s="12"/>
      <c r="CE2787" s="12"/>
    </row>
    <row r="2788" spans="1:83" s="11" customFormat="1" ht="12.75" customHeight="1" x14ac:dyDescent="0.2">
      <c r="A2788" s="51" t="s">
        <v>7886</v>
      </c>
      <c r="B2788" s="9" t="s">
        <v>15</v>
      </c>
      <c r="C2788" s="66" t="s">
        <v>4035</v>
      </c>
      <c r="D2788" s="44" t="s">
        <v>4012</v>
      </c>
      <c r="E2788" s="54"/>
      <c r="F2788" s="55"/>
      <c r="G2788" s="56">
        <v>86</v>
      </c>
      <c r="H2788" s="57">
        <f t="shared" si="86"/>
        <v>101.47999999999999</v>
      </c>
      <c r="I2788" s="58">
        <f t="shared" si="87"/>
        <v>0</v>
      </c>
      <c r="J2788" s="59"/>
      <c r="K2788" s="59"/>
      <c r="L2788" s="60" t="s">
        <v>4029</v>
      </c>
      <c r="M2788" s="61"/>
      <c r="N2788" s="62"/>
      <c r="O2788" s="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2"/>
      <c r="AX2788" s="12"/>
      <c r="AY2788" s="12"/>
      <c r="AZ2788" s="12"/>
      <c r="BA2788" s="12"/>
      <c r="BB2788" s="12"/>
      <c r="BC2788" s="12"/>
      <c r="BD2788" s="12"/>
      <c r="BE2788" s="12"/>
      <c r="BF2788" s="12"/>
      <c r="BG2788" s="12"/>
      <c r="BH2788" s="12"/>
      <c r="BI2788" s="12"/>
      <c r="BJ2788" s="12"/>
      <c r="BK2788" s="12"/>
      <c r="BL2788" s="12"/>
      <c r="BM2788" s="12"/>
      <c r="BN2788" s="12"/>
      <c r="BO2788" s="12"/>
      <c r="BP2788" s="12"/>
      <c r="BQ2788" s="12"/>
      <c r="BR2788" s="12"/>
      <c r="BS2788" s="12"/>
      <c r="BT2788" s="12"/>
      <c r="BU2788" s="12"/>
      <c r="BV2788" s="12"/>
      <c r="BW2788" s="12"/>
      <c r="BX2788" s="12"/>
      <c r="BY2788" s="12"/>
      <c r="BZ2788" s="12"/>
      <c r="CA2788" s="12"/>
      <c r="CB2788" s="12"/>
      <c r="CC2788" s="12"/>
      <c r="CD2788" s="12"/>
      <c r="CE2788" s="12"/>
    </row>
    <row r="2789" spans="1:83" s="11" customFormat="1" ht="12.75" customHeight="1" x14ac:dyDescent="0.2">
      <c r="A2789" s="51" t="s">
        <v>7887</v>
      </c>
      <c r="B2789" s="9" t="s">
        <v>15</v>
      </c>
      <c r="C2789" s="66" t="s">
        <v>4035</v>
      </c>
      <c r="D2789" s="44" t="s">
        <v>4012</v>
      </c>
      <c r="E2789" s="54"/>
      <c r="F2789" s="55"/>
      <c r="G2789" s="56">
        <v>99.22</v>
      </c>
      <c r="H2789" s="57">
        <f t="shared" si="86"/>
        <v>117.0796</v>
      </c>
      <c r="I2789" s="58">
        <f t="shared" si="87"/>
        <v>0</v>
      </c>
      <c r="J2789" s="59" t="s">
        <v>4027</v>
      </c>
      <c r="K2789" s="59"/>
      <c r="L2789" s="60" t="s">
        <v>4029</v>
      </c>
      <c r="M2789" s="61">
        <v>4.8000000000000001E-2</v>
      </c>
      <c r="N2789" s="6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2"/>
      <c r="AX2789" s="12"/>
      <c r="AY2789" s="12"/>
      <c r="AZ2789" s="12"/>
      <c r="BA2789" s="12"/>
      <c r="BB2789" s="12"/>
      <c r="BC2789" s="12"/>
      <c r="BD2789" s="12"/>
      <c r="BE2789" s="12"/>
      <c r="BF2789" s="12"/>
      <c r="BG2789" s="12"/>
      <c r="BH2789" s="12"/>
      <c r="BI2789" s="12"/>
      <c r="BJ2789" s="12"/>
      <c r="BK2789" s="12"/>
      <c r="BL2789" s="12"/>
      <c r="BM2789" s="12"/>
      <c r="BN2789" s="12"/>
      <c r="BO2789" s="12"/>
      <c r="BP2789" s="12"/>
      <c r="BQ2789" s="12"/>
      <c r="BR2789" s="12"/>
      <c r="BS2789" s="12"/>
      <c r="BT2789" s="12"/>
      <c r="BU2789" s="12"/>
      <c r="BV2789" s="12"/>
      <c r="BW2789" s="12"/>
      <c r="BX2789" s="12"/>
      <c r="BY2789" s="12"/>
      <c r="BZ2789" s="12"/>
      <c r="CA2789" s="12"/>
      <c r="CB2789" s="12"/>
      <c r="CC2789" s="12"/>
      <c r="CD2789" s="12"/>
      <c r="CE2789" s="12"/>
    </row>
    <row r="2790" spans="1:83" s="11" customFormat="1" ht="12.75" customHeight="1" x14ac:dyDescent="0.2">
      <c r="A2790" s="51" t="s">
        <v>7888</v>
      </c>
      <c r="B2790" s="9" t="s">
        <v>20</v>
      </c>
      <c r="C2790" s="66" t="s">
        <v>4035</v>
      </c>
      <c r="D2790" s="44" t="s">
        <v>4012</v>
      </c>
      <c r="E2790" s="54"/>
      <c r="F2790" s="55"/>
      <c r="G2790" s="56">
        <v>22.71</v>
      </c>
      <c r="H2790" s="57">
        <f t="shared" si="86"/>
        <v>26.797799999999999</v>
      </c>
      <c r="I2790" s="58">
        <f t="shared" si="87"/>
        <v>0</v>
      </c>
      <c r="J2790" s="59" t="s">
        <v>4027</v>
      </c>
      <c r="K2790" s="59"/>
      <c r="L2790" s="60" t="s">
        <v>4029</v>
      </c>
      <c r="M2790" s="61">
        <v>5.0000000000000001E-3</v>
      </c>
      <c r="N2790" s="6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2"/>
      <c r="AX2790" s="12"/>
      <c r="AY2790" s="12"/>
      <c r="AZ2790" s="12"/>
      <c r="BA2790" s="12"/>
      <c r="BB2790" s="12"/>
      <c r="BC2790" s="12"/>
      <c r="BD2790" s="12"/>
      <c r="BE2790" s="12"/>
      <c r="BF2790" s="12"/>
      <c r="BG2790" s="12"/>
      <c r="BH2790" s="12"/>
      <c r="BI2790" s="12"/>
      <c r="BJ2790" s="12"/>
      <c r="BK2790" s="12"/>
      <c r="BL2790" s="12"/>
      <c r="BM2790" s="12"/>
      <c r="BN2790" s="12"/>
      <c r="BO2790" s="12"/>
      <c r="BP2790" s="12"/>
      <c r="BQ2790" s="12"/>
      <c r="BR2790" s="12"/>
      <c r="BS2790" s="12"/>
      <c r="BT2790" s="12"/>
      <c r="BU2790" s="12"/>
      <c r="BV2790" s="12"/>
      <c r="BW2790" s="12"/>
      <c r="BX2790" s="12"/>
      <c r="BY2790" s="12"/>
      <c r="BZ2790" s="12"/>
      <c r="CA2790" s="12"/>
      <c r="CB2790" s="12"/>
      <c r="CC2790" s="12"/>
      <c r="CD2790" s="12"/>
      <c r="CE2790" s="12"/>
    </row>
    <row r="2791" spans="1:83" s="11" customFormat="1" ht="12.75" customHeight="1" x14ac:dyDescent="0.2">
      <c r="A2791" s="78" t="s">
        <v>1570</v>
      </c>
      <c r="B2791" s="70" t="s">
        <v>15</v>
      </c>
      <c r="C2791" s="66" t="s">
        <v>4035</v>
      </c>
      <c r="D2791" s="72" t="s">
        <v>4055</v>
      </c>
      <c r="E2791" s="54"/>
      <c r="F2791" s="55"/>
      <c r="G2791" s="56">
        <v>174.18</v>
      </c>
      <c r="H2791" s="57">
        <f t="shared" si="86"/>
        <v>205.5324</v>
      </c>
      <c r="I2791" s="58">
        <f t="shared" si="87"/>
        <v>0</v>
      </c>
      <c r="J2791" s="59" t="s">
        <v>4027</v>
      </c>
      <c r="K2791" s="59"/>
      <c r="L2791" s="73" t="s">
        <v>4360</v>
      </c>
      <c r="M2791" s="61">
        <v>0.109</v>
      </c>
      <c r="N2791" s="6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2"/>
      <c r="AX2791" s="12"/>
      <c r="AY2791" s="12"/>
      <c r="AZ2791" s="12"/>
      <c r="BA2791" s="12"/>
      <c r="BB2791" s="12"/>
      <c r="BC2791" s="12"/>
      <c r="BD2791" s="12"/>
      <c r="BE2791" s="12"/>
      <c r="BF2791" s="12"/>
      <c r="BG2791" s="12"/>
      <c r="BH2791" s="12"/>
      <c r="BI2791" s="12"/>
      <c r="BJ2791" s="12"/>
      <c r="BK2791" s="12"/>
      <c r="BL2791" s="12"/>
      <c r="BM2791" s="12"/>
      <c r="BN2791" s="12"/>
      <c r="BO2791" s="12"/>
      <c r="BP2791" s="12"/>
      <c r="BQ2791" s="12"/>
      <c r="BR2791" s="12"/>
      <c r="BS2791" s="12"/>
      <c r="BT2791" s="12"/>
      <c r="BU2791" s="12"/>
      <c r="BV2791" s="12"/>
      <c r="BW2791" s="12"/>
      <c r="BX2791" s="12"/>
      <c r="BY2791" s="12"/>
      <c r="BZ2791" s="12"/>
      <c r="CA2791" s="12"/>
      <c r="CB2791" s="12"/>
      <c r="CC2791" s="12"/>
      <c r="CD2791" s="12"/>
      <c r="CE2791" s="12"/>
    </row>
    <row r="2792" spans="1:83" s="11" customFormat="1" ht="12.75" customHeight="1" x14ac:dyDescent="0.2">
      <c r="A2792" s="51" t="s">
        <v>7889</v>
      </c>
      <c r="B2792" s="9" t="s">
        <v>13</v>
      </c>
      <c r="C2792" s="66" t="s">
        <v>4035</v>
      </c>
      <c r="D2792" s="44" t="s">
        <v>4012</v>
      </c>
      <c r="E2792" s="54"/>
      <c r="F2792" s="55"/>
      <c r="G2792" s="56">
        <v>61.34</v>
      </c>
      <c r="H2792" s="57">
        <f t="shared" si="86"/>
        <v>72.381200000000007</v>
      </c>
      <c r="I2792" s="58">
        <f t="shared" si="87"/>
        <v>0</v>
      </c>
      <c r="J2792" s="59" t="s">
        <v>4027</v>
      </c>
      <c r="K2792" s="59"/>
      <c r="L2792" s="60" t="s">
        <v>4029</v>
      </c>
      <c r="M2792" s="61">
        <v>7.0999999999999994E-2</v>
      </c>
      <c r="N2792" s="6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2"/>
      <c r="AX2792" s="12"/>
      <c r="AY2792" s="12"/>
      <c r="AZ2792" s="12"/>
      <c r="BA2792" s="12"/>
      <c r="BB2792" s="12"/>
      <c r="BC2792" s="12"/>
      <c r="BD2792" s="12"/>
      <c r="BE2792" s="12"/>
      <c r="BF2792" s="12"/>
      <c r="BG2792" s="12"/>
      <c r="BH2792" s="12"/>
      <c r="BI2792" s="12"/>
      <c r="BJ2792" s="12"/>
      <c r="BK2792" s="12"/>
      <c r="BL2792" s="12"/>
      <c r="BM2792" s="12"/>
      <c r="BN2792" s="12"/>
      <c r="BO2792" s="12"/>
      <c r="BP2792" s="12"/>
      <c r="BQ2792" s="12"/>
      <c r="BR2792" s="12"/>
      <c r="BS2792" s="12"/>
      <c r="BT2792" s="12"/>
      <c r="BU2792" s="12"/>
      <c r="BV2792" s="12"/>
      <c r="BW2792" s="12"/>
      <c r="BX2792" s="12"/>
      <c r="BY2792" s="12"/>
      <c r="BZ2792" s="12"/>
      <c r="CA2792" s="12"/>
      <c r="CB2792" s="12"/>
      <c r="CC2792" s="12"/>
      <c r="CD2792" s="12"/>
      <c r="CE2792" s="12"/>
    </row>
    <row r="2793" spans="1:83" s="11" customFormat="1" ht="12.75" customHeight="1" x14ac:dyDescent="0.2">
      <c r="A2793" s="51" t="s">
        <v>1571</v>
      </c>
      <c r="B2793" s="9" t="s">
        <v>13</v>
      </c>
      <c r="C2793" s="66" t="s">
        <v>4035</v>
      </c>
      <c r="D2793" s="44" t="s">
        <v>4012</v>
      </c>
      <c r="E2793" s="54"/>
      <c r="F2793" s="55"/>
      <c r="G2793" s="56">
        <v>29.84</v>
      </c>
      <c r="H2793" s="57">
        <f t="shared" si="86"/>
        <v>35.211199999999998</v>
      </c>
      <c r="I2793" s="58">
        <f t="shared" si="87"/>
        <v>0</v>
      </c>
      <c r="J2793" s="59" t="s">
        <v>4027</v>
      </c>
      <c r="K2793" s="59"/>
      <c r="L2793" s="60" t="s">
        <v>4119</v>
      </c>
      <c r="M2793" s="61">
        <v>2.1000000000000001E-2</v>
      </c>
      <c r="N2793" s="6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2"/>
      <c r="AX2793" s="12"/>
      <c r="AY2793" s="12"/>
      <c r="AZ2793" s="12"/>
      <c r="BA2793" s="12"/>
      <c r="BB2793" s="12"/>
      <c r="BC2793" s="12"/>
      <c r="BD2793" s="12"/>
      <c r="BE2793" s="12"/>
      <c r="BF2793" s="12"/>
      <c r="BG2793" s="12"/>
      <c r="BH2793" s="12"/>
      <c r="BI2793" s="12"/>
      <c r="BJ2793" s="12"/>
      <c r="BK2793" s="12"/>
      <c r="BL2793" s="12"/>
      <c r="BM2793" s="12"/>
      <c r="BN2793" s="12"/>
      <c r="BO2793" s="12"/>
      <c r="BP2793" s="12"/>
      <c r="BQ2793" s="12"/>
      <c r="BR2793" s="12"/>
      <c r="BS2793" s="12"/>
      <c r="BT2793" s="12"/>
      <c r="BU2793" s="12"/>
      <c r="BV2793" s="12"/>
      <c r="BW2793" s="12"/>
      <c r="BX2793" s="12"/>
      <c r="BY2793" s="12"/>
      <c r="BZ2793" s="12"/>
      <c r="CA2793" s="12"/>
      <c r="CB2793" s="12"/>
      <c r="CC2793" s="12"/>
      <c r="CD2793" s="12"/>
      <c r="CE2793" s="12"/>
    </row>
    <row r="2794" spans="1:83" s="11" customFormat="1" ht="12.75" customHeight="1" x14ac:dyDescent="0.2">
      <c r="A2794" s="51" t="s">
        <v>1572</v>
      </c>
      <c r="B2794" s="9" t="s">
        <v>13</v>
      </c>
      <c r="C2794" s="66" t="s">
        <v>4035</v>
      </c>
      <c r="D2794" s="44" t="s">
        <v>4012</v>
      </c>
      <c r="E2794" s="54"/>
      <c r="F2794" s="55"/>
      <c r="G2794" s="56">
        <v>28.4</v>
      </c>
      <c r="H2794" s="57">
        <f t="shared" si="86"/>
        <v>33.511999999999993</v>
      </c>
      <c r="I2794" s="58">
        <f t="shared" si="87"/>
        <v>0</v>
      </c>
      <c r="J2794" s="59" t="s">
        <v>4027</v>
      </c>
      <c r="K2794" s="59"/>
      <c r="L2794" s="60" t="s">
        <v>4620</v>
      </c>
      <c r="M2794" s="61">
        <v>3.5999999999999997E-2</v>
      </c>
      <c r="N2794" s="6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2"/>
      <c r="AX2794" s="12"/>
      <c r="AY2794" s="12"/>
      <c r="AZ2794" s="12"/>
      <c r="BA2794" s="12"/>
      <c r="BB2794" s="12"/>
      <c r="BC2794" s="12"/>
      <c r="BD2794" s="12"/>
      <c r="BE2794" s="12"/>
      <c r="BF2794" s="12"/>
      <c r="BG2794" s="12"/>
      <c r="BH2794" s="12"/>
      <c r="BI2794" s="12"/>
      <c r="BJ2794" s="12"/>
      <c r="BK2794" s="12"/>
      <c r="BL2794" s="12"/>
      <c r="BM2794" s="12"/>
      <c r="BN2794" s="12"/>
      <c r="BO2794" s="12"/>
      <c r="BP2794" s="12"/>
      <c r="BQ2794" s="12"/>
      <c r="BR2794" s="12"/>
      <c r="BS2794" s="12"/>
      <c r="BT2794" s="12"/>
      <c r="BU2794" s="12"/>
      <c r="BV2794" s="12"/>
      <c r="BW2794" s="12"/>
      <c r="BX2794" s="12"/>
      <c r="BY2794" s="12"/>
      <c r="BZ2794" s="12"/>
      <c r="CA2794" s="12"/>
      <c r="CB2794" s="12"/>
      <c r="CC2794" s="12"/>
      <c r="CD2794" s="12"/>
      <c r="CE2794" s="12"/>
    </row>
    <row r="2795" spans="1:83" s="11" customFormat="1" ht="12.75" customHeight="1" x14ac:dyDescent="0.2">
      <c r="A2795" s="51" t="s">
        <v>1573</v>
      </c>
      <c r="B2795" s="9" t="s">
        <v>12</v>
      </c>
      <c r="C2795" s="66" t="s">
        <v>4035</v>
      </c>
      <c r="D2795" s="44" t="s">
        <v>4012</v>
      </c>
      <c r="E2795" s="54"/>
      <c r="F2795" s="55"/>
      <c r="G2795" s="56">
        <v>44.81</v>
      </c>
      <c r="H2795" s="57">
        <f t="shared" si="86"/>
        <v>52.875799999999998</v>
      </c>
      <c r="I2795" s="58">
        <f t="shared" si="87"/>
        <v>0</v>
      </c>
      <c r="J2795" s="59" t="s">
        <v>4027</v>
      </c>
      <c r="K2795" s="59"/>
      <c r="L2795" s="60" t="s">
        <v>4620</v>
      </c>
      <c r="M2795" s="61">
        <v>0.02</v>
      </c>
      <c r="N2795" s="6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2"/>
      <c r="AX2795" s="12"/>
      <c r="AY2795" s="12"/>
      <c r="AZ2795" s="12"/>
      <c r="BA2795" s="12"/>
      <c r="BB2795" s="12"/>
      <c r="BC2795" s="12"/>
      <c r="BD2795" s="12"/>
      <c r="BE2795" s="12"/>
      <c r="BF2795" s="12"/>
      <c r="BG2795" s="12"/>
      <c r="BH2795" s="12"/>
      <c r="BI2795" s="12"/>
      <c r="BJ2795" s="12"/>
      <c r="BK2795" s="12"/>
      <c r="BL2795" s="12"/>
      <c r="BM2795" s="12"/>
      <c r="BN2795" s="12"/>
      <c r="BO2795" s="12"/>
      <c r="BP2795" s="12"/>
      <c r="BQ2795" s="12"/>
      <c r="BR2795" s="12"/>
      <c r="BS2795" s="12"/>
      <c r="BT2795" s="12"/>
      <c r="BU2795" s="12"/>
      <c r="BV2795" s="12"/>
      <c r="BW2795" s="12"/>
      <c r="BX2795" s="12"/>
      <c r="BY2795" s="12"/>
      <c r="BZ2795" s="12"/>
      <c r="CA2795" s="12"/>
      <c r="CB2795" s="12"/>
      <c r="CC2795" s="12"/>
      <c r="CD2795" s="12"/>
      <c r="CE2795" s="12"/>
    </row>
    <row r="2796" spans="1:83" s="11" customFormat="1" ht="12.75" customHeight="1" x14ac:dyDescent="0.2">
      <c r="A2796" s="51" t="s">
        <v>1574</v>
      </c>
      <c r="B2796" s="9" t="s">
        <v>18</v>
      </c>
      <c r="C2796" s="66" t="s">
        <v>4035</v>
      </c>
      <c r="D2796" s="44" t="s">
        <v>4055</v>
      </c>
      <c r="E2796" s="54"/>
      <c r="F2796" s="55"/>
      <c r="G2796" s="56">
        <v>8</v>
      </c>
      <c r="H2796" s="57">
        <f t="shared" si="86"/>
        <v>9.44</v>
      </c>
      <c r="I2796" s="58">
        <f t="shared" si="87"/>
        <v>0</v>
      </c>
      <c r="J2796" s="59" t="s">
        <v>4027</v>
      </c>
      <c r="K2796" s="59"/>
      <c r="L2796" s="73" t="s">
        <v>6956</v>
      </c>
      <c r="M2796" s="61">
        <v>0.01</v>
      </c>
      <c r="N2796" s="6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2"/>
      <c r="AX2796" s="12"/>
      <c r="AY2796" s="12"/>
      <c r="AZ2796" s="12"/>
      <c r="BA2796" s="12"/>
      <c r="BB2796" s="12"/>
      <c r="BC2796" s="12"/>
      <c r="BD2796" s="12"/>
      <c r="BE2796" s="12"/>
      <c r="BF2796" s="12"/>
      <c r="BG2796" s="12"/>
      <c r="BH2796" s="12"/>
      <c r="BI2796" s="12"/>
      <c r="BJ2796" s="12"/>
      <c r="BK2796" s="12"/>
      <c r="BL2796" s="12"/>
      <c r="BM2796" s="12"/>
      <c r="BN2796" s="12"/>
      <c r="BO2796" s="12"/>
      <c r="BP2796" s="12"/>
      <c r="BQ2796" s="12"/>
      <c r="BR2796" s="12"/>
      <c r="BS2796" s="12"/>
      <c r="BT2796" s="12"/>
      <c r="BU2796" s="12"/>
      <c r="BV2796" s="12"/>
      <c r="BW2796" s="12"/>
      <c r="BX2796" s="12"/>
      <c r="BY2796" s="12"/>
      <c r="BZ2796" s="12"/>
      <c r="CA2796" s="12"/>
      <c r="CB2796" s="12"/>
      <c r="CC2796" s="12"/>
      <c r="CD2796" s="12"/>
      <c r="CE2796" s="12"/>
    </row>
    <row r="2797" spans="1:83" s="11" customFormat="1" ht="12.75" customHeight="1" x14ac:dyDescent="0.2">
      <c r="A2797" s="51" t="s">
        <v>1575</v>
      </c>
      <c r="B2797" s="9" t="s">
        <v>18</v>
      </c>
      <c r="C2797" s="66" t="s">
        <v>4035</v>
      </c>
      <c r="D2797" s="44" t="s">
        <v>4055</v>
      </c>
      <c r="E2797" s="54"/>
      <c r="F2797" s="55"/>
      <c r="G2797" s="56">
        <v>7</v>
      </c>
      <c r="H2797" s="57">
        <f t="shared" si="86"/>
        <v>8.26</v>
      </c>
      <c r="I2797" s="58">
        <f t="shared" si="87"/>
        <v>0</v>
      </c>
      <c r="J2797" s="59" t="s">
        <v>4027</v>
      </c>
      <c r="K2797" s="59"/>
      <c r="L2797" s="73" t="s">
        <v>7890</v>
      </c>
      <c r="M2797" s="61">
        <v>1.0999999999999999E-2</v>
      </c>
      <c r="N2797" s="6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2"/>
      <c r="AX2797" s="12"/>
      <c r="AY2797" s="12"/>
      <c r="AZ2797" s="12"/>
      <c r="BA2797" s="12"/>
      <c r="BB2797" s="12"/>
      <c r="BC2797" s="12"/>
      <c r="BD2797" s="12"/>
      <c r="BE2797" s="12"/>
      <c r="BF2797" s="12"/>
      <c r="BG2797" s="12"/>
      <c r="BH2797" s="12"/>
      <c r="BI2797" s="12"/>
      <c r="BJ2797" s="12"/>
      <c r="BK2797" s="12"/>
      <c r="BL2797" s="12"/>
      <c r="BM2797" s="12"/>
      <c r="BN2797" s="12"/>
      <c r="BO2797" s="12"/>
      <c r="BP2797" s="12"/>
      <c r="BQ2797" s="12"/>
      <c r="BR2797" s="12"/>
      <c r="BS2797" s="12"/>
      <c r="BT2797" s="12"/>
      <c r="BU2797" s="12"/>
      <c r="BV2797" s="12"/>
      <c r="BW2797" s="12"/>
      <c r="BX2797" s="12"/>
      <c r="BY2797" s="12"/>
      <c r="BZ2797" s="12"/>
      <c r="CA2797" s="12"/>
      <c r="CB2797" s="12"/>
      <c r="CC2797" s="12"/>
      <c r="CD2797" s="12"/>
      <c r="CE2797" s="12"/>
    </row>
    <row r="2798" spans="1:83" s="11" customFormat="1" ht="12.75" customHeight="1" x14ac:dyDescent="0.2">
      <c r="A2798" s="51" t="s">
        <v>1576</v>
      </c>
      <c r="B2798" s="9" t="s">
        <v>15</v>
      </c>
      <c r="C2798" s="66" t="s">
        <v>4035</v>
      </c>
      <c r="D2798" s="44" t="s">
        <v>4012</v>
      </c>
      <c r="E2798" s="54"/>
      <c r="F2798" s="55"/>
      <c r="G2798" s="56">
        <v>161</v>
      </c>
      <c r="H2798" s="57">
        <f t="shared" si="86"/>
        <v>189.98</v>
      </c>
      <c r="I2798" s="58">
        <f t="shared" si="87"/>
        <v>0</v>
      </c>
      <c r="J2798" s="59" t="s">
        <v>4027</v>
      </c>
      <c r="K2798" s="59" t="s">
        <v>7891</v>
      </c>
      <c r="L2798" s="60" t="s">
        <v>4029</v>
      </c>
      <c r="M2798" s="61">
        <v>4.9000000000000002E-2</v>
      </c>
      <c r="N2798" s="6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2"/>
      <c r="AX2798" s="12"/>
      <c r="AY2798" s="12"/>
      <c r="AZ2798" s="12"/>
      <c r="BA2798" s="12"/>
      <c r="BB2798" s="12"/>
      <c r="BC2798" s="12"/>
      <c r="BD2798" s="12"/>
      <c r="BE2798" s="12"/>
      <c r="BF2798" s="12"/>
      <c r="BG2798" s="12"/>
      <c r="BH2798" s="12"/>
      <c r="BI2798" s="12"/>
      <c r="BJ2798" s="12"/>
      <c r="BK2798" s="12"/>
      <c r="BL2798" s="12"/>
      <c r="BM2798" s="12"/>
      <c r="BN2798" s="12"/>
      <c r="BO2798" s="12"/>
      <c r="BP2798" s="12"/>
      <c r="BQ2798" s="12"/>
      <c r="BR2798" s="12"/>
      <c r="BS2798" s="12"/>
      <c r="BT2798" s="12"/>
      <c r="BU2798" s="12"/>
      <c r="BV2798" s="12"/>
      <c r="BW2798" s="12"/>
      <c r="BX2798" s="12"/>
      <c r="BY2798" s="12"/>
      <c r="BZ2798" s="12"/>
      <c r="CA2798" s="12"/>
      <c r="CB2798" s="12"/>
      <c r="CC2798" s="12"/>
      <c r="CD2798" s="12"/>
      <c r="CE2798" s="12"/>
    </row>
    <row r="2799" spans="1:83" s="11" customFormat="1" ht="12.75" customHeight="1" x14ac:dyDescent="0.2">
      <c r="A2799" s="51" t="s">
        <v>7892</v>
      </c>
      <c r="B2799" s="9" t="s">
        <v>174</v>
      </c>
      <c r="C2799" s="66" t="s">
        <v>4035</v>
      </c>
      <c r="D2799" s="44" t="s">
        <v>4012</v>
      </c>
      <c r="E2799" s="54"/>
      <c r="F2799" s="55"/>
      <c r="G2799" s="56">
        <v>8.81</v>
      </c>
      <c r="H2799" s="57">
        <f t="shared" si="86"/>
        <v>10.395799999999999</v>
      </c>
      <c r="I2799" s="58">
        <f t="shared" si="87"/>
        <v>0</v>
      </c>
      <c r="J2799" s="59" t="s">
        <v>4027</v>
      </c>
      <c r="K2799" s="59"/>
      <c r="L2799" s="60" t="s">
        <v>4029</v>
      </c>
      <c r="M2799" s="61">
        <v>4.0000000000000001E-3</v>
      </c>
      <c r="N2799" s="6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2"/>
      <c r="AX2799" s="12"/>
      <c r="AY2799" s="12"/>
      <c r="AZ2799" s="12"/>
      <c r="BA2799" s="12"/>
      <c r="BB2799" s="12"/>
      <c r="BC2799" s="12"/>
      <c r="BD2799" s="12"/>
      <c r="BE2799" s="12"/>
      <c r="BF2799" s="12"/>
      <c r="BG2799" s="12"/>
      <c r="BH2799" s="12"/>
      <c r="BI2799" s="12"/>
      <c r="BJ2799" s="12"/>
      <c r="BK2799" s="12"/>
      <c r="BL2799" s="12"/>
      <c r="BM2799" s="12"/>
      <c r="BN2799" s="12"/>
      <c r="BO2799" s="12"/>
      <c r="BP2799" s="12"/>
      <c r="BQ2799" s="12"/>
      <c r="BR2799" s="12"/>
      <c r="BS2799" s="12"/>
      <c r="BT2799" s="12"/>
      <c r="BU2799" s="12"/>
      <c r="BV2799" s="12"/>
      <c r="BW2799" s="12"/>
      <c r="BX2799" s="12"/>
      <c r="BY2799" s="12"/>
      <c r="BZ2799" s="12"/>
      <c r="CA2799" s="12"/>
      <c r="CB2799" s="12"/>
      <c r="CC2799" s="12"/>
      <c r="CD2799" s="12"/>
      <c r="CE2799" s="12"/>
    </row>
    <row r="2800" spans="1:83" s="11" customFormat="1" ht="12.75" customHeight="1" x14ac:dyDescent="0.2">
      <c r="A2800" s="51" t="s">
        <v>7893</v>
      </c>
      <c r="B2800" s="9" t="s">
        <v>18</v>
      </c>
      <c r="C2800" s="66" t="s">
        <v>4035</v>
      </c>
      <c r="D2800" s="44" t="s">
        <v>4012</v>
      </c>
      <c r="E2800" s="54"/>
      <c r="F2800" s="55"/>
      <c r="G2800" s="56">
        <v>39.020000000000003</v>
      </c>
      <c r="H2800" s="57">
        <f t="shared" si="86"/>
        <v>46.043599999999998</v>
      </c>
      <c r="I2800" s="58">
        <f t="shared" si="87"/>
        <v>0</v>
      </c>
      <c r="J2800" s="59" t="s">
        <v>4027</v>
      </c>
      <c r="K2800" s="59"/>
      <c r="L2800" s="60" t="s">
        <v>4029</v>
      </c>
      <c r="M2800" s="61">
        <v>1.2999999999999999E-2</v>
      </c>
      <c r="N2800" s="6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2"/>
      <c r="AX2800" s="12"/>
      <c r="AY2800" s="12"/>
      <c r="AZ2800" s="12"/>
      <c r="BA2800" s="12"/>
      <c r="BB2800" s="12"/>
      <c r="BC2800" s="12"/>
      <c r="BD2800" s="12"/>
      <c r="BE2800" s="12"/>
      <c r="BF2800" s="12"/>
      <c r="BG2800" s="12"/>
      <c r="BH2800" s="12"/>
      <c r="BI2800" s="12"/>
      <c r="BJ2800" s="12"/>
      <c r="BK2800" s="12"/>
      <c r="BL2800" s="12"/>
      <c r="BM2800" s="12"/>
      <c r="BN2800" s="12"/>
      <c r="BO2800" s="12"/>
      <c r="BP2800" s="12"/>
      <c r="BQ2800" s="12"/>
      <c r="BR2800" s="12"/>
      <c r="BS2800" s="12"/>
      <c r="BT2800" s="12"/>
      <c r="BU2800" s="12"/>
      <c r="BV2800" s="12"/>
      <c r="BW2800" s="12"/>
      <c r="BX2800" s="12"/>
      <c r="BY2800" s="12"/>
      <c r="BZ2800" s="12"/>
      <c r="CA2800" s="12"/>
      <c r="CB2800" s="12"/>
      <c r="CC2800" s="12"/>
      <c r="CD2800" s="12"/>
      <c r="CE2800" s="12"/>
    </row>
    <row r="2801" spans="1:83" s="11" customFormat="1" ht="12.75" customHeight="1" x14ac:dyDescent="0.2">
      <c r="A2801" s="51" t="s">
        <v>7894</v>
      </c>
      <c r="B2801" s="9" t="s">
        <v>11</v>
      </c>
      <c r="C2801" s="66" t="s">
        <v>4035</v>
      </c>
      <c r="D2801" s="44" t="s">
        <v>4012</v>
      </c>
      <c r="E2801" s="54"/>
      <c r="F2801" s="55"/>
      <c r="G2801" s="56">
        <v>230</v>
      </c>
      <c r="H2801" s="57">
        <f t="shared" si="86"/>
        <v>271.39999999999998</v>
      </c>
      <c r="I2801" s="58">
        <f t="shared" si="87"/>
        <v>0</v>
      </c>
      <c r="J2801" s="59" t="s">
        <v>4027</v>
      </c>
      <c r="K2801" s="59" t="s">
        <v>7891</v>
      </c>
      <c r="L2801" s="60" t="s">
        <v>4029</v>
      </c>
      <c r="M2801" s="61">
        <v>7.0999999999999994E-2</v>
      </c>
      <c r="N2801" s="6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2"/>
      <c r="BH2801" s="12"/>
      <c r="BI2801" s="12"/>
      <c r="BJ2801" s="12"/>
      <c r="BK2801" s="12"/>
      <c r="BL2801" s="12"/>
      <c r="BM2801" s="12"/>
      <c r="BN2801" s="12"/>
      <c r="BO2801" s="12"/>
      <c r="BP2801" s="12"/>
      <c r="BQ2801" s="12"/>
      <c r="BR2801" s="12"/>
      <c r="BS2801" s="12"/>
      <c r="BT2801" s="12"/>
      <c r="BU2801" s="12"/>
      <c r="BV2801" s="12"/>
      <c r="BW2801" s="12"/>
      <c r="BX2801" s="12"/>
      <c r="BY2801" s="12"/>
      <c r="BZ2801" s="12"/>
      <c r="CA2801" s="12"/>
      <c r="CB2801" s="12"/>
      <c r="CC2801" s="12"/>
      <c r="CD2801" s="12"/>
      <c r="CE2801" s="12"/>
    </row>
    <row r="2802" spans="1:83" s="11" customFormat="1" ht="12.75" customHeight="1" x14ac:dyDescent="0.2">
      <c r="A2802" s="51" t="s">
        <v>7895</v>
      </c>
      <c r="B2802" s="9" t="s">
        <v>15</v>
      </c>
      <c r="C2802" s="66" t="s">
        <v>4035</v>
      </c>
      <c r="D2802" s="44" t="s">
        <v>4012</v>
      </c>
      <c r="E2802" s="54"/>
      <c r="F2802" s="55"/>
      <c r="G2802" s="56">
        <v>200</v>
      </c>
      <c r="H2802" s="57">
        <f t="shared" si="86"/>
        <v>236</v>
      </c>
      <c r="I2802" s="58">
        <f t="shared" si="87"/>
        <v>0</v>
      </c>
      <c r="J2802" s="59" t="s">
        <v>4027</v>
      </c>
      <c r="K2802" s="59" t="s">
        <v>7891</v>
      </c>
      <c r="L2802" s="60" t="s">
        <v>4029</v>
      </c>
      <c r="M2802" s="61">
        <v>6.5000000000000002E-2</v>
      </c>
      <c r="N2802" s="6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2"/>
      <c r="BH2802" s="12"/>
      <c r="BI2802" s="12"/>
      <c r="BJ2802" s="12"/>
      <c r="BK2802" s="12"/>
      <c r="BL2802" s="12"/>
      <c r="BM2802" s="12"/>
      <c r="BN2802" s="12"/>
      <c r="BO2802" s="12"/>
      <c r="BP2802" s="12"/>
      <c r="BQ2802" s="12"/>
      <c r="BR2802" s="12"/>
      <c r="BS2802" s="12"/>
      <c r="BT2802" s="12"/>
      <c r="BU2802" s="12"/>
      <c r="BV2802" s="12"/>
      <c r="BW2802" s="12"/>
      <c r="BX2802" s="12"/>
      <c r="BY2802" s="12"/>
      <c r="BZ2802" s="12"/>
      <c r="CA2802" s="12"/>
      <c r="CB2802" s="12"/>
      <c r="CC2802" s="12"/>
      <c r="CD2802" s="12"/>
      <c r="CE2802" s="12"/>
    </row>
    <row r="2803" spans="1:83" s="11" customFormat="1" ht="12.75" customHeight="1" x14ac:dyDescent="0.2">
      <c r="A2803" s="51" t="s">
        <v>7896</v>
      </c>
      <c r="B2803" s="9" t="s">
        <v>11</v>
      </c>
      <c r="C2803" s="66" t="s">
        <v>4035</v>
      </c>
      <c r="D2803" s="44" t="s">
        <v>4012</v>
      </c>
      <c r="E2803" s="54"/>
      <c r="F2803" s="55"/>
      <c r="G2803" s="56">
        <v>165</v>
      </c>
      <c r="H2803" s="57">
        <f t="shared" si="86"/>
        <v>194.7</v>
      </c>
      <c r="I2803" s="58">
        <f t="shared" si="87"/>
        <v>0</v>
      </c>
      <c r="J2803" s="59" t="s">
        <v>4027</v>
      </c>
      <c r="K2803" s="59" t="s">
        <v>7891</v>
      </c>
      <c r="L2803" s="60" t="s">
        <v>4029</v>
      </c>
      <c r="M2803" s="61">
        <v>6.6000000000000003E-2</v>
      </c>
      <c r="N2803" s="6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2"/>
      <c r="BH2803" s="12"/>
      <c r="BI2803" s="12"/>
      <c r="BJ2803" s="12"/>
      <c r="BK2803" s="12"/>
      <c r="BL2803" s="12"/>
      <c r="BM2803" s="12"/>
      <c r="BN2803" s="12"/>
      <c r="BO2803" s="12"/>
      <c r="BP2803" s="12"/>
      <c r="BQ2803" s="12"/>
      <c r="BR2803" s="12"/>
      <c r="BS2803" s="12"/>
      <c r="BT2803" s="12"/>
      <c r="BU2803" s="12"/>
      <c r="BV2803" s="12"/>
      <c r="BW2803" s="12"/>
      <c r="BX2803" s="12"/>
      <c r="BY2803" s="12"/>
      <c r="BZ2803" s="12"/>
      <c r="CA2803" s="12"/>
      <c r="CB2803" s="12"/>
      <c r="CC2803" s="12"/>
      <c r="CD2803" s="12"/>
      <c r="CE2803" s="12"/>
    </row>
    <row r="2804" spans="1:83" s="11" customFormat="1" ht="12.75" customHeight="1" x14ac:dyDescent="0.2">
      <c r="A2804" s="51" t="s">
        <v>1577</v>
      </c>
      <c r="B2804" s="9" t="s">
        <v>15</v>
      </c>
      <c r="C2804" s="66" t="s">
        <v>4035</v>
      </c>
      <c r="D2804" s="44" t="s">
        <v>4055</v>
      </c>
      <c r="E2804" s="54"/>
      <c r="F2804" s="55"/>
      <c r="G2804" s="56">
        <v>170</v>
      </c>
      <c r="H2804" s="57">
        <f t="shared" si="86"/>
        <v>200.6</v>
      </c>
      <c r="I2804" s="58">
        <f t="shared" si="87"/>
        <v>0</v>
      </c>
      <c r="J2804" s="59" t="s">
        <v>4027</v>
      </c>
      <c r="K2804" s="59" t="s">
        <v>7891</v>
      </c>
      <c r="L2804" s="79" t="s">
        <v>7719</v>
      </c>
      <c r="M2804" s="61">
        <v>5.8000000000000003E-2</v>
      </c>
      <c r="N2804" s="6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2"/>
      <c r="AX2804" s="12"/>
      <c r="AY2804" s="12"/>
      <c r="AZ2804" s="12"/>
      <c r="BA2804" s="12"/>
      <c r="BB2804" s="12"/>
      <c r="BC2804" s="12"/>
      <c r="BD2804" s="12"/>
      <c r="BE2804" s="12"/>
      <c r="BF2804" s="12"/>
      <c r="BG2804" s="12"/>
      <c r="BH2804" s="12"/>
      <c r="BI2804" s="12"/>
      <c r="BJ2804" s="12"/>
      <c r="BK2804" s="12"/>
      <c r="BL2804" s="12"/>
      <c r="BM2804" s="12"/>
      <c r="BN2804" s="12"/>
      <c r="BO2804" s="12"/>
      <c r="BP2804" s="12"/>
      <c r="BQ2804" s="12"/>
      <c r="BR2804" s="12"/>
      <c r="BS2804" s="12"/>
      <c r="BT2804" s="12"/>
      <c r="BU2804" s="12"/>
      <c r="BV2804" s="12"/>
      <c r="BW2804" s="12"/>
      <c r="BX2804" s="12"/>
      <c r="BY2804" s="12"/>
      <c r="BZ2804" s="12"/>
      <c r="CA2804" s="12"/>
      <c r="CB2804" s="12"/>
      <c r="CC2804" s="12"/>
      <c r="CD2804" s="12"/>
      <c r="CE2804" s="12"/>
    </row>
    <row r="2805" spans="1:83" s="11" customFormat="1" ht="12.75" customHeight="1" x14ac:dyDescent="0.2">
      <c r="A2805" s="51" t="s">
        <v>7897</v>
      </c>
      <c r="B2805" s="9" t="s">
        <v>11</v>
      </c>
      <c r="C2805" s="66" t="s">
        <v>4035</v>
      </c>
      <c r="D2805" s="44" t="s">
        <v>4012</v>
      </c>
      <c r="E2805" s="54"/>
      <c r="F2805" s="55"/>
      <c r="G2805" s="56">
        <v>310</v>
      </c>
      <c r="H2805" s="57">
        <f t="shared" si="86"/>
        <v>365.79999999999995</v>
      </c>
      <c r="I2805" s="58">
        <f t="shared" si="87"/>
        <v>0</v>
      </c>
      <c r="J2805" s="59" t="s">
        <v>4027</v>
      </c>
      <c r="K2805" s="59"/>
      <c r="L2805" s="60" t="s">
        <v>4029</v>
      </c>
      <c r="M2805" s="61">
        <v>9.6000000000000002E-2</v>
      </c>
      <c r="N2805" s="6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2"/>
      <c r="AX2805" s="12"/>
      <c r="AY2805" s="12"/>
      <c r="AZ2805" s="12"/>
      <c r="BA2805" s="12"/>
      <c r="BB2805" s="12"/>
      <c r="BC2805" s="12"/>
      <c r="BD2805" s="12"/>
      <c r="BE2805" s="12"/>
      <c r="BF2805" s="12"/>
      <c r="BG2805" s="12"/>
      <c r="BH2805" s="12"/>
      <c r="BI2805" s="12"/>
      <c r="BJ2805" s="12"/>
      <c r="BK2805" s="12"/>
      <c r="BL2805" s="12"/>
      <c r="BM2805" s="12"/>
      <c r="BN2805" s="12"/>
      <c r="BO2805" s="12"/>
      <c r="BP2805" s="12"/>
      <c r="BQ2805" s="12"/>
      <c r="BR2805" s="12"/>
      <c r="BS2805" s="12"/>
      <c r="BT2805" s="12"/>
      <c r="BU2805" s="12"/>
      <c r="BV2805" s="12"/>
      <c r="BW2805" s="12"/>
      <c r="BX2805" s="12"/>
      <c r="BY2805" s="12"/>
      <c r="BZ2805" s="12"/>
      <c r="CA2805" s="12"/>
      <c r="CB2805" s="12"/>
      <c r="CC2805" s="12"/>
      <c r="CD2805" s="12"/>
      <c r="CE2805" s="12"/>
    </row>
    <row r="2806" spans="1:83" s="11" customFormat="1" ht="12.75" customHeight="1" x14ac:dyDescent="0.2">
      <c r="A2806" s="51" t="s">
        <v>7898</v>
      </c>
      <c r="B2806" s="9" t="s">
        <v>7899</v>
      </c>
      <c r="C2806" s="66" t="s">
        <v>4035</v>
      </c>
      <c r="D2806" s="44" t="s">
        <v>4012</v>
      </c>
      <c r="E2806" s="54"/>
      <c r="F2806" s="55"/>
      <c r="G2806" s="56">
        <v>22</v>
      </c>
      <c r="H2806" s="57">
        <f t="shared" si="86"/>
        <v>25.959999999999997</v>
      </c>
      <c r="I2806" s="58">
        <f t="shared" si="87"/>
        <v>0</v>
      </c>
      <c r="J2806" s="59" t="s">
        <v>4027</v>
      </c>
      <c r="K2806" s="59"/>
      <c r="L2806" s="60" t="s">
        <v>4029</v>
      </c>
      <c r="M2806" s="61">
        <v>1.2E-2</v>
      </c>
      <c r="N2806" s="6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2"/>
      <c r="AX2806" s="12"/>
      <c r="AY2806" s="12"/>
      <c r="AZ2806" s="12"/>
      <c r="BA2806" s="12"/>
      <c r="BB2806" s="12"/>
      <c r="BC2806" s="12"/>
      <c r="BD2806" s="12"/>
      <c r="BE2806" s="12"/>
      <c r="BF2806" s="12"/>
      <c r="BG2806" s="12"/>
      <c r="BH2806" s="12"/>
      <c r="BI2806" s="12"/>
      <c r="BJ2806" s="12"/>
      <c r="BK2806" s="12"/>
      <c r="BL2806" s="12"/>
      <c r="BM2806" s="12"/>
      <c r="BN2806" s="12"/>
      <c r="BO2806" s="12"/>
      <c r="BP2806" s="12"/>
      <c r="BQ2806" s="12"/>
      <c r="BR2806" s="12"/>
      <c r="BS2806" s="12"/>
      <c r="BT2806" s="12"/>
      <c r="BU2806" s="12"/>
      <c r="BV2806" s="12"/>
      <c r="BW2806" s="12"/>
      <c r="BX2806" s="12"/>
      <c r="BY2806" s="12"/>
      <c r="BZ2806" s="12"/>
      <c r="CA2806" s="12"/>
      <c r="CB2806" s="12"/>
      <c r="CC2806" s="12"/>
      <c r="CD2806" s="12"/>
      <c r="CE2806" s="12"/>
    </row>
    <row r="2807" spans="1:83" s="11" customFormat="1" ht="12.75" customHeight="1" x14ac:dyDescent="0.2">
      <c r="A2807" s="51" t="s">
        <v>1578</v>
      </c>
      <c r="B2807" s="9" t="s">
        <v>13</v>
      </c>
      <c r="C2807" s="66" t="s">
        <v>4035</v>
      </c>
      <c r="D2807" s="44" t="s">
        <v>4012</v>
      </c>
      <c r="E2807" s="54"/>
      <c r="F2807" s="55"/>
      <c r="G2807" s="56">
        <v>21.05</v>
      </c>
      <c r="H2807" s="57">
        <f t="shared" si="86"/>
        <v>24.838999999999999</v>
      </c>
      <c r="I2807" s="58">
        <f t="shared" si="87"/>
        <v>0</v>
      </c>
      <c r="J2807" s="59" t="s">
        <v>4027</v>
      </c>
      <c r="K2807" s="59"/>
      <c r="L2807" s="60" t="s">
        <v>4029</v>
      </c>
      <c r="M2807" s="61">
        <v>2.1999999999999999E-2</v>
      </c>
      <c r="N2807" s="6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2"/>
      <c r="AX2807" s="12"/>
      <c r="AY2807" s="12"/>
      <c r="AZ2807" s="12"/>
      <c r="BA2807" s="12"/>
      <c r="BB2807" s="12"/>
      <c r="BC2807" s="12"/>
      <c r="BD2807" s="12"/>
      <c r="BE2807" s="12"/>
      <c r="BF2807" s="12"/>
      <c r="BG2807" s="12"/>
      <c r="BH2807" s="12"/>
      <c r="BI2807" s="12"/>
      <c r="BJ2807" s="12"/>
      <c r="BK2807" s="12"/>
      <c r="BL2807" s="12"/>
      <c r="BM2807" s="12"/>
      <c r="BN2807" s="12"/>
      <c r="BO2807" s="12"/>
      <c r="BP2807" s="12"/>
      <c r="BQ2807" s="12"/>
      <c r="BR2807" s="12"/>
      <c r="BS2807" s="12"/>
      <c r="BT2807" s="12"/>
      <c r="BU2807" s="12"/>
      <c r="BV2807" s="12"/>
      <c r="BW2807" s="12"/>
      <c r="BX2807" s="12"/>
      <c r="BY2807" s="12"/>
      <c r="BZ2807" s="12"/>
      <c r="CA2807" s="12"/>
      <c r="CB2807" s="12"/>
      <c r="CC2807" s="12"/>
      <c r="CD2807" s="12"/>
      <c r="CE2807" s="12"/>
    </row>
    <row r="2808" spans="1:83" s="11" customFormat="1" ht="12.75" customHeight="1" x14ac:dyDescent="0.2">
      <c r="A2808" s="51" t="s">
        <v>1579</v>
      </c>
      <c r="B2808" s="9" t="s">
        <v>18</v>
      </c>
      <c r="C2808" s="66" t="s">
        <v>4035</v>
      </c>
      <c r="D2808" s="44" t="s">
        <v>4012</v>
      </c>
      <c r="E2808" s="54"/>
      <c r="F2808" s="55"/>
      <c r="G2808" s="56">
        <v>8.81</v>
      </c>
      <c r="H2808" s="57">
        <f t="shared" si="86"/>
        <v>10.395799999999999</v>
      </c>
      <c r="I2808" s="58">
        <f t="shared" si="87"/>
        <v>0</v>
      </c>
      <c r="J2808" s="59" t="s">
        <v>4027</v>
      </c>
      <c r="K2808" s="59"/>
      <c r="L2808" s="73" t="s">
        <v>7900</v>
      </c>
      <c r="M2808" s="61">
        <v>2.1999999999999999E-2</v>
      </c>
      <c r="N2808" s="6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2"/>
      <c r="AX2808" s="12"/>
      <c r="AY2808" s="12"/>
      <c r="AZ2808" s="12"/>
      <c r="BA2808" s="12"/>
      <c r="BB2808" s="12"/>
      <c r="BC2808" s="12"/>
      <c r="BD2808" s="12"/>
      <c r="BE2808" s="12"/>
      <c r="BF2808" s="12"/>
      <c r="BG2808" s="12"/>
      <c r="BH2808" s="12"/>
      <c r="BI2808" s="12"/>
      <c r="BJ2808" s="12"/>
      <c r="BK2808" s="12"/>
      <c r="BL2808" s="12"/>
      <c r="BM2808" s="12"/>
      <c r="BN2808" s="12"/>
      <c r="BO2808" s="12"/>
      <c r="BP2808" s="12"/>
      <c r="BQ2808" s="12"/>
      <c r="BR2808" s="12"/>
      <c r="BS2808" s="12"/>
      <c r="BT2808" s="12"/>
      <c r="BU2808" s="12"/>
      <c r="BV2808" s="12"/>
      <c r="BW2808" s="12"/>
      <c r="BX2808" s="12"/>
      <c r="BY2808" s="12"/>
      <c r="BZ2808" s="12"/>
      <c r="CA2808" s="12"/>
      <c r="CB2808" s="12"/>
      <c r="CC2808" s="12"/>
      <c r="CD2808" s="12"/>
      <c r="CE2808" s="12"/>
    </row>
    <row r="2809" spans="1:83" s="11" customFormat="1" ht="12.75" customHeight="1" x14ac:dyDescent="0.2">
      <c r="A2809" s="51" t="s">
        <v>1580</v>
      </c>
      <c r="B2809" s="9" t="s">
        <v>18</v>
      </c>
      <c r="C2809" s="66" t="s">
        <v>4035</v>
      </c>
      <c r="D2809" s="44" t="s">
        <v>4012</v>
      </c>
      <c r="E2809" s="54"/>
      <c r="F2809" s="55"/>
      <c r="G2809" s="56">
        <v>5.5</v>
      </c>
      <c r="H2809" s="57">
        <f t="shared" si="86"/>
        <v>6.4899999999999993</v>
      </c>
      <c r="I2809" s="58">
        <f t="shared" si="87"/>
        <v>0</v>
      </c>
      <c r="J2809" s="59" t="s">
        <v>4027</v>
      </c>
      <c r="K2809" s="59"/>
      <c r="L2809" s="60" t="s">
        <v>4029</v>
      </c>
      <c r="M2809" s="61">
        <v>1.4E-2</v>
      </c>
      <c r="N2809" s="6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2"/>
      <c r="AX2809" s="12"/>
      <c r="AY2809" s="12"/>
      <c r="AZ2809" s="12"/>
      <c r="BA2809" s="12"/>
      <c r="BB2809" s="12"/>
      <c r="BC2809" s="12"/>
      <c r="BD2809" s="12"/>
      <c r="BE2809" s="12"/>
      <c r="BF2809" s="12"/>
      <c r="BG2809" s="12"/>
      <c r="BH2809" s="12"/>
      <c r="BI2809" s="12"/>
      <c r="BJ2809" s="12"/>
      <c r="BK2809" s="12"/>
      <c r="BL2809" s="12"/>
      <c r="BM2809" s="12"/>
      <c r="BN2809" s="12"/>
      <c r="BO2809" s="12"/>
      <c r="BP2809" s="12"/>
      <c r="BQ2809" s="12"/>
      <c r="BR2809" s="12"/>
      <c r="BS2809" s="12"/>
      <c r="BT2809" s="12"/>
      <c r="BU2809" s="12"/>
      <c r="BV2809" s="12"/>
      <c r="BW2809" s="12"/>
      <c r="BX2809" s="12"/>
      <c r="BY2809" s="12"/>
      <c r="BZ2809" s="12"/>
      <c r="CA2809" s="12"/>
      <c r="CB2809" s="12"/>
      <c r="CC2809" s="12"/>
      <c r="CD2809" s="12"/>
      <c r="CE2809" s="12"/>
    </row>
    <row r="2810" spans="1:83" s="11" customFormat="1" ht="12.75" customHeight="1" x14ac:dyDescent="0.2">
      <c r="A2810" s="51" t="s">
        <v>1581</v>
      </c>
      <c r="B2810" s="9" t="s">
        <v>148</v>
      </c>
      <c r="C2810" s="66" t="s">
        <v>4035</v>
      </c>
      <c r="D2810" s="44" t="s">
        <v>4012</v>
      </c>
      <c r="E2810" s="54"/>
      <c r="F2810" s="55"/>
      <c r="G2810" s="56">
        <v>20</v>
      </c>
      <c r="H2810" s="57">
        <f t="shared" si="86"/>
        <v>23.599999999999998</v>
      </c>
      <c r="I2810" s="58">
        <f t="shared" si="87"/>
        <v>0</v>
      </c>
      <c r="J2810" s="59" t="s">
        <v>4027</v>
      </c>
      <c r="K2810" s="59"/>
      <c r="L2810" s="73" t="s">
        <v>7720</v>
      </c>
      <c r="M2810" s="61">
        <v>1.6E-2</v>
      </c>
      <c r="N2810" s="6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2"/>
      <c r="AX2810" s="12"/>
      <c r="AY2810" s="12"/>
      <c r="AZ2810" s="12"/>
      <c r="BA2810" s="12"/>
      <c r="BB2810" s="12"/>
      <c r="BC2810" s="12"/>
      <c r="BD2810" s="12"/>
      <c r="BE2810" s="12"/>
      <c r="BF2810" s="12"/>
      <c r="BG2810" s="12"/>
      <c r="BH2810" s="12"/>
      <c r="BI2810" s="12"/>
      <c r="BJ2810" s="12"/>
      <c r="BK2810" s="12"/>
      <c r="BL2810" s="12"/>
      <c r="BM2810" s="12"/>
      <c r="BN2810" s="12"/>
      <c r="BO2810" s="12"/>
      <c r="BP2810" s="12"/>
      <c r="BQ2810" s="12"/>
      <c r="BR2810" s="12"/>
      <c r="BS2810" s="12"/>
      <c r="BT2810" s="12"/>
      <c r="BU2810" s="12"/>
      <c r="BV2810" s="12"/>
      <c r="BW2810" s="12"/>
      <c r="BX2810" s="12"/>
      <c r="BY2810" s="12"/>
      <c r="BZ2810" s="12"/>
      <c r="CA2810" s="12"/>
      <c r="CB2810" s="12"/>
      <c r="CC2810" s="12"/>
      <c r="CD2810" s="12"/>
      <c r="CE2810" s="12"/>
    </row>
    <row r="2811" spans="1:83" s="11" customFormat="1" ht="12.75" customHeight="1" x14ac:dyDescent="0.2">
      <c r="A2811" s="64" t="s">
        <v>7901</v>
      </c>
      <c r="B2811" s="9" t="s">
        <v>176</v>
      </c>
      <c r="C2811" s="53" t="s">
        <v>4007</v>
      </c>
      <c r="D2811" s="44" t="s">
        <v>4012</v>
      </c>
      <c r="E2811" s="54"/>
      <c r="F2811" s="55"/>
      <c r="G2811" s="56">
        <v>4.2</v>
      </c>
      <c r="H2811" s="57">
        <f t="shared" si="86"/>
        <v>4.9559999999999995</v>
      </c>
      <c r="I2811" s="58">
        <f t="shared" si="87"/>
        <v>0</v>
      </c>
      <c r="J2811" s="59" t="s">
        <v>4027</v>
      </c>
      <c r="K2811" s="59" t="s">
        <v>7902</v>
      </c>
      <c r="L2811" s="60" t="s">
        <v>4029</v>
      </c>
      <c r="M2811" s="61"/>
      <c r="N2811" s="6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2"/>
      <c r="AX2811" s="12"/>
      <c r="AY2811" s="12"/>
      <c r="AZ2811" s="12"/>
      <c r="BA2811" s="12"/>
      <c r="BB2811" s="12"/>
      <c r="BC2811" s="12"/>
      <c r="BD2811" s="12"/>
      <c r="BE2811" s="12"/>
      <c r="BF2811" s="12"/>
      <c r="BG2811" s="12"/>
      <c r="BH2811" s="12"/>
      <c r="BI2811" s="12"/>
      <c r="BJ2811" s="12"/>
      <c r="BK2811" s="12"/>
      <c r="BL2811" s="12"/>
      <c r="BM2811" s="12"/>
      <c r="BN2811" s="12"/>
      <c r="BO2811" s="12"/>
      <c r="BP2811" s="12"/>
      <c r="BQ2811" s="12"/>
      <c r="BR2811" s="12"/>
      <c r="BS2811" s="12"/>
      <c r="BT2811" s="12"/>
      <c r="BU2811" s="12"/>
      <c r="BV2811" s="12"/>
      <c r="BW2811" s="12"/>
      <c r="BX2811" s="12"/>
      <c r="BY2811" s="12"/>
      <c r="BZ2811" s="12"/>
      <c r="CA2811" s="12"/>
      <c r="CB2811" s="12"/>
      <c r="CC2811" s="12"/>
      <c r="CD2811" s="12"/>
      <c r="CE2811" s="12"/>
    </row>
    <row r="2812" spans="1:83" s="11" customFormat="1" ht="12.75" customHeight="1" x14ac:dyDescent="0.2">
      <c r="A2812" s="51" t="s">
        <v>1582</v>
      </c>
      <c r="B2812" s="9" t="s">
        <v>13</v>
      </c>
      <c r="C2812" s="66" t="s">
        <v>4035</v>
      </c>
      <c r="D2812" s="44" t="s">
        <v>4012</v>
      </c>
      <c r="E2812" s="54"/>
      <c r="F2812" s="55"/>
      <c r="G2812" s="56">
        <v>20.61</v>
      </c>
      <c r="H2812" s="57">
        <f t="shared" si="86"/>
        <v>24.319799999999997</v>
      </c>
      <c r="I2812" s="58">
        <f t="shared" si="87"/>
        <v>0</v>
      </c>
      <c r="J2812" s="59" t="s">
        <v>4027</v>
      </c>
      <c r="K2812" s="59"/>
      <c r="L2812" s="60" t="s">
        <v>4029</v>
      </c>
      <c r="M2812" s="61">
        <v>1.4999999999999999E-2</v>
      </c>
      <c r="N2812" s="6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2"/>
      <c r="AX2812" s="12"/>
      <c r="AY2812" s="12"/>
      <c r="AZ2812" s="12"/>
      <c r="BA2812" s="12"/>
      <c r="BB2812" s="12"/>
      <c r="BC2812" s="12"/>
      <c r="BD2812" s="12"/>
      <c r="BE2812" s="12"/>
      <c r="BF2812" s="12"/>
      <c r="BG2812" s="12"/>
      <c r="BH2812" s="12"/>
      <c r="BI2812" s="12"/>
      <c r="BJ2812" s="12"/>
      <c r="BK2812" s="12"/>
      <c r="BL2812" s="12"/>
      <c r="BM2812" s="12"/>
      <c r="BN2812" s="12"/>
      <c r="BO2812" s="12"/>
      <c r="BP2812" s="12"/>
      <c r="BQ2812" s="12"/>
      <c r="BR2812" s="12"/>
      <c r="BS2812" s="12"/>
      <c r="BT2812" s="12"/>
      <c r="BU2812" s="12"/>
      <c r="BV2812" s="12"/>
      <c r="BW2812" s="12"/>
      <c r="BX2812" s="12"/>
      <c r="BY2812" s="12"/>
      <c r="BZ2812" s="12"/>
      <c r="CA2812" s="12"/>
      <c r="CB2812" s="12"/>
      <c r="CC2812" s="12"/>
      <c r="CD2812" s="12"/>
      <c r="CE2812" s="12"/>
    </row>
    <row r="2813" spans="1:83" s="12" customFormat="1" ht="12.75" customHeight="1" x14ac:dyDescent="0.2">
      <c r="A2813" s="51" t="s">
        <v>1583</v>
      </c>
      <c r="B2813" s="9" t="s">
        <v>18</v>
      </c>
      <c r="C2813" s="66" t="s">
        <v>4035</v>
      </c>
      <c r="D2813" s="44" t="s">
        <v>4012</v>
      </c>
      <c r="E2813" s="54"/>
      <c r="F2813" s="55"/>
      <c r="G2813" s="56">
        <v>5</v>
      </c>
      <c r="H2813" s="57">
        <f t="shared" si="86"/>
        <v>5.8999999999999995</v>
      </c>
      <c r="I2813" s="58">
        <f t="shared" si="87"/>
        <v>0</v>
      </c>
      <c r="J2813" s="59" t="s">
        <v>4027</v>
      </c>
      <c r="K2813" s="59"/>
      <c r="L2813" s="73" t="s">
        <v>7903</v>
      </c>
      <c r="M2813" s="61">
        <v>1.0999999999999999E-2</v>
      </c>
      <c r="N2813" s="62"/>
    </row>
    <row r="2814" spans="1:83" s="12" customFormat="1" ht="12.75" customHeight="1" x14ac:dyDescent="0.2">
      <c r="A2814" s="51" t="s">
        <v>7904</v>
      </c>
      <c r="B2814" s="9" t="s">
        <v>20</v>
      </c>
      <c r="C2814" s="66" t="s">
        <v>4035</v>
      </c>
      <c r="D2814" s="44" t="s">
        <v>4012</v>
      </c>
      <c r="E2814" s="54"/>
      <c r="F2814" s="55"/>
      <c r="G2814" s="56">
        <v>7.68</v>
      </c>
      <c r="H2814" s="57">
        <f t="shared" si="86"/>
        <v>9.0623999999999985</v>
      </c>
      <c r="I2814" s="58">
        <f t="shared" si="87"/>
        <v>0</v>
      </c>
      <c r="J2814" s="59" t="s">
        <v>4027</v>
      </c>
      <c r="K2814" s="59"/>
      <c r="L2814" s="60" t="s">
        <v>4029</v>
      </c>
      <c r="M2814" s="61">
        <v>1E-3</v>
      </c>
      <c r="N2814" s="62"/>
    </row>
    <row r="2815" spans="1:83" s="12" customFormat="1" ht="12.75" customHeight="1" x14ac:dyDescent="0.2">
      <c r="A2815" s="51" t="s">
        <v>1584</v>
      </c>
      <c r="B2815" s="9" t="s">
        <v>13</v>
      </c>
      <c r="C2815" s="66" t="s">
        <v>4035</v>
      </c>
      <c r="D2815" s="44" t="s">
        <v>4055</v>
      </c>
      <c r="E2815" s="54"/>
      <c r="F2815" s="55"/>
      <c r="G2815" s="56">
        <v>18</v>
      </c>
      <c r="H2815" s="57">
        <f t="shared" si="86"/>
        <v>21.24</v>
      </c>
      <c r="I2815" s="58">
        <f t="shared" si="87"/>
        <v>0</v>
      </c>
      <c r="J2815" s="59" t="s">
        <v>4027</v>
      </c>
      <c r="K2815" s="59"/>
      <c r="L2815" s="73" t="s">
        <v>6910</v>
      </c>
      <c r="M2815" s="61">
        <v>1.7000000000000001E-2</v>
      </c>
      <c r="N2815" s="62"/>
    </row>
    <row r="2816" spans="1:83" s="12" customFormat="1" ht="12.75" customHeight="1" x14ac:dyDescent="0.2">
      <c r="A2816" s="51" t="s">
        <v>1585</v>
      </c>
      <c r="B2816" s="9" t="s">
        <v>11</v>
      </c>
      <c r="C2816" s="66" t="s">
        <v>4035</v>
      </c>
      <c r="D2816" s="44" t="s">
        <v>4012</v>
      </c>
      <c r="E2816" s="54"/>
      <c r="F2816" s="55"/>
      <c r="G2816" s="56">
        <v>189.55</v>
      </c>
      <c r="H2816" s="57">
        <f t="shared" si="86"/>
        <v>223.66900000000001</v>
      </c>
      <c r="I2816" s="58">
        <f t="shared" si="87"/>
        <v>0</v>
      </c>
      <c r="J2816" s="59" t="s">
        <v>4027</v>
      </c>
      <c r="K2816" s="59"/>
      <c r="L2816" s="60" t="s">
        <v>4119</v>
      </c>
      <c r="M2816" s="61">
        <v>0.05</v>
      </c>
      <c r="N2816" s="62"/>
    </row>
    <row r="2817" spans="1:15" s="12" customFormat="1" ht="12.75" customHeight="1" x14ac:dyDescent="0.2">
      <c r="A2817" s="51" t="s">
        <v>1586</v>
      </c>
      <c r="B2817" s="9" t="s">
        <v>13</v>
      </c>
      <c r="C2817" s="66" t="s">
        <v>4035</v>
      </c>
      <c r="D2817" s="44" t="s">
        <v>4055</v>
      </c>
      <c r="E2817" s="54"/>
      <c r="F2817" s="55"/>
      <c r="G2817" s="56">
        <v>67.08</v>
      </c>
      <c r="H2817" s="57">
        <f t="shared" si="86"/>
        <v>79.154399999999995</v>
      </c>
      <c r="I2817" s="58">
        <f t="shared" si="87"/>
        <v>0</v>
      </c>
      <c r="J2817" s="59" t="s">
        <v>4027</v>
      </c>
      <c r="K2817" s="59"/>
      <c r="L2817" s="73" t="s">
        <v>4256</v>
      </c>
      <c r="M2817" s="61">
        <v>0.05</v>
      </c>
      <c r="N2817" s="62"/>
    </row>
    <row r="2818" spans="1:15" s="12" customFormat="1" ht="12.75" customHeight="1" x14ac:dyDescent="0.2">
      <c r="A2818" s="51" t="s">
        <v>1587</v>
      </c>
      <c r="B2818" s="9" t="s">
        <v>11</v>
      </c>
      <c r="C2818" s="66" t="s">
        <v>4035</v>
      </c>
      <c r="D2818" s="44" t="s">
        <v>4012</v>
      </c>
      <c r="E2818" s="54"/>
      <c r="F2818" s="55"/>
      <c r="G2818" s="56">
        <v>107.64</v>
      </c>
      <c r="H2818" s="57">
        <f t="shared" si="86"/>
        <v>127.01519999999999</v>
      </c>
      <c r="I2818" s="58">
        <f t="shared" si="87"/>
        <v>0</v>
      </c>
      <c r="J2818" s="59" t="s">
        <v>4027</v>
      </c>
      <c r="K2818" s="59"/>
      <c r="L2818" s="60" t="s">
        <v>4029</v>
      </c>
      <c r="M2818" s="61">
        <v>3.2000000000000001E-2</v>
      </c>
      <c r="N2818" s="62"/>
    </row>
    <row r="2819" spans="1:15" s="12" customFormat="1" ht="12.75" customHeight="1" x14ac:dyDescent="0.2">
      <c r="A2819" s="51" t="s">
        <v>1588</v>
      </c>
      <c r="B2819" s="9" t="s">
        <v>13</v>
      </c>
      <c r="C2819" s="66" t="s">
        <v>4035</v>
      </c>
      <c r="D2819" s="44" t="s">
        <v>4012</v>
      </c>
      <c r="E2819" s="54"/>
      <c r="F2819" s="55"/>
      <c r="G2819" s="56">
        <v>38.65</v>
      </c>
      <c r="H2819" s="57">
        <f t="shared" si="86"/>
        <v>45.606999999999999</v>
      </c>
      <c r="I2819" s="58">
        <f t="shared" si="87"/>
        <v>0</v>
      </c>
      <c r="J2819" s="59" t="s">
        <v>4027</v>
      </c>
      <c r="K2819" s="59"/>
      <c r="L2819" s="60" t="s">
        <v>4620</v>
      </c>
      <c r="M2819" s="61">
        <v>2.7E-2</v>
      </c>
      <c r="N2819" s="62"/>
    </row>
    <row r="2820" spans="1:15" s="12" customFormat="1" ht="12.75" customHeight="1" x14ac:dyDescent="0.2">
      <c r="A2820" s="51" t="s">
        <v>1589</v>
      </c>
      <c r="B2820" s="9" t="s">
        <v>13</v>
      </c>
      <c r="C2820" s="66" t="s">
        <v>4035</v>
      </c>
      <c r="D2820" s="44" t="s">
        <v>4012</v>
      </c>
      <c r="E2820" s="54"/>
      <c r="F2820" s="55"/>
      <c r="G2820" s="56">
        <v>59.68</v>
      </c>
      <c r="H2820" s="57">
        <f t="shared" si="86"/>
        <v>70.422399999999996</v>
      </c>
      <c r="I2820" s="58">
        <f t="shared" si="87"/>
        <v>0</v>
      </c>
      <c r="J2820" s="59" t="s">
        <v>4027</v>
      </c>
      <c r="K2820" s="59"/>
      <c r="L2820" s="60" t="s">
        <v>4119</v>
      </c>
      <c r="M2820" s="61">
        <v>0.04</v>
      </c>
      <c r="N2820" s="62"/>
    </row>
    <row r="2821" spans="1:15" s="12" customFormat="1" ht="12.75" customHeight="1" x14ac:dyDescent="0.2">
      <c r="A2821" s="51" t="s">
        <v>1590</v>
      </c>
      <c r="B2821" s="9" t="s">
        <v>11</v>
      </c>
      <c r="C2821" s="66" t="s">
        <v>4035</v>
      </c>
      <c r="D2821" s="44" t="s">
        <v>4012</v>
      </c>
      <c r="E2821" s="54"/>
      <c r="F2821" s="55"/>
      <c r="G2821" s="56">
        <v>232.12</v>
      </c>
      <c r="H2821" s="57">
        <f t="shared" si="86"/>
        <v>273.90159999999997</v>
      </c>
      <c r="I2821" s="58">
        <f t="shared" si="87"/>
        <v>0</v>
      </c>
      <c r="J2821" s="59" t="s">
        <v>4027</v>
      </c>
      <c r="K2821" s="59"/>
      <c r="L2821" s="60" t="s">
        <v>4620</v>
      </c>
      <c r="M2821" s="61">
        <v>0.15</v>
      </c>
      <c r="N2821" s="62"/>
    </row>
    <row r="2822" spans="1:15" s="12" customFormat="1" ht="12.75" customHeight="1" x14ac:dyDescent="0.2">
      <c r="A2822" s="78" t="s">
        <v>1591</v>
      </c>
      <c r="B2822" s="70" t="s">
        <v>11</v>
      </c>
      <c r="C2822" s="66" t="s">
        <v>4035</v>
      </c>
      <c r="D2822" s="72" t="s">
        <v>4055</v>
      </c>
      <c r="E2822" s="54"/>
      <c r="F2822" s="55"/>
      <c r="G2822" s="56">
        <v>90</v>
      </c>
      <c r="H2822" s="57">
        <f t="shared" si="86"/>
        <v>106.19999999999999</v>
      </c>
      <c r="I2822" s="58">
        <f t="shared" si="87"/>
        <v>0</v>
      </c>
      <c r="J2822" s="59" t="s">
        <v>4015</v>
      </c>
      <c r="K2822" s="59"/>
      <c r="L2822" s="59" t="s">
        <v>4015</v>
      </c>
      <c r="M2822" s="61"/>
      <c r="N2822" s="62"/>
    </row>
    <row r="2823" spans="1:15" s="12" customFormat="1" ht="12.75" customHeight="1" x14ac:dyDescent="0.2">
      <c r="A2823" s="51" t="s">
        <v>1592</v>
      </c>
      <c r="B2823" s="9" t="s">
        <v>175</v>
      </c>
      <c r="C2823" s="66" t="s">
        <v>4035</v>
      </c>
      <c r="D2823" s="44" t="s">
        <v>4055</v>
      </c>
      <c r="E2823" s="54"/>
      <c r="F2823" s="55"/>
      <c r="G2823" s="56">
        <v>23.86</v>
      </c>
      <c r="H2823" s="57">
        <f t="shared" si="86"/>
        <v>28.154799999999998</v>
      </c>
      <c r="I2823" s="58">
        <f t="shared" si="87"/>
        <v>0</v>
      </c>
      <c r="J2823" s="59" t="s">
        <v>4027</v>
      </c>
      <c r="K2823" s="59"/>
      <c r="L2823" s="65">
        <v>432065</v>
      </c>
      <c r="M2823" s="61">
        <v>9.0999999999999998E-2</v>
      </c>
      <c r="N2823" s="62"/>
    </row>
    <row r="2824" spans="1:15" s="12" customFormat="1" ht="12.75" customHeight="1" x14ac:dyDescent="0.2">
      <c r="A2824" s="78" t="s">
        <v>1593</v>
      </c>
      <c r="B2824" s="70" t="s">
        <v>21</v>
      </c>
      <c r="C2824" s="66" t="s">
        <v>4035</v>
      </c>
      <c r="D2824" s="72" t="s">
        <v>4055</v>
      </c>
      <c r="E2824" s="54"/>
      <c r="F2824" s="55"/>
      <c r="G2824" s="56">
        <v>9.3000000000000007</v>
      </c>
      <c r="H2824" s="57">
        <f t="shared" ref="H2824:H2887" si="88">G2824*1.18</f>
        <v>10.974</v>
      </c>
      <c r="I2824" s="58">
        <f t="shared" ref="I2824:I2887" si="89">H2824*F2824</f>
        <v>0</v>
      </c>
      <c r="J2824" s="59" t="s">
        <v>4015</v>
      </c>
      <c r="K2824" s="59"/>
      <c r="L2824" s="59" t="s">
        <v>4015</v>
      </c>
      <c r="M2824" s="61"/>
      <c r="N2824" s="62"/>
      <c r="O2824" s="2"/>
    </row>
    <row r="2825" spans="1:15" s="12" customFormat="1" ht="12.75" customHeight="1" x14ac:dyDescent="0.2">
      <c r="A2825" s="51" t="s">
        <v>1594</v>
      </c>
      <c r="B2825" s="9" t="s">
        <v>11</v>
      </c>
      <c r="C2825" s="66" t="s">
        <v>4035</v>
      </c>
      <c r="D2825" s="44" t="s">
        <v>4012</v>
      </c>
      <c r="E2825" s="54"/>
      <c r="F2825" s="55"/>
      <c r="G2825" s="56">
        <v>98.58</v>
      </c>
      <c r="H2825" s="57">
        <f t="shared" si="88"/>
        <v>116.3244</v>
      </c>
      <c r="I2825" s="58">
        <f t="shared" si="89"/>
        <v>0</v>
      </c>
      <c r="J2825" s="59" t="s">
        <v>4027</v>
      </c>
      <c r="K2825" s="59"/>
      <c r="L2825" s="79" t="s">
        <v>7788</v>
      </c>
      <c r="M2825" s="61">
        <v>3.2000000000000001E-2</v>
      </c>
      <c r="N2825" s="62"/>
    </row>
    <row r="2826" spans="1:15" s="12" customFormat="1" ht="12.75" customHeight="1" x14ac:dyDescent="0.2">
      <c r="A2826" s="51" t="s">
        <v>1595</v>
      </c>
      <c r="B2826" s="9" t="s">
        <v>176</v>
      </c>
      <c r="C2826" s="66" t="s">
        <v>4035</v>
      </c>
      <c r="D2826" s="44" t="s">
        <v>4012</v>
      </c>
      <c r="E2826" s="54"/>
      <c r="F2826" s="55"/>
      <c r="G2826" s="56">
        <v>32</v>
      </c>
      <c r="H2826" s="57">
        <f t="shared" si="88"/>
        <v>37.76</v>
      </c>
      <c r="I2826" s="58">
        <f t="shared" si="89"/>
        <v>0</v>
      </c>
      <c r="J2826" s="59" t="s">
        <v>4027</v>
      </c>
      <c r="K2826" s="59"/>
      <c r="L2826" s="60" t="s">
        <v>4029</v>
      </c>
      <c r="M2826" s="61">
        <v>0.05</v>
      </c>
      <c r="N2826" s="62"/>
      <c r="O2826" s="2"/>
    </row>
    <row r="2827" spans="1:15" s="12" customFormat="1" ht="12.75" customHeight="1" x14ac:dyDescent="0.2">
      <c r="A2827" s="51" t="s">
        <v>1596</v>
      </c>
      <c r="B2827" s="9" t="s">
        <v>1</v>
      </c>
      <c r="C2827" s="66" t="s">
        <v>4035</v>
      </c>
      <c r="D2827" s="44" t="s">
        <v>4055</v>
      </c>
      <c r="E2827" s="54"/>
      <c r="F2827" s="55"/>
      <c r="G2827" s="56">
        <v>17</v>
      </c>
      <c r="H2827" s="57">
        <f t="shared" si="88"/>
        <v>20.059999999999999</v>
      </c>
      <c r="I2827" s="58">
        <f t="shared" si="89"/>
        <v>0</v>
      </c>
      <c r="J2827" s="59" t="s">
        <v>4027</v>
      </c>
      <c r="K2827" s="59"/>
      <c r="L2827" s="73" t="s">
        <v>6957</v>
      </c>
      <c r="M2827" s="61">
        <v>2.5999999999999999E-2</v>
      </c>
      <c r="N2827" s="62"/>
    </row>
    <row r="2828" spans="1:15" s="12" customFormat="1" ht="12.75" customHeight="1" x14ac:dyDescent="0.2">
      <c r="A2828" s="51" t="s">
        <v>7905</v>
      </c>
      <c r="B2828" s="9" t="s">
        <v>7906</v>
      </c>
      <c r="C2828" s="66" t="s">
        <v>4035</v>
      </c>
      <c r="D2828" s="44" t="s">
        <v>4012</v>
      </c>
      <c r="E2828" s="54"/>
      <c r="F2828" s="55"/>
      <c r="G2828" s="56">
        <v>8</v>
      </c>
      <c r="H2828" s="57">
        <f t="shared" si="88"/>
        <v>9.44</v>
      </c>
      <c r="I2828" s="58">
        <f t="shared" si="89"/>
        <v>0</v>
      </c>
      <c r="J2828" s="59" t="s">
        <v>4027</v>
      </c>
      <c r="K2828" s="59"/>
      <c r="L2828" s="60" t="s">
        <v>4029</v>
      </c>
      <c r="M2828" s="61">
        <v>7.0000000000000001E-3</v>
      </c>
      <c r="N2828" s="62"/>
    </row>
    <row r="2829" spans="1:15" s="12" customFormat="1" ht="12.75" customHeight="1" x14ac:dyDescent="0.2">
      <c r="A2829" s="78" t="s">
        <v>1386</v>
      </c>
      <c r="B2829" s="70" t="s">
        <v>15</v>
      </c>
      <c r="C2829" s="66" t="s">
        <v>4035</v>
      </c>
      <c r="D2829" s="72" t="s">
        <v>4055</v>
      </c>
      <c r="E2829" s="54"/>
      <c r="F2829" s="55"/>
      <c r="G2829" s="56">
        <v>90</v>
      </c>
      <c r="H2829" s="57">
        <f t="shared" si="88"/>
        <v>106.19999999999999</v>
      </c>
      <c r="I2829" s="58">
        <f t="shared" si="89"/>
        <v>0</v>
      </c>
      <c r="J2829" s="59" t="s">
        <v>4015</v>
      </c>
      <c r="K2829" s="59"/>
      <c r="L2829" s="59" t="s">
        <v>4015</v>
      </c>
      <c r="M2829" s="61">
        <v>4.4999999999999998E-2</v>
      </c>
      <c r="N2829" s="62"/>
      <c r="O2829" s="2"/>
    </row>
    <row r="2830" spans="1:15" s="12" customFormat="1" ht="12.75" customHeight="1" x14ac:dyDescent="0.2">
      <c r="A2830" s="51" t="s">
        <v>1597</v>
      </c>
      <c r="B2830" s="9" t="s">
        <v>15</v>
      </c>
      <c r="C2830" s="66" t="s">
        <v>4035</v>
      </c>
      <c r="D2830" s="44" t="s">
        <v>4012</v>
      </c>
      <c r="E2830" s="54"/>
      <c r="F2830" s="55"/>
      <c r="G2830" s="56">
        <v>165</v>
      </c>
      <c r="H2830" s="57">
        <f t="shared" si="88"/>
        <v>194.7</v>
      </c>
      <c r="I2830" s="58">
        <f t="shared" si="89"/>
        <v>0</v>
      </c>
      <c r="J2830" s="59"/>
      <c r="K2830" s="59"/>
      <c r="L2830" s="73" t="s">
        <v>7684</v>
      </c>
      <c r="M2830" s="61"/>
      <c r="N2830" s="62"/>
    </row>
    <row r="2831" spans="1:15" s="12" customFormat="1" ht="12.75" customHeight="1" x14ac:dyDescent="0.2">
      <c r="A2831" s="78" t="s">
        <v>1598</v>
      </c>
      <c r="B2831" s="70" t="s">
        <v>177</v>
      </c>
      <c r="C2831" s="66" t="s">
        <v>4035</v>
      </c>
      <c r="D2831" s="72" t="s">
        <v>4012</v>
      </c>
      <c r="E2831" s="54"/>
      <c r="F2831" s="55"/>
      <c r="G2831" s="56">
        <v>21.61</v>
      </c>
      <c r="H2831" s="57">
        <f t="shared" si="88"/>
        <v>25.499799999999997</v>
      </c>
      <c r="I2831" s="58">
        <f t="shared" si="89"/>
        <v>0</v>
      </c>
      <c r="J2831" s="59" t="s">
        <v>4027</v>
      </c>
      <c r="K2831" s="59"/>
      <c r="L2831" s="60" t="s">
        <v>4029</v>
      </c>
      <c r="M2831" s="61">
        <v>0.08</v>
      </c>
      <c r="N2831" s="62"/>
    </row>
    <row r="2832" spans="1:15" s="12" customFormat="1" ht="12.75" customHeight="1" x14ac:dyDescent="0.2">
      <c r="A2832" s="51" t="s">
        <v>1599</v>
      </c>
      <c r="B2832" s="9" t="s">
        <v>19</v>
      </c>
      <c r="C2832" s="66" t="s">
        <v>4035</v>
      </c>
      <c r="D2832" s="44" t="s">
        <v>4012</v>
      </c>
      <c r="E2832" s="54"/>
      <c r="F2832" s="55"/>
      <c r="G2832" s="56">
        <v>24.33</v>
      </c>
      <c r="H2832" s="57">
        <f t="shared" si="88"/>
        <v>28.709399999999995</v>
      </c>
      <c r="I2832" s="58">
        <f t="shared" si="89"/>
        <v>0</v>
      </c>
      <c r="J2832" s="59" t="s">
        <v>4027</v>
      </c>
      <c r="K2832" s="59"/>
      <c r="L2832" s="60" t="s">
        <v>4029</v>
      </c>
      <c r="M2832" s="61">
        <v>7.9000000000000001E-2</v>
      </c>
      <c r="N2832" s="62"/>
    </row>
    <row r="2833" spans="1:83" s="12" customFormat="1" ht="12.75" customHeight="1" x14ac:dyDescent="0.2">
      <c r="A2833" s="51" t="s">
        <v>7907</v>
      </c>
      <c r="B2833" s="9" t="s">
        <v>7908</v>
      </c>
      <c r="C2833" s="66" t="s">
        <v>4035</v>
      </c>
      <c r="D2833" s="44" t="s">
        <v>4012</v>
      </c>
      <c r="E2833" s="54"/>
      <c r="F2833" s="55"/>
      <c r="G2833" s="56">
        <v>10</v>
      </c>
      <c r="H2833" s="57">
        <f t="shared" si="88"/>
        <v>11.799999999999999</v>
      </c>
      <c r="I2833" s="58">
        <f t="shared" si="89"/>
        <v>0</v>
      </c>
      <c r="J2833" s="59" t="s">
        <v>4027</v>
      </c>
      <c r="K2833" s="59"/>
      <c r="L2833" s="60" t="s">
        <v>4029</v>
      </c>
      <c r="M2833" s="61">
        <v>1.4999999999999999E-2</v>
      </c>
      <c r="N2833" s="62"/>
    </row>
    <row r="2834" spans="1:83" s="12" customFormat="1" ht="12.75" customHeight="1" x14ac:dyDescent="0.2">
      <c r="A2834" s="51" t="s">
        <v>7909</v>
      </c>
      <c r="B2834" s="9" t="s">
        <v>18</v>
      </c>
      <c r="C2834" s="66" t="s">
        <v>4035</v>
      </c>
      <c r="D2834" s="44" t="s">
        <v>4012</v>
      </c>
      <c r="E2834" s="54"/>
      <c r="F2834" s="55"/>
      <c r="G2834" s="56">
        <v>6</v>
      </c>
      <c r="H2834" s="57">
        <f t="shared" si="88"/>
        <v>7.08</v>
      </c>
      <c r="I2834" s="58">
        <f t="shared" si="89"/>
        <v>0</v>
      </c>
      <c r="J2834" s="59" t="s">
        <v>4027</v>
      </c>
      <c r="K2834" s="59"/>
      <c r="L2834" s="60" t="s">
        <v>4029</v>
      </c>
      <c r="M2834" s="61">
        <v>1.4E-2</v>
      </c>
      <c r="N2834" s="62"/>
    </row>
    <row r="2835" spans="1:83" s="12" customFormat="1" ht="12.75" customHeight="1" x14ac:dyDescent="0.2">
      <c r="A2835" s="51" t="s">
        <v>1600</v>
      </c>
      <c r="B2835" s="9" t="s">
        <v>13</v>
      </c>
      <c r="C2835" s="66" t="s">
        <v>4035</v>
      </c>
      <c r="D2835" s="44" t="s">
        <v>4012</v>
      </c>
      <c r="E2835" s="54"/>
      <c r="F2835" s="55"/>
      <c r="G2835" s="56">
        <v>42.82</v>
      </c>
      <c r="H2835" s="57">
        <f t="shared" si="88"/>
        <v>50.5276</v>
      </c>
      <c r="I2835" s="58">
        <f t="shared" si="89"/>
        <v>0</v>
      </c>
      <c r="J2835" s="59" t="s">
        <v>4027</v>
      </c>
      <c r="K2835" s="59"/>
      <c r="L2835" s="79" t="s">
        <v>7719</v>
      </c>
      <c r="M2835" s="61">
        <v>2.1999999999999999E-2</v>
      </c>
      <c r="N2835" s="62"/>
    </row>
    <row r="2836" spans="1:83" s="12" customFormat="1" ht="12.75" customHeight="1" x14ac:dyDescent="0.2">
      <c r="A2836" s="51" t="s">
        <v>7910</v>
      </c>
      <c r="B2836" s="9" t="s">
        <v>18</v>
      </c>
      <c r="C2836" s="66" t="s">
        <v>4035</v>
      </c>
      <c r="D2836" s="44" t="s">
        <v>4012</v>
      </c>
      <c r="E2836" s="54"/>
      <c r="F2836" s="55"/>
      <c r="G2836" s="56">
        <v>15</v>
      </c>
      <c r="H2836" s="57">
        <f t="shared" si="88"/>
        <v>17.7</v>
      </c>
      <c r="I2836" s="58">
        <f t="shared" si="89"/>
        <v>0</v>
      </c>
      <c r="J2836" s="59" t="s">
        <v>4027</v>
      </c>
      <c r="K2836" s="59"/>
      <c r="L2836" s="60" t="s">
        <v>4029</v>
      </c>
      <c r="M2836" s="61">
        <v>0.02</v>
      </c>
      <c r="N2836" s="62"/>
    </row>
    <row r="2837" spans="1:83" s="12" customFormat="1" ht="12.75" customHeight="1" x14ac:dyDescent="0.2">
      <c r="A2837" s="51" t="s">
        <v>7911</v>
      </c>
      <c r="B2837" s="9" t="s">
        <v>18</v>
      </c>
      <c r="C2837" s="66" t="s">
        <v>4035</v>
      </c>
      <c r="D2837" s="44" t="s">
        <v>4012</v>
      </c>
      <c r="E2837" s="54"/>
      <c r="F2837" s="55"/>
      <c r="G2837" s="56">
        <v>12.88</v>
      </c>
      <c r="H2837" s="57">
        <f t="shared" si="88"/>
        <v>15.198399999999999</v>
      </c>
      <c r="I2837" s="58">
        <f t="shared" si="89"/>
        <v>0</v>
      </c>
      <c r="J2837" s="59" t="s">
        <v>4027</v>
      </c>
      <c r="K2837" s="59"/>
      <c r="L2837" s="60" t="s">
        <v>4029</v>
      </c>
      <c r="M2837" s="61">
        <v>6.4999999999999997E-3</v>
      </c>
      <c r="N2837" s="62"/>
    </row>
    <row r="2838" spans="1:83" s="12" customFormat="1" ht="12.75" customHeight="1" x14ac:dyDescent="0.2">
      <c r="A2838" s="51" t="s">
        <v>1601</v>
      </c>
      <c r="B2838" s="9" t="s">
        <v>11</v>
      </c>
      <c r="C2838" s="66" t="s">
        <v>4035</v>
      </c>
      <c r="D2838" s="44" t="s">
        <v>4055</v>
      </c>
      <c r="E2838" s="54"/>
      <c r="F2838" s="55"/>
      <c r="G2838" s="56">
        <v>131.19</v>
      </c>
      <c r="H2838" s="57">
        <f t="shared" si="88"/>
        <v>154.80419999999998</v>
      </c>
      <c r="I2838" s="58">
        <f t="shared" si="89"/>
        <v>0</v>
      </c>
      <c r="J2838" s="59" t="s">
        <v>4027</v>
      </c>
      <c r="K2838" s="59"/>
      <c r="L2838" s="79" t="s">
        <v>7912</v>
      </c>
      <c r="M2838" s="61">
        <v>0.05</v>
      </c>
      <c r="N2838" s="62"/>
    </row>
    <row r="2839" spans="1:83" s="12" customFormat="1" ht="12.75" customHeight="1" x14ac:dyDescent="0.2">
      <c r="A2839" s="51" t="s">
        <v>1602</v>
      </c>
      <c r="B2839" s="9" t="s">
        <v>13</v>
      </c>
      <c r="C2839" s="66" t="s">
        <v>4035</v>
      </c>
      <c r="D2839" s="44" t="s">
        <v>4012</v>
      </c>
      <c r="E2839" s="54"/>
      <c r="F2839" s="55"/>
      <c r="G2839" s="56">
        <v>26</v>
      </c>
      <c r="H2839" s="57">
        <f t="shared" si="88"/>
        <v>30.68</v>
      </c>
      <c r="I2839" s="58">
        <f t="shared" si="89"/>
        <v>0</v>
      </c>
      <c r="J2839" s="59" t="s">
        <v>4027</v>
      </c>
      <c r="K2839" s="59"/>
      <c r="L2839" s="60" t="s">
        <v>4029</v>
      </c>
      <c r="M2839" s="61">
        <v>0.04</v>
      </c>
      <c r="N2839" s="62"/>
    </row>
    <row r="2840" spans="1:83" s="12" customFormat="1" ht="12.75" customHeight="1" x14ac:dyDescent="0.2">
      <c r="A2840" s="51" t="s">
        <v>1603</v>
      </c>
      <c r="B2840" s="9" t="s">
        <v>18</v>
      </c>
      <c r="C2840" s="66" t="s">
        <v>4035</v>
      </c>
      <c r="D2840" s="44" t="s">
        <v>4012</v>
      </c>
      <c r="E2840" s="54"/>
      <c r="F2840" s="55"/>
      <c r="G2840" s="56">
        <v>7</v>
      </c>
      <c r="H2840" s="57">
        <f t="shared" si="88"/>
        <v>8.26</v>
      </c>
      <c r="I2840" s="58">
        <f t="shared" si="89"/>
        <v>0</v>
      </c>
      <c r="J2840" s="59" t="s">
        <v>4027</v>
      </c>
      <c r="K2840" s="59"/>
      <c r="L2840" s="65">
        <v>6370</v>
      </c>
      <c r="M2840" s="61">
        <v>0.01</v>
      </c>
      <c r="N2840" s="62"/>
    </row>
    <row r="2841" spans="1:83" s="12" customFormat="1" ht="12.75" customHeight="1" x14ac:dyDescent="0.2">
      <c r="A2841" s="51" t="s">
        <v>1604</v>
      </c>
      <c r="B2841" s="9" t="s">
        <v>18</v>
      </c>
      <c r="C2841" s="66" t="s">
        <v>4035</v>
      </c>
      <c r="D2841" s="44" t="s">
        <v>4012</v>
      </c>
      <c r="E2841" s="54"/>
      <c r="F2841" s="55"/>
      <c r="G2841" s="56">
        <v>7</v>
      </c>
      <c r="H2841" s="57">
        <f t="shared" si="88"/>
        <v>8.26</v>
      </c>
      <c r="I2841" s="58">
        <f t="shared" si="89"/>
        <v>0</v>
      </c>
      <c r="J2841" s="59" t="s">
        <v>4027</v>
      </c>
      <c r="K2841" s="59"/>
      <c r="L2841" s="60" t="s">
        <v>4029</v>
      </c>
      <c r="M2841" s="61">
        <v>9.4999999999999998E-3</v>
      </c>
      <c r="N2841" s="62"/>
    </row>
    <row r="2842" spans="1:83" s="12" customFormat="1" ht="12.75" customHeight="1" x14ac:dyDescent="0.2">
      <c r="A2842" s="51" t="s">
        <v>1605</v>
      </c>
      <c r="B2842" s="9" t="s">
        <v>20</v>
      </c>
      <c r="C2842" s="66" t="s">
        <v>4035</v>
      </c>
      <c r="D2842" s="44" t="s">
        <v>4012</v>
      </c>
      <c r="E2842" s="54"/>
      <c r="F2842" s="55"/>
      <c r="G2842" s="56">
        <v>5.63</v>
      </c>
      <c r="H2842" s="57">
        <f t="shared" si="88"/>
        <v>6.6433999999999997</v>
      </c>
      <c r="I2842" s="58">
        <f t="shared" si="89"/>
        <v>0</v>
      </c>
      <c r="J2842" s="59" t="s">
        <v>4027</v>
      </c>
      <c r="K2842" s="59"/>
      <c r="L2842" s="60" t="s">
        <v>4029</v>
      </c>
      <c r="M2842" s="61">
        <v>1E-3</v>
      </c>
      <c r="N2842" s="62"/>
    </row>
    <row r="2843" spans="1:83" s="11" customFormat="1" ht="12.75" customHeight="1" x14ac:dyDescent="0.2">
      <c r="A2843" s="51" t="s">
        <v>1606</v>
      </c>
      <c r="B2843" s="9" t="s">
        <v>178</v>
      </c>
      <c r="C2843" s="66" t="s">
        <v>4035</v>
      </c>
      <c r="D2843" s="44" t="s">
        <v>4012</v>
      </c>
      <c r="E2843" s="54"/>
      <c r="F2843" s="55"/>
      <c r="G2843" s="56">
        <v>9</v>
      </c>
      <c r="H2843" s="57">
        <f t="shared" si="88"/>
        <v>10.62</v>
      </c>
      <c r="I2843" s="58">
        <f t="shared" si="89"/>
        <v>0</v>
      </c>
      <c r="J2843" s="59" t="s">
        <v>4027</v>
      </c>
      <c r="K2843" s="59"/>
      <c r="L2843" s="60" t="s">
        <v>4029</v>
      </c>
      <c r="M2843" s="61">
        <v>8.9999999999999993E-3</v>
      </c>
      <c r="N2843" s="6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2"/>
      <c r="AX2843" s="12"/>
      <c r="AY2843" s="12"/>
      <c r="AZ2843" s="12"/>
      <c r="BA2843" s="12"/>
      <c r="BB2843" s="12"/>
      <c r="BC2843" s="12"/>
      <c r="BD2843" s="12"/>
      <c r="BE2843" s="12"/>
      <c r="BF2843" s="12"/>
      <c r="BG2843" s="12"/>
      <c r="BH2843" s="12"/>
      <c r="BI2843" s="12"/>
      <c r="BJ2843" s="12"/>
      <c r="BK2843" s="12"/>
      <c r="BL2843" s="12"/>
      <c r="BM2843" s="12"/>
      <c r="BN2843" s="12"/>
      <c r="BO2843" s="12"/>
      <c r="BP2843" s="12"/>
      <c r="BQ2843" s="12"/>
      <c r="BR2843" s="12"/>
      <c r="BS2843" s="12"/>
      <c r="BT2843" s="12"/>
      <c r="BU2843" s="12"/>
      <c r="BV2843" s="12"/>
      <c r="BW2843" s="12"/>
      <c r="BX2843" s="12"/>
      <c r="BY2843" s="12"/>
      <c r="BZ2843" s="12"/>
      <c r="CA2843" s="12"/>
      <c r="CB2843" s="12"/>
      <c r="CC2843" s="12"/>
      <c r="CD2843" s="12"/>
      <c r="CE2843" s="12"/>
    </row>
    <row r="2844" spans="1:83" s="11" customFormat="1" ht="12.75" customHeight="1" x14ac:dyDescent="0.2">
      <c r="A2844" s="51" t="s">
        <v>1607</v>
      </c>
      <c r="B2844" s="9" t="s">
        <v>13</v>
      </c>
      <c r="C2844" s="66" t="s">
        <v>4035</v>
      </c>
      <c r="D2844" s="44" t="s">
        <v>4012</v>
      </c>
      <c r="E2844" s="54"/>
      <c r="F2844" s="55"/>
      <c r="G2844" s="56">
        <v>35</v>
      </c>
      <c r="H2844" s="57">
        <f t="shared" si="88"/>
        <v>41.3</v>
      </c>
      <c r="I2844" s="58">
        <f t="shared" si="89"/>
        <v>0</v>
      </c>
      <c r="J2844" s="59" t="s">
        <v>4027</v>
      </c>
      <c r="K2844" s="59"/>
      <c r="L2844" s="60" t="s">
        <v>4029</v>
      </c>
      <c r="M2844" s="61">
        <v>3.9E-2</v>
      </c>
      <c r="N2844" s="6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2"/>
      <c r="AX2844" s="12"/>
      <c r="AY2844" s="12"/>
      <c r="AZ2844" s="12"/>
      <c r="BA2844" s="12"/>
      <c r="BB2844" s="12"/>
      <c r="BC2844" s="12"/>
      <c r="BD2844" s="12"/>
      <c r="BE2844" s="12"/>
      <c r="BF2844" s="12"/>
      <c r="BG2844" s="12"/>
      <c r="BH2844" s="12"/>
      <c r="BI2844" s="12"/>
      <c r="BJ2844" s="12"/>
      <c r="BK2844" s="12"/>
      <c r="BL2844" s="12"/>
      <c r="BM2844" s="12"/>
      <c r="BN2844" s="12"/>
      <c r="BO2844" s="12"/>
      <c r="BP2844" s="12"/>
      <c r="BQ2844" s="12"/>
      <c r="BR2844" s="12"/>
      <c r="BS2844" s="12"/>
      <c r="BT2844" s="12"/>
      <c r="BU2844" s="12"/>
      <c r="BV2844" s="12"/>
      <c r="BW2844" s="12"/>
      <c r="BX2844" s="12"/>
      <c r="BY2844" s="12"/>
      <c r="BZ2844" s="12"/>
      <c r="CA2844" s="12"/>
      <c r="CB2844" s="12"/>
      <c r="CC2844" s="12"/>
      <c r="CD2844" s="12"/>
      <c r="CE2844" s="12"/>
    </row>
    <row r="2845" spans="1:83" s="11" customFormat="1" ht="12.75" customHeight="1" x14ac:dyDescent="0.2">
      <c r="A2845" s="51" t="s">
        <v>1387</v>
      </c>
      <c r="B2845" s="9" t="s">
        <v>13</v>
      </c>
      <c r="C2845" s="66" t="s">
        <v>4035</v>
      </c>
      <c r="D2845" s="44" t="s">
        <v>4012</v>
      </c>
      <c r="E2845" s="54"/>
      <c r="F2845" s="55"/>
      <c r="G2845" s="56">
        <v>62</v>
      </c>
      <c r="H2845" s="57">
        <f t="shared" si="88"/>
        <v>73.16</v>
      </c>
      <c r="I2845" s="58">
        <f t="shared" si="89"/>
        <v>0</v>
      </c>
      <c r="J2845" s="59" t="s">
        <v>4027</v>
      </c>
      <c r="K2845" s="59"/>
      <c r="L2845" s="60" t="s">
        <v>4029</v>
      </c>
      <c r="M2845" s="61">
        <v>3.9E-2</v>
      </c>
      <c r="N2845" s="62"/>
      <c r="O2845" s="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2"/>
      <c r="AX2845" s="12"/>
      <c r="AY2845" s="12"/>
      <c r="AZ2845" s="12"/>
      <c r="BA2845" s="12"/>
      <c r="BB2845" s="12"/>
      <c r="BC2845" s="12"/>
      <c r="BD2845" s="12"/>
      <c r="BE2845" s="12"/>
      <c r="BF2845" s="12"/>
      <c r="BG2845" s="12"/>
      <c r="BH2845" s="12"/>
      <c r="BI2845" s="12"/>
      <c r="BJ2845" s="12"/>
      <c r="BK2845" s="12"/>
      <c r="BL2845" s="12"/>
      <c r="BM2845" s="12"/>
      <c r="BN2845" s="12"/>
      <c r="BO2845" s="12"/>
      <c r="BP2845" s="12"/>
      <c r="BQ2845" s="12"/>
      <c r="BR2845" s="12"/>
      <c r="BS2845" s="12"/>
      <c r="BT2845" s="12"/>
      <c r="BU2845" s="12"/>
      <c r="BV2845" s="12"/>
      <c r="BW2845" s="12"/>
      <c r="BX2845" s="12"/>
      <c r="BY2845" s="12"/>
      <c r="BZ2845" s="12"/>
      <c r="CA2845" s="12"/>
      <c r="CB2845" s="12"/>
      <c r="CC2845" s="12"/>
      <c r="CD2845" s="12"/>
      <c r="CE2845" s="12"/>
    </row>
    <row r="2846" spans="1:83" s="11" customFormat="1" ht="12.75" customHeight="1" x14ac:dyDescent="0.2">
      <c r="A2846" s="51" t="s">
        <v>1608</v>
      </c>
      <c r="B2846" s="9" t="s">
        <v>15</v>
      </c>
      <c r="C2846" s="66" t="s">
        <v>4035</v>
      </c>
      <c r="D2846" s="44" t="s">
        <v>4055</v>
      </c>
      <c r="E2846" s="54"/>
      <c r="F2846" s="55"/>
      <c r="G2846" s="56">
        <v>110</v>
      </c>
      <c r="H2846" s="57">
        <f t="shared" si="88"/>
        <v>129.79999999999998</v>
      </c>
      <c r="I2846" s="58">
        <f t="shared" si="89"/>
        <v>0</v>
      </c>
      <c r="J2846" s="59" t="s">
        <v>4027</v>
      </c>
      <c r="K2846" s="59"/>
      <c r="L2846" s="73" t="s">
        <v>6910</v>
      </c>
      <c r="M2846" s="61">
        <v>0.01</v>
      </c>
      <c r="N2846" s="6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2"/>
      <c r="AX2846" s="12"/>
      <c r="AY2846" s="12"/>
      <c r="AZ2846" s="12"/>
      <c r="BA2846" s="12"/>
      <c r="BB2846" s="12"/>
      <c r="BC2846" s="12"/>
      <c r="BD2846" s="12"/>
      <c r="BE2846" s="12"/>
      <c r="BF2846" s="12"/>
      <c r="BG2846" s="12"/>
      <c r="BH2846" s="12"/>
      <c r="BI2846" s="12"/>
      <c r="BJ2846" s="12"/>
      <c r="BK2846" s="12"/>
      <c r="BL2846" s="12"/>
      <c r="BM2846" s="12"/>
      <c r="BN2846" s="12"/>
      <c r="BO2846" s="12"/>
      <c r="BP2846" s="12"/>
      <c r="BQ2846" s="12"/>
      <c r="BR2846" s="12"/>
      <c r="BS2846" s="12"/>
      <c r="BT2846" s="12"/>
      <c r="BU2846" s="12"/>
      <c r="BV2846" s="12"/>
      <c r="BW2846" s="12"/>
      <c r="BX2846" s="12"/>
      <c r="BY2846" s="12"/>
      <c r="BZ2846" s="12"/>
      <c r="CA2846" s="12"/>
      <c r="CB2846" s="12"/>
      <c r="CC2846" s="12"/>
      <c r="CD2846" s="12"/>
      <c r="CE2846" s="12"/>
    </row>
    <row r="2847" spans="1:83" s="11" customFormat="1" ht="12.75" customHeight="1" x14ac:dyDescent="0.2">
      <c r="A2847" s="51" t="s">
        <v>1388</v>
      </c>
      <c r="B2847" s="9" t="s">
        <v>1</v>
      </c>
      <c r="C2847" s="66" t="s">
        <v>4035</v>
      </c>
      <c r="D2847" s="44" t="s">
        <v>4012</v>
      </c>
      <c r="E2847" s="54"/>
      <c r="F2847" s="55"/>
      <c r="G2847" s="56">
        <v>31</v>
      </c>
      <c r="H2847" s="57">
        <f t="shared" si="88"/>
        <v>36.58</v>
      </c>
      <c r="I2847" s="58">
        <f t="shared" si="89"/>
        <v>0</v>
      </c>
      <c r="J2847" s="59" t="s">
        <v>4027</v>
      </c>
      <c r="K2847" s="59"/>
      <c r="L2847" s="60" t="s">
        <v>4029</v>
      </c>
      <c r="M2847" s="61">
        <v>0.06</v>
      </c>
      <c r="N2847" s="62"/>
      <c r="O2847" s="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2"/>
      <c r="AX2847" s="12"/>
      <c r="AY2847" s="12"/>
      <c r="AZ2847" s="12"/>
      <c r="BA2847" s="12"/>
      <c r="BB2847" s="12"/>
      <c r="BC2847" s="12"/>
      <c r="BD2847" s="12"/>
      <c r="BE2847" s="12"/>
      <c r="BF2847" s="12"/>
      <c r="BG2847" s="12"/>
      <c r="BH2847" s="12"/>
      <c r="BI2847" s="12"/>
      <c r="BJ2847" s="12"/>
      <c r="BK2847" s="12"/>
      <c r="BL2847" s="12"/>
      <c r="BM2847" s="12"/>
      <c r="BN2847" s="12"/>
      <c r="BO2847" s="12"/>
      <c r="BP2847" s="12"/>
      <c r="BQ2847" s="12"/>
      <c r="BR2847" s="12"/>
      <c r="BS2847" s="12"/>
      <c r="BT2847" s="12"/>
      <c r="BU2847" s="12"/>
      <c r="BV2847" s="12"/>
      <c r="BW2847" s="12"/>
      <c r="BX2847" s="12"/>
      <c r="BY2847" s="12"/>
      <c r="BZ2847" s="12"/>
      <c r="CA2847" s="12"/>
      <c r="CB2847" s="12"/>
      <c r="CC2847" s="12"/>
      <c r="CD2847" s="12"/>
      <c r="CE2847" s="12"/>
    </row>
    <row r="2848" spans="1:83" s="11" customFormat="1" ht="12.75" customHeight="1" x14ac:dyDescent="0.2">
      <c r="A2848" s="51" t="s">
        <v>1609</v>
      </c>
      <c r="B2848" s="9" t="s">
        <v>13</v>
      </c>
      <c r="C2848" s="66" t="s">
        <v>4035</v>
      </c>
      <c r="D2848" s="44" t="s">
        <v>4012</v>
      </c>
      <c r="E2848" s="54"/>
      <c r="F2848" s="55"/>
      <c r="G2848" s="56">
        <v>32</v>
      </c>
      <c r="H2848" s="57">
        <f t="shared" si="88"/>
        <v>37.76</v>
      </c>
      <c r="I2848" s="58">
        <f t="shared" si="89"/>
        <v>0</v>
      </c>
      <c r="J2848" s="59" t="s">
        <v>4027</v>
      </c>
      <c r="K2848" s="59"/>
      <c r="L2848" s="73" t="s">
        <v>4360</v>
      </c>
      <c r="M2848" s="61">
        <v>0.03</v>
      </c>
      <c r="N2848" s="62"/>
      <c r="O2848" s="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2"/>
      <c r="AX2848" s="12"/>
      <c r="AY2848" s="12"/>
      <c r="AZ2848" s="12"/>
      <c r="BA2848" s="12"/>
      <c r="BB2848" s="12"/>
      <c r="BC2848" s="12"/>
      <c r="BD2848" s="12"/>
      <c r="BE2848" s="12"/>
      <c r="BF2848" s="12"/>
      <c r="BG2848" s="12"/>
      <c r="BH2848" s="12"/>
      <c r="BI2848" s="12"/>
      <c r="BJ2848" s="12"/>
      <c r="BK2848" s="12"/>
      <c r="BL2848" s="12"/>
      <c r="BM2848" s="12"/>
      <c r="BN2848" s="12"/>
      <c r="BO2848" s="12"/>
      <c r="BP2848" s="12"/>
      <c r="BQ2848" s="12"/>
      <c r="BR2848" s="12"/>
      <c r="BS2848" s="12"/>
      <c r="BT2848" s="12"/>
      <c r="BU2848" s="12"/>
      <c r="BV2848" s="12"/>
      <c r="BW2848" s="12"/>
      <c r="BX2848" s="12"/>
      <c r="BY2848" s="12"/>
      <c r="BZ2848" s="12"/>
      <c r="CA2848" s="12"/>
      <c r="CB2848" s="12"/>
      <c r="CC2848" s="12"/>
      <c r="CD2848" s="12"/>
      <c r="CE2848" s="12"/>
    </row>
    <row r="2849" spans="1:83" s="11" customFormat="1" ht="12.75" customHeight="1" x14ac:dyDescent="0.2">
      <c r="A2849" s="51" t="s">
        <v>1610</v>
      </c>
      <c r="B2849" s="9" t="s">
        <v>13</v>
      </c>
      <c r="C2849" s="66" t="s">
        <v>4035</v>
      </c>
      <c r="D2849" s="44" t="s">
        <v>4012</v>
      </c>
      <c r="E2849" s="54"/>
      <c r="F2849" s="55"/>
      <c r="G2849" s="56">
        <v>49</v>
      </c>
      <c r="H2849" s="57">
        <f t="shared" si="88"/>
        <v>57.82</v>
      </c>
      <c r="I2849" s="58">
        <f t="shared" si="89"/>
        <v>0</v>
      </c>
      <c r="J2849" s="59" t="s">
        <v>4027</v>
      </c>
      <c r="K2849" s="59"/>
      <c r="L2849" s="60" t="s">
        <v>4029</v>
      </c>
      <c r="M2849" s="61">
        <v>0.09</v>
      </c>
      <c r="N2849" s="62"/>
      <c r="O2849" s="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2"/>
      <c r="AX2849" s="12"/>
      <c r="AY2849" s="12"/>
      <c r="AZ2849" s="12"/>
      <c r="BA2849" s="12"/>
      <c r="BB2849" s="12"/>
      <c r="BC2849" s="12"/>
      <c r="BD2849" s="12"/>
      <c r="BE2849" s="12"/>
      <c r="BF2849" s="12"/>
      <c r="BG2849" s="12"/>
      <c r="BH2849" s="12"/>
      <c r="BI2849" s="12"/>
      <c r="BJ2849" s="12"/>
      <c r="BK2849" s="12"/>
      <c r="BL2849" s="12"/>
      <c r="BM2849" s="12"/>
      <c r="BN2849" s="12"/>
      <c r="BO2849" s="12"/>
      <c r="BP2849" s="12"/>
      <c r="BQ2849" s="12"/>
      <c r="BR2849" s="12"/>
      <c r="BS2849" s="12"/>
      <c r="BT2849" s="12"/>
      <c r="BU2849" s="12"/>
      <c r="BV2849" s="12"/>
      <c r="BW2849" s="12"/>
      <c r="BX2849" s="12"/>
      <c r="BY2849" s="12"/>
      <c r="BZ2849" s="12"/>
      <c r="CA2849" s="12"/>
      <c r="CB2849" s="12"/>
      <c r="CC2849" s="12"/>
      <c r="CD2849" s="12"/>
      <c r="CE2849" s="12"/>
    </row>
    <row r="2850" spans="1:83" s="11" customFormat="1" ht="12.75" customHeight="1" x14ac:dyDescent="0.2">
      <c r="A2850" s="51" t="s">
        <v>1611</v>
      </c>
      <c r="B2850" s="9" t="s">
        <v>11</v>
      </c>
      <c r="C2850" s="66" t="s">
        <v>4035</v>
      </c>
      <c r="D2850" s="44" t="s">
        <v>4012</v>
      </c>
      <c r="E2850" s="54"/>
      <c r="F2850" s="55"/>
      <c r="G2850" s="56">
        <v>204.57</v>
      </c>
      <c r="H2850" s="57">
        <f t="shared" si="88"/>
        <v>241.39259999999999</v>
      </c>
      <c r="I2850" s="58">
        <f t="shared" si="89"/>
        <v>0</v>
      </c>
      <c r="J2850" s="59" t="s">
        <v>4027</v>
      </c>
      <c r="K2850" s="59"/>
      <c r="L2850" s="60" t="s">
        <v>4029</v>
      </c>
      <c r="M2850" s="61">
        <v>0.06</v>
      </c>
      <c r="N2850" s="62"/>
      <c r="O2850" s="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2"/>
      <c r="AX2850" s="12"/>
      <c r="AY2850" s="12"/>
      <c r="AZ2850" s="12"/>
      <c r="BA2850" s="12"/>
      <c r="BB2850" s="12"/>
      <c r="BC2850" s="12"/>
      <c r="BD2850" s="12"/>
      <c r="BE2850" s="12"/>
      <c r="BF2850" s="12"/>
      <c r="BG2850" s="12"/>
      <c r="BH2850" s="12"/>
      <c r="BI2850" s="12"/>
      <c r="BJ2850" s="12"/>
      <c r="BK2850" s="12"/>
      <c r="BL2850" s="12"/>
      <c r="BM2850" s="12"/>
      <c r="BN2850" s="12"/>
      <c r="BO2850" s="12"/>
      <c r="BP2850" s="12"/>
      <c r="BQ2850" s="12"/>
      <c r="BR2850" s="12"/>
      <c r="BS2850" s="12"/>
      <c r="BT2850" s="12"/>
      <c r="BU2850" s="12"/>
      <c r="BV2850" s="12"/>
      <c r="BW2850" s="12"/>
      <c r="BX2850" s="12"/>
      <c r="BY2850" s="12"/>
      <c r="BZ2850" s="12"/>
      <c r="CA2850" s="12"/>
      <c r="CB2850" s="12"/>
      <c r="CC2850" s="12"/>
      <c r="CD2850" s="12"/>
      <c r="CE2850" s="12"/>
    </row>
    <row r="2851" spans="1:83" s="11" customFormat="1" ht="12.75" customHeight="1" x14ac:dyDescent="0.2">
      <c r="A2851" s="51" t="s">
        <v>1612</v>
      </c>
      <c r="B2851" s="9" t="s">
        <v>13</v>
      </c>
      <c r="C2851" s="66" t="s">
        <v>4035</v>
      </c>
      <c r="D2851" s="44" t="s">
        <v>4055</v>
      </c>
      <c r="E2851" s="54"/>
      <c r="F2851" s="55"/>
      <c r="G2851" s="56">
        <v>80</v>
      </c>
      <c r="H2851" s="57">
        <f t="shared" si="88"/>
        <v>94.399999999999991</v>
      </c>
      <c r="I2851" s="58">
        <f t="shared" si="89"/>
        <v>0</v>
      </c>
      <c r="J2851" s="59" t="s">
        <v>4027</v>
      </c>
      <c r="K2851" s="59"/>
      <c r="L2851" s="73" t="s">
        <v>7720</v>
      </c>
      <c r="M2851" s="61">
        <v>6.6000000000000003E-2</v>
      </c>
      <c r="N2851" s="62"/>
      <c r="O2851" s="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2"/>
      <c r="AX2851" s="12"/>
      <c r="AY2851" s="12"/>
      <c r="AZ2851" s="12"/>
      <c r="BA2851" s="12"/>
      <c r="BB2851" s="12"/>
      <c r="BC2851" s="12"/>
      <c r="BD2851" s="12"/>
      <c r="BE2851" s="12"/>
      <c r="BF2851" s="12"/>
      <c r="BG2851" s="12"/>
      <c r="BH2851" s="12"/>
      <c r="BI2851" s="12"/>
      <c r="BJ2851" s="12"/>
      <c r="BK2851" s="12"/>
      <c r="BL2851" s="12"/>
      <c r="BM2851" s="12"/>
      <c r="BN2851" s="12"/>
      <c r="BO2851" s="12"/>
      <c r="BP2851" s="12"/>
      <c r="BQ2851" s="12"/>
      <c r="BR2851" s="12"/>
      <c r="BS2851" s="12"/>
      <c r="BT2851" s="12"/>
      <c r="BU2851" s="12"/>
      <c r="BV2851" s="12"/>
      <c r="BW2851" s="12"/>
      <c r="BX2851" s="12"/>
      <c r="BY2851" s="12"/>
      <c r="BZ2851" s="12"/>
      <c r="CA2851" s="12"/>
      <c r="CB2851" s="12"/>
      <c r="CC2851" s="12"/>
      <c r="CD2851" s="12"/>
      <c r="CE2851" s="12"/>
    </row>
    <row r="2852" spans="1:83" s="11" customFormat="1" ht="12.75" customHeight="1" x14ac:dyDescent="0.2">
      <c r="A2852" s="51" t="s">
        <v>1613</v>
      </c>
      <c r="B2852" s="9" t="s">
        <v>11</v>
      </c>
      <c r="C2852" s="66" t="s">
        <v>4035</v>
      </c>
      <c r="D2852" s="44" t="s">
        <v>4012</v>
      </c>
      <c r="E2852" s="54"/>
      <c r="F2852" s="55"/>
      <c r="G2852" s="56">
        <v>152.12</v>
      </c>
      <c r="H2852" s="57">
        <f t="shared" si="88"/>
        <v>179.5016</v>
      </c>
      <c r="I2852" s="58">
        <f t="shared" si="89"/>
        <v>0</v>
      </c>
      <c r="J2852" s="59" t="s">
        <v>4027</v>
      </c>
      <c r="K2852" s="59"/>
      <c r="L2852" s="73" t="s">
        <v>7684</v>
      </c>
      <c r="M2852" s="61">
        <v>0.04</v>
      </c>
      <c r="N2852" s="62"/>
      <c r="O2852" s="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2"/>
      <c r="AX2852" s="12"/>
      <c r="AY2852" s="12"/>
      <c r="AZ2852" s="12"/>
      <c r="BA2852" s="12"/>
      <c r="BB2852" s="12"/>
      <c r="BC2852" s="12"/>
      <c r="BD2852" s="12"/>
      <c r="BE2852" s="12"/>
      <c r="BF2852" s="12"/>
      <c r="BG2852" s="12"/>
      <c r="BH2852" s="12"/>
      <c r="BI2852" s="12"/>
      <c r="BJ2852" s="12"/>
      <c r="BK2852" s="12"/>
      <c r="BL2852" s="12"/>
      <c r="BM2852" s="12"/>
      <c r="BN2852" s="12"/>
      <c r="BO2852" s="12"/>
      <c r="BP2852" s="12"/>
      <c r="BQ2852" s="12"/>
      <c r="BR2852" s="12"/>
      <c r="BS2852" s="12"/>
      <c r="BT2852" s="12"/>
      <c r="BU2852" s="12"/>
      <c r="BV2852" s="12"/>
      <c r="BW2852" s="12"/>
      <c r="BX2852" s="12"/>
      <c r="BY2852" s="12"/>
      <c r="BZ2852" s="12"/>
      <c r="CA2852" s="12"/>
      <c r="CB2852" s="12"/>
      <c r="CC2852" s="12"/>
      <c r="CD2852" s="12"/>
      <c r="CE2852" s="12"/>
    </row>
    <row r="2853" spans="1:83" s="11" customFormat="1" ht="12.75" customHeight="1" x14ac:dyDescent="0.2">
      <c r="A2853" s="51" t="s">
        <v>1389</v>
      </c>
      <c r="B2853" s="9" t="s">
        <v>11</v>
      </c>
      <c r="C2853" s="66" t="s">
        <v>4035</v>
      </c>
      <c r="D2853" s="44" t="s">
        <v>4012</v>
      </c>
      <c r="E2853" s="54"/>
      <c r="F2853" s="55"/>
      <c r="G2853" s="56">
        <v>233.2</v>
      </c>
      <c r="H2853" s="57">
        <f t="shared" si="88"/>
        <v>275.17599999999999</v>
      </c>
      <c r="I2853" s="58">
        <f t="shared" si="89"/>
        <v>0</v>
      </c>
      <c r="J2853" s="59" t="s">
        <v>4015</v>
      </c>
      <c r="K2853" s="59"/>
      <c r="L2853" s="59" t="s">
        <v>4015</v>
      </c>
      <c r="M2853" s="61">
        <v>2.3E-2</v>
      </c>
      <c r="N2853" s="62"/>
      <c r="O2853" s="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2"/>
      <c r="AX2853" s="12"/>
      <c r="AY2853" s="12"/>
      <c r="AZ2853" s="12"/>
      <c r="BA2853" s="12"/>
      <c r="BB2853" s="12"/>
      <c r="BC2853" s="12"/>
      <c r="BD2853" s="12"/>
      <c r="BE2853" s="12"/>
      <c r="BF2853" s="12"/>
      <c r="BG2853" s="12"/>
      <c r="BH2853" s="12"/>
      <c r="BI2853" s="12"/>
      <c r="BJ2853" s="12"/>
      <c r="BK2853" s="12"/>
      <c r="BL2853" s="12"/>
      <c r="BM2853" s="12"/>
      <c r="BN2853" s="12"/>
      <c r="BO2853" s="12"/>
      <c r="BP2853" s="12"/>
      <c r="BQ2853" s="12"/>
      <c r="BR2853" s="12"/>
      <c r="BS2853" s="12"/>
      <c r="BT2853" s="12"/>
      <c r="BU2853" s="12"/>
      <c r="BV2853" s="12"/>
      <c r="BW2853" s="12"/>
      <c r="BX2853" s="12"/>
      <c r="BY2853" s="12"/>
      <c r="BZ2853" s="12"/>
      <c r="CA2853" s="12"/>
      <c r="CB2853" s="12"/>
      <c r="CC2853" s="12"/>
      <c r="CD2853" s="12"/>
      <c r="CE2853" s="12"/>
    </row>
    <row r="2854" spans="1:83" s="11" customFormat="1" ht="12.75" customHeight="1" x14ac:dyDescent="0.2">
      <c r="A2854" s="51" t="s">
        <v>7913</v>
      </c>
      <c r="B2854" s="9" t="s">
        <v>7914</v>
      </c>
      <c r="C2854" s="66" t="s">
        <v>4035</v>
      </c>
      <c r="D2854" s="44" t="s">
        <v>4012</v>
      </c>
      <c r="E2854" s="54"/>
      <c r="F2854" s="55"/>
      <c r="G2854" s="56">
        <v>19.600000000000001</v>
      </c>
      <c r="H2854" s="57">
        <f t="shared" si="88"/>
        <v>23.128</v>
      </c>
      <c r="I2854" s="58">
        <f t="shared" si="89"/>
        <v>0</v>
      </c>
      <c r="J2854" s="59" t="s">
        <v>4027</v>
      </c>
      <c r="K2854" s="59"/>
      <c r="L2854" s="60" t="s">
        <v>4029</v>
      </c>
      <c r="M2854" s="61">
        <v>2.8000000000000001E-2</v>
      </c>
      <c r="N2854" s="62"/>
      <c r="O2854" s="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2"/>
      <c r="AX2854" s="12"/>
      <c r="AY2854" s="12"/>
      <c r="AZ2854" s="12"/>
      <c r="BA2854" s="12"/>
      <c r="BB2854" s="12"/>
      <c r="BC2854" s="12"/>
      <c r="BD2854" s="12"/>
      <c r="BE2854" s="12"/>
      <c r="BF2854" s="12"/>
      <c r="BG2854" s="12"/>
      <c r="BH2854" s="12"/>
      <c r="BI2854" s="12"/>
      <c r="BJ2854" s="12"/>
      <c r="BK2854" s="12"/>
      <c r="BL2854" s="12"/>
      <c r="BM2854" s="12"/>
      <c r="BN2854" s="12"/>
      <c r="BO2854" s="12"/>
      <c r="BP2854" s="12"/>
      <c r="BQ2854" s="12"/>
      <c r="BR2854" s="12"/>
      <c r="BS2854" s="12"/>
      <c r="BT2854" s="12"/>
      <c r="BU2854" s="12"/>
      <c r="BV2854" s="12"/>
      <c r="BW2854" s="12"/>
      <c r="BX2854" s="12"/>
      <c r="BY2854" s="12"/>
      <c r="BZ2854" s="12"/>
      <c r="CA2854" s="12"/>
      <c r="CB2854" s="12"/>
      <c r="CC2854" s="12"/>
      <c r="CD2854" s="12"/>
      <c r="CE2854" s="12"/>
    </row>
    <row r="2855" spans="1:83" s="11" customFormat="1" ht="12.75" customHeight="1" x14ac:dyDescent="0.2">
      <c r="A2855" s="51" t="s">
        <v>7915</v>
      </c>
      <c r="B2855" s="9" t="s">
        <v>13</v>
      </c>
      <c r="C2855" s="66" t="s">
        <v>4035</v>
      </c>
      <c r="D2855" s="44" t="s">
        <v>4012</v>
      </c>
      <c r="E2855" s="54"/>
      <c r="F2855" s="55"/>
      <c r="G2855" s="56">
        <v>161.47</v>
      </c>
      <c r="H2855" s="57">
        <f t="shared" si="88"/>
        <v>190.53459999999998</v>
      </c>
      <c r="I2855" s="58">
        <f t="shared" si="89"/>
        <v>0</v>
      </c>
      <c r="J2855" s="59" t="s">
        <v>4027</v>
      </c>
      <c r="K2855" s="59"/>
      <c r="L2855" s="60" t="s">
        <v>4029</v>
      </c>
      <c r="M2855" s="61">
        <v>6.7000000000000004E-2</v>
      </c>
      <c r="N2855" s="62"/>
      <c r="O2855" s="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2"/>
      <c r="AX2855" s="12"/>
      <c r="AY2855" s="12"/>
      <c r="AZ2855" s="12"/>
      <c r="BA2855" s="12"/>
      <c r="BB2855" s="12"/>
      <c r="BC2855" s="12"/>
      <c r="BD2855" s="12"/>
      <c r="BE2855" s="12"/>
      <c r="BF2855" s="12"/>
      <c r="BG2855" s="12"/>
      <c r="BH2855" s="12"/>
      <c r="BI2855" s="12"/>
      <c r="BJ2855" s="12"/>
      <c r="BK2855" s="12"/>
      <c r="BL2855" s="12"/>
      <c r="BM2855" s="12"/>
      <c r="BN2855" s="12"/>
      <c r="BO2855" s="12"/>
      <c r="BP2855" s="12"/>
      <c r="BQ2855" s="12"/>
      <c r="BR2855" s="12"/>
      <c r="BS2855" s="12"/>
      <c r="BT2855" s="12"/>
      <c r="BU2855" s="12"/>
      <c r="BV2855" s="12"/>
      <c r="BW2855" s="12"/>
      <c r="BX2855" s="12"/>
      <c r="BY2855" s="12"/>
      <c r="BZ2855" s="12"/>
      <c r="CA2855" s="12"/>
      <c r="CB2855" s="12"/>
      <c r="CC2855" s="12"/>
      <c r="CD2855" s="12"/>
      <c r="CE2855" s="12"/>
    </row>
    <row r="2856" spans="1:83" s="11" customFormat="1" ht="12.75" customHeight="1" x14ac:dyDescent="0.2">
      <c r="A2856" s="51" t="s">
        <v>1614</v>
      </c>
      <c r="B2856" s="9" t="s">
        <v>13</v>
      </c>
      <c r="C2856" s="66" t="s">
        <v>4035</v>
      </c>
      <c r="D2856" s="44" t="s">
        <v>4012</v>
      </c>
      <c r="E2856" s="54"/>
      <c r="F2856" s="55"/>
      <c r="G2856" s="56">
        <v>628.21</v>
      </c>
      <c r="H2856" s="57">
        <f t="shared" si="88"/>
        <v>741.28779999999995</v>
      </c>
      <c r="I2856" s="58">
        <f t="shared" si="89"/>
        <v>0</v>
      </c>
      <c r="J2856" s="59" t="s">
        <v>4027</v>
      </c>
      <c r="K2856" s="59"/>
      <c r="L2856" s="60" t="s">
        <v>4029</v>
      </c>
      <c r="M2856" s="61">
        <v>0.03</v>
      </c>
      <c r="N2856" s="62"/>
      <c r="O2856" s="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2"/>
      <c r="AX2856" s="12"/>
      <c r="AY2856" s="12"/>
      <c r="AZ2856" s="12"/>
      <c r="BA2856" s="12"/>
      <c r="BB2856" s="12"/>
      <c r="BC2856" s="12"/>
      <c r="BD2856" s="12"/>
      <c r="BE2856" s="12"/>
      <c r="BF2856" s="12"/>
      <c r="BG2856" s="12"/>
      <c r="BH2856" s="12"/>
      <c r="BI2856" s="12"/>
      <c r="BJ2856" s="12"/>
      <c r="BK2856" s="12"/>
      <c r="BL2856" s="12"/>
      <c r="BM2856" s="12"/>
      <c r="BN2856" s="12"/>
      <c r="BO2856" s="12"/>
      <c r="BP2856" s="12"/>
      <c r="BQ2856" s="12"/>
      <c r="BR2856" s="12"/>
      <c r="BS2856" s="12"/>
      <c r="BT2856" s="12"/>
      <c r="BU2856" s="12"/>
      <c r="BV2856" s="12"/>
      <c r="BW2856" s="12"/>
      <c r="BX2856" s="12"/>
      <c r="BY2856" s="12"/>
      <c r="BZ2856" s="12"/>
      <c r="CA2856" s="12"/>
      <c r="CB2856" s="12"/>
      <c r="CC2856" s="12"/>
      <c r="CD2856" s="12"/>
      <c r="CE2856" s="12"/>
    </row>
    <row r="2857" spans="1:83" s="11" customFormat="1" ht="12.75" customHeight="1" x14ac:dyDescent="0.2">
      <c r="A2857" s="69" t="s">
        <v>7916</v>
      </c>
      <c r="B2857" s="9" t="s">
        <v>22</v>
      </c>
      <c r="C2857" s="66" t="s">
        <v>4035</v>
      </c>
      <c r="D2857" s="44" t="s">
        <v>4012</v>
      </c>
      <c r="E2857" s="54"/>
      <c r="F2857" s="55"/>
      <c r="G2857" s="56">
        <v>68</v>
      </c>
      <c r="H2857" s="57">
        <f t="shared" si="88"/>
        <v>80.239999999999995</v>
      </c>
      <c r="I2857" s="58">
        <f t="shared" si="89"/>
        <v>0</v>
      </c>
      <c r="J2857" s="59"/>
      <c r="K2857" s="59"/>
      <c r="L2857" s="60" t="s">
        <v>4029</v>
      </c>
      <c r="M2857" s="61"/>
      <c r="N2857" s="62"/>
      <c r="O2857" s="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2"/>
      <c r="AX2857" s="12"/>
      <c r="AY2857" s="12"/>
      <c r="AZ2857" s="12"/>
      <c r="BA2857" s="12"/>
      <c r="BB2857" s="12"/>
      <c r="BC2857" s="12"/>
      <c r="BD2857" s="12"/>
      <c r="BE2857" s="12"/>
      <c r="BF2857" s="12"/>
      <c r="BG2857" s="12"/>
      <c r="BH2857" s="12"/>
      <c r="BI2857" s="12"/>
      <c r="BJ2857" s="12"/>
      <c r="BK2857" s="12"/>
      <c r="BL2857" s="12"/>
      <c r="BM2857" s="12"/>
      <c r="BN2857" s="12"/>
      <c r="BO2857" s="12"/>
      <c r="BP2857" s="12"/>
      <c r="BQ2857" s="12"/>
      <c r="BR2857" s="12"/>
      <c r="BS2857" s="12"/>
      <c r="BT2857" s="12"/>
      <c r="BU2857" s="12"/>
      <c r="BV2857" s="12"/>
      <c r="BW2857" s="12"/>
      <c r="BX2857" s="12"/>
      <c r="BY2857" s="12"/>
      <c r="BZ2857" s="12"/>
      <c r="CA2857" s="12"/>
      <c r="CB2857" s="12"/>
      <c r="CC2857" s="12"/>
      <c r="CD2857" s="12"/>
      <c r="CE2857" s="12"/>
    </row>
    <row r="2858" spans="1:83" s="11" customFormat="1" ht="12.75" customHeight="1" x14ac:dyDescent="0.2">
      <c r="A2858" s="51" t="s">
        <v>7917</v>
      </c>
      <c r="B2858" s="9" t="s">
        <v>18</v>
      </c>
      <c r="C2858" s="66" t="s">
        <v>4035</v>
      </c>
      <c r="D2858" s="44" t="s">
        <v>4012</v>
      </c>
      <c r="E2858" s="54"/>
      <c r="F2858" s="55"/>
      <c r="G2858" s="56">
        <v>13</v>
      </c>
      <c r="H2858" s="57">
        <f t="shared" si="88"/>
        <v>15.34</v>
      </c>
      <c r="I2858" s="58">
        <f t="shared" si="89"/>
        <v>0</v>
      </c>
      <c r="J2858" s="59" t="s">
        <v>4027</v>
      </c>
      <c r="K2858" s="59"/>
      <c r="L2858" s="60" t="s">
        <v>4029</v>
      </c>
      <c r="M2858" s="61">
        <v>1.4E-2</v>
      </c>
      <c r="N2858" s="62"/>
      <c r="O2858" s="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2"/>
      <c r="AX2858" s="12"/>
      <c r="AY2858" s="12"/>
      <c r="AZ2858" s="12"/>
      <c r="BA2858" s="12"/>
      <c r="BB2858" s="12"/>
      <c r="BC2858" s="12"/>
      <c r="BD2858" s="12"/>
      <c r="BE2858" s="12"/>
      <c r="BF2858" s="12"/>
      <c r="BG2858" s="12"/>
      <c r="BH2858" s="12"/>
      <c r="BI2858" s="12"/>
      <c r="BJ2858" s="12"/>
      <c r="BK2858" s="12"/>
      <c r="BL2858" s="12"/>
      <c r="BM2858" s="12"/>
      <c r="BN2858" s="12"/>
      <c r="BO2858" s="12"/>
      <c r="BP2858" s="12"/>
      <c r="BQ2858" s="12"/>
      <c r="BR2858" s="12"/>
      <c r="BS2858" s="12"/>
      <c r="BT2858" s="12"/>
      <c r="BU2858" s="12"/>
      <c r="BV2858" s="12"/>
      <c r="BW2858" s="12"/>
      <c r="BX2858" s="12"/>
      <c r="BY2858" s="12"/>
      <c r="BZ2858" s="12"/>
      <c r="CA2858" s="12"/>
      <c r="CB2858" s="12"/>
      <c r="CC2858" s="12"/>
      <c r="CD2858" s="12"/>
      <c r="CE2858" s="12"/>
    </row>
    <row r="2859" spans="1:83" s="11" customFormat="1" ht="12.75" customHeight="1" x14ac:dyDescent="0.2">
      <c r="A2859" s="51" t="s">
        <v>1615</v>
      </c>
      <c r="B2859" s="9" t="s">
        <v>15</v>
      </c>
      <c r="C2859" s="66" t="s">
        <v>4035</v>
      </c>
      <c r="D2859" s="44" t="s">
        <v>4055</v>
      </c>
      <c r="E2859" s="54"/>
      <c r="F2859" s="55"/>
      <c r="G2859" s="56">
        <v>210.89</v>
      </c>
      <c r="H2859" s="57">
        <f t="shared" si="88"/>
        <v>248.85019999999997</v>
      </c>
      <c r="I2859" s="58">
        <f t="shared" si="89"/>
        <v>0</v>
      </c>
      <c r="J2859" s="59" t="s">
        <v>4027</v>
      </c>
      <c r="K2859" s="59"/>
      <c r="L2859" s="65">
        <v>6370</v>
      </c>
      <c r="M2859" s="61">
        <v>0.05</v>
      </c>
      <c r="N2859" s="62"/>
      <c r="O2859" s="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2"/>
      <c r="AX2859" s="12"/>
      <c r="AY2859" s="12"/>
      <c r="AZ2859" s="12"/>
      <c r="BA2859" s="12"/>
      <c r="BB2859" s="12"/>
      <c r="BC2859" s="12"/>
      <c r="BD2859" s="12"/>
      <c r="BE2859" s="12"/>
      <c r="BF2859" s="12"/>
      <c r="BG2859" s="12"/>
      <c r="BH2859" s="12"/>
      <c r="BI2859" s="12"/>
      <c r="BJ2859" s="12"/>
      <c r="BK2859" s="12"/>
      <c r="BL2859" s="12"/>
      <c r="BM2859" s="12"/>
      <c r="BN2859" s="12"/>
      <c r="BO2859" s="12"/>
      <c r="BP2859" s="12"/>
      <c r="BQ2859" s="12"/>
      <c r="BR2859" s="12"/>
      <c r="BS2859" s="12"/>
      <c r="BT2859" s="12"/>
      <c r="BU2859" s="12"/>
      <c r="BV2859" s="12"/>
      <c r="BW2859" s="12"/>
      <c r="BX2859" s="12"/>
      <c r="BY2859" s="12"/>
      <c r="BZ2859" s="12"/>
      <c r="CA2859" s="12"/>
      <c r="CB2859" s="12"/>
      <c r="CC2859" s="12"/>
      <c r="CD2859" s="12"/>
      <c r="CE2859" s="12"/>
    </row>
    <row r="2860" spans="1:83" s="11" customFormat="1" ht="12.75" customHeight="1" x14ac:dyDescent="0.2">
      <c r="A2860" s="69" t="s">
        <v>1616</v>
      </c>
      <c r="B2860" s="70" t="s">
        <v>19</v>
      </c>
      <c r="C2860" s="66" t="s">
        <v>4035</v>
      </c>
      <c r="D2860" s="72" t="s">
        <v>4012</v>
      </c>
      <c r="E2860" s="54"/>
      <c r="F2860" s="55"/>
      <c r="G2860" s="56">
        <v>17.399999999999999</v>
      </c>
      <c r="H2860" s="57">
        <f t="shared" si="88"/>
        <v>20.531999999999996</v>
      </c>
      <c r="I2860" s="58">
        <f t="shared" si="89"/>
        <v>0</v>
      </c>
      <c r="J2860" s="59"/>
      <c r="K2860" s="59"/>
      <c r="L2860" s="65"/>
      <c r="M2860" s="61">
        <v>0.02</v>
      </c>
      <c r="N2860" s="62"/>
      <c r="O2860" s="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2"/>
      <c r="AX2860" s="12"/>
      <c r="AY2860" s="12"/>
      <c r="AZ2860" s="12"/>
      <c r="BA2860" s="12"/>
      <c r="BB2860" s="12"/>
      <c r="BC2860" s="12"/>
      <c r="BD2860" s="12"/>
      <c r="BE2860" s="12"/>
      <c r="BF2860" s="12"/>
      <c r="BG2860" s="12"/>
      <c r="BH2860" s="12"/>
      <c r="BI2860" s="12"/>
      <c r="BJ2860" s="12"/>
      <c r="BK2860" s="12"/>
      <c r="BL2860" s="12"/>
      <c r="BM2860" s="12"/>
      <c r="BN2860" s="12"/>
      <c r="BO2860" s="12"/>
      <c r="BP2860" s="12"/>
      <c r="BQ2860" s="12"/>
      <c r="BR2860" s="12"/>
      <c r="BS2860" s="12"/>
      <c r="BT2860" s="12"/>
      <c r="BU2860" s="12"/>
      <c r="BV2860" s="12"/>
      <c r="BW2860" s="12"/>
      <c r="BX2860" s="12"/>
      <c r="BY2860" s="12"/>
      <c r="BZ2860" s="12"/>
      <c r="CA2860" s="12"/>
      <c r="CB2860" s="12"/>
      <c r="CC2860" s="12"/>
      <c r="CD2860" s="12"/>
      <c r="CE2860" s="12"/>
    </row>
    <row r="2861" spans="1:83" s="11" customFormat="1" ht="12.75" customHeight="1" x14ac:dyDescent="0.2">
      <c r="A2861" s="51" t="s">
        <v>7918</v>
      </c>
      <c r="B2861" s="9" t="s">
        <v>15</v>
      </c>
      <c r="C2861" s="66" t="s">
        <v>4035</v>
      </c>
      <c r="D2861" s="44" t="s">
        <v>4012</v>
      </c>
      <c r="E2861" s="54"/>
      <c r="F2861" s="55"/>
      <c r="G2861" s="56">
        <v>225.55</v>
      </c>
      <c r="H2861" s="57">
        <f t="shared" si="88"/>
        <v>266.149</v>
      </c>
      <c r="I2861" s="58">
        <f t="shared" si="89"/>
        <v>0</v>
      </c>
      <c r="J2861" s="59" t="s">
        <v>4027</v>
      </c>
      <c r="K2861" s="59"/>
      <c r="L2861" s="60" t="s">
        <v>4029</v>
      </c>
      <c r="M2861" s="61">
        <v>7.4999999999999997E-2</v>
      </c>
      <c r="N2861" s="62"/>
      <c r="O2861" s="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2"/>
      <c r="AX2861" s="12"/>
      <c r="AY2861" s="12"/>
      <c r="AZ2861" s="12"/>
      <c r="BA2861" s="12"/>
      <c r="BB2861" s="12"/>
      <c r="BC2861" s="12"/>
      <c r="BD2861" s="12"/>
      <c r="BE2861" s="12"/>
      <c r="BF2861" s="12"/>
      <c r="BG2861" s="12"/>
      <c r="BH2861" s="12"/>
      <c r="BI2861" s="12"/>
      <c r="BJ2861" s="12"/>
      <c r="BK2861" s="12"/>
      <c r="BL2861" s="12"/>
      <c r="BM2861" s="12"/>
      <c r="BN2861" s="12"/>
      <c r="BO2861" s="12"/>
      <c r="BP2861" s="12"/>
      <c r="BQ2861" s="12"/>
      <c r="BR2861" s="12"/>
      <c r="BS2861" s="12"/>
      <c r="BT2861" s="12"/>
      <c r="BU2861" s="12"/>
      <c r="BV2861" s="12"/>
      <c r="BW2861" s="12"/>
      <c r="BX2861" s="12"/>
      <c r="BY2861" s="12"/>
      <c r="BZ2861" s="12"/>
      <c r="CA2861" s="12"/>
      <c r="CB2861" s="12"/>
      <c r="CC2861" s="12"/>
      <c r="CD2861" s="12"/>
      <c r="CE2861" s="12"/>
    </row>
    <row r="2862" spans="1:83" s="11" customFormat="1" ht="12.75" customHeight="1" x14ac:dyDescent="0.2">
      <c r="A2862" s="51" t="s">
        <v>1617</v>
      </c>
      <c r="B2862" s="9" t="s">
        <v>11</v>
      </c>
      <c r="C2862" s="66" t="s">
        <v>4035</v>
      </c>
      <c r="D2862" s="44" t="s">
        <v>4012</v>
      </c>
      <c r="E2862" s="54"/>
      <c r="F2862" s="55"/>
      <c r="G2862" s="56">
        <v>122.4</v>
      </c>
      <c r="H2862" s="57">
        <f t="shared" si="88"/>
        <v>144.43199999999999</v>
      </c>
      <c r="I2862" s="58">
        <f t="shared" si="89"/>
        <v>0</v>
      </c>
      <c r="J2862" s="59" t="s">
        <v>4027</v>
      </c>
      <c r="K2862" s="59"/>
      <c r="L2862" s="60" t="s">
        <v>4029</v>
      </c>
      <c r="M2862" s="61">
        <v>0.06</v>
      </c>
      <c r="N2862" s="62"/>
      <c r="O2862" s="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2"/>
      <c r="AX2862" s="12"/>
      <c r="AY2862" s="12"/>
      <c r="AZ2862" s="12"/>
      <c r="BA2862" s="12"/>
      <c r="BB2862" s="12"/>
      <c r="BC2862" s="12"/>
      <c r="BD2862" s="12"/>
      <c r="BE2862" s="12"/>
      <c r="BF2862" s="12"/>
      <c r="BG2862" s="12"/>
      <c r="BH2862" s="12"/>
      <c r="BI2862" s="12"/>
      <c r="BJ2862" s="12"/>
      <c r="BK2862" s="12"/>
      <c r="BL2862" s="12"/>
      <c r="BM2862" s="12"/>
      <c r="BN2862" s="12"/>
      <c r="BO2862" s="12"/>
      <c r="BP2862" s="12"/>
      <c r="BQ2862" s="12"/>
      <c r="BR2862" s="12"/>
      <c r="BS2862" s="12"/>
      <c r="BT2862" s="12"/>
      <c r="BU2862" s="12"/>
      <c r="BV2862" s="12"/>
      <c r="BW2862" s="12"/>
      <c r="BX2862" s="12"/>
      <c r="BY2862" s="12"/>
      <c r="BZ2862" s="12"/>
      <c r="CA2862" s="12"/>
      <c r="CB2862" s="12"/>
      <c r="CC2862" s="12"/>
      <c r="CD2862" s="12"/>
      <c r="CE2862" s="12"/>
    </row>
    <row r="2863" spans="1:83" s="11" customFormat="1" ht="12.75" customHeight="1" x14ac:dyDescent="0.2">
      <c r="A2863" s="78" t="s">
        <v>1618</v>
      </c>
      <c r="B2863" s="70" t="s">
        <v>179</v>
      </c>
      <c r="C2863" s="66" t="s">
        <v>4035</v>
      </c>
      <c r="D2863" s="72" t="s">
        <v>4055</v>
      </c>
      <c r="E2863" s="54"/>
      <c r="F2863" s="55"/>
      <c r="G2863" s="56">
        <v>30</v>
      </c>
      <c r="H2863" s="57">
        <f t="shared" si="88"/>
        <v>35.4</v>
      </c>
      <c r="I2863" s="58">
        <f t="shared" si="89"/>
        <v>0</v>
      </c>
      <c r="J2863" s="59" t="s">
        <v>4015</v>
      </c>
      <c r="K2863" s="59"/>
      <c r="L2863" s="59" t="s">
        <v>4015</v>
      </c>
      <c r="M2863" s="61"/>
      <c r="N2863" s="62"/>
      <c r="O2863" s="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2"/>
      <c r="AX2863" s="12"/>
      <c r="AY2863" s="12"/>
      <c r="AZ2863" s="12"/>
      <c r="BA2863" s="12"/>
      <c r="BB2863" s="12"/>
      <c r="BC2863" s="12"/>
      <c r="BD2863" s="12"/>
      <c r="BE2863" s="12"/>
      <c r="BF2863" s="12"/>
      <c r="BG2863" s="12"/>
      <c r="BH2863" s="12"/>
      <c r="BI2863" s="12"/>
      <c r="BJ2863" s="12"/>
      <c r="BK2863" s="12"/>
      <c r="BL2863" s="12"/>
      <c r="BM2863" s="12"/>
      <c r="BN2863" s="12"/>
      <c r="BO2863" s="12"/>
      <c r="BP2863" s="12"/>
      <c r="BQ2863" s="12"/>
      <c r="BR2863" s="12"/>
      <c r="BS2863" s="12"/>
      <c r="BT2863" s="12"/>
      <c r="BU2863" s="12"/>
      <c r="BV2863" s="12"/>
      <c r="BW2863" s="12"/>
      <c r="BX2863" s="12"/>
      <c r="BY2863" s="12"/>
      <c r="BZ2863" s="12"/>
      <c r="CA2863" s="12"/>
      <c r="CB2863" s="12"/>
      <c r="CC2863" s="12"/>
      <c r="CD2863" s="12"/>
      <c r="CE2863" s="12"/>
    </row>
    <row r="2864" spans="1:83" s="11" customFormat="1" ht="12.75" customHeight="1" x14ac:dyDescent="0.2">
      <c r="A2864" s="51" t="s">
        <v>1619</v>
      </c>
      <c r="B2864" s="9" t="s">
        <v>11</v>
      </c>
      <c r="C2864" s="66" t="s">
        <v>4035</v>
      </c>
      <c r="D2864" s="44" t="s">
        <v>4012</v>
      </c>
      <c r="E2864" s="54"/>
      <c r="F2864" s="55"/>
      <c r="G2864" s="56">
        <v>153.57</v>
      </c>
      <c r="H2864" s="57">
        <f t="shared" si="88"/>
        <v>181.21259999999998</v>
      </c>
      <c r="I2864" s="58">
        <f t="shared" si="89"/>
        <v>0</v>
      </c>
      <c r="J2864" s="59" t="s">
        <v>4027</v>
      </c>
      <c r="K2864" s="59"/>
      <c r="L2864" s="60" t="s">
        <v>4029</v>
      </c>
      <c r="M2864" s="61">
        <v>0.04</v>
      </c>
      <c r="N2864" s="62"/>
      <c r="O2864" s="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2"/>
      <c r="AX2864" s="12"/>
      <c r="AY2864" s="12"/>
      <c r="AZ2864" s="12"/>
      <c r="BA2864" s="12"/>
      <c r="BB2864" s="12"/>
      <c r="BC2864" s="12"/>
      <c r="BD2864" s="12"/>
      <c r="BE2864" s="12"/>
      <c r="BF2864" s="12"/>
      <c r="BG2864" s="12"/>
      <c r="BH2864" s="12"/>
      <c r="BI2864" s="12"/>
      <c r="BJ2864" s="12"/>
      <c r="BK2864" s="12"/>
      <c r="BL2864" s="12"/>
      <c r="BM2864" s="12"/>
      <c r="BN2864" s="12"/>
      <c r="BO2864" s="12"/>
      <c r="BP2864" s="12"/>
      <c r="BQ2864" s="12"/>
      <c r="BR2864" s="12"/>
      <c r="BS2864" s="12"/>
      <c r="BT2864" s="12"/>
      <c r="BU2864" s="12"/>
      <c r="BV2864" s="12"/>
      <c r="BW2864" s="12"/>
      <c r="BX2864" s="12"/>
      <c r="BY2864" s="12"/>
      <c r="BZ2864" s="12"/>
      <c r="CA2864" s="12"/>
      <c r="CB2864" s="12"/>
      <c r="CC2864" s="12"/>
      <c r="CD2864" s="12"/>
      <c r="CE2864" s="12"/>
    </row>
    <row r="2865" spans="1:83" s="11" customFormat="1" ht="12.75" customHeight="1" x14ac:dyDescent="0.2">
      <c r="A2865" s="51" t="s">
        <v>1620</v>
      </c>
      <c r="B2865" s="9" t="s">
        <v>15</v>
      </c>
      <c r="C2865" s="66" t="s">
        <v>4035</v>
      </c>
      <c r="D2865" s="44" t="s">
        <v>4012</v>
      </c>
      <c r="E2865" s="54"/>
      <c r="F2865" s="55"/>
      <c r="G2865" s="56">
        <v>211.46</v>
      </c>
      <c r="H2865" s="57">
        <f t="shared" si="88"/>
        <v>249.52279999999999</v>
      </c>
      <c r="I2865" s="58">
        <f t="shared" si="89"/>
        <v>0</v>
      </c>
      <c r="J2865" s="59" t="s">
        <v>4027</v>
      </c>
      <c r="K2865" s="59"/>
      <c r="L2865" s="60" t="s">
        <v>4029</v>
      </c>
      <c r="M2865" s="61">
        <v>7.4999999999999997E-2</v>
      </c>
      <c r="N2865" s="62"/>
      <c r="O2865" s="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2"/>
      <c r="AX2865" s="12"/>
      <c r="AY2865" s="12"/>
      <c r="AZ2865" s="12"/>
      <c r="BA2865" s="12"/>
      <c r="BB2865" s="12"/>
      <c r="BC2865" s="12"/>
      <c r="BD2865" s="12"/>
      <c r="BE2865" s="12"/>
      <c r="BF2865" s="12"/>
      <c r="BG2865" s="12"/>
      <c r="BH2865" s="12"/>
      <c r="BI2865" s="12"/>
      <c r="BJ2865" s="12"/>
      <c r="BK2865" s="12"/>
      <c r="BL2865" s="12"/>
      <c r="BM2865" s="12"/>
      <c r="BN2865" s="12"/>
      <c r="BO2865" s="12"/>
      <c r="BP2865" s="12"/>
      <c r="BQ2865" s="12"/>
      <c r="BR2865" s="12"/>
      <c r="BS2865" s="12"/>
      <c r="BT2865" s="12"/>
      <c r="BU2865" s="12"/>
      <c r="BV2865" s="12"/>
      <c r="BW2865" s="12"/>
      <c r="BX2865" s="12"/>
      <c r="BY2865" s="12"/>
      <c r="BZ2865" s="12"/>
      <c r="CA2865" s="12"/>
      <c r="CB2865" s="12"/>
      <c r="CC2865" s="12"/>
      <c r="CD2865" s="12"/>
      <c r="CE2865" s="12"/>
    </row>
    <row r="2866" spans="1:83" s="11" customFormat="1" ht="12.75" customHeight="1" x14ac:dyDescent="0.2">
      <c r="A2866" s="51" t="s">
        <v>7919</v>
      </c>
      <c r="B2866" s="9" t="s">
        <v>180</v>
      </c>
      <c r="C2866" s="66" t="s">
        <v>4035</v>
      </c>
      <c r="D2866" s="44" t="s">
        <v>4012</v>
      </c>
      <c r="E2866" s="54"/>
      <c r="F2866" s="55"/>
      <c r="G2866" s="56">
        <v>19.13</v>
      </c>
      <c r="H2866" s="57">
        <f t="shared" si="88"/>
        <v>22.573399999999996</v>
      </c>
      <c r="I2866" s="58">
        <f t="shared" si="89"/>
        <v>0</v>
      </c>
      <c r="J2866" s="59" t="s">
        <v>4027</v>
      </c>
      <c r="K2866" s="59"/>
      <c r="L2866" s="60" t="s">
        <v>4029</v>
      </c>
      <c r="M2866" s="61">
        <v>4.2999999999999997E-2</v>
      </c>
      <c r="N2866" s="62"/>
      <c r="O2866" s="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2"/>
      <c r="AX2866" s="12"/>
      <c r="AY2866" s="12"/>
      <c r="AZ2866" s="12"/>
      <c r="BA2866" s="12"/>
      <c r="BB2866" s="12"/>
      <c r="BC2866" s="12"/>
      <c r="BD2866" s="12"/>
      <c r="BE2866" s="12"/>
      <c r="BF2866" s="12"/>
      <c r="BG2866" s="12"/>
      <c r="BH2866" s="12"/>
      <c r="BI2866" s="12"/>
      <c r="BJ2866" s="12"/>
      <c r="BK2866" s="12"/>
      <c r="BL2866" s="12"/>
      <c r="BM2866" s="12"/>
      <c r="BN2866" s="12"/>
      <c r="BO2866" s="12"/>
      <c r="BP2866" s="12"/>
      <c r="BQ2866" s="12"/>
      <c r="BR2866" s="12"/>
      <c r="BS2866" s="12"/>
      <c r="BT2866" s="12"/>
      <c r="BU2866" s="12"/>
      <c r="BV2866" s="12"/>
      <c r="BW2866" s="12"/>
      <c r="BX2866" s="12"/>
      <c r="BY2866" s="12"/>
      <c r="BZ2866" s="12"/>
      <c r="CA2866" s="12"/>
      <c r="CB2866" s="12"/>
      <c r="CC2866" s="12"/>
      <c r="CD2866" s="12"/>
      <c r="CE2866" s="12"/>
    </row>
    <row r="2867" spans="1:83" s="11" customFormat="1" ht="12.75" customHeight="1" x14ac:dyDescent="0.2">
      <c r="A2867" s="51" t="s">
        <v>1621</v>
      </c>
      <c r="B2867" s="9" t="s">
        <v>11</v>
      </c>
      <c r="C2867" s="66" t="s">
        <v>4035</v>
      </c>
      <c r="D2867" s="44" t="s">
        <v>4012</v>
      </c>
      <c r="E2867" s="54"/>
      <c r="F2867" s="55"/>
      <c r="G2867" s="56">
        <v>119.94</v>
      </c>
      <c r="H2867" s="57">
        <f t="shared" si="88"/>
        <v>141.5292</v>
      </c>
      <c r="I2867" s="58">
        <f t="shared" si="89"/>
        <v>0</v>
      </c>
      <c r="J2867" s="59" t="s">
        <v>4027</v>
      </c>
      <c r="K2867" s="59"/>
      <c r="L2867" s="73" t="s">
        <v>6910</v>
      </c>
      <c r="M2867" s="61">
        <v>2.5000000000000001E-2</v>
      </c>
      <c r="N2867" s="62"/>
      <c r="O2867" s="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2"/>
      <c r="AX2867" s="12"/>
      <c r="AY2867" s="12"/>
      <c r="AZ2867" s="12"/>
      <c r="BA2867" s="12"/>
      <c r="BB2867" s="12"/>
      <c r="BC2867" s="12"/>
      <c r="BD2867" s="12"/>
      <c r="BE2867" s="12"/>
      <c r="BF2867" s="12"/>
      <c r="BG2867" s="12"/>
      <c r="BH2867" s="12"/>
      <c r="BI2867" s="12"/>
      <c r="BJ2867" s="12"/>
      <c r="BK2867" s="12"/>
      <c r="BL2867" s="12"/>
      <c r="BM2867" s="12"/>
      <c r="BN2867" s="12"/>
      <c r="BO2867" s="12"/>
      <c r="BP2867" s="12"/>
      <c r="BQ2867" s="12"/>
      <c r="BR2867" s="12"/>
      <c r="BS2867" s="12"/>
      <c r="BT2867" s="12"/>
      <c r="BU2867" s="12"/>
      <c r="BV2867" s="12"/>
      <c r="BW2867" s="12"/>
      <c r="BX2867" s="12"/>
      <c r="BY2867" s="12"/>
      <c r="BZ2867" s="12"/>
      <c r="CA2867" s="12"/>
      <c r="CB2867" s="12"/>
      <c r="CC2867" s="12"/>
      <c r="CD2867" s="12"/>
      <c r="CE2867" s="12"/>
    </row>
    <row r="2868" spans="1:83" s="11" customFormat="1" ht="12.75" customHeight="1" x14ac:dyDescent="0.2">
      <c r="A2868" s="51" t="s">
        <v>7920</v>
      </c>
      <c r="B2868" s="9" t="s">
        <v>180</v>
      </c>
      <c r="C2868" s="66" t="s">
        <v>4035</v>
      </c>
      <c r="D2868" s="44" t="s">
        <v>4012</v>
      </c>
      <c r="E2868" s="54"/>
      <c r="F2868" s="55"/>
      <c r="G2868" s="56">
        <v>7.5</v>
      </c>
      <c r="H2868" s="57">
        <f t="shared" si="88"/>
        <v>8.85</v>
      </c>
      <c r="I2868" s="58">
        <f t="shared" si="89"/>
        <v>0</v>
      </c>
      <c r="J2868" s="59" t="s">
        <v>4027</v>
      </c>
      <c r="K2868" s="59"/>
      <c r="L2868" s="60" t="s">
        <v>4029</v>
      </c>
      <c r="M2868" s="61">
        <v>6.9999999999999999E-4</v>
      </c>
      <c r="N2868" s="62"/>
      <c r="O2868" s="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2"/>
      <c r="AX2868" s="12"/>
      <c r="AY2868" s="12"/>
      <c r="AZ2868" s="12"/>
      <c r="BA2868" s="12"/>
      <c r="BB2868" s="12"/>
      <c r="BC2868" s="12"/>
      <c r="BD2868" s="12"/>
      <c r="BE2868" s="12"/>
      <c r="BF2868" s="12"/>
      <c r="BG2868" s="12"/>
      <c r="BH2868" s="12"/>
      <c r="BI2868" s="12"/>
      <c r="BJ2868" s="12"/>
      <c r="BK2868" s="12"/>
      <c r="BL2868" s="12"/>
      <c r="BM2868" s="12"/>
      <c r="BN2868" s="12"/>
      <c r="BO2868" s="12"/>
      <c r="BP2868" s="12"/>
      <c r="BQ2868" s="12"/>
      <c r="BR2868" s="12"/>
      <c r="BS2868" s="12"/>
      <c r="BT2868" s="12"/>
      <c r="BU2868" s="12"/>
      <c r="BV2868" s="12"/>
      <c r="BW2868" s="12"/>
      <c r="BX2868" s="12"/>
      <c r="BY2868" s="12"/>
      <c r="BZ2868" s="12"/>
      <c r="CA2868" s="12"/>
      <c r="CB2868" s="12"/>
      <c r="CC2868" s="12"/>
      <c r="CD2868" s="12"/>
      <c r="CE2868" s="12"/>
    </row>
    <row r="2869" spans="1:83" s="13" customFormat="1" ht="12.75" customHeight="1" x14ac:dyDescent="0.2">
      <c r="A2869" s="51" t="s">
        <v>7921</v>
      </c>
      <c r="B2869" s="9" t="s">
        <v>21</v>
      </c>
      <c r="C2869" s="66" t="s">
        <v>4035</v>
      </c>
      <c r="D2869" s="44" t="s">
        <v>4012</v>
      </c>
      <c r="E2869" s="54"/>
      <c r="F2869" s="55"/>
      <c r="G2869" s="56">
        <v>8</v>
      </c>
      <c r="H2869" s="57">
        <f t="shared" si="88"/>
        <v>9.44</v>
      </c>
      <c r="I2869" s="58">
        <f t="shared" si="89"/>
        <v>0</v>
      </c>
      <c r="J2869" s="59" t="s">
        <v>4027</v>
      </c>
      <c r="K2869" s="59"/>
      <c r="L2869" s="60" t="s">
        <v>4029</v>
      </c>
      <c r="M2869" s="61">
        <v>1.2E-2</v>
      </c>
      <c r="N2869" s="62"/>
      <c r="O2869" s="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2"/>
      <c r="AX2869" s="12"/>
      <c r="AY2869" s="12"/>
      <c r="AZ2869" s="12"/>
      <c r="BA2869" s="12"/>
      <c r="BB2869" s="12"/>
      <c r="BC2869" s="12"/>
      <c r="BD2869" s="12"/>
      <c r="BE2869" s="12"/>
      <c r="BF2869" s="12"/>
      <c r="BG2869" s="12"/>
      <c r="BH2869" s="12"/>
      <c r="BI2869" s="12"/>
      <c r="BJ2869" s="12"/>
      <c r="BK2869" s="12"/>
      <c r="BL2869" s="12"/>
      <c r="BM2869" s="12"/>
      <c r="BN2869" s="12"/>
      <c r="BO2869" s="12"/>
      <c r="BP2869" s="12"/>
      <c r="BQ2869" s="12"/>
      <c r="BR2869" s="12"/>
      <c r="BS2869" s="12"/>
      <c r="BT2869" s="12"/>
      <c r="BU2869" s="12"/>
      <c r="BV2869" s="12"/>
      <c r="BW2869" s="12"/>
      <c r="BX2869" s="12"/>
      <c r="BY2869" s="12"/>
      <c r="BZ2869" s="12"/>
      <c r="CA2869" s="12"/>
      <c r="CB2869" s="12"/>
      <c r="CC2869" s="12"/>
      <c r="CD2869" s="12"/>
      <c r="CE2869" s="12"/>
    </row>
    <row r="2870" spans="1:83" s="11" customFormat="1" ht="12.75" customHeight="1" x14ac:dyDescent="0.2">
      <c r="A2870" s="51" t="s">
        <v>1622</v>
      </c>
      <c r="B2870" s="9" t="s">
        <v>18</v>
      </c>
      <c r="C2870" s="66" t="s">
        <v>4035</v>
      </c>
      <c r="D2870" s="44" t="s">
        <v>4012</v>
      </c>
      <c r="E2870" s="54"/>
      <c r="F2870" s="55"/>
      <c r="G2870" s="56">
        <v>16</v>
      </c>
      <c r="H2870" s="57">
        <f t="shared" si="88"/>
        <v>18.88</v>
      </c>
      <c r="I2870" s="58">
        <f t="shared" si="89"/>
        <v>0</v>
      </c>
      <c r="J2870" s="59" t="s">
        <v>4027</v>
      </c>
      <c r="K2870" s="59"/>
      <c r="L2870" s="60" t="s">
        <v>4029</v>
      </c>
      <c r="M2870" s="61">
        <v>2.4E-2</v>
      </c>
      <c r="N2870" s="62"/>
      <c r="O2870" s="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2"/>
      <c r="AX2870" s="12"/>
      <c r="AY2870" s="12"/>
      <c r="AZ2870" s="12"/>
      <c r="BA2870" s="12"/>
      <c r="BB2870" s="12"/>
      <c r="BC2870" s="12"/>
      <c r="BD2870" s="12"/>
      <c r="BE2870" s="12"/>
      <c r="BF2870" s="12"/>
      <c r="BG2870" s="12"/>
      <c r="BH2870" s="12"/>
      <c r="BI2870" s="12"/>
      <c r="BJ2870" s="12"/>
      <c r="BK2870" s="12"/>
      <c r="BL2870" s="12"/>
      <c r="BM2870" s="12"/>
      <c r="BN2870" s="12"/>
      <c r="BO2870" s="12"/>
      <c r="BP2870" s="12"/>
      <c r="BQ2870" s="12"/>
      <c r="BR2870" s="12"/>
      <c r="BS2870" s="12"/>
      <c r="BT2870" s="12"/>
      <c r="BU2870" s="12"/>
      <c r="BV2870" s="12"/>
      <c r="BW2870" s="12"/>
      <c r="BX2870" s="12"/>
      <c r="BY2870" s="12"/>
      <c r="BZ2870" s="12"/>
      <c r="CA2870" s="12"/>
      <c r="CB2870" s="12"/>
      <c r="CC2870" s="12"/>
      <c r="CD2870" s="12"/>
      <c r="CE2870" s="12"/>
    </row>
    <row r="2871" spans="1:83" s="11" customFormat="1" ht="12.75" customHeight="1" x14ac:dyDescent="0.2">
      <c r="A2871" s="51" t="s">
        <v>1623</v>
      </c>
      <c r="B2871" s="9" t="s">
        <v>13</v>
      </c>
      <c r="C2871" s="66" t="s">
        <v>4035</v>
      </c>
      <c r="D2871" s="44" t="s">
        <v>4012</v>
      </c>
      <c r="E2871" s="54"/>
      <c r="F2871" s="55"/>
      <c r="G2871" s="56">
        <v>91.22</v>
      </c>
      <c r="H2871" s="57">
        <f t="shared" si="88"/>
        <v>107.63959999999999</v>
      </c>
      <c r="I2871" s="58">
        <f t="shared" si="89"/>
        <v>0</v>
      </c>
      <c r="J2871" s="59" t="s">
        <v>4027</v>
      </c>
      <c r="K2871" s="59"/>
      <c r="L2871" s="60" t="s">
        <v>4029</v>
      </c>
      <c r="M2871" s="61">
        <v>0.12</v>
      </c>
      <c r="N2871" s="62"/>
      <c r="O2871" s="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2"/>
      <c r="AX2871" s="12"/>
      <c r="AY2871" s="12"/>
      <c r="AZ2871" s="12"/>
      <c r="BA2871" s="12"/>
      <c r="BB2871" s="12"/>
      <c r="BC2871" s="12"/>
      <c r="BD2871" s="12"/>
      <c r="BE2871" s="12"/>
      <c r="BF2871" s="12"/>
      <c r="BG2871" s="12"/>
      <c r="BH2871" s="12"/>
      <c r="BI2871" s="12"/>
      <c r="BJ2871" s="12"/>
      <c r="BK2871" s="12"/>
      <c r="BL2871" s="12"/>
      <c r="BM2871" s="12"/>
      <c r="BN2871" s="12"/>
      <c r="BO2871" s="12"/>
      <c r="BP2871" s="12"/>
      <c r="BQ2871" s="12"/>
      <c r="BR2871" s="12"/>
      <c r="BS2871" s="12"/>
      <c r="BT2871" s="12"/>
      <c r="BU2871" s="12"/>
      <c r="BV2871" s="12"/>
      <c r="BW2871" s="12"/>
      <c r="BX2871" s="12"/>
      <c r="BY2871" s="12"/>
      <c r="BZ2871" s="12"/>
      <c r="CA2871" s="12"/>
      <c r="CB2871" s="12"/>
      <c r="CC2871" s="12"/>
      <c r="CD2871" s="12"/>
      <c r="CE2871" s="12"/>
    </row>
    <row r="2872" spans="1:83" s="11" customFormat="1" ht="12.75" customHeight="1" x14ac:dyDescent="0.2">
      <c r="A2872" s="51" t="s">
        <v>1624</v>
      </c>
      <c r="B2872" s="9" t="s">
        <v>11</v>
      </c>
      <c r="C2872" s="66" t="s">
        <v>4035</v>
      </c>
      <c r="D2872" s="44" t="s">
        <v>4012</v>
      </c>
      <c r="E2872" s="54"/>
      <c r="F2872" s="55"/>
      <c r="G2872" s="56">
        <v>30.58</v>
      </c>
      <c r="H2872" s="57">
        <f t="shared" si="88"/>
        <v>36.084399999999995</v>
      </c>
      <c r="I2872" s="58">
        <f t="shared" si="89"/>
        <v>0</v>
      </c>
      <c r="J2872" s="59" t="s">
        <v>4027</v>
      </c>
      <c r="K2872" s="59"/>
      <c r="L2872" s="60" t="s">
        <v>4029</v>
      </c>
      <c r="M2872" s="61">
        <v>2.5000000000000001E-2</v>
      </c>
      <c r="N2872" s="62"/>
      <c r="O2872" s="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2"/>
      <c r="AX2872" s="12"/>
      <c r="AY2872" s="12"/>
      <c r="AZ2872" s="12"/>
      <c r="BA2872" s="12"/>
      <c r="BB2872" s="12"/>
      <c r="BC2872" s="12"/>
      <c r="BD2872" s="12"/>
      <c r="BE2872" s="12"/>
      <c r="BF2872" s="12"/>
      <c r="BG2872" s="12"/>
      <c r="BH2872" s="12"/>
      <c r="BI2872" s="12"/>
      <c r="BJ2872" s="12"/>
      <c r="BK2872" s="12"/>
      <c r="BL2872" s="12"/>
      <c r="BM2872" s="12"/>
      <c r="BN2872" s="12"/>
      <c r="BO2872" s="12"/>
      <c r="BP2872" s="12"/>
      <c r="BQ2872" s="12"/>
      <c r="BR2872" s="12"/>
      <c r="BS2872" s="12"/>
      <c r="BT2872" s="12"/>
      <c r="BU2872" s="12"/>
      <c r="BV2872" s="12"/>
      <c r="BW2872" s="12"/>
      <c r="BX2872" s="12"/>
      <c r="BY2872" s="12"/>
      <c r="BZ2872" s="12"/>
      <c r="CA2872" s="12"/>
      <c r="CB2872" s="12"/>
      <c r="CC2872" s="12"/>
      <c r="CD2872" s="12"/>
      <c r="CE2872" s="12"/>
    </row>
    <row r="2873" spans="1:83" s="11" customFormat="1" ht="12.75" customHeight="1" x14ac:dyDescent="0.2">
      <c r="A2873" s="51" t="s">
        <v>1390</v>
      </c>
      <c r="B2873" s="9" t="s">
        <v>13</v>
      </c>
      <c r="C2873" s="66" t="s">
        <v>4035</v>
      </c>
      <c r="D2873" s="44" t="s">
        <v>4012</v>
      </c>
      <c r="E2873" s="54"/>
      <c r="F2873" s="55"/>
      <c r="G2873" s="56">
        <v>43.88</v>
      </c>
      <c r="H2873" s="57">
        <f t="shared" si="88"/>
        <v>51.778399999999998</v>
      </c>
      <c r="I2873" s="58">
        <f t="shared" si="89"/>
        <v>0</v>
      </c>
      <c r="J2873" s="59" t="s">
        <v>4027</v>
      </c>
      <c r="K2873" s="59"/>
      <c r="L2873" s="60" t="s">
        <v>4029</v>
      </c>
      <c r="M2873" s="61">
        <v>4.4999999999999998E-2</v>
      </c>
      <c r="N2873" s="62"/>
      <c r="O2873" s="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2"/>
      <c r="AX2873" s="12"/>
      <c r="AY2873" s="12"/>
      <c r="AZ2873" s="12"/>
      <c r="BA2873" s="12"/>
      <c r="BB2873" s="12"/>
      <c r="BC2873" s="12"/>
      <c r="BD2873" s="12"/>
      <c r="BE2873" s="12"/>
      <c r="BF2873" s="12"/>
      <c r="BG2873" s="12"/>
      <c r="BH2873" s="12"/>
      <c r="BI2873" s="12"/>
      <c r="BJ2873" s="12"/>
      <c r="BK2873" s="12"/>
      <c r="BL2873" s="12"/>
      <c r="BM2873" s="12"/>
      <c r="BN2873" s="12"/>
      <c r="BO2873" s="12"/>
      <c r="BP2873" s="12"/>
      <c r="BQ2873" s="12"/>
      <c r="BR2873" s="12"/>
      <c r="BS2873" s="12"/>
      <c r="BT2873" s="12"/>
      <c r="BU2873" s="12"/>
      <c r="BV2873" s="12"/>
      <c r="BW2873" s="12"/>
      <c r="BX2873" s="12"/>
      <c r="BY2873" s="12"/>
      <c r="BZ2873" s="12"/>
      <c r="CA2873" s="12"/>
      <c r="CB2873" s="12"/>
      <c r="CC2873" s="12"/>
      <c r="CD2873" s="12"/>
      <c r="CE2873" s="12"/>
    </row>
    <row r="2874" spans="1:83" s="11" customFormat="1" ht="12.75" customHeight="1" x14ac:dyDescent="0.2">
      <c r="A2874" s="51" t="s">
        <v>1625</v>
      </c>
      <c r="B2874" s="9" t="s">
        <v>15</v>
      </c>
      <c r="C2874" s="66" t="s">
        <v>4035</v>
      </c>
      <c r="D2874" s="44" t="s">
        <v>4012</v>
      </c>
      <c r="E2874" s="54"/>
      <c r="F2874" s="55"/>
      <c r="G2874" s="56">
        <v>214.6</v>
      </c>
      <c r="H2874" s="57">
        <f t="shared" si="88"/>
        <v>253.22799999999998</v>
      </c>
      <c r="I2874" s="58">
        <f t="shared" si="89"/>
        <v>0</v>
      </c>
      <c r="J2874" s="59" t="s">
        <v>4027</v>
      </c>
      <c r="K2874" s="59"/>
      <c r="L2874" s="60" t="s">
        <v>4029</v>
      </c>
      <c r="M2874" s="61">
        <v>0.15</v>
      </c>
      <c r="N2874" s="62"/>
      <c r="O2874" s="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2"/>
      <c r="AX2874" s="12"/>
      <c r="AY2874" s="12"/>
      <c r="AZ2874" s="12"/>
      <c r="BA2874" s="12"/>
      <c r="BB2874" s="12"/>
      <c r="BC2874" s="12"/>
      <c r="BD2874" s="12"/>
      <c r="BE2874" s="12"/>
      <c r="BF2874" s="12"/>
      <c r="BG2874" s="12"/>
      <c r="BH2874" s="12"/>
      <c r="BI2874" s="12"/>
      <c r="BJ2874" s="12"/>
      <c r="BK2874" s="12"/>
      <c r="BL2874" s="12"/>
      <c r="BM2874" s="12"/>
      <c r="BN2874" s="12"/>
      <c r="BO2874" s="12"/>
      <c r="BP2874" s="12"/>
      <c r="BQ2874" s="12"/>
      <c r="BR2874" s="12"/>
      <c r="BS2874" s="12"/>
      <c r="BT2874" s="12"/>
      <c r="BU2874" s="12"/>
      <c r="BV2874" s="12"/>
      <c r="BW2874" s="12"/>
      <c r="BX2874" s="12"/>
      <c r="BY2874" s="12"/>
      <c r="BZ2874" s="12"/>
      <c r="CA2874" s="12"/>
      <c r="CB2874" s="12"/>
      <c r="CC2874" s="12"/>
      <c r="CD2874" s="12"/>
      <c r="CE2874" s="12"/>
    </row>
    <row r="2875" spans="1:83" s="11" customFormat="1" ht="12.75" customHeight="1" x14ac:dyDescent="0.2">
      <c r="A2875" s="51" t="s">
        <v>1626</v>
      </c>
      <c r="B2875" s="9" t="s">
        <v>11</v>
      </c>
      <c r="C2875" s="66" t="s">
        <v>4035</v>
      </c>
      <c r="D2875" s="44" t="s">
        <v>4012</v>
      </c>
      <c r="E2875" s="54"/>
      <c r="F2875" s="55"/>
      <c r="G2875" s="56">
        <v>135.19999999999999</v>
      </c>
      <c r="H2875" s="57">
        <f t="shared" si="88"/>
        <v>159.53599999999997</v>
      </c>
      <c r="I2875" s="58">
        <f t="shared" si="89"/>
        <v>0</v>
      </c>
      <c r="J2875" s="59" t="s">
        <v>4027</v>
      </c>
      <c r="K2875" s="59"/>
      <c r="L2875" s="60" t="s">
        <v>4029</v>
      </c>
      <c r="M2875" s="61">
        <v>7.4999999999999997E-2</v>
      </c>
      <c r="N2875" s="62"/>
      <c r="O2875" s="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2"/>
      <c r="AX2875" s="12"/>
      <c r="AY2875" s="12"/>
      <c r="AZ2875" s="12"/>
      <c r="BA2875" s="12"/>
      <c r="BB2875" s="12"/>
      <c r="BC2875" s="12"/>
      <c r="BD2875" s="12"/>
      <c r="BE2875" s="12"/>
      <c r="BF2875" s="12"/>
      <c r="BG2875" s="12"/>
      <c r="BH2875" s="12"/>
      <c r="BI2875" s="12"/>
      <c r="BJ2875" s="12"/>
      <c r="BK2875" s="12"/>
      <c r="BL2875" s="12"/>
      <c r="BM2875" s="12"/>
      <c r="BN2875" s="12"/>
      <c r="BO2875" s="12"/>
      <c r="BP2875" s="12"/>
      <c r="BQ2875" s="12"/>
      <c r="BR2875" s="12"/>
      <c r="BS2875" s="12"/>
      <c r="BT2875" s="12"/>
      <c r="BU2875" s="12"/>
      <c r="BV2875" s="12"/>
      <c r="BW2875" s="12"/>
      <c r="BX2875" s="12"/>
      <c r="BY2875" s="12"/>
      <c r="BZ2875" s="12"/>
      <c r="CA2875" s="12"/>
      <c r="CB2875" s="12"/>
      <c r="CC2875" s="12"/>
      <c r="CD2875" s="12"/>
      <c r="CE2875" s="12"/>
    </row>
    <row r="2876" spans="1:83" s="11" customFormat="1" ht="12.75" customHeight="1" x14ac:dyDescent="0.2">
      <c r="A2876" s="69" t="s">
        <v>7922</v>
      </c>
      <c r="B2876" s="70" t="s">
        <v>18</v>
      </c>
      <c r="C2876" s="66" t="s">
        <v>4035</v>
      </c>
      <c r="D2876" s="72" t="s">
        <v>4012</v>
      </c>
      <c r="E2876" s="54"/>
      <c r="F2876" s="55"/>
      <c r="G2876" s="56">
        <v>20</v>
      </c>
      <c r="H2876" s="57">
        <f t="shared" si="88"/>
        <v>23.599999999999998</v>
      </c>
      <c r="I2876" s="58">
        <f t="shared" si="89"/>
        <v>0</v>
      </c>
      <c r="J2876" s="59"/>
      <c r="K2876" s="59"/>
      <c r="L2876" s="65"/>
      <c r="M2876" s="61">
        <v>2.3E-2</v>
      </c>
      <c r="N2876" s="62"/>
      <c r="O2876" s="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2"/>
      <c r="AX2876" s="12"/>
      <c r="AY2876" s="12"/>
      <c r="AZ2876" s="12"/>
      <c r="BA2876" s="12"/>
      <c r="BB2876" s="12"/>
      <c r="BC2876" s="12"/>
      <c r="BD2876" s="12"/>
      <c r="BE2876" s="12"/>
      <c r="BF2876" s="12"/>
      <c r="BG2876" s="12"/>
      <c r="BH2876" s="12"/>
      <c r="BI2876" s="12"/>
      <c r="BJ2876" s="12"/>
      <c r="BK2876" s="12"/>
      <c r="BL2876" s="12"/>
      <c r="BM2876" s="12"/>
      <c r="BN2876" s="12"/>
      <c r="BO2876" s="12"/>
      <c r="BP2876" s="12"/>
      <c r="BQ2876" s="12"/>
      <c r="BR2876" s="12"/>
      <c r="BS2876" s="12"/>
      <c r="BT2876" s="12"/>
      <c r="BU2876" s="12"/>
      <c r="BV2876" s="12"/>
      <c r="BW2876" s="12"/>
      <c r="BX2876" s="12"/>
      <c r="BY2876" s="12"/>
      <c r="BZ2876" s="12"/>
      <c r="CA2876" s="12"/>
      <c r="CB2876" s="12"/>
      <c r="CC2876" s="12"/>
      <c r="CD2876" s="12"/>
      <c r="CE2876" s="12"/>
    </row>
    <row r="2877" spans="1:83" s="11" customFormat="1" ht="12.75" customHeight="1" x14ac:dyDescent="0.2">
      <c r="A2877" s="51" t="s">
        <v>7923</v>
      </c>
      <c r="B2877" s="9" t="s">
        <v>7924</v>
      </c>
      <c r="C2877" s="66" t="s">
        <v>4035</v>
      </c>
      <c r="D2877" s="44" t="s">
        <v>4012</v>
      </c>
      <c r="E2877" s="54"/>
      <c r="F2877" s="55"/>
      <c r="G2877" s="56">
        <v>125.99</v>
      </c>
      <c r="H2877" s="57">
        <f t="shared" si="88"/>
        <v>148.66819999999998</v>
      </c>
      <c r="I2877" s="58">
        <f t="shared" si="89"/>
        <v>0</v>
      </c>
      <c r="J2877" s="59" t="s">
        <v>4027</v>
      </c>
      <c r="K2877" s="59"/>
      <c r="L2877" s="60" t="s">
        <v>4029</v>
      </c>
      <c r="M2877" s="61">
        <v>0.35399999999999998</v>
      </c>
      <c r="N2877" s="62"/>
      <c r="O2877" s="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2"/>
      <c r="AX2877" s="12"/>
      <c r="AY2877" s="12"/>
      <c r="AZ2877" s="12"/>
      <c r="BA2877" s="12"/>
      <c r="BB2877" s="12"/>
      <c r="BC2877" s="12"/>
      <c r="BD2877" s="12"/>
      <c r="BE2877" s="12"/>
      <c r="BF2877" s="12"/>
      <c r="BG2877" s="12"/>
      <c r="BH2877" s="12"/>
      <c r="BI2877" s="12"/>
      <c r="BJ2877" s="12"/>
      <c r="BK2877" s="12"/>
      <c r="BL2877" s="12"/>
      <c r="BM2877" s="12"/>
      <c r="BN2877" s="12"/>
      <c r="BO2877" s="12"/>
      <c r="BP2877" s="12"/>
      <c r="BQ2877" s="12"/>
      <c r="BR2877" s="12"/>
      <c r="BS2877" s="12"/>
      <c r="BT2877" s="12"/>
      <c r="BU2877" s="12"/>
      <c r="BV2877" s="12"/>
      <c r="BW2877" s="12"/>
      <c r="BX2877" s="12"/>
      <c r="BY2877" s="12"/>
      <c r="BZ2877" s="12"/>
      <c r="CA2877" s="12"/>
      <c r="CB2877" s="12"/>
      <c r="CC2877" s="12"/>
      <c r="CD2877" s="12"/>
      <c r="CE2877" s="12"/>
    </row>
    <row r="2878" spans="1:83" s="11" customFormat="1" ht="12.75" customHeight="1" x14ac:dyDescent="0.2">
      <c r="A2878" s="51" t="s">
        <v>7925</v>
      </c>
      <c r="B2878" s="9" t="s">
        <v>21</v>
      </c>
      <c r="C2878" s="66" t="s">
        <v>4035</v>
      </c>
      <c r="D2878" s="44" t="s">
        <v>4012</v>
      </c>
      <c r="E2878" s="54"/>
      <c r="F2878" s="55"/>
      <c r="G2878" s="56">
        <v>17</v>
      </c>
      <c r="H2878" s="57">
        <f t="shared" si="88"/>
        <v>20.059999999999999</v>
      </c>
      <c r="I2878" s="58">
        <f t="shared" si="89"/>
        <v>0</v>
      </c>
      <c r="J2878" s="59" t="s">
        <v>4027</v>
      </c>
      <c r="K2878" s="59"/>
      <c r="L2878" s="60" t="s">
        <v>4029</v>
      </c>
      <c r="M2878" s="61">
        <v>3.5999999999999997E-2</v>
      </c>
      <c r="N2878" s="62"/>
      <c r="O2878" s="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2"/>
      <c r="AX2878" s="12"/>
      <c r="AY2878" s="12"/>
      <c r="AZ2878" s="12"/>
      <c r="BA2878" s="12"/>
      <c r="BB2878" s="12"/>
      <c r="BC2878" s="12"/>
      <c r="BD2878" s="12"/>
      <c r="BE2878" s="12"/>
      <c r="BF2878" s="12"/>
      <c r="BG2878" s="12"/>
      <c r="BH2878" s="12"/>
      <c r="BI2878" s="12"/>
      <c r="BJ2878" s="12"/>
      <c r="BK2878" s="12"/>
      <c r="BL2878" s="12"/>
      <c r="BM2878" s="12"/>
      <c r="BN2878" s="12"/>
      <c r="BO2878" s="12"/>
      <c r="BP2878" s="12"/>
      <c r="BQ2878" s="12"/>
      <c r="BR2878" s="12"/>
      <c r="BS2878" s="12"/>
      <c r="BT2878" s="12"/>
      <c r="BU2878" s="12"/>
      <c r="BV2878" s="12"/>
      <c r="BW2878" s="12"/>
      <c r="BX2878" s="12"/>
      <c r="BY2878" s="12"/>
      <c r="BZ2878" s="12"/>
      <c r="CA2878" s="12"/>
      <c r="CB2878" s="12"/>
      <c r="CC2878" s="12"/>
      <c r="CD2878" s="12"/>
      <c r="CE2878" s="12"/>
    </row>
    <row r="2879" spans="1:83" s="11" customFormat="1" ht="12.75" customHeight="1" x14ac:dyDescent="0.2">
      <c r="A2879" s="78" t="s">
        <v>7926</v>
      </c>
      <c r="B2879" s="9" t="s">
        <v>21</v>
      </c>
      <c r="C2879" s="66" t="s">
        <v>4035</v>
      </c>
      <c r="D2879" s="44" t="s">
        <v>4012</v>
      </c>
      <c r="E2879" s="54"/>
      <c r="F2879" s="55"/>
      <c r="G2879" s="56">
        <v>12</v>
      </c>
      <c r="H2879" s="57">
        <f t="shared" si="88"/>
        <v>14.16</v>
      </c>
      <c r="I2879" s="58">
        <f t="shared" si="89"/>
        <v>0</v>
      </c>
      <c r="J2879" s="59"/>
      <c r="K2879" s="59"/>
      <c r="L2879" s="60" t="s">
        <v>4029</v>
      </c>
      <c r="M2879" s="61"/>
      <c r="N2879" s="62"/>
      <c r="O2879" s="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2"/>
      <c r="AX2879" s="12"/>
      <c r="AY2879" s="12"/>
      <c r="AZ2879" s="12"/>
      <c r="BA2879" s="12"/>
      <c r="BB2879" s="12"/>
      <c r="BC2879" s="12"/>
      <c r="BD2879" s="12"/>
      <c r="BE2879" s="12"/>
      <c r="BF2879" s="12"/>
      <c r="BG2879" s="12"/>
      <c r="BH2879" s="12"/>
      <c r="BI2879" s="12"/>
      <c r="BJ2879" s="12"/>
      <c r="BK2879" s="12"/>
      <c r="BL2879" s="12"/>
      <c r="BM2879" s="12"/>
      <c r="BN2879" s="12"/>
      <c r="BO2879" s="12"/>
      <c r="BP2879" s="12"/>
      <c r="BQ2879" s="12"/>
      <c r="BR2879" s="12"/>
      <c r="BS2879" s="12"/>
      <c r="BT2879" s="12"/>
      <c r="BU2879" s="12"/>
      <c r="BV2879" s="12"/>
      <c r="BW2879" s="12"/>
      <c r="BX2879" s="12"/>
      <c r="BY2879" s="12"/>
      <c r="BZ2879" s="12"/>
      <c r="CA2879" s="12"/>
      <c r="CB2879" s="12"/>
      <c r="CC2879" s="12"/>
      <c r="CD2879" s="12"/>
      <c r="CE2879" s="12"/>
    </row>
    <row r="2880" spans="1:83" s="11" customFormat="1" ht="12.75" customHeight="1" x14ac:dyDescent="0.2">
      <c r="A2880" s="51" t="s">
        <v>1627</v>
      </c>
      <c r="B2880" s="9" t="s">
        <v>13</v>
      </c>
      <c r="C2880" s="66" t="s">
        <v>4035</v>
      </c>
      <c r="D2880" s="44" t="s">
        <v>4012</v>
      </c>
      <c r="E2880" s="54"/>
      <c r="F2880" s="55"/>
      <c r="G2880" s="56">
        <v>29.58</v>
      </c>
      <c r="H2880" s="57">
        <f t="shared" si="88"/>
        <v>34.904399999999995</v>
      </c>
      <c r="I2880" s="58">
        <f t="shared" si="89"/>
        <v>0</v>
      </c>
      <c r="J2880" s="59" t="s">
        <v>4027</v>
      </c>
      <c r="K2880" s="59"/>
      <c r="L2880" s="60" t="s">
        <v>4029</v>
      </c>
      <c r="M2880" s="61">
        <v>2.1000000000000001E-2</v>
      </c>
      <c r="N2880" s="62"/>
      <c r="O2880" s="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2"/>
      <c r="AX2880" s="12"/>
      <c r="AY2880" s="12"/>
      <c r="AZ2880" s="12"/>
      <c r="BA2880" s="12"/>
      <c r="BB2880" s="12"/>
      <c r="BC2880" s="12"/>
      <c r="BD2880" s="12"/>
      <c r="BE2880" s="12"/>
      <c r="BF2880" s="12"/>
      <c r="BG2880" s="12"/>
      <c r="BH2880" s="12"/>
      <c r="BI2880" s="12"/>
      <c r="BJ2880" s="12"/>
      <c r="BK2880" s="12"/>
      <c r="BL2880" s="12"/>
      <c r="BM2880" s="12"/>
      <c r="BN2880" s="12"/>
      <c r="BO2880" s="12"/>
      <c r="BP2880" s="12"/>
      <c r="BQ2880" s="12"/>
      <c r="BR2880" s="12"/>
      <c r="BS2880" s="12"/>
      <c r="BT2880" s="12"/>
      <c r="BU2880" s="12"/>
      <c r="BV2880" s="12"/>
      <c r="BW2880" s="12"/>
      <c r="BX2880" s="12"/>
      <c r="BY2880" s="12"/>
      <c r="BZ2880" s="12"/>
      <c r="CA2880" s="12"/>
      <c r="CB2880" s="12"/>
      <c r="CC2880" s="12"/>
      <c r="CD2880" s="12"/>
      <c r="CE2880" s="12"/>
    </row>
    <row r="2881" spans="1:83" s="11" customFormat="1" ht="12.75" customHeight="1" x14ac:dyDescent="0.2">
      <c r="A2881" s="51" t="s">
        <v>7927</v>
      </c>
      <c r="B2881" s="9" t="s">
        <v>21</v>
      </c>
      <c r="C2881" s="66" t="s">
        <v>4035</v>
      </c>
      <c r="D2881" s="44" t="s">
        <v>4012</v>
      </c>
      <c r="E2881" s="54"/>
      <c r="F2881" s="55"/>
      <c r="G2881" s="56">
        <v>4.5</v>
      </c>
      <c r="H2881" s="57">
        <f t="shared" si="88"/>
        <v>5.31</v>
      </c>
      <c r="I2881" s="58">
        <f t="shared" si="89"/>
        <v>0</v>
      </c>
      <c r="J2881" s="59" t="s">
        <v>4027</v>
      </c>
      <c r="K2881" s="59"/>
      <c r="L2881" s="60" t="s">
        <v>4029</v>
      </c>
      <c r="M2881" s="61">
        <v>3.7999999999999999E-2</v>
      </c>
      <c r="N2881" s="62"/>
      <c r="O2881" s="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2"/>
      <c r="AX2881" s="12"/>
      <c r="AY2881" s="12"/>
      <c r="AZ2881" s="12"/>
      <c r="BA2881" s="12"/>
      <c r="BB2881" s="12"/>
      <c r="BC2881" s="12"/>
      <c r="BD2881" s="12"/>
      <c r="BE2881" s="12"/>
      <c r="BF2881" s="12"/>
      <c r="BG2881" s="12"/>
      <c r="BH2881" s="12"/>
      <c r="BI2881" s="12"/>
      <c r="BJ2881" s="12"/>
      <c r="BK2881" s="12"/>
      <c r="BL2881" s="12"/>
      <c r="BM2881" s="12"/>
      <c r="BN2881" s="12"/>
      <c r="BO2881" s="12"/>
      <c r="BP2881" s="12"/>
      <c r="BQ2881" s="12"/>
      <c r="BR2881" s="12"/>
      <c r="BS2881" s="12"/>
      <c r="BT2881" s="12"/>
      <c r="BU2881" s="12"/>
      <c r="BV2881" s="12"/>
      <c r="BW2881" s="12"/>
      <c r="BX2881" s="12"/>
      <c r="BY2881" s="12"/>
      <c r="BZ2881" s="12"/>
      <c r="CA2881" s="12"/>
      <c r="CB2881" s="12"/>
      <c r="CC2881" s="12"/>
      <c r="CD2881" s="12"/>
      <c r="CE2881" s="12"/>
    </row>
    <row r="2882" spans="1:83" s="11" customFormat="1" ht="12.75" customHeight="1" x14ac:dyDescent="0.2">
      <c r="A2882" s="51" t="s">
        <v>7928</v>
      </c>
      <c r="B2882" s="9" t="s">
        <v>11</v>
      </c>
      <c r="C2882" s="66" t="s">
        <v>4035</v>
      </c>
      <c r="D2882" s="44" t="s">
        <v>4012</v>
      </c>
      <c r="E2882" s="54"/>
      <c r="F2882" s="55"/>
      <c r="G2882" s="56">
        <v>145</v>
      </c>
      <c r="H2882" s="57">
        <f t="shared" si="88"/>
        <v>171.1</v>
      </c>
      <c r="I2882" s="58">
        <f t="shared" si="89"/>
        <v>0</v>
      </c>
      <c r="J2882" s="59" t="s">
        <v>4027</v>
      </c>
      <c r="K2882" s="59"/>
      <c r="L2882" s="60" t="s">
        <v>4029</v>
      </c>
      <c r="M2882" s="61">
        <v>3.1E-2</v>
      </c>
      <c r="N2882" s="62"/>
      <c r="O2882" s="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2"/>
      <c r="AX2882" s="12"/>
      <c r="AY2882" s="12"/>
      <c r="AZ2882" s="12"/>
      <c r="BA2882" s="12"/>
      <c r="BB2882" s="12"/>
      <c r="BC2882" s="12"/>
      <c r="BD2882" s="12"/>
      <c r="BE2882" s="12"/>
      <c r="BF2882" s="12"/>
      <c r="BG2882" s="12"/>
      <c r="BH2882" s="12"/>
      <c r="BI2882" s="12"/>
      <c r="BJ2882" s="12"/>
      <c r="BK2882" s="12"/>
      <c r="BL2882" s="12"/>
      <c r="BM2882" s="12"/>
      <c r="BN2882" s="12"/>
      <c r="BO2882" s="12"/>
      <c r="BP2882" s="12"/>
      <c r="BQ2882" s="12"/>
      <c r="BR2882" s="12"/>
      <c r="BS2882" s="12"/>
      <c r="BT2882" s="12"/>
      <c r="BU2882" s="12"/>
      <c r="BV2882" s="12"/>
      <c r="BW2882" s="12"/>
      <c r="BX2882" s="12"/>
      <c r="BY2882" s="12"/>
      <c r="BZ2882" s="12"/>
      <c r="CA2882" s="12"/>
      <c r="CB2882" s="12"/>
      <c r="CC2882" s="12"/>
      <c r="CD2882" s="12"/>
      <c r="CE2882" s="12"/>
    </row>
    <row r="2883" spans="1:83" s="11" customFormat="1" ht="12.75" customHeight="1" x14ac:dyDescent="0.2">
      <c r="A2883" s="51" t="s">
        <v>7929</v>
      </c>
      <c r="B2883" s="9" t="s">
        <v>11</v>
      </c>
      <c r="C2883" s="66" t="s">
        <v>4035</v>
      </c>
      <c r="D2883" s="44" t="s">
        <v>4012</v>
      </c>
      <c r="E2883" s="54"/>
      <c r="F2883" s="55"/>
      <c r="G2883" s="56">
        <v>158.72999999999999</v>
      </c>
      <c r="H2883" s="57">
        <f t="shared" si="88"/>
        <v>187.30139999999997</v>
      </c>
      <c r="I2883" s="58">
        <f t="shared" si="89"/>
        <v>0</v>
      </c>
      <c r="J2883" s="59" t="s">
        <v>4027</v>
      </c>
      <c r="K2883" s="59"/>
      <c r="L2883" s="60" t="s">
        <v>4029</v>
      </c>
      <c r="M2883" s="61">
        <v>0.23</v>
      </c>
      <c r="N2883" s="62"/>
      <c r="O2883" s="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2"/>
      <c r="AX2883" s="12"/>
      <c r="AY2883" s="12"/>
      <c r="AZ2883" s="12"/>
      <c r="BA2883" s="12"/>
      <c r="BB2883" s="12"/>
      <c r="BC2883" s="12"/>
      <c r="BD2883" s="12"/>
      <c r="BE2883" s="12"/>
      <c r="BF2883" s="12"/>
      <c r="BG2883" s="12"/>
      <c r="BH2883" s="12"/>
      <c r="BI2883" s="12"/>
      <c r="BJ2883" s="12"/>
      <c r="BK2883" s="12"/>
      <c r="BL2883" s="12"/>
      <c r="BM2883" s="12"/>
      <c r="BN2883" s="12"/>
      <c r="BO2883" s="12"/>
      <c r="BP2883" s="12"/>
      <c r="BQ2883" s="12"/>
      <c r="BR2883" s="12"/>
      <c r="BS2883" s="12"/>
      <c r="BT2883" s="12"/>
      <c r="BU2883" s="12"/>
      <c r="BV2883" s="12"/>
      <c r="BW2883" s="12"/>
      <c r="BX2883" s="12"/>
      <c r="BY2883" s="12"/>
      <c r="BZ2883" s="12"/>
      <c r="CA2883" s="12"/>
      <c r="CB2883" s="12"/>
      <c r="CC2883" s="12"/>
      <c r="CD2883" s="12"/>
      <c r="CE2883" s="12"/>
    </row>
    <row r="2884" spans="1:83" s="11" customFormat="1" ht="12.75" customHeight="1" x14ac:dyDescent="0.2">
      <c r="A2884" s="51" t="s">
        <v>7930</v>
      </c>
      <c r="B2884" s="9" t="s">
        <v>11</v>
      </c>
      <c r="C2884" s="66" t="s">
        <v>4035</v>
      </c>
      <c r="D2884" s="44" t="s">
        <v>4012</v>
      </c>
      <c r="E2884" s="54"/>
      <c r="F2884" s="55"/>
      <c r="G2884" s="56">
        <v>380</v>
      </c>
      <c r="H2884" s="57">
        <f t="shared" si="88"/>
        <v>448.4</v>
      </c>
      <c r="I2884" s="58">
        <f t="shared" si="89"/>
        <v>0</v>
      </c>
      <c r="J2884" s="59" t="s">
        <v>4027</v>
      </c>
      <c r="K2884" s="59"/>
      <c r="L2884" s="60" t="s">
        <v>7931</v>
      </c>
      <c r="M2884" s="61">
        <v>0.2</v>
      </c>
      <c r="N2884" s="62"/>
      <c r="O2884" s="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2"/>
      <c r="AX2884" s="12"/>
      <c r="AY2884" s="12"/>
      <c r="AZ2884" s="12"/>
      <c r="BA2884" s="12"/>
      <c r="BB2884" s="12"/>
      <c r="BC2884" s="12"/>
      <c r="BD2884" s="12"/>
      <c r="BE2884" s="12"/>
      <c r="BF2884" s="12"/>
      <c r="BG2884" s="12"/>
      <c r="BH2884" s="12"/>
      <c r="BI2884" s="12"/>
      <c r="BJ2884" s="12"/>
      <c r="BK2884" s="12"/>
      <c r="BL2884" s="12"/>
      <c r="BM2884" s="12"/>
      <c r="BN2884" s="12"/>
      <c r="BO2884" s="12"/>
      <c r="BP2884" s="12"/>
      <c r="BQ2884" s="12"/>
      <c r="BR2884" s="12"/>
      <c r="BS2884" s="12"/>
      <c r="BT2884" s="12"/>
      <c r="BU2884" s="12"/>
      <c r="BV2884" s="12"/>
      <c r="BW2884" s="12"/>
      <c r="BX2884" s="12"/>
      <c r="BY2884" s="12"/>
      <c r="BZ2884" s="12"/>
      <c r="CA2884" s="12"/>
      <c r="CB2884" s="12"/>
      <c r="CC2884" s="12"/>
      <c r="CD2884" s="12"/>
      <c r="CE2884" s="12"/>
    </row>
    <row r="2885" spans="1:83" s="11" customFormat="1" ht="12.75" customHeight="1" x14ac:dyDescent="0.2">
      <c r="A2885" s="51" t="s">
        <v>7932</v>
      </c>
      <c r="B2885" s="9" t="s">
        <v>15</v>
      </c>
      <c r="C2885" s="66" t="s">
        <v>4035</v>
      </c>
      <c r="D2885" s="44" t="s">
        <v>4012</v>
      </c>
      <c r="E2885" s="54"/>
      <c r="F2885" s="55"/>
      <c r="G2885" s="56">
        <v>140</v>
      </c>
      <c r="H2885" s="57">
        <f t="shared" si="88"/>
        <v>165.2</v>
      </c>
      <c r="I2885" s="58">
        <f t="shared" si="89"/>
        <v>0</v>
      </c>
      <c r="J2885" s="59" t="s">
        <v>4027</v>
      </c>
      <c r="K2885" s="59" t="s">
        <v>7891</v>
      </c>
      <c r="L2885" s="73" t="s">
        <v>7933</v>
      </c>
      <c r="M2885" s="61">
        <v>6.5000000000000002E-2</v>
      </c>
      <c r="N2885" s="62"/>
      <c r="O2885" s="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2"/>
      <c r="AX2885" s="12"/>
      <c r="AY2885" s="12"/>
      <c r="AZ2885" s="12"/>
      <c r="BA2885" s="12"/>
      <c r="BB2885" s="12"/>
      <c r="BC2885" s="12"/>
      <c r="BD2885" s="12"/>
      <c r="BE2885" s="12"/>
      <c r="BF2885" s="12"/>
      <c r="BG2885" s="12"/>
      <c r="BH2885" s="12"/>
      <c r="BI2885" s="12"/>
      <c r="BJ2885" s="12"/>
      <c r="BK2885" s="12"/>
      <c r="BL2885" s="12"/>
      <c r="BM2885" s="12"/>
      <c r="BN2885" s="12"/>
      <c r="BO2885" s="12"/>
      <c r="BP2885" s="12"/>
      <c r="BQ2885" s="12"/>
      <c r="BR2885" s="12"/>
      <c r="BS2885" s="12"/>
      <c r="BT2885" s="12"/>
      <c r="BU2885" s="12"/>
      <c r="BV2885" s="12"/>
      <c r="BW2885" s="12"/>
      <c r="BX2885" s="12"/>
      <c r="BY2885" s="12"/>
      <c r="BZ2885" s="12"/>
      <c r="CA2885" s="12"/>
      <c r="CB2885" s="12"/>
      <c r="CC2885" s="12"/>
      <c r="CD2885" s="12"/>
      <c r="CE2885" s="12"/>
    </row>
    <row r="2886" spans="1:83" s="11" customFormat="1" ht="12.75" customHeight="1" x14ac:dyDescent="0.2">
      <c r="A2886" s="51" t="s">
        <v>7934</v>
      </c>
      <c r="B2886" s="9" t="s">
        <v>15</v>
      </c>
      <c r="C2886" s="66" t="s">
        <v>4035</v>
      </c>
      <c r="D2886" s="44" t="s">
        <v>4012</v>
      </c>
      <c r="E2886" s="54"/>
      <c r="F2886" s="55"/>
      <c r="G2886" s="56">
        <v>283.43</v>
      </c>
      <c r="H2886" s="57">
        <f t="shared" si="88"/>
        <v>334.44740000000002</v>
      </c>
      <c r="I2886" s="58">
        <f t="shared" si="89"/>
        <v>0</v>
      </c>
      <c r="J2886" s="59" t="s">
        <v>4027</v>
      </c>
      <c r="K2886" s="59"/>
      <c r="L2886" s="73" t="s">
        <v>7933</v>
      </c>
      <c r="M2886" s="61">
        <v>0.06</v>
      </c>
      <c r="N2886" s="62"/>
      <c r="O2886" s="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2"/>
      <c r="AX2886" s="12"/>
      <c r="AY2886" s="12"/>
      <c r="AZ2886" s="12"/>
      <c r="BA2886" s="12"/>
      <c r="BB2886" s="12"/>
      <c r="BC2886" s="12"/>
      <c r="BD2886" s="12"/>
      <c r="BE2886" s="12"/>
      <c r="BF2886" s="12"/>
      <c r="BG2886" s="12"/>
      <c r="BH2886" s="12"/>
      <c r="BI2886" s="12"/>
      <c r="BJ2886" s="12"/>
      <c r="BK2886" s="12"/>
      <c r="BL2886" s="12"/>
      <c r="BM2886" s="12"/>
      <c r="BN2886" s="12"/>
      <c r="BO2886" s="12"/>
      <c r="BP2886" s="12"/>
      <c r="BQ2886" s="12"/>
      <c r="BR2886" s="12"/>
      <c r="BS2886" s="12"/>
      <c r="BT2886" s="12"/>
      <c r="BU2886" s="12"/>
      <c r="BV2886" s="12"/>
      <c r="BW2886" s="12"/>
      <c r="BX2886" s="12"/>
      <c r="BY2886" s="12"/>
      <c r="BZ2886" s="12"/>
      <c r="CA2886" s="12"/>
      <c r="CB2886" s="12"/>
      <c r="CC2886" s="12"/>
      <c r="CD2886" s="12"/>
      <c r="CE2886" s="12"/>
    </row>
    <row r="2887" spans="1:83" s="11" customFormat="1" ht="12.75" customHeight="1" x14ac:dyDescent="0.2">
      <c r="A2887" s="51" t="s">
        <v>7935</v>
      </c>
      <c r="B2887" s="9" t="s">
        <v>15</v>
      </c>
      <c r="C2887" s="66" t="s">
        <v>4035</v>
      </c>
      <c r="D2887" s="44" t="s">
        <v>4055</v>
      </c>
      <c r="E2887" s="54"/>
      <c r="F2887" s="55"/>
      <c r="G2887" s="56">
        <v>169.9</v>
      </c>
      <c r="H2887" s="57">
        <f t="shared" si="88"/>
        <v>200.482</v>
      </c>
      <c r="I2887" s="58">
        <f t="shared" si="89"/>
        <v>0</v>
      </c>
      <c r="J2887" s="59" t="s">
        <v>4027</v>
      </c>
      <c r="K2887" s="59"/>
      <c r="L2887" s="73" t="s">
        <v>7936</v>
      </c>
      <c r="M2887" s="61"/>
      <c r="N2887" s="62"/>
      <c r="O2887" s="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2"/>
      <c r="AX2887" s="12"/>
      <c r="AY2887" s="12"/>
      <c r="AZ2887" s="12"/>
      <c r="BA2887" s="12"/>
      <c r="BB2887" s="12"/>
      <c r="BC2887" s="12"/>
      <c r="BD2887" s="12"/>
      <c r="BE2887" s="12"/>
      <c r="BF2887" s="12"/>
      <c r="BG2887" s="12"/>
      <c r="BH2887" s="12"/>
      <c r="BI2887" s="12"/>
      <c r="BJ2887" s="12"/>
      <c r="BK2887" s="12"/>
      <c r="BL2887" s="12"/>
      <c r="BM2887" s="12"/>
      <c r="BN2887" s="12"/>
      <c r="BO2887" s="12"/>
      <c r="BP2887" s="12"/>
      <c r="BQ2887" s="12"/>
      <c r="BR2887" s="12"/>
      <c r="BS2887" s="12"/>
      <c r="BT2887" s="12"/>
      <c r="BU2887" s="12"/>
      <c r="BV2887" s="12"/>
      <c r="BW2887" s="12"/>
      <c r="BX2887" s="12"/>
      <c r="BY2887" s="12"/>
      <c r="BZ2887" s="12"/>
      <c r="CA2887" s="12"/>
      <c r="CB2887" s="12"/>
      <c r="CC2887" s="12"/>
      <c r="CD2887" s="12"/>
      <c r="CE2887" s="12"/>
    </row>
    <row r="2888" spans="1:83" s="11" customFormat="1" ht="12.75" customHeight="1" x14ac:dyDescent="0.2">
      <c r="A2888" s="51" t="s">
        <v>7937</v>
      </c>
      <c r="B2888" s="9" t="s">
        <v>15</v>
      </c>
      <c r="C2888" s="66" t="s">
        <v>4035</v>
      </c>
      <c r="D2888" s="44" t="s">
        <v>4012</v>
      </c>
      <c r="E2888" s="54"/>
      <c r="F2888" s="55"/>
      <c r="G2888" s="56">
        <v>180</v>
      </c>
      <c r="H2888" s="57">
        <f t="shared" ref="H2888:H2951" si="90">G2888*1.18</f>
        <v>212.39999999999998</v>
      </c>
      <c r="I2888" s="58">
        <f t="shared" ref="I2888:I2951" si="91">H2888*F2888</f>
        <v>0</v>
      </c>
      <c r="J2888" s="59" t="s">
        <v>4027</v>
      </c>
      <c r="K2888" s="59"/>
      <c r="L2888" s="79" t="s">
        <v>7938</v>
      </c>
      <c r="M2888" s="61">
        <v>1.7999999999999999E-2</v>
      </c>
      <c r="N2888" s="62"/>
      <c r="O2888" s="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2"/>
      <c r="AX2888" s="12"/>
      <c r="AY2888" s="12"/>
      <c r="AZ2888" s="12"/>
      <c r="BA2888" s="12"/>
      <c r="BB2888" s="12"/>
      <c r="BC2888" s="12"/>
      <c r="BD2888" s="12"/>
      <c r="BE2888" s="12"/>
      <c r="BF2888" s="12"/>
      <c r="BG2888" s="12"/>
      <c r="BH2888" s="12"/>
      <c r="BI2888" s="12"/>
      <c r="BJ2888" s="12"/>
      <c r="BK2888" s="12"/>
      <c r="BL2888" s="12"/>
      <c r="BM2888" s="12"/>
      <c r="BN2888" s="12"/>
      <c r="BO2888" s="12"/>
      <c r="BP2888" s="12"/>
      <c r="BQ2888" s="12"/>
      <c r="BR2888" s="12"/>
      <c r="BS2888" s="12"/>
      <c r="BT2888" s="12"/>
      <c r="BU2888" s="12"/>
      <c r="BV2888" s="12"/>
      <c r="BW2888" s="12"/>
      <c r="BX2888" s="12"/>
      <c r="BY2888" s="12"/>
      <c r="BZ2888" s="12"/>
      <c r="CA2888" s="12"/>
      <c r="CB2888" s="12"/>
      <c r="CC2888" s="12"/>
      <c r="CD2888" s="12"/>
      <c r="CE2888" s="12"/>
    </row>
    <row r="2889" spans="1:83" s="11" customFormat="1" ht="12.75" customHeight="1" x14ac:dyDescent="0.2">
      <c r="A2889" s="51" t="s">
        <v>1628</v>
      </c>
      <c r="B2889" s="9" t="s">
        <v>18</v>
      </c>
      <c r="C2889" s="66" t="s">
        <v>4035</v>
      </c>
      <c r="D2889" s="44" t="s">
        <v>4012</v>
      </c>
      <c r="E2889" s="54"/>
      <c r="F2889" s="55"/>
      <c r="G2889" s="56">
        <v>9</v>
      </c>
      <c r="H2889" s="57">
        <f t="shared" si="90"/>
        <v>10.62</v>
      </c>
      <c r="I2889" s="58">
        <f t="shared" si="91"/>
        <v>0</v>
      </c>
      <c r="J2889" s="59" t="s">
        <v>4027</v>
      </c>
      <c r="K2889" s="59"/>
      <c r="L2889" s="65">
        <v>6370</v>
      </c>
      <c r="M2889" s="61">
        <v>1.9E-2</v>
      </c>
      <c r="N2889" s="62"/>
      <c r="O2889" s="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2"/>
      <c r="AX2889" s="12"/>
      <c r="AY2889" s="12"/>
      <c r="AZ2889" s="12"/>
      <c r="BA2889" s="12"/>
      <c r="BB2889" s="12"/>
      <c r="BC2889" s="12"/>
      <c r="BD2889" s="12"/>
      <c r="BE2889" s="12"/>
      <c r="BF2889" s="12"/>
      <c r="BG2889" s="12"/>
      <c r="BH2889" s="12"/>
      <c r="BI2889" s="12"/>
      <c r="BJ2889" s="12"/>
      <c r="BK2889" s="12"/>
      <c r="BL2889" s="12"/>
      <c r="BM2889" s="12"/>
      <c r="BN2889" s="12"/>
      <c r="BO2889" s="12"/>
      <c r="BP2889" s="12"/>
      <c r="BQ2889" s="12"/>
      <c r="BR2889" s="12"/>
      <c r="BS2889" s="12"/>
      <c r="BT2889" s="12"/>
      <c r="BU2889" s="12"/>
      <c r="BV2889" s="12"/>
      <c r="BW2889" s="12"/>
      <c r="BX2889" s="12"/>
      <c r="BY2889" s="12"/>
      <c r="BZ2889" s="12"/>
      <c r="CA2889" s="12"/>
      <c r="CB2889" s="12"/>
      <c r="CC2889" s="12"/>
      <c r="CD2889" s="12"/>
      <c r="CE2889" s="12"/>
    </row>
    <row r="2890" spans="1:83" s="11" customFormat="1" ht="12.75" customHeight="1" x14ac:dyDescent="0.2">
      <c r="A2890" s="51" t="s">
        <v>7939</v>
      </c>
      <c r="B2890" s="9" t="s">
        <v>11</v>
      </c>
      <c r="C2890" s="66" t="s">
        <v>4035</v>
      </c>
      <c r="D2890" s="44" t="s">
        <v>4012</v>
      </c>
      <c r="E2890" s="54"/>
      <c r="F2890" s="55"/>
      <c r="G2890" s="56">
        <v>200</v>
      </c>
      <c r="H2890" s="57">
        <f t="shared" si="90"/>
        <v>236</v>
      </c>
      <c r="I2890" s="58">
        <f t="shared" si="91"/>
        <v>0</v>
      </c>
      <c r="J2890" s="59"/>
      <c r="K2890" s="59"/>
      <c r="L2890" s="79" t="s">
        <v>7940</v>
      </c>
      <c r="M2890" s="61"/>
      <c r="N2890" s="62"/>
      <c r="O2890" s="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2"/>
      <c r="AX2890" s="12"/>
      <c r="AY2890" s="12"/>
      <c r="AZ2890" s="12"/>
      <c r="BA2890" s="12"/>
      <c r="BB2890" s="12"/>
      <c r="BC2890" s="12"/>
      <c r="BD2890" s="12"/>
      <c r="BE2890" s="12"/>
      <c r="BF2890" s="12"/>
      <c r="BG2890" s="12"/>
      <c r="BH2890" s="12"/>
      <c r="BI2890" s="12"/>
      <c r="BJ2890" s="12"/>
      <c r="BK2890" s="12"/>
      <c r="BL2890" s="12"/>
      <c r="BM2890" s="12"/>
      <c r="BN2890" s="12"/>
      <c r="BO2890" s="12"/>
      <c r="BP2890" s="12"/>
      <c r="BQ2890" s="12"/>
      <c r="BR2890" s="12"/>
      <c r="BS2890" s="12"/>
      <c r="BT2890" s="12"/>
      <c r="BU2890" s="12"/>
      <c r="BV2890" s="12"/>
      <c r="BW2890" s="12"/>
      <c r="BX2890" s="12"/>
      <c r="BY2890" s="12"/>
      <c r="BZ2890" s="12"/>
      <c r="CA2890" s="12"/>
      <c r="CB2890" s="12"/>
      <c r="CC2890" s="12"/>
      <c r="CD2890" s="12"/>
      <c r="CE2890" s="12"/>
    </row>
    <row r="2891" spans="1:83" s="11" customFormat="1" ht="12.75" customHeight="1" x14ac:dyDescent="0.2">
      <c r="A2891" s="51" t="s">
        <v>7941</v>
      </c>
      <c r="B2891" s="9" t="s">
        <v>15</v>
      </c>
      <c r="C2891" s="66" t="s">
        <v>4035</v>
      </c>
      <c r="D2891" s="44" t="s">
        <v>4012</v>
      </c>
      <c r="E2891" s="54"/>
      <c r="F2891" s="55"/>
      <c r="G2891" s="56">
        <v>190</v>
      </c>
      <c r="H2891" s="57">
        <f t="shared" si="90"/>
        <v>224.2</v>
      </c>
      <c r="I2891" s="58">
        <f t="shared" si="91"/>
        <v>0</v>
      </c>
      <c r="J2891" s="59" t="s">
        <v>4027</v>
      </c>
      <c r="K2891" s="59" t="s">
        <v>7891</v>
      </c>
      <c r="L2891" s="60" t="s">
        <v>4029</v>
      </c>
      <c r="M2891" s="61">
        <v>7.4999999999999997E-2</v>
      </c>
      <c r="N2891" s="62"/>
      <c r="O2891" s="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2"/>
      <c r="AX2891" s="12"/>
      <c r="AY2891" s="12"/>
      <c r="AZ2891" s="12"/>
      <c r="BA2891" s="12"/>
      <c r="BB2891" s="12"/>
      <c r="BC2891" s="12"/>
      <c r="BD2891" s="12"/>
      <c r="BE2891" s="12"/>
      <c r="BF2891" s="12"/>
      <c r="BG2891" s="12"/>
      <c r="BH2891" s="12"/>
      <c r="BI2891" s="12"/>
      <c r="BJ2891" s="12"/>
      <c r="BK2891" s="12"/>
      <c r="BL2891" s="12"/>
      <c r="BM2891" s="12"/>
      <c r="BN2891" s="12"/>
      <c r="BO2891" s="12"/>
      <c r="BP2891" s="12"/>
      <c r="BQ2891" s="12"/>
      <c r="BR2891" s="12"/>
      <c r="BS2891" s="12"/>
      <c r="BT2891" s="12"/>
      <c r="BU2891" s="12"/>
      <c r="BV2891" s="12"/>
      <c r="BW2891" s="12"/>
      <c r="BX2891" s="12"/>
      <c r="BY2891" s="12"/>
      <c r="BZ2891" s="12"/>
      <c r="CA2891" s="12"/>
      <c r="CB2891" s="12"/>
      <c r="CC2891" s="12"/>
      <c r="CD2891" s="12"/>
      <c r="CE2891" s="12"/>
    </row>
    <row r="2892" spans="1:83" s="11" customFormat="1" ht="12.75" customHeight="1" x14ac:dyDescent="0.2">
      <c r="A2892" s="51" t="s">
        <v>7942</v>
      </c>
      <c r="B2892" s="9" t="s">
        <v>7943</v>
      </c>
      <c r="C2892" s="66" t="s">
        <v>4035</v>
      </c>
      <c r="D2892" s="44" t="s">
        <v>4012</v>
      </c>
      <c r="E2892" s="54"/>
      <c r="F2892" s="55"/>
      <c r="G2892" s="56">
        <v>13</v>
      </c>
      <c r="H2892" s="57">
        <f t="shared" si="90"/>
        <v>15.34</v>
      </c>
      <c r="I2892" s="58">
        <f t="shared" si="91"/>
        <v>0</v>
      </c>
      <c r="J2892" s="59" t="s">
        <v>4027</v>
      </c>
      <c r="K2892" s="59"/>
      <c r="L2892" s="60" t="s">
        <v>4029</v>
      </c>
      <c r="M2892" s="61">
        <v>3.5000000000000003E-2</v>
      </c>
      <c r="N2892" s="62"/>
      <c r="O2892" s="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2"/>
      <c r="AX2892" s="12"/>
      <c r="AY2892" s="12"/>
      <c r="AZ2892" s="12"/>
      <c r="BA2892" s="12"/>
      <c r="BB2892" s="12"/>
      <c r="BC2892" s="12"/>
      <c r="BD2892" s="12"/>
      <c r="BE2892" s="12"/>
      <c r="BF2892" s="12"/>
      <c r="BG2892" s="12"/>
      <c r="BH2892" s="12"/>
      <c r="BI2892" s="12"/>
      <c r="BJ2892" s="12"/>
      <c r="BK2892" s="12"/>
      <c r="BL2892" s="12"/>
      <c r="BM2892" s="12"/>
      <c r="BN2892" s="12"/>
      <c r="BO2892" s="12"/>
      <c r="BP2892" s="12"/>
      <c r="BQ2892" s="12"/>
      <c r="BR2892" s="12"/>
      <c r="BS2892" s="12"/>
      <c r="BT2892" s="12"/>
      <c r="BU2892" s="12"/>
      <c r="BV2892" s="12"/>
      <c r="BW2892" s="12"/>
      <c r="BX2892" s="12"/>
      <c r="BY2892" s="12"/>
      <c r="BZ2892" s="12"/>
      <c r="CA2892" s="12"/>
      <c r="CB2892" s="12"/>
      <c r="CC2892" s="12"/>
      <c r="CD2892" s="12"/>
      <c r="CE2892" s="12"/>
    </row>
    <row r="2893" spans="1:83" s="11" customFormat="1" ht="12.75" customHeight="1" x14ac:dyDescent="0.2">
      <c r="A2893" s="51" t="s">
        <v>7944</v>
      </c>
      <c r="B2893" s="9" t="s">
        <v>15</v>
      </c>
      <c r="C2893" s="66" t="s">
        <v>4035</v>
      </c>
      <c r="D2893" s="44" t="s">
        <v>4055</v>
      </c>
      <c r="E2893" s="54"/>
      <c r="F2893" s="55"/>
      <c r="G2893" s="56">
        <v>165</v>
      </c>
      <c r="H2893" s="57">
        <f t="shared" si="90"/>
        <v>194.7</v>
      </c>
      <c r="I2893" s="58">
        <f t="shared" si="91"/>
        <v>0</v>
      </c>
      <c r="J2893" s="59" t="s">
        <v>4027</v>
      </c>
      <c r="K2893" s="59"/>
      <c r="L2893" s="73" t="s">
        <v>7945</v>
      </c>
      <c r="M2893" s="61">
        <v>0.03</v>
      </c>
      <c r="N2893" s="62"/>
      <c r="O2893" s="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2"/>
      <c r="AX2893" s="12"/>
      <c r="AY2893" s="12"/>
      <c r="AZ2893" s="12"/>
      <c r="BA2893" s="12"/>
      <c r="BB2893" s="12"/>
      <c r="BC2893" s="12"/>
      <c r="BD2893" s="12"/>
      <c r="BE2893" s="12"/>
      <c r="BF2893" s="12"/>
      <c r="BG2893" s="12"/>
      <c r="BH2893" s="12"/>
      <c r="BI2893" s="12"/>
      <c r="BJ2893" s="12"/>
      <c r="BK2893" s="12"/>
      <c r="BL2893" s="12"/>
      <c r="BM2893" s="12"/>
      <c r="BN2893" s="12"/>
      <c r="BO2893" s="12"/>
      <c r="BP2893" s="12"/>
      <c r="BQ2893" s="12"/>
      <c r="BR2893" s="12"/>
      <c r="BS2893" s="12"/>
      <c r="BT2893" s="12"/>
      <c r="BU2893" s="12"/>
      <c r="BV2893" s="12"/>
      <c r="BW2893" s="12"/>
      <c r="BX2893" s="12"/>
      <c r="BY2893" s="12"/>
      <c r="BZ2893" s="12"/>
      <c r="CA2893" s="12"/>
      <c r="CB2893" s="12"/>
      <c r="CC2893" s="12"/>
      <c r="CD2893" s="12"/>
      <c r="CE2893" s="12"/>
    </row>
    <row r="2894" spans="1:83" s="11" customFormat="1" ht="12.75" customHeight="1" x14ac:dyDescent="0.2">
      <c r="A2894" s="51" t="s">
        <v>7946</v>
      </c>
      <c r="B2894" s="9" t="s">
        <v>11</v>
      </c>
      <c r="C2894" s="66" t="s">
        <v>4035</v>
      </c>
      <c r="D2894" s="44" t="s">
        <v>4055</v>
      </c>
      <c r="E2894" s="54"/>
      <c r="F2894" s="55"/>
      <c r="G2894" s="56">
        <v>346.38</v>
      </c>
      <c r="H2894" s="57">
        <f t="shared" si="90"/>
        <v>408.72839999999997</v>
      </c>
      <c r="I2894" s="58">
        <f t="shared" si="91"/>
        <v>0</v>
      </c>
      <c r="J2894" s="59" t="s">
        <v>4027</v>
      </c>
      <c r="K2894" s="59"/>
      <c r="L2894" s="81" t="s">
        <v>4460</v>
      </c>
      <c r="M2894" s="61">
        <v>3.6999999999999998E-2</v>
      </c>
      <c r="N2894" s="62"/>
      <c r="O2894" s="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2"/>
      <c r="AX2894" s="12"/>
      <c r="AY2894" s="12"/>
      <c r="AZ2894" s="12"/>
      <c r="BA2894" s="12"/>
      <c r="BB2894" s="12"/>
      <c r="BC2894" s="12"/>
      <c r="BD2894" s="12"/>
      <c r="BE2894" s="12"/>
      <c r="BF2894" s="12"/>
      <c r="BG2894" s="12"/>
      <c r="BH2894" s="12"/>
      <c r="BI2894" s="12"/>
      <c r="BJ2894" s="12"/>
      <c r="BK2894" s="12"/>
      <c r="BL2894" s="12"/>
      <c r="BM2894" s="12"/>
      <c r="BN2894" s="12"/>
      <c r="BO2894" s="12"/>
      <c r="BP2894" s="12"/>
      <c r="BQ2894" s="12"/>
      <c r="BR2894" s="12"/>
      <c r="BS2894" s="12"/>
      <c r="BT2894" s="12"/>
      <c r="BU2894" s="12"/>
      <c r="BV2894" s="12"/>
      <c r="BW2894" s="12"/>
      <c r="BX2894" s="12"/>
      <c r="BY2894" s="12"/>
      <c r="BZ2894" s="12"/>
      <c r="CA2894" s="12"/>
      <c r="CB2894" s="12"/>
      <c r="CC2894" s="12"/>
      <c r="CD2894" s="12"/>
      <c r="CE2894" s="12"/>
    </row>
    <row r="2895" spans="1:83" s="11" customFormat="1" ht="12.75" customHeight="1" x14ac:dyDescent="0.2">
      <c r="A2895" s="51" t="s">
        <v>7947</v>
      </c>
      <c r="B2895" s="9" t="s">
        <v>15</v>
      </c>
      <c r="C2895" s="66" t="s">
        <v>4035</v>
      </c>
      <c r="D2895" s="44" t="s">
        <v>4055</v>
      </c>
      <c r="E2895" s="54"/>
      <c r="F2895" s="55"/>
      <c r="G2895" s="56">
        <v>195</v>
      </c>
      <c r="H2895" s="57">
        <f t="shared" si="90"/>
        <v>230.1</v>
      </c>
      <c r="I2895" s="58">
        <f t="shared" si="91"/>
        <v>0</v>
      </c>
      <c r="J2895" s="59" t="s">
        <v>4027</v>
      </c>
      <c r="K2895" s="59"/>
      <c r="L2895" s="81" t="s">
        <v>4460</v>
      </c>
      <c r="M2895" s="61">
        <v>3.6999999999999998E-2</v>
      </c>
      <c r="N2895" s="62"/>
      <c r="O2895" s="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2"/>
      <c r="AX2895" s="12"/>
      <c r="AY2895" s="12"/>
      <c r="AZ2895" s="12"/>
      <c r="BA2895" s="12"/>
      <c r="BB2895" s="12"/>
      <c r="BC2895" s="12"/>
      <c r="BD2895" s="12"/>
      <c r="BE2895" s="12"/>
      <c r="BF2895" s="12"/>
      <c r="BG2895" s="12"/>
      <c r="BH2895" s="12"/>
      <c r="BI2895" s="12"/>
      <c r="BJ2895" s="12"/>
      <c r="BK2895" s="12"/>
      <c r="BL2895" s="12"/>
      <c r="BM2895" s="12"/>
      <c r="BN2895" s="12"/>
      <c r="BO2895" s="12"/>
      <c r="BP2895" s="12"/>
      <c r="BQ2895" s="12"/>
      <c r="BR2895" s="12"/>
      <c r="BS2895" s="12"/>
      <c r="BT2895" s="12"/>
      <c r="BU2895" s="12"/>
      <c r="BV2895" s="12"/>
      <c r="BW2895" s="12"/>
      <c r="BX2895" s="12"/>
      <c r="BY2895" s="12"/>
      <c r="BZ2895" s="12"/>
      <c r="CA2895" s="12"/>
      <c r="CB2895" s="12"/>
      <c r="CC2895" s="12"/>
      <c r="CD2895" s="12"/>
      <c r="CE2895" s="12"/>
    </row>
    <row r="2896" spans="1:83" s="11" customFormat="1" ht="12.75" customHeight="1" x14ac:dyDescent="0.2">
      <c r="A2896" s="51" t="s">
        <v>7948</v>
      </c>
      <c r="B2896" s="9" t="s">
        <v>7949</v>
      </c>
      <c r="C2896" s="66" t="s">
        <v>4035</v>
      </c>
      <c r="D2896" s="44" t="s">
        <v>4012</v>
      </c>
      <c r="E2896" s="54"/>
      <c r="F2896" s="55"/>
      <c r="G2896" s="56">
        <v>488.84</v>
      </c>
      <c r="H2896" s="57">
        <f t="shared" si="90"/>
        <v>576.83119999999997</v>
      </c>
      <c r="I2896" s="58">
        <f t="shared" si="91"/>
        <v>0</v>
      </c>
      <c r="J2896" s="59" t="s">
        <v>4027</v>
      </c>
      <c r="K2896" s="59"/>
      <c r="L2896" s="60" t="s">
        <v>4029</v>
      </c>
      <c r="M2896" s="61">
        <v>0.06</v>
      </c>
      <c r="N2896" s="62"/>
      <c r="O2896" s="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2"/>
      <c r="AX2896" s="12"/>
      <c r="AY2896" s="12"/>
      <c r="AZ2896" s="12"/>
      <c r="BA2896" s="12"/>
      <c r="BB2896" s="12"/>
      <c r="BC2896" s="12"/>
      <c r="BD2896" s="12"/>
      <c r="BE2896" s="12"/>
      <c r="BF2896" s="12"/>
      <c r="BG2896" s="12"/>
      <c r="BH2896" s="12"/>
      <c r="BI2896" s="12"/>
      <c r="BJ2896" s="12"/>
      <c r="BK2896" s="12"/>
      <c r="BL2896" s="12"/>
      <c r="BM2896" s="12"/>
      <c r="BN2896" s="12"/>
      <c r="BO2896" s="12"/>
      <c r="BP2896" s="12"/>
      <c r="BQ2896" s="12"/>
      <c r="BR2896" s="12"/>
      <c r="BS2896" s="12"/>
      <c r="BT2896" s="12"/>
      <c r="BU2896" s="12"/>
      <c r="BV2896" s="12"/>
      <c r="BW2896" s="12"/>
      <c r="BX2896" s="12"/>
      <c r="BY2896" s="12"/>
      <c r="BZ2896" s="12"/>
      <c r="CA2896" s="12"/>
      <c r="CB2896" s="12"/>
      <c r="CC2896" s="12"/>
      <c r="CD2896" s="12"/>
      <c r="CE2896" s="12"/>
    </row>
    <row r="2897" spans="1:83" s="11" customFormat="1" ht="12.75" customHeight="1" x14ac:dyDescent="0.2">
      <c r="A2897" s="51" t="s">
        <v>7950</v>
      </c>
      <c r="B2897" s="9" t="s">
        <v>13</v>
      </c>
      <c r="C2897" s="66" t="s">
        <v>4035</v>
      </c>
      <c r="D2897" s="44" t="s">
        <v>4012</v>
      </c>
      <c r="E2897" s="54"/>
      <c r="F2897" s="55"/>
      <c r="G2897" s="56">
        <v>53.44</v>
      </c>
      <c r="H2897" s="57">
        <f t="shared" si="90"/>
        <v>63.059199999999997</v>
      </c>
      <c r="I2897" s="58">
        <f t="shared" si="91"/>
        <v>0</v>
      </c>
      <c r="J2897" s="59" t="s">
        <v>4027</v>
      </c>
      <c r="K2897" s="59"/>
      <c r="L2897" s="60" t="s">
        <v>4029</v>
      </c>
      <c r="M2897" s="61">
        <v>2.1999999999999999E-2</v>
      </c>
      <c r="N2897" s="62"/>
      <c r="O2897" s="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2"/>
      <c r="AX2897" s="12"/>
      <c r="AY2897" s="12"/>
      <c r="AZ2897" s="12"/>
      <c r="BA2897" s="12"/>
      <c r="BB2897" s="12"/>
      <c r="BC2897" s="12"/>
      <c r="BD2897" s="12"/>
      <c r="BE2897" s="12"/>
      <c r="BF2897" s="12"/>
      <c r="BG2897" s="12"/>
      <c r="BH2897" s="12"/>
      <c r="BI2897" s="12"/>
      <c r="BJ2897" s="12"/>
      <c r="BK2897" s="12"/>
      <c r="BL2897" s="12"/>
      <c r="BM2897" s="12"/>
      <c r="BN2897" s="12"/>
      <c r="BO2897" s="12"/>
      <c r="BP2897" s="12"/>
      <c r="BQ2897" s="12"/>
      <c r="BR2897" s="12"/>
      <c r="BS2897" s="12"/>
      <c r="BT2897" s="12"/>
      <c r="BU2897" s="12"/>
      <c r="BV2897" s="12"/>
      <c r="BW2897" s="12"/>
      <c r="BX2897" s="12"/>
      <c r="BY2897" s="12"/>
      <c r="BZ2897" s="12"/>
      <c r="CA2897" s="12"/>
      <c r="CB2897" s="12"/>
      <c r="CC2897" s="12"/>
      <c r="CD2897" s="12"/>
      <c r="CE2897" s="12"/>
    </row>
    <row r="2898" spans="1:83" s="11" customFormat="1" ht="12.75" customHeight="1" x14ac:dyDescent="0.2">
      <c r="A2898" s="51" t="s">
        <v>1629</v>
      </c>
      <c r="B2898" s="9" t="s">
        <v>13</v>
      </c>
      <c r="C2898" s="66" t="s">
        <v>4035</v>
      </c>
      <c r="D2898" s="44" t="s">
        <v>4012</v>
      </c>
      <c r="E2898" s="54"/>
      <c r="F2898" s="55"/>
      <c r="G2898" s="56">
        <v>50.03</v>
      </c>
      <c r="H2898" s="57">
        <f t="shared" si="90"/>
        <v>59.035399999999996</v>
      </c>
      <c r="I2898" s="58">
        <f t="shared" si="91"/>
        <v>0</v>
      </c>
      <c r="J2898" s="59" t="s">
        <v>4027</v>
      </c>
      <c r="K2898" s="59"/>
      <c r="L2898" s="60" t="s">
        <v>4029</v>
      </c>
      <c r="M2898" s="61">
        <v>0.02</v>
      </c>
      <c r="N2898" s="6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</row>
    <row r="2899" spans="1:83" s="11" customFormat="1" ht="12.75" customHeight="1" x14ac:dyDescent="0.2">
      <c r="A2899" s="51" t="s">
        <v>7951</v>
      </c>
      <c r="B2899" s="9" t="s">
        <v>13</v>
      </c>
      <c r="C2899" s="66" t="s">
        <v>4035</v>
      </c>
      <c r="D2899" s="44" t="s">
        <v>4012</v>
      </c>
      <c r="E2899" s="54"/>
      <c r="F2899" s="55"/>
      <c r="G2899" s="56">
        <v>60</v>
      </c>
      <c r="H2899" s="57">
        <f t="shared" si="90"/>
        <v>70.8</v>
      </c>
      <c r="I2899" s="58">
        <f t="shared" si="91"/>
        <v>0</v>
      </c>
      <c r="J2899" s="59" t="s">
        <v>4027</v>
      </c>
      <c r="K2899" s="59"/>
      <c r="L2899" s="65">
        <v>6370</v>
      </c>
      <c r="M2899" s="61">
        <v>4.0399999999999998E-2</v>
      </c>
      <c r="N2899" s="6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</row>
    <row r="2900" spans="1:83" s="11" customFormat="1" ht="12.75" customHeight="1" x14ac:dyDescent="0.2">
      <c r="A2900" s="51" t="s">
        <v>7952</v>
      </c>
      <c r="B2900" s="9" t="s">
        <v>18</v>
      </c>
      <c r="C2900" s="66" t="s">
        <v>4035</v>
      </c>
      <c r="D2900" s="44" t="s">
        <v>4012</v>
      </c>
      <c r="E2900" s="54"/>
      <c r="F2900" s="55"/>
      <c r="G2900" s="56">
        <v>25</v>
      </c>
      <c r="H2900" s="57">
        <f t="shared" si="90"/>
        <v>29.5</v>
      </c>
      <c r="I2900" s="58">
        <f t="shared" si="91"/>
        <v>0</v>
      </c>
      <c r="J2900" s="59"/>
      <c r="K2900" s="59"/>
      <c r="L2900" s="60" t="s">
        <v>4029</v>
      </c>
      <c r="M2900" s="61"/>
      <c r="N2900" s="6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</row>
    <row r="2901" spans="1:83" s="11" customFormat="1" ht="12.75" customHeight="1" x14ac:dyDescent="0.2">
      <c r="A2901" s="51" t="s">
        <v>7953</v>
      </c>
      <c r="B2901" s="9" t="s">
        <v>18</v>
      </c>
      <c r="C2901" s="66" t="s">
        <v>4035</v>
      </c>
      <c r="D2901" s="44" t="s">
        <v>4012</v>
      </c>
      <c r="E2901" s="54"/>
      <c r="F2901" s="55"/>
      <c r="G2901" s="56">
        <v>30</v>
      </c>
      <c r="H2901" s="57">
        <f t="shared" si="90"/>
        <v>35.4</v>
      </c>
      <c r="I2901" s="58">
        <f t="shared" si="91"/>
        <v>0</v>
      </c>
      <c r="J2901" s="59"/>
      <c r="K2901" s="59"/>
      <c r="L2901" s="60" t="s">
        <v>4029</v>
      </c>
      <c r="M2901" s="61"/>
      <c r="N2901" s="6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</row>
    <row r="2902" spans="1:83" s="11" customFormat="1" ht="12.75" customHeight="1" x14ac:dyDescent="0.2">
      <c r="A2902" s="51" t="s">
        <v>1630</v>
      </c>
      <c r="B2902" s="9" t="s">
        <v>13</v>
      </c>
      <c r="C2902" s="66" t="s">
        <v>4035</v>
      </c>
      <c r="D2902" s="44" t="s">
        <v>4055</v>
      </c>
      <c r="E2902" s="54"/>
      <c r="F2902" s="55"/>
      <c r="G2902" s="56">
        <v>50.02</v>
      </c>
      <c r="H2902" s="57">
        <f t="shared" si="90"/>
        <v>59.023600000000002</v>
      </c>
      <c r="I2902" s="58">
        <f t="shared" si="91"/>
        <v>0</v>
      </c>
      <c r="J2902" s="59" t="s">
        <v>4027</v>
      </c>
      <c r="K2902" s="59"/>
      <c r="L2902" s="73" t="s">
        <v>4955</v>
      </c>
      <c r="M2902" s="61">
        <v>0.03</v>
      </c>
      <c r="N2902" s="6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</row>
    <row r="2903" spans="1:83" s="11" customFormat="1" ht="12.75" customHeight="1" x14ac:dyDescent="0.2">
      <c r="A2903" s="51" t="s">
        <v>7954</v>
      </c>
      <c r="B2903" s="9" t="s">
        <v>11</v>
      </c>
      <c r="C2903" s="66" t="s">
        <v>4035</v>
      </c>
      <c r="D2903" s="44" t="s">
        <v>4012</v>
      </c>
      <c r="E2903" s="54"/>
      <c r="F2903" s="55"/>
      <c r="G2903" s="56">
        <v>430</v>
      </c>
      <c r="H2903" s="57">
        <f t="shared" si="90"/>
        <v>507.4</v>
      </c>
      <c r="I2903" s="58">
        <f t="shared" si="91"/>
        <v>0</v>
      </c>
      <c r="J2903" s="59" t="s">
        <v>4027</v>
      </c>
      <c r="K2903" s="59"/>
      <c r="L2903" s="60" t="s">
        <v>4029</v>
      </c>
      <c r="M2903" s="61">
        <v>7.0000000000000007E-2</v>
      </c>
      <c r="N2903" s="6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</row>
    <row r="2904" spans="1:83" s="11" customFormat="1" ht="12.75" customHeight="1" x14ac:dyDescent="0.2">
      <c r="A2904" s="51" t="s">
        <v>7955</v>
      </c>
      <c r="B2904" s="9" t="s">
        <v>13</v>
      </c>
      <c r="C2904" s="66" t="s">
        <v>4035</v>
      </c>
      <c r="D2904" s="44" t="s">
        <v>4012</v>
      </c>
      <c r="E2904" s="54"/>
      <c r="F2904" s="55"/>
      <c r="G2904" s="56">
        <v>61.38</v>
      </c>
      <c r="H2904" s="57">
        <f t="shared" si="90"/>
        <v>72.428399999999996</v>
      </c>
      <c r="I2904" s="58">
        <f t="shared" si="91"/>
        <v>0</v>
      </c>
      <c r="J2904" s="59" t="s">
        <v>4027</v>
      </c>
      <c r="K2904" s="59"/>
      <c r="L2904" s="60" t="s">
        <v>4029</v>
      </c>
      <c r="M2904" s="61"/>
      <c r="N2904" s="6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</row>
    <row r="2905" spans="1:83" s="11" customFormat="1" ht="12.75" customHeight="1" x14ac:dyDescent="0.2">
      <c r="A2905" s="51" t="s">
        <v>7956</v>
      </c>
      <c r="B2905" s="9" t="s">
        <v>18</v>
      </c>
      <c r="C2905" s="66" t="s">
        <v>4035</v>
      </c>
      <c r="D2905" s="44" t="s">
        <v>4012</v>
      </c>
      <c r="E2905" s="54"/>
      <c r="F2905" s="55"/>
      <c r="G2905" s="56">
        <v>6</v>
      </c>
      <c r="H2905" s="57">
        <f t="shared" si="90"/>
        <v>7.08</v>
      </c>
      <c r="I2905" s="58">
        <f t="shared" si="91"/>
        <v>0</v>
      </c>
      <c r="J2905" s="59" t="s">
        <v>4027</v>
      </c>
      <c r="K2905" s="59"/>
      <c r="L2905" s="60" t="s">
        <v>4029</v>
      </c>
      <c r="M2905" s="61">
        <v>2.4E-2</v>
      </c>
      <c r="N2905" s="6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</row>
    <row r="2906" spans="1:83" s="11" customFormat="1" ht="12.75" customHeight="1" x14ac:dyDescent="0.2">
      <c r="A2906" s="51" t="s">
        <v>7957</v>
      </c>
      <c r="B2906" s="9" t="s">
        <v>7958</v>
      </c>
      <c r="C2906" s="66" t="s">
        <v>4035</v>
      </c>
      <c r="D2906" s="44" t="s">
        <v>4012</v>
      </c>
      <c r="E2906" s="54"/>
      <c r="F2906" s="55"/>
      <c r="G2906" s="56">
        <v>185</v>
      </c>
      <c r="H2906" s="57">
        <f t="shared" si="90"/>
        <v>218.29999999999998</v>
      </c>
      <c r="I2906" s="58">
        <f t="shared" si="91"/>
        <v>0</v>
      </c>
      <c r="J2906" s="59" t="s">
        <v>4027</v>
      </c>
      <c r="K2906" s="59"/>
      <c r="L2906" s="60" t="s">
        <v>4029</v>
      </c>
      <c r="M2906" s="61">
        <v>6.3E-2</v>
      </c>
      <c r="N2906" s="6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</row>
    <row r="2907" spans="1:83" s="11" customFormat="1" ht="12.75" customHeight="1" x14ac:dyDescent="0.2">
      <c r="A2907" s="51" t="s">
        <v>7959</v>
      </c>
      <c r="B2907" s="9" t="s">
        <v>13</v>
      </c>
      <c r="C2907" s="66" t="s">
        <v>4035</v>
      </c>
      <c r="D2907" s="44" t="s">
        <v>4012</v>
      </c>
      <c r="E2907" s="54"/>
      <c r="F2907" s="55"/>
      <c r="G2907" s="56">
        <v>44</v>
      </c>
      <c r="H2907" s="57">
        <f t="shared" si="90"/>
        <v>51.919999999999995</v>
      </c>
      <c r="I2907" s="58">
        <f t="shared" si="91"/>
        <v>0</v>
      </c>
      <c r="J2907" s="59" t="s">
        <v>4027</v>
      </c>
      <c r="K2907" s="59"/>
      <c r="L2907" s="60" t="s">
        <v>4029</v>
      </c>
      <c r="M2907" s="61">
        <v>3.5000000000000003E-2</v>
      </c>
      <c r="N2907" s="6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</row>
    <row r="2908" spans="1:83" s="11" customFormat="1" ht="12.75" customHeight="1" x14ac:dyDescent="0.2">
      <c r="A2908" s="51" t="s">
        <v>7960</v>
      </c>
      <c r="B2908" s="9" t="s">
        <v>13</v>
      </c>
      <c r="C2908" s="66" t="s">
        <v>4035</v>
      </c>
      <c r="D2908" s="44" t="s">
        <v>4055</v>
      </c>
      <c r="E2908" s="54"/>
      <c r="F2908" s="55"/>
      <c r="G2908" s="56">
        <v>72</v>
      </c>
      <c r="H2908" s="57">
        <f t="shared" si="90"/>
        <v>84.96</v>
      </c>
      <c r="I2908" s="58">
        <f t="shared" si="91"/>
        <v>0</v>
      </c>
      <c r="J2908" s="59" t="s">
        <v>4027</v>
      </c>
      <c r="K2908" s="59"/>
      <c r="L2908" s="73" t="s">
        <v>7961</v>
      </c>
      <c r="M2908" s="61"/>
      <c r="N2908" s="6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</row>
    <row r="2909" spans="1:83" s="11" customFormat="1" ht="12.75" customHeight="1" x14ac:dyDescent="0.2">
      <c r="A2909" s="51" t="s">
        <v>7962</v>
      </c>
      <c r="B2909" s="9" t="s">
        <v>11</v>
      </c>
      <c r="C2909" s="66" t="s">
        <v>4035</v>
      </c>
      <c r="D2909" s="44" t="s">
        <v>4012</v>
      </c>
      <c r="E2909" s="54"/>
      <c r="F2909" s="55"/>
      <c r="G2909" s="56">
        <v>93.7</v>
      </c>
      <c r="H2909" s="57">
        <f t="shared" si="90"/>
        <v>110.566</v>
      </c>
      <c r="I2909" s="58">
        <f t="shared" si="91"/>
        <v>0</v>
      </c>
      <c r="J2909" s="59" t="s">
        <v>4027</v>
      </c>
      <c r="K2909" s="59"/>
      <c r="L2909" s="60" t="s">
        <v>4029</v>
      </c>
      <c r="M2909" s="61">
        <v>4.4999999999999998E-2</v>
      </c>
      <c r="N2909" s="6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</row>
    <row r="2910" spans="1:83" s="11" customFormat="1" ht="12.75" customHeight="1" x14ac:dyDescent="0.2">
      <c r="A2910" s="51" t="s">
        <v>7963</v>
      </c>
      <c r="B2910" s="9" t="s">
        <v>22</v>
      </c>
      <c r="C2910" s="66" t="s">
        <v>4035</v>
      </c>
      <c r="D2910" s="44" t="s">
        <v>4012</v>
      </c>
      <c r="E2910" s="54"/>
      <c r="F2910" s="55"/>
      <c r="G2910" s="56">
        <v>143.72</v>
      </c>
      <c r="H2910" s="57">
        <f t="shared" si="90"/>
        <v>169.58959999999999</v>
      </c>
      <c r="I2910" s="58">
        <f t="shared" si="91"/>
        <v>0</v>
      </c>
      <c r="J2910" s="59" t="s">
        <v>4027</v>
      </c>
      <c r="K2910" s="59"/>
      <c r="L2910" s="79" t="s">
        <v>7940</v>
      </c>
      <c r="M2910" s="61">
        <v>0.2</v>
      </c>
      <c r="N2910" s="6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</row>
    <row r="2911" spans="1:83" s="11" customFormat="1" ht="12.75" customHeight="1" x14ac:dyDescent="0.2">
      <c r="A2911" s="63" t="s">
        <v>7964</v>
      </c>
      <c r="B2911" s="9" t="s">
        <v>7965</v>
      </c>
      <c r="C2911" s="53" t="s">
        <v>4007</v>
      </c>
      <c r="D2911" s="44" t="s">
        <v>4243</v>
      </c>
      <c r="E2911" s="54"/>
      <c r="F2911" s="55"/>
      <c r="G2911" s="56">
        <v>206.17</v>
      </c>
      <c r="H2911" s="57">
        <f t="shared" si="90"/>
        <v>243.28059999999996</v>
      </c>
      <c r="I2911" s="58">
        <f t="shared" si="91"/>
        <v>0</v>
      </c>
      <c r="J2911" s="59" t="s">
        <v>7966</v>
      </c>
      <c r="K2911" s="59" t="s">
        <v>4244</v>
      </c>
      <c r="L2911" s="59" t="s">
        <v>4015</v>
      </c>
      <c r="M2911" s="61"/>
      <c r="N2911" s="6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</row>
    <row r="2912" spans="1:83" s="11" customFormat="1" ht="12.75" customHeight="1" x14ac:dyDescent="0.2">
      <c r="A2912" s="64" t="s">
        <v>7967</v>
      </c>
      <c r="B2912" s="9" t="s">
        <v>5657</v>
      </c>
      <c r="C2912" s="53" t="s">
        <v>4007</v>
      </c>
      <c r="D2912" s="44" t="s">
        <v>4237</v>
      </c>
      <c r="E2912" s="54"/>
      <c r="F2912" s="55"/>
      <c r="G2912" s="56">
        <v>5.4</v>
      </c>
      <c r="H2912" s="57">
        <f t="shared" si="90"/>
        <v>6.3719999999999999</v>
      </c>
      <c r="I2912" s="58">
        <f t="shared" si="91"/>
        <v>0</v>
      </c>
      <c r="J2912" s="59" t="s">
        <v>4027</v>
      </c>
      <c r="K2912" s="59" t="s">
        <v>6950</v>
      </c>
      <c r="L2912" s="79" t="s">
        <v>7968</v>
      </c>
      <c r="M2912" s="61">
        <v>8.0000000000000002E-3</v>
      </c>
      <c r="N2912" s="6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</row>
    <row r="2913" spans="1:83" s="11" customFormat="1" ht="12.75" customHeight="1" x14ac:dyDescent="0.2">
      <c r="A2913" s="64" t="s">
        <v>7969</v>
      </c>
      <c r="B2913" s="9" t="s">
        <v>5657</v>
      </c>
      <c r="C2913" s="53" t="s">
        <v>4007</v>
      </c>
      <c r="D2913" s="44" t="s">
        <v>4237</v>
      </c>
      <c r="E2913" s="54"/>
      <c r="F2913" s="55"/>
      <c r="G2913" s="56">
        <v>5.2</v>
      </c>
      <c r="H2913" s="57">
        <f t="shared" si="90"/>
        <v>6.1360000000000001</v>
      </c>
      <c r="I2913" s="58">
        <f t="shared" si="91"/>
        <v>0</v>
      </c>
      <c r="J2913" s="59" t="s">
        <v>4027</v>
      </c>
      <c r="K2913" s="59" t="s">
        <v>4238</v>
      </c>
      <c r="L2913" s="79" t="s">
        <v>7968</v>
      </c>
      <c r="M2913" s="61">
        <v>8.0000000000000002E-3</v>
      </c>
      <c r="N2913" s="6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</row>
    <row r="2914" spans="1:83" s="11" customFormat="1" ht="12.75" customHeight="1" x14ac:dyDescent="0.2">
      <c r="A2914" s="64" t="s">
        <v>7970</v>
      </c>
      <c r="B2914" s="9" t="s">
        <v>5657</v>
      </c>
      <c r="C2914" s="53" t="s">
        <v>4007</v>
      </c>
      <c r="D2914" s="44" t="s">
        <v>4237</v>
      </c>
      <c r="E2914" s="54"/>
      <c r="F2914" s="55"/>
      <c r="G2914" s="56">
        <v>5.2</v>
      </c>
      <c r="H2914" s="57">
        <f t="shared" si="90"/>
        <v>6.1360000000000001</v>
      </c>
      <c r="I2914" s="58">
        <f t="shared" si="91"/>
        <v>0</v>
      </c>
      <c r="J2914" s="59" t="s">
        <v>4027</v>
      </c>
      <c r="K2914" s="59" t="s">
        <v>4238</v>
      </c>
      <c r="L2914" s="79" t="s">
        <v>7968</v>
      </c>
      <c r="M2914" s="61">
        <v>8.0000000000000002E-3</v>
      </c>
      <c r="N2914" s="6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</row>
    <row r="2915" spans="1:83" s="11" customFormat="1" ht="12.75" customHeight="1" x14ac:dyDescent="0.2">
      <c r="A2915" s="64" t="s">
        <v>7971</v>
      </c>
      <c r="B2915" s="9" t="s">
        <v>7972</v>
      </c>
      <c r="C2915" s="53" t="s">
        <v>4007</v>
      </c>
      <c r="D2915" s="44" t="s">
        <v>4049</v>
      </c>
      <c r="E2915" s="54"/>
      <c r="F2915" s="55"/>
      <c r="G2915" s="56">
        <v>546.35</v>
      </c>
      <c r="H2915" s="57">
        <f t="shared" si="90"/>
        <v>644.69299999999998</v>
      </c>
      <c r="I2915" s="58">
        <f t="shared" si="91"/>
        <v>0</v>
      </c>
      <c r="J2915" s="59"/>
      <c r="K2915" s="59" t="s">
        <v>4050</v>
      </c>
      <c r="L2915" s="79" t="s">
        <v>7189</v>
      </c>
      <c r="M2915" s="61"/>
      <c r="N2915" s="6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</row>
    <row r="2916" spans="1:83" s="11" customFormat="1" ht="12.75" customHeight="1" x14ac:dyDescent="0.2">
      <c r="A2916" s="64" t="s">
        <v>7973</v>
      </c>
      <c r="B2916" s="9" t="s">
        <v>5657</v>
      </c>
      <c r="C2916" s="53" t="s">
        <v>4007</v>
      </c>
      <c r="D2916" s="44" t="s">
        <v>4237</v>
      </c>
      <c r="E2916" s="54"/>
      <c r="F2916" s="55"/>
      <c r="G2916" s="56">
        <v>5.2</v>
      </c>
      <c r="H2916" s="57">
        <f t="shared" si="90"/>
        <v>6.1360000000000001</v>
      </c>
      <c r="I2916" s="58">
        <f t="shared" si="91"/>
        <v>0</v>
      </c>
      <c r="J2916" s="59" t="s">
        <v>4027</v>
      </c>
      <c r="K2916" s="59" t="s">
        <v>4238</v>
      </c>
      <c r="L2916" s="79" t="s">
        <v>7968</v>
      </c>
      <c r="M2916" s="61">
        <v>8.0000000000000002E-3</v>
      </c>
      <c r="N2916" s="6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</row>
    <row r="2917" spans="1:83" s="11" customFormat="1" ht="12.75" customHeight="1" x14ac:dyDescent="0.2">
      <c r="A2917" s="51" t="s">
        <v>1631</v>
      </c>
      <c r="B2917" s="9" t="s">
        <v>26</v>
      </c>
      <c r="C2917" s="66" t="s">
        <v>4035</v>
      </c>
      <c r="D2917" s="44" t="s">
        <v>4494</v>
      </c>
      <c r="E2917" s="54"/>
      <c r="F2917" s="55"/>
      <c r="G2917" s="56">
        <v>450</v>
      </c>
      <c r="H2917" s="57">
        <f t="shared" si="90"/>
        <v>531</v>
      </c>
      <c r="I2917" s="58">
        <f t="shared" si="91"/>
        <v>0</v>
      </c>
      <c r="J2917" s="59" t="s">
        <v>4027</v>
      </c>
      <c r="K2917" s="59"/>
      <c r="L2917" s="60" t="s">
        <v>7974</v>
      </c>
      <c r="M2917" s="61">
        <v>1.32E-2</v>
      </c>
      <c r="N2917" s="6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</row>
    <row r="2918" spans="1:83" s="11" customFormat="1" ht="12.75" customHeight="1" x14ac:dyDescent="0.2">
      <c r="A2918" s="51" t="s">
        <v>7975</v>
      </c>
      <c r="B2918" s="9" t="s">
        <v>181</v>
      </c>
      <c r="C2918" s="66" t="s">
        <v>4035</v>
      </c>
      <c r="D2918" s="44" t="s">
        <v>4494</v>
      </c>
      <c r="E2918" s="54"/>
      <c r="F2918" s="55"/>
      <c r="G2918" s="56">
        <v>400</v>
      </c>
      <c r="H2918" s="57">
        <f t="shared" si="90"/>
        <v>472</v>
      </c>
      <c r="I2918" s="58">
        <f t="shared" si="91"/>
        <v>0</v>
      </c>
      <c r="J2918" s="59" t="s">
        <v>4027</v>
      </c>
      <c r="K2918" s="59"/>
      <c r="L2918" s="60" t="s">
        <v>4029</v>
      </c>
      <c r="M2918" s="61">
        <v>2E-3</v>
      </c>
      <c r="N2918" s="6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</row>
    <row r="2919" spans="1:83" s="11" customFormat="1" ht="12.75" customHeight="1" x14ac:dyDescent="0.2">
      <c r="A2919" s="51" t="s">
        <v>7976</v>
      </c>
      <c r="B2919" s="9" t="s">
        <v>62</v>
      </c>
      <c r="C2919" s="66" t="s">
        <v>4035</v>
      </c>
      <c r="D2919" s="44" t="s">
        <v>4237</v>
      </c>
      <c r="E2919" s="54"/>
      <c r="F2919" s="55"/>
      <c r="G2919" s="56">
        <v>8</v>
      </c>
      <c r="H2919" s="57">
        <f t="shared" si="90"/>
        <v>9.44</v>
      </c>
      <c r="I2919" s="58">
        <f t="shared" si="91"/>
        <v>0</v>
      </c>
      <c r="J2919" s="59" t="s">
        <v>4027</v>
      </c>
      <c r="K2919" s="59"/>
      <c r="L2919" s="60" t="s">
        <v>4029</v>
      </c>
      <c r="M2919" s="61">
        <v>3.0000000000000001E-3</v>
      </c>
      <c r="N2919" s="6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</row>
    <row r="2920" spans="1:83" s="11" customFormat="1" ht="12.75" customHeight="1" x14ac:dyDescent="0.2">
      <c r="A2920" s="51" t="s">
        <v>1632</v>
      </c>
      <c r="B2920" s="9" t="s">
        <v>13</v>
      </c>
      <c r="C2920" s="66" t="s">
        <v>4035</v>
      </c>
      <c r="D2920" s="44" t="s">
        <v>4243</v>
      </c>
      <c r="E2920" s="54"/>
      <c r="F2920" s="55"/>
      <c r="G2920" s="56">
        <v>57</v>
      </c>
      <c r="H2920" s="57">
        <f t="shared" si="90"/>
        <v>67.259999999999991</v>
      </c>
      <c r="I2920" s="58">
        <f t="shared" si="91"/>
        <v>0</v>
      </c>
      <c r="J2920" s="59"/>
      <c r="K2920" s="59"/>
      <c r="L2920" s="60" t="s">
        <v>4029</v>
      </c>
      <c r="M2920" s="61"/>
      <c r="N2920" s="6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</row>
    <row r="2921" spans="1:83" s="11" customFormat="1" ht="12.75" customHeight="1" x14ac:dyDescent="0.2">
      <c r="A2921" s="51" t="s">
        <v>7977</v>
      </c>
      <c r="B2921" s="9" t="s">
        <v>7978</v>
      </c>
      <c r="C2921" s="66" t="s">
        <v>4035</v>
      </c>
      <c r="D2921" s="44" t="s">
        <v>4920</v>
      </c>
      <c r="E2921" s="54"/>
      <c r="F2921" s="55"/>
      <c r="G2921" s="56">
        <v>380</v>
      </c>
      <c r="H2921" s="57">
        <f t="shared" si="90"/>
        <v>448.4</v>
      </c>
      <c r="I2921" s="58">
        <f t="shared" si="91"/>
        <v>0</v>
      </c>
      <c r="J2921" s="59" t="s">
        <v>4027</v>
      </c>
      <c r="K2921" s="59"/>
      <c r="L2921" s="60" t="s">
        <v>4029</v>
      </c>
      <c r="M2921" s="61"/>
      <c r="N2921" s="6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</row>
    <row r="2922" spans="1:83" s="11" customFormat="1" ht="12.75" customHeight="1" x14ac:dyDescent="0.2">
      <c r="A2922" s="51" t="s">
        <v>7979</v>
      </c>
      <c r="B2922" s="9" t="s">
        <v>7980</v>
      </c>
      <c r="C2922" s="66" t="s">
        <v>4035</v>
      </c>
      <c r="D2922" s="44" t="s">
        <v>4920</v>
      </c>
      <c r="E2922" s="54"/>
      <c r="F2922" s="55"/>
      <c r="G2922" s="56">
        <v>20</v>
      </c>
      <c r="H2922" s="57">
        <f t="shared" si="90"/>
        <v>23.599999999999998</v>
      </c>
      <c r="I2922" s="58">
        <f t="shared" si="91"/>
        <v>0</v>
      </c>
      <c r="J2922" s="59" t="s">
        <v>4027</v>
      </c>
      <c r="K2922" s="59"/>
      <c r="L2922" s="60" t="s">
        <v>4029</v>
      </c>
      <c r="M2922" s="61">
        <v>3.0000000000000001E-3</v>
      </c>
      <c r="N2922" s="6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</row>
    <row r="2923" spans="1:83" s="11" customFormat="1" ht="12.75" customHeight="1" x14ac:dyDescent="0.2">
      <c r="A2923" s="51" t="s">
        <v>7981</v>
      </c>
      <c r="B2923" s="9" t="s">
        <v>17</v>
      </c>
      <c r="C2923" s="66" t="s">
        <v>4035</v>
      </c>
      <c r="D2923" s="44" t="s">
        <v>7206</v>
      </c>
      <c r="E2923" s="54"/>
      <c r="F2923" s="55"/>
      <c r="G2923" s="56">
        <v>12.96</v>
      </c>
      <c r="H2923" s="57">
        <f t="shared" si="90"/>
        <v>15.2928</v>
      </c>
      <c r="I2923" s="58">
        <f t="shared" si="91"/>
        <v>0</v>
      </c>
      <c r="J2923" s="59" t="s">
        <v>4027</v>
      </c>
      <c r="K2923" s="59"/>
      <c r="L2923" s="60" t="s">
        <v>4029</v>
      </c>
      <c r="M2923" s="61">
        <v>8.9999999999999993E-3</v>
      </c>
      <c r="N2923" s="6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</row>
    <row r="2924" spans="1:83" s="11" customFormat="1" ht="12.75" customHeight="1" x14ac:dyDescent="0.2">
      <c r="A2924" s="51" t="s">
        <v>1633</v>
      </c>
      <c r="B2924" s="9" t="s">
        <v>182</v>
      </c>
      <c r="C2924" s="66" t="s">
        <v>4035</v>
      </c>
      <c r="D2924" s="44" t="s">
        <v>4945</v>
      </c>
      <c r="E2924" s="54"/>
      <c r="F2924" s="55"/>
      <c r="G2924" s="56">
        <v>250</v>
      </c>
      <c r="H2924" s="57">
        <f t="shared" si="90"/>
        <v>295</v>
      </c>
      <c r="I2924" s="58">
        <f t="shared" si="91"/>
        <v>0</v>
      </c>
      <c r="J2924" s="59" t="s">
        <v>4027</v>
      </c>
      <c r="K2924" s="59"/>
      <c r="L2924" s="79" t="s">
        <v>5050</v>
      </c>
      <c r="M2924" s="61">
        <v>0.115</v>
      </c>
      <c r="N2924" s="6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</row>
    <row r="2925" spans="1:83" s="11" customFormat="1" ht="12.75" customHeight="1" x14ac:dyDescent="0.2">
      <c r="A2925" s="64" t="s">
        <v>7982</v>
      </c>
      <c r="B2925" s="9" t="s">
        <v>5657</v>
      </c>
      <c r="C2925" s="53" t="s">
        <v>4007</v>
      </c>
      <c r="D2925" s="44" t="s">
        <v>4237</v>
      </c>
      <c r="E2925" s="54"/>
      <c r="F2925" s="55"/>
      <c r="G2925" s="56">
        <v>4.3</v>
      </c>
      <c r="H2925" s="57">
        <f t="shared" si="90"/>
        <v>5.0739999999999998</v>
      </c>
      <c r="I2925" s="58">
        <f t="shared" si="91"/>
        <v>0</v>
      </c>
      <c r="J2925" s="59"/>
      <c r="K2925" s="59" t="s">
        <v>4238</v>
      </c>
      <c r="L2925" s="60" t="s">
        <v>4029</v>
      </c>
      <c r="M2925" s="61">
        <v>8.0000000000000002E-3</v>
      </c>
      <c r="N2925" s="6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</row>
    <row r="2926" spans="1:83" s="11" customFormat="1" ht="12.75" customHeight="1" x14ac:dyDescent="0.2">
      <c r="A2926" s="64" t="s">
        <v>7983</v>
      </c>
      <c r="B2926" s="9" t="s">
        <v>5657</v>
      </c>
      <c r="C2926" s="53" t="s">
        <v>4007</v>
      </c>
      <c r="D2926" s="44" t="s">
        <v>4237</v>
      </c>
      <c r="E2926" s="54"/>
      <c r="F2926" s="55"/>
      <c r="G2926" s="56">
        <v>5.2</v>
      </c>
      <c r="H2926" s="57">
        <f t="shared" si="90"/>
        <v>6.1360000000000001</v>
      </c>
      <c r="I2926" s="58">
        <f t="shared" si="91"/>
        <v>0</v>
      </c>
      <c r="J2926" s="59" t="s">
        <v>4027</v>
      </c>
      <c r="K2926" s="59" t="s">
        <v>4238</v>
      </c>
      <c r="L2926" s="79" t="s">
        <v>7968</v>
      </c>
      <c r="M2926" s="61">
        <v>8.0000000000000002E-3</v>
      </c>
      <c r="N2926" s="6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</row>
    <row r="2927" spans="1:83" s="11" customFormat="1" ht="12.75" customHeight="1" x14ac:dyDescent="0.2">
      <c r="A2927" s="64" t="s">
        <v>7984</v>
      </c>
      <c r="B2927" s="9" t="s">
        <v>7985</v>
      </c>
      <c r="C2927" s="53" t="s">
        <v>4007</v>
      </c>
      <c r="D2927" s="44" t="s">
        <v>4237</v>
      </c>
      <c r="E2927" s="54"/>
      <c r="F2927" s="55"/>
      <c r="G2927" s="56">
        <v>190</v>
      </c>
      <c r="H2927" s="57">
        <f t="shared" si="90"/>
        <v>224.2</v>
      </c>
      <c r="I2927" s="58">
        <f t="shared" si="91"/>
        <v>0</v>
      </c>
      <c r="J2927" s="59" t="s">
        <v>4015</v>
      </c>
      <c r="K2927" s="59" t="s">
        <v>4238</v>
      </c>
      <c r="L2927" s="59" t="s">
        <v>4015</v>
      </c>
      <c r="M2927" s="61"/>
      <c r="N2927" s="6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</row>
    <row r="2928" spans="1:83" s="11" customFormat="1" ht="12.75" customHeight="1" x14ac:dyDescent="0.2">
      <c r="A2928" s="51" t="s">
        <v>7986</v>
      </c>
      <c r="B2928" s="9" t="s">
        <v>7987</v>
      </c>
      <c r="C2928" s="53" t="s">
        <v>4007</v>
      </c>
      <c r="D2928" s="44" t="s">
        <v>4135</v>
      </c>
      <c r="E2928" s="54"/>
      <c r="F2928" s="55"/>
      <c r="G2928" s="56">
        <v>501.76</v>
      </c>
      <c r="H2928" s="57">
        <f t="shared" si="90"/>
        <v>592.07679999999993</v>
      </c>
      <c r="I2928" s="58">
        <f t="shared" si="91"/>
        <v>0</v>
      </c>
      <c r="J2928" s="59"/>
      <c r="K2928" s="59" t="s">
        <v>4034</v>
      </c>
      <c r="L2928" s="65">
        <v>6370</v>
      </c>
      <c r="M2928" s="61"/>
      <c r="N2928" s="6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</row>
    <row r="2929" spans="1:83" s="11" customFormat="1" ht="12.75" customHeight="1" x14ac:dyDescent="0.2">
      <c r="A2929" s="51" t="s">
        <v>7988</v>
      </c>
      <c r="B2929" s="9" t="s">
        <v>21</v>
      </c>
      <c r="C2929" s="66" t="s">
        <v>4035</v>
      </c>
      <c r="D2929" s="44" t="s">
        <v>4237</v>
      </c>
      <c r="E2929" s="54"/>
      <c r="F2929" s="55"/>
      <c r="G2929" s="56">
        <v>8.31</v>
      </c>
      <c r="H2929" s="57">
        <f t="shared" si="90"/>
        <v>9.8057999999999996</v>
      </c>
      <c r="I2929" s="58">
        <f t="shared" si="91"/>
        <v>0</v>
      </c>
      <c r="J2929" s="59" t="s">
        <v>4027</v>
      </c>
      <c r="K2929" s="59"/>
      <c r="L2929" s="60" t="s">
        <v>4029</v>
      </c>
      <c r="M2929" s="61">
        <v>4.0000000000000001E-3</v>
      </c>
      <c r="N2929" s="6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</row>
    <row r="2930" spans="1:83" s="11" customFormat="1" ht="12.75" customHeight="1" x14ac:dyDescent="0.2">
      <c r="A2930" s="64" t="s">
        <v>7989</v>
      </c>
      <c r="B2930" s="9" t="s">
        <v>5657</v>
      </c>
      <c r="C2930" s="53" t="s">
        <v>4007</v>
      </c>
      <c r="D2930" s="44" t="s">
        <v>4237</v>
      </c>
      <c r="E2930" s="54"/>
      <c r="F2930" s="55"/>
      <c r="G2930" s="56">
        <v>5.2</v>
      </c>
      <c r="H2930" s="57">
        <f t="shared" si="90"/>
        <v>6.1360000000000001</v>
      </c>
      <c r="I2930" s="58">
        <f t="shared" si="91"/>
        <v>0</v>
      </c>
      <c r="J2930" s="59" t="s">
        <v>4027</v>
      </c>
      <c r="K2930" s="59" t="s">
        <v>4238</v>
      </c>
      <c r="L2930" s="79" t="s">
        <v>7968</v>
      </c>
      <c r="M2930" s="61">
        <v>8.0000000000000002E-3</v>
      </c>
      <c r="N2930" s="6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</row>
    <row r="2931" spans="1:83" s="11" customFormat="1" ht="12.75" customHeight="1" x14ac:dyDescent="0.2">
      <c r="A2931" s="64" t="s">
        <v>7990</v>
      </c>
      <c r="B2931" s="9" t="s">
        <v>16</v>
      </c>
      <c r="C2931" s="53" t="s">
        <v>4007</v>
      </c>
      <c r="D2931" s="44" t="s">
        <v>4012</v>
      </c>
      <c r="E2931" s="54"/>
      <c r="F2931" s="55"/>
      <c r="G2931" s="56">
        <v>93</v>
      </c>
      <c r="H2931" s="57">
        <f t="shared" si="90"/>
        <v>109.74</v>
      </c>
      <c r="I2931" s="58">
        <f t="shared" si="91"/>
        <v>0</v>
      </c>
      <c r="J2931" s="59" t="s">
        <v>4027</v>
      </c>
      <c r="K2931" s="59" t="s">
        <v>4161</v>
      </c>
      <c r="L2931" s="65">
        <v>6370</v>
      </c>
      <c r="M2931" s="61"/>
      <c r="N2931" s="62" t="s">
        <v>4067</v>
      </c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</row>
    <row r="2932" spans="1:83" s="11" customFormat="1" ht="12.75" customHeight="1" x14ac:dyDescent="0.2">
      <c r="A2932" s="69" t="s">
        <v>7991</v>
      </c>
      <c r="B2932" s="9" t="s">
        <v>30</v>
      </c>
      <c r="C2932" s="53" t="s">
        <v>4007</v>
      </c>
      <c r="D2932" s="44" t="s">
        <v>4135</v>
      </c>
      <c r="E2932" s="54"/>
      <c r="F2932" s="55"/>
      <c r="G2932" s="56">
        <v>518.16999999999996</v>
      </c>
      <c r="H2932" s="57">
        <f t="shared" si="90"/>
        <v>611.4405999999999</v>
      </c>
      <c r="I2932" s="58">
        <f t="shared" si="91"/>
        <v>0</v>
      </c>
      <c r="J2932" s="59"/>
      <c r="K2932" s="59" t="s">
        <v>4034</v>
      </c>
      <c r="L2932" s="65">
        <v>6370</v>
      </c>
      <c r="M2932" s="61"/>
      <c r="N2932" s="6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</row>
    <row r="2933" spans="1:83" s="11" customFormat="1" ht="12.75" customHeight="1" x14ac:dyDescent="0.2">
      <c r="A2933" s="63" t="s">
        <v>7992</v>
      </c>
      <c r="B2933" s="9" t="s">
        <v>7993</v>
      </c>
      <c r="C2933" s="53" t="s">
        <v>4007</v>
      </c>
      <c r="D2933" s="44" t="s">
        <v>4243</v>
      </c>
      <c r="E2933" s="54"/>
      <c r="F2933" s="55"/>
      <c r="G2933" s="56">
        <v>231.83</v>
      </c>
      <c r="H2933" s="57">
        <f t="shared" si="90"/>
        <v>273.55939999999998</v>
      </c>
      <c r="I2933" s="58">
        <f t="shared" si="91"/>
        <v>0</v>
      </c>
      <c r="J2933" s="59" t="s">
        <v>7994</v>
      </c>
      <c r="K2933" s="59" t="s">
        <v>4244</v>
      </c>
      <c r="L2933" s="59" t="s">
        <v>4015</v>
      </c>
      <c r="M2933" s="61"/>
      <c r="N2933" s="62"/>
      <c r="O2933" s="1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</row>
    <row r="2934" spans="1:83" s="11" customFormat="1" ht="12.75" customHeight="1" x14ac:dyDescent="0.2">
      <c r="A2934" s="78" t="s">
        <v>7995</v>
      </c>
      <c r="B2934" s="9" t="s">
        <v>7996</v>
      </c>
      <c r="C2934" s="53" t="s">
        <v>4007</v>
      </c>
      <c r="D2934" s="44" t="s">
        <v>4243</v>
      </c>
      <c r="E2934" s="54"/>
      <c r="F2934" s="55"/>
      <c r="G2934" s="56">
        <v>1425</v>
      </c>
      <c r="H2934" s="57">
        <f t="shared" si="90"/>
        <v>1681.5</v>
      </c>
      <c r="I2934" s="58">
        <f t="shared" si="91"/>
        <v>0</v>
      </c>
      <c r="J2934" s="59"/>
      <c r="K2934" s="59" t="s">
        <v>4009</v>
      </c>
      <c r="L2934" s="60" t="s">
        <v>4029</v>
      </c>
      <c r="M2934" s="61"/>
      <c r="N2934" s="62"/>
      <c r="O2934" s="1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</row>
    <row r="2935" spans="1:83" s="11" customFormat="1" ht="12.75" customHeight="1" x14ac:dyDescent="0.2">
      <c r="A2935" s="78" t="s">
        <v>7997</v>
      </c>
      <c r="B2935" s="9" t="s">
        <v>7154</v>
      </c>
      <c r="C2935" s="53" t="s">
        <v>4007</v>
      </c>
      <c r="D2935" s="44" t="s">
        <v>4319</v>
      </c>
      <c r="E2935" s="54"/>
      <c r="F2935" s="55"/>
      <c r="G2935" s="56">
        <v>6900</v>
      </c>
      <c r="H2935" s="57">
        <f t="shared" si="90"/>
        <v>8142</v>
      </c>
      <c r="I2935" s="58">
        <f t="shared" si="91"/>
        <v>0</v>
      </c>
      <c r="J2935" s="59"/>
      <c r="K2935" s="59" t="s">
        <v>4009</v>
      </c>
      <c r="L2935" s="60" t="s">
        <v>4029</v>
      </c>
      <c r="M2935" s="61"/>
      <c r="N2935" s="62"/>
      <c r="O2935" s="1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</row>
    <row r="2936" spans="1:83" s="11" customFormat="1" ht="12.75" customHeight="1" x14ac:dyDescent="0.2">
      <c r="A2936" s="78" t="s">
        <v>7998</v>
      </c>
      <c r="B2936" s="9" t="s">
        <v>4323</v>
      </c>
      <c r="C2936" s="53" t="s">
        <v>4007</v>
      </c>
      <c r="D2936" s="44" t="s">
        <v>4319</v>
      </c>
      <c r="E2936" s="54"/>
      <c r="F2936" s="55"/>
      <c r="G2936" s="56">
        <v>3407</v>
      </c>
      <c r="H2936" s="57">
        <f t="shared" si="90"/>
        <v>4020.2599999999998</v>
      </c>
      <c r="I2936" s="58">
        <f t="shared" si="91"/>
        <v>0</v>
      </c>
      <c r="J2936" s="59"/>
      <c r="K2936" s="59" t="s">
        <v>4009</v>
      </c>
      <c r="L2936" s="60" t="s">
        <v>4029</v>
      </c>
      <c r="M2936" s="61"/>
      <c r="N2936" s="62"/>
      <c r="O2936" s="1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</row>
    <row r="2937" spans="1:83" s="11" customFormat="1" ht="12.75" customHeight="1" x14ac:dyDescent="0.2">
      <c r="A2937" s="78" t="s">
        <v>7999</v>
      </c>
      <c r="B2937" s="9" t="s">
        <v>62</v>
      </c>
      <c r="C2937" s="53" t="s">
        <v>4007</v>
      </c>
      <c r="D2937" s="44" t="s">
        <v>4319</v>
      </c>
      <c r="E2937" s="54"/>
      <c r="F2937" s="55"/>
      <c r="G2937" s="56">
        <v>53</v>
      </c>
      <c r="H2937" s="57">
        <f t="shared" si="90"/>
        <v>62.54</v>
      </c>
      <c r="I2937" s="58">
        <f t="shared" si="91"/>
        <v>0</v>
      </c>
      <c r="J2937" s="59"/>
      <c r="K2937" s="59" t="s">
        <v>4009</v>
      </c>
      <c r="L2937" s="60" t="s">
        <v>4029</v>
      </c>
      <c r="M2937" s="61"/>
      <c r="N2937" s="62"/>
      <c r="O2937" s="1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</row>
    <row r="2938" spans="1:83" s="11" customFormat="1" ht="12.75" customHeight="1" x14ac:dyDescent="0.2">
      <c r="A2938" s="69" t="s">
        <v>8000</v>
      </c>
      <c r="B2938" s="9" t="s">
        <v>8001</v>
      </c>
      <c r="C2938" s="53" t="s">
        <v>4007</v>
      </c>
      <c r="D2938" s="44" t="s">
        <v>4112</v>
      </c>
      <c r="E2938" s="54"/>
      <c r="F2938" s="55"/>
      <c r="G2938" s="56">
        <v>2877.66</v>
      </c>
      <c r="H2938" s="57">
        <f t="shared" si="90"/>
        <v>3395.6387999999997</v>
      </c>
      <c r="I2938" s="58">
        <f t="shared" si="91"/>
        <v>0</v>
      </c>
      <c r="J2938" s="59"/>
      <c r="K2938" s="59" t="s">
        <v>4034</v>
      </c>
      <c r="L2938" s="65">
        <v>6370</v>
      </c>
      <c r="M2938" s="61"/>
      <c r="N2938" s="6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</row>
    <row r="2939" spans="1:83" s="11" customFormat="1" ht="12.75" customHeight="1" x14ac:dyDescent="0.2">
      <c r="A2939" s="51" t="s">
        <v>8002</v>
      </c>
      <c r="B2939" s="9" t="s">
        <v>8003</v>
      </c>
      <c r="C2939" s="53" t="s">
        <v>4007</v>
      </c>
      <c r="D2939" s="44" t="s">
        <v>4117</v>
      </c>
      <c r="E2939" s="54"/>
      <c r="F2939" s="55"/>
      <c r="G2939" s="56">
        <v>205.88</v>
      </c>
      <c r="H2939" s="57">
        <f t="shared" si="90"/>
        <v>242.93839999999997</v>
      </c>
      <c r="I2939" s="58">
        <f t="shared" si="91"/>
        <v>0</v>
      </c>
      <c r="J2939" s="59" t="s">
        <v>4015</v>
      </c>
      <c r="K2939" s="59" t="s">
        <v>8004</v>
      </c>
      <c r="L2939" s="59" t="s">
        <v>4015</v>
      </c>
      <c r="M2939" s="61"/>
      <c r="N2939" s="62"/>
      <c r="O2939" s="1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</row>
    <row r="2940" spans="1:83" s="11" customFormat="1" ht="12.75" customHeight="1" x14ac:dyDescent="0.2">
      <c r="A2940" s="78" t="s">
        <v>8005</v>
      </c>
      <c r="B2940" s="9" t="s">
        <v>7151</v>
      </c>
      <c r="C2940" s="53" t="s">
        <v>4007</v>
      </c>
      <c r="D2940" s="44" t="s">
        <v>4319</v>
      </c>
      <c r="E2940" s="54"/>
      <c r="F2940" s="55"/>
      <c r="G2940" s="56">
        <v>1130</v>
      </c>
      <c r="H2940" s="57">
        <f t="shared" si="90"/>
        <v>1333.3999999999999</v>
      </c>
      <c r="I2940" s="58">
        <f t="shared" si="91"/>
        <v>0</v>
      </c>
      <c r="J2940" s="59"/>
      <c r="K2940" s="59" t="s">
        <v>4009</v>
      </c>
      <c r="L2940" s="60" t="s">
        <v>4029</v>
      </c>
      <c r="M2940" s="61"/>
      <c r="N2940" s="62"/>
      <c r="O2940" s="1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</row>
    <row r="2941" spans="1:83" s="11" customFormat="1" ht="12.75" customHeight="1" x14ac:dyDescent="0.2">
      <c r="A2941" s="78" t="s">
        <v>8006</v>
      </c>
      <c r="B2941" s="9" t="s">
        <v>7151</v>
      </c>
      <c r="C2941" s="53" t="s">
        <v>4007</v>
      </c>
      <c r="D2941" s="44" t="s">
        <v>4319</v>
      </c>
      <c r="E2941" s="54"/>
      <c r="F2941" s="55"/>
      <c r="G2941" s="56">
        <v>1244</v>
      </c>
      <c r="H2941" s="57">
        <f t="shared" si="90"/>
        <v>1467.9199999999998</v>
      </c>
      <c r="I2941" s="58">
        <f t="shared" si="91"/>
        <v>0</v>
      </c>
      <c r="J2941" s="59"/>
      <c r="K2941" s="59" t="s">
        <v>4009</v>
      </c>
      <c r="L2941" s="60" t="s">
        <v>4029</v>
      </c>
      <c r="M2941" s="61"/>
      <c r="N2941" s="6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</row>
    <row r="2942" spans="1:83" s="11" customFormat="1" ht="12.75" customHeight="1" x14ac:dyDescent="0.2">
      <c r="A2942" s="78" t="s">
        <v>8007</v>
      </c>
      <c r="B2942" s="9" t="s">
        <v>37</v>
      </c>
      <c r="C2942" s="53" t="s">
        <v>4007</v>
      </c>
      <c r="D2942" s="44" t="s">
        <v>4319</v>
      </c>
      <c r="E2942" s="54"/>
      <c r="F2942" s="55"/>
      <c r="G2942" s="56">
        <v>54</v>
      </c>
      <c r="H2942" s="57">
        <f t="shared" si="90"/>
        <v>63.72</v>
      </c>
      <c r="I2942" s="58">
        <f t="shared" si="91"/>
        <v>0</v>
      </c>
      <c r="J2942" s="59"/>
      <c r="K2942" s="59" t="s">
        <v>4009</v>
      </c>
      <c r="L2942" s="60" t="s">
        <v>4029</v>
      </c>
      <c r="M2942" s="61"/>
      <c r="N2942" s="62"/>
      <c r="O2942" s="1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</row>
    <row r="2943" spans="1:83" s="11" customFormat="1" ht="12.75" customHeight="1" x14ac:dyDescent="0.2">
      <c r="A2943" s="78" t="s">
        <v>8008</v>
      </c>
      <c r="B2943" s="9" t="s">
        <v>98</v>
      </c>
      <c r="C2943" s="53" t="s">
        <v>4007</v>
      </c>
      <c r="D2943" s="44" t="s">
        <v>4319</v>
      </c>
      <c r="E2943" s="54"/>
      <c r="F2943" s="55"/>
      <c r="G2943" s="56">
        <v>62</v>
      </c>
      <c r="H2943" s="57">
        <f t="shared" si="90"/>
        <v>73.16</v>
      </c>
      <c r="I2943" s="58">
        <f t="shared" si="91"/>
        <v>0</v>
      </c>
      <c r="J2943" s="59"/>
      <c r="K2943" s="59" t="s">
        <v>4009</v>
      </c>
      <c r="L2943" s="60" t="s">
        <v>4029</v>
      </c>
      <c r="M2943" s="61"/>
      <c r="N2943" s="62"/>
      <c r="O2943" s="1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</row>
    <row r="2944" spans="1:83" s="11" customFormat="1" ht="12.75" customHeight="1" x14ac:dyDescent="0.2">
      <c r="A2944" s="78" t="s">
        <v>8009</v>
      </c>
      <c r="B2944" s="9" t="s">
        <v>659</v>
      </c>
      <c r="C2944" s="53" t="s">
        <v>4007</v>
      </c>
      <c r="D2944" s="44" t="s">
        <v>4319</v>
      </c>
      <c r="E2944" s="54"/>
      <c r="F2944" s="55"/>
      <c r="G2944" s="56">
        <v>302</v>
      </c>
      <c r="H2944" s="57">
        <f t="shared" si="90"/>
        <v>356.35999999999996</v>
      </c>
      <c r="I2944" s="58">
        <f t="shared" si="91"/>
        <v>0</v>
      </c>
      <c r="J2944" s="59"/>
      <c r="K2944" s="59" t="s">
        <v>4009</v>
      </c>
      <c r="L2944" s="60" t="s">
        <v>4029</v>
      </c>
      <c r="M2944" s="61"/>
      <c r="N2944" s="62"/>
      <c r="O2944" s="1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</row>
    <row r="2945" spans="1:83" s="11" customFormat="1" ht="12.75" customHeight="1" x14ac:dyDescent="0.2">
      <c r="A2945" s="78" t="s">
        <v>8010</v>
      </c>
      <c r="B2945" s="9" t="s">
        <v>659</v>
      </c>
      <c r="C2945" s="53" t="s">
        <v>4007</v>
      </c>
      <c r="D2945" s="44" t="s">
        <v>4319</v>
      </c>
      <c r="E2945" s="54"/>
      <c r="F2945" s="55"/>
      <c r="G2945" s="56">
        <v>217</v>
      </c>
      <c r="H2945" s="57">
        <f t="shared" si="90"/>
        <v>256.06</v>
      </c>
      <c r="I2945" s="58">
        <f t="shared" si="91"/>
        <v>0</v>
      </c>
      <c r="J2945" s="59"/>
      <c r="K2945" s="59" t="s">
        <v>4009</v>
      </c>
      <c r="L2945" s="60" t="s">
        <v>4029</v>
      </c>
      <c r="M2945" s="61"/>
      <c r="N2945" s="62"/>
      <c r="O2945" s="1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</row>
    <row r="2946" spans="1:83" s="11" customFormat="1" ht="12.75" customHeight="1" x14ac:dyDescent="0.2">
      <c r="A2946" s="78" t="s">
        <v>8011</v>
      </c>
      <c r="B2946" s="9" t="s">
        <v>296</v>
      </c>
      <c r="C2946" s="53" t="s">
        <v>4007</v>
      </c>
      <c r="D2946" s="44" t="s">
        <v>4319</v>
      </c>
      <c r="E2946" s="54"/>
      <c r="F2946" s="55"/>
      <c r="G2946" s="56">
        <v>230</v>
      </c>
      <c r="H2946" s="57">
        <f t="shared" si="90"/>
        <v>271.39999999999998</v>
      </c>
      <c r="I2946" s="58">
        <f t="shared" si="91"/>
        <v>0</v>
      </c>
      <c r="J2946" s="59"/>
      <c r="K2946" s="59" t="s">
        <v>4009</v>
      </c>
      <c r="L2946" s="60" t="s">
        <v>4029</v>
      </c>
      <c r="M2946" s="61"/>
      <c r="N2946" s="62"/>
      <c r="O2946" s="1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</row>
    <row r="2947" spans="1:83" s="11" customFormat="1" ht="12.75" customHeight="1" x14ac:dyDescent="0.2">
      <c r="A2947" s="78" t="s">
        <v>8012</v>
      </c>
      <c r="B2947" s="9" t="s">
        <v>4329</v>
      </c>
      <c r="C2947" s="53" t="s">
        <v>4007</v>
      </c>
      <c r="D2947" s="44" t="s">
        <v>4319</v>
      </c>
      <c r="E2947" s="54"/>
      <c r="F2947" s="55"/>
      <c r="G2947" s="56">
        <v>51</v>
      </c>
      <c r="H2947" s="57">
        <f t="shared" si="90"/>
        <v>60.18</v>
      </c>
      <c r="I2947" s="58">
        <f t="shared" si="91"/>
        <v>0</v>
      </c>
      <c r="J2947" s="59"/>
      <c r="K2947" s="59" t="s">
        <v>4009</v>
      </c>
      <c r="L2947" s="60" t="s">
        <v>4029</v>
      </c>
      <c r="M2947" s="61"/>
      <c r="N2947" s="62"/>
      <c r="O2947" s="1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</row>
    <row r="2948" spans="1:83" s="11" customFormat="1" ht="12.75" customHeight="1" x14ac:dyDescent="0.2">
      <c r="A2948" s="78" t="s">
        <v>8013</v>
      </c>
      <c r="B2948" s="9" t="s">
        <v>17</v>
      </c>
      <c r="C2948" s="53" t="s">
        <v>4007</v>
      </c>
      <c r="D2948" s="44" t="s">
        <v>4319</v>
      </c>
      <c r="E2948" s="54"/>
      <c r="F2948" s="55"/>
      <c r="G2948" s="56">
        <v>45</v>
      </c>
      <c r="H2948" s="57">
        <f t="shared" si="90"/>
        <v>53.099999999999994</v>
      </c>
      <c r="I2948" s="58">
        <f t="shared" si="91"/>
        <v>0</v>
      </c>
      <c r="J2948" s="59"/>
      <c r="K2948" s="59" t="s">
        <v>4009</v>
      </c>
      <c r="L2948" s="60" t="s">
        <v>4029</v>
      </c>
      <c r="M2948" s="61"/>
      <c r="N2948" s="62"/>
      <c r="O2948" s="1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</row>
    <row r="2949" spans="1:83" s="11" customFormat="1" ht="12.75" customHeight="1" x14ac:dyDescent="0.2">
      <c r="A2949" s="78" t="s">
        <v>8014</v>
      </c>
      <c r="B2949" s="9" t="s">
        <v>17</v>
      </c>
      <c r="C2949" s="53" t="s">
        <v>4007</v>
      </c>
      <c r="D2949" s="44" t="s">
        <v>4319</v>
      </c>
      <c r="E2949" s="54"/>
      <c r="F2949" s="55"/>
      <c r="G2949" s="56">
        <v>44</v>
      </c>
      <c r="H2949" s="57">
        <f t="shared" si="90"/>
        <v>51.919999999999995</v>
      </c>
      <c r="I2949" s="58">
        <f t="shared" si="91"/>
        <v>0</v>
      </c>
      <c r="J2949" s="59"/>
      <c r="K2949" s="59" t="s">
        <v>4009</v>
      </c>
      <c r="L2949" s="60" t="s">
        <v>4029</v>
      </c>
      <c r="M2949" s="61"/>
      <c r="N2949" s="62"/>
      <c r="O2949" s="1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</row>
    <row r="2950" spans="1:83" s="11" customFormat="1" ht="12.75" customHeight="1" x14ac:dyDescent="0.2">
      <c r="A2950" s="78" t="s">
        <v>8015</v>
      </c>
      <c r="B2950" s="9" t="s">
        <v>17</v>
      </c>
      <c r="C2950" s="53" t="s">
        <v>4007</v>
      </c>
      <c r="D2950" s="44" t="s">
        <v>4319</v>
      </c>
      <c r="E2950" s="54"/>
      <c r="F2950" s="55"/>
      <c r="G2950" s="56">
        <v>44</v>
      </c>
      <c r="H2950" s="57">
        <f t="shared" si="90"/>
        <v>51.919999999999995</v>
      </c>
      <c r="I2950" s="58">
        <f t="shared" si="91"/>
        <v>0</v>
      </c>
      <c r="J2950" s="59"/>
      <c r="K2950" s="59" t="s">
        <v>4009</v>
      </c>
      <c r="L2950" s="60" t="s">
        <v>4029</v>
      </c>
      <c r="M2950" s="61"/>
      <c r="N2950" s="62"/>
      <c r="O2950" s="1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</row>
    <row r="2951" spans="1:83" s="11" customFormat="1" ht="12.75" customHeight="1" x14ac:dyDescent="0.2">
      <c r="A2951" s="78" t="s">
        <v>8016</v>
      </c>
      <c r="B2951" s="9" t="s">
        <v>17</v>
      </c>
      <c r="C2951" s="53" t="s">
        <v>4007</v>
      </c>
      <c r="D2951" s="44" t="s">
        <v>4319</v>
      </c>
      <c r="E2951" s="54"/>
      <c r="F2951" s="55"/>
      <c r="G2951" s="56">
        <v>46</v>
      </c>
      <c r="H2951" s="57">
        <f t="shared" si="90"/>
        <v>54.279999999999994</v>
      </c>
      <c r="I2951" s="58">
        <f t="shared" si="91"/>
        <v>0</v>
      </c>
      <c r="J2951" s="59"/>
      <c r="K2951" s="59" t="s">
        <v>4009</v>
      </c>
      <c r="L2951" s="60" t="s">
        <v>4029</v>
      </c>
      <c r="M2951" s="61"/>
      <c r="N2951" s="62"/>
      <c r="O2951" s="1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</row>
    <row r="2952" spans="1:83" s="11" customFormat="1" ht="12.75" customHeight="1" x14ac:dyDescent="0.2">
      <c r="A2952" s="78" t="s">
        <v>8017</v>
      </c>
      <c r="B2952" s="9" t="s">
        <v>17</v>
      </c>
      <c r="C2952" s="53" t="s">
        <v>4007</v>
      </c>
      <c r="D2952" s="44" t="s">
        <v>4319</v>
      </c>
      <c r="E2952" s="54"/>
      <c r="F2952" s="55"/>
      <c r="G2952" s="56">
        <v>51</v>
      </c>
      <c r="H2952" s="57">
        <f t="shared" ref="H2952:H3015" si="92">G2952*1.18</f>
        <v>60.18</v>
      </c>
      <c r="I2952" s="58">
        <f t="shared" ref="I2952:I3015" si="93">H2952*F2952</f>
        <v>0</v>
      </c>
      <c r="J2952" s="59"/>
      <c r="K2952" s="59" t="s">
        <v>4009</v>
      </c>
      <c r="L2952" s="60" t="s">
        <v>4029</v>
      </c>
      <c r="M2952" s="61"/>
      <c r="N2952" s="62"/>
      <c r="O2952" s="1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</row>
    <row r="2953" spans="1:83" s="11" customFormat="1" ht="12.75" customHeight="1" x14ac:dyDescent="0.2">
      <c r="A2953" s="78" t="s">
        <v>8018</v>
      </c>
      <c r="B2953" s="9" t="s">
        <v>17</v>
      </c>
      <c r="C2953" s="53" t="s">
        <v>4007</v>
      </c>
      <c r="D2953" s="44" t="s">
        <v>4319</v>
      </c>
      <c r="E2953" s="54"/>
      <c r="F2953" s="55"/>
      <c r="G2953" s="56">
        <v>45</v>
      </c>
      <c r="H2953" s="57">
        <f t="shared" si="92"/>
        <v>53.099999999999994</v>
      </c>
      <c r="I2953" s="58">
        <f t="shared" si="93"/>
        <v>0</v>
      </c>
      <c r="J2953" s="59"/>
      <c r="K2953" s="59" t="s">
        <v>4009</v>
      </c>
      <c r="L2953" s="60" t="s">
        <v>4029</v>
      </c>
      <c r="M2953" s="61"/>
      <c r="N2953" s="62"/>
      <c r="O2953" s="1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</row>
    <row r="2954" spans="1:83" s="11" customFormat="1" ht="12.75" customHeight="1" x14ac:dyDescent="0.2">
      <c r="A2954" s="78" t="s">
        <v>8019</v>
      </c>
      <c r="B2954" s="9" t="s">
        <v>236</v>
      </c>
      <c r="C2954" s="53" t="s">
        <v>4007</v>
      </c>
      <c r="D2954" s="44" t="s">
        <v>4319</v>
      </c>
      <c r="E2954" s="54"/>
      <c r="F2954" s="55"/>
      <c r="G2954" s="56">
        <v>9</v>
      </c>
      <c r="H2954" s="57">
        <f t="shared" si="92"/>
        <v>10.62</v>
      </c>
      <c r="I2954" s="58">
        <f t="shared" si="93"/>
        <v>0</v>
      </c>
      <c r="J2954" s="59"/>
      <c r="K2954" s="59" t="s">
        <v>4009</v>
      </c>
      <c r="L2954" s="60" t="s">
        <v>4029</v>
      </c>
      <c r="M2954" s="61"/>
      <c r="N2954" s="62"/>
      <c r="O2954" s="1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</row>
    <row r="2955" spans="1:83" s="11" customFormat="1" ht="12.75" customHeight="1" x14ac:dyDescent="0.2">
      <c r="A2955" s="78" t="s">
        <v>8020</v>
      </c>
      <c r="B2955" s="9" t="s">
        <v>176</v>
      </c>
      <c r="C2955" s="53" t="s">
        <v>4007</v>
      </c>
      <c r="D2955" s="44" t="s">
        <v>4319</v>
      </c>
      <c r="E2955" s="54"/>
      <c r="F2955" s="55"/>
      <c r="G2955" s="56">
        <v>62</v>
      </c>
      <c r="H2955" s="57">
        <f t="shared" si="92"/>
        <v>73.16</v>
      </c>
      <c r="I2955" s="58">
        <f t="shared" si="93"/>
        <v>0</v>
      </c>
      <c r="J2955" s="59"/>
      <c r="K2955" s="59" t="s">
        <v>4009</v>
      </c>
      <c r="L2955" s="60" t="s">
        <v>4029</v>
      </c>
      <c r="M2955" s="61"/>
      <c r="N2955" s="62"/>
      <c r="O2955" s="1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</row>
    <row r="2956" spans="1:83" s="11" customFormat="1" ht="12.75" customHeight="1" x14ac:dyDescent="0.2">
      <c r="A2956" s="78" t="s">
        <v>8021</v>
      </c>
      <c r="B2956" s="9" t="s">
        <v>176</v>
      </c>
      <c r="C2956" s="53" t="s">
        <v>4007</v>
      </c>
      <c r="D2956" s="44" t="s">
        <v>4319</v>
      </c>
      <c r="E2956" s="54"/>
      <c r="F2956" s="55"/>
      <c r="G2956" s="56">
        <v>58</v>
      </c>
      <c r="H2956" s="57">
        <f t="shared" si="92"/>
        <v>68.44</v>
      </c>
      <c r="I2956" s="58">
        <f t="shared" si="93"/>
        <v>0</v>
      </c>
      <c r="J2956" s="59"/>
      <c r="K2956" s="59" t="s">
        <v>4009</v>
      </c>
      <c r="L2956" s="60" t="s">
        <v>4029</v>
      </c>
      <c r="M2956" s="61"/>
      <c r="N2956" s="62"/>
      <c r="O2956" s="1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</row>
    <row r="2957" spans="1:83" s="11" customFormat="1" ht="12.75" customHeight="1" x14ac:dyDescent="0.2">
      <c r="A2957" s="78" t="s">
        <v>8022</v>
      </c>
      <c r="B2957" s="9" t="s">
        <v>7433</v>
      </c>
      <c r="C2957" s="53" t="s">
        <v>4007</v>
      </c>
      <c r="D2957" s="44" t="s">
        <v>4319</v>
      </c>
      <c r="E2957" s="54"/>
      <c r="F2957" s="55"/>
      <c r="G2957" s="56">
        <v>246</v>
      </c>
      <c r="H2957" s="57">
        <f t="shared" si="92"/>
        <v>290.27999999999997</v>
      </c>
      <c r="I2957" s="58">
        <f t="shared" si="93"/>
        <v>0</v>
      </c>
      <c r="J2957" s="59"/>
      <c r="K2957" s="59" t="s">
        <v>4009</v>
      </c>
      <c r="L2957" s="60" t="s">
        <v>4029</v>
      </c>
      <c r="M2957" s="61"/>
      <c r="N2957" s="62"/>
      <c r="O2957" s="1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</row>
    <row r="2958" spans="1:83" s="12" customFormat="1" ht="12.75" customHeight="1" x14ac:dyDescent="0.2">
      <c r="A2958" s="78" t="s">
        <v>8023</v>
      </c>
      <c r="B2958" s="70" t="s">
        <v>7433</v>
      </c>
      <c r="C2958" s="71" t="s">
        <v>4007</v>
      </c>
      <c r="D2958" s="72" t="s">
        <v>4319</v>
      </c>
      <c r="E2958" s="54"/>
      <c r="F2958" s="55"/>
      <c r="G2958" s="56">
        <v>1107</v>
      </c>
      <c r="H2958" s="57">
        <f t="shared" si="92"/>
        <v>1306.26</v>
      </c>
      <c r="I2958" s="58">
        <f t="shared" si="93"/>
        <v>0</v>
      </c>
      <c r="J2958" s="59" t="s">
        <v>4027</v>
      </c>
      <c r="K2958" s="59" t="s">
        <v>4009</v>
      </c>
      <c r="L2958" s="60" t="s">
        <v>4029</v>
      </c>
      <c r="M2958" s="61"/>
      <c r="N2958" s="6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</row>
    <row r="2959" spans="1:83" s="12" customFormat="1" ht="12.75" customHeight="1" x14ac:dyDescent="0.2">
      <c r="A2959" s="78" t="s">
        <v>8024</v>
      </c>
      <c r="B2959" s="9" t="s">
        <v>4329</v>
      </c>
      <c r="C2959" s="53" t="s">
        <v>4007</v>
      </c>
      <c r="D2959" s="44" t="s">
        <v>4319</v>
      </c>
      <c r="E2959" s="54"/>
      <c r="F2959" s="55"/>
      <c r="G2959" s="56">
        <v>145</v>
      </c>
      <c r="H2959" s="57">
        <f t="shared" si="92"/>
        <v>171.1</v>
      </c>
      <c r="I2959" s="58">
        <f t="shared" si="93"/>
        <v>0</v>
      </c>
      <c r="J2959" s="59"/>
      <c r="K2959" s="59" t="s">
        <v>4009</v>
      </c>
      <c r="L2959" s="60" t="s">
        <v>4029</v>
      </c>
      <c r="M2959" s="61"/>
      <c r="N2959" s="6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</row>
    <row r="2960" spans="1:83" s="12" customFormat="1" ht="12.75" customHeight="1" x14ac:dyDescent="0.2">
      <c r="A2960" s="78" t="s">
        <v>8025</v>
      </c>
      <c r="B2960" s="9" t="s">
        <v>176</v>
      </c>
      <c r="C2960" s="53" t="s">
        <v>4007</v>
      </c>
      <c r="D2960" s="44" t="s">
        <v>4319</v>
      </c>
      <c r="E2960" s="54"/>
      <c r="F2960" s="55"/>
      <c r="G2960" s="56">
        <v>59</v>
      </c>
      <c r="H2960" s="57">
        <f t="shared" si="92"/>
        <v>69.61999999999999</v>
      </c>
      <c r="I2960" s="58">
        <f t="shared" si="93"/>
        <v>0</v>
      </c>
      <c r="J2960" s="59"/>
      <c r="K2960" s="59" t="s">
        <v>4009</v>
      </c>
      <c r="L2960" s="60" t="s">
        <v>4029</v>
      </c>
      <c r="M2960" s="61"/>
      <c r="N2960" s="6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</row>
    <row r="2961" spans="1:83" s="12" customFormat="1" ht="12.75" customHeight="1" x14ac:dyDescent="0.2">
      <c r="A2961" s="78" t="s">
        <v>8026</v>
      </c>
      <c r="B2961" s="9" t="s">
        <v>176</v>
      </c>
      <c r="C2961" s="53" t="s">
        <v>4007</v>
      </c>
      <c r="D2961" s="44" t="s">
        <v>4319</v>
      </c>
      <c r="E2961" s="54"/>
      <c r="F2961" s="55"/>
      <c r="G2961" s="56">
        <v>27</v>
      </c>
      <c r="H2961" s="57">
        <f t="shared" si="92"/>
        <v>31.86</v>
      </c>
      <c r="I2961" s="58">
        <f t="shared" si="93"/>
        <v>0</v>
      </c>
      <c r="J2961" s="59"/>
      <c r="K2961" s="59" t="s">
        <v>4009</v>
      </c>
      <c r="L2961" s="60" t="s">
        <v>4029</v>
      </c>
      <c r="M2961" s="61"/>
      <c r="N2961" s="6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</row>
    <row r="2962" spans="1:83" s="12" customFormat="1" ht="12.75" customHeight="1" x14ac:dyDescent="0.2">
      <c r="A2962" s="93" t="s">
        <v>8027</v>
      </c>
      <c r="B2962" s="9" t="s">
        <v>8028</v>
      </c>
      <c r="C2962" s="66" t="s">
        <v>4035</v>
      </c>
      <c r="D2962" s="44" t="s">
        <v>4319</v>
      </c>
      <c r="E2962" s="54"/>
      <c r="F2962" s="55"/>
      <c r="G2962" s="56">
        <v>86</v>
      </c>
      <c r="H2962" s="57">
        <f t="shared" si="92"/>
        <v>101.47999999999999</v>
      </c>
      <c r="I2962" s="58">
        <f t="shared" si="93"/>
        <v>0</v>
      </c>
      <c r="J2962" s="59"/>
      <c r="K2962" s="59"/>
      <c r="L2962" s="60" t="s">
        <v>4029</v>
      </c>
      <c r="M2962" s="61">
        <v>0.20200000000000001</v>
      </c>
      <c r="N2962" s="6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</row>
    <row r="2963" spans="1:83" s="12" customFormat="1" ht="12.75" customHeight="1" x14ac:dyDescent="0.2">
      <c r="A2963" s="51" t="s">
        <v>8029</v>
      </c>
      <c r="B2963" s="9" t="s">
        <v>8030</v>
      </c>
      <c r="C2963" s="66" t="s">
        <v>4035</v>
      </c>
      <c r="D2963" s="44" t="s">
        <v>4410</v>
      </c>
      <c r="E2963" s="54"/>
      <c r="F2963" s="55"/>
      <c r="G2963" s="56">
        <v>70</v>
      </c>
      <c r="H2963" s="57">
        <f t="shared" si="92"/>
        <v>82.6</v>
      </c>
      <c r="I2963" s="58">
        <f t="shared" si="93"/>
        <v>0</v>
      </c>
      <c r="J2963" s="59" t="s">
        <v>4027</v>
      </c>
      <c r="K2963" s="59"/>
      <c r="L2963" s="60" t="s">
        <v>4029</v>
      </c>
      <c r="M2963" s="61">
        <v>0.152</v>
      </c>
      <c r="N2963" s="6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</row>
    <row r="2964" spans="1:83" s="12" customFormat="1" ht="12.75" customHeight="1" x14ac:dyDescent="0.2">
      <c r="A2964" s="64" t="s">
        <v>8031</v>
      </c>
      <c r="B2964" s="9" t="s">
        <v>8032</v>
      </c>
      <c r="C2964" s="66" t="s">
        <v>4035</v>
      </c>
      <c r="D2964" s="44" t="s">
        <v>4410</v>
      </c>
      <c r="E2964" s="54"/>
      <c r="F2964" s="55"/>
      <c r="G2964" s="56">
        <v>70</v>
      </c>
      <c r="H2964" s="57">
        <f t="shared" si="92"/>
        <v>82.6</v>
      </c>
      <c r="I2964" s="58">
        <f t="shared" si="93"/>
        <v>0</v>
      </c>
      <c r="J2964" s="59" t="s">
        <v>4015</v>
      </c>
      <c r="K2964" s="59" t="s">
        <v>7367</v>
      </c>
      <c r="L2964" s="74" t="s">
        <v>8033</v>
      </c>
      <c r="M2964" s="61">
        <v>0.03</v>
      </c>
      <c r="N2964" s="62"/>
    </row>
    <row r="2965" spans="1:83" ht="12.75" customHeight="1" x14ac:dyDescent="0.2">
      <c r="A2965" s="51" t="s">
        <v>1634</v>
      </c>
      <c r="B2965" s="9" t="s">
        <v>183</v>
      </c>
      <c r="C2965" s="66" t="s">
        <v>4035</v>
      </c>
      <c r="D2965" s="44" t="s">
        <v>4410</v>
      </c>
      <c r="E2965" s="54"/>
      <c r="F2965" s="55"/>
      <c r="G2965" s="56">
        <v>273.8</v>
      </c>
      <c r="H2965" s="57">
        <f t="shared" si="92"/>
        <v>323.084</v>
      </c>
      <c r="I2965" s="58">
        <f t="shared" si="93"/>
        <v>0</v>
      </c>
      <c r="J2965" s="59" t="s">
        <v>4027</v>
      </c>
      <c r="K2965" s="59"/>
      <c r="L2965" s="79" t="s">
        <v>8034</v>
      </c>
      <c r="M2965" s="61">
        <v>0.14000000000000001</v>
      </c>
      <c r="N2965" s="6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2"/>
      <c r="AX2965" s="12"/>
      <c r="AY2965" s="12"/>
      <c r="AZ2965" s="12"/>
      <c r="BA2965" s="12"/>
      <c r="BB2965" s="12"/>
      <c r="BC2965" s="12"/>
      <c r="BD2965" s="12"/>
      <c r="BE2965" s="12"/>
      <c r="BF2965" s="12"/>
      <c r="BG2965" s="12"/>
      <c r="BH2965" s="12"/>
      <c r="BI2965" s="12"/>
      <c r="BJ2965" s="12"/>
      <c r="BK2965" s="12"/>
      <c r="BL2965" s="12"/>
      <c r="BM2965" s="12"/>
      <c r="BN2965" s="12"/>
      <c r="BO2965" s="12"/>
      <c r="BP2965" s="12"/>
      <c r="BQ2965" s="12"/>
      <c r="BR2965" s="12"/>
      <c r="BS2965" s="12"/>
      <c r="BT2965" s="12"/>
      <c r="BU2965" s="12"/>
      <c r="BV2965" s="12"/>
      <c r="BW2965" s="12"/>
      <c r="BX2965" s="12"/>
      <c r="BY2965" s="12"/>
      <c r="BZ2965" s="12"/>
      <c r="CA2965" s="12"/>
      <c r="CB2965" s="12"/>
      <c r="CC2965" s="12"/>
      <c r="CD2965" s="12"/>
      <c r="CE2965" s="12"/>
    </row>
    <row r="2966" spans="1:83" ht="12.75" customHeight="1" x14ac:dyDescent="0.2">
      <c r="A2966" s="51" t="s">
        <v>1635</v>
      </c>
      <c r="B2966" s="9" t="s">
        <v>184</v>
      </c>
      <c r="C2966" s="66" t="s">
        <v>4035</v>
      </c>
      <c r="D2966" s="44" t="s">
        <v>4319</v>
      </c>
      <c r="E2966" s="54"/>
      <c r="F2966" s="55"/>
      <c r="G2966" s="56">
        <v>800</v>
      </c>
      <c r="H2966" s="57">
        <f t="shared" si="92"/>
        <v>944</v>
      </c>
      <c r="I2966" s="58">
        <f t="shared" si="93"/>
        <v>0</v>
      </c>
      <c r="J2966" s="59" t="s">
        <v>4027</v>
      </c>
      <c r="K2966" s="59"/>
      <c r="L2966" s="60" t="s">
        <v>4029</v>
      </c>
      <c r="M2966" s="61">
        <v>1.66</v>
      </c>
      <c r="N2966" s="6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2"/>
      <c r="AX2966" s="12"/>
      <c r="AY2966" s="12"/>
      <c r="AZ2966" s="12"/>
      <c r="BA2966" s="12"/>
      <c r="BB2966" s="12"/>
      <c r="BC2966" s="12"/>
      <c r="BD2966" s="12"/>
      <c r="BE2966" s="12"/>
      <c r="BF2966" s="12"/>
      <c r="BG2966" s="12"/>
      <c r="BH2966" s="12"/>
      <c r="BI2966" s="12"/>
      <c r="BJ2966" s="12"/>
      <c r="BK2966" s="12"/>
      <c r="BL2966" s="12"/>
      <c r="BM2966" s="12"/>
      <c r="BN2966" s="12"/>
      <c r="BO2966" s="12"/>
      <c r="BP2966" s="12"/>
      <c r="BQ2966" s="12"/>
      <c r="BR2966" s="12"/>
      <c r="BS2966" s="12"/>
      <c r="BT2966" s="12"/>
      <c r="BU2966" s="12"/>
      <c r="BV2966" s="12"/>
      <c r="BW2966" s="12"/>
      <c r="BX2966" s="12"/>
      <c r="BY2966" s="12"/>
      <c r="BZ2966" s="12"/>
      <c r="CA2966" s="12"/>
      <c r="CB2966" s="12"/>
      <c r="CC2966" s="12"/>
      <c r="CD2966" s="12"/>
      <c r="CE2966" s="12"/>
    </row>
    <row r="2967" spans="1:83" ht="12.75" customHeight="1" x14ac:dyDescent="0.2">
      <c r="A2967" s="51" t="s">
        <v>8035</v>
      </c>
      <c r="B2967" s="9" t="s">
        <v>8036</v>
      </c>
      <c r="C2967" s="66" t="s">
        <v>4035</v>
      </c>
      <c r="D2967" s="44" t="s">
        <v>4319</v>
      </c>
      <c r="E2967" s="54"/>
      <c r="F2967" s="55"/>
      <c r="G2967" s="56">
        <v>300.58</v>
      </c>
      <c r="H2967" s="57">
        <f t="shared" si="92"/>
        <v>354.68439999999998</v>
      </c>
      <c r="I2967" s="58">
        <f t="shared" si="93"/>
        <v>0</v>
      </c>
      <c r="J2967" s="59"/>
      <c r="K2967" s="59"/>
      <c r="L2967" s="60"/>
      <c r="M2967" s="61"/>
      <c r="N2967" s="6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2"/>
      <c r="AX2967" s="12"/>
      <c r="AY2967" s="12"/>
      <c r="AZ2967" s="12"/>
      <c r="BA2967" s="12"/>
      <c r="BB2967" s="12"/>
      <c r="BC2967" s="12"/>
      <c r="BD2967" s="12"/>
      <c r="BE2967" s="12"/>
      <c r="BF2967" s="12"/>
      <c r="BG2967" s="12"/>
      <c r="BH2967" s="12"/>
      <c r="BI2967" s="12"/>
      <c r="BJ2967" s="12"/>
      <c r="BK2967" s="12"/>
      <c r="BL2967" s="12"/>
      <c r="BM2967" s="12"/>
      <c r="BN2967" s="12"/>
      <c r="BO2967" s="12"/>
      <c r="BP2967" s="12"/>
      <c r="BQ2967" s="12"/>
      <c r="BR2967" s="12"/>
      <c r="BS2967" s="12"/>
      <c r="BT2967" s="12"/>
      <c r="BU2967" s="12"/>
      <c r="BV2967" s="12"/>
      <c r="BW2967" s="12"/>
      <c r="BX2967" s="12"/>
      <c r="BY2967" s="12"/>
      <c r="BZ2967" s="12"/>
      <c r="CA2967" s="12"/>
      <c r="CB2967" s="12"/>
      <c r="CC2967" s="12"/>
      <c r="CD2967" s="12"/>
      <c r="CE2967" s="12"/>
    </row>
    <row r="2968" spans="1:83" ht="12.75" customHeight="1" x14ac:dyDescent="0.2">
      <c r="A2968" s="99" t="s">
        <v>8037</v>
      </c>
      <c r="B2968" s="9" t="s">
        <v>8038</v>
      </c>
      <c r="C2968" s="66" t="s">
        <v>4035</v>
      </c>
      <c r="D2968" s="44" t="s">
        <v>4319</v>
      </c>
      <c r="E2968" s="54"/>
      <c r="F2968" s="55"/>
      <c r="G2968" s="56">
        <v>336.19</v>
      </c>
      <c r="H2968" s="57">
        <f t="shared" si="92"/>
        <v>396.70419999999996</v>
      </c>
      <c r="I2968" s="58">
        <f t="shared" si="93"/>
        <v>0</v>
      </c>
      <c r="J2968" s="59" t="s">
        <v>8039</v>
      </c>
      <c r="K2968" s="59"/>
      <c r="L2968" s="60" t="s">
        <v>4029</v>
      </c>
      <c r="M2968" s="61">
        <v>1.929</v>
      </c>
      <c r="N2968" s="6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2"/>
      <c r="AX2968" s="12"/>
      <c r="AY2968" s="12"/>
      <c r="AZ2968" s="12"/>
      <c r="BA2968" s="12"/>
      <c r="BB2968" s="12"/>
      <c r="BC2968" s="12"/>
      <c r="BD2968" s="12"/>
      <c r="BE2968" s="12"/>
      <c r="BF2968" s="12"/>
      <c r="BG2968" s="12"/>
      <c r="BH2968" s="12"/>
      <c r="BI2968" s="12"/>
      <c r="BJ2968" s="12"/>
      <c r="BK2968" s="12"/>
      <c r="BL2968" s="12"/>
      <c r="BM2968" s="12"/>
      <c r="BN2968" s="12"/>
      <c r="BO2968" s="12"/>
      <c r="BP2968" s="12"/>
      <c r="BQ2968" s="12"/>
      <c r="BR2968" s="12"/>
      <c r="BS2968" s="12"/>
      <c r="BT2968" s="12"/>
      <c r="BU2968" s="12"/>
      <c r="BV2968" s="12"/>
      <c r="BW2968" s="12"/>
      <c r="BX2968" s="12"/>
      <c r="BY2968" s="12"/>
      <c r="BZ2968" s="12"/>
      <c r="CA2968" s="12"/>
      <c r="CB2968" s="12"/>
      <c r="CC2968" s="12"/>
      <c r="CD2968" s="12"/>
      <c r="CE2968" s="12"/>
    </row>
    <row r="2969" spans="1:83" ht="12.75" customHeight="1" x14ac:dyDescent="0.2">
      <c r="A2969" s="51" t="s">
        <v>8040</v>
      </c>
      <c r="B2969" s="9" t="s">
        <v>8041</v>
      </c>
      <c r="C2969" s="66" t="s">
        <v>4035</v>
      </c>
      <c r="D2969" s="44" t="s">
        <v>4319</v>
      </c>
      <c r="E2969" s="54"/>
      <c r="F2969" s="55"/>
      <c r="G2969" s="56">
        <v>577.22</v>
      </c>
      <c r="H2969" s="57">
        <f t="shared" si="92"/>
        <v>681.11959999999999</v>
      </c>
      <c r="I2969" s="58">
        <f t="shared" si="93"/>
        <v>0</v>
      </c>
      <c r="J2969" s="59"/>
      <c r="K2969" s="59"/>
      <c r="L2969" s="60" t="s">
        <v>4029</v>
      </c>
      <c r="M2969" s="61"/>
      <c r="N2969" s="6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2"/>
      <c r="AX2969" s="12"/>
      <c r="AY2969" s="12"/>
      <c r="AZ2969" s="12"/>
      <c r="BA2969" s="12"/>
      <c r="BB2969" s="12"/>
      <c r="BC2969" s="12"/>
      <c r="BD2969" s="12"/>
      <c r="BE2969" s="12"/>
      <c r="BF2969" s="12"/>
      <c r="BG2969" s="12"/>
      <c r="BH2969" s="12"/>
      <c r="BI2969" s="12"/>
      <c r="BJ2969" s="12"/>
      <c r="BK2969" s="12"/>
      <c r="BL2969" s="12"/>
      <c r="BM2969" s="12"/>
      <c r="BN2969" s="12"/>
      <c r="BO2969" s="12"/>
      <c r="BP2969" s="12"/>
      <c r="BQ2969" s="12"/>
      <c r="BR2969" s="12"/>
      <c r="BS2969" s="12"/>
      <c r="BT2969" s="12"/>
      <c r="BU2969" s="12"/>
      <c r="BV2969" s="12"/>
      <c r="BW2969" s="12"/>
      <c r="BX2969" s="12"/>
      <c r="BY2969" s="12"/>
      <c r="BZ2969" s="12"/>
      <c r="CA2969" s="12"/>
      <c r="CB2969" s="12"/>
      <c r="CC2969" s="12"/>
      <c r="CD2969" s="12"/>
      <c r="CE2969" s="12"/>
    </row>
    <row r="2970" spans="1:83" ht="12.75" customHeight="1" x14ac:dyDescent="0.2">
      <c r="A2970" s="51" t="s">
        <v>8042</v>
      </c>
      <c r="B2970" s="9" t="s">
        <v>7865</v>
      </c>
      <c r="C2970" s="66" t="s">
        <v>4035</v>
      </c>
      <c r="D2970" s="44" t="s">
        <v>4319</v>
      </c>
      <c r="E2970" s="54"/>
      <c r="F2970" s="55"/>
      <c r="G2970" s="56">
        <v>25</v>
      </c>
      <c r="H2970" s="57">
        <f t="shared" si="92"/>
        <v>29.5</v>
      </c>
      <c r="I2970" s="58">
        <f t="shared" si="93"/>
        <v>0</v>
      </c>
      <c r="J2970" s="59" t="s">
        <v>4027</v>
      </c>
      <c r="K2970" s="59"/>
      <c r="L2970" s="60" t="s">
        <v>4029</v>
      </c>
      <c r="M2970" s="61">
        <v>0.03</v>
      </c>
      <c r="N2970" s="6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2"/>
      <c r="AX2970" s="12"/>
      <c r="AY2970" s="12"/>
      <c r="AZ2970" s="12"/>
      <c r="BA2970" s="12"/>
      <c r="BB2970" s="12"/>
      <c r="BC2970" s="12"/>
      <c r="BD2970" s="12"/>
      <c r="BE2970" s="12"/>
      <c r="BF2970" s="12"/>
      <c r="BG2970" s="12"/>
      <c r="BH2970" s="12"/>
      <c r="BI2970" s="12"/>
      <c r="BJ2970" s="12"/>
      <c r="BK2970" s="12"/>
      <c r="BL2970" s="12"/>
      <c r="BM2970" s="12"/>
      <c r="BN2970" s="12"/>
      <c r="BO2970" s="12"/>
      <c r="BP2970" s="12"/>
      <c r="BQ2970" s="12"/>
      <c r="BR2970" s="12"/>
      <c r="BS2970" s="12"/>
      <c r="BT2970" s="12"/>
      <c r="BU2970" s="12"/>
      <c r="BV2970" s="12"/>
      <c r="BW2970" s="12"/>
      <c r="BX2970" s="12"/>
      <c r="BY2970" s="12"/>
      <c r="BZ2970" s="12"/>
      <c r="CA2970" s="12"/>
      <c r="CB2970" s="12"/>
      <c r="CC2970" s="12"/>
      <c r="CD2970" s="12"/>
      <c r="CE2970" s="12"/>
    </row>
    <row r="2971" spans="1:83" ht="12.75" customHeight="1" x14ac:dyDescent="0.2">
      <c r="A2971" s="51" t="s">
        <v>8043</v>
      </c>
      <c r="B2971" s="9" t="s">
        <v>8044</v>
      </c>
      <c r="C2971" s="66" t="s">
        <v>4035</v>
      </c>
      <c r="D2971" s="44" t="s">
        <v>4319</v>
      </c>
      <c r="E2971" s="54"/>
      <c r="F2971" s="55"/>
      <c r="G2971" s="56">
        <v>20</v>
      </c>
      <c r="H2971" s="57">
        <f t="shared" si="92"/>
        <v>23.599999999999998</v>
      </c>
      <c r="I2971" s="58">
        <f t="shared" si="93"/>
        <v>0</v>
      </c>
      <c r="J2971" s="59" t="s">
        <v>4027</v>
      </c>
      <c r="K2971" s="59"/>
      <c r="L2971" s="60" t="s">
        <v>4029</v>
      </c>
      <c r="M2971" s="61">
        <v>2.5999999999999999E-2</v>
      </c>
      <c r="N2971" s="6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2"/>
      <c r="AX2971" s="12"/>
      <c r="AY2971" s="12"/>
      <c r="AZ2971" s="12"/>
      <c r="BA2971" s="12"/>
      <c r="BB2971" s="12"/>
      <c r="BC2971" s="12"/>
      <c r="BD2971" s="12"/>
      <c r="BE2971" s="12"/>
      <c r="BF2971" s="12"/>
      <c r="BG2971" s="12"/>
      <c r="BH2971" s="12"/>
      <c r="BI2971" s="12"/>
      <c r="BJ2971" s="12"/>
      <c r="BK2971" s="12"/>
      <c r="BL2971" s="12"/>
      <c r="BM2971" s="12"/>
      <c r="BN2971" s="12"/>
      <c r="BO2971" s="12"/>
      <c r="BP2971" s="12"/>
      <c r="BQ2971" s="12"/>
      <c r="BR2971" s="12"/>
      <c r="BS2971" s="12"/>
      <c r="BT2971" s="12"/>
      <c r="BU2971" s="12"/>
      <c r="BV2971" s="12"/>
      <c r="BW2971" s="12"/>
      <c r="BX2971" s="12"/>
      <c r="BY2971" s="12"/>
      <c r="BZ2971" s="12"/>
      <c r="CA2971" s="12"/>
      <c r="CB2971" s="12"/>
      <c r="CC2971" s="12"/>
      <c r="CD2971" s="12"/>
      <c r="CE2971" s="12"/>
    </row>
    <row r="2972" spans="1:83" ht="12.75" customHeight="1" x14ac:dyDescent="0.2">
      <c r="A2972" s="51" t="s">
        <v>1636</v>
      </c>
      <c r="B2972" s="9" t="s">
        <v>185</v>
      </c>
      <c r="C2972" s="66" t="s">
        <v>4035</v>
      </c>
      <c r="D2972" s="44" t="s">
        <v>4319</v>
      </c>
      <c r="E2972" s="54"/>
      <c r="F2972" s="55"/>
      <c r="G2972" s="56">
        <v>3500</v>
      </c>
      <c r="H2972" s="57">
        <f t="shared" si="92"/>
        <v>4130</v>
      </c>
      <c r="I2972" s="58">
        <f t="shared" si="93"/>
        <v>0</v>
      </c>
      <c r="J2972" s="59" t="s">
        <v>4027</v>
      </c>
      <c r="K2972" s="59"/>
      <c r="L2972" s="60" t="s">
        <v>4029</v>
      </c>
      <c r="M2972" s="61"/>
      <c r="N2972" s="6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2"/>
      <c r="AX2972" s="12"/>
      <c r="AY2972" s="12"/>
      <c r="AZ2972" s="12"/>
      <c r="BA2972" s="12"/>
      <c r="BB2972" s="12"/>
      <c r="BC2972" s="12"/>
      <c r="BD2972" s="12"/>
      <c r="BE2972" s="12"/>
      <c r="BF2972" s="12"/>
      <c r="BG2972" s="12"/>
      <c r="BH2972" s="12"/>
      <c r="BI2972" s="12"/>
      <c r="BJ2972" s="12"/>
      <c r="BK2972" s="12"/>
      <c r="BL2972" s="12"/>
      <c r="BM2972" s="12"/>
      <c r="BN2972" s="12"/>
      <c r="BO2972" s="12"/>
      <c r="BP2972" s="12"/>
      <c r="BQ2972" s="12"/>
      <c r="BR2972" s="12"/>
      <c r="BS2972" s="12"/>
      <c r="BT2972" s="12"/>
      <c r="BU2972" s="12"/>
      <c r="BV2972" s="12"/>
      <c r="BW2972" s="12"/>
      <c r="BX2972" s="12"/>
      <c r="BY2972" s="12"/>
      <c r="BZ2972" s="12"/>
      <c r="CA2972" s="12"/>
      <c r="CB2972" s="12"/>
      <c r="CC2972" s="12"/>
      <c r="CD2972" s="12"/>
      <c r="CE2972" s="12"/>
    </row>
    <row r="2973" spans="1:83" ht="12.75" customHeight="1" x14ac:dyDescent="0.2">
      <c r="A2973" s="51" t="s">
        <v>1637</v>
      </c>
      <c r="B2973" s="9" t="s">
        <v>186</v>
      </c>
      <c r="C2973" s="66" t="s">
        <v>4035</v>
      </c>
      <c r="D2973" s="44" t="s">
        <v>4319</v>
      </c>
      <c r="E2973" s="54"/>
      <c r="F2973" s="55"/>
      <c r="G2973" s="56">
        <v>849.45</v>
      </c>
      <c r="H2973" s="57">
        <f t="shared" si="92"/>
        <v>1002.351</v>
      </c>
      <c r="I2973" s="58">
        <f t="shared" si="93"/>
        <v>0</v>
      </c>
      <c r="J2973" s="59" t="s">
        <v>4027</v>
      </c>
      <c r="K2973" s="59"/>
      <c r="L2973" s="60" t="s">
        <v>4029</v>
      </c>
      <c r="M2973" s="61">
        <v>0.65</v>
      </c>
      <c r="N2973" s="6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2"/>
      <c r="AX2973" s="12"/>
      <c r="AY2973" s="12"/>
      <c r="AZ2973" s="12"/>
      <c r="BA2973" s="12"/>
      <c r="BB2973" s="12"/>
      <c r="BC2973" s="12"/>
      <c r="BD2973" s="12"/>
      <c r="BE2973" s="12"/>
      <c r="BF2973" s="12"/>
      <c r="BG2973" s="12"/>
      <c r="BH2973" s="12"/>
      <c r="BI2973" s="12"/>
      <c r="BJ2973" s="12"/>
      <c r="BK2973" s="12"/>
      <c r="BL2973" s="12"/>
      <c r="BM2973" s="12"/>
      <c r="BN2973" s="12"/>
      <c r="BO2973" s="12"/>
      <c r="BP2973" s="12"/>
      <c r="BQ2973" s="12"/>
      <c r="BR2973" s="12"/>
      <c r="BS2973" s="12"/>
      <c r="BT2973" s="12"/>
      <c r="BU2973" s="12"/>
      <c r="BV2973" s="12"/>
      <c r="BW2973" s="12"/>
      <c r="BX2973" s="12"/>
      <c r="BY2973" s="12"/>
      <c r="BZ2973" s="12"/>
      <c r="CA2973" s="12"/>
      <c r="CB2973" s="12"/>
      <c r="CC2973" s="12"/>
      <c r="CD2973" s="12"/>
      <c r="CE2973" s="12"/>
    </row>
    <row r="2974" spans="1:83" ht="12.75" customHeight="1" x14ac:dyDescent="0.2">
      <c r="A2974" s="51" t="s">
        <v>8045</v>
      </c>
      <c r="B2974" s="9" t="s">
        <v>61</v>
      </c>
      <c r="C2974" s="66" t="s">
        <v>4035</v>
      </c>
      <c r="D2974" s="44" t="s">
        <v>4319</v>
      </c>
      <c r="E2974" s="54"/>
      <c r="F2974" s="55"/>
      <c r="G2974" s="56">
        <v>3.2</v>
      </c>
      <c r="H2974" s="57">
        <f t="shared" si="92"/>
        <v>3.7759999999999998</v>
      </c>
      <c r="I2974" s="58">
        <f t="shared" si="93"/>
        <v>0</v>
      </c>
      <c r="J2974" s="59" t="s">
        <v>4027</v>
      </c>
      <c r="K2974" s="59"/>
      <c r="L2974" s="60" t="s">
        <v>4029</v>
      </c>
      <c r="M2974" s="61">
        <v>4.0000000000000001E-3</v>
      </c>
      <c r="N2974" s="6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2"/>
      <c r="AX2974" s="12"/>
      <c r="AY2974" s="12"/>
      <c r="AZ2974" s="12"/>
      <c r="BA2974" s="12"/>
      <c r="BB2974" s="12"/>
      <c r="BC2974" s="12"/>
      <c r="BD2974" s="12"/>
      <c r="BE2974" s="12"/>
      <c r="BF2974" s="12"/>
      <c r="BG2974" s="12"/>
      <c r="BH2974" s="12"/>
      <c r="BI2974" s="12"/>
      <c r="BJ2974" s="12"/>
      <c r="BK2974" s="12"/>
      <c r="BL2974" s="12"/>
      <c r="BM2974" s="12"/>
      <c r="BN2974" s="12"/>
      <c r="BO2974" s="12"/>
      <c r="BP2974" s="12"/>
      <c r="BQ2974" s="12"/>
      <c r="BR2974" s="12"/>
      <c r="BS2974" s="12"/>
      <c r="BT2974" s="12"/>
      <c r="BU2974" s="12"/>
      <c r="BV2974" s="12"/>
      <c r="BW2974" s="12"/>
      <c r="BX2974" s="12"/>
      <c r="BY2974" s="12"/>
      <c r="BZ2974" s="12"/>
      <c r="CA2974" s="12"/>
      <c r="CB2974" s="12"/>
      <c r="CC2974" s="12"/>
      <c r="CD2974" s="12"/>
      <c r="CE2974" s="12"/>
    </row>
    <row r="2975" spans="1:83" ht="12.75" customHeight="1" x14ac:dyDescent="0.2">
      <c r="A2975" s="64" t="s">
        <v>8046</v>
      </c>
      <c r="B2975" s="9" t="s">
        <v>8047</v>
      </c>
      <c r="C2975" s="66" t="s">
        <v>4035</v>
      </c>
      <c r="D2975" s="44" t="s">
        <v>4319</v>
      </c>
      <c r="E2975" s="54"/>
      <c r="F2975" s="55"/>
      <c r="G2975" s="56">
        <v>54.32</v>
      </c>
      <c r="H2975" s="57">
        <f t="shared" si="92"/>
        <v>64.0976</v>
      </c>
      <c r="I2975" s="58">
        <f t="shared" si="93"/>
        <v>0</v>
      </c>
      <c r="J2975" s="59"/>
      <c r="K2975" s="59" t="s">
        <v>6938</v>
      </c>
      <c r="L2975" s="60" t="s">
        <v>4029</v>
      </c>
      <c r="M2975" s="61">
        <v>0.23</v>
      </c>
      <c r="N2975" s="6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2"/>
      <c r="AX2975" s="12"/>
      <c r="AY2975" s="12"/>
      <c r="AZ2975" s="12"/>
      <c r="BA2975" s="12"/>
      <c r="BB2975" s="12"/>
      <c r="BC2975" s="12"/>
      <c r="BD2975" s="12"/>
      <c r="BE2975" s="12"/>
      <c r="BF2975" s="12"/>
      <c r="BG2975" s="12"/>
      <c r="BH2975" s="12"/>
      <c r="BI2975" s="12"/>
      <c r="BJ2975" s="12"/>
      <c r="BK2975" s="12"/>
      <c r="BL2975" s="12"/>
      <c r="BM2975" s="12"/>
      <c r="BN2975" s="12"/>
      <c r="BO2975" s="12"/>
      <c r="BP2975" s="12"/>
      <c r="BQ2975" s="12"/>
      <c r="BR2975" s="12"/>
      <c r="BS2975" s="12"/>
      <c r="BT2975" s="12"/>
      <c r="BU2975" s="12"/>
      <c r="BV2975" s="12"/>
      <c r="BW2975" s="12"/>
      <c r="BX2975" s="12"/>
      <c r="BY2975" s="12"/>
      <c r="BZ2975" s="12"/>
      <c r="CA2975" s="12"/>
      <c r="CB2975" s="12"/>
      <c r="CC2975" s="12"/>
      <c r="CD2975" s="12"/>
      <c r="CE2975" s="12"/>
    </row>
    <row r="2976" spans="1:83" s="10" customFormat="1" ht="12.75" customHeight="1" x14ac:dyDescent="0.2">
      <c r="A2976" s="64" t="s">
        <v>8048</v>
      </c>
      <c r="B2976" s="9" t="s">
        <v>8049</v>
      </c>
      <c r="C2976" s="66" t="s">
        <v>4035</v>
      </c>
      <c r="D2976" s="44" t="s">
        <v>4319</v>
      </c>
      <c r="E2976" s="54"/>
      <c r="F2976" s="55"/>
      <c r="G2976" s="56">
        <v>78.56</v>
      </c>
      <c r="H2976" s="57">
        <f t="shared" si="92"/>
        <v>92.700800000000001</v>
      </c>
      <c r="I2976" s="58">
        <f t="shared" si="93"/>
        <v>0</v>
      </c>
      <c r="J2976" s="59"/>
      <c r="K2976" s="59" t="s">
        <v>6938</v>
      </c>
      <c r="L2976" s="79" t="s">
        <v>4205</v>
      </c>
      <c r="M2976" s="61">
        <v>0.104</v>
      </c>
      <c r="N2976" s="6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2"/>
      <c r="AX2976" s="12"/>
      <c r="AY2976" s="12"/>
      <c r="AZ2976" s="12"/>
      <c r="BA2976" s="12"/>
      <c r="BB2976" s="12"/>
      <c r="BC2976" s="12"/>
      <c r="BD2976" s="12"/>
      <c r="BE2976" s="12"/>
      <c r="BF2976" s="12"/>
      <c r="BG2976" s="12"/>
      <c r="BH2976" s="12"/>
      <c r="BI2976" s="12"/>
      <c r="BJ2976" s="12"/>
      <c r="BK2976" s="12"/>
      <c r="BL2976" s="12"/>
      <c r="BM2976" s="12"/>
      <c r="BN2976" s="12"/>
      <c r="BO2976" s="12"/>
      <c r="BP2976" s="12"/>
      <c r="BQ2976" s="12"/>
      <c r="BR2976" s="12"/>
      <c r="BS2976" s="12"/>
      <c r="BT2976" s="12"/>
      <c r="BU2976" s="12"/>
      <c r="BV2976" s="12"/>
      <c r="BW2976" s="12"/>
      <c r="BX2976" s="12"/>
      <c r="BY2976" s="12"/>
      <c r="BZ2976" s="12"/>
      <c r="CA2976" s="12"/>
      <c r="CB2976" s="12"/>
      <c r="CC2976" s="12"/>
      <c r="CD2976" s="12"/>
      <c r="CE2976" s="12"/>
    </row>
    <row r="2977" spans="1:83" s="10" customFormat="1" ht="12.75" customHeight="1" x14ac:dyDescent="0.2">
      <c r="A2977" s="51" t="s">
        <v>1638</v>
      </c>
      <c r="B2977" s="9" t="s">
        <v>187</v>
      </c>
      <c r="C2977" s="66" t="s">
        <v>4035</v>
      </c>
      <c r="D2977" s="44" t="s">
        <v>4319</v>
      </c>
      <c r="E2977" s="54"/>
      <c r="F2977" s="55"/>
      <c r="G2977" s="56">
        <v>1350.08</v>
      </c>
      <c r="H2977" s="57">
        <f t="shared" si="92"/>
        <v>1593.0943999999997</v>
      </c>
      <c r="I2977" s="58">
        <f t="shared" si="93"/>
        <v>0</v>
      </c>
      <c r="J2977" s="59" t="s">
        <v>4027</v>
      </c>
      <c r="K2977" s="59"/>
      <c r="L2977" s="60" t="s">
        <v>4029</v>
      </c>
      <c r="M2977" s="61">
        <v>0.47199999999999998</v>
      </c>
      <c r="N2977" s="6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2"/>
      <c r="AX2977" s="12"/>
      <c r="AY2977" s="12"/>
      <c r="AZ2977" s="12"/>
      <c r="BA2977" s="12"/>
      <c r="BB2977" s="12"/>
      <c r="BC2977" s="12"/>
      <c r="BD2977" s="12"/>
      <c r="BE2977" s="12"/>
      <c r="BF2977" s="12"/>
      <c r="BG2977" s="12"/>
      <c r="BH2977" s="12"/>
      <c r="BI2977" s="12"/>
      <c r="BJ2977" s="12"/>
      <c r="BK2977" s="12"/>
      <c r="BL2977" s="12"/>
      <c r="BM2977" s="12"/>
      <c r="BN2977" s="12"/>
      <c r="BO2977" s="12"/>
      <c r="BP2977" s="12"/>
      <c r="BQ2977" s="12"/>
      <c r="BR2977" s="12"/>
      <c r="BS2977" s="12"/>
      <c r="BT2977" s="12"/>
      <c r="BU2977" s="12"/>
      <c r="BV2977" s="12"/>
      <c r="BW2977" s="12"/>
      <c r="BX2977" s="12"/>
      <c r="BY2977" s="12"/>
      <c r="BZ2977" s="12"/>
      <c r="CA2977" s="12"/>
      <c r="CB2977" s="12"/>
      <c r="CC2977" s="12"/>
      <c r="CD2977" s="12"/>
      <c r="CE2977" s="12"/>
    </row>
    <row r="2978" spans="1:83" s="10" customFormat="1" ht="12.75" customHeight="1" x14ac:dyDescent="0.2">
      <c r="A2978" s="51" t="s">
        <v>8050</v>
      </c>
      <c r="B2978" s="9" t="s">
        <v>8051</v>
      </c>
      <c r="C2978" s="66" t="s">
        <v>4035</v>
      </c>
      <c r="D2978" s="44" t="s">
        <v>4319</v>
      </c>
      <c r="E2978" s="54"/>
      <c r="F2978" s="55"/>
      <c r="G2978" s="56">
        <v>67.44</v>
      </c>
      <c r="H2978" s="57">
        <f t="shared" si="92"/>
        <v>79.5792</v>
      </c>
      <c r="I2978" s="58">
        <f t="shared" si="93"/>
        <v>0</v>
      </c>
      <c r="J2978" s="59" t="s">
        <v>4027</v>
      </c>
      <c r="K2978" s="59"/>
      <c r="L2978" s="60" t="s">
        <v>4029</v>
      </c>
      <c r="M2978" s="61">
        <v>3.5999999999999997E-2</v>
      </c>
      <c r="N2978" s="6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2"/>
      <c r="AX2978" s="12"/>
      <c r="AY2978" s="12"/>
      <c r="AZ2978" s="12"/>
      <c r="BA2978" s="12"/>
      <c r="BB2978" s="12"/>
      <c r="BC2978" s="12"/>
      <c r="BD2978" s="12"/>
      <c r="BE2978" s="12"/>
      <c r="BF2978" s="12"/>
      <c r="BG2978" s="12"/>
      <c r="BH2978" s="12"/>
      <c r="BI2978" s="12"/>
      <c r="BJ2978" s="12"/>
      <c r="BK2978" s="12"/>
      <c r="BL2978" s="12"/>
      <c r="BM2978" s="12"/>
      <c r="BN2978" s="12"/>
      <c r="BO2978" s="12"/>
      <c r="BP2978" s="12"/>
      <c r="BQ2978" s="12"/>
      <c r="BR2978" s="12"/>
      <c r="BS2978" s="12"/>
      <c r="BT2978" s="12"/>
      <c r="BU2978" s="12"/>
      <c r="BV2978" s="12"/>
      <c r="BW2978" s="12"/>
      <c r="BX2978" s="12"/>
      <c r="BY2978" s="12"/>
      <c r="BZ2978" s="12"/>
      <c r="CA2978" s="12"/>
      <c r="CB2978" s="12"/>
      <c r="CC2978" s="12"/>
      <c r="CD2978" s="12"/>
      <c r="CE2978" s="12"/>
    </row>
    <row r="2979" spans="1:83" s="10" customFormat="1" ht="12.75" customHeight="1" x14ac:dyDescent="0.2">
      <c r="A2979" s="51" t="s">
        <v>1639</v>
      </c>
      <c r="B2979" s="9" t="s">
        <v>188</v>
      </c>
      <c r="C2979" s="66" t="s">
        <v>4035</v>
      </c>
      <c r="D2979" s="44" t="s">
        <v>4319</v>
      </c>
      <c r="E2979" s="54"/>
      <c r="F2979" s="55"/>
      <c r="G2979" s="56">
        <v>12</v>
      </c>
      <c r="H2979" s="57">
        <f t="shared" si="92"/>
        <v>14.16</v>
      </c>
      <c r="I2979" s="58">
        <f t="shared" si="93"/>
        <v>0</v>
      </c>
      <c r="J2979" s="59" t="s">
        <v>4027</v>
      </c>
      <c r="K2979" s="59"/>
      <c r="L2979" s="60" t="s">
        <v>4029</v>
      </c>
      <c r="M2979" s="61">
        <v>4.0000000000000001E-3</v>
      </c>
      <c r="N2979" s="6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2"/>
      <c r="AX2979" s="12"/>
      <c r="AY2979" s="12"/>
      <c r="AZ2979" s="12"/>
      <c r="BA2979" s="12"/>
      <c r="BB2979" s="12"/>
      <c r="BC2979" s="12"/>
      <c r="BD2979" s="12"/>
      <c r="BE2979" s="12"/>
      <c r="BF2979" s="12"/>
      <c r="BG2979" s="12"/>
      <c r="BH2979" s="12"/>
      <c r="BI2979" s="12"/>
      <c r="BJ2979" s="12"/>
      <c r="BK2979" s="12"/>
      <c r="BL2979" s="12"/>
      <c r="BM2979" s="12"/>
      <c r="BN2979" s="12"/>
      <c r="BO2979" s="12"/>
      <c r="BP2979" s="12"/>
      <c r="BQ2979" s="12"/>
      <c r="BR2979" s="12"/>
      <c r="BS2979" s="12"/>
      <c r="BT2979" s="12"/>
      <c r="BU2979" s="12"/>
      <c r="BV2979" s="12"/>
      <c r="BW2979" s="12"/>
      <c r="BX2979" s="12"/>
      <c r="BY2979" s="12"/>
      <c r="BZ2979" s="12"/>
      <c r="CA2979" s="12"/>
      <c r="CB2979" s="12"/>
      <c r="CC2979" s="12"/>
      <c r="CD2979" s="12"/>
      <c r="CE2979" s="12"/>
    </row>
    <row r="2980" spans="1:83" s="10" customFormat="1" ht="12.75" customHeight="1" x14ac:dyDescent="0.2">
      <c r="A2980" s="64" t="s">
        <v>8052</v>
      </c>
      <c r="B2980" s="9" t="s">
        <v>176</v>
      </c>
      <c r="C2980" s="53" t="s">
        <v>4007</v>
      </c>
      <c r="D2980" s="44" t="s">
        <v>4319</v>
      </c>
      <c r="E2980" s="54"/>
      <c r="F2980" s="55"/>
      <c r="G2980" s="56">
        <v>24</v>
      </c>
      <c r="H2980" s="57">
        <f t="shared" si="92"/>
        <v>28.32</v>
      </c>
      <c r="I2980" s="58">
        <f t="shared" si="93"/>
        <v>0</v>
      </c>
      <c r="J2980" s="59"/>
      <c r="K2980" s="59" t="s">
        <v>8053</v>
      </c>
      <c r="L2980" s="60" t="s">
        <v>4029</v>
      </c>
      <c r="M2980" s="61">
        <v>2.3E-2</v>
      </c>
      <c r="N2980" s="6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2"/>
      <c r="AX2980" s="12"/>
      <c r="AY2980" s="12"/>
      <c r="AZ2980" s="12"/>
      <c r="BA2980" s="12"/>
      <c r="BB2980" s="12"/>
      <c r="BC2980" s="12"/>
      <c r="BD2980" s="12"/>
      <c r="BE2980" s="12"/>
      <c r="BF2980" s="12"/>
      <c r="BG2980" s="12"/>
      <c r="BH2980" s="12"/>
      <c r="BI2980" s="12"/>
      <c r="BJ2980" s="12"/>
      <c r="BK2980" s="12"/>
      <c r="BL2980" s="12"/>
      <c r="BM2980" s="12"/>
      <c r="BN2980" s="12"/>
      <c r="BO2980" s="12"/>
      <c r="BP2980" s="12"/>
      <c r="BQ2980" s="12"/>
      <c r="BR2980" s="12"/>
      <c r="BS2980" s="12"/>
      <c r="BT2980" s="12"/>
      <c r="BU2980" s="12"/>
      <c r="BV2980" s="12"/>
      <c r="BW2980" s="12"/>
      <c r="BX2980" s="12"/>
      <c r="BY2980" s="12"/>
      <c r="BZ2980" s="12"/>
      <c r="CA2980" s="12"/>
      <c r="CB2980" s="12"/>
      <c r="CC2980" s="12"/>
      <c r="CD2980" s="12"/>
      <c r="CE2980" s="12"/>
    </row>
    <row r="2981" spans="1:83" s="10" customFormat="1" ht="12.75" customHeight="1" x14ac:dyDescent="0.2">
      <c r="A2981" s="64" t="s">
        <v>8054</v>
      </c>
      <c r="B2981" s="9" t="s">
        <v>465</v>
      </c>
      <c r="C2981" s="53" t="s">
        <v>4007</v>
      </c>
      <c r="D2981" s="44" t="s">
        <v>4319</v>
      </c>
      <c r="E2981" s="54"/>
      <c r="F2981" s="55"/>
      <c r="G2981" s="56">
        <v>260</v>
      </c>
      <c r="H2981" s="57">
        <f t="shared" si="92"/>
        <v>306.8</v>
      </c>
      <c r="I2981" s="58">
        <f t="shared" si="93"/>
        <v>0</v>
      </c>
      <c r="J2981" s="59"/>
      <c r="K2981" s="59" t="s">
        <v>8053</v>
      </c>
      <c r="L2981" s="60" t="s">
        <v>4029</v>
      </c>
      <c r="M2981" s="61">
        <v>0.65</v>
      </c>
      <c r="N2981" s="6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2"/>
      <c r="AX2981" s="12"/>
      <c r="AY2981" s="12"/>
      <c r="AZ2981" s="12"/>
      <c r="BA2981" s="12"/>
      <c r="BB2981" s="12"/>
      <c r="BC2981" s="12"/>
      <c r="BD2981" s="12"/>
      <c r="BE2981" s="12"/>
      <c r="BF2981" s="12"/>
      <c r="BG2981" s="12"/>
      <c r="BH2981" s="12"/>
      <c r="BI2981" s="12"/>
      <c r="BJ2981" s="12"/>
      <c r="BK2981" s="12"/>
      <c r="BL2981" s="12"/>
      <c r="BM2981" s="12"/>
      <c r="BN2981" s="12"/>
      <c r="BO2981" s="12"/>
      <c r="BP2981" s="12"/>
      <c r="BQ2981" s="12"/>
      <c r="BR2981" s="12"/>
      <c r="BS2981" s="12"/>
      <c r="BT2981" s="12"/>
      <c r="BU2981" s="12"/>
      <c r="BV2981" s="12"/>
      <c r="BW2981" s="12"/>
      <c r="BX2981" s="12"/>
      <c r="BY2981" s="12"/>
      <c r="BZ2981" s="12"/>
      <c r="CA2981" s="12"/>
      <c r="CB2981" s="12"/>
      <c r="CC2981" s="12"/>
      <c r="CD2981" s="12"/>
      <c r="CE2981" s="12"/>
    </row>
    <row r="2982" spans="1:83" s="10" customFormat="1" ht="12.75" customHeight="1" x14ac:dyDescent="0.2">
      <c r="A2982" s="64" t="s">
        <v>8055</v>
      </c>
      <c r="B2982" s="9" t="s">
        <v>1061</v>
      </c>
      <c r="C2982" s="66" t="s">
        <v>4035</v>
      </c>
      <c r="D2982" s="44" t="s">
        <v>4319</v>
      </c>
      <c r="E2982" s="54"/>
      <c r="F2982" s="55"/>
      <c r="G2982" s="56">
        <v>49.36</v>
      </c>
      <c r="H2982" s="57">
        <f t="shared" si="92"/>
        <v>58.244799999999998</v>
      </c>
      <c r="I2982" s="58">
        <f t="shared" si="93"/>
        <v>0</v>
      </c>
      <c r="J2982" s="59"/>
      <c r="K2982" s="59" t="s">
        <v>6938</v>
      </c>
      <c r="L2982" s="60" t="s">
        <v>4029</v>
      </c>
      <c r="M2982" s="61">
        <v>0.09</v>
      </c>
      <c r="N2982" s="6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2"/>
      <c r="AX2982" s="12"/>
      <c r="AY2982" s="12"/>
      <c r="AZ2982" s="12"/>
      <c r="BA2982" s="12"/>
      <c r="BB2982" s="12"/>
      <c r="BC2982" s="12"/>
      <c r="BD2982" s="12"/>
      <c r="BE2982" s="12"/>
      <c r="BF2982" s="12"/>
      <c r="BG2982" s="12"/>
      <c r="BH2982" s="12"/>
      <c r="BI2982" s="12"/>
      <c r="BJ2982" s="12"/>
      <c r="BK2982" s="12"/>
      <c r="BL2982" s="12"/>
      <c r="BM2982" s="12"/>
      <c r="BN2982" s="12"/>
      <c r="BO2982" s="12"/>
      <c r="BP2982" s="12"/>
      <c r="BQ2982" s="12"/>
      <c r="BR2982" s="12"/>
      <c r="BS2982" s="12"/>
      <c r="BT2982" s="12"/>
      <c r="BU2982" s="12"/>
      <c r="BV2982" s="12"/>
      <c r="BW2982" s="12"/>
      <c r="BX2982" s="12"/>
      <c r="BY2982" s="12"/>
      <c r="BZ2982" s="12"/>
      <c r="CA2982" s="12"/>
      <c r="CB2982" s="12"/>
      <c r="CC2982" s="12"/>
      <c r="CD2982" s="12"/>
      <c r="CE2982" s="12"/>
    </row>
    <row r="2983" spans="1:83" s="10" customFormat="1" ht="12.75" customHeight="1" x14ac:dyDescent="0.2">
      <c r="A2983" s="51" t="s">
        <v>8056</v>
      </c>
      <c r="B2983" s="9" t="s">
        <v>18</v>
      </c>
      <c r="C2983" s="66" t="s">
        <v>4035</v>
      </c>
      <c r="D2983" s="44" t="s">
        <v>4319</v>
      </c>
      <c r="E2983" s="54"/>
      <c r="F2983" s="55"/>
      <c r="G2983" s="56">
        <v>20</v>
      </c>
      <c r="H2983" s="57">
        <f t="shared" si="92"/>
        <v>23.599999999999998</v>
      </c>
      <c r="I2983" s="58">
        <f t="shared" si="93"/>
        <v>0</v>
      </c>
      <c r="J2983" s="59" t="s">
        <v>4027</v>
      </c>
      <c r="K2983" s="59"/>
      <c r="L2983" s="60" t="s">
        <v>4029</v>
      </c>
      <c r="M2983" s="61">
        <v>4.9000000000000002E-2</v>
      </c>
      <c r="N2983" s="6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2"/>
      <c r="AX2983" s="12"/>
      <c r="AY2983" s="12"/>
      <c r="AZ2983" s="12"/>
      <c r="BA2983" s="12"/>
      <c r="BB2983" s="12"/>
      <c r="BC2983" s="12"/>
      <c r="BD2983" s="12"/>
      <c r="BE2983" s="12"/>
      <c r="BF2983" s="12"/>
      <c r="BG2983" s="12"/>
      <c r="BH2983" s="12"/>
      <c r="BI2983" s="12"/>
      <c r="BJ2983" s="12"/>
      <c r="BK2983" s="12"/>
      <c r="BL2983" s="12"/>
      <c r="BM2983" s="12"/>
      <c r="BN2983" s="12"/>
      <c r="BO2983" s="12"/>
      <c r="BP2983" s="12"/>
      <c r="BQ2983" s="12"/>
      <c r="BR2983" s="12"/>
      <c r="BS2983" s="12"/>
      <c r="BT2983" s="12"/>
      <c r="BU2983" s="12"/>
      <c r="BV2983" s="12"/>
      <c r="BW2983" s="12"/>
      <c r="BX2983" s="12"/>
      <c r="BY2983" s="12"/>
      <c r="BZ2983" s="12"/>
      <c r="CA2983" s="12"/>
      <c r="CB2983" s="12"/>
      <c r="CC2983" s="12"/>
      <c r="CD2983" s="12"/>
      <c r="CE2983" s="12"/>
    </row>
    <row r="2984" spans="1:83" s="10" customFormat="1" ht="12.75" customHeight="1" x14ac:dyDescent="0.2">
      <c r="A2984" s="51" t="s">
        <v>8057</v>
      </c>
      <c r="B2984" s="9" t="s">
        <v>30</v>
      </c>
      <c r="C2984" s="66" t="s">
        <v>4035</v>
      </c>
      <c r="D2984" s="44" t="s">
        <v>4748</v>
      </c>
      <c r="E2984" s="54"/>
      <c r="F2984" s="55"/>
      <c r="G2984" s="56">
        <v>270</v>
      </c>
      <c r="H2984" s="57">
        <f t="shared" si="92"/>
        <v>318.59999999999997</v>
      </c>
      <c r="I2984" s="58">
        <f t="shared" si="93"/>
        <v>0</v>
      </c>
      <c r="J2984" s="59"/>
      <c r="K2984" s="59"/>
      <c r="L2984" s="60" t="s">
        <v>4029</v>
      </c>
      <c r="M2984" s="61"/>
      <c r="N2984" s="6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2"/>
      <c r="AX2984" s="12"/>
      <c r="AY2984" s="12"/>
      <c r="AZ2984" s="12"/>
      <c r="BA2984" s="12"/>
      <c r="BB2984" s="12"/>
      <c r="BC2984" s="12"/>
      <c r="BD2984" s="12"/>
      <c r="BE2984" s="12"/>
      <c r="BF2984" s="12"/>
      <c r="BG2984" s="12"/>
      <c r="BH2984" s="12"/>
      <c r="BI2984" s="12"/>
      <c r="BJ2984" s="12"/>
      <c r="BK2984" s="12"/>
      <c r="BL2984" s="12"/>
      <c r="BM2984" s="12"/>
      <c r="BN2984" s="12"/>
      <c r="BO2984" s="12"/>
      <c r="BP2984" s="12"/>
      <c r="BQ2984" s="12"/>
      <c r="BR2984" s="12"/>
      <c r="BS2984" s="12"/>
      <c r="BT2984" s="12"/>
      <c r="BU2984" s="12"/>
      <c r="BV2984" s="12"/>
      <c r="BW2984" s="12"/>
      <c r="BX2984" s="12"/>
      <c r="BY2984" s="12"/>
      <c r="BZ2984" s="12"/>
      <c r="CA2984" s="12"/>
      <c r="CB2984" s="12"/>
      <c r="CC2984" s="12"/>
      <c r="CD2984" s="12"/>
      <c r="CE2984" s="12"/>
    </row>
    <row r="2985" spans="1:83" s="10" customFormat="1" ht="12.75" customHeight="1" x14ac:dyDescent="0.2">
      <c r="A2985" s="51" t="s">
        <v>1640</v>
      </c>
      <c r="B2985" s="9" t="s">
        <v>189</v>
      </c>
      <c r="C2985" s="66" t="s">
        <v>4035</v>
      </c>
      <c r="D2985" s="44" t="s">
        <v>4266</v>
      </c>
      <c r="E2985" s="54"/>
      <c r="F2985" s="55"/>
      <c r="G2985" s="56">
        <v>25</v>
      </c>
      <c r="H2985" s="57">
        <f t="shared" si="92"/>
        <v>29.5</v>
      </c>
      <c r="I2985" s="58">
        <f t="shared" si="93"/>
        <v>0</v>
      </c>
      <c r="J2985" s="59" t="s">
        <v>4027</v>
      </c>
      <c r="K2985" s="59"/>
      <c r="L2985" s="73" t="s">
        <v>8058</v>
      </c>
      <c r="M2985" s="61">
        <v>1.7000000000000001E-2</v>
      </c>
      <c r="N2985" s="6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2"/>
      <c r="AX2985" s="12"/>
      <c r="AY2985" s="12"/>
      <c r="AZ2985" s="12"/>
      <c r="BA2985" s="12"/>
      <c r="BB2985" s="12"/>
      <c r="BC2985" s="12"/>
      <c r="BD2985" s="12"/>
      <c r="BE2985" s="12"/>
      <c r="BF2985" s="12"/>
      <c r="BG2985" s="12"/>
      <c r="BH2985" s="12"/>
      <c r="BI2985" s="12"/>
      <c r="BJ2985" s="12"/>
      <c r="BK2985" s="12"/>
      <c r="BL2985" s="12"/>
      <c r="BM2985" s="12"/>
      <c r="BN2985" s="12"/>
      <c r="BO2985" s="12"/>
      <c r="BP2985" s="12"/>
      <c r="BQ2985" s="12"/>
      <c r="BR2985" s="12"/>
      <c r="BS2985" s="12"/>
      <c r="BT2985" s="12"/>
      <c r="BU2985" s="12"/>
      <c r="BV2985" s="12"/>
      <c r="BW2985" s="12"/>
      <c r="BX2985" s="12"/>
      <c r="BY2985" s="12"/>
      <c r="BZ2985" s="12"/>
      <c r="CA2985" s="12"/>
      <c r="CB2985" s="12"/>
      <c r="CC2985" s="12"/>
      <c r="CD2985" s="12"/>
      <c r="CE2985" s="12"/>
    </row>
    <row r="2986" spans="1:83" s="10" customFormat="1" ht="12.75" customHeight="1" x14ac:dyDescent="0.2">
      <c r="A2986" s="64" t="s">
        <v>8059</v>
      </c>
      <c r="B2986" s="9" t="s">
        <v>8060</v>
      </c>
      <c r="C2986" s="66" t="s">
        <v>4035</v>
      </c>
      <c r="D2986" s="44" t="s">
        <v>4266</v>
      </c>
      <c r="E2986" s="54"/>
      <c r="F2986" s="55"/>
      <c r="G2986" s="56">
        <v>102.91</v>
      </c>
      <c r="H2986" s="57">
        <f t="shared" si="92"/>
        <v>121.43379999999999</v>
      </c>
      <c r="I2986" s="58">
        <f t="shared" si="93"/>
        <v>0</v>
      </c>
      <c r="J2986" s="59" t="s">
        <v>4027</v>
      </c>
      <c r="K2986" s="59" t="s">
        <v>7367</v>
      </c>
      <c r="L2986" s="60" t="s">
        <v>8061</v>
      </c>
      <c r="M2986" s="61">
        <v>0.1</v>
      </c>
      <c r="N2986" s="6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2"/>
      <c r="AX2986" s="12"/>
      <c r="AY2986" s="12"/>
      <c r="AZ2986" s="12"/>
      <c r="BA2986" s="12"/>
      <c r="BB2986" s="12"/>
      <c r="BC2986" s="12"/>
      <c r="BD2986" s="12"/>
      <c r="BE2986" s="12"/>
      <c r="BF2986" s="12"/>
      <c r="BG2986" s="12"/>
      <c r="BH2986" s="12"/>
      <c r="BI2986" s="12"/>
      <c r="BJ2986" s="12"/>
      <c r="BK2986" s="12"/>
      <c r="BL2986" s="12"/>
      <c r="BM2986" s="12"/>
      <c r="BN2986" s="12"/>
      <c r="BO2986" s="12"/>
      <c r="BP2986" s="12"/>
      <c r="BQ2986" s="12"/>
      <c r="BR2986" s="12"/>
      <c r="BS2986" s="12"/>
      <c r="BT2986" s="12"/>
      <c r="BU2986" s="12"/>
      <c r="BV2986" s="12"/>
      <c r="BW2986" s="12"/>
      <c r="BX2986" s="12"/>
      <c r="BY2986" s="12"/>
      <c r="BZ2986" s="12"/>
      <c r="CA2986" s="12"/>
      <c r="CB2986" s="12"/>
      <c r="CC2986" s="12"/>
      <c r="CD2986" s="12"/>
      <c r="CE2986" s="12"/>
    </row>
    <row r="2987" spans="1:83" s="10" customFormat="1" ht="12.75" customHeight="1" x14ac:dyDescent="0.2">
      <c r="A2987" s="51" t="s">
        <v>8062</v>
      </c>
      <c r="B2987" s="9" t="s">
        <v>8063</v>
      </c>
      <c r="C2987" s="66" t="s">
        <v>4035</v>
      </c>
      <c r="D2987" s="44" t="s">
        <v>4266</v>
      </c>
      <c r="E2987" s="54"/>
      <c r="F2987" s="55"/>
      <c r="G2987" s="56">
        <v>40</v>
      </c>
      <c r="H2987" s="57">
        <f t="shared" si="92"/>
        <v>47.199999999999996</v>
      </c>
      <c r="I2987" s="58">
        <f t="shared" si="93"/>
        <v>0</v>
      </c>
      <c r="J2987" s="59"/>
      <c r="K2987" s="59"/>
      <c r="L2987" s="60" t="s">
        <v>4029</v>
      </c>
      <c r="M2987" s="61"/>
      <c r="N2987" s="6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2"/>
      <c r="AX2987" s="12"/>
      <c r="AY2987" s="12"/>
      <c r="AZ2987" s="12"/>
      <c r="BA2987" s="12"/>
      <c r="BB2987" s="12"/>
      <c r="BC2987" s="12"/>
      <c r="BD2987" s="12"/>
      <c r="BE2987" s="12"/>
      <c r="BF2987" s="12"/>
      <c r="BG2987" s="12"/>
      <c r="BH2987" s="12"/>
      <c r="BI2987" s="12"/>
      <c r="BJ2987" s="12"/>
      <c r="BK2987" s="12"/>
      <c r="BL2987" s="12"/>
      <c r="BM2987" s="12"/>
      <c r="BN2987" s="12"/>
      <c r="BO2987" s="12"/>
      <c r="BP2987" s="12"/>
      <c r="BQ2987" s="12"/>
      <c r="BR2987" s="12"/>
      <c r="BS2987" s="12"/>
      <c r="BT2987" s="12"/>
      <c r="BU2987" s="12"/>
      <c r="BV2987" s="12"/>
      <c r="BW2987" s="12"/>
      <c r="BX2987" s="12"/>
      <c r="BY2987" s="12"/>
      <c r="BZ2987" s="12"/>
      <c r="CA2987" s="12"/>
      <c r="CB2987" s="12"/>
      <c r="CC2987" s="12"/>
      <c r="CD2987" s="12"/>
      <c r="CE2987" s="12"/>
    </row>
    <row r="2988" spans="1:83" s="10" customFormat="1" ht="12.75" customHeight="1" x14ac:dyDescent="0.2">
      <c r="A2988" s="51" t="s">
        <v>8064</v>
      </c>
      <c r="B2988" s="9" t="s">
        <v>8065</v>
      </c>
      <c r="C2988" s="66" t="s">
        <v>4035</v>
      </c>
      <c r="D2988" s="44" t="s">
        <v>4266</v>
      </c>
      <c r="E2988" s="54"/>
      <c r="F2988" s="55"/>
      <c r="G2988" s="56">
        <v>36.049999999999997</v>
      </c>
      <c r="H2988" s="57">
        <f t="shared" si="92"/>
        <v>42.538999999999994</v>
      </c>
      <c r="I2988" s="58">
        <f t="shared" si="93"/>
        <v>0</v>
      </c>
      <c r="J2988" s="59" t="s">
        <v>4027</v>
      </c>
      <c r="K2988" s="59"/>
      <c r="L2988" s="60" t="s">
        <v>4029</v>
      </c>
      <c r="M2988" s="61">
        <v>0.01</v>
      </c>
      <c r="N2988" s="6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2"/>
      <c r="AX2988" s="12"/>
      <c r="AY2988" s="12"/>
      <c r="AZ2988" s="12"/>
      <c r="BA2988" s="12"/>
      <c r="BB2988" s="12"/>
      <c r="BC2988" s="12"/>
      <c r="BD2988" s="12"/>
      <c r="BE2988" s="12"/>
      <c r="BF2988" s="12"/>
      <c r="BG2988" s="12"/>
      <c r="BH2988" s="12"/>
      <c r="BI2988" s="12"/>
      <c r="BJ2988" s="12"/>
      <c r="BK2988" s="12"/>
      <c r="BL2988" s="12"/>
      <c r="BM2988" s="12"/>
      <c r="BN2988" s="12"/>
      <c r="BO2988" s="12"/>
      <c r="BP2988" s="12"/>
      <c r="BQ2988" s="12"/>
      <c r="BR2988" s="12"/>
      <c r="BS2988" s="12"/>
      <c r="BT2988" s="12"/>
      <c r="BU2988" s="12"/>
      <c r="BV2988" s="12"/>
      <c r="BW2988" s="12"/>
      <c r="BX2988" s="12"/>
      <c r="BY2988" s="12"/>
      <c r="BZ2988" s="12"/>
      <c r="CA2988" s="12"/>
      <c r="CB2988" s="12"/>
      <c r="CC2988" s="12"/>
      <c r="CD2988" s="12"/>
      <c r="CE2988" s="12"/>
    </row>
    <row r="2989" spans="1:83" s="10" customFormat="1" ht="12.75" customHeight="1" x14ac:dyDescent="0.2">
      <c r="A2989" s="51" t="s">
        <v>1641</v>
      </c>
      <c r="B2989" s="9" t="s">
        <v>190</v>
      </c>
      <c r="C2989" s="66" t="s">
        <v>4035</v>
      </c>
      <c r="D2989" s="44" t="s">
        <v>4266</v>
      </c>
      <c r="E2989" s="54"/>
      <c r="F2989" s="55"/>
      <c r="G2989" s="56">
        <v>169.15</v>
      </c>
      <c r="H2989" s="57">
        <f t="shared" si="92"/>
        <v>199.59700000000001</v>
      </c>
      <c r="I2989" s="58">
        <f t="shared" si="93"/>
        <v>0</v>
      </c>
      <c r="J2989" s="59" t="s">
        <v>4027</v>
      </c>
      <c r="K2989" s="59"/>
      <c r="L2989" s="60" t="s">
        <v>4029</v>
      </c>
      <c r="M2989" s="61">
        <v>4.0000000000000001E-3</v>
      </c>
      <c r="N2989" s="6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2"/>
      <c r="AX2989" s="12"/>
      <c r="AY2989" s="12"/>
      <c r="AZ2989" s="12"/>
      <c r="BA2989" s="12"/>
      <c r="BB2989" s="12"/>
      <c r="BC2989" s="12"/>
      <c r="BD2989" s="12"/>
      <c r="BE2989" s="12"/>
      <c r="BF2989" s="12"/>
      <c r="BG2989" s="12"/>
      <c r="BH2989" s="12"/>
      <c r="BI2989" s="12"/>
      <c r="BJ2989" s="12"/>
      <c r="BK2989" s="12"/>
      <c r="BL2989" s="12"/>
      <c r="BM2989" s="12"/>
      <c r="BN2989" s="12"/>
      <c r="BO2989" s="12"/>
      <c r="BP2989" s="12"/>
      <c r="BQ2989" s="12"/>
      <c r="BR2989" s="12"/>
      <c r="BS2989" s="12"/>
      <c r="BT2989" s="12"/>
      <c r="BU2989" s="12"/>
      <c r="BV2989" s="12"/>
      <c r="BW2989" s="12"/>
      <c r="BX2989" s="12"/>
      <c r="BY2989" s="12"/>
      <c r="BZ2989" s="12"/>
      <c r="CA2989" s="12"/>
      <c r="CB2989" s="12"/>
      <c r="CC2989" s="12"/>
      <c r="CD2989" s="12"/>
      <c r="CE2989" s="12"/>
    </row>
    <row r="2990" spans="1:83" s="10" customFormat="1" ht="12.75" customHeight="1" x14ac:dyDescent="0.2">
      <c r="A2990" s="51" t="s">
        <v>8066</v>
      </c>
      <c r="B2990" s="9" t="s">
        <v>8067</v>
      </c>
      <c r="C2990" s="66" t="s">
        <v>4035</v>
      </c>
      <c r="D2990" s="44" t="s">
        <v>4266</v>
      </c>
      <c r="E2990" s="54"/>
      <c r="F2990" s="55"/>
      <c r="G2990" s="56">
        <v>1200.8699999999999</v>
      </c>
      <c r="H2990" s="57">
        <f t="shared" si="92"/>
        <v>1417.0265999999997</v>
      </c>
      <c r="I2990" s="58">
        <f t="shared" si="93"/>
        <v>0</v>
      </c>
      <c r="J2990" s="59"/>
      <c r="K2990" s="59"/>
      <c r="L2990" s="60" t="s">
        <v>4029</v>
      </c>
      <c r="M2990" s="61">
        <v>1.5</v>
      </c>
      <c r="N2990" s="6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2"/>
      <c r="AX2990" s="12"/>
      <c r="AY2990" s="12"/>
      <c r="AZ2990" s="12"/>
      <c r="BA2990" s="12"/>
      <c r="BB2990" s="12"/>
      <c r="BC2990" s="12"/>
      <c r="BD2990" s="12"/>
      <c r="BE2990" s="12"/>
      <c r="BF2990" s="12"/>
      <c r="BG2990" s="12"/>
      <c r="BH2990" s="12"/>
      <c r="BI2990" s="12"/>
      <c r="BJ2990" s="12"/>
      <c r="BK2990" s="12"/>
      <c r="BL2990" s="12"/>
      <c r="BM2990" s="12"/>
      <c r="BN2990" s="12"/>
      <c r="BO2990" s="12"/>
      <c r="BP2990" s="12"/>
      <c r="BQ2990" s="12"/>
      <c r="BR2990" s="12"/>
      <c r="BS2990" s="12"/>
      <c r="BT2990" s="12"/>
      <c r="BU2990" s="12"/>
      <c r="BV2990" s="12"/>
      <c r="BW2990" s="12"/>
      <c r="BX2990" s="12"/>
      <c r="BY2990" s="12"/>
      <c r="BZ2990" s="12"/>
      <c r="CA2990" s="12"/>
      <c r="CB2990" s="12"/>
      <c r="CC2990" s="12"/>
      <c r="CD2990" s="12"/>
      <c r="CE2990" s="12"/>
    </row>
    <row r="2991" spans="1:83" s="10" customFormat="1" ht="12.75" customHeight="1" x14ac:dyDescent="0.2">
      <c r="A2991" s="51" t="s">
        <v>1642</v>
      </c>
      <c r="B2991" s="9" t="s">
        <v>37</v>
      </c>
      <c r="C2991" s="66" t="s">
        <v>4035</v>
      </c>
      <c r="D2991" s="44" t="s">
        <v>4266</v>
      </c>
      <c r="E2991" s="54"/>
      <c r="F2991" s="55"/>
      <c r="G2991" s="56">
        <v>50</v>
      </c>
      <c r="H2991" s="57">
        <f t="shared" si="92"/>
        <v>59</v>
      </c>
      <c r="I2991" s="58">
        <f t="shared" si="93"/>
        <v>0</v>
      </c>
      <c r="J2991" s="59" t="s">
        <v>4027</v>
      </c>
      <c r="K2991" s="59"/>
      <c r="L2991" s="60" t="s">
        <v>4029</v>
      </c>
      <c r="M2991" s="61">
        <v>3.7999999999999999E-2</v>
      </c>
      <c r="N2991" s="6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2"/>
      <c r="AX2991" s="12"/>
      <c r="AY2991" s="12"/>
      <c r="AZ2991" s="12"/>
      <c r="BA2991" s="12"/>
      <c r="BB2991" s="12"/>
      <c r="BC2991" s="12"/>
      <c r="BD2991" s="12"/>
      <c r="BE2991" s="12"/>
      <c r="BF2991" s="12"/>
      <c r="BG2991" s="12"/>
      <c r="BH2991" s="12"/>
      <c r="BI2991" s="12"/>
      <c r="BJ2991" s="12"/>
      <c r="BK2991" s="12"/>
      <c r="BL2991" s="12"/>
      <c r="BM2991" s="12"/>
      <c r="BN2991" s="12"/>
      <c r="BO2991" s="12"/>
      <c r="BP2991" s="12"/>
      <c r="BQ2991" s="12"/>
      <c r="BR2991" s="12"/>
      <c r="BS2991" s="12"/>
      <c r="BT2991" s="12"/>
      <c r="BU2991" s="12"/>
      <c r="BV2991" s="12"/>
      <c r="BW2991" s="12"/>
      <c r="BX2991" s="12"/>
      <c r="BY2991" s="12"/>
      <c r="BZ2991" s="12"/>
      <c r="CA2991" s="12"/>
      <c r="CB2991" s="12"/>
      <c r="CC2991" s="12"/>
      <c r="CD2991" s="12"/>
      <c r="CE2991" s="12"/>
    </row>
    <row r="2992" spans="1:83" s="10" customFormat="1" ht="12.75" customHeight="1" x14ac:dyDescent="0.2">
      <c r="A2992" s="51" t="s">
        <v>1643</v>
      </c>
      <c r="B2992" s="9" t="s">
        <v>191</v>
      </c>
      <c r="C2992" s="66" t="s">
        <v>4035</v>
      </c>
      <c r="D2992" s="44" t="s">
        <v>4266</v>
      </c>
      <c r="E2992" s="54"/>
      <c r="F2992" s="55"/>
      <c r="G2992" s="56">
        <v>25</v>
      </c>
      <c r="H2992" s="57">
        <f t="shared" si="92"/>
        <v>29.5</v>
      </c>
      <c r="I2992" s="58">
        <f t="shared" si="93"/>
        <v>0</v>
      </c>
      <c r="J2992" s="59" t="s">
        <v>4027</v>
      </c>
      <c r="K2992" s="59"/>
      <c r="L2992" s="60" t="s">
        <v>4029</v>
      </c>
      <c r="M2992" s="61">
        <v>2.8000000000000001E-2</v>
      </c>
      <c r="N2992" s="6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2"/>
      <c r="AX2992" s="12"/>
      <c r="AY2992" s="12"/>
      <c r="AZ2992" s="12"/>
      <c r="BA2992" s="12"/>
      <c r="BB2992" s="12"/>
      <c r="BC2992" s="12"/>
      <c r="BD2992" s="12"/>
      <c r="BE2992" s="12"/>
      <c r="BF2992" s="12"/>
      <c r="BG2992" s="12"/>
      <c r="BH2992" s="12"/>
      <c r="BI2992" s="12"/>
      <c r="BJ2992" s="12"/>
      <c r="BK2992" s="12"/>
      <c r="BL2992" s="12"/>
      <c r="BM2992" s="12"/>
      <c r="BN2992" s="12"/>
      <c r="BO2992" s="12"/>
      <c r="BP2992" s="12"/>
      <c r="BQ2992" s="12"/>
      <c r="BR2992" s="12"/>
      <c r="BS2992" s="12"/>
      <c r="BT2992" s="12"/>
      <c r="BU2992" s="12"/>
      <c r="BV2992" s="12"/>
      <c r="BW2992" s="12"/>
      <c r="BX2992" s="12"/>
      <c r="BY2992" s="12"/>
      <c r="BZ2992" s="12"/>
      <c r="CA2992" s="12"/>
      <c r="CB2992" s="12"/>
      <c r="CC2992" s="12"/>
      <c r="CD2992" s="12"/>
      <c r="CE2992" s="12"/>
    </row>
    <row r="2993" spans="1:83" s="10" customFormat="1" ht="12.75" customHeight="1" x14ac:dyDescent="0.2">
      <c r="A2993" s="51" t="s">
        <v>1644</v>
      </c>
      <c r="B2993" s="9" t="s">
        <v>98</v>
      </c>
      <c r="C2993" s="66" t="s">
        <v>4035</v>
      </c>
      <c r="D2993" s="44" t="s">
        <v>4266</v>
      </c>
      <c r="E2993" s="54"/>
      <c r="F2993" s="55"/>
      <c r="G2993" s="56">
        <v>17</v>
      </c>
      <c r="H2993" s="57">
        <f t="shared" si="92"/>
        <v>20.059999999999999</v>
      </c>
      <c r="I2993" s="58">
        <f t="shared" si="93"/>
        <v>0</v>
      </c>
      <c r="J2993" s="59" t="s">
        <v>4027</v>
      </c>
      <c r="K2993" s="59"/>
      <c r="L2993" s="60" t="s">
        <v>4029</v>
      </c>
      <c r="M2993" s="61">
        <v>5.0000000000000001E-3</v>
      </c>
      <c r="N2993" s="6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2"/>
      <c r="AX2993" s="12"/>
      <c r="AY2993" s="12"/>
      <c r="AZ2993" s="12"/>
      <c r="BA2993" s="12"/>
      <c r="BB2993" s="12"/>
      <c r="BC2993" s="12"/>
      <c r="BD2993" s="12"/>
      <c r="BE2993" s="12"/>
      <c r="BF2993" s="12"/>
      <c r="BG2993" s="12"/>
      <c r="BH2993" s="12"/>
      <c r="BI2993" s="12"/>
      <c r="BJ2993" s="12"/>
      <c r="BK2993" s="12"/>
      <c r="BL2993" s="12"/>
      <c r="BM2993" s="12"/>
      <c r="BN2993" s="12"/>
      <c r="BO2993" s="12"/>
      <c r="BP2993" s="12"/>
      <c r="BQ2993" s="12"/>
      <c r="BR2993" s="12"/>
      <c r="BS2993" s="12"/>
      <c r="BT2993" s="12"/>
      <c r="BU2993" s="12"/>
      <c r="BV2993" s="12"/>
      <c r="BW2993" s="12"/>
      <c r="BX2993" s="12"/>
      <c r="BY2993" s="12"/>
      <c r="BZ2993" s="12"/>
      <c r="CA2993" s="12"/>
      <c r="CB2993" s="12"/>
      <c r="CC2993" s="12"/>
      <c r="CD2993" s="12"/>
      <c r="CE2993" s="12"/>
    </row>
    <row r="2994" spans="1:83" s="10" customFormat="1" ht="12.75" customHeight="1" x14ac:dyDescent="0.2">
      <c r="A2994" s="51" t="s">
        <v>1645</v>
      </c>
      <c r="B2994" s="9" t="s">
        <v>192</v>
      </c>
      <c r="C2994" s="66" t="s">
        <v>4035</v>
      </c>
      <c r="D2994" s="44" t="s">
        <v>4266</v>
      </c>
      <c r="E2994" s="54"/>
      <c r="F2994" s="55"/>
      <c r="G2994" s="56">
        <v>500</v>
      </c>
      <c r="H2994" s="57">
        <f t="shared" si="92"/>
        <v>590</v>
      </c>
      <c r="I2994" s="58">
        <f t="shared" si="93"/>
        <v>0</v>
      </c>
      <c r="J2994" s="59" t="s">
        <v>4027</v>
      </c>
      <c r="K2994" s="59"/>
      <c r="L2994" s="60" t="s">
        <v>4029</v>
      </c>
      <c r="M2994" s="61">
        <v>0.48</v>
      </c>
      <c r="N2994" s="6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2"/>
      <c r="AX2994" s="12"/>
      <c r="AY2994" s="12"/>
      <c r="AZ2994" s="12"/>
      <c r="BA2994" s="12"/>
      <c r="BB2994" s="12"/>
      <c r="BC2994" s="12"/>
      <c r="BD2994" s="12"/>
      <c r="BE2994" s="12"/>
      <c r="BF2994" s="12"/>
      <c r="BG2994" s="12"/>
      <c r="BH2994" s="12"/>
      <c r="BI2994" s="12"/>
      <c r="BJ2994" s="12"/>
      <c r="BK2994" s="12"/>
      <c r="BL2994" s="12"/>
      <c r="BM2994" s="12"/>
      <c r="BN2994" s="12"/>
      <c r="BO2994" s="12"/>
      <c r="BP2994" s="12"/>
      <c r="BQ2994" s="12"/>
      <c r="BR2994" s="12"/>
      <c r="BS2994" s="12"/>
      <c r="BT2994" s="12"/>
      <c r="BU2994" s="12"/>
      <c r="BV2994" s="12"/>
      <c r="BW2994" s="12"/>
      <c r="BX2994" s="12"/>
      <c r="BY2994" s="12"/>
      <c r="BZ2994" s="12"/>
      <c r="CA2994" s="12"/>
      <c r="CB2994" s="12"/>
      <c r="CC2994" s="12"/>
      <c r="CD2994" s="12"/>
      <c r="CE2994" s="12"/>
    </row>
    <row r="2995" spans="1:83" s="10" customFormat="1" ht="12.75" customHeight="1" x14ac:dyDescent="0.2">
      <c r="A2995" s="51" t="s">
        <v>1646</v>
      </c>
      <c r="B2995" s="9" t="s">
        <v>193</v>
      </c>
      <c r="C2995" s="66" t="s">
        <v>4035</v>
      </c>
      <c r="D2995" s="44" t="s">
        <v>4266</v>
      </c>
      <c r="E2995" s="54"/>
      <c r="F2995" s="55"/>
      <c r="G2995" s="56">
        <v>9</v>
      </c>
      <c r="H2995" s="57">
        <f t="shared" si="92"/>
        <v>10.62</v>
      </c>
      <c r="I2995" s="58">
        <f t="shared" si="93"/>
        <v>0</v>
      </c>
      <c r="J2995" s="59" t="s">
        <v>4027</v>
      </c>
      <c r="K2995" s="59"/>
      <c r="L2995" s="60" t="s">
        <v>4029</v>
      </c>
      <c r="M2995" s="61">
        <v>8.0000000000000002E-3</v>
      </c>
      <c r="N2995" s="6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2"/>
      <c r="AX2995" s="12"/>
      <c r="AY2995" s="12"/>
      <c r="AZ2995" s="12"/>
      <c r="BA2995" s="12"/>
      <c r="BB2995" s="12"/>
      <c r="BC2995" s="12"/>
      <c r="BD2995" s="12"/>
      <c r="BE2995" s="12"/>
      <c r="BF2995" s="12"/>
      <c r="BG2995" s="12"/>
      <c r="BH2995" s="12"/>
      <c r="BI2995" s="12"/>
      <c r="BJ2995" s="12"/>
      <c r="BK2995" s="12"/>
      <c r="BL2995" s="12"/>
      <c r="BM2995" s="12"/>
      <c r="BN2995" s="12"/>
      <c r="BO2995" s="12"/>
      <c r="BP2995" s="12"/>
      <c r="BQ2995" s="12"/>
      <c r="BR2995" s="12"/>
      <c r="BS2995" s="12"/>
      <c r="BT2995" s="12"/>
      <c r="BU2995" s="12"/>
      <c r="BV2995" s="12"/>
      <c r="BW2995" s="12"/>
      <c r="BX2995" s="12"/>
      <c r="BY2995" s="12"/>
      <c r="BZ2995" s="12"/>
      <c r="CA2995" s="12"/>
      <c r="CB2995" s="12"/>
      <c r="CC2995" s="12"/>
      <c r="CD2995" s="12"/>
      <c r="CE2995" s="12"/>
    </row>
    <row r="2996" spans="1:83" s="10" customFormat="1" ht="12.75" customHeight="1" x14ac:dyDescent="0.2">
      <c r="A2996" s="51" t="s">
        <v>8068</v>
      </c>
      <c r="B2996" s="9" t="s">
        <v>48</v>
      </c>
      <c r="C2996" s="66" t="s">
        <v>4035</v>
      </c>
      <c r="D2996" s="44" t="s">
        <v>4266</v>
      </c>
      <c r="E2996" s="54"/>
      <c r="F2996" s="55"/>
      <c r="G2996" s="56">
        <v>185</v>
      </c>
      <c r="H2996" s="57">
        <f t="shared" si="92"/>
        <v>218.29999999999998</v>
      </c>
      <c r="I2996" s="58">
        <f t="shared" si="93"/>
        <v>0</v>
      </c>
      <c r="J2996" s="59" t="s">
        <v>4027</v>
      </c>
      <c r="K2996" s="59"/>
      <c r="L2996" s="60" t="s">
        <v>4029</v>
      </c>
      <c r="M2996" s="61">
        <v>0.32800000000000001</v>
      </c>
      <c r="N2996" s="6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2"/>
      <c r="AX2996" s="12"/>
      <c r="AY2996" s="12"/>
      <c r="AZ2996" s="12"/>
      <c r="BA2996" s="12"/>
      <c r="BB2996" s="12"/>
      <c r="BC2996" s="12"/>
      <c r="BD2996" s="12"/>
      <c r="BE2996" s="12"/>
      <c r="BF2996" s="12"/>
      <c r="BG2996" s="12"/>
      <c r="BH2996" s="12"/>
      <c r="BI2996" s="12"/>
      <c r="BJ2996" s="12"/>
      <c r="BK2996" s="12"/>
      <c r="BL2996" s="12"/>
      <c r="BM2996" s="12"/>
      <c r="BN2996" s="12"/>
      <c r="BO2996" s="12"/>
      <c r="BP2996" s="12"/>
      <c r="BQ2996" s="12"/>
      <c r="BR2996" s="12"/>
      <c r="BS2996" s="12"/>
      <c r="BT2996" s="12"/>
      <c r="BU2996" s="12"/>
      <c r="BV2996" s="12"/>
      <c r="BW2996" s="12"/>
      <c r="BX2996" s="12"/>
      <c r="BY2996" s="12"/>
      <c r="BZ2996" s="12"/>
      <c r="CA2996" s="12"/>
      <c r="CB2996" s="12"/>
      <c r="CC2996" s="12"/>
      <c r="CD2996" s="12"/>
      <c r="CE2996" s="12"/>
    </row>
    <row r="2997" spans="1:83" s="10" customFormat="1" ht="12.75" customHeight="1" x14ac:dyDescent="0.2">
      <c r="A2997" s="51" t="s">
        <v>1647</v>
      </c>
      <c r="B2997" s="9" t="s">
        <v>194</v>
      </c>
      <c r="C2997" s="66" t="s">
        <v>4035</v>
      </c>
      <c r="D2997" s="44" t="s">
        <v>4266</v>
      </c>
      <c r="E2997" s="54"/>
      <c r="F2997" s="55"/>
      <c r="G2997" s="56">
        <v>140</v>
      </c>
      <c r="H2997" s="57">
        <f t="shared" si="92"/>
        <v>165.2</v>
      </c>
      <c r="I2997" s="58">
        <f t="shared" si="93"/>
        <v>0</v>
      </c>
      <c r="J2997" s="59" t="s">
        <v>4027</v>
      </c>
      <c r="K2997" s="59"/>
      <c r="L2997" s="60" t="s">
        <v>4029</v>
      </c>
      <c r="M2997" s="61">
        <v>6.2E-2</v>
      </c>
      <c r="N2997" s="6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2"/>
      <c r="AX2997" s="12"/>
      <c r="AY2997" s="12"/>
      <c r="AZ2997" s="12"/>
      <c r="BA2997" s="12"/>
      <c r="BB2997" s="12"/>
      <c r="BC2997" s="12"/>
      <c r="BD2997" s="12"/>
      <c r="BE2997" s="12"/>
      <c r="BF2997" s="12"/>
      <c r="BG2997" s="12"/>
      <c r="BH2997" s="12"/>
      <c r="BI2997" s="12"/>
      <c r="BJ2997" s="12"/>
      <c r="BK2997" s="12"/>
      <c r="BL2997" s="12"/>
      <c r="BM2997" s="12"/>
      <c r="BN2997" s="12"/>
      <c r="BO2997" s="12"/>
      <c r="BP2997" s="12"/>
      <c r="BQ2997" s="12"/>
      <c r="BR2997" s="12"/>
      <c r="BS2997" s="12"/>
      <c r="BT2997" s="12"/>
      <c r="BU2997" s="12"/>
      <c r="BV2997" s="12"/>
      <c r="BW2997" s="12"/>
      <c r="BX2997" s="12"/>
      <c r="BY2997" s="12"/>
      <c r="BZ2997" s="12"/>
      <c r="CA2997" s="12"/>
      <c r="CB2997" s="12"/>
      <c r="CC2997" s="12"/>
      <c r="CD2997" s="12"/>
      <c r="CE2997" s="12"/>
    </row>
    <row r="2998" spans="1:83" s="10" customFormat="1" ht="12.75" customHeight="1" x14ac:dyDescent="0.2">
      <c r="A2998" s="51" t="s">
        <v>8069</v>
      </c>
      <c r="B2998" s="9" t="s">
        <v>195</v>
      </c>
      <c r="C2998" s="66" t="s">
        <v>4035</v>
      </c>
      <c r="D2998" s="44" t="s">
        <v>4266</v>
      </c>
      <c r="E2998" s="54"/>
      <c r="F2998" s="55"/>
      <c r="G2998" s="56">
        <v>120</v>
      </c>
      <c r="H2998" s="57">
        <f t="shared" si="92"/>
        <v>141.6</v>
      </c>
      <c r="I2998" s="58">
        <f t="shared" si="93"/>
        <v>0</v>
      </c>
      <c r="J2998" s="59" t="s">
        <v>4027</v>
      </c>
      <c r="K2998" s="59"/>
      <c r="L2998" s="60" t="s">
        <v>4029</v>
      </c>
      <c r="M2998" s="61">
        <v>5.8799999999999998E-2</v>
      </c>
      <c r="N2998" s="6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2"/>
      <c r="AX2998" s="12"/>
      <c r="AY2998" s="12"/>
      <c r="AZ2998" s="12"/>
      <c r="BA2998" s="12"/>
      <c r="BB2998" s="12"/>
      <c r="BC2998" s="12"/>
      <c r="BD2998" s="12"/>
      <c r="BE2998" s="12"/>
      <c r="BF2998" s="12"/>
      <c r="BG2998" s="12"/>
      <c r="BH2998" s="12"/>
      <c r="BI2998" s="12"/>
      <c r="BJ2998" s="12"/>
      <c r="BK2998" s="12"/>
      <c r="BL2998" s="12"/>
      <c r="BM2998" s="12"/>
      <c r="BN2998" s="12"/>
      <c r="BO2998" s="12"/>
      <c r="BP2998" s="12"/>
      <c r="BQ2998" s="12"/>
      <c r="BR2998" s="12"/>
      <c r="BS2998" s="12"/>
      <c r="BT2998" s="12"/>
      <c r="BU2998" s="12"/>
      <c r="BV2998" s="12"/>
      <c r="BW2998" s="12"/>
      <c r="BX2998" s="12"/>
      <c r="BY2998" s="12"/>
      <c r="BZ2998" s="12"/>
      <c r="CA2998" s="12"/>
      <c r="CB2998" s="12"/>
      <c r="CC2998" s="12"/>
      <c r="CD2998" s="12"/>
      <c r="CE2998" s="12"/>
    </row>
    <row r="2999" spans="1:83" s="10" customFormat="1" ht="12.75" customHeight="1" x14ac:dyDescent="0.2">
      <c r="A2999" s="51" t="s">
        <v>1648</v>
      </c>
      <c r="B2999" s="9" t="s">
        <v>196</v>
      </c>
      <c r="C2999" s="66" t="s">
        <v>4035</v>
      </c>
      <c r="D2999" s="44" t="s">
        <v>4266</v>
      </c>
      <c r="E2999" s="54"/>
      <c r="F2999" s="55"/>
      <c r="G2999" s="56">
        <v>20</v>
      </c>
      <c r="H2999" s="57">
        <f t="shared" si="92"/>
        <v>23.599999999999998</v>
      </c>
      <c r="I2999" s="58">
        <f t="shared" si="93"/>
        <v>0</v>
      </c>
      <c r="J2999" s="59" t="s">
        <v>4027</v>
      </c>
      <c r="K2999" s="59"/>
      <c r="L2999" s="60" t="s">
        <v>4029</v>
      </c>
      <c r="M2999" s="61">
        <v>2.5000000000000001E-2</v>
      </c>
      <c r="N2999" s="6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2"/>
      <c r="AX2999" s="12"/>
      <c r="AY2999" s="12"/>
      <c r="AZ2999" s="12"/>
      <c r="BA2999" s="12"/>
      <c r="BB2999" s="12"/>
      <c r="BC2999" s="12"/>
      <c r="BD2999" s="12"/>
      <c r="BE2999" s="12"/>
      <c r="BF2999" s="12"/>
      <c r="BG2999" s="12"/>
      <c r="BH2999" s="12"/>
      <c r="BI2999" s="12"/>
      <c r="BJ2999" s="12"/>
      <c r="BK2999" s="12"/>
      <c r="BL2999" s="12"/>
      <c r="BM2999" s="12"/>
      <c r="BN2999" s="12"/>
      <c r="BO2999" s="12"/>
      <c r="BP2999" s="12"/>
      <c r="BQ2999" s="12"/>
      <c r="BR2999" s="12"/>
      <c r="BS2999" s="12"/>
      <c r="BT2999" s="12"/>
      <c r="BU2999" s="12"/>
      <c r="BV2999" s="12"/>
      <c r="BW2999" s="12"/>
      <c r="BX2999" s="12"/>
      <c r="BY2999" s="12"/>
      <c r="BZ2999" s="12"/>
      <c r="CA2999" s="12"/>
      <c r="CB2999" s="12"/>
      <c r="CC2999" s="12"/>
      <c r="CD2999" s="12"/>
      <c r="CE2999" s="12"/>
    </row>
    <row r="3000" spans="1:83" s="10" customFormat="1" ht="12.75" customHeight="1" x14ac:dyDescent="0.2">
      <c r="A3000" s="51" t="s">
        <v>8070</v>
      </c>
      <c r="B3000" s="9" t="s">
        <v>8071</v>
      </c>
      <c r="C3000" s="66" t="s">
        <v>4035</v>
      </c>
      <c r="D3000" s="44" t="s">
        <v>4266</v>
      </c>
      <c r="E3000" s="54"/>
      <c r="F3000" s="55"/>
      <c r="G3000" s="56">
        <v>20</v>
      </c>
      <c r="H3000" s="57">
        <f t="shared" si="92"/>
        <v>23.599999999999998</v>
      </c>
      <c r="I3000" s="58">
        <f t="shared" si="93"/>
        <v>0</v>
      </c>
      <c r="J3000" s="59" t="s">
        <v>4027</v>
      </c>
      <c r="K3000" s="59"/>
      <c r="L3000" s="60" t="s">
        <v>4029</v>
      </c>
      <c r="M3000" s="61">
        <v>1.2999999999999999E-2</v>
      </c>
      <c r="N3000" s="6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2"/>
      <c r="AX3000" s="12"/>
      <c r="AY3000" s="12"/>
      <c r="AZ3000" s="12"/>
      <c r="BA3000" s="12"/>
      <c r="BB3000" s="12"/>
      <c r="BC3000" s="12"/>
      <c r="BD3000" s="12"/>
      <c r="BE3000" s="12"/>
      <c r="BF3000" s="12"/>
      <c r="BG3000" s="12"/>
      <c r="BH3000" s="12"/>
      <c r="BI3000" s="12"/>
      <c r="BJ3000" s="12"/>
      <c r="BK3000" s="12"/>
      <c r="BL3000" s="12"/>
      <c r="BM3000" s="12"/>
      <c r="BN3000" s="12"/>
      <c r="BO3000" s="12"/>
      <c r="BP3000" s="12"/>
      <c r="BQ3000" s="12"/>
      <c r="BR3000" s="12"/>
      <c r="BS3000" s="12"/>
      <c r="BT3000" s="12"/>
      <c r="BU3000" s="12"/>
      <c r="BV3000" s="12"/>
      <c r="BW3000" s="12"/>
      <c r="BX3000" s="12"/>
      <c r="BY3000" s="12"/>
      <c r="BZ3000" s="12"/>
      <c r="CA3000" s="12"/>
      <c r="CB3000" s="12"/>
      <c r="CC3000" s="12"/>
      <c r="CD3000" s="12"/>
      <c r="CE3000" s="12"/>
    </row>
    <row r="3001" spans="1:83" s="10" customFormat="1" ht="12.75" customHeight="1" x14ac:dyDescent="0.2">
      <c r="A3001" s="64" t="s">
        <v>8072</v>
      </c>
      <c r="B3001" s="9" t="s">
        <v>8073</v>
      </c>
      <c r="C3001" s="53" t="s">
        <v>4007</v>
      </c>
      <c r="D3001" s="44" t="s">
        <v>6891</v>
      </c>
      <c r="E3001" s="54"/>
      <c r="F3001" s="55"/>
      <c r="G3001" s="56">
        <v>59</v>
      </c>
      <c r="H3001" s="57">
        <f t="shared" si="92"/>
        <v>69.61999999999999</v>
      </c>
      <c r="I3001" s="58">
        <f t="shared" si="93"/>
        <v>0</v>
      </c>
      <c r="J3001" s="59" t="s">
        <v>4027</v>
      </c>
      <c r="K3001" s="59" t="s">
        <v>4154</v>
      </c>
      <c r="L3001" s="73" t="s">
        <v>8074</v>
      </c>
      <c r="M3001" s="61">
        <v>0.11</v>
      </c>
      <c r="N3001" s="6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2"/>
      <c r="AX3001" s="12"/>
      <c r="AY3001" s="12"/>
      <c r="AZ3001" s="12"/>
      <c r="BA3001" s="12"/>
      <c r="BB3001" s="12"/>
      <c r="BC3001" s="12"/>
      <c r="BD3001" s="12"/>
      <c r="BE3001" s="12"/>
      <c r="BF3001" s="12"/>
      <c r="BG3001" s="12"/>
      <c r="BH3001" s="12"/>
      <c r="BI3001" s="12"/>
      <c r="BJ3001" s="12"/>
      <c r="BK3001" s="12"/>
      <c r="BL3001" s="12"/>
      <c r="BM3001" s="12"/>
      <c r="BN3001" s="12"/>
      <c r="BO3001" s="12"/>
      <c r="BP3001" s="12"/>
      <c r="BQ3001" s="12"/>
      <c r="BR3001" s="12"/>
      <c r="BS3001" s="12"/>
      <c r="BT3001" s="12"/>
      <c r="BU3001" s="12"/>
      <c r="BV3001" s="12"/>
      <c r="BW3001" s="12"/>
      <c r="BX3001" s="12"/>
      <c r="BY3001" s="12"/>
      <c r="BZ3001" s="12"/>
      <c r="CA3001" s="12"/>
      <c r="CB3001" s="12"/>
      <c r="CC3001" s="12"/>
      <c r="CD3001" s="12"/>
      <c r="CE3001" s="12"/>
    </row>
    <row r="3002" spans="1:83" s="10" customFormat="1" ht="12.75" customHeight="1" x14ac:dyDescent="0.2">
      <c r="A3002" s="51" t="s">
        <v>8075</v>
      </c>
      <c r="B3002" s="9" t="s">
        <v>17</v>
      </c>
      <c r="C3002" s="66" t="s">
        <v>4035</v>
      </c>
      <c r="D3002" s="44" t="s">
        <v>6891</v>
      </c>
      <c r="E3002" s="54"/>
      <c r="F3002" s="55"/>
      <c r="G3002" s="56">
        <v>15</v>
      </c>
      <c r="H3002" s="57">
        <f t="shared" si="92"/>
        <v>17.7</v>
      </c>
      <c r="I3002" s="58">
        <f t="shared" si="93"/>
        <v>0</v>
      </c>
      <c r="J3002" s="59" t="s">
        <v>4027</v>
      </c>
      <c r="K3002" s="59"/>
      <c r="L3002" s="60" t="s">
        <v>4029</v>
      </c>
      <c r="M3002" s="61">
        <v>3.9E-2</v>
      </c>
      <c r="N3002" s="6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2"/>
      <c r="AX3002" s="12"/>
      <c r="AY3002" s="12"/>
      <c r="AZ3002" s="12"/>
      <c r="BA3002" s="12"/>
      <c r="BB3002" s="12"/>
      <c r="BC3002" s="12"/>
      <c r="BD3002" s="12"/>
      <c r="BE3002" s="12"/>
      <c r="BF3002" s="12"/>
      <c r="BG3002" s="12"/>
      <c r="BH3002" s="12"/>
      <c r="BI3002" s="12"/>
      <c r="BJ3002" s="12"/>
      <c r="BK3002" s="12"/>
      <c r="BL3002" s="12"/>
      <c r="BM3002" s="12"/>
      <c r="BN3002" s="12"/>
      <c r="BO3002" s="12"/>
      <c r="BP3002" s="12"/>
      <c r="BQ3002" s="12"/>
      <c r="BR3002" s="12"/>
      <c r="BS3002" s="12"/>
      <c r="BT3002" s="12"/>
      <c r="BU3002" s="12"/>
      <c r="BV3002" s="12"/>
      <c r="BW3002" s="12"/>
      <c r="BX3002" s="12"/>
      <c r="BY3002" s="12"/>
      <c r="BZ3002" s="12"/>
      <c r="CA3002" s="12"/>
      <c r="CB3002" s="12"/>
      <c r="CC3002" s="12"/>
      <c r="CD3002" s="12"/>
      <c r="CE3002" s="12"/>
    </row>
    <row r="3003" spans="1:83" s="10" customFormat="1" ht="12.75" customHeight="1" x14ac:dyDescent="0.2">
      <c r="A3003" s="51" t="s">
        <v>8076</v>
      </c>
      <c r="B3003" s="9" t="s">
        <v>17</v>
      </c>
      <c r="C3003" s="66" t="s">
        <v>4035</v>
      </c>
      <c r="D3003" s="44" t="s">
        <v>6891</v>
      </c>
      <c r="E3003" s="54"/>
      <c r="F3003" s="55"/>
      <c r="G3003" s="56">
        <v>21.49</v>
      </c>
      <c r="H3003" s="57">
        <f t="shared" si="92"/>
        <v>25.358199999999997</v>
      </c>
      <c r="I3003" s="58">
        <f t="shared" si="93"/>
        <v>0</v>
      </c>
      <c r="J3003" s="59" t="s">
        <v>4027</v>
      </c>
      <c r="K3003" s="59"/>
      <c r="L3003" s="60" t="s">
        <v>4029</v>
      </c>
      <c r="M3003" s="61">
        <v>0.03</v>
      </c>
      <c r="N3003" s="6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2"/>
      <c r="AX3003" s="12"/>
      <c r="AY3003" s="12"/>
      <c r="AZ3003" s="12"/>
      <c r="BA3003" s="12"/>
      <c r="BB3003" s="12"/>
      <c r="BC3003" s="12"/>
      <c r="BD3003" s="12"/>
      <c r="BE3003" s="12"/>
      <c r="BF3003" s="12"/>
      <c r="BG3003" s="12"/>
      <c r="BH3003" s="12"/>
      <c r="BI3003" s="12"/>
      <c r="BJ3003" s="12"/>
      <c r="BK3003" s="12"/>
      <c r="BL3003" s="12"/>
      <c r="BM3003" s="12"/>
      <c r="BN3003" s="12"/>
      <c r="BO3003" s="12"/>
      <c r="BP3003" s="12"/>
      <c r="BQ3003" s="12"/>
      <c r="BR3003" s="12"/>
      <c r="BS3003" s="12"/>
      <c r="BT3003" s="12"/>
      <c r="BU3003" s="12"/>
      <c r="BV3003" s="12"/>
      <c r="BW3003" s="12"/>
      <c r="BX3003" s="12"/>
      <c r="BY3003" s="12"/>
      <c r="BZ3003" s="12"/>
      <c r="CA3003" s="12"/>
      <c r="CB3003" s="12"/>
      <c r="CC3003" s="12"/>
      <c r="CD3003" s="12"/>
      <c r="CE3003" s="12"/>
    </row>
    <row r="3004" spans="1:83" s="10" customFormat="1" ht="12.75" customHeight="1" x14ac:dyDescent="0.2">
      <c r="A3004" s="51" t="s">
        <v>1649</v>
      </c>
      <c r="B3004" s="9" t="s">
        <v>21</v>
      </c>
      <c r="C3004" s="66" t="s">
        <v>4035</v>
      </c>
      <c r="D3004" s="44" t="s">
        <v>6891</v>
      </c>
      <c r="E3004" s="54"/>
      <c r="F3004" s="55"/>
      <c r="G3004" s="56">
        <v>60</v>
      </c>
      <c r="H3004" s="57">
        <f t="shared" si="92"/>
        <v>70.8</v>
      </c>
      <c r="I3004" s="58">
        <f t="shared" si="93"/>
        <v>0</v>
      </c>
      <c r="J3004" s="59" t="s">
        <v>4027</v>
      </c>
      <c r="K3004" s="59"/>
      <c r="L3004" s="73" t="s">
        <v>8077</v>
      </c>
      <c r="M3004" s="61">
        <v>0.186</v>
      </c>
      <c r="N3004" s="6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2"/>
      <c r="AX3004" s="12"/>
      <c r="AY3004" s="12"/>
      <c r="AZ3004" s="12"/>
      <c r="BA3004" s="12"/>
      <c r="BB3004" s="12"/>
      <c r="BC3004" s="12"/>
      <c r="BD3004" s="12"/>
      <c r="BE3004" s="12"/>
      <c r="BF3004" s="12"/>
      <c r="BG3004" s="12"/>
      <c r="BH3004" s="12"/>
      <c r="BI3004" s="12"/>
      <c r="BJ3004" s="12"/>
      <c r="BK3004" s="12"/>
      <c r="BL3004" s="12"/>
      <c r="BM3004" s="12"/>
      <c r="BN3004" s="12"/>
      <c r="BO3004" s="12"/>
      <c r="BP3004" s="12"/>
      <c r="BQ3004" s="12"/>
      <c r="BR3004" s="12"/>
      <c r="BS3004" s="12"/>
      <c r="BT3004" s="12"/>
      <c r="BU3004" s="12"/>
      <c r="BV3004" s="12"/>
      <c r="BW3004" s="12"/>
      <c r="BX3004" s="12"/>
      <c r="BY3004" s="12"/>
      <c r="BZ3004" s="12"/>
      <c r="CA3004" s="12"/>
      <c r="CB3004" s="12"/>
      <c r="CC3004" s="12"/>
      <c r="CD3004" s="12"/>
      <c r="CE3004" s="12"/>
    </row>
    <row r="3005" spans="1:83" s="10" customFormat="1" ht="12.75" customHeight="1" x14ac:dyDescent="0.2">
      <c r="A3005" s="51" t="s">
        <v>1650</v>
      </c>
      <c r="B3005" s="9" t="s">
        <v>197</v>
      </c>
      <c r="C3005" s="66" t="s">
        <v>4035</v>
      </c>
      <c r="D3005" s="44" t="s">
        <v>6891</v>
      </c>
      <c r="E3005" s="54"/>
      <c r="F3005" s="55"/>
      <c r="G3005" s="56">
        <v>215.91</v>
      </c>
      <c r="H3005" s="57">
        <f t="shared" si="92"/>
        <v>254.77379999999999</v>
      </c>
      <c r="I3005" s="58">
        <f t="shared" si="93"/>
        <v>0</v>
      </c>
      <c r="J3005" s="59" t="s">
        <v>4027</v>
      </c>
      <c r="K3005" s="59"/>
      <c r="L3005" s="60" t="s">
        <v>4029</v>
      </c>
      <c r="M3005" s="61">
        <v>0.95</v>
      </c>
      <c r="N3005" s="6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2"/>
      <c r="AX3005" s="12"/>
      <c r="AY3005" s="12"/>
      <c r="AZ3005" s="12"/>
      <c r="BA3005" s="12"/>
      <c r="BB3005" s="12"/>
      <c r="BC3005" s="12"/>
      <c r="BD3005" s="12"/>
      <c r="BE3005" s="12"/>
      <c r="BF3005" s="12"/>
      <c r="BG3005" s="12"/>
      <c r="BH3005" s="12"/>
      <c r="BI3005" s="12"/>
      <c r="BJ3005" s="12"/>
      <c r="BK3005" s="12"/>
      <c r="BL3005" s="12"/>
      <c r="BM3005" s="12"/>
      <c r="BN3005" s="12"/>
      <c r="BO3005" s="12"/>
      <c r="BP3005" s="12"/>
      <c r="BQ3005" s="12"/>
      <c r="BR3005" s="12"/>
      <c r="BS3005" s="12"/>
      <c r="BT3005" s="12"/>
      <c r="BU3005" s="12"/>
      <c r="BV3005" s="12"/>
      <c r="BW3005" s="12"/>
      <c r="BX3005" s="12"/>
      <c r="BY3005" s="12"/>
      <c r="BZ3005" s="12"/>
      <c r="CA3005" s="12"/>
      <c r="CB3005" s="12"/>
      <c r="CC3005" s="12"/>
      <c r="CD3005" s="12"/>
      <c r="CE3005" s="12"/>
    </row>
    <row r="3006" spans="1:83" s="10" customFormat="1" ht="12.75" customHeight="1" x14ac:dyDescent="0.2">
      <c r="A3006" s="51" t="s">
        <v>8078</v>
      </c>
      <c r="B3006" s="9" t="s">
        <v>77</v>
      </c>
      <c r="C3006" s="66" t="s">
        <v>4035</v>
      </c>
      <c r="D3006" s="44" t="s">
        <v>6891</v>
      </c>
      <c r="E3006" s="54"/>
      <c r="F3006" s="55"/>
      <c r="G3006" s="56">
        <v>174.57</v>
      </c>
      <c r="H3006" s="57">
        <f t="shared" si="92"/>
        <v>205.99259999999998</v>
      </c>
      <c r="I3006" s="58">
        <f t="shared" si="93"/>
        <v>0</v>
      </c>
      <c r="J3006" s="59" t="s">
        <v>4027</v>
      </c>
      <c r="K3006" s="59"/>
      <c r="L3006" s="60" t="s">
        <v>4029</v>
      </c>
      <c r="M3006" s="61">
        <v>0.40500000000000003</v>
      </c>
      <c r="N3006" s="6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2"/>
      <c r="AX3006" s="12"/>
      <c r="AY3006" s="12"/>
      <c r="AZ3006" s="12"/>
      <c r="BA3006" s="12"/>
      <c r="BB3006" s="12"/>
      <c r="BC3006" s="12"/>
      <c r="BD3006" s="12"/>
      <c r="BE3006" s="12"/>
      <c r="BF3006" s="12"/>
      <c r="BG3006" s="12"/>
      <c r="BH3006" s="12"/>
      <c r="BI3006" s="12"/>
      <c r="BJ3006" s="12"/>
      <c r="BK3006" s="12"/>
      <c r="BL3006" s="12"/>
      <c r="BM3006" s="12"/>
      <c r="BN3006" s="12"/>
      <c r="BO3006" s="12"/>
      <c r="BP3006" s="12"/>
      <c r="BQ3006" s="12"/>
      <c r="BR3006" s="12"/>
      <c r="BS3006" s="12"/>
      <c r="BT3006" s="12"/>
      <c r="BU3006" s="12"/>
      <c r="BV3006" s="12"/>
      <c r="BW3006" s="12"/>
      <c r="BX3006" s="12"/>
      <c r="BY3006" s="12"/>
      <c r="BZ3006" s="12"/>
      <c r="CA3006" s="12"/>
      <c r="CB3006" s="12"/>
      <c r="CC3006" s="12"/>
      <c r="CD3006" s="12"/>
      <c r="CE3006" s="12"/>
    </row>
    <row r="3007" spans="1:83" s="10" customFormat="1" ht="12.75" customHeight="1" x14ac:dyDescent="0.2">
      <c r="A3007" s="51" t="s">
        <v>1651</v>
      </c>
      <c r="B3007" s="9" t="s">
        <v>198</v>
      </c>
      <c r="C3007" s="66" t="s">
        <v>4035</v>
      </c>
      <c r="D3007" s="44" t="s">
        <v>6891</v>
      </c>
      <c r="E3007" s="54"/>
      <c r="F3007" s="55"/>
      <c r="G3007" s="56">
        <v>3350</v>
      </c>
      <c r="H3007" s="57">
        <f t="shared" si="92"/>
        <v>3953</v>
      </c>
      <c r="I3007" s="58">
        <f t="shared" si="93"/>
        <v>0</v>
      </c>
      <c r="J3007" s="59" t="s">
        <v>4027</v>
      </c>
      <c r="K3007" s="59"/>
      <c r="L3007" s="60" t="s">
        <v>8079</v>
      </c>
      <c r="M3007" s="61">
        <v>8.9719999999999995</v>
      </c>
      <c r="N3007" s="6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2"/>
      <c r="AX3007" s="12"/>
      <c r="AY3007" s="12"/>
      <c r="AZ3007" s="12"/>
      <c r="BA3007" s="12"/>
      <c r="BB3007" s="12"/>
      <c r="BC3007" s="12"/>
      <c r="BD3007" s="12"/>
      <c r="BE3007" s="12"/>
      <c r="BF3007" s="12"/>
      <c r="BG3007" s="12"/>
      <c r="BH3007" s="12"/>
      <c r="BI3007" s="12"/>
      <c r="BJ3007" s="12"/>
      <c r="BK3007" s="12"/>
      <c r="BL3007" s="12"/>
      <c r="BM3007" s="12"/>
      <c r="BN3007" s="12"/>
      <c r="BO3007" s="12"/>
      <c r="BP3007" s="12"/>
      <c r="BQ3007" s="12"/>
      <c r="BR3007" s="12"/>
      <c r="BS3007" s="12"/>
      <c r="BT3007" s="12"/>
      <c r="BU3007" s="12"/>
      <c r="BV3007" s="12"/>
      <c r="BW3007" s="12"/>
      <c r="BX3007" s="12"/>
      <c r="BY3007" s="12"/>
      <c r="BZ3007" s="12"/>
      <c r="CA3007" s="12"/>
      <c r="CB3007" s="12"/>
      <c r="CC3007" s="12"/>
      <c r="CD3007" s="12"/>
      <c r="CE3007" s="12"/>
    </row>
    <row r="3008" spans="1:83" ht="12.75" customHeight="1" x14ac:dyDescent="0.2">
      <c r="A3008" s="51" t="s">
        <v>1652</v>
      </c>
      <c r="B3008" s="9" t="s">
        <v>199</v>
      </c>
      <c r="C3008" s="66" t="s">
        <v>4035</v>
      </c>
      <c r="D3008" s="44" t="s">
        <v>6891</v>
      </c>
      <c r="E3008" s="54"/>
      <c r="F3008" s="55"/>
      <c r="G3008" s="56">
        <v>1320</v>
      </c>
      <c r="H3008" s="57">
        <f t="shared" si="92"/>
        <v>1557.6</v>
      </c>
      <c r="I3008" s="58">
        <f t="shared" si="93"/>
        <v>0</v>
      </c>
      <c r="J3008" s="59" t="s">
        <v>4027</v>
      </c>
      <c r="K3008" s="59"/>
      <c r="L3008" s="60" t="s">
        <v>8079</v>
      </c>
      <c r="M3008" s="61">
        <v>1.1779999999999999</v>
      </c>
      <c r="N3008" s="6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2"/>
      <c r="AX3008" s="12"/>
      <c r="AY3008" s="12"/>
      <c r="AZ3008" s="12"/>
      <c r="BA3008" s="12"/>
      <c r="BB3008" s="12"/>
      <c r="BC3008" s="12"/>
      <c r="BD3008" s="12"/>
      <c r="BE3008" s="12"/>
      <c r="BF3008" s="12"/>
      <c r="BG3008" s="12"/>
      <c r="BH3008" s="12"/>
      <c r="BI3008" s="12"/>
      <c r="BJ3008" s="12"/>
      <c r="BK3008" s="12"/>
      <c r="BL3008" s="12"/>
      <c r="BM3008" s="12"/>
      <c r="BN3008" s="12"/>
      <c r="BO3008" s="12"/>
      <c r="BP3008" s="12"/>
      <c r="BQ3008" s="12"/>
      <c r="BR3008" s="12"/>
      <c r="BS3008" s="12"/>
      <c r="BT3008" s="12"/>
      <c r="BU3008" s="12"/>
      <c r="BV3008" s="12"/>
      <c r="BW3008" s="12"/>
      <c r="BX3008" s="12"/>
      <c r="BY3008" s="12"/>
      <c r="BZ3008" s="12"/>
      <c r="CA3008" s="12"/>
      <c r="CB3008" s="12"/>
      <c r="CC3008" s="12"/>
      <c r="CD3008" s="12"/>
      <c r="CE3008" s="12"/>
    </row>
    <row r="3009" spans="1:83" ht="12.75" customHeight="1" x14ac:dyDescent="0.2">
      <c r="A3009" s="51" t="s">
        <v>1653</v>
      </c>
      <c r="B3009" s="9" t="s">
        <v>200</v>
      </c>
      <c r="C3009" s="66" t="s">
        <v>4035</v>
      </c>
      <c r="D3009" s="44" t="s">
        <v>6891</v>
      </c>
      <c r="E3009" s="54"/>
      <c r="F3009" s="55"/>
      <c r="G3009" s="56">
        <v>652.09</v>
      </c>
      <c r="H3009" s="57">
        <f t="shared" si="92"/>
        <v>769.46619999999996</v>
      </c>
      <c r="I3009" s="58">
        <f t="shared" si="93"/>
        <v>0</v>
      </c>
      <c r="J3009" s="59" t="s">
        <v>4027</v>
      </c>
      <c r="K3009" s="59"/>
      <c r="L3009" s="60" t="s">
        <v>8079</v>
      </c>
      <c r="M3009" s="61">
        <v>1.5349999999999999</v>
      </c>
      <c r="N3009" s="6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2"/>
      <c r="AX3009" s="12"/>
      <c r="AY3009" s="12"/>
      <c r="AZ3009" s="12"/>
      <c r="BA3009" s="12"/>
      <c r="BB3009" s="12"/>
      <c r="BC3009" s="12"/>
      <c r="BD3009" s="12"/>
      <c r="BE3009" s="12"/>
      <c r="BF3009" s="12"/>
      <c r="BG3009" s="12"/>
      <c r="BH3009" s="12"/>
      <c r="BI3009" s="12"/>
      <c r="BJ3009" s="12"/>
      <c r="BK3009" s="12"/>
      <c r="BL3009" s="12"/>
      <c r="BM3009" s="12"/>
      <c r="BN3009" s="12"/>
      <c r="BO3009" s="12"/>
      <c r="BP3009" s="12"/>
      <c r="BQ3009" s="12"/>
      <c r="BR3009" s="12"/>
      <c r="BS3009" s="12"/>
      <c r="BT3009" s="12"/>
      <c r="BU3009" s="12"/>
      <c r="BV3009" s="12"/>
      <c r="BW3009" s="12"/>
      <c r="BX3009" s="12"/>
      <c r="BY3009" s="12"/>
      <c r="BZ3009" s="12"/>
      <c r="CA3009" s="12"/>
      <c r="CB3009" s="12"/>
      <c r="CC3009" s="12"/>
      <c r="CD3009" s="12"/>
      <c r="CE3009" s="12"/>
    </row>
    <row r="3010" spans="1:83" ht="12.75" customHeight="1" x14ac:dyDescent="0.2">
      <c r="A3010" s="51" t="s">
        <v>1654</v>
      </c>
      <c r="B3010" s="9" t="s">
        <v>176</v>
      </c>
      <c r="C3010" s="66" t="s">
        <v>4035</v>
      </c>
      <c r="D3010" s="44" t="s">
        <v>6891</v>
      </c>
      <c r="E3010" s="54"/>
      <c r="F3010" s="55"/>
      <c r="G3010" s="56">
        <v>59.33</v>
      </c>
      <c r="H3010" s="57">
        <f t="shared" si="92"/>
        <v>70.009399999999999</v>
      </c>
      <c r="I3010" s="58">
        <f t="shared" si="93"/>
        <v>0</v>
      </c>
      <c r="J3010" s="59" t="s">
        <v>4027</v>
      </c>
      <c r="K3010" s="59"/>
      <c r="L3010" s="60" t="s">
        <v>8079</v>
      </c>
      <c r="M3010" s="61">
        <v>0.09</v>
      </c>
      <c r="N3010" s="6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2"/>
      <c r="AX3010" s="12"/>
      <c r="AY3010" s="12"/>
      <c r="AZ3010" s="12"/>
      <c r="BA3010" s="12"/>
      <c r="BB3010" s="12"/>
      <c r="BC3010" s="12"/>
      <c r="BD3010" s="12"/>
      <c r="BE3010" s="12"/>
      <c r="BF3010" s="12"/>
      <c r="BG3010" s="12"/>
      <c r="BH3010" s="12"/>
      <c r="BI3010" s="12"/>
      <c r="BJ3010" s="12"/>
      <c r="BK3010" s="12"/>
      <c r="BL3010" s="12"/>
      <c r="BM3010" s="12"/>
      <c r="BN3010" s="12"/>
      <c r="BO3010" s="12"/>
      <c r="BP3010" s="12"/>
      <c r="BQ3010" s="12"/>
      <c r="BR3010" s="12"/>
      <c r="BS3010" s="12"/>
      <c r="BT3010" s="12"/>
      <c r="BU3010" s="12"/>
      <c r="BV3010" s="12"/>
      <c r="BW3010" s="12"/>
      <c r="BX3010" s="12"/>
      <c r="BY3010" s="12"/>
      <c r="BZ3010" s="12"/>
      <c r="CA3010" s="12"/>
      <c r="CB3010" s="12"/>
      <c r="CC3010" s="12"/>
      <c r="CD3010" s="12"/>
      <c r="CE3010" s="12"/>
    </row>
    <row r="3011" spans="1:83" ht="12.75" customHeight="1" x14ac:dyDescent="0.2">
      <c r="A3011" s="51" t="s">
        <v>1655</v>
      </c>
      <c r="B3011" s="9" t="s">
        <v>62</v>
      </c>
      <c r="C3011" s="66" t="s">
        <v>4035</v>
      </c>
      <c r="D3011" s="44" t="s">
        <v>6891</v>
      </c>
      <c r="E3011" s="54"/>
      <c r="F3011" s="55"/>
      <c r="G3011" s="56">
        <v>18</v>
      </c>
      <c r="H3011" s="57">
        <f t="shared" si="92"/>
        <v>21.24</v>
      </c>
      <c r="I3011" s="58">
        <f t="shared" si="93"/>
        <v>0</v>
      </c>
      <c r="J3011" s="59" t="s">
        <v>4027</v>
      </c>
      <c r="K3011" s="59"/>
      <c r="L3011" s="73" t="s">
        <v>8080</v>
      </c>
      <c r="M3011" s="61">
        <v>1.4999999999999999E-2</v>
      </c>
      <c r="N3011" s="6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2"/>
      <c r="AX3011" s="12"/>
      <c r="AY3011" s="12"/>
      <c r="AZ3011" s="12"/>
      <c r="BA3011" s="12"/>
      <c r="BB3011" s="12"/>
      <c r="BC3011" s="12"/>
      <c r="BD3011" s="12"/>
      <c r="BE3011" s="12"/>
      <c r="BF3011" s="12"/>
      <c r="BG3011" s="12"/>
      <c r="BH3011" s="12"/>
      <c r="BI3011" s="12"/>
      <c r="BJ3011" s="12"/>
      <c r="BK3011" s="12"/>
      <c r="BL3011" s="12"/>
      <c r="BM3011" s="12"/>
      <c r="BN3011" s="12"/>
      <c r="BO3011" s="12"/>
      <c r="BP3011" s="12"/>
      <c r="BQ3011" s="12"/>
      <c r="BR3011" s="12"/>
      <c r="BS3011" s="12"/>
      <c r="BT3011" s="12"/>
      <c r="BU3011" s="12"/>
      <c r="BV3011" s="12"/>
      <c r="BW3011" s="12"/>
      <c r="BX3011" s="12"/>
      <c r="BY3011" s="12"/>
      <c r="BZ3011" s="12"/>
      <c r="CA3011" s="12"/>
      <c r="CB3011" s="12"/>
      <c r="CC3011" s="12"/>
      <c r="CD3011" s="12"/>
      <c r="CE3011" s="12"/>
    </row>
    <row r="3012" spans="1:83" ht="12.75" customHeight="1" x14ac:dyDescent="0.2">
      <c r="A3012" s="51" t="s">
        <v>1656</v>
      </c>
      <c r="B3012" s="9" t="s">
        <v>62</v>
      </c>
      <c r="C3012" s="66" t="s">
        <v>4035</v>
      </c>
      <c r="D3012" s="44" t="s">
        <v>6891</v>
      </c>
      <c r="E3012" s="54"/>
      <c r="F3012" s="55"/>
      <c r="G3012" s="56">
        <v>8</v>
      </c>
      <c r="H3012" s="57">
        <f t="shared" si="92"/>
        <v>9.44</v>
      </c>
      <c r="I3012" s="58">
        <f t="shared" si="93"/>
        <v>0</v>
      </c>
      <c r="J3012" s="59" t="s">
        <v>4027</v>
      </c>
      <c r="K3012" s="59"/>
      <c r="L3012" s="73" t="s">
        <v>8080</v>
      </c>
      <c r="M3012" s="61">
        <v>7.0000000000000001E-3</v>
      </c>
      <c r="N3012" s="6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2"/>
      <c r="AX3012" s="12"/>
      <c r="AY3012" s="12"/>
      <c r="AZ3012" s="12"/>
      <c r="BA3012" s="12"/>
      <c r="BB3012" s="12"/>
      <c r="BC3012" s="12"/>
      <c r="BD3012" s="12"/>
      <c r="BE3012" s="12"/>
      <c r="BF3012" s="12"/>
      <c r="BG3012" s="12"/>
      <c r="BH3012" s="12"/>
      <c r="BI3012" s="12"/>
      <c r="BJ3012" s="12"/>
      <c r="BK3012" s="12"/>
      <c r="BL3012" s="12"/>
      <c r="BM3012" s="12"/>
      <c r="BN3012" s="12"/>
      <c r="BO3012" s="12"/>
      <c r="BP3012" s="12"/>
      <c r="BQ3012" s="12"/>
      <c r="BR3012" s="12"/>
      <c r="BS3012" s="12"/>
      <c r="BT3012" s="12"/>
      <c r="BU3012" s="12"/>
      <c r="BV3012" s="12"/>
      <c r="BW3012" s="12"/>
      <c r="BX3012" s="12"/>
      <c r="BY3012" s="12"/>
      <c r="BZ3012" s="12"/>
      <c r="CA3012" s="12"/>
      <c r="CB3012" s="12"/>
      <c r="CC3012" s="12"/>
      <c r="CD3012" s="12"/>
      <c r="CE3012" s="12"/>
    </row>
    <row r="3013" spans="1:83" ht="12.75" customHeight="1" x14ac:dyDescent="0.2">
      <c r="A3013" s="51" t="s">
        <v>1657</v>
      </c>
      <c r="B3013" s="9" t="s">
        <v>77</v>
      </c>
      <c r="C3013" s="66" t="s">
        <v>4035</v>
      </c>
      <c r="D3013" s="44" t="s">
        <v>6891</v>
      </c>
      <c r="E3013" s="54"/>
      <c r="F3013" s="55"/>
      <c r="G3013" s="56">
        <v>1300</v>
      </c>
      <c r="H3013" s="57">
        <f t="shared" si="92"/>
        <v>1534</v>
      </c>
      <c r="I3013" s="58">
        <f t="shared" si="93"/>
        <v>0</v>
      </c>
      <c r="J3013" s="59" t="s">
        <v>4027</v>
      </c>
      <c r="K3013" s="59"/>
      <c r="L3013" s="60" t="s">
        <v>8079</v>
      </c>
      <c r="M3013" s="61">
        <v>0.26500000000000001</v>
      </c>
      <c r="N3013" s="6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2"/>
      <c r="AX3013" s="12"/>
      <c r="AY3013" s="12"/>
      <c r="AZ3013" s="12"/>
      <c r="BA3013" s="12"/>
      <c r="BB3013" s="12"/>
      <c r="BC3013" s="12"/>
      <c r="BD3013" s="12"/>
      <c r="BE3013" s="12"/>
      <c r="BF3013" s="12"/>
      <c r="BG3013" s="12"/>
      <c r="BH3013" s="12"/>
      <c r="BI3013" s="12"/>
      <c r="BJ3013" s="12"/>
      <c r="BK3013" s="12"/>
      <c r="BL3013" s="12"/>
      <c r="BM3013" s="12"/>
      <c r="BN3013" s="12"/>
      <c r="BO3013" s="12"/>
      <c r="BP3013" s="12"/>
      <c r="BQ3013" s="12"/>
      <c r="BR3013" s="12"/>
      <c r="BS3013" s="12"/>
      <c r="BT3013" s="12"/>
      <c r="BU3013" s="12"/>
      <c r="BV3013" s="12"/>
      <c r="BW3013" s="12"/>
      <c r="BX3013" s="12"/>
      <c r="BY3013" s="12"/>
      <c r="BZ3013" s="12"/>
      <c r="CA3013" s="12"/>
      <c r="CB3013" s="12"/>
      <c r="CC3013" s="12"/>
      <c r="CD3013" s="12"/>
      <c r="CE3013" s="12"/>
    </row>
    <row r="3014" spans="1:83" ht="12.75" customHeight="1" x14ac:dyDescent="0.2">
      <c r="A3014" s="51" t="s">
        <v>1658</v>
      </c>
      <c r="B3014" s="9" t="s">
        <v>17</v>
      </c>
      <c r="C3014" s="66" t="s">
        <v>4035</v>
      </c>
      <c r="D3014" s="44" t="s">
        <v>6891</v>
      </c>
      <c r="E3014" s="54"/>
      <c r="F3014" s="55"/>
      <c r="G3014" s="56">
        <v>63</v>
      </c>
      <c r="H3014" s="57">
        <f t="shared" si="92"/>
        <v>74.339999999999989</v>
      </c>
      <c r="I3014" s="58">
        <f t="shared" si="93"/>
        <v>0</v>
      </c>
      <c r="J3014" s="59" t="s">
        <v>4027</v>
      </c>
      <c r="K3014" s="59"/>
      <c r="L3014" s="73" t="s">
        <v>8077</v>
      </c>
      <c r="M3014" s="61">
        <v>0.115</v>
      </c>
      <c r="N3014" s="6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2"/>
      <c r="AX3014" s="12"/>
      <c r="AY3014" s="12"/>
      <c r="AZ3014" s="12"/>
      <c r="BA3014" s="12"/>
      <c r="BB3014" s="12"/>
      <c r="BC3014" s="12"/>
      <c r="BD3014" s="12"/>
      <c r="BE3014" s="12"/>
      <c r="BF3014" s="12"/>
      <c r="BG3014" s="12"/>
      <c r="BH3014" s="12"/>
      <c r="BI3014" s="12"/>
      <c r="BJ3014" s="12"/>
      <c r="BK3014" s="12"/>
      <c r="BL3014" s="12"/>
      <c r="BM3014" s="12"/>
      <c r="BN3014" s="12"/>
      <c r="BO3014" s="12"/>
      <c r="BP3014" s="12"/>
      <c r="BQ3014" s="12"/>
      <c r="BR3014" s="12"/>
      <c r="BS3014" s="12"/>
      <c r="BT3014" s="12"/>
      <c r="BU3014" s="12"/>
      <c r="BV3014" s="12"/>
      <c r="BW3014" s="12"/>
      <c r="BX3014" s="12"/>
      <c r="BY3014" s="12"/>
      <c r="BZ3014" s="12"/>
      <c r="CA3014" s="12"/>
      <c r="CB3014" s="12"/>
      <c r="CC3014" s="12"/>
      <c r="CD3014" s="12"/>
      <c r="CE3014" s="12"/>
    </row>
    <row r="3015" spans="1:83" s="10" customFormat="1" ht="12.75" customHeight="1" x14ac:dyDescent="0.2">
      <c r="A3015" s="51" t="s">
        <v>1659</v>
      </c>
      <c r="B3015" s="9" t="s">
        <v>201</v>
      </c>
      <c r="C3015" s="66" t="s">
        <v>4035</v>
      </c>
      <c r="D3015" s="44" t="s">
        <v>6891</v>
      </c>
      <c r="E3015" s="54"/>
      <c r="F3015" s="55"/>
      <c r="G3015" s="56">
        <v>3129.3</v>
      </c>
      <c r="H3015" s="57">
        <f t="shared" si="92"/>
        <v>3692.5740000000001</v>
      </c>
      <c r="I3015" s="58">
        <f t="shared" si="93"/>
        <v>0</v>
      </c>
      <c r="J3015" s="59" t="s">
        <v>4027</v>
      </c>
      <c r="K3015" s="59"/>
      <c r="L3015" s="60" t="s">
        <v>8079</v>
      </c>
      <c r="M3015" s="61">
        <v>2.48</v>
      </c>
      <c r="N3015" s="6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2"/>
      <c r="AX3015" s="12"/>
      <c r="AY3015" s="12"/>
      <c r="AZ3015" s="12"/>
      <c r="BA3015" s="12"/>
      <c r="BB3015" s="12"/>
      <c r="BC3015" s="12"/>
      <c r="BD3015" s="12"/>
      <c r="BE3015" s="12"/>
      <c r="BF3015" s="12"/>
      <c r="BG3015" s="12"/>
      <c r="BH3015" s="12"/>
      <c r="BI3015" s="12"/>
      <c r="BJ3015" s="12"/>
      <c r="BK3015" s="12"/>
      <c r="BL3015" s="12"/>
      <c r="BM3015" s="12"/>
      <c r="BN3015" s="12"/>
      <c r="BO3015" s="12"/>
      <c r="BP3015" s="12"/>
      <c r="BQ3015" s="12"/>
      <c r="BR3015" s="12"/>
      <c r="BS3015" s="12"/>
      <c r="BT3015" s="12"/>
      <c r="BU3015" s="12"/>
      <c r="BV3015" s="12"/>
      <c r="BW3015" s="12"/>
      <c r="BX3015" s="12"/>
      <c r="BY3015" s="12"/>
      <c r="BZ3015" s="12"/>
      <c r="CA3015" s="12"/>
      <c r="CB3015" s="12"/>
      <c r="CC3015" s="12"/>
      <c r="CD3015" s="12"/>
      <c r="CE3015" s="12"/>
    </row>
    <row r="3016" spans="1:83" ht="12.75" customHeight="1" x14ac:dyDescent="0.2">
      <c r="A3016" s="78" t="s">
        <v>1660</v>
      </c>
      <c r="B3016" s="70" t="s">
        <v>17</v>
      </c>
      <c r="C3016" s="66" t="s">
        <v>4035</v>
      </c>
      <c r="D3016" s="72" t="s">
        <v>6891</v>
      </c>
      <c r="E3016" s="54"/>
      <c r="F3016" s="55"/>
      <c r="G3016" s="56">
        <v>85.7</v>
      </c>
      <c r="H3016" s="57">
        <f t="shared" ref="H3016:H3079" si="94">G3016*1.18</f>
        <v>101.126</v>
      </c>
      <c r="I3016" s="58">
        <f t="shared" ref="I3016:I3079" si="95">H3016*F3016</f>
        <v>0</v>
      </c>
      <c r="J3016" s="59" t="s">
        <v>4027</v>
      </c>
      <c r="K3016" s="59"/>
      <c r="L3016" s="73" t="s">
        <v>8077</v>
      </c>
      <c r="M3016" s="61">
        <v>0.12</v>
      </c>
      <c r="N3016" s="6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2"/>
      <c r="AX3016" s="12"/>
      <c r="AY3016" s="12"/>
      <c r="AZ3016" s="12"/>
      <c r="BA3016" s="12"/>
      <c r="BB3016" s="12"/>
      <c r="BC3016" s="12"/>
      <c r="BD3016" s="12"/>
      <c r="BE3016" s="12"/>
      <c r="BF3016" s="12"/>
      <c r="BG3016" s="12"/>
      <c r="BH3016" s="12"/>
      <c r="BI3016" s="12"/>
      <c r="BJ3016" s="12"/>
      <c r="BK3016" s="12"/>
      <c r="BL3016" s="12"/>
      <c r="BM3016" s="12"/>
      <c r="BN3016" s="12"/>
      <c r="BO3016" s="12"/>
      <c r="BP3016" s="12"/>
      <c r="BQ3016" s="12"/>
      <c r="BR3016" s="12"/>
      <c r="BS3016" s="12"/>
      <c r="BT3016" s="12"/>
      <c r="BU3016" s="12"/>
      <c r="BV3016" s="12"/>
      <c r="BW3016" s="12"/>
      <c r="BX3016" s="12"/>
      <c r="BY3016" s="12"/>
      <c r="BZ3016" s="12"/>
      <c r="CA3016" s="12"/>
      <c r="CB3016" s="12"/>
      <c r="CC3016" s="12"/>
      <c r="CD3016" s="12"/>
      <c r="CE3016" s="12"/>
    </row>
    <row r="3017" spans="1:83" ht="12.75" customHeight="1" x14ac:dyDescent="0.2">
      <c r="A3017" s="64" t="s">
        <v>8081</v>
      </c>
      <c r="B3017" s="9" t="s">
        <v>62</v>
      </c>
      <c r="C3017" s="53" t="s">
        <v>4007</v>
      </c>
      <c r="D3017" s="44" t="s">
        <v>6891</v>
      </c>
      <c r="E3017" s="54"/>
      <c r="F3017" s="55"/>
      <c r="G3017" s="56">
        <v>6</v>
      </c>
      <c r="H3017" s="57">
        <f t="shared" si="94"/>
        <v>7.08</v>
      </c>
      <c r="I3017" s="58">
        <f t="shared" si="95"/>
        <v>0</v>
      </c>
      <c r="J3017" s="59"/>
      <c r="K3017" s="59" t="s">
        <v>7412</v>
      </c>
      <c r="L3017" s="73" t="s">
        <v>8077</v>
      </c>
      <c r="M3017" s="61">
        <v>0.01</v>
      </c>
      <c r="N3017" s="6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2"/>
      <c r="BH3017" s="12"/>
      <c r="BI3017" s="12"/>
      <c r="BJ3017" s="12"/>
      <c r="BK3017" s="12"/>
      <c r="BL3017" s="12"/>
      <c r="BM3017" s="12"/>
      <c r="BN3017" s="12"/>
      <c r="BO3017" s="12"/>
      <c r="BP3017" s="12"/>
      <c r="BQ3017" s="12"/>
      <c r="BR3017" s="12"/>
      <c r="BS3017" s="12"/>
      <c r="BT3017" s="12"/>
      <c r="BU3017" s="12"/>
      <c r="BV3017" s="12"/>
      <c r="BW3017" s="12"/>
      <c r="BX3017" s="12"/>
      <c r="BY3017" s="12"/>
      <c r="BZ3017" s="12"/>
      <c r="CA3017" s="12"/>
      <c r="CB3017" s="12"/>
      <c r="CC3017" s="12"/>
      <c r="CD3017" s="12"/>
      <c r="CE3017" s="12"/>
    </row>
    <row r="3018" spans="1:83" ht="12.75" customHeight="1" x14ac:dyDescent="0.2">
      <c r="A3018" s="51" t="s">
        <v>1661</v>
      </c>
      <c r="B3018" s="9" t="s">
        <v>176</v>
      </c>
      <c r="C3018" s="66" t="s">
        <v>4035</v>
      </c>
      <c r="D3018" s="44" t="s">
        <v>6891</v>
      </c>
      <c r="E3018" s="54"/>
      <c r="F3018" s="55"/>
      <c r="G3018" s="56">
        <v>72.099999999999994</v>
      </c>
      <c r="H3018" s="57">
        <f t="shared" si="94"/>
        <v>85.077999999999989</v>
      </c>
      <c r="I3018" s="58">
        <f t="shared" si="95"/>
        <v>0</v>
      </c>
      <c r="J3018" s="59" t="s">
        <v>4027</v>
      </c>
      <c r="K3018" s="59"/>
      <c r="L3018" s="73" t="s">
        <v>8077</v>
      </c>
      <c r="M3018" s="61">
        <v>0.16300000000000001</v>
      </c>
      <c r="N3018" s="6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2"/>
      <c r="BH3018" s="12"/>
      <c r="BI3018" s="12"/>
      <c r="BJ3018" s="12"/>
      <c r="BK3018" s="12"/>
      <c r="BL3018" s="12"/>
      <c r="BM3018" s="12"/>
      <c r="BN3018" s="12"/>
      <c r="BO3018" s="12"/>
      <c r="BP3018" s="12"/>
      <c r="BQ3018" s="12"/>
      <c r="BR3018" s="12"/>
      <c r="BS3018" s="12"/>
      <c r="BT3018" s="12"/>
      <c r="BU3018" s="12"/>
      <c r="BV3018" s="12"/>
      <c r="BW3018" s="12"/>
      <c r="BX3018" s="12"/>
      <c r="BY3018" s="12"/>
      <c r="BZ3018" s="12"/>
      <c r="CA3018" s="12"/>
      <c r="CB3018" s="12"/>
      <c r="CC3018" s="12"/>
      <c r="CD3018" s="12"/>
      <c r="CE3018" s="12"/>
    </row>
    <row r="3019" spans="1:83" ht="12.75" customHeight="1" x14ac:dyDescent="0.2">
      <c r="A3019" s="51" t="s">
        <v>1662</v>
      </c>
      <c r="B3019" s="9" t="s">
        <v>17</v>
      </c>
      <c r="C3019" s="66" t="s">
        <v>4035</v>
      </c>
      <c r="D3019" s="44" t="s">
        <v>6891</v>
      </c>
      <c r="E3019" s="54"/>
      <c r="F3019" s="55"/>
      <c r="G3019" s="56">
        <v>20.87</v>
      </c>
      <c r="H3019" s="57">
        <f t="shared" si="94"/>
        <v>24.6266</v>
      </c>
      <c r="I3019" s="58">
        <f t="shared" si="95"/>
        <v>0</v>
      </c>
      <c r="J3019" s="59" t="s">
        <v>4027</v>
      </c>
      <c r="K3019" s="59"/>
      <c r="L3019" s="79" t="s">
        <v>8082</v>
      </c>
      <c r="M3019" s="61">
        <v>7.9000000000000001E-2</v>
      </c>
      <c r="N3019" s="6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2"/>
      <c r="BH3019" s="12"/>
      <c r="BI3019" s="12"/>
      <c r="BJ3019" s="12"/>
      <c r="BK3019" s="12"/>
      <c r="BL3019" s="12"/>
      <c r="BM3019" s="12"/>
      <c r="BN3019" s="12"/>
      <c r="BO3019" s="12"/>
      <c r="BP3019" s="12"/>
      <c r="BQ3019" s="12"/>
      <c r="BR3019" s="12"/>
      <c r="BS3019" s="12"/>
      <c r="BT3019" s="12"/>
      <c r="BU3019" s="12"/>
      <c r="BV3019" s="12"/>
      <c r="BW3019" s="12"/>
      <c r="BX3019" s="12"/>
      <c r="BY3019" s="12"/>
      <c r="BZ3019" s="12"/>
      <c r="CA3019" s="12"/>
      <c r="CB3019" s="12"/>
      <c r="CC3019" s="12"/>
      <c r="CD3019" s="12"/>
      <c r="CE3019" s="12"/>
    </row>
    <row r="3020" spans="1:83" ht="12.75" customHeight="1" x14ac:dyDescent="0.2">
      <c r="A3020" s="51" t="s">
        <v>1663</v>
      </c>
      <c r="B3020" s="9" t="s">
        <v>77</v>
      </c>
      <c r="C3020" s="66" t="s">
        <v>4035</v>
      </c>
      <c r="D3020" s="44" t="s">
        <v>6891</v>
      </c>
      <c r="E3020" s="54"/>
      <c r="F3020" s="55"/>
      <c r="G3020" s="56">
        <v>510</v>
      </c>
      <c r="H3020" s="57">
        <f t="shared" si="94"/>
        <v>601.79999999999995</v>
      </c>
      <c r="I3020" s="58">
        <f t="shared" si="95"/>
        <v>0</v>
      </c>
      <c r="J3020" s="59" t="s">
        <v>4027</v>
      </c>
      <c r="K3020" s="59"/>
      <c r="L3020" s="60" t="s">
        <v>8079</v>
      </c>
      <c r="M3020" s="61">
        <v>0.88</v>
      </c>
      <c r="N3020" s="6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2"/>
      <c r="BH3020" s="12"/>
      <c r="BI3020" s="12"/>
      <c r="BJ3020" s="12"/>
      <c r="BK3020" s="12"/>
      <c r="BL3020" s="12"/>
      <c r="BM3020" s="12"/>
      <c r="BN3020" s="12"/>
      <c r="BO3020" s="12"/>
      <c r="BP3020" s="12"/>
      <c r="BQ3020" s="12"/>
      <c r="BR3020" s="12"/>
      <c r="BS3020" s="12"/>
      <c r="BT3020" s="12"/>
      <c r="BU3020" s="12"/>
      <c r="BV3020" s="12"/>
      <c r="BW3020" s="12"/>
      <c r="BX3020" s="12"/>
      <c r="BY3020" s="12"/>
      <c r="BZ3020" s="12"/>
      <c r="CA3020" s="12"/>
      <c r="CB3020" s="12"/>
      <c r="CC3020" s="12"/>
      <c r="CD3020" s="12"/>
      <c r="CE3020" s="12"/>
    </row>
    <row r="3021" spans="1:83" ht="12.75" customHeight="1" x14ac:dyDescent="0.2">
      <c r="A3021" s="51" t="s">
        <v>1664</v>
      </c>
      <c r="B3021" s="9" t="s">
        <v>61</v>
      </c>
      <c r="C3021" s="66" t="s">
        <v>4035</v>
      </c>
      <c r="D3021" s="44" t="s">
        <v>6891</v>
      </c>
      <c r="E3021" s="54"/>
      <c r="F3021" s="55"/>
      <c r="G3021" s="56">
        <v>5.5</v>
      </c>
      <c r="H3021" s="57">
        <f t="shared" si="94"/>
        <v>6.4899999999999993</v>
      </c>
      <c r="I3021" s="58">
        <f t="shared" si="95"/>
        <v>0</v>
      </c>
      <c r="J3021" s="59" t="s">
        <v>4027</v>
      </c>
      <c r="K3021" s="59"/>
      <c r="L3021" s="73" t="s">
        <v>8077</v>
      </c>
      <c r="M3021" s="61">
        <v>5.0000000000000001E-3</v>
      </c>
      <c r="N3021" s="6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2"/>
      <c r="AX3021" s="12"/>
      <c r="AY3021" s="12"/>
      <c r="AZ3021" s="12"/>
      <c r="BA3021" s="12"/>
      <c r="BB3021" s="12"/>
      <c r="BC3021" s="12"/>
      <c r="BD3021" s="12"/>
      <c r="BE3021" s="12"/>
      <c r="BF3021" s="12"/>
      <c r="BG3021" s="12"/>
      <c r="BH3021" s="12"/>
      <c r="BI3021" s="12"/>
      <c r="BJ3021" s="12"/>
      <c r="BK3021" s="12"/>
      <c r="BL3021" s="12"/>
      <c r="BM3021" s="12"/>
      <c r="BN3021" s="12"/>
      <c r="BO3021" s="12"/>
      <c r="BP3021" s="12"/>
      <c r="BQ3021" s="12"/>
      <c r="BR3021" s="12"/>
      <c r="BS3021" s="12"/>
      <c r="BT3021" s="12"/>
      <c r="BU3021" s="12"/>
      <c r="BV3021" s="12"/>
      <c r="BW3021" s="12"/>
      <c r="BX3021" s="12"/>
      <c r="BY3021" s="12"/>
      <c r="BZ3021" s="12"/>
      <c r="CA3021" s="12"/>
      <c r="CB3021" s="12"/>
      <c r="CC3021" s="12"/>
      <c r="CD3021" s="12"/>
      <c r="CE3021" s="12"/>
    </row>
    <row r="3022" spans="1:83" ht="12.75" customHeight="1" x14ac:dyDescent="0.2">
      <c r="A3022" s="51" t="s">
        <v>1665</v>
      </c>
      <c r="B3022" s="9" t="s">
        <v>202</v>
      </c>
      <c r="C3022" s="66" t="s">
        <v>4035</v>
      </c>
      <c r="D3022" s="44" t="s">
        <v>6891</v>
      </c>
      <c r="E3022" s="54"/>
      <c r="F3022" s="55"/>
      <c r="G3022" s="56">
        <v>1050</v>
      </c>
      <c r="H3022" s="57">
        <f t="shared" si="94"/>
        <v>1239</v>
      </c>
      <c r="I3022" s="58">
        <f t="shared" si="95"/>
        <v>0</v>
      </c>
      <c r="J3022" s="59" t="s">
        <v>4027</v>
      </c>
      <c r="K3022" s="59"/>
      <c r="L3022" s="60" t="s">
        <v>4029</v>
      </c>
      <c r="M3022" s="61">
        <v>2.7559999999999998</v>
      </c>
      <c r="N3022" s="6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2"/>
      <c r="AX3022" s="12"/>
      <c r="AY3022" s="12"/>
      <c r="AZ3022" s="12"/>
      <c r="BA3022" s="12"/>
      <c r="BB3022" s="12"/>
      <c r="BC3022" s="12"/>
      <c r="BD3022" s="12"/>
      <c r="BE3022" s="12"/>
      <c r="BF3022" s="12"/>
      <c r="BG3022" s="12"/>
      <c r="BH3022" s="12"/>
      <c r="BI3022" s="12"/>
      <c r="BJ3022" s="12"/>
      <c r="BK3022" s="12"/>
      <c r="BL3022" s="12"/>
      <c r="BM3022" s="12"/>
      <c r="BN3022" s="12"/>
      <c r="BO3022" s="12"/>
      <c r="BP3022" s="12"/>
      <c r="BQ3022" s="12"/>
      <c r="BR3022" s="12"/>
      <c r="BS3022" s="12"/>
      <c r="BT3022" s="12"/>
      <c r="BU3022" s="12"/>
      <c r="BV3022" s="12"/>
      <c r="BW3022" s="12"/>
      <c r="BX3022" s="12"/>
      <c r="BY3022" s="12"/>
      <c r="BZ3022" s="12"/>
      <c r="CA3022" s="12"/>
      <c r="CB3022" s="12"/>
      <c r="CC3022" s="12"/>
      <c r="CD3022" s="12"/>
      <c r="CE3022" s="12"/>
    </row>
    <row r="3023" spans="1:83" ht="12.75" customHeight="1" x14ac:dyDescent="0.2">
      <c r="A3023" s="78" t="s">
        <v>8083</v>
      </c>
      <c r="B3023" s="70" t="s">
        <v>203</v>
      </c>
      <c r="C3023" s="66" t="s">
        <v>4035</v>
      </c>
      <c r="D3023" s="72" t="s">
        <v>6891</v>
      </c>
      <c r="E3023" s="54"/>
      <c r="F3023" s="55"/>
      <c r="G3023" s="56">
        <v>1200</v>
      </c>
      <c r="H3023" s="57">
        <f t="shared" si="94"/>
        <v>1416</v>
      </c>
      <c r="I3023" s="58">
        <f t="shared" si="95"/>
        <v>0</v>
      </c>
      <c r="J3023" s="59" t="s">
        <v>4027</v>
      </c>
      <c r="K3023" s="59"/>
      <c r="L3023" s="60" t="s">
        <v>4029</v>
      </c>
      <c r="M3023" s="61"/>
      <c r="N3023" s="6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2"/>
      <c r="AX3023" s="12"/>
      <c r="AY3023" s="12"/>
      <c r="AZ3023" s="12"/>
      <c r="BA3023" s="12"/>
      <c r="BB3023" s="12"/>
      <c r="BC3023" s="12"/>
      <c r="BD3023" s="12"/>
      <c r="BE3023" s="12"/>
      <c r="BF3023" s="12"/>
      <c r="BG3023" s="12"/>
      <c r="BH3023" s="12"/>
      <c r="BI3023" s="12"/>
      <c r="BJ3023" s="12"/>
      <c r="BK3023" s="12"/>
      <c r="BL3023" s="12"/>
      <c r="BM3023" s="12"/>
      <c r="BN3023" s="12"/>
      <c r="BO3023" s="12"/>
      <c r="BP3023" s="12"/>
      <c r="BQ3023" s="12"/>
      <c r="BR3023" s="12"/>
      <c r="BS3023" s="12"/>
      <c r="BT3023" s="12"/>
      <c r="BU3023" s="12"/>
      <c r="BV3023" s="12"/>
      <c r="BW3023" s="12"/>
      <c r="BX3023" s="12"/>
      <c r="BY3023" s="12"/>
      <c r="BZ3023" s="12"/>
      <c r="CA3023" s="12"/>
      <c r="CB3023" s="12"/>
      <c r="CC3023" s="12"/>
      <c r="CD3023" s="12"/>
      <c r="CE3023" s="12"/>
    </row>
    <row r="3024" spans="1:83" s="10" customFormat="1" ht="12.75" customHeight="1" x14ac:dyDescent="0.2">
      <c r="A3024" s="78" t="s">
        <v>1666</v>
      </c>
      <c r="B3024" s="70" t="s">
        <v>31</v>
      </c>
      <c r="C3024" s="66" t="s">
        <v>4035</v>
      </c>
      <c r="D3024" s="72" t="s">
        <v>6891</v>
      </c>
      <c r="E3024" s="54"/>
      <c r="F3024" s="55"/>
      <c r="G3024" s="56">
        <v>37</v>
      </c>
      <c r="H3024" s="57">
        <f t="shared" si="94"/>
        <v>43.66</v>
      </c>
      <c r="I3024" s="58">
        <f t="shared" si="95"/>
        <v>0</v>
      </c>
      <c r="J3024" s="59" t="s">
        <v>4027</v>
      </c>
      <c r="K3024" s="59"/>
      <c r="L3024" s="73" t="s">
        <v>8077</v>
      </c>
      <c r="M3024" s="61">
        <v>8.9999999999999993E-3</v>
      </c>
      <c r="N3024" s="6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2"/>
      <c r="AX3024" s="12"/>
      <c r="AY3024" s="12"/>
      <c r="AZ3024" s="12"/>
      <c r="BA3024" s="12"/>
      <c r="BB3024" s="12"/>
      <c r="BC3024" s="12"/>
      <c r="BD3024" s="12"/>
      <c r="BE3024" s="12"/>
      <c r="BF3024" s="12"/>
      <c r="BG3024" s="12"/>
      <c r="BH3024" s="12"/>
      <c r="BI3024" s="12"/>
      <c r="BJ3024" s="12"/>
      <c r="BK3024" s="12"/>
      <c r="BL3024" s="12"/>
      <c r="BM3024" s="12"/>
      <c r="BN3024" s="12"/>
      <c r="BO3024" s="12"/>
      <c r="BP3024" s="12"/>
      <c r="BQ3024" s="12"/>
      <c r="BR3024" s="12"/>
      <c r="BS3024" s="12"/>
      <c r="BT3024" s="12"/>
      <c r="BU3024" s="12"/>
      <c r="BV3024" s="12"/>
      <c r="BW3024" s="12"/>
      <c r="BX3024" s="12"/>
      <c r="BY3024" s="12"/>
      <c r="BZ3024" s="12"/>
      <c r="CA3024" s="12"/>
      <c r="CB3024" s="12"/>
      <c r="CC3024" s="12"/>
      <c r="CD3024" s="12"/>
      <c r="CE3024" s="12"/>
    </row>
    <row r="3025" spans="1:83" s="10" customFormat="1" ht="12.75" customHeight="1" x14ac:dyDescent="0.2">
      <c r="A3025" s="51" t="s">
        <v>1667</v>
      </c>
      <c r="B3025" s="9" t="s">
        <v>17</v>
      </c>
      <c r="C3025" s="66" t="s">
        <v>4035</v>
      </c>
      <c r="D3025" s="44" t="s">
        <v>6891</v>
      </c>
      <c r="E3025" s="54"/>
      <c r="F3025" s="55"/>
      <c r="G3025" s="56">
        <v>50</v>
      </c>
      <c r="H3025" s="57">
        <f t="shared" si="94"/>
        <v>59</v>
      </c>
      <c r="I3025" s="58">
        <f t="shared" si="95"/>
        <v>0</v>
      </c>
      <c r="J3025" s="59" t="s">
        <v>4027</v>
      </c>
      <c r="K3025" s="59"/>
      <c r="L3025" s="73" t="s">
        <v>8077</v>
      </c>
      <c r="M3025" s="61">
        <v>0.04</v>
      </c>
      <c r="N3025" s="6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2"/>
      <c r="AX3025" s="12"/>
      <c r="AY3025" s="12"/>
      <c r="AZ3025" s="12"/>
      <c r="BA3025" s="12"/>
      <c r="BB3025" s="12"/>
      <c r="BC3025" s="12"/>
      <c r="BD3025" s="12"/>
      <c r="BE3025" s="12"/>
      <c r="BF3025" s="12"/>
      <c r="BG3025" s="12"/>
      <c r="BH3025" s="12"/>
      <c r="BI3025" s="12"/>
      <c r="BJ3025" s="12"/>
      <c r="BK3025" s="12"/>
      <c r="BL3025" s="12"/>
      <c r="BM3025" s="12"/>
      <c r="BN3025" s="12"/>
      <c r="BO3025" s="12"/>
      <c r="BP3025" s="12"/>
      <c r="BQ3025" s="12"/>
      <c r="BR3025" s="12"/>
      <c r="BS3025" s="12"/>
      <c r="BT3025" s="12"/>
      <c r="BU3025" s="12"/>
      <c r="BV3025" s="12"/>
      <c r="BW3025" s="12"/>
      <c r="BX3025" s="12"/>
      <c r="BY3025" s="12"/>
      <c r="BZ3025" s="12"/>
      <c r="CA3025" s="12"/>
      <c r="CB3025" s="12"/>
      <c r="CC3025" s="12"/>
      <c r="CD3025" s="12"/>
      <c r="CE3025" s="12"/>
    </row>
    <row r="3026" spans="1:83" s="10" customFormat="1" ht="12.75" customHeight="1" x14ac:dyDescent="0.2">
      <c r="A3026" s="51" t="s">
        <v>1668</v>
      </c>
      <c r="B3026" s="9" t="s">
        <v>204</v>
      </c>
      <c r="C3026" s="66" t="s">
        <v>4035</v>
      </c>
      <c r="D3026" s="44" t="s">
        <v>6891</v>
      </c>
      <c r="E3026" s="54"/>
      <c r="F3026" s="55"/>
      <c r="G3026" s="56">
        <v>2040</v>
      </c>
      <c r="H3026" s="57">
        <f t="shared" si="94"/>
        <v>2407.1999999999998</v>
      </c>
      <c r="I3026" s="58">
        <f t="shared" si="95"/>
        <v>0</v>
      </c>
      <c r="J3026" s="59" t="s">
        <v>4027</v>
      </c>
      <c r="K3026" s="59"/>
      <c r="L3026" s="60" t="s">
        <v>8079</v>
      </c>
      <c r="M3026" s="61">
        <v>5.98</v>
      </c>
      <c r="N3026" s="6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2"/>
      <c r="AX3026" s="12"/>
      <c r="AY3026" s="12"/>
      <c r="AZ3026" s="12"/>
      <c r="BA3026" s="12"/>
      <c r="BB3026" s="12"/>
      <c r="BC3026" s="12"/>
      <c r="BD3026" s="12"/>
      <c r="BE3026" s="12"/>
      <c r="BF3026" s="12"/>
      <c r="BG3026" s="12"/>
      <c r="BH3026" s="12"/>
      <c r="BI3026" s="12"/>
      <c r="BJ3026" s="12"/>
      <c r="BK3026" s="12"/>
      <c r="BL3026" s="12"/>
      <c r="BM3026" s="12"/>
      <c r="BN3026" s="12"/>
      <c r="BO3026" s="12"/>
      <c r="BP3026" s="12"/>
      <c r="BQ3026" s="12"/>
      <c r="BR3026" s="12"/>
      <c r="BS3026" s="12"/>
      <c r="BT3026" s="12"/>
      <c r="BU3026" s="12"/>
      <c r="BV3026" s="12"/>
      <c r="BW3026" s="12"/>
      <c r="BX3026" s="12"/>
      <c r="BY3026" s="12"/>
      <c r="BZ3026" s="12"/>
      <c r="CA3026" s="12"/>
      <c r="CB3026" s="12"/>
      <c r="CC3026" s="12"/>
      <c r="CD3026" s="12"/>
      <c r="CE3026" s="12"/>
    </row>
    <row r="3027" spans="1:83" s="10" customFormat="1" ht="12.75" customHeight="1" x14ac:dyDescent="0.2">
      <c r="A3027" s="51" t="s">
        <v>1669</v>
      </c>
      <c r="B3027" s="9" t="s">
        <v>201</v>
      </c>
      <c r="C3027" s="66" t="s">
        <v>4035</v>
      </c>
      <c r="D3027" s="44" t="s">
        <v>6891</v>
      </c>
      <c r="E3027" s="54"/>
      <c r="F3027" s="55"/>
      <c r="G3027" s="56">
        <v>3750</v>
      </c>
      <c r="H3027" s="57">
        <f t="shared" si="94"/>
        <v>4425</v>
      </c>
      <c r="I3027" s="58">
        <f t="shared" si="95"/>
        <v>0</v>
      </c>
      <c r="J3027" s="59" t="s">
        <v>4027</v>
      </c>
      <c r="K3027" s="59"/>
      <c r="L3027" s="60" t="s">
        <v>8079</v>
      </c>
      <c r="M3027" s="61">
        <v>5.91</v>
      </c>
      <c r="N3027" s="6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2"/>
      <c r="AX3027" s="12"/>
      <c r="AY3027" s="12"/>
      <c r="AZ3027" s="12"/>
      <c r="BA3027" s="12"/>
      <c r="BB3027" s="12"/>
      <c r="BC3027" s="12"/>
      <c r="BD3027" s="12"/>
      <c r="BE3027" s="12"/>
      <c r="BF3027" s="12"/>
      <c r="BG3027" s="12"/>
      <c r="BH3027" s="12"/>
      <c r="BI3027" s="12"/>
      <c r="BJ3027" s="12"/>
      <c r="BK3027" s="12"/>
      <c r="BL3027" s="12"/>
      <c r="BM3027" s="12"/>
      <c r="BN3027" s="12"/>
      <c r="BO3027" s="12"/>
      <c r="BP3027" s="12"/>
      <c r="BQ3027" s="12"/>
      <c r="BR3027" s="12"/>
      <c r="BS3027" s="12"/>
      <c r="BT3027" s="12"/>
      <c r="BU3027" s="12"/>
      <c r="BV3027" s="12"/>
      <c r="BW3027" s="12"/>
      <c r="BX3027" s="12"/>
      <c r="BY3027" s="12"/>
      <c r="BZ3027" s="12"/>
      <c r="CA3027" s="12"/>
      <c r="CB3027" s="12"/>
      <c r="CC3027" s="12"/>
      <c r="CD3027" s="12"/>
      <c r="CE3027" s="12"/>
    </row>
    <row r="3028" spans="1:83" s="10" customFormat="1" ht="12.75" customHeight="1" x14ac:dyDescent="0.2">
      <c r="A3028" s="51" t="s">
        <v>1670</v>
      </c>
      <c r="B3028" s="9" t="s">
        <v>200</v>
      </c>
      <c r="C3028" s="66" t="s">
        <v>4035</v>
      </c>
      <c r="D3028" s="44" t="s">
        <v>6891</v>
      </c>
      <c r="E3028" s="54"/>
      <c r="F3028" s="55"/>
      <c r="G3028" s="56">
        <v>1250</v>
      </c>
      <c r="H3028" s="57">
        <f t="shared" si="94"/>
        <v>1475</v>
      </c>
      <c r="I3028" s="58">
        <f t="shared" si="95"/>
        <v>0</v>
      </c>
      <c r="J3028" s="59" t="s">
        <v>4027</v>
      </c>
      <c r="K3028" s="59"/>
      <c r="L3028" s="60" t="s">
        <v>4029</v>
      </c>
      <c r="M3028" s="61">
        <v>1.8</v>
      </c>
      <c r="N3028" s="6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2"/>
      <c r="AX3028" s="12"/>
      <c r="AY3028" s="12"/>
      <c r="AZ3028" s="12"/>
      <c r="BA3028" s="12"/>
      <c r="BB3028" s="12"/>
      <c r="BC3028" s="12"/>
      <c r="BD3028" s="12"/>
      <c r="BE3028" s="12"/>
      <c r="BF3028" s="12"/>
      <c r="BG3028" s="12"/>
      <c r="BH3028" s="12"/>
      <c r="BI3028" s="12"/>
      <c r="BJ3028" s="12"/>
      <c r="BK3028" s="12"/>
      <c r="BL3028" s="12"/>
      <c r="BM3028" s="12"/>
      <c r="BN3028" s="12"/>
      <c r="BO3028" s="12"/>
      <c r="BP3028" s="12"/>
      <c r="BQ3028" s="12"/>
      <c r="BR3028" s="12"/>
      <c r="BS3028" s="12"/>
      <c r="BT3028" s="12"/>
      <c r="BU3028" s="12"/>
      <c r="BV3028" s="12"/>
      <c r="BW3028" s="12"/>
      <c r="BX3028" s="12"/>
      <c r="BY3028" s="12"/>
      <c r="BZ3028" s="12"/>
      <c r="CA3028" s="12"/>
      <c r="CB3028" s="12"/>
      <c r="CC3028" s="12"/>
      <c r="CD3028" s="12"/>
      <c r="CE3028" s="12"/>
    </row>
    <row r="3029" spans="1:83" ht="12.75" customHeight="1" x14ac:dyDescent="0.2">
      <c r="A3029" s="51" t="s">
        <v>1671</v>
      </c>
      <c r="B3029" s="9" t="s">
        <v>205</v>
      </c>
      <c r="C3029" s="66" t="s">
        <v>4035</v>
      </c>
      <c r="D3029" s="44" t="s">
        <v>6891</v>
      </c>
      <c r="E3029" s="54"/>
      <c r="F3029" s="55"/>
      <c r="G3029" s="56">
        <v>648.66</v>
      </c>
      <c r="H3029" s="57">
        <f t="shared" si="94"/>
        <v>765.41879999999992</v>
      </c>
      <c r="I3029" s="58">
        <f t="shared" si="95"/>
        <v>0</v>
      </c>
      <c r="J3029" s="59" t="s">
        <v>4027</v>
      </c>
      <c r="K3029" s="59"/>
      <c r="L3029" s="60" t="s">
        <v>8084</v>
      </c>
      <c r="M3029" s="61"/>
      <c r="N3029" s="6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2"/>
      <c r="AX3029" s="12"/>
      <c r="AY3029" s="12"/>
      <c r="AZ3029" s="12"/>
      <c r="BA3029" s="12"/>
      <c r="BB3029" s="12"/>
      <c r="BC3029" s="12"/>
      <c r="BD3029" s="12"/>
      <c r="BE3029" s="12"/>
      <c r="BF3029" s="12"/>
      <c r="BG3029" s="12"/>
      <c r="BH3029" s="12"/>
      <c r="BI3029" s="12"/>
      <c r="BJ3029" s="12"/>
      <c r="BK3029" s="12"/>
      <c r="BL3029" s="12"/>
      <c r="BM3029" s="12"/>
      <c r="BN3029" s="12"/>
      <c r="BO3029" s="12"/>
      <c r="BP3029" s="12"/>
      <c r="BQ3029" s="12"/>
      <c r="BR3029" s="12"/>
      <c r="BS3029" s="12"/>
      <c r="BT3029" s="12"/>
      <c r="BU3029" s="12"/>
      <c r="BV3029" s="12"/>
      <c r="BW3029" s="12"/>
      <c r="BX3029" s="12"/>
      <c r="BY3029" s="12"/>
      <c r="BZ3029" s="12"/>
      <c r="CA3029" s="12"/>
      <c r="CB3029" s="12"/>
      <c r="CC3029" s="12"/>
      <c r="CD3029" s="12"/>
      <c r="CE3029" s="12"/>
    </row>
    <row r="3030" spans="1:83" ht="12.75" customHeight="1" x14ac:dyDescent="0.2">
      <c r="A3030" s="64" t="s">
        <v>8085</v>
      </c>
      <c r="B3030" s="9" t="s">
        <v>62</v>
      </c>
      <c r="C3030" s="53" t="s">
        <v>4007</v>
      </c>
      <c r="D3030" s="44" t="s">
        <v>6891</v>
      </c>
      <c r="E3030" s="54"/>
      <c r="F3030" s="55"/>
      <c r="G3030" s="56">
        <v>7.7</v>
      </c>
      <c r="H3030" s="57">
        <f t="shared" si="94"/>
        <v>9.0860000000000003</v>
      </c>
      <c r="I3030" s="58">
        <f t="shared" si="95"/>
        <v>0</v>
      </c>
      <c r="J3030" s="59"/>
      <c r="K3030" s="59" t="s">
        <v>4064</v>
      </c>
      <c r="L3030" s="73" t="s">
        <v>8077</v>
      </c>
      <c r="M3030" s="61">
        <v>5.0000000000000001E-3</v>
      </c>
      <c r="N3030" s="62" t="s">
        <v>4067</v>
      </c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2"/>
      <c r="AX3030" s="12"/>
      <c r="AY3030" s="12"/>
      <c r="AZ3030" s="12"/>
      <c r="BA3030" s="12"/>
      <c r="BB3030" s="12"/>
      <c r="BC3030" s="12"/>
      <c r="BD3030" s="12"/>
      <c r="BE3030" s="12"/>
      <c r="BF3030" s="12"/>
      <c r="BG3030" s="12"/>
      <c r="BH3030" s="12"/>
      <c r="BI3030" s="12"/>
      <c r="BJ3030" s="12"/>
      <c r="BK3030" s="12"/>
      <c r="BL3030" s="12"/>
      <c r="BM3030" s="12"/>
      <c r="BN3030" s="12"/>
      <c r="BO3030" s="12"/>
      <c r="BP3030" s="12"/>
      <c r="BQ3030" s="12"/>
      <c r="BR3030" s="12"/>
      <c r="BS3030" s="12"/>
      <c r="BT3030" s="12"/>
      <c r="BU3030" s="12"/>
      <c r="BV3030" s="12"/>
      <c r="BW3030" s="12"/>
      <c r="BX3030" s="12"/>
      <c r="BY3030" s="12"/>
      <c r="BZ3030" s="12"/>
      <c r="CA3030" s="12"/>
      <c r="CB3030" s="12"/>
      <c r="CC3030" s="12"/>
      <c r="CD3030" s="12"/>
      <c r="CE3030" s="12"/>
    </row>
    <row r="3031" spans="1:83" s="10" customFormat="1" ht="12.75" customHeight="1" x14ac:dyDescent="0.2">
      <c r="A3031" s="51" t="s">
        <v>1672</v>
      </c>
      <c r="B3031" s="9" t="s">
        <v>62</v>
      </c>
      <c r="C3031" s="66" t="s">
        <v>4035</v>
      </c>
      <c r="D3031" s="44" t="s">
        <v>6891</v>
      </c>
      <c r="E3031" s="54"/>
      <c r="F3031" s="55"/>
      <c r="G3031" s="56">
        <v>16</v>
      </c>
      <c r="H3031" s="57">
        <f t="shared" si="94"/>
        <v>18.88</v>
      </c>
      <c r="I3031" s="58">
        <f t="shared" si="95"/>
        <v>0</v>
      </c>
      <c r="J3031" s="59" t="s">
        <v>4027</v>
      </c>
      <c r="K3031" s="59"/>
      <c r="L3031" s="73" t="s">
        <v>8080</v>
      </c>
      <c r="M3031" s="61">
        <v>1.4999999999999999E-2</v>
      </c>
      <c r="N3031" s="6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2"/>
      <c r="AX3031" s="12"/>
      <c r="AY3031" s="12"/>
      <c r="AZ3031" s="12"/>
      <c r="BA3031" s="12"/>
      <c r="BB3031" s="12"/>
      <c r="BC3031" s="12"/>
      <c r="BD3031" s="12"/>
      <c r="BE3031" s="12"/>
      <c r="BF3031" s="12"/>
      <c r="BG3031" s="12"/>
      <c r="BH3031" s="12"/>
      <c r="BI3031" s="12"/>
      <c r="BJ3031" s="12"/>
      <c r="BK3031" s="12"/>
      <c r="BL3031" s="12"/>
      <c r="BM3031" s="12"/>
      <c r="BN3031" s="12"/>
      <c r="BO3031" s="12"/>
      <c r="BP3031" s="12"/>
      <c r="BQ3031" s="12"/>
      <c r="BR3031" s="12"/>
      <c r="BS3031" s="12"/>
      <c r="BT3031" s="12"/>
      <c r="BU3031" s="12"/>
      <c r="BV3031" s="12"/>
      <c r="BW3031" s="12"/>
      <c r="BX3031" s="12"/>
      <c r="BY3031" s="12"/>
      <c r="BZ3031" s="12"/>
      <c r="CA3031" s="12"/>
      <c r="CB3031" s="12"/>
      <c r="CC3031" s="12"/>
      <c r="CD3031" s="12"/>
      <c r="CE3031" s="12"/>
    </row>
    <row r="3032" spans="1:83" s="10" customFormat="1" ht="12.75" customHeight="1" x14ac:dyDescent="0.2">
      <c r="A3032" s="51" t="s">
        <v>1673</v>
      </c>
      <c r="B3032" s="9" t="s">
        <v>62</v>
      </c>
      <c r="C3032" s="66" t="s">
        <v>4035</v>
      </c>
      <c r="D3032" s="44" t="s">
        <v>6891</v>
      </c>
      <c r="E3032" s="54"/>
      <c r="F3032" s="55"/>
      <c r="G3032" s="56">
        <v>7</v>
      </c>
      <c r="H3032" s="57">
        <f t="shared" si="94"/>
        <v>8.26</v>
      </c>
      <c r="I3032" s="58">
        <f t="shared" si="95"/>
        <v>0</v>
      </c>
      <c r="J3032" s="59" t="s">
        <v>4027</v>
      </c>
      <c r="K3032" s="59"/>
      <c r="L3032" s="73" t="s">
        <v>8080</v>
      </c>
      <c r="M3032" s="61">
        <v>6.0000000000000001E-3</v>
      </c>
      <c r="N3032" s="6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2"/>
      <c r="AX3032" s="12"/>
      <c r="AY3032" s="12"/>
      <c r="AZ3032" s="12"/>
      <c r="BA3032" s="12"/>
      <c r="BB3032" s="12"/>
      <c r="BC3032" s="12"/>
      <c r="BD3032" s="12"/>
      <c r="BE3032" s="12"/>
      <c r="BF3032" s="12"/>
      <c r="BG3032" s="12"/>
      <c r="BH3032" s="12"/>
      <c r="BI3032" s="12"/>
      <c r="BJ3032" s="12"/>
      <c r="BK3032" s="12"/>
      <c r="BL3032" s="12"/>
      <c r="BM3032" s="12"/>
      <c r="BN3032" s="12"/>
      <c r="BO3032" s="12"/>
      <c r="BP3032" s="12"/>
      <c r="BQ3032" s="12"/>
      <c r="BR3032" s="12"/>
      <c r="BS3032" s="12"/>
      <c r="BT3032" s="12"/>
      <c r="BU3032" s="12"/>
      <c r="BV3032" s="12"/>
      <c r="BW3032" s="12"/>
      <c r="BX3032" s="12"/>
      <c r="BY3032" s="12"/>
      <c r="BZ3032" s="12"/>
      <c r="CA3032" s="12"/>
      <c r="CB3032" s="12"/>
      <c r="CC3032" s="12"/>
      <c r="CD3032" s="12"/>
      <c r="CE3032" s="12"/>
    </row>
    <row r="3033" spans="1:83" s="11" customFormat="1" ht="12.75" customHeight="1" x14ac:dyDescent="0.2">
      <c r="A3033" s="51" t="s">
        <v>1674</v>
      </c>
      <c r="B3033" s="9" t="s">
        <v>205</v>
      </c>
      <c r="C3033" s="66" t="s">
        <v>4035</v>
      </c>
      <c r="D3033" s="44" t="s">
        <v>6891</v>
      </c>
      <c r="E3033" s="54"/>
      <c r="F3033" s="55"/>
      <c r="G3033" s="56">
        <v>824</v>
      </c>
      <c r="H3033" s="57">
        <f t="shared" si="94"/>
        <v>972.31999999999994</v>
      </c>
      <c r="I3033" s="58">
        <f t="shared" si="95"/>
        <v>0</v>
      </c>
      <c r="J3033" s="59" t="s">
        <v>4027</v>
      </c>
      <c r="K3033" s="59"/>
      <c r="L3033" s="73" t="s">
        <v>8086</v>
      </c>
      <c r="M3033" s="61">
        <v>1.8</v>
      </c>
      <c r="N3033" s="6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2"/>
      <c r="AX3033" s="12"/>
      <c r="AY3033" s="12"/>
      <c r="AZ3033" s="12"/>
      <c r="BA3033" s="12"/>
      <c r="BB3033" s="12"/>
      <c r="BC3033" s="12"/>
      <c r="BD3033" s="12"/>
      <c r="BE3033" s="12"/>
      <c r="BF3033" s="12"/>
      <c r="BG3033" s="12"/>
      <c r="BH3033" s="12"/>
      <c r="BI3033" s="12"/>
      <c r="BJ3033" s="12"/>
      <c r="BK3033" s="12"/>
      <c r="BL3033" s="12"/>
      <c r="BM3033" s="12"/>
      <c r="BN3033" s="12"/>
      <c r="BO3033" s="12"/>
      <c r="BP3033" s="12"/>
      <c r="BQ3033" s="12"/>
      <c r="BR3033" s="12"/>
      <c r="BS3033" s="12"/>
      <c r="BT3033" s="12"/>
      <c r="BU3033" s="12"/>
      <c r="BV3033" s="12"/>
      <c r="BW3033" s="12"/>
      <c r="BX3033" s="12"/>
      <c r="BY3033" s="12"/>
      <c r="BZ3033" s="12"/>
      <c r="CA3033" s="12"/>
      <c r="CB3033" s="12"/>
      <c r="CC3033" s="12"/>
      <c r="CD3033" s="12"/>
      <c r="CE3033" s="12"/>
    </row>
    <row r="3034" spans="1:83" s="11" customFormat="1" ht="12.75" customHeight="1" x14ac:dyDescent="0.2">
      <c r="A3034" s="64" t="s">
        <v>8087</v>
      </c>
      <c r="B3034" s="9" t="s">
        <v>62</v>
      </c>
      <c r="C3034" s="53" t="s">
        <v>4007</v>
      </c>
      <c r="D3034" s="44" t="s">
        <v>6891</v>
      </c>
      <c r="E3034" s="54"/>
      <c r="F3034" s="55"/>
      <c r="G3034" s="56">
        <v>5.7</v>
      </c>
      <c r="H3034" s="57">
        <f t="shared" si="94"/>
        <v>6.726</v>
      </c>
      <c r="I3034" s="58">
        <f t="shared" si="95"/>
        <v>0</v>
      </c>
      <c r="J3034" s="59"/>
      <c r="K3034" s="59" t="s">
        <v>4064</v>
      </c>
      <c r="L3034" s="73" t="s">
        <v>8077</v>
      </c>
      <c r="M3034" s="61">
        <v>7.0000000000000001E-3</v>
      </c>
      <c r="N3034" s="6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2"/>
      <c r="AX3034" s="12"/>
      <c r="AY3034" s="12"/>
      <c r="AZ3034" s="12"/>
      <c r="BA3034" s="12"/>
      <c r="BB3034" s="12"/>
      <c r="BC3034" s="12"/>
      <c r="BD3034" s="12"/>
      <c r="BE3034" s="12"/>
      <c r="BF3034" s="12"/>
      <c r="BG3034" s="12"/>
      <c r="BH3034" s="12"/>
      <c r="BI3034" s="12"/>
      <c r="BJ3034" s="12"/>
      <c r="BK3034" s="12"/>
      <c r="BL3034" s="12"/>
      <c r="BM3034" s="12"/>
      <c r="BN3034" s="12"/>
      <c r="BO3034" s="12"/>
      <c r="BP3034" s="12"/>
      <c r="BQ3034" s="12"/>
      <c r="BR3034" s="12"/>
      <c r="BS3034" s="12"/>
      <c r="BT3034" s="12"/>
      <c r="BU3034" s="12"/>
      <c r="BV3034" s="12"/>
      <c r="BW3034" s="12"/>
      <c r="BX3034" s="12"/>
      <c r="BY3034" s="12"/>
      <c r="BZ3034" s="12"/>
      <c r="CA3034" s="12"/>
      <c r="CB3034" s="12"/>
      <c r="CC3034" s="12"/>
      <c r="CD3034" s="12"/>
      <c r="CE3034" s="12"/>
    </row>
    <row r="3035" spans="1:83" s="11" customFormat="1" ht="12.75" customHeight="1" x14ac:dyDescent="0.2">
      <c r="A3035" s="51" t="s">
        <v>1675</v>
      </c>
      <c r="B3035" s="9" t="s">
        <v>201</v>
      </c>
      <c r="C3035" s="66" t="s">
        <v>4035</v>
      </c>
      <c r="D3035" s="44" t="s">
        <v>6891</v>
      </c>
      <c r="E3035" s="54"/>
      <c r="F3035" s="55"/>
      <c r="G3035" s="56">
        <v>720</v>
      </c>
      <c r="H3035" s="57">
        <f t="shared" si="94"/>
        <v>849.59999999999991</v>
      </c>
      <c r="I3035" s="58">
        <f t="shared" si="95"/>
        <v>0</v>
      </c>
      <c r="J3035" s="59" t="s">
        <v>4027</v>
      </c>
      <c r="K3035" s="59"/>
      <c r="L3035" s="60" t="s">
        <v>8079</v>
      </c>
      <c r="M3035" s="61">
        <v>1.0169999999999999</v>
      </c>
      <c r="N3035" s="6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2"/>
      <c r="AX3035" s="12"/>
      <c r="AY3035" s="12"/>
      <c r="AZ3035" s="12"/>
      <c r="BA3035" s="12"/>
      <c r="BB3035" s="12"/>
      <c r="BC3035" s="12"/>
      <c r="BD3035" s="12"/>
      <c r="BE3035" s="12"/>
      <c r="BF3035" s="12"/>
      <c r="BG3035" s="12"/>
      <c r="BH3035" s="12"/>
      <c r="BI3035" s="12"/>
      <c r="BJ3035" s="12"/>
      <c r="BK3035" s="12"/>
      <c r="BL3035" s="12"/>
      <c r="BM3035" s="12"/>
      <c r="BN3035" s="12"/>
      <c r="BO3035" s="12"/>
      <c r="BP3035" s="12"/>
      <c r="BQ3035" s="12"/>
      <c r="BR3035" s="12"/>
      <c r="BS3035" s="12"/>
      <c r="BT3035" s="12"/>
      <c r="BU3035" s="12"/>
      <c r="BV3035" s="12"/>
      <c r="BW3035" s="12"/>
      <c r="BX3035" s="12"/>
      <c r="BY3035" s="12"/>
      <c r="BZ3035" s="12"/>
      <c r="CA3035" s="12"/>
      <c r="CB3035" s="12"/>
      <c r="CC3035" s="12"/>
      <c r="CD3035" s="12"/>
      <c r="CE3035" s="12"/>
    </row>
    <row r="3036" spans="1:83" s="11" customFormat="1" ht="12.75" customHeight="1" x14ac:dyDescent="0.2">
      <c r="A3036" s="51" t="s">
        <v>1676</v>
      </c>
      <c r="B3036" s="9" t="s">
        <v>62</v>
      </c>
      <c r="C3036" s="66" t="s">
        <v>4035</v>
      </c>
      <c r="D3036" s="44" t="s">
        <v>6891</v>
      </c>
      <c r="E3036" s="54"/>
      <c r="F3036" s="55"/>
      <c r="G3036" s="56">
        <v>14</v>
      </c>
      <c r="H3036" s="57">
        <f t="shared" si="94"/>
        <v>16.52</v>
      </c>
      <c r="I3036" s="58">
        <f t="shared" si="95"/>
        <v>0</v>
      </c>
      <c r="J3036" s="59" t="s">
        <v>4027</v>
      </c>
      <c r="K3036" s="59"/>
      <c r="L3036" s="60" t="s">
        <v>4029</v>
      </c>
      <c r="M3036" s="61">
        <v>2E-3</v>
      </c>
      <c r="N3036" s="6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2"/>
      <c r="AX3036" s="12"/>
      <c r="AY3036" s="12"/>
      <c r="AZ3036" s="12"/>
      <c r="BA3036" s="12"/>
      <c r="BB3036" s="12"/>
      <c r="BC3036" s="12"/>
      <c r="BD3036" s="12"/>
      <c r="BE3036" s="12"/>
      <c r="BF3036" s="12"/>
      <c r="BG3036" s="12"/>
      <c r="BH3036" s="12"/>
      <c r="BI3036" s="12"/>
      <c r="BJ3036" s="12"/>
      <c r="BK3036" s="12"/>
      <c r="BL3036" s="12"/>
      <c r="BM3036" s="12"/>
      <c r="BN3036" s="12"/>
      <c r="BO3036" s="12"/>
      <c r="BP3036" s="12"/>
      <c r="BQ3036" s="12"/>
      <c r="BR3036" s="12"/>
      <c r="BS3036" s="12"/>
      <c r="BT3036" s="12"/>
      <c r="BU3036" s="12"/>
      <c r="BV3036" s="12"/>
      <c r="BW3036" s="12"/>
      <c r="BX3036" s="12"/>
      <c r="BY3036" s="12"/>
      <c r="BZ3036" s="12"/>
      <c r="CA3036" s="12"/>
      <c r="CB3036" s="12"/>
      <c r="CC3036" s="12"/>
      <c r="CD3036" s="12"/>
      <c r="CE3036" s="12"/>
    </row>
    <row r="3037" spans="1:83" s="11" customFormat="1" ht="12.75" customHeight="1" x14ac:dyDescent="0.2">
      <c r="A3037" s="51" t="s">
        <v>1677</v>
      </c>
      <c r="B3037" s="9" t="s">
        <v>206</v>
      </c>
      <c r="C3037" s="66" t="s">
        <v>4035</v>
      </c>
      <c r="D3037" s="44" t="s">
        <v>6891</v>
      </c>
      <c r="E3037" s="54"/>
      <c r="F3037" s="55"/>
      <c r="G3037" s="56">
        <v>1100</v>
      </c>
      <c r="H3037" s="57">
        <f t="shared" si="94"/>
        <v>1298</v>
      </c>
      <c r="I3037" s="58">
        <f t="shared" si="95"/>
        <v>0</v>
      </c>
      <c r="J3037" s="59" t="s">
        <v>4027</v>
      </c>
      <c r="K3037" s="59"/>
      <c r="L3037" s="73" t="s">
        <v>8077</v>
      </c>
      <c r="M3037" s="61">
        <v>1.94</v>
      </c>
      <c r="N3037" s="6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2"/>
      <c r="AX3037" s="12"/>
      <c r="AY3037" s="12"/>
      <c r="AZ3037" s="12"/>
      <c r="BA3037" s="12"/>
      <c r="BB3037" s="12"/>
      <c r="BC3037" s="12"/>
      <c r="BD3037" s="12"/>
      <c r="BE3037" s="12"/>
      <c r="BF3037" s="12"/>
      <c r="BG3037" s="12"/>
      <c r="BH3037" s="12"/>
      <c r="BI3037" s="12"/>
      <c r="BJ3037" s="12"/>
      <c r="BK3037" s="12"/>
      <c r="BL3037" s="12"/>
      <c r="BM3037" s="12"/>
      <c r="BN3037" s="12"/>
      <c r="BO3037" s="12"/>
      <c r="BP3037" s="12"/>
      <c r="BQ3037" s="12"/>
      <c r="BR3037" s="12"/>
      <c r="BS3037" s="12"/>
      <c r="BT3037" s="12"/>
      <c r="BU3037" s="12"/>
      <c r="BV3037" s="12"/>
      <c r="BW3037" s="12"/>
      <c r="BX3037" s="12"/>
      <c r="BY3037" s="12"/>
      <c r="BZ3037" s="12"/>
      <c r="CA3037" s="12"/>
      <c r="CB3037" s="12"/>
      <c r="CC3037" s="12"/>
      <c r="CD3037" s="12"/>
      <c r="CE3037" s="12"/>
    </row>
    <row r="3038" spans="1:83" s="11" customFormat="1" ht="12.75" customHeight="1" x14ac:dyDescent="0.2">
      <c r="A3038" s="51" t="s">
        <v>1678</v>
      </c>
      <c r="B3038" s="9" t="s">
        <v>207</v>
      </c>
      <c r="C3038" s="66" t="s">
        <v>4035</v>
      </c>
      <c r="D3038" s="44" t="s">
        <v>6891</v>
      </c>
      <c r="E3038" s="54"/>
      <c r="F3038" s="55"/>
      <c r="G3038" s="56">
        <v>21000</v>
      </c>
      <c r="H3038" s="57">
        <f t="shared" si="94"/>
        <v>24780</v>
      </c>
      <c r="I3038" s="58">
        <f t="shared" si="95"/>
        <v>0</v>
      </c>
      <c r="J3038" s="59" t="s">
        <v>4027</v>
      </c>
      <c r="K3038" s="59"/>
      <c r="L3038" s="60" t="s">
        <v>8079</v>
      </c>
      <c r="M3038" s="61">
        <v>35.4</v>
      </c>
      <c r="N3038" s="6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2"/>
      <c r="AX3038" s="12"/>
      <c r="AY3038" s="12"/>
      <c r="AZ3038" s="12"/>
      <c r="BA3038" s="12"/>
      <c r="BB3038" s="12"/>
      <c r="BC3038" s="12"/>
      <c r="BD3038" s="12"/>
      <c r="BE3038" s="12"/>
      <c r="BF3038" s="12"/>
      <c r="BG3038" s="12"/>
      <c r="BH3038" s="12"/>
      <c r="BI3038" s="12"/>
      <c r="BJ3038" s="12"/>
      <c r="BK3038" s="12"/>
      <c r="BL3038" s="12"/>
      <c r="BM3038" s="12"/>
      <c r="BN3038" s="12"/>
      <c r="BO3038" s="12"/>
      <c r="BP3038" s="12"/>
      <c r="BQ3038" s="12"/>
      <c r="BR3038" s="12"/>
      <c r="BS3038" s="12"/>
      <c r="BT3038" s="12"/>
      <c r="BU3038" s="12"/>
      <c r="BV3038" s="12"/>
      <c r="BW3038" s="12"/>
      <c r="BX3038" s="12"/>
      <c r="BY3038" s="12"/>
      <c r="BZ3038" s="12"/>
      <c r="CA3038" s="12"/>
      <c r="CB3038" s="12"/>
      <c r="CC3038" s="12"/>
      <c r="CD3038" s="12"/>
      <c r="CE3038" s="12"/>
    </row>
    <row r="3039" spans="1:83" s="11" customFormat="1" ht="12.75" customHeight="1" x14ac:dyDescent="0.2">
      <c r="A3039" s="51" t="s">
        <v>1679</v>
      </c>
      <c r="B3039" s="9" t="s">
        <v>208</v>
      </c>
      <c r="C3039" s="66" t="s">
        <v>4035</v>
      </c>
      <c r="D3039" s="44" t="s">
        <v>6891</v>
      </c>
      <c r="E3039" s="54"/>
      <c r="F3039" s="55"/>
      <c r="G3039" s="56">
        <v>16200</v>
      </c>
      <c r="H3039" s="57">
        <f t="shared" si="94"/>
        <v>19116</v>
      </c>
      <c r="I3039" s="58">
        <f t="shared" si="95"/>
        <v>0</v>
      </c>
      <c r="J3039" s="59" t="s">
        <v>4027</v>
      </c>
      <c r="K3039" s="59"/>
      <c r="L3039" s="60" t="s">
        <v>8079</v>
      </c>
      <c r="M3039" s="61">
        <v>19.3</v>
      </c>
      <c r="N3039" s="6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2"/>
      <c r="AX3039" s="12"/>
      <c r="AY3039" s="12"/>
      <c r="AZ3039" s="12"/>
      <c r="BA3039" s="12"/>
      <c r="BB3039" s="12"/>
      <c r="BC3039" s="12"/>
      <c r="BD3039" s="12"/>
      <c r="BE3039" s="12"/>
      <c r="BF3039" s="12"/>
      <c r="BG3039" s="12"/>
      <c r="BH3039" s="12"/>
      <c r="BI3039" s="12"/>
      <c r="BJ3039" s="12"/>
      <c r="BK3039" s="12"/>
      <c r="BL3039" s="12"/>
      <c r="BM3039" s="12"/>
      <c r="BN3039" s="12"/>
      <c r="BO3039" s="12"/>
      <c r="BP3039" s="12"/>
      <c r="BQ3039" s="12"/>
      <c r="BR3039" s="12"/>
      <c r="BS3039" s="12"/>
      <c r="BT3039" s="12"/>
      <c r="BU3039" s="12"/>
      <c r="BV3039" s="12"/>
      <c r="BW3039" s="12"/>
      <c r="BX3039" s="12"/>
      <c r="BY3039" s="12"/>
      <c r="BZ3039" s="12"/>
      <c r="CA3039" s="12"/>
      <c r="CB3039" s="12"/>
      <c r="CC3039" s="12"/>
      <c r="CD3039" s="12"/>
      <c r="CE3039" s="12"/>
    </row>
    <row r="3040" spans="1:83" s="11" customFormat="1" ht="12.75" customHeight="1" x14ac:dyDescent="0.2">
      <c r="A3040" s="51" t="s">
        <v>1680</v>
      </c>
      <c r="B3040" s="9" t="s">
        <v>209</v>
      </c>
      <c r="C3040" s="66" t="s">
        <v>4035</v>
      </c>
      <c r="D3040" s="44" t="s">
        <v>6891</v>
      </c>
      <c r="E3040" s="54"/>
      <c r="F3040" s="55"/>
      <c r="G3040" s="56">
        <v>314.14999999999998</v>
      </c>
      <c r="H3040" s="57">
        <f t="shared" si="94"/>
        <v>370.69699999999995</v>
      </c>
      <c r="I3040" s="58">
        <f t="shared" si="95"/>
        <v>0</v>
      </c>
      <c r="J3040" s="59" t="s">
        <v>4027</v>
      </c>
      <c r="K3040" s="59"/>
      <c r="L3040" s="60" t="s">
        <v>8079</v>
      </c>
      <c r="M3040" s="61">
        <v>0.5</v>
      </c>
      <c r="N3040" s="6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2"/>
      <c r="AX3040" s="12"/>
      <c r="AY3040" s="12"/>
      <c r="AZ3040" s="12"/>
      <c r="BA3040" s="12"/>
      <c r="BB3040" s="12"/>
      <c r="BC3040" s="12"/>
      <c r="BD3040" s="12"/>
      <c r="BE3040" s="12"/>
      <c r="BF3040" s="12"/>
      <c r="BG3040" s="12"/>
      <c r="BH3040" s="12"/>
      <c r="BI3040" s="12"/>
      <c r="BJ3040" s="12"/>
      <c r="BK3040" s="12"/>
      <c r="BL3040" s="12"/>
      <c r="BM3040" s="12"/>
      <c r="BN3040" s="12"/>
      <c r="BO3040" s="12"/>
      <c r="BP3040" s="12"/>
      <c r="BQ3040" s="12"/>
      <c r="BR3040" s="12"/>
      <c r="BS3040" s="12"/>
      <c r="BT3040" s="12"/>
      <c r="BU3040" s="12"/>
      <c r="BV3040" s="12"/>
      <c r="BW3040" s="12"/>
      <c r="BX3040" s="12"/>
      <c r="BY3040" s="12"/>
      <c r="BZ3040" s="12"/>
      <c r="CA3040" s="12"/>
      <c r="CB3040" s="12"/>
      <c r="CC3040" s="12"/>
      <c r="CD3040" s="12"/>
      <c r="CE3040" s="12"/>
    </row>
    <row r="3041" spans="1:83" s="11" customFormat="1" ht="12.75" customHeight="1" x14ac:dyDescent="0.2">
      <c r="A3041" s="51" t="s">
        <v>1681</v>
      </c>
      <c r="B3041" s="9" t="s">
        <v>176</v>
      </c>
      <c r="C3041" s="66" t="s">
        <v>4035</v>
      </c>
      <c r="D3041" s="44" t="s">
        <v>6891</v>
      </c>
      <c r="E3041" s="54"/>
      <c r="F3041" s="55"/>
      <c r="G3041" s="56">
        <v>82</v>
      </c>
      <c r="H3041" s="57">
        <f t="shared" si="94"/>
        <v>96.759999999999991</v>
      </c>
      <c r="I3041" s="58">
        <f t="shared" si="95"/>
        <v>0</v>
      </c>
      <c r="J3041" s="59" t="s">
        <v>4027</v>
      </c>
      <c r="K3041" s="59"/>
      <c r="L3041" s="73" t="s">
        <v>8088</v>
      </c>
      <c r="M3041" s="61">
        <v>4.2999999999999997E-2</v>
      </c>
      <c r="N3041" s="6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2"/>
      <c r="AX3041" s="12"/>
      <c r="AY3041" s="12"/>
      <c r="AZ3041" s="12"/>
      <c r="BA3041" s="12"/>
      <c r="BB3041" s="12"/>
      <c r="BC3041" s="12"/>
      <c r="BD3041" s="12"/>
      <c r="BE3041" s="12"/>
      <c r="BF3041" s="12"/>
      <c r="BG3041" s="12"/>
      <c r="BH3041" s="12"/>
      <c r="BI3041" s="12"/>
      <c r="BJ3041" s="12"/>
      <c r="BK3041" s="12"/>
      <c r="BL3041" s="12"/>
      <c r="BM3041" s="12"/>
      <c r="BN3041" s="12"/>
      <c r="BO3041" s="12"/>
      <c r="BP3041" s="12"/>
      <c r="BQ3041" s="12"/>
      <c r="BR3041" s="12"/>
      <c r="BS3041" s="12"/>
      <c r="BT3041" s="12"/>
      <c r="BU3041" s="12"/>
      <c r="BV3041" s="12"/>
      <c r="BW3041" s="12"/>
      <c r="BX3041" s="12"/>
      <c r="BY3041" s="12"/>
      <c r="BZ3041" s="12"/>
      <c r="CA3041" s="12"/>
      <c r="CB3041" s="12"/>
      <c r="CC3041" s="12"/>
      <c r="CD3041" s="12"/>
      <c r="CE3041" s="12"/>
    </row>
    <row r="3042" spans="1:83" s="11" customFormat="1" ht="12.75" customHeight="1" x14ac:dyDescent="0.2">
      <c r="A3042" s="51" t="s">
        <v>1682</v>
      </c>
      <c r="B3042" s="9" t="s">
        <v>61</v>
      </c>
      <c r="C3042" s="66" t="s">
        <v>4035</v>
      </c>
      <c r="D3042" s="44" t="s">
        <v>6891</v>
      </c>
      <c r="E3042" s="54"/>
      <c r="F3042" s="55"/>
      <c r="G3042" s="56">
        <v>16</v>
      </c>
      <c r="H3042" s="57">
        <f t="shared" si="94"/>
        <v>18.88</v>
      </c>
      <c r="I3042" s="58">
        <f t="shared" si="95"/>
        <v>0</v>
      </c>
      <c r="J3042" s="59" t="s">
        <v>4027</v>
      </c>
      <c r="K3042" s="59"/>
      <c r="L3042" s="73" t="s">
        <v>8077</v>
      </c>
      <c r="M3042" s="61">
        <v>0.01</v>
      </c>
      <c r="N3042" s="6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2"/>
      <c r="AX3042" s="12"/>
      <c r="AY3042" s="12"/>
      <c r="AZ3042" s="12"/>
      <c r="BA3042" s="12"/>
      <c r="BB3042" s="12"/>
      <c r="BC3042" s="12"/>
      <c r="BD3042" s="12"/>
      <c r="BE3042" s="12"/>
      <c r="BF3042" s="12"/>
      <c r="BG3042" s="12"/>
      <c r="BH3042" s="12"/>
      <c r="BI3042" s="12"/>
      <c r="BJ3042" s="12"/>
      <c r="BK3042" s="12"/>
      <c r="BL3042" s="12"/>
      <c r="BM3042" s="12"/>
      <c r="BN3042" s="12"/>
      <c r="BO3042" s="12"/>
      <c r="BP3042" s="12"/>
      <c r="BQ3042" s="12"/>
      <c r="BR3042" s="12"/>
      <c r="BS3042" s="12"/>
      <c r="BT3042" s="12"/>
      <c r="BU3042" s="12"/>
      <c r="BV3042" s="12"/>
      <c r="BW3042" s="12"/>
      <c r="BX3042" s="12"/>
      <c r="BY3042" s="12"/>
      <c r="BZ3042" s="12"/>
      <c r="CA3042" s="12"/>
      <c r="CB3042" s="12"/>
      <c r="CC3042" s="12"/>
      <c r="CD3042" s="12"/>
      <c r="CE3042" s="12"/>
    </row>
    <row r="3043" spans="1:83" s="11" customFormat="1" ht="12.75" customHeight="1" x14ac:dyDescent="0.2">
      <c r="A3043" s="51" t="s">
        <v>8089</v>
      </c>
      <c r="B3043" s="9" t="s">
        <v>77</v>
      </c>
      <c r="C3043" s="66" t="s">
        <v>4035</v>
      </c>
      <c r="D3043" s="44" t="s">
        <v>6891</v>
      </c>
      <c r="E3043" s="54"/>
      <c r="F3043" s="55"/>
      <c r="G3043" s="56">
        <v>310</v>
      </c>
      <c r="H3043" s="57">
        <f t="shared" si="94"/>
        <v>365.79999999999995</v>
      </c>
      <c r="I3043" s="58">
        <f t="shared" si="95"/>
        <v>0</v>
      </c>
      <c r="J3043" s="59" t="s">
        <v>4027</v>
      </c>
      <c r="K3043" s="59"/>
      <c r="L3043" s="60" t="s">
        <v>4029</v>
      </c>
      <c r="M3043" s="61">
        <v>0.115</v>
      </c>
      <c r="N3043" s="6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  <c r="AW3043" s="12"/>
      <c r="AX3043" s="12"/>
      <c r="AY3043" s="12"/>
      <c r="AZ3043" s="12"/>
      <c r="BA3043" s="12"/>
      <c r="BB3043" s="12"/>
      <c r="BC3043" s="12"/>
      <c r="BD3043" s="12"/>
      <c r="BE3043" s="12"/>
      <c r="BF3043" s="12"/>
      <c r="BG3043" s="12"/>
      <c r="BH3043" s="12"/>
      <c r="BI3043" s="12"/>
      <c r="BJ3043" s="12"/>
      <c r="BK3043" s="12"/>
      <c r="BL3043" s="12"/>
      <c r="BM3043" s="12"/>
      <c r="BN3043" s="12"/>
      <c r="BO3043" s="12"/>
      <c r="BP3043" s="12"/>
      <c r="BQ3043" s="12"/>
      <c r="BR3043" s="12"/>
      <c r="BS3043" s="12"/>
      <c r="BT3043" s="12"/>
      <c r="BU3043" s="12"/>
      <c r="BV3043" s="12"/>
      <c r="BW3043" s="12"/>
      <c r="BX3043" s="12"/>
      <c r="BY3043" s="12"/>
      <c r="BZ3043" s="12"/>
      <c r="CA3043" s="12"/>
      <c r="CB3043" s="12"/>
      <c r="CC3043" s="12"/>
      <c r="CD3043" s="12"/>
      <c r="CE3043" s="12"/>
    </row>
    <row r="3044" spans="1:83" s="11" customFormat="1" ht="12.75" customHeight="1" x14ac:dyDescent="0.2">
      <c r="A3044" s="51" t="s">
        <v>1683</v>
      </c>
      <c r="B3044" s="9" t="s">
        <v>61</v>
      </c>
      <c r="C3044" s="66" t="s">
        <v>4035</v>
      </c>
      <c r="D3044" s="44" t="s">
        <v>6891</v>
      </c>
      <c r="E3044" s="54"/>
      <c r="F3044" s="55"/>
      <c r="G3044" s="56">
        <v>17</v>
      </c>
      <c r="H3044" s="57">
        <f t="shared" si="94"/>
        <v>20.059999999999999</v>
      </c>
      <c r="I3044" s="58">
        <f t="shared" si="95"/>
        <v>0</v>
      </c>
      <c r="J3044" s="59" t="s">
        <v>4027</v>
      </c>
      <c r="K3044" s="59"/>
      <c r="L3044" s="73" t="s">
        <v>8077</v>
      </c>
      <c r="M3044" s="61">
        <v>8.9999999999999993E-3</v>
      </c>
      <c r="N3044" s="6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2"/>
      <c r="AX3044" s="12"/>
      <c r="AY3044" s="12"/>
      <c r="AZ3044" s="12"/>
      <c r="BA3044" s="12"/>
      <c r="BB3044" s="12"/>
      <c r="BC3044" s="12"/>
      <c r="BD3044" s="12"/>
      <c r="BE3044" s="12"/>
      <c r="BF3044" s="12"/>
      <c r="BG3044" s="12"/>
      <c r="BH3044" s="12"/>
      <c r="BI3044" s="12"/>
      <c r="BJ3044" s="12"/>
      <c r="BK3044" s="12"/>
      <c r="BL3044" s="12"/>
      <c r="BM3044" s="12"/>
      <c r="BN3044" s="12"/>
      <c r="BO3044" s="12"/>
      <c r="BP3044" s="12"/>
      <c r="BQ3044" s="12"/>
      <c r="BR3044" s="12"/>
      <c r="BS3044" s="12"/>
      <c r="BT3044" s="12"/>
      <c r="BU3044" s="12"/>
      <c r="BV3044" s="12"/>
      <c r="BW3044" s="12"/>
      <c r="BX3044" s="12"/>
      <c r="BY3044" s="12"/>
      <c r="BZ3044" s="12"/>
      <c r="CA3044" s="12"/>
      <c r="CB3044" s="12"/>
      <c r="CC3044" s="12"/>
      <c r="CD3044" s="12"/>
      <c r="CE3044" s="12"/>
    </row>
    <row r="3045" spans="1:83" s="11" customFormat="1" ht="12.75" customHeight="1" x14ac:dyDescent="0.2">
      <c r="A3045" s="51" t="s">
        <v>8090</v>
      </c>
      <c r="B3045" s="9" t="s">
        <v>77</v>
      </c>
      <c r="C3045" s="66" t="s">
        <v>4035</v>
      </c>
      <c r="D3045" s="44" t="s">
        <v>6891</v>
      </c>
      <c r="E3045" s="54"/>
      <c r="F3045" s="55"/>
      <c r="G3045" s="56">
        <v>100</v>
      </c>
      <c r="H3045" s="57">
        <f t="shared" si="94"/>
        <v>118</v>
      </c>
      <c r="I3045" s="58">
        <f t="shared" si="95"/>
        <v>0</v>
      </c>
      <c r="J3045" s="59"/>
      <c r="K3045" s="59"/>
      <c r="L3045" s="60" t="s">
        <v>4029</v>
      </c>
      <c r="M3045" s="61"/>
      <c r="N3045" s="6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2"/>
      <c r="AX3045" s="12"/>
      <c r="AY3045" s="12"/>
      <c r="AZ3045" s="12"/>
      <c r="BA3045" s="12"/>
      <c r="BB3045" s="12"/>
      <c r="BC3045" s="12"/>
      <c r="BD3045" s="12"/>
      <c r="BE3045" s="12"/>
      <c r="BF3045" s="12"/>
      <c r="BG3045" s="12"/>
      <c r="BH3045" s="12"/>
      <c r="BI3045" s="12"/>
      <c r="BJ3045" s="12"/>
      <c r="BK3045" s="12"/>
      <c r="BL3045" s="12"/>
      <c r="BM3045" s="12"/>
      <c r="BN3045" s="12"/>
      <c r="BO3045" s="12"/>
      <c r="BP3045" s="12"/>
      <c r="BQ3045" s="12"/>
      <c r="BR3045" s="12"/>
      <c r="BS3045" s="12"/>
      <c r="BT3045" s="12"/>
      <c r="BU3045" s="12"/>
      <c r="BV3045" s="12"/>
      <c r="BW3045" s="12"/>
      <c r="BX3045" s="12"/>
      <c r="BY3045" s="12"/>
      <c r="BZ3045" s="12"/>
      <c r="CA3045" s="12"/>
      <c r="CB3045" s="12"/>
      <c r="CC3045" s="12"/>
      <c r="CD3045" s="12"/>
      <c r="CE3045" s="12"/>
    </row>
    <row r="3046" spans="1:83" s="11" customFormat="1" ht="12.75" customHeight="1" x14ac:dyDescent="0.2">
      <c r="A3046" s="51" t="s">
        <v>1684</v>
      </c>
      <c r="B3046" s="9" t="s">
        <v>210</v>
      </c>
      <c r="C3046" s="66" t="s">
        <v>4035</v>
      </c>
      <c r="D3046" s="44" t="s">
        <v>6891</v>
      </c>
      <c r="E3046" s="54"/>
      <c r="F3046" s="55"/>
      <c r="G3046" s="56">
        <v>2781</v>
      </c>
      <c r="H3046" s="57">
        <f t="shared" si="94"/>
        <v>3281.58</v>
      </c>
      <c r="I3046" s="58">
        <f t="shared" si="95"/>
        <v>0</v>
      </c>
      <c r="J3046" s="59" t="s">
        <v>4027</v>
      </c>
      <c r="K3046" s="59"/>
      <c r="L3046" s="73" t="s">
        <v>8077</v>
      </c>
      <c r="M3046" s="61">
        <v>4.34</v>
      </c>
      <c r="N3046" s="6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2"/>
      <c r="AX3046" s="12"/>
      <c r="AY3046" s="12"/>
      <c r="AZ3046" s="12"/>
      <c r="BA3046" s="12"/>
      <c r="BB3046" s="12"/>
      <c r="BC3046" s="12"/>
      <c r="BD3046" s="12"/>
      <c r="BE3046" s="12"/>
      <c r="BF3046" s="12"/>
      <c r="BG3046" s="12"/>
      <c r="BH3046" s="12"/>
      <c r="BI3046" s="12"/>
      <c r="BJ3046" s="12"/>
      <c r="BK3046" s="12"/>
      <c r="BL3046" s="12"/>
      <c r="BM3046" s="12"/>
      <c r="BN3046" s="12"/>
      <c r="BO3046" s="12"/>
      <c r="BP3046" s="12"/>
      <c r="BQ3046" s="12"/>
      <c r="BR3046" s="12"/>
      <c r="BS3046" s="12"/>
      <c r="BT3046" s="12"/>
      <c r="BU3046" s="12"/>
      <c r="BV3046" s="12"/>
      <c r="BW3046" s="12"/>
      <c r="BX3046" s="12"/>
      <c r="BY3046" s="12"/>
      <c r="BZ3046" s="12"/>
      <c r="CA3046" s="12"/>
      <c r="CB3046" s="12"/>
      <c r="CC3046" s="12"/>
      <c r="CD3046" s="12"/>
      <c r="CE3046" s="12"/>
    </row>
    <row r="3047" spans="1:83" s="11" customFormat="1" ht="12.75" customHeight="1" x14ac:dyDescent="0.2">
      <c r="A3047" s="69" t="s">
        <v>8091</v>
      </c>
      <c r="B3047" s="70" t="s">
        <v>77</v>
      </c>
      <c r="C3047" s="66" t="s">
        <v>4035</v>
      </c>
      <c r="D3047" s="72" t="s">
        <v>6891</v>
      </c>
      <c r="E3047" s="54"/>
      <c r="F3047" s="55"/>
      <c r="G3047" s="56">
        <v>600</v>
      </c>
      <c r="H3047" s="57">
        <f t="shared" si="94"/>
        <v>708</v>
      </c>
      <c r="I3047" s="58">
        <f t="shared" si="95"/>
        <v>0</v>
      </c>
      <c r="J3047" s="59"/>
      <c r="K3047" s="59"/>
      <c r="L3047" s="73"/>
      <c r="M3047" s="61"/>
      <c r="N3047" s="6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2"/>
      <c r="AX3047" s="12"/>
      <c r="AY3047" s="12"/>
      <c r="AZ3047" s="12"/>
      <c r="BA3047" s="12"/>
      <c r="BB3047" s="12"/>
      <c r="BC3047" s="12"/>
      <c r="BD3047" s="12"/>
      <c r="BE3047" s="12"/>
      <c r="BF3047" s="12"/>
      <c r="BG3047" s="12"/>
      <c r="BH3047" s="12"/>
      <c r="BI3047" s="12"/>
      <c r="BJ3047" s="12"/>
      <c r="BK3047" s="12"/>
      <c r="BL3047" s="12"/>
      <c r="BM3047" s="12"/>
      <c r="BN3047" s="12"/>
      <c r="BO3047" s="12"/>
      <c r="BP3047" s="12"/>
      <c r="BQ3047" s="12"/>
      <c r="BR3047" s="12"/>
      <c r="BS3047" s="12"/>
      <c r="BT3047" s="12"/>
      <c r="BU3047" s="12"/>
      <c r="BV3047" s="12"/>
      <c r="BW3047" s="12"/>
      <c r="BX3047" s="12"/>
      <c r="BY3047" s="12"/>
      <c r="BZ3047" s="12"/>
      <c r="CA3047" s="12"/>
      <c r="CB3047" s="12"/>
      <c r="CC3047" s="12"/>
      <c r="CD3047" s="12"/>
      <c r="CE3047" s="12"/>
    </row>
    <row r="3048" spans="1:83" s="11" customFormat="1" ht="12.75" customHeight="1" x14ac:dyDescent="0.2">
      <c r="A3048" s="51" t="s">
        <v>1685</v>
      </c>
      <c r="B3048" s="9" t="s">
        <v>211</v>
      </c>
      <c r="C3048" s="66" t="s">
        <v>4035</v>
      </c>
      <c r="D3048" s="44" t="s">
        <v>6891</v>
      </c>
      <c r="E3048" s="54"/>
      <c r="F3048" s="55"/>
      <c r="G3048" s="56">
        <v>1200</v>
      </c>
      <c r="H3048" s="57">
        <f t="shared" si="94"/>
        <v>1416</v>
      </c>
      <c r="I3048" s="58">
        <f t="shared" si="95"/>
        <v>0</v>
      </c>
      <c r="J3048" s="59" t="s">
        <v>4027</v>
      </c>
      <c r="K3048" s="59"/>
      <c r="L3048" s="60" t="s">
        <v>8079</v>
      </c>
      <c r="M3048" s="61">
        <v>3.15</v>
      </c>
      <c r="N3048" s="6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2"/>
      <c r="AX3048" s="12"/>
      <c r="AY3048" s="12"/>
      <c r="AZ3048" s="12"/>
      <c r="BA3048" s="12"/>
      <c r="BB3048" s="12"/>
      <c r="BC3048" s="12"/>
      <c r="BD3048" s="12"/>
      <c r="BE3048" s="12"/>
      <c r="BF3048" s="12"/>
      <c r="BG3048" s="12"/>
      <c r="BH3048" s="12"/>
      <c r="BI3048" s="12"/>
      <c r="BJ3048" s="12"/>
      <c r="BK3048" s="12"/>
      <c r="BL3048" s="12"/>
      <c r="BM3048" s="12"/>
      <c r="BN3048" s="12"/>
      <c r="BO3048" s="12"/>
      <c r="BP3048" s="12"/>
      <c r="BQ3048" s="12"/>
      <c r="BR3048" s="12"/>
      <c r="BS3048" s="12"/>
      <c r="BT3048" s="12"/>
      <c r="BU3048" s="12"/>
      <c r="BV3048" s="12"/>
      <c r="BW3048" s="12"/>
      <c r="BX3048" s="12"/>
      <c r="BY3048" s="12"/>
      <c r="BZ3048" s="12"/>
      <c r="CA3048" s="12"/>
      <c r="CB3048" s="12"/>
      <c r="CC3048" s="12"/>
      <c r="CD3048" s="12"/>
      <c r="CE3048" s="12"/>
    </row>
    <row r="3049" spans="1:83" s="11" customFormat="1" ht="12.75" customHeight="1" x14ac:dyDescent="0.2">
      <c r="A3049" s="51" t="s">
        <v>1686</v>
      </c>
      <c r="B3049" s="9" t="s">
        <v>201</v>
      </c>
      <c r="C3049" s="66" t="s">
        <v>4035</v>
      </c>
      <c r="D3049" s="44" t="s">
        <v>6891</v>
      </c>
      <c r="E3049" s="54"/>
      <c r="F3049" s="55"/>
      <c r="G3049" s="56">
        <v>3400</v>
      </c>
      <c r="H3049" s="57">
        <f t="shared" si="94"/>
        <v>4012</v>
      </c>
      <c r="I3049" s="58">
        <f t="shared" si="95"/>
        <v>0</v>
      </c>
      <c r="J3049" s="59" t="s">
        <v>4027</v>
      </c>
      <c r="K3049" s="59"/>
      <c r="L3049" s="60" t="s">
        <v>8079</v>
      </c>
      <c r="M3049" s="61">
        <v>5.29</v>
      </c>
      <c r="N3049" s="6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2"/>
      <c r="AX3049" s="12"/>
      <c r="AY3049" s="12"/>
      <c r="AZ3049" s="12"/>
      <c r="BA3049" s="12"/>
      <c r="BB3049" s="12"/>
      <c r="BC3049" s="12"/>
      <c r="BD3049" s="12"/>
      <c r="BE3049" s="12"/>
      <c r="BF3049" s="12"/>
      <c r="BG3049" s="12"/>
      <c r="BH3049" s="12"/>
      <c r="BI3049" s="12"/>
      <c r="BJ3049" s="12"/>
      <c r="BK3049" s="12"/>
      <c r="BL3049" s="12"/>
      <c r="BM3049" s="12"/>
      <c r="BN3049" s="12"/>
      <c r="BO3049" s="12"/>
      <c r="BP3049" s="12"/>
      <c r="BQ3049" s="12"/>
      <c r="BR3049" s="12"/>
      <c r="BS3049" s="12"/>
      <c r="BT3049" s="12"/>
      <c r="BU3049" s="12"/>
      <c r="BV3049" s="12"/>
      <c r="BW3049" s="12"/>
      <c r="BX3049" s="12"/>
      <c r="BY3049" s="12"/>
      <c r="BZ3049" s="12"/>
      <c r="CA3049" s="12"/>
      <c r="CB3049" s="12"/>
      <c r="CC3049" s="12"/>
      <c r="CD3049" s="12"/>
      <c r="CE3049" s="12"/>
    </row>
    <row r="3050" spans="1:83" s="11" customFormat="1" ht="12.75" customHeight="1" x14ac:dyDescent="0.2">
      <c r="A3050" s="64" t="s">
        <v>8092</v>
      </c>
      <c r="B3050" s="9" t="s">
        <v>62</v>
      </c>
      <c r="C3050" s="53" t="s">
        <v>4007</v>
      </c>
      <c r="D3050" s="44" t="s">
        <v>6891</v>
      </c>
      <c r="E3050" s="54"/>
      <c r="F3050" s="55"/>
      <c r="G3050" s="56">
        <v>13.2</v>
      </c>
      <c r="H3050" s="57">
        <f t="shared" si="94"/>
        <v>15.575999999999999</v>
      </c>
      <c r="I3050" s="58">
        <f t="shared" si="95"/>
        <v>0</v>
      </c>
      <c r="J3050" s="59"/>
      <c r="K3050" s="59" t="s">
        <v>4064</v>
      </c>
      <c r="L3050" s="73" t="s">
        <v>8077</v>
      </c>
      <c r="M3050" s="61">
        <v>0.01</v>
      </c>
      <c r="N3050" s="6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2"/>
      <c r="AX3050" s="12"/>
      <c r="AY3050" s="12"/>
      <c r="AZ3050" s="12"/>
      <c r="BA3050" s="12"/>
      <c r="BB3050" s="12"/>
      <c r="BC3050" s="12"/>
      <c r="BD3050" s="12"/>
      <c r="BE3050" s="12"/>
      <c r="BF3050" s="12"/>
      <c r="BG3050" s="12"/>
      <c r="BH3050" s="12"/>
      <c r="BI3050" s="12"/>
      <c r="BJ3050" s="12"/>
      <c r="BK3050" s="12"/>
      <c r="BL3050" s="12"/>
      <c r="BM3050" s="12"/>
      <c r="BN3050" s="12"/>
      <c r="BO3050" s="12"/>
      <c r="BP3050" s="12"/>
      <c r="BQ3050" s="12"/>
      <c r="BR3050" s="12"/>
      <c r="BS3050" s="12"/>
      <c r="BT3050" s="12"/>
      <c r="BU3050" s="12"/>
      <c r="BV3050" s="12"/>
      <c r="BW3050" s="12"/>
      <c r="BX3050" s="12"/>
      <c r="BY3050" s="12"/>
      <c r="BZ3050" s="12"/>
      <c r="CA3050" s="12"/>
      <c r="CB3050" s="12"/>
      <c r="CC3050" s="12"/>
      <c r="CD3050" s="12"/>
      <c r="CE3050" s="12"/>
    </row>
    <row r="3051" spans="1:83" s="12" customFormat="1" ht="12.75" customHeight="1" x14ac:dyDescent="0.2">
      <c r="A3051" s="64" t="s">
        <v>8093</v>
      </c>
      <c r="B3051" s="9" t="s">
        <v>62</v>
      </c>
      <c r="C3051" s="53" t="s">
        <v>4007</v>
      </c>
      <c r="D3051" s="44" t="s">
        <v>6891</v>
      </c>
      <c r="E3051" s="54"/>
      <c r="F3051" s="55"/>
      <c r="G3051" s="56">
        <v>8.6</v>
      </c>
      <c r="H3051" s="57">
        <f t="shared" si="94"/>
        <v>10.148</v>
      </c>
      <c r="I3051" s="58">
        <f t="shared" si="95"/>
        <v>0</v>
      </c>
      <c r="J3051" s="59" t="s">
        <v>4027</v>
      </c>
      <c r="K3051" s="59" t="s">
        <v>4064</v>
      </c>
      <c r="L3051" s="73" t="s">
        <v>8077</v>
      </c>
      <c r="M3051" s="61">
        <v>0.01</v>
      </c>
      <c r="N3051" s="62"/>
    </row>
    <row r="3052" spans="1:83" s="12" customFormat="1" ht="12.75" customHeight="1" x14ac:dyDescent="0.2">
      <c r="A3052" s="51" t="s">
        <v>1687</v>
      </c>
      <c r="B3052" s="9" t="s">
        <v>212</v>
      </c>
      <c r="C3052" s="66" t="s">
        <v>4035</v>
      </c>
      <c r="D3052" s="44" t="s">
        <v>6891</v>
      </c>
      <c r="E3052" s="54"/>
      <c r="F3052" s="55"/>
      <c r="G3052" s="56">
        <v>1700</v>
      </c>
      <c r="H3052" s="57">
        <f t="shared" si="94"/>
        <v>2006</v>
      </c>
      <c r="I3052" s="58">
        <f t="shared" si="95"/>
        <v>0</v>
      </c>
      <c r="J3052" s="59" t="s">
        <v>4027</v>
      </c>
      <c r="K3052" s="59"/>
      <c r="L3052" s="60" t="s">
        <v>4029</v>
      </c>
      <c r="M3052" s="61">
        <v>3.88</v>
      </c>
      <c r="N3052" s="62"/>
    </row>
    <row r="3053" spans="1:83" s="12" customFormat="1" ht="12.75" customHeight="1" x14ac:dyDescent="0.2">
      <c r="A3053" s="51" t="s">
        <v>1688</v>
      </c>
      <c r="B3053" s="9" t="s">
        <v>203</v>
      </c>
      <c r="C3053" s="66" t="s">
        <v>4035</v>
      </c>
      <c r="D3053" s="44" t="s">
        <v>6891</v>
      </c>
      <c r="E3053" s="54"/>
      <c r="F3053" s="55"/>
      <c r="G3053" s="56">
        <v>1460</v>
      </c>
      <c r="H3053" s="57">
        <f t="shared" si="94"/>
        <v>1722.8</v>
      </c>
      <c r="I3053" s="58">
        <f t="shared" si="95"/>
        <v>0</v>
      </c>
      <c r="J3053" s="59" t="s">
        <v>4027</v>
      </c>
      <c r="K3053" s="59"/>
      <c r="L3053" s="60" t="s">
        <v>4029</v>
      </c>
      <c r="M3053" s="61">
        <v>3.5</v>
      </c>
      <c r="N3053" s="62"/>
    </row>
    <row r="3054" spans="1:83" s="11" customFormat="1" ht="12.75" customHeight="1" x14ac:dyDescent="0.2">
      <c r="A3054" s="51" t="s">
        <v>1689</v>
      </c>
      <c r="B3054" s="9" t="s">
        <v>176</v>
      </c>
      <c r="C3054" s="66" t="s">
        <v>4035</v>
      </c>
      <c r="D3054" s="44" t="s">
        <v>6891</v>
      </c>
      <c r="E3054" s="54"/>
      <c r="F3054" s="55"/>
      <c r="G3054" s="56">
        <v>97</v>
      </c>
      <c r="H3054" s="57">
        <f t="shared" si="94"/>
        <v>114.46</v>
      </c>
      <c r="I3054" s="58">
        <f t="shared" si="95"/>
        <v>0</v>
      </c>
      <c r="J3054" s="59" t="s">
        <v>4027</v>
      </c>
      <c r="K3054" s="59"/>
      <c r="L3054" s="73" t="s">
        <v>8077</v>
      </c>
      <c r="M3054" s="61">
        <v>5.7000000000000002E-2</v>
      </c>
      <c r="N3054" s="6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2"/>
      <c r="AX3054" s="12"/>
      <c r="AY3054" s="12"/>
      <c r="AZ3054" s="12"/>
      <c r="BA3054" s="12"/>
      <c r="BB3054" s="12"/>
      <c r="BC3054" s="12"/>
      <c r="BD3054" s="12"/>
      <c r="BE3054" s="12"/>
      <c r="BF3054" s="12"/>
      <c r="BG3054" s="12"/>
      <c r="BH3054" s="12"/>
      <c r="BI3054" s="12"/>
      <c r="BJ3054" s="12"/>
      <c r="BK3054" s="12"/>
      <c r="BL3054" s="12"/>
      <c r="BM3054" s="12"/>
      <c r="BN3054" s="12"/>
      <c r="BO3054" s="12"/>
      <c r="BP3054" s="12"/>
      <c r="BQ3054" s="12"/>
      <c r="BR3054" s="12"/>
      <c r="BS3054" s="12"/>
      <c r="BT3054" s="12"/>
      <c r="BU3054" s="12"/>
      <c r="BV3054" s="12"/>
      <c r="BW3054" s="12"/>
      <c r="BX3054" s="12"/>
      <c r="BY3054" s="12"/>
      <c r="BZ3054" s="12"/>
      <c r="CA3054" s="12"/>
      <c r="CB3054" s="12"/>
      <c r="CC3054" s="12"/>
      <c r="CD3054" s="12"/>
      <c r="CE3054" s="12"/>
    </row>
    <row r="3055" spans="1:83" s="11" customFormat="1" ht="12.75" customHeight="1" x14ac:dyDescent="0.2">
      <c r="A3055" s="78" t="s">
        <v>1690</v>
      </c>
      <c r="B3055" s="70" t="s">
        <v>3</v>
      </c>
      <c r="C3055" s="66" t="s">
        <v>4035</v>
      </c>
      <c r="D3055" s="72" t="s">
        <v>6891</v>
      </c>
      <c r="E3055" s="54"/>
      <c r="F3055" s="55"/>
      <c r="G3055" s="56">
        <v>18</v>
      </c>
      <c r="H3055" s="57">
        <f t="shared" si="94"/>
        <v>21.24</v>
      </c>
      <c r="I3055" s="58">
        <f t="shared" si="95"/>
        <v>0</v>
      </c>
      <c r="J3055" s="59" t="s">
        <v>4027</v>
      </c>
      <c r="K3055" s="59"/>
      <c r="L3055" s="60" t="s">
        <v>4029</v>
      </c>
      <c r="M3055" s="61">
        <v>3.6400000000000002E-2</v>
      </c>
      <c r="N3055" s="6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2"/>
      <c r="AX3055" s="12"/>
      <c r="AY3055" s="12"/>
      <c r="AZ3055" s="12"/>
      <c r="BA3055" s="12"/>
      <c r="BB3055" s="12"/>
      <c r="BC3055" s="12"/>
      <c r="BD3055" s="12"/>
      <c r="BE3055" s="12"/>
      <c r="BF3055" s="12"/>
      <c r="BG3055" s="12"/>
      <c r="BH3055" s="12"/>
      <c r="BI3055" s="12"/>
      <c r="BJ3055" s="12"/>
      <c r="BK3055" s="12"/>
      <c r="BL3055" s="12"/>
      <c r="BM3055" s="12"/>
      <c r="BN3055" s="12"/>
      <c r="BO3055" s="12"/>
      <c r="BP3055" s="12"/>
      <c r="BQ3055" s="12"/>
      <c r="BR3055" s="12"/>
      <c r="BS3055" s="12"/>
      <c r="BT3055" s="12"/>
      <c r="BU3055" s="12"/>
      <c r="BV3055" s="12"/>
      <c r="BW3055" s="12"/>
      <c r="BX3055" s="12"/>
      <c r="BY3055" s="12"/>
      <c r="BZ3055" s="12"/>
      <c r="CA3055" s="12"/>
      <c r="CB3055" s="12"/>
      <c r="CC3055" s="12"/>
      <c r="CD3055" s="12"/>
      <c r="CE3055" s="12"/>
    </row>
    <row r="3056" spans="1:83" s="11" customFormat="1" ht="12.75" customHeight="1" x14ac:dyDescent="0.2">
      <c r="A3056" s="51" t="s">
        <v>1691</v>
      </c>
      <c r="B3056" s="9" t="s">
        <v>17</v>
      </c>
      <c r="C3056" s="66" t="s">
        <v>4035</v>
      </c>
      <c r="D3056" s="44" t="s">
        <v>6891</v>
      </c>
      <c r="E3056" s="54"/>
      <c r="F3056" s="55"/>
      <c r="G3056" s="56">
        <v>97.46</v>
      </c>
      <c r="H3056" s="57">
        <f t="shared" si="94"/>
        <v>115.00279999999999</v>
      </c>
      <c r="I3056" s="58">
        <f t="shared" si="95"/>
        <v>0</v>
      </c>
      <c r="J3056" s="59" t="s">
        <v>4027</v>
      </c>
      <c r="K3056" s="59"/>
      <c r="L3056" s="60" t="s">
        <v>4029</v>
      </c>
      <c r="M3056" s="61">
        <v>0.112</v>
      </c>
      <c r="N3056" s="6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2"/>
      <c r="AX3056" s="12"/>
      <c r="AY3056" s="12"/>
      <c r="AZ3056" s="12"/>
      <c r="BA3056" s="12"/>
      <c r="BB3056" s="12"/>
      <c r="BC3056" s="12"/>
      <c r="BD3056" s="12"/>
      <c r="BE3056" s="12"/>
      <c r="BF3056" s="12"/>
      <c r="BG3056" s="12"/>
      <c r="BH3056" s="12"/>
      <c r="BI3056" s="12"/>
      <c r="BJ3056" s="12"/>
      <c r="BK3056" s="12"/>
      <c r="BL3056" s="12"/>
      <c r="BM3056" s="12"/>
      <c r="BN3056" s="12"/>
      <c r="BO3056" s="12"/>
      <c r="BP3056" s="12"/>
      <c r="BQ3056" s="12"/>
      <c r="BR3056" s="12"/>
      <c r="BS3056" s="12"/>
      <c r="BT3056" s="12"/>
      <c r="BU3056" s="12"/>
      <c r="BV3056" s="12"/>
      <c r="BW3056" s="12"/>
      <c r="BX3056" s="12"/>
      <c r="BY3056" s="12"/>
      <c r="BZ3056" s="12"/>
      <c r="CA3056" s="12"/>
      <c r="CB3056" s="12"/>
      <c r="CC3056" s="12"/>
      <c r="CD3056" s="12"/>
      <c r="CE3056" s="12"/>
    </row>
    <row r="3057" spans="1:83" s="11" customFormat="1" ht="12.75" customHeight="1" x14ac:dyDescent="0.2">
      <c r="A3057" s="64" t="s">
        <v>8094</v>
      </c>
      <c r="B3057" s="9" t="s">
        <v>62</v>
      </c>
      <c r="C3057" s="53" t="s">
        <v>4007</v>
      </c>
      <c r="D3057" s="44" t="s">
        <v>6891</v>
      </c>
      <c r="E3057" s="54"/>
      <c r="F3057" s="55"/>
      <c r="G3057" s="56">
        <v>8</v>
      </c>
      <c r="H3057" s="57">
        <f t="shared" si="94"/>
        <v>9.44</v>
      </c>
      <c r="I3057" s="58">
        <f t="shared" si="95"/>
        <v>0</v>
      </c>
      <c r="J3057" s="59" t="s">
        <v>4027</v>
      </c>
      <c r="K3057" s="59" t="s">
        <v>4064</v>
      </c>
      <c r="L3057" s="73" t="s">
        <v>8077</v>
      </c>
      <c r="M3057" s="61">
        <v>5.0000000000000001E-3</v>
      </c>
      <c r="N3057" s="6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2"/>
      <c r="AX3057" s="12"/>
      <c r="AY3057" s="12"/>
      <c r="AZ3057" s="12"/>
      <c r="BA3057" s="12"/>
      <c r="BB3057" s="12"/>
      <c r="BC3057" s="12"/>
      <c r="BD3057" s="12"/>
      <c r="BE3057" s="12"/>
      <c r="BF3057" s="12"/>
      <c r="BG3057" s="12"/>
      <c r="BH3057" s="12"/>
      <c r="BI3057" s="12"/>
      <c r="BJ3057" s="12"/>
      <c r="BK3057" s="12"/>
      <c r="BL3057" s="12"/>
      <c r="BM3057" s="12"/>
      <c r="BN3057" s="12"/>
      <c r="BO3057" s="12"/>
      <c r="BP3057" s="12"/>
      <c r="BQ3057" s="12"/>
      <c r="BR3057" s="12"/>
      <c r="BS3057" s="12"/>
      <c r="BT3057" s="12"/>
      <c r="BU3057" s="12"/>
      <c r="BV3057" s="12"/>
      <c r="BW3057" s="12"/>
      <c r="BX3057" s="12"/>
      <c r="BY3057" s="12"/>
      <c r="BZ3057" s="12"/>
      <c r="CA3057" s="12"/>
      <c r="CB3057" s="12"/>
      <c r="CC3057" s="12"/>
      <c r="CD3057" s="12"/>
      <c r="CE3057" s="12"/>
    </row>
    <row r="3058" spans="1:83" s="11" customFormat="1" ht="12.75" customHeight="1" x14ac:dyDescent="0.2">
      <c r="A3058" s="51" t="s">
        <v>1692</v>
      </c>
      <c r="B3058" s="9" t="s">
        <v>17</v>
      </c>
      <c r="C3058" s="66" t="s">
        <v>4035</v>
      </c>
      <c r="D3058" s="44" t="s">
        <v>6891</v>
      </c>
      <c r="E3058" s="54"/>
      <c r="F3058" s="55"/>
      <c r="G3058" s="56">
        <v>20</v>
      </c>
      <c r="H3058" s="57">
        <f t="shared" si="94"/>
        <v>23.599999999999998</v>
      </c>
      <c r="I3058" s="58">
        <f t="shared" si="95"/>
        <v>0</v>
      </c>
      <c r="J3058" s="59" t="s">
        <v>4027</v>
      </c>
      <c r="K3058" s="59"/>
      <c r="L3058" s="73" t="s">
        <v>8077</v>
      </c>
      <c r="M3058" s="61">
        <v>0.06</v>
      </c>
      <c r="N3058" s="6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2"/>
      <c r="AX3058" s="12"/>
      <c r="AY3058" s="12"/>
      <c r="AZ3058" s="12"/>
      <c r="BA3058" s="12"/>
      <c r="BB3058" s="12"/>
      <c r="BC3058" s="12"/>
      <c r="BD3058" s="12"/>
      <c r="BE3058" s="12"/>
      <c r="BF3058" s="12"/>
      <c r="BG3058" s="12"/>
      <c r="BH3058" s="12"/>
      <c r="BI3058" s="12"/>
      <c r="BJ3058" s="12"/>
      <c r="BK3058" s="12"/>
      <c r="BL3058" s="12"/>
      <c r="BM3058" s="12"/>
      <c r="BN3058" s="12"/>
      <c r="BO3058" s="12"/>
      <c r="BP3058" s="12"/>
      <c r="BQ3058" s="12"/>
      <c r="BR3058" s="12"/>
      <c r="BS3058" s="12"/>
      <c r="BT3058" s="12"/>
      <c r="BU3058" s="12"/>
      <c r="BV3058" s="12"/>
      <c r="BW3058" s="12"/>
      <c r="BX3058" s="12"/>
      <c r="BY3058" s="12"/>
      <c r="BZ3058" s="12"/>
      <c r="CA3058" s="12"/>
      <c r="CB3058" s="12"/>
      <c r="CC3058" s="12"/>
      <c r="CD3058" s="12"/>
      <c r="CE3058" s="12"/>
    </row>
    <row r="3059" spans="1:83" s="11" customFormat="1" ht="12.75" customHeight="1" x14ac:dyDescent="0.2">
      <c r="A3059" s="51" t="s">
        <v>1693</v>
      </c>
      <c r="B3059" s="9" t="s">
        <v>16</v>
      </c>
      <c r="C3059" s="66" t="s">
        <v>4035</v>
      </c>
      <c r="D3059" s="44" t="s">
        <v>6891</v>
      </c>
      <c r="E3059" s="54"/>
      <c r="F3059" s="55"/>
      <c r="G3059" s="56">
        <v>548.65</v>
      </c>
      <c r="H3059" s="57">
        <f t="shared" si="94"/>
        <v>647.40699999999993</v>
      </c>
      <c r="I3059" s="58">
        <f t="shared" si="95"/>
        <v>0</v>
      </c>
      <c r="J3059" s="59" t="s">
        <v>4027</v>
      </c>
      <c r="K3059" s="59"/>
      <c r="L3059" s="73" t="s">
        <v>8077</v>
      </c>
      <c r="M3059" s="61">
        <v>0.64</v>
      </c>
      <c r="N3059" s="6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2"/>
      <c r="AX3059" s="12"/>
      <c r="AY3059" s="12"/>
      <c r="AZ3059" s="12"/>
      <c r="BA3059" s="12"/>
      <c r="BB3059" s="12"/>
      <c r="BC3059" s="12"/>
      <c r="BD3059" s="12"/>
      <c r="BE3059" s="12"/>
      <c r="BF3059" s="12"/>
      <c r="BG3059" s="12"/>
      <c r="BH3059" s="12"/>
      <c r="BI3059" s="12"/>
      <c r="BJ3059" s="12"/>
      <c r="BK3059" s="12"/>
      <c r="BL3059" s="12"/>
      <c r="BM3059" s="12"/>
      <c r="BN3059" s="12"/>
      <c r="BO3059" s="12"/>
      <c r="BP3059" s="12"/>
      <c r="BQ3059" s="12"/>
      <c r="BR3059" s="12"/>
      <c r="BS3059" s="12"/>
      <c r="BT3059" s="12"/>
      <c r="BU3059" s="12"/>
      <c r="BV3059" s="12"/>
      <c r="BW3059" s="12"/>
      <c r="BX3059" s="12"/>
      <c r="BY3059" s="12"/>
      <c r="BZ3059" s="12"/>
      <c r="CA3059" s="12"/>
      <c r="CB3059" s="12"/>
      <c r="CC3059" s="12"/>
      <c r="CD3059" s="12"/>
      <c r="CE3059" s="12"/>
    </row>
    <row r="3060" spans="1:83" s="11" customFormat="1" ht="12.75" customHeight="1" x14ac:dyDescent="0.2">
      <c r="A3060" s="51" t="s">
        <v>8095</v>
      </c>
      <c r="B3060" s="9" t="s">
        <v>213</v>
      </c>
      <c r="C3060" s="66" t="s">
        <v>4035</v>
      </c>
      <c r="D3060" s="44" t="s">
        <v>6891</v>
      </c>
      <c r="E3060" s="54"/>
      <c r="F3060" s="55"/>
      <c r="G3060" s="56">
        <v>60</v>
      </c>
      <c r="H3060" s="57">
        <f t="shared" si="94"/>
        <v>70.8</v>
      </c>
      <c r="I3060" s="58">
        <f t="shared" si="95"/>
        <v>0</v>
      </c>
      <c r="J3060" s="59" t="s">
        <v>4027</v>
      </c>
      <c r="K3060" s="59"/>
      <c r="L3060" s="60" t="s">
        <v>4029</v>
      </c>
      <c r="M3060" s="61">
        <v>0.158</v>
      </c>
      <c r="N3060" s="6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2"/>
      <c r="AX3060" s="12"/>
      <c r="AY3060" s="12"/>
      <c r="AZ3060" s="12"/>
      <c r="BA3060" s="12"/>
      <c r="BB3060" s="12"/>
      <c r="BC3060" s="12"/>
      <c r="BD3060" s="12"/>
      <c r="BE3060" s="12"/>
      <c r="BF3060" s="12"/>
      <c r="BG3060" s="12"/>
      <c r="BH3060" s="12"/>
      <c r="BI3060" s="12"/>
      <c r="BJ3060" s="12"/>
      <c r="BK3060" s="12"/>
      <c r="BL3060" s="12"/>
      <c r="BM3060" s="12"/>
      <c r="BN3060" s="12"/>
      <c r="BO3060" s="12"/>
      <c r="BP3060" s="12"/>
      <c r="BQ3060" s="12"/>
      <c r="BR3060" s="12"/>
      <c r="BS3060" s="12"/>
      <c r="BT3060" s="12"/>
      <c r="BU3060" s="12"/>
      <c r="BV3060" s="12"/>
      <c r="BW3060" s="12"/>
      <c r="BX3060" s="12"/>
      <c r="BY3060" s="12"/>
      <c r="BZ3060" s="12"/>
      <c r="CA3060" s="12"/>
      <c r="CB3060" s="12"/>
      <c r="CC3060" s="12"/>
      <c r="CD3060" s="12"/>
      <c r="CE3060" s="12"/>
    </row>
    <row r="3061" spans="1:83" s="11" customFormat="1" ht="12.75" customHeight="1" x14ac:dyDescent="0.2">
      <c r="A3061" s="51" t="s">
        <v>1694</v>
      </c>
      <c r="B3061" s="9" t="s">
        <v>214</v>
      </c>
      <c r="C3061" s="66" t="s">
        <v>4035</v>
      </c>
      <c r="D3061" s="44" t="s">
        <v>6891</v>
      </c>
      <c r="E3061" s="54"/>
      <c r="F3061" s="55"/>
      <c r="G3061" s="56">
        <v>780</v>
      </c>
      <c r="H3061" s="57">
        <f t="shared" si="94"/>
        <v>920.4</v>
      </c>
      <c r="I3061" s="58">
        <f t="shared" si="95"/>
        <v>0</v>
      </c>
      <c r="J3061" s="59" t="s">
        <v>4027</v>
      </c>
      <c r="K3061" s="59"/>
      <c r="L3061" s="60" t="s">
        <v>8096</v>
      </c>
      <c r="M3061" s="61">
        <v>1.84</v>
      </c>
      <c r="N3061" s="6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2"/>
      <c r="AX3061" s="12"/>
      <c r="AY3061" s="12"/>
      <c r="AZ3061" s="12"/>
      <c r="BA3061" s="12"/>
      <c r="BB3061" s="12"/>
      <c r="BC3061" s="12"/>
      <c r="BD3061" s="12"/>
      <c r="BE3061" s="12"/>
      <c r="BF3061" s="12"/>
      <c r="BG3061" s="12"/>
      <c r="BH3061" s="12"/>
      <c r="BI3061" s="12"/>
      <c r="BJ3061" s="12"/>
      <c r="BK3061" s="12"/>
      <c r="BL3061" s="12"/>
      <c r="BM3061" s="12"/>
      <c r="BN3061" s="12"/>
      <c r="BO3061" s="12"/>
      <c r="BP3061" s="12"/>
      <c r="BQ3061" s="12"/>
      <c r="BR3061" s="12"/>
      <c r="BS3061" s="12"/>
      <c r="BT3061" s="12"/>
      <c r="BU3061" s="12"/>
      <c r="BV3061" s="12"/>
      <c r="BW3061" s="12"/>
      <c r="BX3061" s="12"/>
      <c r="BY3061" s="12"/>
      <c r="BZ3061" s="12"/>
      <c r="CA3061" s="12"/>
      <c r="CB3061" s="12"/>
      <c r="CC3061" s="12"/>
      <c r="CD3061" s="12"/>
      <c r="CE3061" s="12"/>
    </row>
    <row r="3062" spans="1:83" s="11" customFormat="1" ht="12.75" customHeight="1" x14ac:dyDescent="0.2">
      <c r="A3062" s="64" t="s">
        <v>8097</v>
      </c>
      <c r="B3062" s="9" t="s">
        <v>8098</v>
      </c>
      <c r="C3062" s="53" t="s">
        <v>4007</v>
      </c>
      <c r="D3062" s="44" t="s">
        <v>6891</v>
      </c>
      <c r="E3062" s="54"/>
      <c r="F3062" s="55"/>
      <c r="G3062" s="56">
        <v>130</v>
      </c>
      <c r="H3062" s="57">
        <f t="shared" si="94"/>
        <v>153.4</v>
      </c>
      <c r="I3062" s="58">
        <f t="shared" si="95"/>
        <v>0</v>
      </c>
      <c r="J3062" s="59"/>
      <c r="K3062" s="59" t="s">
        <v>8099</v>
      </c>
      <c r="L3062" s="73" t="s">
        <v>8077</v>
      </c>
      <c r="M3062" s="61"/>
      <c r="N3062" s="6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2"/>
      <c r="AX3062" s="12"/>
      <c r="AY3062" s="12"/>
      <c r="AZ3062" s="12"/>
      <c r="BA3062" s="12"/>
      <c r="BB3062" s="12"/>
      <c r="BC3062" s="12"/>
      <c r="BD3062" s="12"/>
      <c r="BE3062" s="12"/>
      <c r="BF3062" s="12"/>
      <c r="BG3062" s="12"/>
      <c r="BH3062" s="12"/>
      <c r="BI3062" s="12"/>
      <c r="BJ3062" s="12"/>
      <c r="BK3062" s="12"/>
      <c r="BL3062" s="12"/>
      <c r="BM3062" s="12"/>
      <c r="BN3062" s="12"/>
      <c r="BO3062" s="12"/>
      <c r="BP3062" s="12"/>
      <c r="BQ3062" s="12"/>
      <c r="BR3062" s="12"/>
      <c r="BS3062" s="12"/>
      <c r="BT3062" s="12"/>
      <c r="BU3062" s="12"/>
      <c r="BV3062" s="12"/>
      <c r="BW3062" s="12"/>
      <c r="BX3062" s="12"/>
      <c r="BY3062" s="12"/>
      <c r="BZ3062" s="12"/>
      <c r="CA3062" s="12"/>
      <c r="CB3062" s="12"/>
      <c r="CC3062" s="12"/>
      <c r="CD3062" s="12"/>
      <c r="CE3062" s="12"/>
    </row>
    <row r="3063" spans="1:83" s="11" customFormat="1" ht="12.75" customHeight="1" x14ac:dyDescent="0.2">
      <c r="A3063" s="78" t="s">
        <v>1695</v>
      </c>
      <c r="B3063" s="70" t="s">
        <v>200</v>
      </c>
      <c r="C3063" s="66" t="s">
        <v>4035</v>
      </c>
      <c r="D3063" s="72" t="s">
        <v>6891</v>
      </c>
      <c r="E3063" s="54"/>
      <c r="F3063" s="55"/>
      <c r="G3063" s="56">
        <v>160</v>
      </c>
      <c r="H3063" s="57">
        <f t="shared" si="94"/>
        <v>188.79999999999998</v>
      </c>
      <c r="I3063" s="58">
        <f t="shared" si="95"/>
        <v>0</v>
      </c>
      <c r="J3063" s="59" t="s">
        <v>4015</v>
      </c>
      <c r="K3063" s="59"/>
      <c r="L3063" s="59" t="s">
        <v>4015</v>
      </c>
      <c r="M3063" s="61"/>
      <c r="N3063" s="6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2"/>
      <c r="AX3063" s="12"/>
      <c r="AY3063" s="12"/>
      <c r="AZ3063" s="12"/>
      <c r="BA3063" s="12"/>
      <c r="BB3063" s="12"/>
      <c r="BC3063" s="12"/>
      <c r="BD3063" s="12"/>
      <c r="BE3063" s="12"/>
      <c r="BF3063" s="12"/>
      <c r="BG3063" s="12"/>
      <c r="BH3063" s="12"/>
      <c r="BI3063" s="12"/>
      <c r="BJ3063" s="12"/>
      <c r="BK3063" s="12"/>
      <c r="BL3063" s="12"/>
      <c r="BM3063" s="12"/>
      <c r="BN3063" s="12"/>
      <c r="BO3063" s="12"/>
      <c r="BP3063" s="12"/>
      <c r="BQ3063" s="12"/>
      <c r="BR3063" s="12"/>
      <c r="BS3063" s="12"/>
      <c r="BT3063" s="12"/>
      <c r="BU3063" s="12"/>
      <c r="BV3063" s="12"/>
      <c r="BW3063" s="12"/>
      <c r="BX3063" s="12"/>
      <c r="BY3063" s="12"/>
      <c r="BZ3063" s="12"/>
      <c r="CA3063" s="12"/>
      <c r="CB3063" s="12"/>
      <c r="CC3063" s="12"/>
      <c r="CD3063" s="12"/>
      <c r="CE3063" s="12"/>
    </row>
    <row r="3064" spans="1:83" s="11" customFormat="1" ht="12.75" customHeight="1" x14ac:dyDescent="0.2">
      <c r="A3064" s="51" t="s">
        <v>1696</v>
      </c>
      <c r="B3064" s="9" t="s">
        <v>62</v>
      </c>
      <c r="C3064" s="66" t="s">
        <v>4035</v>
      </c>
      <c r="D3064" s="44" t="s">
        <v>6891</v>
      </c>
      <c r="E3064" s="54"/>
      <c r="F3064" s="55"/>
      <c r="G3064" s="56">
        <v>15</v>
      </c>
      <c r="H3064" s="57">
        <f t="shared" si="94"/>
        <v>17.7</v>
      </c>
      <c r="I3064" s="58">
        <f t="shared" si="95"/>
        <v>0</v>
      </c>
      <c r="J3064" s="59" t="s">
        <v>4027</v>
      </c>
      <c r="K3064" s="59"/>
      <c r="L3064" s="73" t="s">
        <v>8077</v>
      </c>
      <c r="M3064" s="61">
        <v>1E-3</v>
      </c>
      <c r="N3064" s="6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2"/>
      <c r="AX3064" s="12"/>
      <c r="AY3064" s="12"/>
      <c r="AZ3064" s="12"/>
      <c r="BA3064" s="12"/>
      <c r="BB3064" s="12"/>
      <c r="BC3064" s="12"/>
      <c r="BD3064" s="12"/>
      <c r="BE3064" s="12"/>
      <c r="BF3064" s="12"/>
      <c r="BG3064" s="12"/>
      <c r="BH3064" s="12"/>
      <c r="BI3064" s="12"/>
      <c r="BJ3064" s="12"/>
      <c r="BK3064" s="12"/>
      <c r="BL3064" s="12"/>
      <c r="BM3064" s="12"/>
      <c r="BN3064" s="12"/>
      <c r="BO3064" s="12"/>
      <c r="BP3064" s="12"/>
      <c r="BQ3064" s="12"/>
      <c r="BR3064" s="12"/>
      <c r="BS3064" s="12"/>
      <c r="BT3064" s="12"/>
      <c r="BU3064" s="12"/>
      <c r="BV3064" s="12"/>
      <c r="BW3064" s="12"/>
      <c r="BX3064" s="12"/>
      <c r="BY3064" s="12"/>
      <c r="BZ3064" s="12"/>
      <c r="CA3064" s="12"/>
      <c r="CB3064" s="12"/>
      <c r="CC3064" s="12"/>
      <c r="CD3064" s="12"/>
      <c r="CE3064" s="12"/>
    </row>
    <row r="3065" spans="1:83" s="11" customFormat="1" ht="12.75" customHeight="1" x14ac:dyDescent="0.2">
      <c r="A3065" s="51" t="s">
        <v>1697</v>
      </c>
      <c r="B3065" s="9" t="s">
        <v>215</v>
      </c>
      <c r="C3065" s="66" t="s">
        <v>4035</v>
      </c>
      <c r="D3065" s="44" t="s">
        <v>6891</v>
      </c>
      <c r="E3065" s="54"/>
      <c r="F3065" s="55"/>
      <c r="G3065" s="56">
        <v>55</v>
      </c>
      <c r="H3065" s="57">
        <f t="shared" si="94"/>
        <v>64.899999999999991</v>
      </c>
      <c r="I3065" s="58">
        <f t="shared" si="95"/>
        <v>0</v>
      </c>
      <c r="J3065" s="59" t="s">
        <v>4027</v>
      </c>
      <c r="K3065" s="59"/>
      <c r="L3065" s="73" t="s">
        <v>6957</v>
      </c>
      <c r="M3065" s="61">
        <v>9.1999999999999998E-2</v>
      </c>
      <c r="N3065" s="62"/>
      <c r="O3065" s="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2"/>
      <c r="AX3065" s="12"/>
      <c r="AY3065" s="12"/>
      <c r="AZ3065" s="12"/>
      <c r="BA3065" s="12"/>
      <c r="BB3065" s="12"/>
      <c r="BC3065" s="12"/>
      <c r="BD3065" s="12"/>
      <c r="BE3065" s="12"/>
      <c r="BF3065" s="12"/>
      <c r="BG3065" s="12"/>
      <c r="BH3065" s="12"/>
      <c r="BI3065" s="12"/>
      <c r="BJ3065" s="12"/>
      <c r="BK3065" s="12"/>
      <c r="BL3065" s="12"/>
      <c r="BM3065" s="12"/>
      <c r="BN3065" s="12"/>
      <c r="BO3065" s="12"/>
      <c r="BP3065" s="12"/>
      <c r="BQ3065" s="12"/>
      <c r="BR3065" s="12"/>
      <c r="BS3065" s="12"/>
      <c r="BT3065" s="12"/>
      <c r="BU3065" s="12"/>
      <c r="BV3065" s="12"/>
      <c r="BW3065" s="12"/>
      <c r="BX3065" s="12"/>
      <c r="BY3065" s="12"/>
      <c r="BZ3065" s="12"/>
      <c r="CA3065" s="12"/>
      <c r="CB3065" s="12"/>
      <c r="CC3065" s="12"/>
      <c r="CD3065" s="12"/>
      <c r="CE3065" s="12"/>
    </row>
    <row r="3066" spans="1:83" s="11" customFormat="1" ht="12.75" customHeight="1" x14ac:dyDescent="0.2">
      <c r="A3066" s="51" t="s">
        <v>1698</v>
      </c>
      <c r="B3066" s="9" t="s">
        <v>216</v>
      </c>
      <c r="C3066" s="66" t="s">
        <v>4035</v>
      </c>
      <c r="D3066" s="44" t="s">
        <v>6891</v>
      </c>
      <c r="E3066" s="54"/>
      <c r="F3066" s="55"/>
      <c r="G3066" s="56">
        <v>260</v>
      </c>
      <c r="H3066" s="57">
        <f t="shared" si="94"/>
        <v>306.8</v>
      </c>
      <c r="I3066" s="58">
        <f t="shared" si="95"/>
        <v>0</v>
      </c>
      <c r="J3066" s="59" t="s">
        <v>4027</v>
      </c>
      <c r="K3066" s="59"/>
      <c r="L3066" s="73" t="s">
        <v>6957</v>
      </c>
      <c r="M3066" s="61">
        <v>0.15</v>
      </c>
      <c r="N3066" s="6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2"/>
      <c r="AX3066" s="12"/>
      <c r="AY3066" s="12"/>
      <c r="AZ3066" s="12"/>
      <c r="BA3066" s="12"/>
      <c r="BB3066" s="12"/>
      <c r="BC3066" s="12"/>
      <c r="BD3066" s="12"/>
      <c r="BE3066" s="12"/>
      <c r="BF3066" s="12"/>
      <c r="BG3066" s="12"/>
      <c r="BH3066" s="12"/>
      <c r="BI3066" s="12"/>
      <c r="BJ3066" s="12"/>
      <c r="BK3066" s="12"/>
      <c r="BL3066" s="12"/>
      <c r="BM3066" s="12"/>
      <c r="BN3066" s="12"/>
      <c r="BO3066" s="12"/>
      <c r="BP3066" s="12"/>
      <c r="BQ3066" s="12"/>
      <c r="BR3066" s="12"/>
      <c r="BS3066" s="12"/>
      <c r="BT3066" s="12"/>
      <c r="BU3066" s="12"/>
      <c r="BV3066" s="12"/>
      <c r="BW3066" s="12"/>
      <c r="BX3066" s="12"/>
      <c r="BY3066" s="12"/>
      <c r="BZ3066" s="12"/>
      <c r="CA3066" s="12"/>
      <c r="CB3066" s="12"/>
      <c r="CC3066" s="12"/>
      <c r="CD3066" s="12"/>
      <c r="CE3066" s="12"/>
    </row>
    <row r="3067" spans="1:83" s="11" customFormat="1" ht="12.75" customHeight="1" x14ac:dyDescent="0.2">
      <c r="A3067" s="64" t="s">
        <v>8100</v>
      </c>
      <c r="B3067" s="9" t="s">
        <v>62</v>
      </c>
      <c r="C3067" s="53" t="s">
        <v>4007</v>
      </c>
      <c r="D3067" s="44" t="s">
        <v>6891</v>
      </c>
      <c r="E3067" s="54"/>
      <c r="F3067" s="55"/>
      <c r="G3067" s="56">
        <v>5</v>
      </c>
      <c r="H3067" s="57">
        <f t="shared" si="94"/>
        <v>5.8999999999999995</v>
      </c>
      <c r="I3067" s="58">
        <f t="shared" si="95"/>
        <v>0</v>
      </c>
      <c r="J3067" s="59" t="s">
        <v>4027</v>
      </c>
      <c r="K3067" s="59" t="s">
        <v>4064</v>
      </c>
      <c r="L3067" s="60" t="s">
        <v>4029</v>
      </c>
      <c r="M3067" s="61"/>
      <c r="N3067" s="6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2"/>
      <c r="AX3067" s="12"/>
      <c r="AY3067" s="12"/>
      <c r="AZ3067" s="12"/>
      <c r="BA3067" s="12"/>
      <c r="BB3067" s="12"/>
      <c r="BC3067" s="12"/>
      <c r="BD3067" s="12"/>
      <c r="BE3067" s="12"/>
      <c r="BF3067" s="12"/>
      <c r="BG3067" s="12"/>
      <c r="BH3067" s="12"/>
      <c r="BI3067" s="12"/>
      <c r="BJ3067" s="12"/>
      <c r="BK3067" s="12"/>
      <c r="BL3067" s="12"/>
      <c r="BM3067" s="12"/>
      <c r="BN3067" s="12"/>
      <c r="BO3067" s="12"/>
      <c r="BP3067" s="12"/>
      <c r="BQ3067" s="12"/>
      <c r="BR3067" s="12"/>
      <c r="BS3067" s="12"/>
      <c r="BT3067" s="12"/>
      <c r="BU3067" s="12"/>
      <c r="BV3067" s="12"/>
      <c r="BW3067" s="12"/>
      <c r="BX3067" s="12"/>
      <c r="BY3067" s="12"/>
      <c r="BZ3067" s="12"/>
      <c r="CA3067" s="12"/>
      <c r="CB3067" s="12"/>
      <c r="CC3067" s="12"/>
      <c r="CD3067" s="12"/>
      <c r="CE3067" s="12"/>
    </row>
    <row r="3068" spans="1:83" s="11" customFormat="1" ht="12.75" customHeight="1" x14ac:dyDescent="0.2">
      <c r="A3068" s="51" t="s">
        <v>1699</v>
      </c>
      <c r="B3068" s="9" t="s">
        <v>217</v>
      </c>
      <c r="C3068" s="66" t="s">
        <v>4035</v>
      </c>
      <c r="D3068" s="44" t="s">
        <v>6891</v>
      </c>
      <c r="E3068" s="54"/>
      <c r="F3068" s="55"/>
      <c r="G3068" s="56">
        <v>375.22</v>
      </c>
      <c r="H3068" s="57">
        <f t="shared" si="94"/>
        <v>442.75960000000003</v>
      </c>
      <c r="I3068" s="58">
        <f t="shared" si="95"/>
        <v>0</v>
      </c>
      <c r="J3068" s="59" t="s">
        <v>4027</v>
      </c>
      <c r="K3068" s="59"/>
      <c r="L3068" s="60" t="s">
        <v>4029</v>
      </c>
      <c r="M3068" s="61">
        <v>0.44</v>
      </c>
      <c r="N3068" s="6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2"/>
      <c r="AX3068" s="12"/>
      <c r="AY3068" s="12"/>
      <c r="AZ3068" s="12"/>
      <c r="BA3068" s="12"/>
      <c r="BB3068" s="12"/>
      <c r="BC3068" s="12"/>
      <c r="BD3068" s="12"/>
      <c r="BE3068" s="12"/>
      <c r="BF3068" s="12"/>
      <c r="BG3068" s="12"/>
      <c r="BH3068" s="12"/>
      <c r="BI3068" s="12"/>
      <c r="BJ3068" s="12"/>
      <c r="BK3068" s="12"/>
      <c r="BL3068" s="12"/>
      <c r="BM3068" s="12"/>
      <c r="BN3068" s="12"/>
      <c r="BO3068" s="12"/>
      <c r="BP3068" s="12"/>
      <c r="BQ3068" s="12"/>
      <c r="BR3068" s="12"/>
      <c r="BS3068" s="12"/>
      <c r="BT3068" s="12"/>
      <c r="BU3068" s="12"/>
      <c r="BV3068" s="12"/>
      <c r="BW3068" s="12"/>
      <c r="BX3068" s="12"/>
      <c r="BY3068" s="12"/>
      <c r="BZ3068" s="12"/>
      <c r="CA3068" s="12"/>
      <c r="CB3068" s="12"/>
      <c r="CC3068" s="12"/>
      <c r="CD3068" s="12"/>
      <c r="CE3068" s="12"/>
    </row>
    <row r="3069" spans="1:83" s="11" customFormat="1" ht="12.75" customHeight="1" x14ac:dyDescent="0.2">
      <c r="A3069" s="51" t="s">
        <v>1700</v>
      </c>
      <c r="B3069" s="9" t="s">
        <v>218</v>
      </c>
      <c r="C3069" s="66" t="s">
        <v>4035</v>
      </c>
      <c r="D3069" s="44" t="s">
        <v>6891</v>
      </c>
      <c r="E3069" s="54"/>
      <c r="F3069" s="55"/>
      <c r="G3069" s="56">
        <v>206</v>
      </c>
      <c r="H3069" s="57">
        <f t="shared" si="94"/>
        <v>243.07999999999998</v>
      </c>
      <c r="I3069" s="58">
        <f t="shared" si="95"/>
        <v>0</v>
      </c>
      <c r="J3069" s="59" t="s">
        <v>4027</v>
      </c>
      <c r="K3069" s="59"/>
      <c r="L3069" s="60" t="s">
        <v>4029</v>
      </c>
      <c r="M3069" s="61">
        <v>0.46500000000000002</v>
      </c>
      <c r="N3069" s="6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2"/>
      <c r="AX3069" s="12"/>
      <c r="AY3069" s="12"/>
      <c r="AZ3069" s="12"/>
      <c r="BA3069" s="12"/>
      <c r="BB3069" s="12"/>
      <c r="BC3069" s="12"/>
      <c r="BD3069" s="12"/>
      <c r="BE3069" s="12"/>
      <c r="BF3069" s="12"/>
      <c r="BG3069" s="12"/>
      <c r="BH3069" s="12"/>
      <c r="BI3069" s="12"/>
      <c r="BJ3069" s="12"/>
      <c r="BK3069" s="12"/>
      <c r="BL3069" s="12"/>
      <c r="BM3069" s="12"/>
      <c r="BN3069" s="12"/>
      <c r="BO3069" s="12"/>
      <c r="BP3069" s="12"/>
      <c r="BQ3069" s="12"/>
      <c r="BR3069" s="12"/>
      <c r="BS3069" s="12"/>
      <c r="BT3069" s="12"/>
      <c r="BU3069" s="12"/>
      <c r="BV3069" s="12"/>
      <c r="BW3069" s="12"/>
      <c r="BX3069" s="12"/>
      <c r="BY3069" s="12"/>
      <c r="BZ3069" s="12"/>
      <c r="CA3069" s="12"/>
      <c r="CB3069" s="12"/>
      <c r="CC3069" s="12"/>
      <c r="CD3069" s="12"/>
      <c r="CE3069" s="12"/>
    </row>
    <row r="3070" spans="1:83" s="11" customFormat="1" ht="12.75" customHeight="1" x14ac:dyDescent="0.2">
      <c r="A3070" s="51" t="s">
        <v>1701</v>
      </c>
      <c r="B3070" s="9" t="s">
        <v>219</v>
      </c>
      <c r="C3070" s="66" t="s">
        <v>4035</v>
      </c>
      <c r="D3070" s="44" t="s">
        <v>6891</v>
      </c>
      <c r="E3070" s="54"/>
      <c r="F3070" s="55"/>
      <c r="G3070" s="56">
        <v>365</v>
      </c>
      <c r="H3070" s="57">
        <f t="shared" si="94"/>
        <v>430.7</v>
      </c>
      <c r="I3070" s="58">
        <f t="shared" si="95"/>
        <v>0</v>
      </c>
      <c r="J3070" s="59" t="s">
        <v>4027</v>
      </c>
      <c r="K3070" s="59"/>
      <c r="L3070" s="60" t="s">
        <v>4029</v>
      </c>
      <c r="M3070" s="61">
        <v>0.68</v>
      </c>
      <c r="N3070" s="6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2"/>
      <c r="AX3070" s="12"/>
      <c r="AY3070" s="12"/>
      <c r="AZ3070" s="12"/>
      <c r="BA3070" s="12"/>
      <c r="BB3070" s="12"/>
      <c r="BC3070" s="12"/>
      <c r="BD3070" s="12"/>
      <c r="BE3070" s="12"/>
      <c r="BF3070" s="12"/>
      <c r="BG3070" s="12"/>
      <c r="BH3070" s="12"/>
      <c r="BI3070" s="12"/>
      <c r="BJ3070" s="12"/>
      <c r="BK3070" s="12"/>
      <c r="BL3070" s="12"/>
      <c r="BM3070" s="12"/>
      <c r="BN3070" s="12"/>
      <c r="BO3070" s="12"/>
      <c r="BP3070" s="12"/>
      <c r="BQ3070" s="12"/>
      <c r="BR3070" s="12"/>
      <c r="BS3070" s="12"/>
      <c r="BT3070" s="12"/>
      <c r="BU3070" s="12"/>
      <c r="BV3070" s="12"/>
      <c r="BW3070" s="12"/>
      <c r="BX3070" s="12"/>
      <c r="BY3070" s="12"/>
      <c r="BZ3070" s="12"/>
      <c r="CA3070" s="12"/>
      <c r="CB3070" s="12"/>
      <c r="CC3070" s="12"/>
      <c r="CD3070" s="12"/>
      <c r="CE3070" s="12"/>
    </row>
    <row r="3071" spans="1:83" s="11" customFormat="1" ht="12.75" customHeight="1" x14ac:dyDescent="0.2">
      <c r="A3071" s="51" t="s">
        <v>1702</v>
      </c>
      <c r="B3071" s="9" t="s">
        <v>219</v>
      </c>
      <c r="C3071" s="66" t="s">
        <v>4035</v>
      </c>
      <c r="D3071" s="44" t="s">
        <v>6891</v>
      </c>
      <c r="E3071" s="54"/>
      <c r="F3071" s="55"/>
      <c r="G3071" s="56">
        <v>365</v>
      </c>
      <c r="H3071" s="57">
        <f t="shared" si="94"/>
        <v>430.7</v>
      </c>
      <c r="I3071" s="58">
        <f t="shared" si="95"/>
        <v>0</v>
      </c>
      <c r="J3071" s="59" t="s">
        <v>4027</v>
      </c>
      <c r="K3071" s="59"/>
      <c r="L3071" s="60" t="s">
        <v>4029</v>
      </c>
      <c r="M3071" s="61">
        <v>0.76</v>
      </c>
      <c r="N3071" s="6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2"/>
      <c r="AX3071" s="12"/>
      <c r="AY3071" s="12"/>
      <c r="AZ3071" s="12"/>
      <c r="BA3071" s="12"/>
      <c r="BB3071" s="12"/>
      <c r="BC3071" s="12"/>
      <c r="BD3071" s="12"/>
      <c r="BE3071" s="12"/>
      <c r="BF3071" s="12"/>
      <c r="BG3071" s="12"/>
      <c r="BH3071" s="12"/>
      <c r="BI3071" s="12"/>
      <c r="BJ3071" s="12"/>
      <c r="BK3071" s="12"/>
      <c r="BL3071" s="12"/>
      <c r="BM3071" s="12"/>
      <c r="BN3071" s="12"/>
      <c r="BO3071" s="12"/>
      <c r="BP3071" s="12"/>
      <c r="BQ3071" s="12"/>
      <c r="BR3071" s="12"/>
      <c r="BS3071" s="12"/>
      <c r="BT3071" s="12"/>
      <c r="BU3071" s="12"/>
      <c r="BV3071" s="12"/>
      <c r="BW3071" s="12"/>
      <c r="BX3071" s="12"/>
      <c r="BY3071" s="12"/>
      <c r="BZ3071" s="12"/>
      <c r="CA3071" s="12"/>
      <c r="CB3071" s="12"/>
      <c r="CC3071" s="12"/>
      <c r="CD3071" s="12"/>
      <c r="CE3071" s="12"/>
    </row>
    <row r="3072" spans="1:83" s="12" customFormat="1" ht="12.75" customHeight="1" x14ac:dyDescent="0.2">
      <c r="A3072" s="64" t="s">
        <v>8101</v>
      </c>
      <c r="B3072" s="9" t="s">
        <v>8102</v>
      </c>
      <c r="C3072" s="53" t="s">
        <v>4007</v>
      </c>
      <c r="D3072" s="44" t="s">
        <v>6891</v>
      </c>
      <c r="E3072" s="54"/>
      <c r="F3072" s="55"/>
      <c r="G3072" s="56">
        <v>28.94</v>
      </c>
      <c r="H3072" s="57">
        <f t="shared" si="94"/>
        <v>34.1492</v>
      </c>
      <c r="I3072" s="58">
        <f t="shared" si="95"/>
        <v>0</v>
      </c>
      <c r="J3072" s="59" t="s">
        <v>4027</v>
      </c>
      <c r="K3072" s="59" t="s">
        <v>4154</v>
      </c>
      <c r="L3072" s="60" t="s">
        <v>4029</v>
      </c>
      <c r="M3072" s="61">
        <v>6.4999999999999997E-3</v>
      </c>
      <c r="N3072" s="62"/>
    </row>
    <row r="3073" spans="1:83" s="12" customFormat="1" ht="12.75" customHeight="1" x14ac:dyDescent="0.2">
      <c r="A3073" s="64" t="s">
        <v>8103</v>
      </c>
      <c r="B3073" s="9" t="s">
        <v>176</v>
      </c>
      <c r="C3073" s="53" t="s">
        <v>4007</v>
      </c>
      <c r="D3073" s="44" t="s">
        <v>6891</v>
      </c>
      <c r="E3073" s="54"/>
      <c r="F3073" s="55"/>
      <c r="G3073" s="56">
        <v>3.5</v>
      </c>
      <c r="H3073" s="57">
        <f t="shared" si="94"/>
        <v>4.13</v>
      </c>
      <c r="I3073" s="58">
        <f t="shared" si="95"/>
        <v>0</v>
      </c>
      <c r="J3073" s="59" t="s">
        <v>4027</v>
      </c>
      <c r="K3073" s="59" t="s">
        <v>7902</v>
      </c>
      <c r="L3073" s="60" t="s">
        <v>4029</v>
      </c>
      <c r="M3073" s="61">
        <v>3.0000000000000001E-3</v>
      </c>
      <c r="N3073" s="62"/>
    </row>
    <row r="3074" spans="1:83" s="12" customFormat="1" ht="12.75" customHeight="1" x14ac:dyDescent="0.2">
      <c r="A3074" s="51" t="s">
        <v>1703</v>
      </c>
      <c r="B3074" s="9" t="s">
        <v>210</v>
      </c>
      <c r="C3074" s="66" t="s">
        <v>4035</v>
      </c>
      <c r="D3074" s="44" t="s">
        <v>6891</v>
      </c>
      <c r="E3074" s="54"/>
      <c r="F3074" s="55"/>
      <c r="G3074" s="56">
        <v>21.63</v>
      </c>
      <c r="H3074" s="57">
        <f t="shared" si="94"/>
        <v>25.523399999999999</v>
      </c>
      <c r="I3074" s="58">
        <f t="shared" si="95"/>
        <v>0</v>
      </c>
      <c r="J3074" s="59" t="s">
        <v>4027</v>
      </c>
      <c r="K3074" s="59"/>
      <c r="L3074" s="60" t="s">
        <v>4029</v>
      </c>
      <c r="M3074" s="61">
        <v>5.0000000000000001E-3</v>
      </c>
      <c r="N3074" s="62"/>
    </row>
    <row r="3075" spans="1:83" s="12" customFormat="1" ht="12.75" customHeight="1" x14ac:dyDescent="0.2">
      <c r="A3075" s="51" t="s">
        <v>1704</v>
      </c>
      <c r="B3075" s="9" t="s">
        <v>220</v>
      </c>
      <c r="C3075" s="66" t="s">
        <v>4035</v>
      </c>
      <c r="D3075" s="44" t="s">
        <v>6891</v>
      </c>
      <c r="E3075" s="54"/>
      <c r="F3075" s="55"/>
      <c r="G3075" s="56">
        <v>55</v>
      </c>
      <c r="H3075" s="57">
        <f t="shared" si="94"/>
        <v>64.899999999999991</v>
      </c>
      <c r="I3075" s="58">
        <f t="shared" si="95"/>
        <v>0</v>
      </c>
      <c r="J3075" s="59" t="s">
        <v>4027</v>
      </c>
      <c r="K3075" s="59"/>
      <c r="L3075" s="60" t="s">
        <v>4029</v>
      </c>
      <c r="M3075" s="61">
        <v>0.19900000000000001</v>
      </c>
      <c r="N3075" s="62"/>
    </row>
    <row r="3076" spans="1:83" s="12" customFormat="1" ht="12.75" customHeight="1" x14ac:dyDescent="0.2">
      <c r="A3076" s="51" t="s">
        <v>1705</v>
      </c>
      <c r="B3076" s="9" t="s">
        <v>37</v>
      </c>
      <c r="C3076" s="66" t="s">
        <v>4035</v>
      </c>
      <c r="D3076" s="44" t="s">
        <v>6891</v>
      </c>
      <c r="E3076" s="54"/>
      <c r="F3076" s="55"/>
      <c r="G3076" s="56">
        <v>45</v>
      </c>
      <c r="H3076" s="57">
        <f t="shared" si="94"/>
        <v>53.099999999999994</v>
      </c>
      <c r="I3076" s="58">
        <f t="shared" si="95"/>
        <v>0</v>
      </c>
      <c r="J3076" s="59" t="s">
        <v>4027</v>
      </c>
      <c r="K3076" s="59"/>
      <c r="L3076" s="60" t="s">
        <v>4029</v>
      </c>
      <c r="M3076" s="61">
        <v>1.6E-2</v>
      </c>
      <c r="N3076" s="62"/>
    </row>
    <row r="3077" spans="1:83" s="12" customFormat="1" ht="12.75" customHeight="1" x14ac:dyDescent="0.2">
      <c r="A3077" s="51" t="s">
        <v>1706</v>
      </c>
      <c r="B3077" s="9" t="s">
        <v>77</v>
      </c>
      <c r="C3077" s="66" t="s">
        <v>4035</v>
      </c>
      <c r="D3077" s="44" t="s">
        <v>6891</v>
      </c>
      <c r="E3077" s="54"/>
      <c r="F3077" s="55"/>
      <c r="G3077" s="56">
        <v>8</v>
      </c>
      <c r="H3077" s="57">
        <f t="shared" si="94"/>
        <v>9.44</v>
      </c>
      <c r="I3077" s="58">
        <f t="shared" si="95"/>
        <v>0</v>
      </c>
      <c r="J3077" s="59" t="s">
        <v>4027</v>
      </c>
      <c r="K3077" s="59"/>
      <c r="L3077" s="60" t="s">
        <v>4029</v>
      </c>
      <c r="M3077" s="61">
        <v>8.9999999999999993E-3</v>
      </c>
      <c r="N3077" s="62"/>
    </row>
    <row r="3078" spans="1:83" s="12" customFormat="1" ht="12.75" customHeight="1" x14ac:dyDescent="0.2">
      <c r="A3078" s="51" t="s">
        <v>1707</v>
      </c>
      <c r="B3078" s="9" t="s">
        <v>221</v>
      </c>
      <c r="C3078" s="66" t="s">
        <v>4035</v>
      </c>
      <c r="D3078" s="44" t="s">
        <v>6891</v>
      </c>
      <c r="E3078" s="54"/>
      <c r="F3078" s="55"/>
      <c r="G3078" s="56">
        <v>390</v>
      </c>
      <c r="H3078" s="57">
        <f t="shared" si="94"/>
        <v>460.2</v>
      </c>
      <c r="I3078" s="58">
        <f t="shared" si="95"/>
        <v>0</v>
      </c>
      <c r="J3078" s="59" t="s">
        <v>4027</v>
      </c>
      <c r="K3078" s="59"/>
      <c r="L3078" s="60" t="s">
        <v>4029</v>
      </c>
      <c r="M3078" s="61">
        <v>0.94</v>
      </c>
      <c r="N3078" s="62"/>
    </row>
    <row r="3079" spans="1:83" s="12" customFormat="1" ht="12.75" customHeight="1" x14ac:dyDescent="0.2">
      <c r="A3079" s="51" t="s">
        <v>1708</v>
      </c>
      <c r="B3079" s="9" t="s">
        <v>222</v>
      </c>
      <c r="C3079" s="66" t="s">
        <v>4035</v>
      </c>
      <c r="D3079" s="44" t="s">
        <v>6891</v>
      </c>
      <c r="E3079" s="54"/>
      <c r="F3079" s="55"/>
      <c r="G3079" s="56">
        <v>250</v>
      </c>
      <c r="H3079" s="57">
        <f t="shared" si="94"/>
        <v>295</v>
      </c>
      <c r="I3079" s="58">
        <f t="shared" si="95"/>
        <v>0</v>
      </c>
      <c r="J3079" s="59" t="s">
        <v>4027</v>
      </c>
      <c r="K3079" s="59"/>
      <c r="L3079" s="60" t="s">
        <v>4029</v>
      </c>
      <c r="M3079" s="61">
        <v>0.83</v>
      </c>
      <c r="N3079" s="62"/>
    </row>
    <row r="3080" spans="1:83" s="12" customFormat="1" ht="12.75" customHeight="1" x14ac:dyDescent="0.2">
      <c r="A3080" s="64" t="s">
        <v>8104</v>
      </c>
      <c r="B3080" s="9" t="s">
        <v>8105</v>
      </c>
      <c r="C3080" s="53" t="s">
        <v>4007</v>
      </c>
      <c r="D3080" s="44" t="s">
        <v>4299</v>
      </c>
      <c r="E3080" s="54"/>
      <c r="F3080" s="55"/>
      <c r="G3080" s="56">
        <v>1383.06</v>
      </c>
      <c r="H3080" s="57">
        <f t="shared" ref="H3080:H3143" si="96">G3080*1.18</f>
        <v>1632.0107999999998</v>
      </c>
      <c r="I3080" s="58">
        <f t="shared" ref="I3080:I3143" si="97">H3080*F3080</f>
        <v>0</v>
      </c>
      <c r="J3080" s="59" t="s">
        <v>4027</v>
      </c>
      <c r="K3080" s="59"/>
      <c r="L3080" s="60" t="s">
        <v>4029</v>
      </c>
      <c r="M3080" s="61"/>
      <c r="N3080" s="62"/>
    </row>
    <row r="3081" spans="1:83" s="12" customFormat="1" ht="12.75" customHeight="1" x14ac:dyDescent="0.2">
      <c r="A3081" s="93" t="s">
        <v>8106</v>
      </c>
      <c r="B3081" s="9" t="s">
        <v>8107</v>
      </c>
      <c r="C3081" s="53" t="s">
        <v>4007</v>
      </c>
      <c r="D3081" s="44" t="s">
        <v>4299</v>
      </c>
      <c r="E3081" s="54"/>
      <c r="F3081" s="55"/>
      <c r="G3081" s="56">
        <v>9400</v>
      </c>
      <c r="H3081" s="57">
        <f t="shared" si="96"/>
        <v>11092</v>
      </c>
      <c r="I3081" s="58">
        <f t="shared" si="97"/>
        <v>0</v>
      </c>
      <c r="J3081" s="101" t="s">
        <v>8108</v>
      </c>
      <c r="K3081" s="59" t="s">
        <v>4300</v>
      </c>
      <c r="L3081" s="60" t="s">
        <v>4029</v>
      </c>
      <c r="M3081" s="61">
        <v>23</v>
      </c>
      <c r="N3081" s="62"/>
    </row>
    <row r="3082" spans="1:83" s="12" customFormat="1" ht="12.75" customHeight="1" x14ac:dyDescent="0.2">
      <c r="A3082" s="93" t="s">
        <v>8109</v>
      </c>
      <c r="B3082" s="9" t="s">
        <v>8107</v>
      </c>
      <c r="C3082" s="53" t="s">
        <v>4007</v>
      </c>
      <c r="D3082" s="44" t="s">
        <v>4299</v>
      </c>
      <c r="E3082" s="54"/>
      <c r="F3082" s="55"/>
      <c r="G3082" s="56">
        <v>6600</v>
      </c>
      <c r="H3082" s="57">
        <f t="shared" si="96"/>
        <v>7788</v>
      </c>
      <c r="I3082" s="58">
        <f t="shared" si="97"/>
        <v>0</v>
      </c>
      <c r="J3082" s="101" t="s">
        <v>8110</v>
      </c>
      <c r="K3082" s="59" t="s">
        <v>4300</v>
      </c>
      <c r="L3082" s="60" t="s">
        <v>4029</v>
      </c>
      <c r="M3082" s="61">
        <v>40</v>
      </c>
      <c r="N3082" s="62"/>
    </row>
    <row r="3083" spans="1:83" s="12" customFormat="1" ht="12.75" customHeight="1" x14ac:dyDescent="0.2">
      <c r="A3083" s="64" t="s">
        <v>8111</v>
      </c>
      <c r="B3083" s="9" t="s">
        <v>8112</v>
      </c>
      <c r="C3083" s="53" t="s">
        <v>4007</v>
      </c>
      <c r="D3083" s="44" t="s">
        <v>4299</v>
      </c>
      <c r="E3083" s="54"/>
      <c r="F3083" s="55"/>
      <c r="G3083" s="56">
        <v>16039.73</v>
      </c>
      <c r="H3083" s="57">
        <f t="shared" si="96"/>
        <v>18926.881399999998</v>
      </c>
      <c r="I3083" s="58">
        <f t="shared" si="97"/>
        <v>0</v>
      </c>
      <c r="J3083" s="59" t="s">
        <v>4027</v>
      </c>
      <c r="K3083" s="59" t="s">
        <v>4300</v>
      </c>
      <c r="L3083" s="60" t="s">
        <v>4029</v>
      </c>
      <c r="M3083" s="61">
        <v>35</v>
      </c>
      <c r="N3083" s="62"/>
    </row>
    <row r="3084" spans="1:83" s="12" customFormat="1" ht="12.75" customHeight="1" x14ac:dyDescent="0.2">
      <c r="A3084" s="51" t="s">
        <v>1709</v>
      </c>
      <c r="B3084" s="9" t="s">
        <v>77</v>
      </c>
      <c r="C3084" s="66" t="s">
        <v>4035</v>
      </c>
      <c r="D3084" s="44" t="s">
        <v>4375</v>
      </c>
      <c r="E3084" s="54"/>
      <c r="F3084" s="55"/>
      <c r="G3084" s="56">
        <v>370</v>
      </c>
      <c r="H3084" s="57">
        <f t="shared" si="96"/>
        <v>436.59999999999997</v>
      </c>
      <c r="I3084" s="58">
        <f t="shared" si="97"/>
        <v>0</v>
      </c>
      <c r="J3084" s="59" t="s">
        <v>4027</v>
      </c>
      <c r="K3084" s="59"/>
      <c r="L3084" s="73" t="s">
        <v>7900</v>
      </c>
      <c r="M3084" s="61">
        <v>0.17799999999999999</v>
      </c>
      <c r="N3084" s="62"/>
    </row>
    <row r="3085" spans="1:83" s="12" customFormat="1" ht="12.75" customHeight="1" x14ac:dyDescent="0.2">
      <c r="A3085" s="51" t="s">
        <v>1710</v>
      </c>
      <c r="B3085" s="9" t="s">
        <v>223</v>
      </c>
      <c r="C3085" s="66" t="s">
        <v>4035</v>
      </c>
      <c r="D3085" s="44" t="s">
        <v>4375</v>
      </c>
      <c r="E3085" s="54"/>
      <c r="F3085" s="55"/>
      <c r="G3085" s="56">
        <v>230</v>
      </c>
      <c r="H3085" s="57">
        <f t="shared" si="96"/>
        <v>271.39999999999998</v>
      </c>
      <c r="I3085" s="58">
        <f t="shared" si="97"/>
        <v>0</v>
      </c>
      <c r="J3085" s="59" t="s">
        <v>4027</v>
      </c>
      <c r="K3085" s="59"/>
      <c r="L3085" s="73" t="s">
        <v>7900</v>
      </c>
      <c r="M3085" s="61">
        <v>0.11</v>
      </c>
      <c r="N3085" s="62"/>
    </row>
    <row r="3086" spans="1:83" s="12" customFormat="1" ht="12.75" customHeight="1" x14ac:dyDescent="0.2">
      <c r="A3086" s="51" t="s">
        <v>8113</v>
      </c>
      <c r="B3086" s="9" t="s">
        <v>8114</v>
      </c>
      <c r="C3086" s="66" t="s">
        <v>4035</v>
      </c>
      <c r="D3086" s="44" t="s">
        <v>4375</v>
      </c>
      <c r="E3086" s="54"/>
      <c r="F3086" s="55"/>
      <c r="G3086" s="56">
        <v>12</v>
      </c>
      <c r="H3086" s="57">
        <f t="shared" si="96"/>
        <v>14.16</v>
      </c>
      <c r="I3086" s="58">
        <f t="shared" si="97"/>
        <v>0</v>
      </c>
      <c r="J3086" s="59" t="s">
        <v>4027</v>
      </c>
      <c r="K3086" s="59"/>
      <c r="L3086" s="60" t="s">
        <v>4029</v>
      </c>
      <c r="M3086" s="61"/>
      <c r="N3086" s="6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</row>
    <row r="3087" spans="1:83" s="12" customFormat="1" ht="12.75" customHeight="1" x14ac:dyDescent="0.2">
      <c r="A3087" s="51" t="s">
        <v>1711</v>
      </c>
      <c r="B3087" s="9" t="s">
        <v>77</v>
      </c>
      <c r="C3087" s="66" t="s">
        <v>4035</v>
      </c>
      <c r="D3087" s="44" t="s">
        <v>4375</v>
      </c>
      <c r="E3087" s="54"/>
      <c r="F3087" s="55"/>
      <c r="G3087" s="56">
        <v>145.66</v>
      </c>
      <c r="H3087" s="57">
        <f t="shared" si="96"/>
        <v>171.87879999999998</v>
      </c>
      <c r="I3087" s="58">
        <f t="shared" si="97"/>
        <v>0</v>
      </c>
      <c r="J3087" s="59" t="s">
        <v>4027</v>
      </c>
      <c r="K3087" s="59"/>
      <c r="L3087" s="73" t="s">
        <v>6910</v>
      </c>
      <c r="M3087" s="61">
        <v>0.35099999999999998</v>
      </c>
      <c r="N3087" s="6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</row>
    <row r="3088" spans="1:83" s="12" customFormat="1" ht="12.75" customHeight="1" x14ac:dyDescent="0.2">
      <c r="A3088" s="51" t="s">
        <v>1712</v>
      </c>
      <c r="B3088" s="9" t="s">
        <v>224</v>
      </c>
      <c r="C3088" s="66" t="s">
        <v>4035</v>
      </c>
      <c r="D3088" s="44" t="s">
        <v>4375</v>
      </c>
      <c r="E3088" s="54"/>
      <c r="F3088" s="55"/>
      <c r="G3088" s="56">
        <v>35</v>
      </c>
      <c r="H3088" s="57">
        <f t="shared" si="96"/>
        <v>41.3</v>
      </c>
      <c r="I3088" s="58">
        <f t="shared" si="97"/>
        <v>0</v>
      </c>
      <c r="J3088" s="59" t="s">
        <v>4027</v>
      </c>
      <c r="K3088" s="59"/>
      <c r="L3088" s="73" t="s">
        <v>6957</v>
      </c>
      <c r="M3088" s="61">
        <v>7.4999999999999997E-2</v>
      </c>
      <c r="N3088" s="6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</row>
    <row r="3089" spans="1:83" s="12" customFormat="1" ht="12.75" customHeight="1" x14ac:dyDescent="0.2">
      <c r="A3089" s="51" t="s">
        <v>1713</v>
      </c>
      <c r="B3089" s="9" t="s">
        <v>12</v>
      </c>
      <c r="C3089" s="66" t="s">
        <v>4035</v>
      </c>
      <c r="D3089" s="44" t="s">
        <v>4375</v>
      </c>
      <c r="E3089" s="54"/>
      <c r="F3089" s="55"/>
      <c r="G3089" s="56">
        <v>50</v>
      </c>
      <c r="H3089" s="57">
        <f t="shared" si="96"/>
        <v>59</v>
      </c>
      <c r="I3089" s="58">
        <f t="shared" si="97"/>
        <v>0</v>
      </c>
      <c r="J3089" s="59" t="s">
        <v>4027</v>
      </c>
      <c r="K3089" s="59"/>
      <c r="L3089" s="73" t="s">
        <v>6910</v>
      </c>
      <c r="M3089" s="61">
        <v>3.5000000000000003E-2</v>
      </c>
      <c r="N3089" s="6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</row>
    <row r="3090" spans="1:83" s="12" customFormat="1" ht="12.75" customHeight="1" x14ac:dyDescent="0.2">
      <c r="A3090" s="51" t="s">
        <v>1714</v>
      </c>
      <c r="B3090" s="9" t="s">
        <v>225</v>
      </c>
      <c r="C3090" s="66" t="s">
        <v>4035</v>
      </c>
      <c r="D3090" s="44" t="s">
        <v>4375</v>
      </c>
      <c r="E3090" s="54"/>
      <c r="F3090" s="55"/>
      <c r="G3090" s="56">
        <v>3000</v>
      </c>
      <c r="H3090" s="57">
        <f t="shared" si="96"/>
        <v>3540</v>
      </c>
      <c r="I3090" s="58">
        <f t="shared" si="97"/>
        <v>0</v>
      </c>
      <c r="J3090" s="59" t="s">
        <v>4027</v>
      </c>
      <c r="K3090" s="59"/>
      <c r="L3090" s="60" t="s">
        <v>4029</v>
      </c>
      <c r="M3090" s="61">
        <v>3.02</v>
      </c>
      <c r="N3090" s="6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</row>
    <row r="3091" spans="1:83" s="12" customFormat="1" ht="12.75" customHeight="1" x14ac:dyDescent="0.2">
      <c r="A3091" s="51" t="s">
        <v>1715</v>
      </c>
      <c r="B3091" s="9" t="s">
        <v>226</v>
      </c>
      <c r="C3091" s="66" t="s">
        <v>4035</v>
      </c>
      <c r="D3091" s="44" t="s">
        <v>4375</v>
      </c>
      <c r="E3091" s="54"/>
      <c r="F3091" s="55"/>
      <c r="G3091" s="56">
        <v>1300</v>
      </c>
      <c r="H3091" s="57">
        <f t="shared" si="96"/>
        <v>1534</v>
      </c>
      <c r="I3091" s="58">
        <f t="shared" si="97"/>
        <v>0</v>
      </c>
      <c r="J3091" s="59" t="s">
        <v>4027</v>
      </c>
      <c r="K3091" s="59"/>
      <c r="L3091" s="60" t="s">
        <v>4029</v>
      </c>
      <c r="M3091" s="61">
        <v>1.89</v>
      </c>
      <c r="N3091" s="6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</row>
    <row r="3092" spans="1:83" s="12" customFormat="1" ht="12.75" customHeight="1" x14ac:dyDescent="0.2">
      <c r="A3092" s="51" t="s">
        <v>1716</v>
      </c>
      <c r="B3092" s="9" t="s">
        <v>227</v>
      </c>
      <c r="C3092" s="66" t="s">
        <v>4035</v>
      </c>
      <c r="D3092" s="44" t="s">
        <v>4375</v>
      </c>
      <c r="E3092" s="54"/>
      <c r="F3092" s="55"/>
      <c r="G3092" s="56">
        <v>1000</v>
      </c>
      <c r="H3092" s="57">
        <f t="shared" si="96"/>
        <v>1180</v>
      </c>
      <c r="I3092" s="58">
        <f t="shared" si="97"/>
        <v>0</v>
      </c>
      <c r="J3092" s="59" t="s">
        <v>4027</v>
      </c>
      <c r="K3092" s="59"/>
      <c r="L3092" s="60" t="s">
        <v>4029</v>
      </c>
      <c r="M3092" s="61">
        <v>1.57</v>
      </c>
      <c r="N3092" s="6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</row>
    <row r="3093" spans="1:83" s="12" customFormat="1" ht="12.75" customHeight="1" x14ac:dyDescent="0.2">
      <c r="A3093" s="51" t="s">
        <v>1717</v>
      </c>
      <c r="B3093" s="9" t="s">
        <v>228</v>
      </c>
      <c r="C3093" s="66" t="s">
        <v>4035</v>
      </c>
      <c r="D3093" s="44" t="s">
        <v>4375</v>
      </c>
      <c r="E3093" s="54"/>
      <c r="F3093" s="55"/>
      <c r="G3093" s="56">
        <v>75</v>
      </c>
      <c r="H3093" s="57">
        <f t="shared" si="96"/>
        <v>88.5</v>
      </c>
      <c r="I3093" s="58">
        <f t="shared" si="97"/>
        <v>0</v>
      </c>
      <c r="J3093" s="59" t="s">
        <v>4027</v>
      </c>
      <c r="K3093" s="59"/>
      <c r="L3093" s="60" t="s">
        <v>4029</v>
      </c>
      <c r="M3093" s="61">
        <v>2.9000000000000001E-2</v>
      </c>
      <c r="N3093" s="6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</row>
    <row r="3094" spans="1:83" s="12" customFormat="1" ht="12.75" customHeight="1" x14ac:dyDescent="0.2">
      <c r="A3094" s="51" t="s">
        <v>1718</v>
      </c>
      <c r="B3094" s="9" t="s">
        <v>229</v>
      </c>
      <c r="C3094" s="66" t="s">
        <v>4035</v>
      </c>
      <c r="D3094" s="44" t="s">
        <v>4375</v>
      </c>
      <c r="E3094" s="54"/>
      <c r="F3094" s="55"/>
      <c r="G3094" s="56">
        <v>9</v>
      </c>
      <c r="H3094" s="57">
        <f t="shared" si="96"/>
        <v>10.62</v>
      </c>
      <c r="I3094" s="58">
        <f t="shared" si="97"/>
        <v>0</v>
      </c>
      <c r="J3094" s="59" t="s">
        <v>4027</v>
      </c>
      <c r="K3094" s="59"/>
      <c r="L3094" s="60" t="s">
        <v>4029</v>
      </c>
      <c r="M3094" s="61">
        <v>1.8E-3</v>
      </c>
      <c r="N3094" s="6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</row>
    <row r="3095" spans="1:83" s="12" customFormat="1" ht="12.75" customHeight="1" x14ac:dyDescent="0.2">
      <c r="A3095" s="51" t="s">
        <v>1719</v>
      </c>
      <c r="B3095" s="9" t="s">
        <v>62</v>
      </c>
      <c r="C3095" s="66" t="s">
        <v>4035</v>
      </c>
      <c r="D3095" s="44" t="s">
        <v>4375</v>
      </c>
      <c r="E3095" s="54"/>
      <c r="F3095" s="55"/>
      <c r="G3095" s="56">
        <v>10.5</v>
      </c>
      <c r="H3095" s="57">
        <f t="shared" si="96"/>
        <v>12.389999999999999</v>
      </c>
      <c r="I3095" s="58">
        <f t="shared" si="97"/>
        <v>0</v>
      </c>
      <c r="J3095" s="59" t="s">
        <v>4027</v>
      </c>
      <c r="K3095" s="59"/>
      <c r="L3095" s="60" t="s">
        <v>4029</v>
      </c>
      <c r="M3095" s="61">
        <v>4.3E-3</v>
      </c>
      <c r="N3095" s="6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</row>
    <row r="3096" spans="1:83" s="12" customFormat="1" ht="12.75" customHeight="1" x14ac:dyDescent="0.2">
      <c r="A3096" s="51" t="s">
        <v>1720</v>
      </c>
      <c r="B3096" s="9" t="s">
        <v>62</v>
      </c>
      <c r="C3096" s="66" t="s">
        <v>4035</v>
      </c>
      <c r="D3096" s="44" t="s">
        <v>4375</v>
      </c>
      <c r="E3096" s="54"/>
      <c r="F3096" s="55"/>
      <c r="G3096" s="56">
        <v>10.5</v>
      </c>
      <c r="H3096" s="57">
        <f t="shared" si="96"/>
        <v>12.389999999999999</v>
      </c>
      <c r="I3096" s="58">
        <f t="shared" si="97"/>
        <v>0</v>
      </c>
      <c r="J3096" s="59" t="s">
        <v>4027</v>
      </c>
      <c r="K3096" s="59"/>
      <c r="L3096" s="60" t="s">
        <v>4029</v>
      </c>
      <c r="M3096" s="61">
        <v>1.0999999999999999E-2</v>
      </c>
      <c r="N3096" s="6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</row>
    <row r="3097" spans="1:83" s="12" customFormat="1" ht="12.75" customHeight="1" x14ac:dyDescent="0.2">
      <c r="A3097" s="51" t="s">
        <v>1721</v>
      </c>
      <c r="B3097" s="9" t="s">
        <v>230</v>
      </c>
      <c r="C3097" s="66" t="s">
        <v>4035</v>
      </c>
      <c r="D3097" s="44" t="s">
        <v>4375</v>
      </c>
      <c r="E3097" s="54"/>
      <c r="F3097" s="55"/>
      <c r="G3097" s="56">
        <v>7350</v>
      </c>
      <c r="H3097" s="57">
        <f t="shared" si="96"/>
        <v>8673</v>
      </c>
      <c r="I3097" s="58">
        <f t="shared" si="97"/>
        <v>0</v>
      </c>
      <c r="J3097" s="59" t="s">
        <v>4027</v>
      </c>
      <c r="K3097" s="59"/>
      <c r="L3097" s="60" t="s">
        <v>4029</v>
      </c>
      <c r="M3097" s="61">
        <v>18.190000000000001</v>
      </c>
      <c r="N3097" s="6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</row>
    <row r="3098" spans="1:83" s="12" customFormat="1" ht="12.75" customHeight="1" x14ac:dyDescent="0.2">
      <c r="A3098" s="51" t="s">
        <v>8115</v>
      </c>
      <c r="B3098" s="9" t="s">
        <v>231</v>
      </c>
      <c r="C3098" s="66" t="s">
        <v>4035</v>
      </c>
      <c r="D3098" s="44" t="s">
        <v>4375</v>
      </c>
      <c r="E3098" s="54"/>
      <c r="F3098" s="55"/>
      <c r="G3098" s="56">
        <v>23.69</v>
      </c>
      <c r="H3098" s="57">
        <f t="shared" si="96"/>
        <v>27.9542</v>
      </c>
      <c r="I3098" s="58">
        <f t="shared" si="97"/>
        <v>0</v>
      </c>
      <c r="J3098" s="59" t="s">
        <v>4027</v>
      </c>
      <c r="K3098" s="59"/>
      <c r="L3098" s="60" t="s">
        <v>4029</v>
      </c>
      <c r="M3098" s="61">
        <v>0.03</v>
      </c>
      <c r="N3098" s="6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</row>
    <row r="3099" spans="1:83" s="12" customFormat="1" ht="12.75" customHeight="1" x14ac:dyDescent="0.2">
      <c r="A3099" s="51" t="s">
        <v>1722</v>
      </c>
      <c r="B3099" s="9" t="s">
        <v>232</v>
      </c>
      <c r="C3099" s="66" t="s">
        <v>4035</v>
      </c>
      <c r="D3099" s="44" t="s">
        <v>4375</v>
      </c>
      <c r="E3099" s="54"/>
      <c r="F3099" s="55"/>
      <c r="G3099" s="56">
        <v>252.61</v>
      </c>
      <c r="H3099" s="57">
        <f t="shared" si="96"/>
        <v>298.07979999999998</v>
      </c>
      <c r="I3099" s="58">
        <f t="shared" si="97"/>
        <v>0</v>
      </c>
      <c r="J3099" s="59" t="s">
        <v>4027</v>
      </c>
      <c r="K3099" s="59"/>
      <c r="L3099" s="73" t="s">
        <v>6910</v>
      </c>
      <c r="M3099" s="61">
        <v>0.14599999999999999</v>
      </c>
      <c r="N3099" s="6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</row>
    <row r="3100" spans="1:83" s="12" customFormat="1" ht="12.75" customHeight="1" x14ac:dyDescent="0.2">
      <c r="A3100" s="51" t="s">
        <v>1723</v>
      </c>
      <c r="B3100" s="9" t="s">
        <v>233</v>
      </c>
      <c r="C3100" s="66" t="s">
        <v>4035</v>
      </c>
      <c r="D3100" s="44" t="s">
        <v>4375</v>
      </c>
      <c r="E3100" s="54"/>
      <c r="F3100" s="55"/>
      <c r="G3100" s="56">
        <v>570</v>
      </c>
      <c r="H3100" s="57">
        <f t="shared" si="96"/>
        <v>672.59999999999991</v>
      </c>
      <c r="I3100" s="58">
        <f t="shared" si="97"/>
        <v>0</v>
      </c>
      <c r="J3100" s="59" t="s">
        <v>4027</v>
      </c>
      <c r="K3100" s="59"/>
      <c r="L3100" s="73" t="s">
        <v>6910</v>
      </c>
      <c r="M3100" s="61">
        <v>0.23400000000000001</v>
      </c>
      <c r="N3100" s="6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</row>
    <row r="3101" spans="1:83" s="12" customFormat="1" ht="12.75" customHeight="1" x14ac:dyDescent="0.2">
      <c r="A3101" s="51" t="s">
        <v>1724</v>
      </c>
      <c r="B3101" s="9" t="s">
        <v>234</v>
      </c>
      <c r="C3101" s="66" t="s">
        <v>4035</v>
      </c>
      <c r="D3101" s="44" t="s">
        <v>4375</v>
      </c>
      <c r="E3101" s="54"/>
      <c r="F3101" s="55"/>
      <c r="G3101" s="56">
        <v>170</v>
      </c>
      <c r="H3101" s="57">
        <f t="shared" si="96"/>
        <v>200.6</v>
      </c>
      <c r="I3101" s="58">
        <f t="shared" si="97"/>
        <v>0</v>
      </c>
      <c r="J3101" s="59" t="s">
        <v>4027</v>
      </c>
      <c r="K3101" s="59"/>
      <c r="L3101" s="73" t="s">
        <v>6910</v>
      </c>
      <c r="M3101" s="61">
        <v>0.28499999999999998</v>
      </c>
      <c r="N3101" s="6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</row>
    <row r="3102" spans="1:83" s="12" customFormat="1" ht="12.75" customHeight="1" x14ac:dyDescent="0.2">
      <c r="A3102" s="64" t="s">
        <v>8116</v>
      </c>
      <c r="B3102" s="9" t="s">
        <v>8117</v>
      </c>
      <c r="C3102" s="53" t="s">
        <v>4007</v>
      </c>
      <c r="D3102" s="44" t="s">
        <v>8118</v>
      </c>
      <c r="E3102" s="54"/>
      <c r="F3102" s="55"/>
      <c r="G3102" s="56">
        <v>45</v>
      </c>
      <c r="H3102" s="57">
        <f t="shared" si="96"/>
        <v>53.099999999999994</v>
      </c>
      <c r="I3102" s="58">
        <f t="shared" si="97"/>
        <v>0</v>
      </c>
      <c r="J3102" s="59" t="s">
        <v>4027</v>
      </c>
      <c r="K3102" s="59" t="s">
        <v>4039</v>
      </c>
      <c r="L3102" s="73" t="s">
        <v>6910</v>
      </c>
      <c r="M3102" s="61">
        <v>0.48</v>
      </c>
      <c r="N3102" s="6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</row>
    <row r="3103" spans="1:83" s="12" customFormat="1" ht="12.75" customHeight="1" x14ac:dyDescent="0.2">
      <c r="A3103" s="51" t="s">
        <v>1725</v>
      </c>
      <c r="B3103" s="9" t="s">
        <v>181</v>
      </c>
      <c r="C3103" s="66" t="s">
        <v>4035</v>
      </c>
      <c r="D3103" s="44" t="s">
        <v>4375</v>
      </c>
      <c r="E3103" s="54"/>
      <c r="F3103" s="55"/>
      <c r="G3103" s="56">
        <v>16</v>
      </c>
      <c r="H3103" s="57">
        <f t="shared" si="96"/>
        <v>18.88</v>
      </c>
      <c r="I3103" s="58">
        <f t="shared" si="97"/>
        <v>0</v>
      </c>
      <c r="J3103" s="59" t="s">
        <v>4027</v>
      </c>
      <c r="K3103" s="59"/>
      <c r="L3103" s="73" t="s">
        <v>6910</v>
      </c>
      <c r="M3103" s="61">
        <v>3.3000000000000002E-2</v>
      </c>
      <c r="N3103" s="6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</row>
    <row r="3104" spans="1:83" s="12" customFormat="1" ht="12.75" customHeight="1" x14ac:dyDescent="0.2">
      <c r="A3104" s="51" t="s">
        <v>1726</v>
      </c>
      <c r="B3104" s="9" t="s">
        <v>235</v>
      </c>
      <c r="C3104" s="66" t="s">
        <v>4035</v>
      </c>
      <c r="D3104" s="44" t="s">
        <v>4375</v>
      </c>
      <c r="E3104" s="54"/>
      <c r="F3104" s="55"/>
      <c r="G3104" s="56">
        <v>150</v>
      </c>
      <c r="H3104" s="57">
        <f t="shared" si="96"/>
        <v>177</v>
      </c>
      <c r="I3104" s="58">
        <f t="shared" si="97"/>
        <v>0</v>
      </c>
      <c r="J3104" s="59" t="s">
        <v>4027</v>
      </c>
      <c r="K3104" s="59"/>
      <c r="L3104" s="73" t="s">
        <v>6910</v>
      </c>
      <c r="M3104" s="61">
        <v>0.16900000000000001</v>
      </c>
      <c r="N3104" s="6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</row>
    <row r="3105" spans="1:83" s="12" customFormat="1" ht="12.75" customHeight="1" x14ac:dyDescent="0.2">
      <c r="A3105" s="64" t="s">
        <v>8119</v>
      </c>
      <c r="B3105" s="9" t="s">
        <v>8120</v>
      </c>
      <c r="C3105" s="53" t="s">
        <v>4007</v>
      </c>
      <c r="D3105" s="44" t="s">
        <v>8118</v>
      </c>
      <c r="E3105" s="54"/>
      <c r="F3105" s="55"/>
      <c r="G3105" s="56">
        <v>31</v>
      </c>
      <c r="H3105" s="57">
        <f t="shared" si="96"/>
        <v>36.58</v>
      </c>
      <c r="I3105" s="58">
        <f t="shared" si="97"/>
        <v>0</v>
      </c>
      <c r="J3105" s="59" t="s">
        <v>4027</v>
      </c>
      <c r="K3105" s="59" t="s">
        <v>4064</v>
      </c>
      <c r="L3105" s="73" t="s">
        <v>6910</v>
      </c>
      <c r="M3105" s="61">
        <v>1.7999999999999999E-2</v>
      </c>
      <c r="N3105" s="6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</row>
    <row r="3106" spans="1:83" s="11" customFormat="1" ht="12.75" customHeight="1" x14ac:dyDescent="0.2">
      <c r="A3106" s="51" t="s">
        <v>8121</v>
      </c>
      <c r="B3106" s="9" t="s">
        <v>8122</v>
      </c>
      <c r="C3106" s="66" t="s">
        <v>4035</v>
      </c>
      <c r="D3106" s="44" t="s">
        <v>4124</v>
      </c>
      <c r="E3106" s="54"/>
      <c r="F3106" s="55"/>
      <c r="G3106" s="56">
        <v>120</v>
      </c>
      <c r="H3106" s="57">
        <f t="shared" si="96"/>
        <v>141.6</v>
      </c>
      <c r="I3106" s="58">
        <f t="shared" si="97"/>
        <v>0</v>
      </c>
      <c r="J3106" s="59" t="s">
        <v>4027</v>
      </c>
      <c r="K3106" s="59"/>
      <c r="L3106" s="60" t="s">
        <v>4029</v>
      </c>
      <c r="M3106" s="61">
        <v>0.77400000000000002</v>
      </c>
      <c r="N3106" s="62"/>
      <c r="O3106" s="1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</row>
    <row r="3107" spans="1:83" s="11" customFormat="1" ht="12.75" customHeight="1" x14ac:dyDescent="0.2">
      <c r="A3107" s="51" t="s">
        <v>8123</v>
      </c>
      <c r="B3107" s="9" t="s">
        <v>236</v>
      </c>
      <c r="C3107" s="66" t="s">
        <v>4035</v>
      </c>
      <c r="D3107" s="44" t="s">
        <v>4124</v>
      </c>
      <c r="E3107" s="54"/>
      <c r="F3107" s="55"/>
      <c r="G3107" s="56">
        <v>26</v>
      </c>
      <c r="H3107" s="57">
        <f t="shared" si="96"/>
        <v>30.68</v>
      </c>
      <c r="I3107" s="58">
        <f t="shared" si="97"/>
        <v>0</v>
      </c>
      <c r="J3107" s="59"/>
      <c r="K3107" s="59"/>
      <c r="L3107" s="60" t="s">
        <v>4029</v>
      </c>
      <c r="M3107" s="61">
        <v>1.4E-2</v>
      </c>
      <c r="N3107" s="62"/>
      <c r="O3107" s="1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</row>
    <row r="3108" spans="1:83" s="11" customFormat="1" ht="12.75" customHeight="1" x14ac:dyDescent="0.2">
      <c r="A3108" s="64" t="s">
        <v>8124</v>
      </c>
      <c r="B3108" s="9" t="s">
        <v>4735</v>
      </c>
      <c r="C3108" s="53" t="s">
        <v>4007</v>
      </c>
      <c r="D3108" s="44" t="s">
        <v>8118</v>
      </c>
      <c r="E3108" s="54"/>
      <c r="F3108" s="55"/>
      <c r="G3108" s="56">
        <v>7.6</v>
      </c>
      <c r="H3108" s="57">
        <f t="shared" si="96"/>
        <v>8.968</v>
      </c>
      <c r="I3108" s="58">
        <f t="shared" si="97"/>
        <v>0</v>
      </c>
      <c r="J3108" s="59"/>
      <c r="K3108" s="59" t="s">
        <v>4064</v>
      </c>
      <c r="L3108" s="73" t="s">
        <v>6910</v>
      </c>
      <c r="M3108" s="61">
        <v>3.0000000000000001E-3</v>
      </c>
      <c r="N3108" s="62"/>
      <c r="O3108" s="1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</row>
    <row r="3109" spans="1:83" s="11" customFormat="1" ht="12.75" customHeight="1" x14ac:dyDescent="0.2">
      <c r="A3109" s="64" t="s">
        <v>8125</v>
      </c>
      <c r="B3109" s="9" t="s">
        <v>4735</v>
      </c>
      <c r="C3109" s="53" t="s">
        <v>4007</v>
      </c>
      <c r="D3109" s="44" t="s">
        <v>8118</v>
      </c>
      <c r="E3109" s="54"/>
      <c r="F3109" s="55"/>
      <c r="G3109" s="56">
        <v>46.59</v>
      </c>
      <c r="H3109" s="57">
        <f t="shared" si="96"/>
        <v>54.976199999999999</v>
      </c>
      <c r="I3109" s="58">
        <f t="shared" si="97"/>
        <v>0</v>
      </c>
      <c r="J3109" s="59"/>
      <c r="K3109" s="59" t="s">
        <v>4064</v>
      </c>
      <c r="L3109" s="73" t="s">
        <v>6910</v>
      </c>
      <c r="M3109" s="61">
        <v>5.0000000000000001E-3</v>
      </c>
      <c r="N3109" s="62"/>
      <c r="O3109" s="1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</row>
    <row r="3110" spans="1:83" s="11" customFormat="1" ht="12.75" customHeight="1" x14ac:dyDescent="0.2">
      <c r="A3110" s="64" t="s">
        <v>8126</v>
      </c>
      <c r="B3110" s="9" t="s">
        <v>8127</v>
      </c>
      <c r="C3110" s="53" t="s">
        <v>4007</v>
      </c>
      <c r="D3110" s="44" t="s">
        <v>8118</v>
      </c>
      <c r="E3110" s="54"/>
      <c r="F3110" s="55"/>
      <c r="G3110" s="56">
        <v>5</v>
      </c>
      <c r="H3110" s="57">
        <f t="shared" si="96"/>
        <v>5.8999999999999995</v>
      </c>
      <c r="I3110" s="58">
        <f t="shared" si="97"/>
        <v>0</v>
      </c>
      <c r="J3110" s="59"/>
      <c r="K3110" s="59" t="s">
        <v>4064</v>
      </c>
      <c r="L3110" s="73" t="s">
        <v>6910</v>
      </c>
      <c r="M3110" s="61">
        <v>5.0000000000000001E-3</v>
      </c>
      <c r="N3110" s="62"/>
      <c r="O3110" s="1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</row>
    <row r="3111" spans="1:83" s="11" customFormat="1" ht="12.75" customHeight="1" x14ac:dyDescent="0.2">
      <c r="A3111" s="51" t="s">
        <v>1727</v>
      </c>
      <c r="B3111" s="9" t="s">
        <v>17</v>
      </c>
      <c r="C3111" s="66" t="s">
        <v>4035</v>
      </c>
      <c r="D3111" s="44" t="s">
        <v>4124</v>
      </c>
      <c r="E3111" s="54"/>
      <c r="F3111" s="55"/>
      <c r="G3111" s="56">
        <v>9</v>
      </c>
      <c r="H3111" s="57">
        <f t="shared" si="96"/>
        <v>10.62</v>
      </c>
      <c r="I3111" s="58">
        <f t="shared" si="97"/>
        <v>0</v>
      </c>
      <c r="J3111" s="59" t="s">
        <v>4027</v>
      </c>
      <c r="K3111" s="59"/>
      <c r="L3111" s="73" t="s">
        <v>6910</v>
      </c>
      <c r="M3111" s="61">
        <v>1.2E-2</v>
      </c>
      <c r="N3111" s="62"/>
      <c r="O3111" s="1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</row>
    <row r="3112" spans="1:83" s="11" customFormat="1" ht="12.75" customHeight="1" x14ac:dyDescent="0.2">
      <c r="A3112" s="64" t="s">
        <v>8128</v>
      </c>
      <c r="B3112" s="9" t="s">
        <v>8129</v>
      </c>
      <c r="C3112" s="66" t="s">
        <v>4035</v>
      </c>
      <c r="D3112" s="72" t="s">
        <v>4124</v>
      </c>
      <c r="E3112" s="54"/>
      <c r="F3112" s="55"/>
      <c r="G3112" s="56">
        <v>159.66</v>
      </c>
      <c r="H3112" s="57">
        <f t="shared" si="96"/>
        <v>188.39879999999999</v>
      </c>
      <c r="I3112" s="58">
        <f t="shared" si="97"/>
        <v>0</v>
      </c>
      <c r="J3112" s="59"/>
      <c r="K3112" s="59"/>
      <c r="L3112" s="74"/>
      <c r="M3112" s="61"/>
      <c r="N3112" s="6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</row>
    <row r="3113" spans="1:83" s="12" customFormat="1" ht="12.75" customHeight="1" x14ac:dyDescent="0.2">
      <c r="A3113" s="99" t="s">
        <v>1728</v>
      </c>
      <c r="B3113" s="9" t="s">
        <v>237</v>
      </c>
      <c r="C3113" s="66" t="s">
        <v>4035</v>
      </c>
      <c r="D3113" s="44" t="s">
        <v>4124</v>
      </c>
      <c r="E3113" s="54"/>
      <c r="F3113" s="55"/>
      <c r="G3113" s="56">
        <v>340</v>
      </c>
      <c r="H3113" s="57">
        <f t="shared" si="96"/>
        <v>401.2</v>
      </c>
      <c r="I3113" s="58">
        <f t="shared" si="97"/>
        <v>0</v>
      </c>
      <c r="J3113" s="59" t="s">
        <v>8130</v>
      </c>
      <c r="K3113" s="59"/>
      <c r="L3113" s="73" t="s">
        <v>6957</v>
      </c>
      <c r="M3113" s="61">
        <v>0.6</v>
      </c>
      <c r="N3113" s="6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</row>
    <row r="3114" spans="1:83" s="11" customFormat="1" ht="12.75" customHeight="1" x14ac:dyDescent="0.2">
      <c r="A3114" s="78" t="s">
        <v>8131</v>
      </c>
      <c r="B3114" s="70" t="s">
        <v>26</v>
      </c>
      <c r="C3114" s="66" t="s">
        <v>4035</v>
      </c>
      <c r="D3114" s="72" t="s">
        <v>4124</v>
      </c>
      <c r="E3114" s="54"/>
      <c r="F3114" s="55"/>
      <c r="G3114" s="56">
        <v>156.41999999999999</v>
      </c>
      <c r="H3114" s="57">
        <f t="shared" si="96"/>
        <v>184.57559999999998</v>
      </c>
      <c r="I3114" s="58">
        <f t="shared" si="97"/>
        <v>0</v>
      </c>
      <c r="J3114" s="59"/>
      <c r="K3114" s="59"/>
      <c r="L3114" s="60" t="s">
        <v>4029</v>
      </c>
      <c r="M3114" s="61">
        <v>5.8999999999999997E-2</v>
      </c>
      <c r="N3114" s="62"/>
      <c r="O3114" s="1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</row>
    <row r="3115" spans="1:83" s="11" customFormat="1" ht="12.75" customHeight="1" x14ac:dyDescent="0.2">
      <c r="A3115" s="51" t="s">
        <v>1729</v>
      </c>
      <c r="B3115" s="9" t="s">
        <v>229</v>
      </c>
      <c r="C3115" s="66" t="s">
        <v>4035</v>
      </c>
      <c r="D3115" s="44" t="s">
        <v>4124</v>
      </c>
      <c r="E3115" s="54"/>
      <c r="F3115" s="55"/>
      <c r="G3115" s="56">
        <v>6.5</v>
      </c>
      <c r="H3115" s="57">
        <f t="shared" si="96"/>
        <v>7.67</v>
      </c>
      <c r="I3115" s="58">
        <f t="shared" si="97"/>
        <v>0</v>
      </c>
      <c r="J3115" s="59" t="s">
        <v>4027</v>
      </c>
      <c r="K3115" s="59"/>
      <c r="L3115" s="60" t="s">
        <v>4029</v>
      </c>
      <c r="M3115" s="61">
        <v>3.0000000000000001E-3</v>
      </c>
      <c r="N3115" s="62"/>
      <c r="O3115" s="1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</row>
    <row r="3116" spans="1:83" s="11" customFormat="1" ht="12.75" customHeight="1" x14ac:dyDescent="0.2">
      <c r="A3116" s="51" t="s">
        <v>1730</v>
      </c>
      <c r="B3116" s="9" t="s">
        <v>229</v>
      </c>
      <c r="C3116" s="66" t="s">
        <v>4035</v>
      </c>
      <c r="D3116" s="44" t="s">
        <v>4124</v>
      </c>
      <c r="E3116" s="54"/>
      <c r="F3116" s="55"/>
      <c r="G3116" s="56">
        <v>12</v>
      </c>
      <c r="H3116" s="57">
        <f t="shared" si="96"/>
        <v>14.16</v>
      </c>
      <c r="I3116" s="58">
        <f t="shared" si="97"/>
        <v>0</v>
      </c>
      <c r="J3116" s="59" t="s">
        <v>4027</v>
      </c>
      <c r="K3116" s="59"/>
      <c r="L3116" s="60" t="s">
        <v>4029</v>
      </c>
      <c r="M3116" s="61">
        <v>2E-3</v>
      </c>
      <c r="N3116" s="62"/>
      <c r="O3116" s="1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</row>
    <row r="3117" spans="1:83" s="11" customFormat="1" ht="12.75" customHeight="1" x14ac:dyDescent="0.2">
      <c r="A3117" s="51" t="s">
        <v>8132</v>
      </c>
      <c r="B3117" s="9" t="s">
        <v>8133</v>
      </c>
      <c r="C3117" s="66" t="s">
        <v>4035</v>
      </c>
      <c r="D3117" s="44" t="s">
        <v>4124</v>
      </c>
      <c r="E3117" s="54"/>
      <c r="F3117" s="55"/>
      <c r="G3117" s="56">
        <v>6487.58</v>
      </c>
      <c r="H3117" s="57">
        <f t="shared" si="96"/>
        <v>7655.3444</v>
      </c>
      <c r="I3117" s="58">
        <f t="shared" si="97"/>
        <v>0</v>
      </c>
      <c r="J3117" s="59"/>
      <c r="K3117" s="59"/>
      <c r="L3117" s="60"/>
      <c r="M3117" s="61"/>
      <c r="N3117" s="6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</row>
    <row r="3118" spans="1:83" s="11" customFormat="1" ht="12.75" customHeight="1" x14ac:dyDescent="0.2">
      <c r="A3118" s="51" t="s">
        <v>8134</v>
      </c>
      <c r="B3118" s="9" t="s">
        <v>8135</v>
      </c>
      <c r="C3118" s="66" t="s">
        <v>4035</v>
      </c>
      <c r="D3118" s="44" t="s">
        <v>4124</v>
      </c>
      <c r="E3118" s="54"/>
      <c r="F3118" s="55"/>
      <c r="G3118" s="56">
        <v>750</v>
      </c>
      <c r="H3118" s="57">
        <f t="shared" si="96"/>
        <v>885</v>
      </c>
      <c r="I3118" s="58">
        <f t="shared" si="97"/>
        <v>0</v>
      </c>
      <c r="J3118" s="59" t="s">
        <v>4027</v>
      </c>
      <c r="K3118" s="59"/>
      <c r="L3118" s="60" t="s">
        <v>4029</v>
      </c>
      <c r="M3118" s="61">
        <v>2.2599999999999998</v>
      </c>
      <c r="N3118" s="62"/>
      <c r="O3118" s="1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</row>
    <row r="3119" spans="1:83" s="11" customFormat="1" ht="12.75" customHeight="1" x14ac:dyDescent="0.2">
      <c r="A3119" s="51" t="s">
        <v>1731</v>
      </c>
      <c r="B3119" s="9" t="s">
        <v>238</v>
      </c>
      <c r="C3119" s="66" t="s">
        <v>4035</v>
      </c>
      <c r="D3119" s="44" t="s">
        <v>4124</v>
      </c>
      <c r="E3119" s="54"/>
      <c r="F3119" s="55"/>
      <c r="G3119" s="56">
        <v>309</v>
      </c>
      <c r="H3119" s="57">
        <f t="shared" si="96"/>
        <v>364.62</v>
      </c>
      <c r="I3119" s="58">
        <f t="shared" si="97"/>
        <v>0</v>
      </c>
      <c r="J3119" s="59" t="s">
        <v>4027</v>
      </c>
      <c r="K3119" s="59"/>
      <c r="L3119" s="60" t="s">
        <v>4029</v>
      </c>
      <c r="M3119" s="61">
        <v>0.35199999999999998</v>
      </c>
      <c r="N3119" s="62"/>
      <c r="O3119" s="1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</row>
    <row r="3120" spans="1:83" s="11" customFormat="1" ht="12.75" customHeight="1" x14ac:dyDescent="0.2">
      <c r="A3120" s="51" t="s">
        <v>1732</v>
      </c>
      <c r="B3120" s="9" t="s">
        <v>239</v>
      </c>
      <c r="C3120" s="66" t="s">
        <v>4035</v>
      </c>
      <c r="D3120" s="44" t="s">
        <v>4124</v>
      </c>
      <c r="E3120" s="54"/>
      <c r="F3120" s="55"/>
      <c r="G3120" s="56">
        <v>110</v>
      </c>
      <c r="H3120" s="57">
        <f t="shared" si="96"/>
        <v>129.79999999999998</v>
      </c>
      <c r="I3120" s="58">
        <f t="shared" si="97"/>
        <v>0</v>
      </c>
      <c r="J3120" s="59" t="s">
        <v>4027</v>
      </c>
      <c r="K3120" s="59"/>
      <c r="L3120" s="60" t="s">
        <v>4029</v>
      </c>
      <c r="M3120" s="61">
        <v>0.1</v>
      </c>
      <c r="N3120" s="62"/>
      <c r="O3120" s="1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</row>
    <row r="3121" spans="1:83" s="11" customFormat="1" ht="12.75" customHeight="1" x14ac:dyDescent="0.2">
      <c r="A3121" s="51" t="s">
        <v>1733</v>
      </c>
      <c r="B3121" s="9" t="s">
        <v>240</v>
      </c>
      <c r="C3121" s="66" t="s">
        <v>4035</v>
      </c>
      <c r="D3121" s="44" t="s">
        <v>4124</v>
      </c>
      <c r="E3121" s="54"/>
      <c r="F3121" s="55"/>
      <c r="G3121" s="56">
        <v>90</v>
      </c>
      <c r="H3121" s="57">
        <f t="shared" si="96"/>
        <v>106.19999999999999</v>
      </c>
      <c r="I3121" s="58">
        <f t="shared" si="97"/>
        <v>0</v>
      </c>
      <c r="J3121" s="59" t="s">
        <v>4027</v>
      </c>
      <c r="K3121" s="59"/>
      <c r="L3121" s="73" t="s">
        <v>6910</v>
      </c>
      <c r="M3121" s="61">
        <v>0.18</v>
      </c>
      <c r="N3121" s="62"/>
      <c r="O3121" s="1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</row>
    <row r="3122" spans="1:83" s="11" customFormat="1" ht="12.75" customHeight="1" x14ac:dyDescent="0.2">
      <c r="A3122" s="51" t="s">
        <v>1734</v>
      </c>
      <c r="B3122" s="9" t="s">
        <v>241</v>
      </c>
      <c r="C3122" s="66" t="s">
        <v>4035</v>
      </c>
      <c r="D3122" s="44" t="s">
        <v>4124</v>
      </c>
      <c r="E3122" s="54"/>
      <c r="F3122" s="55"/>
      <c r="G3122" s="56">
        <v>780</v>
      </c>
      <c r="H3122" s="57">
        <f t="shared" si="96"/>
        <v>920.4</v>
      </c>
      <c r="I3122" s="58">
        <f t="shared" si="97"/>
        <v>0</v>
      </c>
      <c r="J3122" s="59" t="s">
        <v>4027</v>
      </c>
      <c r="K3122" s="59"/>
      <c r="L3122" s="73" t="s">
        <v>6910</v>
      </c>
      <c r="M3122" s="61">
        <v>1.9750000000000001</v>
      </c>
      <c r="N3122" s="62"/>
      <c r="O3122" s="1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</row>
    <row r="3123" spans="1:83" s="12" customFormat="1" ht="12.75" customHeight="1" x14ac:dyDescent="0.2">
      <c r="A3123" s="51" t="s">
        <v>1735</v>
      </c>
      <c r="B3123" s="9" t="s">
        <v>62</v>
      </c>
      <c r="C3123" s="66" t="s">
        <v>4035</v>
      </c>
      <c r="D3123" s="44" t="s">
        <v>4124</v>
      </c>
      <c r="E3123" s="54"/>
      <c r="F3123" s="55"/>
      <c r="G3123" s="56">
        <v>22</v>
      </c>
      <c r="H3123" s="57">
        <f t="shared" si="96"/>
        <v>25.959999999999997</v>
      </c>
      <c r="I3123" s="58">
        <f t="shared" si="97"/>
        <v>0</v>
      </c>
      <c r="J3123" s="59" t="s">
        <v>4027</v>
      </c>
      <c r="K3123" s="59"/>
      <c r="L3123" s="73" t="s">
        <v>6910</v>
      </c>
      <c r="M3123" s="61">
        <v>8.9999999999999993E-3</v>
      </c>
      <c r="N3123" s="6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</row>
    <row r="3124" spans="1:83" s="12" customFormat="1" ht="12.75" customHeight="1" x14ac:dyDescent="0.2">
      <c r="A3124" s="51" t="s">
        <v>1736</v>
      </c>
      <c r="B3124" s="9" t="s">
        <v>242</v>
      </c>
      <c r="C3124" s="66" t="s">
        <v>4035</v>
      </c>
      <c r="D3124" s="44" t="s">
        <v>4124</v>
      </c>
      <c r="E3124" s="54"/>
      <c r="F3124" s="55"/>
      <c r="G3124" s="56">
        <v>9</v>
      </c>
      <c r="H3124" s="57">
        <f t="shared" si="96"/>
        <v>10.62</v>
      </c>
      <c r="I3124" s="58">
        <f t="shared" si="97"/>
        <v>0</v>
      </c>
      <c r="J3124" s="59" t="s">
        <v>4027</v>
      </c>
      <c r="K3124" s="59"/>
      <c r="L3124" s="73" t="s">
        <v>6910</v>
      </c>
      <c r="M3124" s="61">
        <v>3.0000000000000001E-3</v>
      </c>
      <c r="N3124" s="6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</row>
    <row r="3125" spans="1:83" s="12" customFormat="1" ht="12.75" customHeight="1" x14ac:dyDescent="0.2">
      <c r="A3125" s="51" t="s">
        <v>1737</v>
      </c>
      <c r="B3125" s="9" t="s">
        <v>229</v>
      </c>
      <c r="C3125" s="66" t="s">
        <v>4035</v>
      </c>
      <c r="D3125" s="44" t="s">
        <v>4124</v>
      </c>
      <c r="E3125" s="54"/>
      <c r="F3125" s="55"/>
      <c r="G3125" s="56">
        <v>12</v>
      </c>
      <c r="H3125" s="57">
        <f t="shared" si="96"/>
        <v>14.16</v>
      </c>
      <c r="I3125" s="58">
        <f t="shared" si="97"/>
        <v>0</v>
      </c>
      <c r="J3125" s="59" t="s">
        <v>4027</v>
      </c>
      <c r="K3125" s="59"/>
      <c r="L3125" s="73" t="s">
        <v>6910</v>
      </c>
      <c r="M3125" s="61">
        <v>1E-3</v>
      </c>
      <c r="N3125" s="6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</row>
    <row r="3126" spans="1:83" s="12" customFormat="1" ht="12.75" customHeight="1" x14ac:dyDescent="0.2">
      <c r="A3126" s="51" t="s">
        <v>1738</v>
      </c>
      <c r="B3126" s="9" t="s">
        <v>243</v>
      </c>
      <c r="C3126" s="66" t="s">
        <v>4035</v>
      </c>
      <c r="D3126" s="44" t="s">
        <v>4124</v>
      </c>
      <c r="E3126" s="54"/>
      <c r="F3126" s="55"/>
      <c r="G3126" s="56">
        <v>550</v>
      </c>
      <c r="H3126" s="57">
        <f t="shared" si="96"/>
        <v>649</v>
      </c>
      <c r="I3126" s="58">
        <f t="shared" si="97"/>
        <v>0</v>
      </c>
      <c r="J3126" s="59" t="s">
        <v>4027</v>
      </c>
      <c r="K3126" s="59"/>
      <c r="L3126" s="73" t="s">
        <v>6910</v>
      </c>
      <c r="M3126" s="61">
        <v>1.1200000000000001</v>
      </c>
      <c r="N3126" s="6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</row>
    <row r="3127" spans="1:83" s="12" customFormat="1" ht="12.75" customHeight="1" x14ac:dyDescent="0.2">
      <c r="A3127" s="51" t="s">
        <v>1739</v>
      </c>
      <c r="B3127" s="9" t="s">
        <v>244</v>
      </c>
      <c r="C3127" s="66" t="s">
        <v>4035</v>
      </c>
      <c r="D3127" s="44" t="s">
        <v>4124</v>
      </c>
      <c r="E3127" s="54"/>
      <c r="F3127" s="55"/>
      <c r="G3127" s="56">
        <v>6695</v>
      </c>
      <c r="H3127" s="57">
        <f t="shared" si="96"/>
        <v>7900.0999999999995</v>
      </c>
      <c r="I3127" s="58">
        <f t="shared" si="97"/>
        <v>0</v>
      </c>
      <c r="J3127" s="59" t="s">
        <v>4027</v>
      </c>
      <c r="K3127" s="59"/>
      <c r="L3127" s="60" t="s">
        <v>8136</v>
      </c>
      <c r="M3127" s="61">
        <v>10.83</v>
      </c>
      <c r="N3127" s="6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</row>
    <row r="3128" spans="1:83" s="12" customFormat="1" ht="12.75" customHeight="1" x14ac:dyDescent="0.2">
      <c r="A3128" s="51" t="s">
        <v>8137</v>
      </c>
      <c r="B3128" s="9" t="s">
        <v>245</v>
      </c>
      <c r="C3128" s="66" t="s">
        <v>4035</v>
      </c>
      <c r="D3128" s="44" t="s">
        <v>4124</v>
      </c>
      <c r="E3128" s="54"/>
      <c r="F3128" s="55"/>
      <c r="G3128" s="56">
        <v>270</v>
      </c>
      <c r="H3128" s="57">
        <f t="shared" si="96"/>
        <v>318.59999999999997</v>
      </c>
      <c r="I3128" s="58">
        <f t="shared" si="97"/>
        <v>0</v>
      </c>
      <c r="J3128" s="59"/>
      <c r="K3128" s="59"/>
      <c r="L3128" s="60" t="s">
        <v>4029</v>
      </c>
      <c r="M3128" s="61">
        <v>0.65</v>
      </c>
      <c r="N3128" s="6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</row>
    <row r="3129" spans="1:83" s="12" customFormat="1" ht="12.75" customHeight="1" x14ac:dyDescent="0.2">
      <c r="A3129" s="51" t="s">
        <v>1740</v>
      </c>
      <c r="B3129" s="9" t="s">
        <v>246</v>
      </c>
      <c r="C3129" s="66" t="s">
        <v>4035</v>
      </c>
      <c r="D3129" s="44" t="s">
        <v>4124</v>
      </c>
      <c r="E3129" s="54"/>
      <c r="F3129" s="55"/>
      <c r="G3129" s="56">
        <v>20</v>
      </c>
      <c r="H3129" s="57">
        <f t="shared" si="96"/>
        <v>23.599999999999998</v>
      </c>
      <c r="I3129" s="58">
        <f t="shared" si="97"/>
        <v>0</v>
      </c>
      <c r="J3129" s="59" t="s">
        <v>4027</v>
      </c>
      <c r="K3129" s="59"/>
      <c r="L3129" s="73" t="s">
        <v>6910</v>
      </c>
      <c r="M3129" s="61">
        <v>3.5000000000000003E-2</v>
      </c>
      <c r="N3129" s="6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</row>
    <row r="3130" spans="1:83" s="12" customFormat="1" ht="12.75" customHeight="1" x14ac:dyDescent="0.2">
      <c r="A3130" s="51" t="s">
        <v>1741</v>
      </c>
      <c r="B3130" s="9" t="s">
        <v>247</v>
      </c>
      <c r="C3130" s="66" t="s">
        <v>4035</v>
      </c>
      <c r="D3130" s="44" t="s">
        <v>4124</v>
      </c>
      <c r="E3130" s="54"/>
      <c r="F3130" s="55"/>
      <c r="G3130" s="56">
        <v>5</v>
      </c>
      <c r="H3130" s="57">
        <f t="shared" si="96"/>
        <v>5.8999999999999995</v>
      </c>
      <c r="I3130" s="58">
        <f t="shared" si="97"/>
        <v>0</v>
      </c>
      <c r="J3130" s="59" t="s">
        <v>4027</v>
      </c>
      <c r="K3130" s="59"/>
      <c r="L3130" s="73" t="s">
        <v>6910</v>
      </c>
      <c r="M3130" s="61">
        <v>4.0000000000000001E-3</v>
      </c>
      <c r="N3130" s="6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</row>
    <row r="3131" spans="1:83" s="12" customFormat="1" ht="12.75" customHeight="1" x14ac:dyDescent="0.2">
      <c r="A3131" s="51" t="s">
        <v>1742</v>
      </c>
      <c r="B3131" s="9" t="s">
        <v>248</v>
      </c>
      <c r="C3131" s="66" t="s">
        <v>4035</v>
      </c>
      <c r="D3131" s="44" t="s">
        <v>4124</v>
      </c>
      <c r="E3131" s="54"/>
      <c r="F3131" s="55"/>
      <c r="G3131" s="56">
        <v>52</v>
      </c>
      <c r="H3131" s="57">
        <f t="shared" si="96"/>
        <v>61.36</v>
      </c>
      <c r="I3131" s="58">
        <f t="shared" si="97"/>
        <v>0</v>
      </c>
      <c r="J3131" s="59" t="s">
        <v>4027</v>
      </c>
      <c r="K3131" s="59"/>
      <c r="L3131" s="73" t="s">
        <v>6910</v>
      </c>
      <c r="M3131" s="61">
        <v>2.4E-2</v>
      </c>
      <c r="N3131" s="6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</row>
    <row r="3132" spans="1:83" s="12" customFormat="1" ht="12.75" customHeight="1" x14ac:dyDescent="0.2">
      <c r="A3132" s="51" t="s">
        <v>8138</v>
      </c>
      <c r="B3132" s="9" t="s">
        <v>8139</v>
      </c>
      <c r="C3132" s="66" t="s">
        <v>4035</v>
      </c>
      <c r="D3132" s="44" t="s">
        <v>4124</v>
      </c>
      <c r="E3132" s="54"/>
      <c r="F3132" s="55"/>
      <c r="G3132" s="56">
        <v>1100</v>
      </c>
      <c r="H3132" s="57">
        <f t="shared" si="96"/>
        <v>1298</v>
      </c>
      <c r="I3132" s="58">
        <f t="shared" si="97"/>
        <v>0</v>
      </c>
      <c r="J3132" s="59" t="s">
        <v>4027</v>
      </c>
      <c r="K3132" s="59"/>
      <c r="L3132" s="73" t="s">
        <v>6910</v>
      </c>
      <c r="M3132" s="61">
        <v>2.13</v>
      </c>
      <c r="N3132" s="6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</row>
    <row r="3133" spans="1:83" s="12" customFormat="1" ht="12.75" customHeight="1" x14ac:dyDescent="0.2">
      <c r="A3133" s="51" t="s">
        <v>1743</v>
      </c>
      <c r="B3133" s="9" t="s">
        <v>249</v>
      </c>
      <c r="C3133" s="66" t="s">
        <v>4035</v>
      </c>
      <c r="D3133" s="44" t="s">
        <v>4124</v>
      </c>
      <c r="E3133" s="54"/>
      <c r="F3133" s="55"/>
      <c r="G3133" s="56">
        <v>500</v>
      </c>
      <c r="H3133" s="57">
        <f t="shared" si="96"/>
        <v>590</v>
      </c>
      <c r="I3133" s="58">
        <f t="shared" si="97"/>
        <v>0</v>
      </c>
      <c r="J3133" s="59" t="s">
        <v>4027</v>
      </c>
      <c r="K3133" s="59"/>
      <c r="L3133" s="73" t="s">
        <v>6910</v>
      </c>
      <c r="M3133" s="61">
        <v>0.55400000000000005</v>
      </c>
      <c r="N3133" s="6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</row>
    <row r="3134" spans="1:83" s="12" customFormat="1" ht="12.75" customHeight="1" x14ac:dyDescent="0.2">
      <c r="A3134" s="78" t="s">
        <v>1744</v>
      </c>
      <c r="B3134" s="70" t="s">
        <v>232</v>
      </c>
      <c r="C3134" s="66" t="s">
        <v>4035</v>
      </c>
      <c r="D3134" s="72" t="s">
        <v>4124</v>
      </c>
      <c r="E3134" s="54"/>
      <c r="F3134" s="55"/>
      <c r="G3134" s="56">
        <v>20</v>
      </c>
      <c r="H3134" s="57">
        <f t="shared" si="96"/>
        <v>23.599999999999998</v>
      </c>
      <c r="I3134" s="58">
        <f t="shared" si="97"/>
        <v>0</v>
      </c>
      <c r="J3134" s="59" t="s">
        <v>4027</v>
      </c>
      <c r="K3134" s="59"/>
      <c r="L3134" s="73" t="s">
        <v>6910</v>
      </c>
      <c r="M3134" s="61">
        <v>4.2000000000000003E-2</v>
      </c>
      <c r="N3134" s="6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</row>
    <row r="3135" spans="1:83" s="12" customFormat="1" ht="12.75" customHeight="1" x14ac:dyDescent="0.2">
      <c r="A3135" s="51" t="s">
        <v>1745</v>
      </c>
      <c r="B3135" s="9" t="s">
        <v>250</v>
      </c>
      <c r="C3135" s="66" t="s">
        <v>4035</v>
      </c>
      <c r="D3135" s="44" t="s">
        <v>4124</v>
      </c>
      <c r="E3135" s="54"/>
      <c r="F3135" s="55"/>
      <c r="G3135" s="56">
        <v>780</v>
      </c>
      <c r="H3135" s="57">
        <f t="shared" si="96"/>
        <v>920.4</v>
      </c>
      <c r="I3135" s="58">
        <f t="shared" si="97"/>
        <v>0</v>
      </c>
      <c r="J3135" s="59" t="s">
        <v>4027</v>
      </c>
      <c r="K3135" s="59"/>
      <c r="L3135" s="73" t="s">
        <v>6910</v>
      </c>
      <c r="M3135" s="61">
        <v>1.89</v>
      </c>
      <c r="N3135" s="6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</row>
    <row r="3136" spans="1:83" s="12" customFormat="1" ht="12.75" customHeight="1" x14ac:dyDescent="0.2">
      <c r="A3136" s="51" t="s">
        <v>1746</v>
      </c>
      <c r="B3136" s="9" t="s">
        <v>251</v>
      </c>
      <c r="C3136" s="66" t="s">
        <v>4035</v>
      </c>
      <c r="D3136" s="44" t="s">
        <v>4124</v>
      </c>
      <c r="E3136" s="54"/>
      <c r="F3136" s="55"/>
      <c r="G3136" s="56">
        <v>5900</v>
      </c>
      <c r="H3136" s="57">
        <f t="shared" si="96"/>
        <v>6962</v>
      </c>
      <c r="I3136" s="58">
        <f t="shared" si="97"/>
        <v>0</v>
      </c>
      <c r="J3136" s="59" t="s">
        <v>4027</v>
      </c>
      <c r="K3136" s="59"/>
      <c r="L3136" s="73" t="s">
        <v>6910</v>
      </c>
      <c r="M3136" s="61">
        <v>20</v>
      </c>
      <c r="N3136" s="6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</row>
    <row r="3137" spans="1:83" s="12" customFormat="1" ht="12.75" customHeight="1" x14ac:dyDescent="0.2">
      <c r="A3137" s="51" t="s">
        <v>1747</v>
      </c>
      <c r="B3137" s="9" t="s">
        <v>252</v>
      </c>
      <c r="C3137" s="66" t="s">
        <v>4035</v>
      </c>
      <c r="D3137" s="44" t="s">
        <v>7186</v>
      </c>
      <c r="E3137" s="54"/>
      <c r="F3137" s="55"/>
      <c r="G3137" s="56">
        <v>60</v>
      </c>
      <c r="H3137" s="57">
        <f t="shared" si="96"/>
        <v>70.8</v>
      </c>
      <c r="I3137" s="58">
        <f t="shared" si="97"/>
        <v>0</v>
      </c>
      <c r="J3137" s="59"/>
      <c r="K3137" s="59" t="s">
        <v>7624</v>
      </c>
      <c r="L3137" s="79" t="s">
        <v>4184</v>
      </c>
      <c r="M3137" s="61">
        <v>3.2000000000000001E-2</v>
      </c>
      <c r="N3137" s="6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</row>
    <row r="3138" spans="1:83" s="12" customFormat="1" ht="12.75" customHeight="1" x14ac:dyDescent="0.2">
      <c r="A3138" s="78" t="s">
        <v>1748</v>
      </c>
      <c r="B3138" s="9" t="s">
        <v>253</v>
      </c>
      <c r="C3138" s="66" t="s">
        <v>4035</v>
      </c>
      <c r="D3138" s="44" t="s">
        <v>7186</v>
      </c>
      <c r="E3138" s="54"/>
      <c r="F3138" s="55"/>
      <c r="G3138" s="56">
        <v>205</v>
      </c>
      <c r="H3138" s="57">
        <f t="shared" si="96"/>
        <v>241.89999999999998</v>
      </c>
      <c r="I3138" s="58">
        <f t="shared" si="97"/>
        <v>0</v>
      </c>
      <c r="J3138" s="59"/>
      <c r="K3138" s="59"/>
      <c r="L3138" s="60" t="s">
        <v>4029</v>
      </c>
      <c r="M3138" s="61"/>
      <c r="N3138" s="6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</row>
    <row r="3139" spans="1:83" s="12" customFormat="1" ht="12.75" customHeight="1" x14ac:dyDescent="0.2">
      <c r="A3139" s="51" t="s">
        <v>1749</v>
      </c>
      <c r="B3139" s="9" t="s">
        <v>254</v>
      </c>
      <c r="C3139" s="66" t="s">
        <v>4035</v>
      </c>
      <c r="D3139" s="44" t="s">
        <v>7186</v>
      </c>
      <c r="E3139" s="54"/>
      <c r="F3139" s="55"/>
      <c r="G3139" s="56">
        <v>1150</v>
      </c>
      <c r="H3139" s="57">
        <f t="shared" si="96"/>
        <v>1357</v>
      </c>
      <c r="I3139" s="58">
        <f t="shared" si="97"/>
        <v>0</v>
      </c>
      <c r="J3139" s="59" t="s">
        <v>4027</v>
      </c>
      <c r="K3139" s="59"/>
      <c r="L3139" s="60" t="s">
        <v>4029</v>
      </c>
      <c r="M3139" s="61">
        <v>6.0890000000000004</v>
      </c>
      <c r="N3139" s="6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</row>
    <row r="3140" spans="1:83" s="12" customFormat="1" ht="12.75" customHeight="1" x14ac:dyDescent="0.2">
      <c r="A3140" s="51" t="s">
        <v>1750</v>
      </c>
      <c r="B3140" s="9" t="s">
        <v>252</v>
      </c>
      <c r="C3140" s="66" t="s">
        <v>4035</v>
      </c>
      <c r="D3140" s="44" t="s">
        <v>7186</v>
      </c>
      <c r="E3140" s="54"/>
      <c r="F3140" s="55"/>
      <c r="G3140" s="56">
        <v>450</v>
      </c>
      <c r="H3140" s="57">
        <f t="shared" si="96"/>
        <v>531</v>
      </c>
      <c r="I3140" s="58">
        <f t="shared" si="97"/>
        <v>0</v>
      </c>
      <c r="J3140" s="59" t="s">
        <v>4027</v>
      </c>
      <c r="K3140" s="59"/>
      <c r="L3140" s="73" t="s">
        <v>8140</v>
      </c>
      <c r="M3140" s="61">
        <v>2.2999999999999998</v>
      </c>
      <c r="N3140" s="6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</row>
    <row r="3141" spans="1:83" s="12" customFormat="1" ht="12.75" customHeight="1" x14ac:dyDescent="0.2">
      <c r="A3141" s="51" t="s">
        <v>1751</v>
      </c>
      <c r="B3141" s="9" t="s">
        <v>255</v>
      </c>
      <c r="C3141" s="66" t="s">
        <v>4035</v>
      </c>
      <c r="D3141" s="44" t="s">
        <v>7186</v>
      </c>
      <c r="E3141" s="54"/>
      <c r="F3141" s="55"/>
      <c r="G3141" s="56">
        <v>500</v>
      </c>
      <c r="H3141" s="57">
        <f t="shared" si="96"/>
        <v>590</v>
      </c>
      <c r="I3141" s="58">
        <f t="shared" si="97"/>
        <v>0</v>
      </c>
      <c r="J3141" s="59" t="s">
        <v>4027</v>
      </c>
      <c r="K3141" s="59"/>
      <c r="L3141" s="73" t="s">
        <v>8141</v>
      </c>
      <c r="M3141" s="61">
        <v>0.78200000000000003</v>
      </c>
      <c r="N3141" s="6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</row>
    <row r="3142" spans="1:83" s="12" customFormat="1" ht="12.75" customHeight="1" x14ac:dyDescent="0.2">
      <c r="A3142" s="51" t="s">
        <v>8142</v>
      </c>
      <c r="B3142" s="9" t="s">
        <v>8143</v>
      </c>
      <c r="C3142" s="66" t="s">
        <v>4035</v>
      </c>
      <c r="D3142" s="44" t="s">
        <v>7186</v>
      </c>
      <c r="E3142" s="54"/>
      <c r="F3142" s="55"/>
      <c r="G3142" s="56">
        <v>110</v>
      </c>
      <c r="H3142" s="57">
        <f t="shared" si="96"/>
        <v>129.79999999999998</v>
      </c>
      <c r="I3142" s="58">
        <f t="shared" si="97"/>
        <v>0</v>
      </c>
      <c r="J3142" s="59" t="s">
        <v>4027</v>
      </c>
      <c r="K3142" s="59"/>
      <c r="L3142" s="60" t="s">
        <v>4029</v>
      </c>
      <c r="M3142" s="61">
        <v>0.3</v>
      </c>
      <c r="N3142" s="6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</row>
    <row r="3143" spans="1:83" s="12" customFormat="1" ht="12.75" customHeight="1" x14ac:dyDescent="0.2">
      <c r="A3143" s="51" t="s">
        <v>1752</v>
      </c>
      <c r="B3143" s="9" t="s">
        <v>256</v>
      </c>
      <c r="C3143" s="66" t="s">
        <v>4035</v>
      </c>
      <c r="D3143" s="44" t="s">
        <v>4269</v>
      </c>
      <c r="E3143" s="54"/>
      <c r="F3143" s="55"/>
      <c r="G3143" s="56">
        <v>47</v>
      </c>
      <c r="H3143" s="57">
        <f t="shared" si="96"/>
        <v>55.459999999999994</v>
      </c>
      <c r="I3143" s="58">
        <f t="shared" si="97"/>
        <v>0</v>
      </c>
      <c r="J3143" s="59" t="s">
        <v>4027</v>
      </c>
      <c r="K3143" s="59"/>
      <c r="L3143" s="60" t="s">
        <v>4620</v>
      </c>
      <c r="M3143" s="61">
        <v>0.12</v>
      </c>
      <c r="N3143" s="62"/>
    </row>
    <row r="3144" spans="1:83" s="12" customFormat="1" ht="12.75" customHeight="1" x14ac:dyDescent="0.2">
      <c r="A3144" s="51" t="s">
        <v>1753</v>
      </c>
      <c r="B3144" s="9" t="s">
        <v>257</v>
      </c>
      <c r="C3144" s="66" t="s">
        <v>4035</v>
      </c>
      <c r="D3144" s="44" t="s">
        <v>4269</v>
      </c>
      <c r="E3144" s="54"/>
      <c r="F3144" s="55"/>
      <c r="G3144" s="56">
        <v>500</v>
      </c>
      <c r="H3144" s="57">
        <f t="shared" ref="H3144:H3207" si="98">G3144*1.18</f>
        <v>590</v>
      </c>
      <c r="I3144" s="58">
        <f t="shared" ref="I3144:I3207" si="99">H3144*F3144</f>
        <v>0</v>
      </c>
      <c r="J3144" s="59" t="s">
        <v>4027</v>
      </c>
      <c r="K3144" s="59"/>
      <c r="L3144" s="73" t="s">
        <v>6957</v>
      </c>
      <c r="M3144" s="61">
        <v>0.9</v>
      </c>
      <c r="N3144" s="62"/>
    </row>
    <row r="3145" spans="1:83" s="12" customFormat="1" ht="12.75" customHeight="1" x14ac:dyDescent="0.2">
      <c r="A3145" s="51" t="s">
        <v>1754</v>
      </c>
      <c r="B3145" s="9" t="s">
        <v>258</v>
      </c>
      <c r="C3145" s="66" t="s">
        <v>4035</v>
      </c>
      <c r="D3145" s="44" t="s">
        <v>4269</v>
      </c>
      <c r="E3145" s="54"/>
      <c r="F3145" s="55"/>
      <c r="G3145" s="56">
        <v>45</v>
      </c>
      <c r="H3145" s="57">
        <f t="shared" si="98"/>
        <v>53.099999999999994</v>
      </c>
      <c r="I3145" s="58">
        <f t="shared" si="99"/>
        <v>0</v>
      </c>
      <c r="J3145" s="59" t="s">
        <v>4027</v>
      </c>
      <c r="K3145" s="59"/>
      <c r="L3145" s="73" t="s">
        <v>8144</v>
      </c>
      <c r="M3145" s="61">
        <v>0.16700000000000001</v>
      </c>
      <c r="N3145" s="62"/>
    </row>
    <row r="3146" spans="1:83" s="12" customFormat="1" ht="12.75" customHeight="1" x14ac:dyDescent="0.2">
      <c r="A3146" s="51" t="s">
        <v>1755</v>
      </c>
      <c r="B3146" s="9" t="s">
        <v>259</v>
      </c>
      <c r="C3146" s="66" t="s">
        <v>4035</v>
      </c>
      <c r="D3146" s="44" t="s">
        <v>4269</v>
      </c>
      <c r="E3146" s="54"/>
      <c r="F3146" s="55"/>
      <c r="G3146" s="56">
        <v>185</v>
      </c>
      <c r="H3146" s="57">
        <f t="shared" si="98"/>
        <v>218.29999999999998</v>
      </c>
      <c r="I3146" s="58">
        <f t="shared" si="99"/>
        <v>0</v>
      </c>
      <c r="J3146" s="59" t="s">
        <v>4027</v>
      </c>
      <c r="K3146" s="59"/>
      <c r="L3146" s="73" t="s">
        <v>8144</v>
      </c>
      <c r="M3146" s="61">
        <v>0.87</v>
      </c>
      <c r="N3146" s="62"/>
    </row>
    <row r="3147" spans="1:83" s="12" customFormat="1" ht="12.75" customHeight="1" x14ac:dyDescent="0.2">
      <c r="A3147" s="78" t="s">
        <v>1756</v>
      </c>
      <c r="B3147" s="70" t="s">
        <v>260</v>
      </c>
      <c r="C3147" s="66" t="s">
        <v>4035</v>
      </c>
      <c r="D3147" s="72" t="s">
        <v>4269</v>
      </c>
      <c r="E3147" s="54"/>
      <c r="F3147" s="55"/>
      <c r="G3147" s="56">
        <v>100.12</v>
      </c>
      <c r="H3147" s="57">
        <f t="shared" si="98"/>
        <v>118.1416</v>
      </c>
      <c r="I3147" s="58">
        <f t="shared" si="99"/>
        <v>0</v>
      </c>
      <c r="J3147" s="59" t="s">
        <v>4027</v>
      </c>
      <c r="K3147" s="59"/>
      <c r="L3147" s="73" t="s">
        <v>8144</v>
      </c>
      <c r="M3147" s="61">
        <v>9.5000000000000001E-2</v>
      </c>
      <c r="N3147" s="62"/>
    </row>
    <row r="3148" spans="1:83" s="12" customFormat="1" ht="12.75" customHeight="1" x14ac:dyDescent="0.2">
      <c r="A3148" s="51" t="s">
        <v>1757</v>
      </c>
      <c r="B3148" s="9" t="s">
        <v>261</v>
      </c>
      <c r="C3148" s="66" t="s">
        <v>4035</v>
      </c>
      <c r="D3148" s="44" t="s">
        <v>4269</v>
      </c>
      <c r="E3148" s="54"/>
      <c r="F3148" s="55"/>
      <c r="G3148" s="56">
        <v>250</v>
      </c>
      <c r="H3148" s="57">
        <f t="shared" si="98"/>
        <v>295</v>
      </c>
      <c r="I3148" s="58">
        <f t="shared" si="99"/>
        <v>0</v>
      </c>
      <c r="J3148" s="59" t="s">
        <v>4027</v>
      </c>
      <c r="K3148" s="59"/>
      <c r="L3148" s="73" t="s">
        <v>8144</v>
      </c>
      <c r="M3148" s="61"/>
      <c r="N3148" s="62"/>
    </row>
    <row r="3149" spans="1:83" s="12" customFormat="1" ht="12.75" customHeight="1" x14ac:dyDescent="0.2">
      <c r="A3149" s="51" t="s">
        <v>1758</v>
      </c>
      <c r="B3149" s="9" t="s">
        <v>262</v>
      </c>
      <c r="C3149" s="66" t="s">
        <v>4035</v>
      </c>
      <c r="D3149" s="44" t="s">
        <v>4269</v>
      </c>
      <c r="E3149" s="54"/>
      <c r="F3149" s="55"/>
      <c r="G3149" s="56">
        <v>47.4</v>
      </c>
      <c r="H3149" s="57">
        <f t="shared" si="98"/>
        <v>55.931999999999995</v>
      </c>
      <c r="I3149" s="58">
        <f t="shared" si="99"/>
        <v>0</v>
      </c>
      <c r="J3149" s="59" t="s">
        <v>4027</v>
      </c>
      <c r="K3149" s="59"/>
      <c r="L3149" s="60" t="s">
        <v>4029</v>
      </c>
      <c r="M3149" s="61">
        <v>0.06</v>
      </c>
      <c r="N3149" s="62"/>
    </row>
    <row r="3150" spans="1:83" s="12" customFormat="1" ht="12.75" customHeight="1" x14ac:dyDescent="0.2">
      <c r="A3150" s="51" t="s">
        <v>1759</v>
      </c>
      <c r="B3150" s="9" t="s">
        <v>263</v>
      </c>
      <c r="C3150" s="66" t="s">
        <v>4035</v>
      </c>
      <c r="D3150" s="44" t="s">
        <v>4269</v>
      </c>
      <c r="E3150" s="54"/>
      <c r="F3150" s="55"/>
      <c r="G3150" s="56">
        <v>400</v>
      </c>
      <c r="H3150" s="57">
        <f t="shared" si="98"/>
        <v>472</v>
      </c>
      <c r="I3150" s="58">
        <f t="shared" si="99"/>
        <v>0</v>
      </c>
      <c r="J3150" s="59" t="s">
        <v>4027</v>
      </c>
      <c r="K3150" s="59"/>
      <c r="L3150" s="60" t="s">
        <v>4029</v>
      </c>
      <c r="M3150" s="61">
        <v>0.53900000000000003</v>
      </c>
      <c r="N3150" s="62"/>
    </row>
    <row r="3151" spans="1:83" s="10" customFormat="1" ht="12.75" customHeight="1" x14ac:dyDescent="0.2">
      <c r="A3151" s="51" t="s">
        <v>1760</v>
      </c>
      <c r="B3151" s="9" t="s">
        <v>261</v>
      </c>
      <c r="C3151" s="66" t="s">
        <v>4035</v>
      </c>
      <c r="D3151" s="44" t="s">
        <v>4269</v>
      </c>
      <c r="E3151" s="54"/>
      <c r="F3151" s="55"/>
      <c r="G3151" s="56">
        <v>1200</v>
      </c>
      <c r="H3151" s="57">
        <f t="shared" si="98"/>
        <v>1416</v>
      </c>
      <c r="I3151" s="58">
        <f t="shared" si="99"/>
        <v>0</v>
      </c>
      <c r="J3151" s="59" t="s">
        <v>4027</v>
      </c>
      <c r="K3151" s="59"/>
      <c r="L3151" s="60" t="s">
        <v>4029</v>
      </c>
      <c r="M3151" s="61">
        <v>2.0880000000000001</v>
      </c>
      <c r="N3151" s="6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2"/>
      <c r="AX3151" s="12"/>
      <c r="AY3151" s="12"/>
      <c r="AZ3151" s="12"/>
      <c r="BA3151" s="12"/>
      <c r="BB3151" s="12"/>
      <c r="BC3151" s="12"/>
      <c r="BD3151" s="12"/>
      <c r="BE3151" s="12"/>
      <c r="BF3151" s="12"/>
      <c r="BG3151" s="12"/>
      <c r="BH3151" s="12"/>
      <c r="BI3151" s="12"/>
      <c r="BJ3151" s="12"/>
      <c r="BK3151" s="12"/>
      <c r="BL3151" s="12"/>
      <c r="BM3151" s="12"/>
      <c r="BN3151" s="12"/>
      <c r="BO3151" s="12"/>
      <c r="BP3151" s="12"/>
      <c r="BQ3151" s="12"/>
      <c r="BR3151" s="12"/>
      <c r="BS3151" s="12"/>
      <c r="BT3151" s="12"/>
      <c r="BU3151" s="12"/>
      <c r="BV3151" s="12"/>
      <c r="BW3151" s="12"/>
      <c r="BX3151" s="12"/>
      <c r="BY3151" s="12"/>
      <c r="BZ3151" s="12"/>
      <c r="CA3151" s="12"/>
      <c r="CB3151" s="12"/>
      <c r="CC3151" s="12"/>
      <c r="CD3151" s="12"/>
      <c r="CE3151" s="12"/>
    </row>
    <row r="3152" spans="1:83" s="10" customFormat="1" ht="12.75" customHeight="1" x14ac:dyDescent="0.2">
      <c r="A3152" s="51" t="s">
        <v>1761</v>
      </c>
      <c r="B3152" s="9" t="s">
        <v>264</v>
      </c>
      <c r="C3152" s="66" t="s">
        <v>4035</v>
      </c>
      <c r="D3152" s="44" t="s">
        <v>4269</v>
      </c>
      <c r="E3152" s="54"/>
      <c r="F3152" s="55"/>
      <c r="G3152" s="56">
        <v>333.12</v>
      </c>
      <c r="H3152" s="57">
        <f t="shared" si="98"/>
        <v>393.08159999999998</v>
      </c>
      <c r="I3152" s="58">
        <f t="shared" si="99"/>
        <v>0</v>
      </c>
      <c r="J3152" s="59" t="s">
        <v>4027</v>
      </c>
      <c r="K3152" s="59"/>
      <c r="L3152" s="60" t="s">
        <v>4029</v>
      </c>
      <c r="M3152" s="61">
        <v>1.52</v>
      </c>
      <c r="N3152" s="6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2"/>
      <c r="AX3152" s="12"/>
      <c r="AY3152" s="12"/>
      <c r="AZ3152" s="12"/>
      <c r="BA3152" s="12"/>
      <c r="BB3152" s="12"/>
      <c r="BC3152" s="12"/>
      <c r="BD3152" s="12"/>
      <c r="BE3152" s="12"/>
      <c r="BF3152" s="12"/>
      <c r="BG3152" s="12"/>
      <c r="BH3152" s="12"/>
      <c r="BI3152" s="12"/>
      <c r="BJ3152" s="12"/>
      <c r="BK3152" s="12"/>
      <c r="BL3152" s="12"/>
      <c r="BM3152" s="12"/>
      <c r="BN3152" s="12"/>
      <c r="BO3152" s="12"/>
      <c r="BP3152" s="12"/>
      <c r="BQ3152" s="12"/>
      <c r="BR3152" s="12"/>
      <c r="BS3152" s="12"/>
      <c r="BT3152" s="12"/>
      <c r="BU3152" s="12"/>
      <c r="BV3152" s="12"/>
      <c r="BW3152" s="12"/>
      <c r="BX3152" s="12"/>
      <c r="BY3152" s="12"/>
      <c r="BZ3152" s="12"/>
      <c r="CA3152" s="12"/>
      <c r="CB3152" s="12"/>
      <c r="CC3152" s="12"/>
      <c r="CD3152" s="12"/>
      <c r="CE3152" s="12"/>
    </row>
    <row r="3153" spans="1:83" s="10" customFormat="1" ht="12.75" customHeight="1" x14ac:dyDescent="0.2">
      <c r="A3153" s="64" t="s">
        <v>8145</v>
      </c>
      <c r="B3153" s="9" t="s">
        <v>8146</v>
      </c>
      <c r="C3153" s="53" t="s">
        <v>4007</v>
      </c>
      <c r="D3153" s="44" t="s">
        <v>4269</v>
      </c>
      <c r="E3153" s="54"/>
      <c r="F3153" s="55"/>
      <c r="G3153" s="56">
        <v>82</v>
      </c>
      <c r="H3153" s="57">
        <f t="shared" si="98"/>
        <v>96.759999999999991</v>
      </c>
      <c r="I3153" s="58">
        <f t="shared" si="99"/>
        <v>0</v>
      </c>
      <c r="J3153" s="59" t="s">
        <v>4027</v>
      </c>
      <c r="K3153" s="59" t="s">
        <v>4921</v>
      </c>
      <c r="L3153" s="60" t="s">
        <v>4029</v>
      </c>
      <c r="M3153" s="61">
        <v>0.24299999999999999</v>
      </c>
      <c r="N3153" s="6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2"/>
      <c r="AX3153" s="12"/>
      <c r="AY3153" s="12"/>
      <c r="AZ3153" s="12"/>
      <c r="BA3153" s="12"/>
      <c r="BB3153" s="12"/>
      <c r="BC3153" s="12"/>
      <c r="BD3153" s="12"/>
      <c r="BE3153" s="12"/>
      <c r="BF3153" s="12"/>
      <c r="BG3153" s="12"/>
      <c r="BH3153" s="12"/>
      <c r="BI3153" s="12"/>
      <c r="BJ3153" s="12"/>
      <c r="BK3153" s="12"/>
      <c r="BL3153" s="12"/>
      <c r="BM3153" s="12"/>
      <c r="BN3153" s="12"/>
      <c r="BO3153" s="12"/>
      <c r="BP3153" s="12"/>
      <c r="BQ3153" s="12"/>
      <c r="BR3153" s="12"/>
      <c r="BS3153" s="12"/>
      <c r="BT3153" s="12"/>
      <c r="BU3153" s="12"/>
      <c r="BV3153" s="12"/>
      <c r="BW3153" s="12"/>
      <c r="BX3153" s="12"/>
      <c r="BY3153" s="12"/>
      <c r="BZ3153" s="12"/>
      <c r="CA3153" s="12"/>
      <c r="CB3153" s="12"/>
      <c r="CC3153" s="12"/>
      <c r="CD3153" s="12"/>
      <c r="CE3153" s="12"/>
    </row>
    <row r="3154" spans="1:83" s="10" customFormat="1" ht="12.75" customHeight="1" x14ac:dyDescent="0.2">
      <c r="A3154" s="51" t="s">
        <v>1762</v>
      </c>
      <c r="B3154" s="9" t="s">
        <v>265</v>
      </c>
      <c r="C3154" s="66" t="s">
        <v>4035</v>
      </c>
      <c r="D3154" s="44" t="s">
        <v>4269</v>
      </c>
      <c r="E3154" s="54"/>
      <c r="F3154" s="55"/>
      <c r="G3154" s="56">
        <v>41.2</v>
      </c>
      <c r="H3154" s="57">
        <f t="shared" si="98"/>
        <v>48.616</v>
      </c>
      <c r="I3154" s="58">
        <f t="shared" si="99"/>
        <v>0</v>
      </c>
      <c r="J3154" s="59" t="s">
        <v>4027</v>
      </c>
      <c r="K3154" s="59"/>
      <c r="L3154" s="60" t="s">
        <v>4029</v>
      </c>
      <c r="M3154" s="61">
        <v>0.03</v>
      </c>
      <c r="N3154" s="6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2"/>
      <c r="AX3154" s="12"/>
      <c r="AY3154" s="12"/>
      <c r="AZ3154" s="12"/>
      <c r="BA3154" s="12"/>
      <c r="BB3154" s="12"/>
      <c r="BC3154" s="12"/>
      <c r="BD3154" s="12"/>
      <c r="BE3154" s="12"/>
      <c r="BF3154" s="12"/>
      <c r="BG3154" s="12"/>
      <c r="BH3154" s="12"/>
      <c r="BI3154" s="12"/>
      <c r="BJ3154" s="12"/>
      <c r="BK3154" s="12"/>
      <c r="BL3154" s="12"/>
      <c r="BM3154" s="12"/>
      <c r="BN3154" s="12"/>
      <c r="BO3154" s="12"/>
      <c r="BP3154" s="12"/>
      <c r="BQ3154" s="12"/>
      <c r="BR3154" s="12"/>
      <c r="BS3154" s="12"/>
      <c r="BT3154" s="12"/>
      <c r="BU3154" s="12"/>
      <c r="BV3154" s="12"/>
      <c r="BW3154" s="12"/>
      <c r="BX3154" s="12"/>
      <c r="BY3154" s="12"/>
      <c r="BZ3154" s="12"/>
      <c r="CA3154" s="12"/>
      <c r="CB3154" s="12"/>
      <c r="CC3154" s="12"/>
      <c r="CD3154" s="12"/>
      <c r="CE3154" s="12"/>
    </row>
    <row r="3155" spans="1:83" s="10" customFormat="1" ht="12.75" customHeight="1" x14ac:dyDescent="0.2">
      <c r="A3155" s="51" t="s">
        <v>1763</v>
      </c>
      <c r="B3155" s="9" t="s">
        <v>266</v>
      </c>
      <c r="C3155" s="66" t="s">
        <v>4035</v>
      </c>
      <c r="D3155" s="44" t="s">
        <v>4269</v>
      </c>
      <c r="E3155" s="54"/>
      <c r="F3155" s="55"/>
      <c r="G3155" s="56">
        <v>420</v>
      </c>
      <c r="H3155" s="57">
        <f t="shared" si="98"/>
        <v>495.59999999999997</v>
      </c>
      <c r="I3155" s="58">
        <f t="shared" si="99"/>
        <v>0</v>
      </c>
      <c r="J3155" s="59" t="s">
        <v>4027</v>
      </c>
      <c r="K3155" s="59"/>
      <c r="L3155" s="73" t="s">
        <v>8147</v>
      </c>
      <c r="M3155" s="61">
        <v>0.75</v>
      </c>
      <c r="N3155" s="6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2"/>
      <c r="AX3155" s="12"/>
      <c r="AY3155" s="12"/>
      <c r="AZ3155" s="12"/>
      <c r="BA3155" s="12"/>
      <c r="BB3155" s="12"/>
      <c r="BC3155" s="12"/>
      <c r="BD3155" s="12"/>
      <c r="BE3155" s="12"/>
      <c r="BF3155" s="12"/>
      <c r="BG3155" s="12"/>
      <c r="BH3155" s="12"/>
      <c r="BI3155" s="12"/>
      <c r="BJ3155" s="12"/>
      <c r="BK3155" s="12"/>
      <c r="BL3155" s="12"/>
      <c r="BM3155" s="12"/>
      <c r="BN3155" s="12"/>
      <c r="BO3155" s="12"/>
      <c r="BP3155" s="12"/>
      <c r="BQ3155" s="12"/>
      <c r="BR3155" s="12"/>
      <c r="BS3155" s="12"/>
      <c r="BT3155" s="12"/>
      <c r="BU3155" s="12"/>
      <c r="BV3155" s="12"/>
      <c r="BW3155" s="12"/>
      <c r="BX3155" s="12"/>
      <c r="BY3155" s="12"/>
      <c r="BZ3155" s="12"/>
      <c r="CA3155" s="12"/>
      <c r="CB3155" s="12"/>
      <c r="CC3155" s="12"/>
      <c r="CD3155" s="12"/>
      <c r="CE3155" s="12"/>
    </row>
    <row r="3156" spans="1:83" s="10" customFormat="1" ht="12.75" customHeight="1" x14ac:dyDescent="0.2">
      <c r="A3156" s="51" t="s">
        <v>1764</v>
      </c>
      <c r="B3156" s="9" t="s">
        <v>62</v>
      </c>
      <c r="C3156" s="66" t="s">
        <v>4035</v>
      </c>
      <c r="D3156" s="44" t="s">
        <v>4269</v>
      </c>
      <c r="E3156" s="54"/>
      <c r="F3156" s="55"/>
      <c r="G3156" s="56">
        <v>13</v>
      </c>
      <c r="H3156" s="57">
        <f t="shared" si="98"/>
        <v>15.34</v>
      </c>
      <c r="I3156" s="58">
        <f t="shared" si="99"/>
        <v>0</v>
      </c>
      <c r="J3156" s="59" t="s">
        <v>4027</v>
      </c>
      <c r="K3156" s="59"/>
      <c r="L3156" s="60" t="s">
        <v>4029</v>
      </c>
      <c r="M3156" s="61">
        <v>1.0999999999999999E-2</v>
      </c>
      <c r="N3156" s="6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2"/>
      <c r="AX3156" s="12"/>
      <c r="AY3156" s="12"/>
      <c r="AZ3156" s="12"/>
      <c r="BA3156" s="12"/>
      <c r="BB3156" s="12"/>
      <c r="BC3156" s="12"/>
      <c r="BD3156" s="12"/>
      <c r="BE3156" s="12"/>
      <c r="BF3156" s="12"/>
      <c r="BG3156" s="12"/>
      <c r="BH3156" s="12"/>
      <c r="BI3156" s="12"/>
      <c r="BJ3156" s="12"/>
      <c r="BK3156" s="12"/>
      <c r="BL3156" s="12"/>
      <c r="BM3156" s="12"/>
      <c r="BN3156" s="12"/>
      <c r="BO3156" s="12"/>
      <c r="BP3156" s="12"/>
      <c r="BQ3156" s="12"/>
      <c r="BR3156" s="12"/>
      <c r="BS3156" s="12"/>
      <c r="BT3156" s="12"/>
      <c r="BU3156" s="12"/>
      <c r="BV3156" s="12"/>
      <c r="BW3156" s="12"/>
      <c r="BX3156" s="12"/>
      <c r="BY3156" s="12"/>
      <c r="BZ3156" s="12"/>
      <c r="CA3156" s="12"/>
      <c r="CB3156" s="12"/>
      <c r="CC3156" s="12"/>
      <c r="CD3156" s="12"/>
      <c r="CE3156" s="12"/>
    </row>
    <row r="3157" spans="1:83" s="10" customFormat="1" ht="12.75" customHeight="1" x14ac:dyDescent="0.2">
      <c r="A3157" s="51" t="s">
        <v>1765</v>
      </c>
      <c r="B3157" s="9" t="s">
        <v>267</v>
      </c>
      <c r="C3157" s="66" t="s">
        <v>4035</v>
      </c>
      <c r="D3157" s="44" t="s">
        <v>4269</v>
      </c>
      <c r="E3157" s="54"/>
      <c r="F3157" s="55"/>
      <c r="G3157" s="56">
        <v>420</v>
      </c>
      <c r="H3157" s="57">
        <f t="shared" si="98"/>
        <v>495.59999999999997</v>
      </c>
      <c r="I3157" s="58">
        <f t="shared" si="99"/>
        <v>0</v>
      </c>
      <c r="J3157" s="59" t="s">
        <v>4027</v>
      </c>
      <c r="K3157" s="59"/>
      <c r="L3157" s="60" t="s">
        <v>4029</v>
      </c>
      <c r="M3157" s="61">
        <v>0.495</v>
      </c>
      <c r="N3157" s="6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2"/>
      <c r="AX3157" s="12"/>
      <c r="AY3157" s="12"/>
      <c r="AZ3157" s="12"/>
      <c r="BA3157" s="12"/>
      <c r="BB3157" s="12"/>
      <c r="BC3157" s="12"/>
      <c r="BD3157" s="12"/>
      <c r="BE3157" s="12"/>
      <c r="BF3157" s="12"/>
      <c r="BG3157" s="12"/>
      <c r="BH3157" s="12"/>
      <c r="BI3157" s="12"/>
      <c r="BJ3157" s="12"/>
      <c r="BK3157" s="12"/>
      <c r="BL3157" s="12"/>
      <c r="BM3157" s="12"/>
      <c r="BN3157" s="12"/>
      <c r="BO3157" s="12"/>
      <c r="BP3157" s="12"/>
      <c r="BQ3157" s="12"/>
      <c r="BR3157" s="12"/>
      <c r="BS3157" s="12"/>
      <c r="BT3157" s="12"/>
      <c r="BU3157" s="12"/>
      <c r="BV3157" s="12"/>
      <c r="BW3157" s="12"/>
      <c r="BX3157" s="12"/>
      <c r="BY3157" s="12"/>
      <c r="BZ3157" s="12"/>
      <c r="CA3157" s="12"/>
      <c r="CB3157" s="12"/>
      <c r="CC3157" s="12"/>
      <c r="CD3157" s="12"/>
      <c r="CE3157" s="12"/>
    </row>
    <row r="3158" spans="1:83" s="10" customFormat="1" ht="12.75" customHeight="1" x14ac:dyDescent="0.2">
      <c r="A3158" s="51" t="s">
        <v>8148</v>
      </c>
      <c r="B3158" s="9" t="s">
        <v>6119</v>
      </c>
      <c r="C3158" s="66" t="s">
        <v>4035</v>
      </c>
      <c r="D3158" s="44" t="s">
        <v>4269</v>
      </c>
      <c r="E3158" s="54"/>
      <c r="F3158" s="55"/>
      <c r="G3158" s="56">
        <v>160</v>
      </c>
      <c r="H3158" s="57">
        <f t="shared" si="98"/>
        <v>188.79999999999998</v>
      </c>
      <c r="I3158" s="58">
        <f t="shared" si="99"/>
        <v>0</v>
      </c>
      <c r="J3158" s="59"/>
      <c r="K3158" s="59"/>
      <c r="L3158" s="60" t="s">
        <v>4029</v>
      </c>
      <c r="M3158" s="61">
        <v>0.224</v>
      </c>
      <c r="N3158" s="6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2"/>
      <c r="AX3158" s="12"/>
      <c r="AY3158" s="12"/>
      <c r="AZ3158" s="12"/>
      <c r="BA3158" s="12"/>
      <c r="BB3158" s="12"/>
      <c r="BC3158" s="12"/>
      <c r="BD3158" s="12"/>
      <c r="BE3158" s="12"/>
      <c r="BF3158" s="12"/>
      <c r="BG3158" s="12"/>
      <c r="BH3158" s="12"/>
      <c r="BI3158" s="12"/>
      <c r="BJ3158" s="12"/>
      <c r="BK3158" s="12"/>
      <c r="BL3158" s="12"/>
      <c r="BM3158" s="12"/>
      <c r="BN3158" s="12"/>
      <c r="BO3158" s="12"/>
      <c r="BP3158" s="12"/>
      <c r="BQ3158" s="12"/>
      <c r="BR3158" s="12"/>
      <c r="BS3158" s="12"/>
      <c r="BT3158" s="12"/>
      <c r="BU3158" s="12"/>
      <c r="BV3158" s="12"/>
      <c r="BW3158" s="12"/>
      <c r="BX3158" s="12"/>
      <c r="BY3158" s="12"/>
      <c r="BZ3158" s="12"/>
      <c r="CA3158" s="12"/>
      <c r="CB3158" s="12"/>
      <c r="CC3158" s="12"/>
      <c r="CD3158" s="12"/>
      <c r="CE3158" s="12"/>
    </row>
    <row r="3159" spans="1:83" s="10" customFormat="1" ht="12.75" customHeight="1" x14ac:dyDescent="0.2">
      <c r="A3159" s="64" t="s">
        <v>8149</v>
      </c>
      <c r="B3159" s="9" t="s">
        <v>310</v>
      </c>
      <c r="C3159" s="53" t="s">
        <v>4007</v>
      </c>
      <c r="D3159" s="44" t="s">
        <v>4269</v>
      </c>
      <c r="E3159" s="54"/>
      <c r="F3159" s="55"/>
      <c r="G3159" s="56">
        <v>9.6</v>
      </c>
      <c r="H3159" s="57">
        <f t="shared" si="98"/>
        <v>11.327999999999999</v>
      </c>
      <c r="I3159" s="58">
        <f t="shared" si="99"/>
        <v>0</v>
      </c>
      <c r="J3159" s="59" t="s">
        <v>4027</v>
      </c>
      <c r="K3159" s="59" t="s">
        <v>7902</v>
      </c>
      <c r="L3159" s="60" t="s">
        <v>4029</v>
      </c>
      <c r="M3159" s="61">
        <v>0.04</v>
      </c>
      <c r="N3159" s="6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2"/>
      <c r="AX3159" s="12"/>
      <c r="AY3159" s="12"/>
      <c r="AZ3159" s="12"/>
      <c r="BA3159" s="12"/>
      <c r="BB3159" s="12"/>
      <c r="BC3159" s="12"/>
      <c r="BD3159" s="12"/>
      <c r="BE3159" s="12"/>
      <c r="BF3159" s="12"/>
      <c r="BG3159" s="12"/>
      <c r="BH3159" s="12"/>
      <c r="BI3159" s="12"/>
      <c r="BJ3159" s="12"/>
      <c r="BK3159" s="12"/>
      <c r="BL3159" s="12"/>
      <c r="BM3159" s="12"/>
      <c r="BN3159" s="12"/>
      <c r="BO3159" s="12"/>
      <c r="BP3159" s="12"/>
      <c r="BQ3159" s="12"/>
      <c r="BR3159" s="12"/>
      <c r="BS3159" s="12"/>
      <c r="BT3159" s="12"/>
      <c r="BU3159" s="12"/>
      <c r="BV3159" s="12"/>
      <c r="BW3159" s="12"/>
      <c r="BX3159" s="12"/>
      <c r="BY3159" s="12"/>
      <c r="BZ3159" s="12"/>
      <c r="CA3159" s="12"/>
      <c r="CB3159" s="12"/>
      <c r="CC3159" s="12"/>
      <c r="CD3159" s="12"/>
      <c r="CE3159" s="12"/>
    </row>
    <row r="3160" spans="1:83" s="10" customFormat="1" ht="12.75" customHeight="1" x14ac:dyDescent="0.2">
      <c r="A3160" s="51" t="s">
        <v>1766</v>
      </c>
      <c r="B3160" s="9" t="s">
        <v>62</v>
      </c>
      <c r="C3160" s="66" t="s">
        <v>4035</v>
      </c>
      <c r="D3160" s="44" t="s">
        <v>4269</v>
      </c>
      <c r="E3160" s="54"/>
      <c r="F3160" s="55"/>
      <c r="G3160" s="56">
        <v>9.5</v>
      </c>
      <c r="H3160" s="57">
        <f t="shared" si="98"/>
        <v>11.209999999999999</v>
      </c>
      <c r="I3160" s="58">
        <f t="shared" si="99"/>
        <v>0</v>
      </c>
      <c r="J3160" s="59" t="s">
        <v>4027</v>
      </c>
      <c r="K3160" s="59"/>
      <c r="L3160" s="73" t="s">
        <v>8147</v>
      </c>
      <c r="M3160" s="61">
        <v>3.8999999999999998E-3</v>
      </c>
      <c r="N3160" s="6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2"/>
      <c r="AX3160" s="12"/>
      <c r="AY3160" s="12"/>
      <c r="AZ3160" s="12"/>
      <c r="BA3160" s="12"/>
      <c r="BB3160" s="12"/>
      <c r="BC3160" s="12"/>
      <c r="BD3160" s="12"/>
      <c r="BE3160" s="12"/>
      <c r="BF3160" s="12"/>
      <c r="BG3160" s="12"/>
      <c r="BH3160" s="12"/>
      <c r="BI3160" s="12"/>
      <c r="BJ3160" s="12"/>
      <c r="BK3160" s="12"/>
      <c r="BL3160" s="12"/>
      <c r="BM3160" s="12"/>
      <c r="BN3160" s="12"/>
      <c r="BO3160" s="12"/>
      <c r="BP3160" s="12"/>
      <c r="BQ3160" s="12"/>
      <c r="BR3160" s="12"/>
      <c r="BS3160" s="12"/>
      <c r="BT3160" s="12"/>
      <c r="BU3160" s="12"/>
      <c r="BV3160" s="12"/>
      <c r="BW3160" s="12"/>
      <c r="BX3160" s="12"/>
      <c r="BY3160" s="12"/>
      <c r="BZ3160" s="12"/>
      <c r="CA3160" s="12"/>
      <c r="CB3160" s="12"/>
      <c r="CC3160" s="12"/>
      <c r="CD3160" s="12"/>
      <c r="CE3160" s="12"/>
    </row>
    <row r="3161" spans="1:83" s="10" customFormat="1" ht="12.75" customHeight="1" x14ac:dyDescent="0.2">
      <c r="A3161" s="51" t="s">
        <v>8150</v>
      </c>
      <c r="B3161" s="9" t="s">
        <v>61</v>
      </c>
      <c r="C3161" s="66" t="s">
        <v>4035</v>
      </c>
      <c r="D3161" s="44" t="s">
        <v>4269</v>
      </c>
      <c r="E3161" s="54"/>
      <c r="F3161" s="55"/>
      <c r="G3161" s="56">
        <v>52</v>
      </c>
      <c r="H3161" s="57">
        <f t="shared" si="98"/>
        <v>61.36</v>
      </c>
      <c r="I3161" s="58">
        <f t="shared" si="99"/>
        <v>0</v>
      </c>
      <c r="J3161" s="59"/>
      <c r="K3161" s="59"/>
      <c r="L3161" s="60" t="s">
        <v>4029</v>
      </c>
      <c r="M3161" s="61"/>
      <c r="N3161" s="6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2"/>
      <c r="AX3161" s="12"/>
      <c r="AY3161" s="12"/>
      <c r="AZ3161" s="12"/>
      <c r="BA3161" s="12"/>
      <c r="BB3161" s="12"/>
      <c r="BC3161" s="12"/>
      <c r="BD3161" s="12"/>
      <c r="BE3161" s="12"/>
      <c r="BF3161" s="12"/>
      <c r="BG3161" s="12"/>
      <c r="BH3161" s="12"/>
      <c r="BI3161" s="12"/>
      <c r="BJ3161" s="12"/>
      <c r="BK3161" s="12"/>
      <c r="BL3161" s="12"/>
      <c r="BM3161" s="12"/>
      <c r="BN3161" s="12"/>
      <c r="BO3161" s="12"/>
      <c r="BP3161" s="12"/>
      <c r="BQ3161" s="12"/>
      <c r="BR3161" s="12"/>
      <c r="BS3161" s="12"/>
      <c r="BT3161" s="12"/>
      <c r="BU3161" s="12"/>
      <c r="BV3161" s="12"/>
      <c r="BW3161" s="12"/>
      <c r="BX3161" s="12"/>
      <c r="BY3161" s="12"/>
      <c r="BZ3161" s="12"/>
      <c r="CA3161" s="12"/>
      <c r="CB3161" s="12"/>
      <c r="CC3161" s="12"/>
      <c r="CD3161" s="12"/>
      <c r="CE3161" s="12"/>
    </row>
    <row r="3162" spans="1:83" s="10" customFormat="1" ht="12.75" customHeight="1" x14ac:dyDescent="0.2">
      <c r="A3162" s="78" t="s">
        <v>1767</v>
      </c>
      <c r="B3162" s="70" t="s">
        <v>268</v>
      </c>
      <c r="C3162" s="66" t="s">
        <v>4035</v>
      </c>
      <c r="D3162" s="72" t="s">
        <v>4269</v>
      </c>
      <c r="E3162" s="54"/>
      <c r="F3162" s="55"/>
      <c r="G3162" s="56">
        <v>90</v>
      </c>
      <c r="H3162" s="57">
        <f t="shared" si="98"/>
        <v>106.19999999999999</v>
      </c>
      <c r="I3162" s="58">
        <f t="shared" si="99"/>
        <v>0</v>
      </c>
      <c r="J3162" s="59" t="s">
        <v>4027</v>
      </c>
      <c r="K3162" s="59"/>
      <c r="L3162" s="73" t="s">
        <v>8151</v>
      </c>
      <c r="M3162" s="61">
        <v>0.309</v>
      </c>
      <c r="N3162" s="6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2"/>
      <c r="AX3162" s="12"/>
      <c r="AY3162" s="12"/>
      <c r="AZ3162" s="12"/>
      <c r="BA3162" s="12"/>
      <c r="BB3162" s="12"/>
      <c r="BC3162" s="12"/>
      <c r="BD3162" s="12"/>
      <c r="BE3162" s="12"/>
      <c r="BF3162" s="12"/>
      <c r="BG3162" s="12"/>
      <c r="BH3162" s="12"/>
      <c r="BI3162" s="12"/>
      <c r="BJ3162" s="12"/>
      <c r="BK3162" s="12"/>
      <c r="BL3162" s="12"/>
      <c r="BM3162" s="12"/>
      <c r="BN3162" s="12"/>
      <c r="BO3162" s="12"/>
      <c r="BP3162" s="12"/>
      <c r="BQ3162" s="12"/>
      <c r="BR3162" s="12"/>
      <c r="BS3162" s="12"/>
      <c r="BT3162" s="12"/>
      <c r="BU3162" s="12"/>
      <c r="BV3162" s="12"/>
      <c r="BW3162" s="12"/>
      <c r="BX3162" s="12"/>
      <c r="BY3162" s="12"/>
      <c r="BZ3162" s="12"/>
      <c r="CA3162" s="12"/>
      <c r="CB3162" s="12"/>
      <c r="CC3162" s="12"/>
      <c r="CD3162" s="12"/>
      <c r="CE3162" s="12"/>
    </row>
    <row r="3163" spans="1:83" s="10" customFormat="1" ht="12.75" customHeight="1" x14ac:dyDescent="0.2">
      <c r="A3163" s="99" t="s">
        <v>8152</v>
      </c>
      <c r="B3163" s="9" t="s">
        <v>8153</v>
      </c>
      <c r="C3163" s="66" t="s">
        <v>4035</v>
      </c>
      <c r="D3163" s="44" t="s">
        <v>4269</v>
      </c>
      <c r="E3163" s="54"/>
      <c r="F3163" s="55"/>
      <c r="G3163" s="56">
        <v>7201.06</v>
      </c>
      <c r="H3163" s="57">
        <f t="shared" si="98"/>
        <v>8497.2507999999998</v>
      </c>
      <c r="I3163" s="58">
        <f t="shared" si="99"/>
        <v>0</v>
      </c>
      <c r="J3163" s="102" t="s">
        <v>8154</v>
      </c>
      <c r="K3163" s="59"/>
      <c r="L3163" s="60" t="s">
        <v>4029</v>
      </c>
      <c r="M3163" s="61">
        <v>8.1999999999999993</v>
      </c>
      <c r="N3163" s="6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2"/>
      <c r="AX3163" s="12"/>
      <c r="AY3163" s="12"/>
      <c r="AZ3163" s="12"/>
      <c r="BA3163" s="12"/>
      <c r="BB3163" s="12"/>
      <c r="BC3163" s="12"/>
      <c r="BD3163" s="12"/>
      <c r="BE3163" s="12"/>
      <c r="BF3163" s="12"/>
      <c r="BG3163" s="12"/>
      <c r="BH3163" s="12"/>
      <c r="BI3163" s="12"/>
      <c r="BJ3163" s="12"/>
      <c r="BK3163" s="12"/>
      <c r="BL3163" s="12"/>
      <c r="BM3163" s="12"/>
      <c r="BN3163" s="12"/>
      <c r="BO3163" s="12"/>
      <c r="BP3163" s="12"/>
      <c r="BQ3163" s="12"/>
      <c r="BR3163" s="12"/>
      <c r="BS3163" s="12"/>
      <c r="BT3163" s="12"/>
      <c r="BU3163" s="12"/>
      <c r="BV3163" s="12"/>
      <c r="BW3163" s="12"/>
      <c r="BX3163" s="12"/>
      <c r="BY3163" s="12"/>
      <c r="BZ3163" s="12"/>
      <c r="CA3163" s="12"/>
      <c r="CB3163" s="12"/>
      <c r="CC3163" s="12"/>
      <c r="CD3163" s="12"/>
      <c r="CE3163" s="12"/>
    </row>
    <row r="3164" spans="1:83" s="10" customFormat="1" ht="12.75" customHeight="1" x14ac:dyDescent="0.2">
      <c r="A3164" s="78" t="s">
        <v>1768</v>
      </c>
      <c r="B3164" s="70" t="s">
        <v>37</v>
      </c>
      <c r="C3164" s="66" t="s">
        <v>4035</v>
      </c>
      <c r="D3164" s="72" t="s">
        <v>4269</v>
      </c>
      <c r="E3164" s="54"/>
      <c r="F3164" s="55"/>
      <c r="G3164" s="56">
        <v>18</v>
      </c>
      <c r="H3164" s="57">
        <f t="shared" si="98"/>
        <v>21.24</v>
      </c>
      <c r="I3164" s="58">
        <f t="shared" si="99"/>
        <v>0</v>
      </c>
      <c r="J3164" s="59" t="s">
        <v>4027</v>
      </c>
      <c r="K3164" s="59"/>
      <c r="L3164" s="60" t="s">
        <v>4620</v>
      </c>
      <c r="M3164" s="61">
        <v>0.1</v>
      </c>
      <c r="N3164" s="6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2"/>
      <c r="AX3164" s="12"/>
      <c r="AY3164" s="12"/>
      <c r="AZ3164" s="12"/>
      <c r="BA3164" s="12"/>
      <c r="BB3164" s="12"/>
      <c r="BC3164" s="12"/>
      <c r="BD3164" s="12"/>
      <c r="BE3164" s="12"/>
      <c r="BF3164" s="12"/>
      <c r="BG3164" s="12"/>
      <c r="BH3164" s="12"/>
      <c r="BI3164" s="12"/>
      <c r="BJ3164" s="12"/>
      <c r="BK3164" s="12"/>
      <c r="BL3164" s="12"/>
      <c r="BM3164" s="12"/>
      <c r="BN3164" s="12"/>
      <c r="BO3164" s="12"/>
      <c r="BP3164" s="12"/>
      <c r="BQ3164" s="12"/>
      <c r="BR3164" s="12"/>
      <c r="BS3164" s="12"/>
      <c r="BT3164" s="12"/>
      <c r="BU3164" s="12"/>
      <c r="BV3164" s="12"/>
      <c r="BW3164" s="12"/>
      <c r="BX3164" s="12"/>
      <c r="BY3164" s="12"/>
      <c r="BZ3164" s="12"/>
      <c r="CA3164" s="12"/>
      <c r="CB3164" s="12"/>
      <c r="CC3164" s="12"/>
      <c r="CD3164" s="12"/>
      <c r="CE3164" s="12"/>
    </row>
    <row r="3165" spans="1:83" s="10" customFormat="1" ht="12.75" customHeight="1" x14ac:dyDescent="0.2">
      <c r="A3165" s="51" t="s">
        <v>8155</v>
      </c>
      <c r="B3165" s="9" t="s">
        <v>176</v>
      </c>
      <c r="C3165" s="53" t="s">
        <v>4007</v>
      </c>
      <c r="D3165" s="44" t="s">
        <v>4269</v>
      </c>
      <c r="E3165" s="54"/>
      <c r="F3165" s="55"/>
      <c r="G3165" s="56">
        <v>41</v>
      </c>
      <c r="H3165" s="57">
        <f t="shared" si="98"/>
        <v>48.379999999999995</v>
      </c>
      <c r="I3165" s="58">
        <f t="shared" si="99"/>
        <v>0</v>
      </c>
      <c r="J3165" s="59"/>
      <c r="K3165" s="59" t="s">
        <v>8053</v>
      </c>
      <c r="L3165" s="60" t="s">
        <v>4029</v>
      </c>
      <c r="M3165" s="61">
        <v>0.105</v>
      </c>
      <c r="N3165" s="6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2"/>
      <c r="AX3165" s="12"/>
      <c r="AY3165" s="12"/>
      <c r="AZ3165" s="12"/>
      <c r="BA3165" s="12"/>
      <c r="BB3165" s="12"/>
      <c r="BC3165" s="12"/>
      <c r="BD3165" s="12"/>
      <c r="BE3165" s="12"/>
      <c r="BF3165" s="12"/>
      <c r="BG3165" s="12"/>
      <c r="BH3165" s="12"/>
      <c r="BI3165" s="12"/>
      <c r="BJ3165" s="12"/>
      <c r="BK3165" s="12"/>
      <c r="BL3165" s="12"/>
      <c r="BM3165" s="12"/>
      <c r="BN3165" s="12"/>
      <c r="BO3165" s="12"/>
      <c r="BP3165" s="12"/>
      <c r="BQ3165" s="12"/>
      <c r="BR3165" s="12"/>
      <c r="BS3165" s="12"/>
      <c r="BT3165" s="12"/>
      <c r="BU3165" s="12"/>
      <c r="BV3165" s="12"/>
      <c r="BW3165" s="12"/>
      <c r="BX3165" s="12"/>
      <c r="BY3165" s="12"/>
      <c r="BZ3165" s="12"/>
      <c r="CA3165" s="12"/>
      <c r="CB3165" s="12"/>
      <c r="CC3165" s="12"/>
      <c r="CD3165" s="12"/>
      <c r="CE3165" s="12"/>
    </row>
    <row r="3166" spans="1:83" s="10" customFormat="1" ht="12.75" customHeight="1" x14ac:dyDescent="0.2">
      <c r="A3166" s="64" t="s">
        <v>8156</v>
      </c>
      <c r="B3166" s="9" t="s">
        <v>310</v>
      </c>
      <c r="C3166" s="53" t="s">
        <v>4007</v>
      </c>
      <c r="D3166" s="44" t="s">
        <v>4269</v>
      </c>
      <c r="E3166" s="54"/>
      <c r="F3166" s="55"/>
      <c r="G3166" s="56">
        <v>42</v>
      </c>
      <c r="H3166" s="57">
        <f t="shared" si="98"/>
        <v>49.559999999999995</v>
      </c>
      <c r="I3166" s="58">
        <f t="shared" si="99"/>
        <v>0</v>
      </c>
      <c r="J3166" s="59" t="s">
        <v>4027</v>
      </c>
      <c r="K3166" s="59" t="s">
        <v>4154</v>
      </c>
      <c r="L3166" s="60" t="s">
        <v>4620</v>
      </c>
      <c r="M3166" s="61">
        <v>0.10199999999999999</v>
      </c>
      <c r="N3166" s="6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2"/>
      <c r="AX3166" s="12"/>
      <c r="AY3166" s="12"/>
      <c r="AZ3166" s="12"/>
      <c r="BA3166" s="12"/>
      <c r="BB3166" s="12"/>
      <c r="BC3166" s="12"/>
      <c r="BD3166" s="12"/>
      <c r="BE3166" s="12"/>
      <c r="BF3166" s="12"/>
      <c r="BG3166" s="12"/>
      <c r="BH3166" s="12"/>
      <c r="BI3166" s="12"/>
      <c r="BJ3166" s="12"/>
      <c r="BK3166" s="12"/>
      <c r="BL3166" s="12"/>
      <c r="BM3166" s="12"/>
      <c r="BN3166" s="12"/>
      <c r="BO3166" s="12"/>
      <c r="BP3166" s="12"/>
      <c r="BQ3166" s="12"/>
      <c r="BR3166" s="12"/>
      <c r="BS3166" s="12"/>
      <c r="BT3166" s="12"/>
      <c r="BU3166" s="12"/>
      <c r="BV3166" s="12"/>
      <c r="BW3166" s="12"/>
      <c r="BX3166" s="12"/>
      <c r="BY3166" s="12"/>
      <c r="BZ3166" s="12"/>
      <c r="CA3166" s="12"/>
      <c r="CB3166" s="12"/>
      <c r="CC3166" s="12"/>
      <c r="CD3166" s="12"/>
      <c r="CE3166" s="12"/>
    </row>
    <row r="3167" spans="1:83" s="10" customFormat="1" ht="12.75" customHeight="1" x14ac:dyDescent="0.2">
      <c r="A3167" s="51" t="s">
        <v>8157</v>
      </c>
      <c r="B3167" s="9" t="s">
        <v>62</v>
      </c>
      <c r="C3167" s="53" t="s">
        <v>4007</v>
      </c>
      <c r="D3167" s="44" t="s">
        <v>4269</v>
      </c>
      <c r="E3167" s="54"/>
      <c r="F3167" s="55"/>
      <c r="G3167" s="56">
        <v>30</v>
      </c>
      <c r="H3167" s="57">
        <f t="shared" si="98"/>
        <v>35.4</v>
      </c>
      <c r="I3167" s="58">
        <f t="shared" si="99"/>
        <v>0</v>
      </c>
      <c r="J3167" s="59" t="s">
        <v>4015</v>
      </c>
      <c r="K3167" s="59" t="s">
        <v>7412</v>
      </c>
      <c r="L3167" s="59" t="s">
        <v>4015</v>
      </c>
      <c r="M3167" s="61"/>
      <c r="N3167" s="6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2"/>
      <c r="AX3167" s="12"/>
      <c r="AY3167" s="12"/>
      <c r="AZ3167" s="12"/>
      <c r="BA3167" s="12"/>
      <c r="BB3167" s="12"/>
      <c r="BC3167" s="12"/>
      <c r="BD3167" s="12"/>
      <c r="BE3167" s="12"/>
      <c r="BF3167" s="12"/>
      <c r="BG3167" s="12"/>
      <c r="BH3167" s="12"/>
      <c r="BI3167" s="12"/>
      <c r="BJ3167" s="12"/>
      <c r="BK3167" s="12"/>
      <c r="BL3167" s="12"/>
      <c r="BM3167" s="12"/>
      <c r="BN3167" s="12"/>
      <c r="BO3167" s="12"/>
      <c r="BP3167" s="12"/>
      <c r="BQ3167" s="12"/>
      <c r="BR3167" s="12"/>
      <c r="BS3167" s="12"/>
      <c r="BT3167" s="12"/>
      <c r="BU3167" s="12"/>
      <c r="BV3167" s="12"/>
      <c r="BW3167" s="12"/>
      <c r="BX3167" s="12"/>
      <c r="BY3167" s="12"/>
      <c r="BZ3167" s="12"/>
      <c r="CA3167" s="12"/>
      <c r="CB3167" s="12"/>
      <c r="CC3167" s="12"/>
      <c r="CD3167" s="12"/>
      <c r="CE3167" s="12"/>
    </row>
    <row r="3168" spans="1:83" s="10" customFormat="1" ht="12.75" customHeight="1" x14ac:dyDescent="0.2">
      <c r="A3168" s="51" t="s">
        <v>1769</v>
      </c>
      <c r="B3168" s="9" t="s">
        <v>269</v>
      </c>
      <c r="C3168" s="66" t="s">
        <v>4035</v>
      </c>
      <c r="D3168" s="44" t="s">
        <v>4269</v>
      </c>
      <c r="E3168" s="54"/>
      <c r="F3168" s="55"/>
      <c r="G3168" s="56">
        <v>230</v>
      </c>
      <c r="H3168" s="57">
        <f t="shared" si="98"/>
        <v>271.39999999999998</v>
      </c>
      <c r="I3168" s="58">
        <f t="shared" si="99"/>
        <v>0</v>
      </c>
      <c r="J3168" s="59" t="s">
        <v>4027</v>
      </c>
      <c r="K3168" s="59"/>
      <c r="L3168" s="60" t="s">
        <v>4620</v>
      </c>
      <c r="M3168" s="61">
        <v>0.59199999999999997</v>
      </c>
      <c r="N3168" s="6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2"/>
      <c r="AX3168" s="12"/>
      <c r="AY3168" s="12"/>
      <c r="AZ3168" s="12"/>
      <c r="BA3168" s="12"/>
      <c r="BB3168" s="12"/>
      <c r="BC3168" s="12"/>
      <c r="BD3168" s="12"/>
      <c r="BE3168" s="12"/>
      <c r="BF3168" s="12"/>
      <c r="BG3168" s="12"/>
      <c r="BH3168" s="12"/>
      <c r="BI3168" s="12"/>
      <c r="BJ3168" s="12"/>
      <c r="BK3168" s="12"/>
      <c r="BL3168" s="12"/>
      <c r="BM3168" s="12"/>
      <c r="BN3168" s="12"/>
      <c r="BO3168" s="12"/>
      <c r="BP3168" s="12"/>
      <c r="BQ3168" s="12"/>
      <c r="BR3168" s="12"/>
      <c r="BS3168" s="12"/>
      <c r="BT3168" s="12"/>
      <c r="BU3168" s="12"/>
      <c r="BV3168" s="12"/>
      <c r="BW3168" s="12"/>
      <c r="BX3168" s="12"/>
      <c r="BY3168" s="12"/>
      <c r="BZ3168" s="12"/>
      <c r="CA3168" s="12"/>
      <c r="CB3168" s="12"/>
      <c r="CC3168" s="12"/>
      <c r="CD3168" s="12"/>
      <c r="CE3168" s="12"/>
    </row>
    <row r="3169" spans="1:83" s="10" customFormat="1" ht="12.75" customHeight="1" x14ac:dyDescent="0.2">
      <c r="A3169" s="51" t="s">
        <v>1770</v>
      </c>
      <c r="B3169" s="9" t="s">
        <v>270</v>
      </c>
      <c r="C3169" s="66" t="s">
        <v>4035</v>
      </c>
      <c r="D3169" s="44" t="s">
        <v>4269</v>
      </c>
      <c r="E3169" s="54"/>
      <c r="F3169" s="55"/>
      <c r="G3169" s="56">
        <v>17</v>
      </c>
      <c r="H3169" s="57">
        <f t="shared" si="98"/>
        <v>20.059999999999999</v>
      </c>
      <c r="I3169" s="58">
        <f t="shared" si="99"/>
        <v>0</v>
      </c>
      <c r="J3169" s="59" t="s">
        <v>4027</v>
      </c>
      <c r="K3169" s="59"/>
      <c r="L3169" s="60" t="s">
        <v>4029</v>
      </c>
      <c r="M3169" s="61">
        <v>0.05</v>
      </c>
      <c r="N3169" s="62"/>
      <c r="O3169" s="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2"/>
      <c r="AX3169" s="12"/>
      <c r="AY3169" s="12"/>
      <c r="AZ3169" s="12"/>
      <c r="BA3169" s="12"/>
      <c r="BB3169" s="12"/>
      <c r="BC3169" s="12"/>
      <c r="BD3169" s="12"/>
      <c r="BE3169" s="12"/>
      <c r="BF3169" s="12"/>
      <c r="BG3169" s="12"/>
      <c r="BH3169" s="12"/>
      <c r="BI3169" s="12"/>
      <c r="BJ3169" s="12"/>
      <c r="BK3169" s="12"/>
      <c r="BL3169" s="12"/>
      <c r="BM3169" s="12"/>
      <c r="BN3169" s="12"/>
      <c r="BO3169" s="12"/>
      <c r="BP3169" s="12"/>
      <c r="BQ3169" s="12"/>
      <c r="BR3169" s="12"/>
      <c r="BS3169" s="12"/>
      <c r="BT3169" s="12"/>
      <c r="BU3169" s="12"/>
      <c r="BV3169" s="12"/>
      <c r="BW3169" s="12"/>
      <c r="BX3169" s="12"/>
      <c r="BY3169" s="12"/>
      <c r="BZ3169" s="12"/>
      <c r="CA3169" s="12"/>
      <c r="CB3169" s="12"/>
      <c r="CC3169" s="12"/>
      <c r="CD3169" s="12"/>
      <c r="CE3169" s="12"/>
    </row>
    <row r="3170" spans="1:83" s="10" customFormat="1" ht="12.75" customHeight="1" x14ac:dyDescent="0.2">
      <c r="A3170" s="51" t="s">
        <v>1771</v>
      </c>
      <c r="B3170" s="9" t="s">
        <v>200</v>
      </c>
      <c r="C3170" s="66" t="s">
        <v>4035</v>
      </c>
      <c r="D3170" s="44" t="s">
        <v>4269</v>
      </c>
      <c r="E3170" s="54"/>
      <c r="F3170" s="55"/>
      <c r="G3170" s="56">
        <v>33</v>
      </c>
      <c r="H3170" s="57">
        <f t="shared" si="98"/>
        <v>38.94</v>
      </c>
      <c r="I3170" s="58">
        <f t="shared" si="99"/>
        <v>0</v>
      </c>
      <c r="J3170" s="59" t="s">
        <v>4027</v>
      </c>
      <c r="K3170" s="59"/>
      <c r="L3170" s="60" t="s">
        <v>4029</v>
      </c>
      <c r="M3170" s="61">
        <v>0.14599999999999999</v>
      </c>
      <c r="N3170" s="6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2"/>
      <c r="AX3170" s="12"/>
      <c r="AY3170" s="12"/>
      <c r="AZ3170" s="12"/>
      <c r="BA3170" s="12"/>
      <c r="BB3170" s="12"/>
      <c r="BC3170" s="12"/>
      <c r="BD3170" s="12"/>
      <c r="BE3170" s="12"/>
      <c r="BF3170" s="12"/>
      <c r="BG3170" s="12"/>
      <c r="BH3170" s="12"/>
      <c r="BI3170" s="12"/>
      <c r="BJ3170" s="12"/>
      <c r="BK3170" s="12"/>
      <c r="BL3170" s="12"/>
      <c r="BM3170" s="12"/>
      <c r="BN3170" s="12"/>
      <c r="BO3170" s="12"/>
      <c r="BP3170" s="12"/>
      <c r="BQ3170" s="12"/>
      <c r="BR3170" s="12"/>
      <c r="BS3170" s="12"/>
      <c r="BT3170" s="12"/>
      <c r="BU3170" s="12"/>
      <c r="BV3170" s="12"/>
      <c r="BW3170" s="12"/>
      <c r="BX3170" s="12"/>
      <c r="BY3170" s="12"/>
      <c r="BZ3170" s="12"/>
      <c r="CA3170" s="12"/>
      <c r="CB3170" s="12"/>
      <c r="CC3170" s="12"/>
      <c r="CD3170" s="12"/>
      <c r="CE3170" s="12"/>
    </row>
    <row r="3171" spans="1:83" s="10" customFormat="1" ht="12.75" customHeight="1" x14ac:dyDescent="0.2">
      <c r="A3171" s="51" t="s">
        <v>8158</v>
      </c>
      <c r="B3171" s="9" t="s">
        <v>271</v>
      </c>
      <c r="C3171" s="66" t="s">
        <v>4035</v>
      </c>
      <c r="D3171" s="44" t="s">
        <v>6971</v>
      </c>
      <c r="E3171" s="54"/>
      <c r="F3171" s="55"/>
      <c r="G3171" s="56">
        <v>750</v>
      </c>
      <c r="H3171" s="57">
        <f t="shared" si="98"/>
        <v>885</v>
      </c>
      <c r="I3171" s="58">
        <f t="shared" si="99"/>
        <v>0</v>
      </c>
      <c r="J3171" s="59" t="s">
        <v>4027</v>
      </c>
      <c r="K3171" s="59"/>
      <c r="L3171" s="60" t="s">
        <v>4029</v>
      </c>
      <c r="M3171" s="61">
        <v>2.19</v>
      </c>
      <c r="N3171" s="6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2"/>
      <c r="AX3171" s="12"/>
      <c r="AY3171" s="12"/>
      <c r="AZ3171" s="12"/>
      <c r="BA3171" s="12"/>
      <c r="BB3171" s="12"/>
      <c r="BC3171" s="12"/>
      <c r="BD3171" s="12"/>
      <c r="BE3171" s="12"/>
      <c r="BF3171" s="12"/>
      <c r="BG3171" s="12"/>
      <c r="BH3171" s="12"/>
      <c r="BI3171" s="12"/>
      <c r="BJ3171" s="12"/>
      <c r="BK3171" s="12"/>
      <c r="BL3171" s="12"/>
      <c r="BM3171" s="12"/>
      <c r="BN3171" s="12"/>
      <c r="BO3171" s="12"/>
      <c r="BP3171" s="12"/>
      <c r="BQ3171" s="12"/>
      <c r="BR3171" s="12"/>
      <c r="BS3171" s="12"/>
      <c r="BT3171" s="12"/>
      <c r="BU3171" s="12"/>
      <c r="BV3171" s="12"/>
      <c r="BW3171" s="12"/>
      <c r="BX3171" s="12"/>
      <c r="BY3171" s="12"/>
      <c r="BZ3171" s="12"/>
      <c r="CA3171" s="12"/>
      <c r="CB3171" s="12"/>
      <c r="CC3171" s="12"/>
      <c r="CD3171" s="12"/>
      <c r="CE3171" s="12"/>
    </row>
    <row r="3172" spans="1:83" s="10" customFormat="1" ht="12.75" customHeight="1" x14ac:dyDescent="0.2">
      <c r="A3172" s="51" t="s">
        <v>8159</v>
      </c>
      <c r="B3172" s="9" t="s">
        <v>271</v>
      </c>
      <c r="C3172" s="66" t="s">
        <v>4035</v>
      </c>
      <c r="D3172" s="44" t="s">
        <v>6971</v>
      </c>
      <c r="E3172" s="54"/>
      <c r="F3172" s="55"/>
      <c r="G3172" s="56">
        <v>1320</v>
      </c>
      <c r="H3172" s="57">
        <f t="shared" si="98"/>
        <v>1557.6</v>
      </c>
      <c r="I3172" s="58">
        <f t="shared" si="99"/>
        <v>0</v>
      </c>
      <c r="J3172" s="59" t="s">
        <v>4027</v>
      </c>
      <c r="K3172" s="59"/>
      <c r="L3172" s="60" t="s">
        <v>4029</v>
      </c>
      <c r="M3172" s="61">
        <v>6.52</v>
      </c>
      <c r="N3172" s="6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2"/>
      <c r="AX3172" s="12"/>
      <c r="AY3172" s="12"/>
      <c r="AZ3172" s="12"/>
      <c r="BA3172" s="12"/>
      <c r="BB3172" s="12"/>
      <c r="BC3172" s="12"/>
      <c r="BD3172" s="12"/>
      <c r="BE3172" s="12"/>
      <c r="BF3172" s="12"/>
      <c r="BG3172" s="12"/>
      <c r="BH3172" s="12"/>
      <c r="BI3172" s="12"/>
      <c r="BJ3172" s="12"/>
      <c r="BK3172" s="12"/>
      <c r="BL3172" s="12"/>
      <c r="BM3172" s="12"/>
      <c r="BN3172" s="12"/>
      <c r="BO3172" s="12"/>
      <c r="BP3172" s="12"/>
      <c r="BQ3172" s="12"/>
      <c r="BR3172" s="12"/>
      <c r="BS3172" s="12"/>
      <c r="BT3172" s="12"/>
      <c r="BU3172" s="12"/>
      <c r="BV3172" s="12"/>
      <c r="BW3172" s="12"/>
      <c r="BX3172" s="12"/>
      <c r="BY3172" s="12"/>
      <c r="BZ3172" s="12"/>
      <c r="CA3172" s="12"/>
      <c r="CB3172" s="12"/>
      <c r="CC3172" s="12"/>
      <c r="CD3172" s="12"/>
      <c r="CE3172" s="12"/>
    </row>
    <row r="3173" spans="1:83" s="10" customFormat="1" ht="12.75" customHeight="1" x14ac:dyDescent="0.2">
      <c r="A3173" s="51" t="s">
        <v>1772</v>
      </c>
      <c r="B3173" s="9" t="s">
        <v>272</v>
      </c>
      <c r="C3173" s="66" t="s">
        <v>4035</v>
      </c>
      <c r="D3173" s="44" t="s">
        <v>6971</v>
      </c>
      <c r="E3173" s="54"/>
      <c r="F3173" s="55"/>
      <c r="G3173" s="56">
        <v>140</v>
      </c>
      <c r="H3173" s="57">
        <f t="shared" si="98"/>
        <v>165.2</v>
      </c>
      <c r="I3173" s="58">
        <f t="shared" si="99"/>
        <v>0</v>
      </c>
      <c r="J3173" s="59" t="s">
        <v>4027</v>
      </c>
      <c r="K3173" s="59"/>
      <c r="L3173" s="60" t="s">
        <v>8160</v>
      </c>
      <c r="M3173" s="61">
        <v>0.55000000000000004</v>
      </c>
      <c r="N3173" s="6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2"/>
      <c r="AX3173" s="12"/>
      <c r="AY3173" s="12"/>
      <c r="AZ3173" s="12"/>
      <c r="BA3173" s="12"/>
      <c r="BB3173" s="12"/>
      <c r="BC3173" s="12"/>
      <c r="BD3173" s="12"/>
      <c r="BE3173" s="12"/>
      <c r="BF3173" s="12"/>
      <c r="BG3173" s="12"/>
      <c r="BH3173" s="12"/>
      <c r="BI3173" s="12"/>
      <c r="BJ3173" s="12"/>
      <c r="BK3173" s="12"/>
      <c r="BL3173" s="12"/>
      <c r="BM3173" s="12"/>
      <c r="BN3173" s="12"/>
      <c r="BO3173" s="12"/>
      <c r="BP3173" s="12"/>
      <c r="BQ3173" s="12"/>
      <c r="BR3173" s="12"/>
      <c r="BS3173" s="12"/>
      <c r="BT3173" s="12"/>
      <c r="BU3173" s="12"/>
      <c r="BV3173" s="12"/>
      <c r="BW3173" s="12"/>
      <c r="BX3173" s="12"/>
      <c r="BY3173" s="12"/>
      <c r="BZ3173" s="12"/>
      <c r="CA3173" s="12"/>
      <c r="CB3173" s="12"/>
      <c r="CC3173" s="12"/>
      <c r="CD3173" s="12"/>
      <c r="CE3173" s="12"/>
    </row>
    <row r="3174" spans="1:83" s="10" customFormat="1" ht="12.75" customHeight="1" x14ac:dyDescent="0.2">
      <c r="A3174" s="78" t="s">
        <v>1773</v>
      </c>
      <c r="B3174" s="9" t="s">
        <v>273</v>
      </c>
      <c r="C3174" s="66" t="s">
        <v>4035</v>
      </c>
      <c r="D3174" s="44" t="s">
        <v>6971</v>
      </c>
      <c r="E3174" s="54"/>
      <c r="F3174" s="55"/>
      <c r="G3174" s="56">
        <v>840</v>
      </c>
      <c r="H3174" s="57">
        <f t="shared" si="98"/>
        <v>991.19999999999993</v>
      </c>
      <c r="I3174" s="58">
        <f t="shared" si="99"/>
        <v>0</v>
      </c>
      <c r="J3174" s="59"/>
      <c r="K3174" s="59"/>
      <c r="L3174" s="60" t="s">
        <v>4029</v>
      </c>
      <c r="M3174" s="61">
        <v>2.94</v>
      </c>
      <c r="N3174" s="6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2"/>
      <c r="AX3174" s="12"/>
      <c r="AY3174" s="12"/>
      <c r="AZ3174" s="12"/>
      <c r="BA3174" s="12"/>
      <c r="BB3174" s="12"/>
      <c r="BC3174" s="12"/>
      <c r="BD3174" s="12"/>
      <c r="BE3174" s="12"/>
      <c r="BF3174" s="12"/>
      <c r="BG3174" s="12"/>
      <c r="BH3174" s="12"/>
      <c r="BI3174" s="12"/>
      <c r="BJ3174" s="12"/>
      <c r="BK3174" s="12"/>
      <c r="BL3174" s="12"/>
      <c r="BM3174" s="12"/>
      <c r="BN3174" s="12"/>
      <c r="BO3174" s="12"/>
      <c r="BP3174" s="12"/>
      <c r="BQ3174" s="12"/>
      <c r="BR3174" s="12"/>
      <c r="BS3174" s="12"/>
      <c r="BT3174" s="12"/>
      <c r="BU3174" s="12"/>
      <c r="BV3174" s="12"/>
      <c r="BW3174" s="12"/>
      <c r="BX3174" s="12"/>
      <c r="BY3174" s="12"/>
      <c r="BZ3174" s="12"/>
      <c r="CA3174" s="12"/>
      <c r="CB3174" s="12"/>
      <c r="CC3174" s="12"/>
      <c r="CD3174" s="12"/>
      <c r="CE3174" s="12"/>
    </row>
    <row r="3175" spans="1:83" s="10" customFormat="1" ht="12.75" customHeight="1" x14ac:dyDescent="0.2">
      <c r="A3175" s="78" t="s">
        <v>1774</v>
      </c>
      <c r="B3175" s="9" t="s">
        <v>274</v>
      </c>
      <c r="C3175" s="66" t="s">
        <v>4035</v>
      </c>
      <c r="D3175" s="44" t="s">
        <v>6971</v>
      </c>
      <c r="E3175" s="54"/>
      <c r="F3175" s="55"/>
      <c r="G3175" s="56">
        <v>840</v>
      </c>
      <c r="H3175" s="57">
        <f t="shared" si="98"/>
        <v>991.19999999999993</v>
      </c>
      <c r="I3175" s="58">
        <f t="shared" si="99"/>
        <v>0</v>
      </c>
      <c r="J3175" s="59"/>
      <c r="K3175" s="59"/>
      <c r="L3175" s="60" t="s">
        <v>4029</v>
      </c>
      <c r="M3175" s="61">
        <v>2.94</v>
      </c>
      <c r="N3175" s="6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2"/>
      <c r="AX3175" s="12"/>
      <c r="AY3175" s="12"/>
      <c r="AZ3175" s="12"/>
      <c r="BA3175" s="12"/>
      <c r="BB3175" s="12"/>
      <c r="BC3175" s="12"/>
      <c r="BD3175" s="12"/>
      <c r="BE3175" s="12"/>
      <c r="BF3175" s="12"/>
      <c r="BG3175" s="12"/>
      <c r="BH3175" s="12"/>
      <c r="BI3175" s="12"/>
      <c r="BJ3175" s="12"/>
      <c r="BK3175" s="12"/>
      <c r="BL3175" s="12"/>
      <c r="BM3175" s="12"/>
      <c r="BN3175" s="12"/>
      <c r="BO3175" s="12"/>
      <c r="BP3175" s="12"/>
      <c r="BQ3175" s="12"/>
      <c r="BR3175" s="12"/>
      <c r="BS3175" s="12"/>
      <c r="BT3175" s="12"/>
      <c r="BU3175" s="12"/>
      <c r="BV3175" s="12"/>
      <c r="BW3175" s="12"/>
      <c r="BX3175" s="12"/>
      <c r="BY3175" s="12"/>
      <c r="BZ3175" s="12"/>
      <c r="CA3175" s="12"/>
      <c r="CB3175" s="12"/>
      <c r="CC3175" s="12"/>
      <c r="CD3175" s="12"/>
      <c r="CE3175" s="12"/>
    </row>
    <row r="3176" spans="1:83" s="10" customFormat="1" ht="12.75" customHeight="1" x14ac:dyDescent="0.2">
      <c r="A3176" s="51" t="s">
        <v>1775</v>
      </c>
      <c r="B3176" s="9" t="s">
        <v>275</v>
      </c>
      <c r="C3176" s="66" t="s">
        <v>4035</v>
      </c>
      <c r="D3176" s="44" t="s">
        <v>6971</v>
      </c>
      <c r="E3176" s="54"/>
      <c r="F3176" s="55"/>
      <c r="G3176" s="56">
        <v>340</v>
      </c>
      <c r="H3176" s="57">
        <f t="shared" si="98"/>
        <v>401.2</v>
      </c>
      <c r="I3176" s="58">
        <f t="shared" si="99"/>
        <v>0</v>
      </c>
      <c r="J3176" s="59" t="s">
        <v>4027</v>
      </c>
      <c r="K3176" s="59"/>
      <c r="L3176" s="60" t="s">
        <v>4029</v>
      </c>
      <c r="M3176" s="61">
        <v>0.70799999999999996</v>
      </c>
      <c r="N3176" s="6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2"/>
      <c r="AX3176" s="12"/>
      <c r="AY3176" s="12"/>
      <c r="AZ3176" s="12"/>
      <c r="BA3176" s="12"/>
      <c r="BB3176" s="12"/>
      <c r="BC3176" s="12"/>
      <c r="BD3176" s="12"/>
      <c r="BE3176" s="12"/>
      <c r="BF3176" s="12"/>
      <c r="BG3176" s="12"/>
      <c r="BH3176" s="12"/>
      <c r="BI3176" s="12"/>
      <c r="BJ3176" s="12"/>
      <c r="BK3176" s="12"/>
      <c r="BL3176" s="12"/>
      <c r="BM3176" s="12"/>
      <c r="BN3176" s="12"/>
      <c r="BO3176" s="12"/>
      <c r="BP3176" s="12"/>
      <c r="BQ3176" s="12"/>
      <c r="BR3176" s="12"/>
      <c r="BS3176" s="12"/>
      <c r="BT3176" s="12"/>
      <c r="BU3176" s="12"/>
      <c r="BV3176" s="12"/>
      <c r="BW3176" s="12"/>
      <c r="BX3176" s="12"/>
      <c r="BY3176" s="12"/>
      <c r="BZ3176" s="12"/>
      <c r="CA3176" s="12"/>
      <c r="CB3176" s="12"/>
      <c r="CC3176" s="12"/>
      <c r="CD3176" s="12"/>
      <c r="CE3176" s="12"/>
    </row>
    <row r="3177" spans="1:83" s="10" customFormat="1" ht="12.75" customHeight="1" x14ac:dyDescent="0.2">
      <c r="A3177" s="64" t="s">
        <v>8161</v>
      </c>
      <c r="B3177" s="9" t="s">
        <v>57</v>
      </c>
      <c r="C3177" s="53" t="s">
        <v>4007</v>
      </c>
      <c r="D3177" s="44" t="s">
        <v>6971</v>
      </c>
      <c r="E3177" s="54"/>
      <c r="F3177" s="55"/>
      <c r="G3177" s="56">
        <v>21</v>
      </c>
      <c r="H3177" s="57">
        <f t="shared" si="98"/>
        <v>24.779999999999998</v>
      </c>
      <c r="I3177" s="58">
        <f t="shared" si="99"/>
        <v>0</v>
      </c>
      <c r="J3177" s="59" t="s">
        <v>4027</v>
      </c>
      <c r="K3177" s="59" t="s">
        <v>4039</v>
      </c>
      <c r="L3177" s="60" t="s">
        <v>8162</v>
      </c>
      <c r="M3177" s="61">
        <v>0.03</v>
      </c>
      <c r="N3177" s="6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2"/>
      <c r="AX3177" s="12"/>
      <c r="AY3177" s="12"/>
      <c r="AZ3177" s="12"/>
      <c r="BA3177" s="12"/>
      <c r="BB3177" s="12"/>
      <c r="BC3177" s="12"/>
      <c r="BD3177" s="12"/>
      <c r="BE3177" s="12"/>
      <c r="BF3177" s="12"/>
      <c r="BG3177" s="12"/>
      <c r="BH3177" s="12"/>
      <c r="BI3177" s="12"/>
      <c r="BJ3177" s="12"/>
      <c r="BK3177" s="12"/>
      <c r="BL3177" s="12"/>
      <c r="BM3177" s="12"/>
      <c r="BN3177" s="12"/>
      <c r="BO3177" s="12"/>
      <c r="BP3177" s="12"/>
      <c r="BQ3177" s="12"/>
      <c r="BR3177" s="12"/>
      <c r="BS3177" s="12"/>
      <c r="BT3177" s="12"/>
      <c r="BU3177" s="12"/>
      <c r="BV3177" s="12"/>
      <c r="BW3177" s="12"/>
      <c r="BX3177" s="12"/>
      <c r="BY3177" s="12"/>
      <c r="BZ3177" s="12"/>
      <c r="CA3177" s="12"/>
      <c r="CB3177" s="12"/>
      <c r="CC3177" s="12"/>
      <c r="CD3177" s="12"/>
      <c r="CE3177" s="12"/>
    </row>
    <row r="3178" spans="1:83" s="10" customFormat="1" ht="12.75" customHeight="1" x14ac:dyDescent="0.2">
      <c r="A3178" s="51" t="s">
        <v>8163</v>
      </c>
      <c r="B3178" s="9" t="s">
        <v>210</v>
      </c>
      <c r="C3178" s="66" t="s">
        <v>4035</v>
      </c>
      <c r="D3178" s="44" t="s">
        <v>6971</v>
      </c>
      <c r="E3178" s="54"/>
      <c r="F3178" s="55"/>
      <c r="G3178" s="56">
        <v>25</v>
      </c>
      <c r="H3178" s="57">
        <f t="shared" si="98"/>
        <v>29.5</v>
      </c>
      <c r="I3178" s="58">
        <f t="shared" si="99"/>
        <v>0</v>
      </c>
      <c r="J3178" s="59" t="s">
        <v>4027</v>
      </c>
      <c r="K3178" s="59"/>
      <c r="L3178" s="60" t="s">
        <v>4029</v>
      </c>
      <c r="M3178" s="61">
        <v>3.7999999999999999E-2</v>
      </c>
      <c r="N3178" s="6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2"/>
      <c r="AX3178" s="12"/>
      <c r="AY3178" s="12"/>
      <c r="AZ3178" s="12"/>
      <c r="BA3178" s="12"/>
      <c r="BB3178" s="12"/>
      <c r="BC3178" s="12"/>
      <c r="BD3178" s="12"/>
      <c r="BE3178" s="12"/>
      <c r="BF3178" s="12"/>
      <c r="BG3178" s="12"/>
      <c r="BH3178" s="12"/>
      <c r="BI3178" s="12"/>
      <c r="BJ3178" s="12"/>
      <c r="BK3178" s="12"/>
      <c r="BL3178" s="12"/>
      <c r="BM3178" s="12"/>
      <c r="BN3178" s="12"/>
      <c r="BO3178" s="12"/>
      <c r="BP3178" s="12"/>
      <c r="BQ3178" s="12"/>
      <c r="BR3178" s="12"/>
      <c r="BS3178" s="12"/>
      <c r="BT3178" s="12"/>
      <c r="BU3178" s="12"/>
      <c r="BV3178" s="12"/>
      <c r="BW3178" s="12"/>
      <c r="BX3178" s="12"/>
      <c r="BY3178" s="12"/>
      <c r="BZ3178" s="12"/>
      <c r="CA3178" s="12"/>
      <c r="CB3178" s="12"/>
      <c r="CC3178" s="12"/>
      <c r="CD3178" s="12"/>
      <c r="CE3178" s="12"/>
    </row>
    <row r="3179" spans="1:83" s="10" customFormat="1" ht="12.75" customHeight="1" x14ac:dyDescent="0.2">
      <c r="A3179" s="51" t="s">
        <v>1776</v>
      </c>
      <c r="B3179" s="9" t="s">
        <v>210</v>
      </c>
      <c r="C3179" s="66" t="s">
        <v>4035</v>
      </c>
      <c r="D3179" s="44" t="s">
        <v>6971</v>
      </c>
      <c r="E3179" s="54"/>
      <c r="F3179" s="55"/>
      <c r="G3179" s="56">
        <v>9.5</v>
      </c>
      <c r="H3179" s="57">
        <f t="shared" si="98"/>
        <v>11.209999999999999</v>
      </c>
      <c r="I3179" s="58">
        <f t="shared" si="99"/>
        <v>0</v>
      </c>
      <c r="J3179" s="59" t="s">
        <v>4027</v>
      </c>
      <c r="K3179" s="59"/>
      <c r="L3179" s="60" t="s">
        <v>8162</v>
      </c>
      <c r="M3179" s="61">
        <v>1.0999999999999999E-2</v>
      </c>
      <c r="N3179" s="6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2"/>
      <c r="AX3179" s="12"/>
      <c r="AY3179" s="12"/>
      <c r="AZ3179" s="12"/>
      <c r="BA3179" s="12"/>
      <c r="BB3179" s="12"/>
      <c r="BC3179" s="12"/>
      <c r="BD3179" s="12"/>
      <c r="BE3179" s="12"/>
      <c r="BF3179" s="12"/>
      <c r="BG3179" s="12"/>
      <c r="BH3179" s="12"/>
      <c r="BI3179" s="12"/>
      <c r="BJ3179" s="12"/>
      <c r="BK3179" s="12"/>
      <c r="BL3179" s="12"/>
      <c r="BM3179" s="12"/>
      <c r="BN3179" s="12"/>
      <c r="BO3179" s="12"/>
      <c r="BP3179" s="12"/>
      <c r="BQ3179" s="12"/>
      <c r="BR3179" s="12"/>
      <c r="BS3179" s="12"/>
      <c r="BT3179" s="12"/>
      <c r="BU3179" s="12"/>
      <c r="BV3179" s="12"/>
      <c r="BW3179" s="12"/>
      <c r="BX3179" s="12"/>
      <c r="BY3179" s="12"/>
      <c r="BZ3179" s="12"/>
      <c r="CA3179" s="12"/>
      <c r="CB3179" s="12"/>
      <c r="CC3179" s="12"/>
      <c r="CD3179" s="12"/>
      <c r="CE3179" s="12"/>
    </row>
    <row r="3180" spans="1:83" s="10" customFormat="1" ht="12.75" customHeight="1" x14ac:dyDescent="0.2">
      <c r="A3180" s="51" t="s">
        <v>1777</v>
      </c>
      <c r="B3180" s="9" t="s">
        <v>176</v>
      </c>
      <c r="C3180" s="66" t="s">
        <v>4035</v>
      </c>
      <c r="D3180" s="44" t="s">
        <v>6971</v>
      </c>
      <c r="E3180" s="54"/>
      <c r="F3180" s="55"/>
      <c r="G3180" s="56">
        <v>25</v>
      </c>
      <c r="H3180" s="57">
        <f t="shared" si="98"/>
        <v>29.5</v>
      </c>
      <c r="I3180" s="58">
        <f t="shared" si="99"/>
        <v>0</v>
      </c>
      <c r="J3180" s="59" t="s">
        <v>4027</v>
      </c>
      <c r="K3180" s="59"/>
      <c r="L3180" s="60" t="s">
        <v>8164</v>
      </c>
      <c r="M3180" s="61">
        <v>8.0000000000000002E-3</v>
      </c>
      <c r="N3180" s="6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2"/>
      <c r="AX3180" s="12"/>
      <c r="AY3180" s="12"/>
      <c r="AZ3180" s="12"/>
      <c r="BA3180" s="12"/>
      <c r="BB3180" s="12"/>
      <c r="BC3180" s="12"/>
      <c r="BD3180" s="12"/>
      <c r="BE3180" s="12"/>
      <c r="BF3180" s="12"/>
      <c r="BG3180" s="12"/>
      <c r="BH3180" s="12"/>
      <c r="BI3180" s="12"/>
      <c r="BJ3180" s="12"/>
      <c r="BK3180" s="12"/>
      <c r="BL3180" s="12"/>
      <c r="BM3180" s="12"/>
      <c r="BN3180" s="12"/>
      <c r="BO3180" s="12"/>
      <c r="BP3180" s="12"/>
      <c r="BQ3180" s="12"/>
      <c r="BR3180" s="12"/>
      <c r="BS3180" s="12"/>
      <c r="BT3180" s="12"/>
      <c r="BU3180" s="12"/>
      <c r="BV3180" s="12"/>
      <c r="BW3180" s="12"/>
      <c r="BX3180" s="12"/>
      <c r="BY3180" s="12"/>
      <c r="BZ3180" s="12"/>
      <c r="CA3180" s="12"/>
      <c r="CB3180" s="12"/>
      <c r="CC3180" s="12"/>
      <c r="CD3180" s="12"/>
      <c r="CE3180" s="12"/>
    </row>
    <row r="3181" spans="1:83" s="10" customFormat="1" ht="12.75" customHeight="1" x14ac:dyDescent="0.2">
      <c r="A3181" s="78" t="s">
        <v>1778</v>
      </c>
      <c r="B3181" s="70" t="s">
        <v>37</v>
      </c>
      <c r="C3181" s="66" t="s">
        <v>4035</v>
      </c>
      <c r="D3181" s="72" t="s">
        <v>6971</v>
      </c>
      <c r="E3181" s="54"/>
      <c r="F3181" s="55"/>
      <c r="G3181" s="56">
        <v>17</v>
      </c>
      <c r="H3181" s="57">
        <f t="shared" si="98"/>
        <v>20.059999999999999</v>
      </c>
      <c r="I3181" s="58">
        <f t="shared" si="99"/>
        <v>0</v>
      </c>
      <c r="J3181" s="59" t="s">
        <v>4027</v>
      </c>
      <c r="K3181" s="59"/>
      <c r="L3181" s="60" t="s">
        <v>8164</v>
      </c>
      <c r="M3181" s="61">
        <v>5.5E-2</v>
      </c>
      <c r="N3181" s="6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2"/>
      <c r="AX3181" s="12"/>
      <c r="AY3181" s="12"/>
      <c r="AZ3181" s="12"/>
      <c r="BA3181" s="12"/>
      <c r="BB3181" s="12"/>
      <c r="BC3181" s="12"/>
      <c r="BD3181" s="12"/>
      <c r="BE3181" s="12"/>
      <c r="BF3181" s="12"/>
      <c r="BG3181" s="12"/>
      <c r="BH3181" s="12"/>
      <c r="BI3181" s="12"/>
      <c r="BJ3181" s="12"/>
      <c r="BK3181" s="12"/>
      <c r="BL3181" s="12"/>
      <c r="BM3181" s="12"/>
      <c r="BN3181" s="12"/>
      <c r="BO3181" s="12"/>
      <c r="BP3181" s="12"/>
      <c r="BQ3181" s="12"/>
      <c r="BR3181" s="12"/>
      <c r="BS3181" s="12"/>
      <c r="BT3181" s="12"/>
      <c r="BU3181" s="12"/>
      <c r="BV3181" s="12"/>
      <c r="BW3181" s="12"/>
      <c r="BX3181" s="12"/>
      <c r="BY3181" s="12"/>
      <c r="BZ3181" s="12"/>
      <c r="CA3181" s="12"/>
      <c r="CB3181" s="12"/>
      <c r="CC3181" s="12"/>
      <c r="CD3181" s="12"/>
      <c r="CE3181" s="12"/>
    </row>
    <row r="3182" spans="1:83" s="10" customFormat="1" ht="12.75" customHeight="1" x14ac:dyDescent="0.2">
      <c r="A3182" s="51" t="s">
        <v>1779</v>
      </c>
      <c r="B3182" s="9" t="s">
        <v>30</v>
      </c>
      <c r="C3182" s="66" t="s">
        <v>4035</v>
      </c>
      <c r="D3182" s="44" t="s">
        <v>6971</v>
      </c>
      <c r="E3182" s="54"/>
      <c r="F3182" s="55"/>
      <c r="G3182" s="56">
        <v>30</v>
      </c>
      <c r="H3182" s="57">
        <f t="shared" si="98"/>
        <v>35.4</v>
      </c>
      <c r="I3182" s="58">
        <f t="shared" si="99"/>
        <v>0</v>
      </c>
      <c r="J3182" s="59" t="s">
        <v>4027</v>
      </c>
      <c r="K3182" s="59"/>
      <c r="L3182" s="60" t="s">
        <v>8164</v>
      </c>
      <c r="M3182" s="61">
        <v>4.1000000000000002E-2</v>
      </c>
      <c r="N3182" s="6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2"/>
      <c r="AX3182" s="12"/>
      <c r="AY3182" s="12"/>
      <c r="AZ3182" s="12"/>
      <c r="BA3182" s="12"/>
      <c r="BB3182" s="12"/>
      <c r="BC3182" s="12"/>
      <c r="BD3182" s="12"/>
      <c r="BE3182" s="12"/>
      <c r="BF3182" s="12"/>
      <c r="BG3182" s="12"/>
      <c r="BH3182" s="12"/>
      <c r="BI3182" s="12"/>
      <c r="BJ3182" s="12"/>
      <c r="BK3182" s="12"/>
      <c r="BL3182" s="12"/>
      <c r="BM3182" s="12"/>
      <c r="BN3182" s="12"/>
      <c r="BO3182" s="12"/>
      <c r="BP3182" s="12"/>
      <c r="BQ3182" s="12"/>
      <c r="BR3182" s="12"/>
      <c r="BS3182" s="12"/>
      <c r="BT3182" s="12"/>
      <c r="BU3182" s="12"/>
      <c r="BV3182" s="12"/>
      <c r="BW3182" s="12"/>
      <c r="BX3182" s="12"/>
      <c r="BY3182" s="12"/>
      <c r="BZ3182" s="12"/>
      <c r="CA3182" s="12"/>
      <c r="CB3182" s="12"/>
      <c r="CC3182" s="12"/>
      <c r="CD3182" s="12"/>
      <c r="CE3182" s="12"/>
    </row>
    <row r="3183" spans="1:83" s="10" customFormat="1" ht="12.75" customHeight="1" x14ac:dyDescent="0.2">
      <c r="A3183" s="51" t="s">
        <v>1780</v>
      </c>
      <c r="B3183" s="9" t="s">
        <v>276</v>
      </c>
      <c r="C3183" s="66" t="s">
        <v>4035</v>
      </c>
      <c r="D3183" s="44" t="s">
        <v>7303</v>
      </c>
      <c r="E3183" s="54"/>
      <c r="F3183" s="55"/>
      <c r="G3183" s="56">
        <v>60626.14</v>
      </c>
      <c r="H3183" s="57">
        <f t="shared" si="98"/>
        <v>71538.845199999996</v>
      </c>
      <c r="I3183" s="58">
        <f t="shared" si="99"/>
        <v>0</v>
      </c>
      <c r="J3183" s="59" t="s">
        <v>4027</v>
      </c>
      <c r="K3183" s="59"/>
      <c r="L3183" s="79" t="s">
        <v>4433</v>
      </c>
      <c r="M3183" s="61">
        <v>165.2</v>
      </c>
      <c r="N3183" s="62"/>
      <c r="O3183" s="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2"/>
      <c r="AX3183" s="12"/>
      <c r="AY3183" s="12"/>
      <c r="AZ3183" s="12"/>
      <c r="BA3183" s="12"/>
      <c r="BB3183" s="12"/>
      <c r="BC3183" s="12"/>
      <c r="BD3183" s="12"/>
      <c r="BE3183" s="12"/>
      <c r="BF3183" s="12"/>
      <c r="BG3183" s="12"/>
      <c r="BH3183" s="12"/>
      <c r="BI3183" s="12"/>
      <c r="BJ3183" s="12"/>
      <c r="BK3183" s="12"/>
      <c r="BL3183" s="12"/>
      <c r="BM3183" s="12"/>
      <c r="BN3183" s="12"/>
      <c r="BO3183" s="12"/>
      <c r="BP3183" s="12"/>
      <c r="BQ3183" s="12"/>
      <c r="BR3183" s="12"/>
      <c r="BS3183" s="12"/>
      <c r="BT3183" s="12"/>
      <c r="BU3183" s="12"/>
      <c r="BV3183" s="12"/>
      <c r="BW3183" s="12"/>
      <c r="BX3183" s="12"/>
      <c r="BY3183" s="12"/>
      <c r="BZ3183" s="12"/>
      <c r="CA3183" s="12"/>
      <c r="CB3183" s="12"/>
      <c r="CC3183" s="12"/>
      <c r="CD3183" s="12"/>
      <c r="CE3183" s="12"/>
    </row>
    <row r="3184" spans="1:83" s="10" customFormat="1" ht="12.75" customHeight="1" x14ac:dyDescent="0.2">
      <c r="A3184" s="51" t="s">
        <v>1781</v>
      </c>
      <c r="B3184" s="9" t="s">
        <v>277</v>
      </c>
      <c r="C3184" s="66" t="s">
        <v>4035</v>
      </c>
      <c r="D3184" s="44" t="s">
        <v>7303</v>
      </c>
      <c r="E3184" s="54"/>
      <c r="F3184" s="55"/>
      <c r="G3184" s="56">
        <v>60626.14</v>
      </c>
      <c r="H3184" s="57">
        <f t="shared" si="98"/>
        <v>71538.845199999996</v>
      </c>
      <c r="I3184" s="58">
        <f t="shared" si="99"/>
        <v>0</v>
      </c>
      <c r="J3184" s="59" t="s">
        <v>4027</v>
      </c>
      <c r="K3184" s="59"/>
      <c r="L3184" s="60" t="s">
        <v>4029</v>
      </c>
      <c r="M3184" s="61">
        <v>165.2</v>
      </c>
      <c r="N3184" s="62"/>
      <c r="O3184" s="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2"/>
      <c r="AX3184" s="12"/>
      <c r="AY3184" s="12"/>
      <c r="AZ3184" s="12"/>
      <c r="BA3184" s="12"/>
      <c r="BB3184" s="12"/>
      <c r="BC3184" s="12"/>
      <c r="BD3184" s="12"/>
      <c r="BE3184" s="12"/>
      <c r="BF3184" s="12"/>
      <c r="BG3184" s="12"/>
      <c r="BH3184" s="12"/>
      <c r="BI3184" s="12"/>
      <c r="BJ3184" s="12"/>
      <c r="BK3184" s="12"/>
      <c r="BL3184" s="12"/>
      <c r="BM3184" s="12"/>
      <c r="BN3184" s="12"/>
      <c r="BO3184" s="12"/>
      <c r="BP3184" s="12"/>
      <c r="BQ3184" s="12"/>
      <c r="BR3184" s="12"/>
      <c r="BS3184" s="12"/>
      <c r="BT3184" s="12"/>
      <c r="BU3184" s="12"/>
      <c r="BV3184" s="12"/>
      <c r="BW3184" s="12"/>
      <c r="BX3184" s="12"/>
      <c r="BY3184" s="12"/>
      <c r="BZ3184" s="12"/>
      <c r="CA3184" s="12"/>
      <c r="CB3184" s="12"/>
      <c r="CC3184" s="12"/>
      <c r="CD3184" s="12"/>
      <c r="CE3184" s="12"/>
    </row>
    <row r="3185" spans="1:83" s="10" customFormat="1" ht="12.75" customHeight="1" x14ac:dyDescent="0.2">
      <c r="A3185" s="51" t="s">
        <v>1782</v>
      </c>
      <c r="B3185" s="9" t="s">
        <v>278</v>
      </c>
      <c r="C3185" s="66" t="s">
        <v>4035</v>
      </c>
      <c r="D3185" s="44" t="s">
        <v>7303</v>
      </c>
      <c r="E3185" s="54"/>
      <c r="F3185" s="55"/>
      <c r="G3185" s="56">
        <v>50000</v>
      </c>
      <c r="H3185" s="57">
        <f t="shared" si="98"/>
        <v>59000</v>
      </c>
      <c r="I3185" s="58">
        <f t="shared" si="99"/>
        <v>0</v>
      </c>
      <c r="J3185" s="59" t="s">
        <v>4027</v>
      </c>
      <c r="K3185" s="59"/>
      <c r="L3185" s="60" t="s">
        <v>4029</v>
      </c>
      <c r="M3185" s="61"/>
      <c r="N3185" s="62"/>
      <c r="O3185" s="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2"/>
      <c r="AX3185" s="12"/>
      <c r="AY3185" s="12"/>
      <c r="AZ3185" s="12"/>
      <c r="BA3185" s="12"/>
      <c r="BB3185" s="12"/>
      <c r="BC3185" s="12"/>
      <c r="BD3185" s="12"/>
      <c r="BE3185" s="12"/>
      <c r="BF3185" s="12"/>
      <c r="BG3185" s="12"/>
      <c r="BH3185" s="12"/>
      <c r="BI3185" s="12"/>
      <c r="BJ3185" s="12"/>
      <c r="BK3185" s="12"/>
      <c r="BL3185" s="12"/>
      <c r="BM3185" s="12"/>
      <c r="BN3185" s="12"/>
      <c r="BO3185" s="12"/>
      <c r="BP3185" s="12"/>
      <c r="BQ3185" s="12"/>
      <c r="BR3185" s="12"/>
      <c r="BS3185" s="12"/>
      <c r="BT3185" s="12"/>
      <c r="BU3185" s="12"/>
      <c r="BV3185" s="12"/>
      <c r="BW3185" s="12"/>
      <c r="BX3185" s="12"/>
      <c r="BY3185" s="12"/>
      <c r="BZ3185" s="12"/>
      <c r="CA3185" s="12"/>
      <c r="CB3185" s="12"/>
      <c r="CC3185" s="12"/>
      <c r="CD3185" s="12"/>
      <c r="CE3185" s="12"/>
    </row>
    <row r="3186" spans="1:83" s="10" customFormat="1" ht="12.75" customHeight="1" x14ac:dyDescent="0.2">
      <c r="A3186" s="78" t="s">
        <v>1783</v>
      </c>
      <c r="B3186" s="70" t="s">
        <v>279</v>
      </c>
      <c r="C3186" s="66" t="s">
        <v>4035</v>
      </c>
      <c r="D3186" s="72" t="s">
        <v>7303</v>
      </c>
      <c r="E3186" s="54"/>
      <c r="F3186" s="55"/>
      <c r="G3186" s="56">
        <v>55</v>
      </c>
      <c r="H3186" s="57">
        <f t="shared" si="98"/>
        <v>64.899999999999991</v>
      </c>
      <c r="I3186" s="58">
        <f t="shared" si="99"/>
        <v>0</v>
      </c>
      <c r="J3186" s="59" t="s">
        <v>4027</v>
      </c>
      <c r="K3186" s="59"/>
      <c r="L3186" s="73" t="s">
        <v>6910</v>
      </c>
      <c r="M3186" s="61">
        <v>0.15</v>
      </c>
      <c r="N3186" s="62"/>
      <c r="O3186" s="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2"/>
      <c r="AX3186" s="12"/>
      <c r="AY3186" s="12"/>
      <c r="AZ3186" s="12"/>
      <c r="BA3186" s="12"/>
      <c r="BB3186" s="12"/>
      <c r="BC3186" s="12"/>
      <c r="BD3186" s="12"/>
      <c r="BE3186" s="12"/>
      <c r="BF3186" s="12"/>
      <c r="BG3186" s="12"/>
      <c r="BH3186" s="12"/>
      <c r="BI3186" s="12"/>
      <c r="BJ3186" s="12"/>
      <c r="BK3186" s="12"/>
      <c r="BL3186" s="12"/>
      <c r="BM3186" s="12"/>
      <c r="BN3186" s="12"/>
      <c r="BO3186" s="12"/>
      <c r="BP3186" s="12"/>
      <c r="BQ3186" s="12"/>
      <c r="BR3186" s="12"/>
      <c r="BS3186" s="12"/>
      <c r="BT3186" s="12"/>
      <c r="BU3186" s="12"/>
      <c r="BV3186" s="12"/>
      <c r="BW3186" s="12"/>
      <c r="BX3186" s="12"/>
      <c r="BY3186" s="12"/>
      <c r="BZ3186" s="12"/>
      <c r="CA3186" s="12"/>
      <c r="CB3186" s="12"/>
      <c r="CC3186" s="12"/>
      <c r="CD3186" s="12"/>
      <c r="CE3186" s="12"/>
    </row>
    <row r="3187" spans="1:83" s="10" customFormat="1" ht="12.75" customHeight="1" x14ac:dyDescent="0.2">
      <c r="A3187" s="78" t="s">
        <v>8165</v>
      </c>
      <c r="B3187" s="70" t="s">
        <v>37</v>
      </c>
      <c r="C3187" s="66" t="s">
        <v>4035</v>
      </c>
      <c r="D3187" s="72" t="s">
        <v>7303</v>
      </c>
      <c r="E3187" s="54"/>
      <c r="F3187" s="55"/>
      <c r="G3187" s="56">
        <v>11</v>
      </c>
      <c r="H3187" s="57">
        <f t="shared" si="98"/>
        <v>12.979999999999999</v>
      </c>
      <c r="I3187" s="58">
        <f t="shared" si="99"/>
        <v>0</v>
      </c>
      <c r="J3187" s="59"/>
      <c r="K3187" s="59"/>
      <c r="L3187" s="60"/>
      <c r="M3187" s="61">
        <v>1.9E-2</v>
      </c>
      <c r="N3187" s="62"/>
      <c r="O3187" s="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2"/>
      <c r="AX3187" s="12"/>
      <c r="AY3187" s="12"/>
      <c r="AZ3187" s="12"/>
      <c r="BA3187" s="12"/>
      <c r="BB3187" s="12"/>
      <c r="BC3187" s="12"/>
      <c r="BD3187" s="12"/>
      <c r="BE3187" s="12"/>
      <c r="BF3187" s="12"/>
      <c r="BG3187" s="12"/>
      <c r="BH3187" s="12"/>
      <c r="BI3187" s="12"/>
      <c r="BJ3187" s="12"/>
      <c r="BK3187" s="12"/>
      <c r="BL3187" s="12"/>
      <c r="BM3187" s="12"/>
      <c r="BN3187" s="12"/>
      <c r="BO3187" s="12"/>
      <c r="BP3187" s="12"/>
      <c r="BQ3187" s="12"/>
      <c r="BR3187" s="12"/>
      <c r="BS3187" s="12"/>
      <c r="BT3187" s="12"/>
      <c r="BU3187" s="12"/>
      <c r="BV3187" s="12"/>
      <c r="BW3187" s="12"/>
      <c r="BX3187" s="12"/>
      <c r="BY3187" s="12"/>
      <c r="BZ3187" s="12"/>
      <c r="CA3187" s="12"/>
      <c r="CB3187" s="12"/>
      <c r="CC3187" s="12"/>
      <c r="CD3187" s="12"/>
      <c r="CE3187" s="12"/>
    </row>
    <row r="3188" spans="1:83" s="10" customFormat="1" ht="12.75" customHeight="1" x14ac:dyDescent="0.2">
      <c r="A3188" s="51" t="s">
        <v>1784</v>
      </c>
      <c r="B3188" s="9" t="s">
        <v>280</v>
      </c>
      <c r="C3188" s="66" t="s">
        <v>4035</v>
      </c>
      <c r="D3188" s="44" t="s">
        <v>7303</v>
      </c>
      <c r="E3188" s="54"/>
      <c r="F3188" s="55"/>
      <c r="G3188" s="56">
        <v>640</v>
      </c>
      <c r="H3188" s="57">
        <f t="shared" si="98"/>
        <v>755.19999999999993</v>
      </c>
      <c r="I3188" s="58">
        <f t="shared" si="99"/>
        <v>0</v>
      </c>
      <c r="J3188" s="59" t="s">
        <v>4027</v>
      </c>
      <c r="K3188" s="59"/>
      <c r="L3188" s="73" t="s">
        <v>6910</v>
      </c>
      <c r="M3188" s="61">
        <v>1.07</v>
      </c>
      <c r="N3188" s="62"/>
      <c r="O3188" s="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2"/>
      <c r="AX3188" s="12"/>
      <c r="AY3188" s="12"/>
      <c r="AZ3188" s="12"/>
      <c r="BA3188" s="12"/>
      <c r="BB3188" s="12"/>
      <c r="BC3188" s="12"/>
      <c r="BD3188" s="12"/>
      <c r="BE3188" s="12"/>
      <c r="BF3188" s="12"/>
      <c r="BG3188" s="12"/>
      <c r="BH3188" s="12"/>
      <c r="BI3188" s="12"/>
      <c r="BJ3188" s="12"/>
      <c r="BK3188" s="12"/>
      <c r="BL3188" s="12"/>
      <c r="BM3188" s="12"/>
      <c r="BN3188" s="12"/>
      <c r="BO3188" s="12"/>
      <c r="BP3188" s="12"/>
      <c r="BQ3188" s="12"/>
      <c r="BR3188" s="12"/>
      <c r="BS3188" s="12"/>
      <c r="BT3188" s="12"/>
      <c r="BU3188" s="12"/>
      <c r="BV3188" s="12"/>
      <c r="BW3188" s="12"/>
      <c r="BX3188" s="12"/>
      <c r="BY3188" s="12"/>
      <c r="BZ3188" s="12"/>
      <c r="CA3188" s="12"/>
      <c r="CB3188" s="12"/>
      <c r="CC3188" s="12"/>
      <c r="CD3188" s="12"/>
      <c r="CE3188" s="12"/>
    </row>
    <row r="3189" spans="1:83" s="10" customFormat="1" ht="12.75" customHeight="1" x14ac:dyDescent="0.2">
      <c r="A3189" s="64" t="s">
        <v>8166</v>
      </c>
      <c r="B3189" s="9" t="s">
        <v>8167</v>
      </c>
      <c r="C3189" s="53" t="s">
        <v>4007</v>
      </c>
      <c r="D3189" s="44" t="s">
        <v>7303</v>
      </c>
      <c r="E3189" s="54"/>
      <c r="F3189" s="55"/>
      <c r="G3189" s="56">
        <v>8.5399999999999991</v>
      </c>
      <c r="H3189" s="57">
        <f t="shared" si="98"/>
        <v>10.077199999999998</v>
      </c>
      <c r="I3189" s="58">
        <f t="shared" si="99"/>
        <v>0</v>
      </c>
      <c r="J3189" s="59"/>
      <c r="K3189" s="59"/>
      <c r="L3189" s="73" t="s">
        <v>8168</v>
      </c>
      <c r="M3189" s="61">
        <v>7.0000000000000001E-3</v>
      </c>
      <c r="N3189" s="62"/>
      <c r="O3189" s="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2"/>
      <c r="AX3189" s="12"/>
      <c r="AY3189" s="12"/>
      <c r="AZ3189" s="12"/>
      <c r="BA3189" s="12"/>
      <c r="BB3189" s="12"/>
      <c r="BC3189" s="12"/>
      <c r="BD3189" s="12"/>
      <c r="BE3189" s="12"/>
      <c r="BF3189" s="12"/>
      <c r="BG3189" s="12"/>
      <c r="BH3189" s="12"/>
      <c r="BI3189" s="12"/>
      <c r="BJ3189" s="12"/>
      <c r="BK3189" s="12"/>
      <c r="BL3189" s="12"/>
      <c r="BM3189" s="12"/>
      <c r="BN3189" s="12"/>
      <c r="BO3189" s="12"/>
      <c r="BP3189" s="12"/>
      <c r="BQ3189" s="12"/>
      <c r="BR3189" s="12"/>
      <c r="BS3189" s="12"/>
      <c r="BT3189" s="12"/>
      <c r="BU3189" s="12"/>
      <c r="BV3189" s="12"/>
      <c r="BW3189" s="12"/>
      <c r="BX3189" s="12"/>
      <c r="BY3189" s="12"/>
      <c r="BZ3189" s="12"/>
      <c r="CA3189" s="12"/>
      <c r="CB3189" s="12"/>
      <c r="CC3189" s="12"/>
      <c r="CD3189" s="12"/>
      <c r="CE3189" s="12"/>
    </row>
    <row r="3190" spans="1:83" s="10" customFormat="1" ht="12.75" customHeight="1" x14ac:dyDescent="0.2">
      <c r="A3190" s="64" t="s">
        <v>8169</v>
      </c>
      <c r="B3190" s="9" t="s">
        <v>8170</v>
      </c>
      <c r="C3190" s="53" t="s">
        <v>4007</v>
      </c>
      <c r="D3190" s="44" t="s">
        <v>7303</v>
      </c>
      <c r="E3190" s="54"/>
      <c r="F3190" s="55"/>
      <c r="G3190" s="56">
        <v>8.5</v>
      </c>
      <c r="H3190" s="57">
        <f t="shared" si="98"/>
        <v>10.029999999999999</v>
      </c>
      <c r="I3190" s="58">
        <f t="shared" si="99"/>
        <v>0</v>
      </c>
      <c r="J3190" s="59" t="s">
        <v>4027</v>
      </c>
      <c r="K3190" s="59" t="s">
        <v>4921</v>
      </c>
      <c r="L3190" s="73" t="s">
        <v>6910</v>
      </c>
      <c r="M3190" s="61">
        <v>5.0000000000000001E-3</v>
      </c>
      <c r="N3190" s="62"/>
      <c r="O3190" s="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2"/>
      <c r="AX3190" s="12"/>
      <c r="AY3190" s="12"/>
      <c r="AZ3190" s="12"/>
      <c r="BA3190" s="12"/>
      <c r="BB3190" s="12"/>
      <c r="BC3190" s="12"/>
      <c r="BD3190" s="12"/>
      <c r="BE3190" s="12"/>
      <c r="BF3190" s="12"/>
      <c r="BG3190" s="12"/>
      <c r="BH3190" s="12"/>
      <c r="BI3190" s="12"/>
      <c r="BJ3190" s="12"/>
      <c r="BK3190" s="12"/>
      <c r="BL3190" s="12"/>
      <c r="BM3190" s="12"/>
      <c r="BN3190" s="12"/>
      <c r="BO3190" s="12"/>
      <c r="BP3190" s="12"/>
      <c r="BQ3190" s="12"/>
      <c r="BR3190" s="12"/>
      <c r="BS3190" s="12"/>
      <c r="BT3190" s="12"/>
      <c r="BU3190" s="12"/>
      <c r="BV3190" s="12"/>
      <c r="BW3190" s="12"/>
      <c r="BX3190" s="12"/>
      <c r="BY3190" s="12"/>
      <c r="BZ3190" s="12"/>
      <c r="CA3190" s="12"/>
      <c r="CB3190" s="12"/>
      <c r="CC3190" s="12"/>
      <c r="CD3190" s="12"/>
      <c r="CE3190" s="12"/>
    </row>
    <row r="3191" spans="1:83" s="10" customFormat="1" ht="12.75" customHeight="1" x14ac:dyDescent="0.2">
      <c r="A3191" s="51" t="s">
        <v>1785</v>
      </c>
      <c r="B3191" s="9" t="s">
        <v>176</v>
      </c>
      <c r="C3191" s="66" t="s">
        <v>4035</v>
      </c>
      <c r="D3191" s="44" t="s">
        <v>7303</v>
      </c>
      <c r="E3191" s="54"/>
      <c r="F3191" s="55"/>
      <c r="G3191" s="56">
        <v>70</v>
      </c>
      <c r="H3191" s="57">
        <f t="shared" si="98"/>
        <v>82.6</v>
      </c>
      <c r="I3191" s="58">
        <f t="shared" si="99"/>
        <v>0</v>
      </c>
      <c r="J3191" s="59" t="s">
        <v>4027</v>
      </c>
      <c r="K3191" s="59"/>
      <c r="L3191" s="73" t="s">
        <v>6910</v>
      </c>
      <c r="M3191" s="61">
        <v>0.15</v>
      </c>
      <c r="N3191" s="62"/>
      <c r="O3191" s="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2"/>
      <c r="AX3191" s="12"/>
      <c r="AY3191" s="12"/>
      <c r="AZ3191" s="12"/>
      <c r="BA3191" s="12"/>
      <c r="BB3191" s="12"/>
      <c r="BC3191" s="12"/>
      <c r="BD3191" s="12"/>
      <c r="BE3191" s="12"/>
      <c r="BF3191" s="12"/>
      <c r="BG3191" s="12"/>
      <c r="BH3191" s="12"/>
      <c r="BI3191" s="12"/>
      <c r="BJ3191" s="12"/>
      <c r="BK3191" s="12"/>
      <c r="BL3191" s="12"/>
      <c r="BM3191" s="12"/>
      <c r="BN3191" s="12"/>
      <c r="BO3191" s="12"/>
      <c r="BP3191" s="12"/>
      <c r="BQ3191" s="12"/>
      <c r="BR3191" s="12"/>
      <c r="BS3191" s="12"/>
      <c r="BT3191" s="12"/>
      <c r="BU3191" s="12"/>
      <c r="BV3191" s="12"/>
      <c r="BW3191" s="12"/>
      <c r="BX3191" s="12"/>
      <c r="BY3191" s="12"/>
      <c r="BZ3191" s="12"/>
      <c r="CA3191" s="12"/>
      <c r="CB3191" s="12"/>
      <c r="CC3191" s="12"/>
      <c r="CD3191" s="12"/>
      <c r="CE3191" s="12"/>
    </row>
    <row r="3192" spans="1:83" s="10" customFormat="1" ht="12.75" customHeight="1" x14ac:dyDescent="0.2">
      <c r="A3192" s="64" t="s">
        <v>8171</v>
      </c>
      <c r="B3192" s="9" t="s">
        <v>8172</v>
      </c>
      <c r="C3192" s="53" t="s">
        <v>4007</v>
      </c>
      <c r="D3192" s="44" t="s">
        <v>7303</v>
      </c>
      <c r="E3192" s="54"/>
      <c r="F3192" s="55"/>
      <c r="G3192" s="56">
        <v>39</v>
      </c>
      <c r="H3192" s="57">
        <f t="shared" si="98"/>
        <v>46.019999999999996</v>
      </c>
      <c r="I3192" s="58">
        <f t="shared" si="99"/>
        <v>0</v>
      </c>
      <c r="J3192" s="59" t="s">
        <v>4027</v>
      </c>
      <c r="K3192" s="59" t="s">
        <v>7902</v>
      </c>
      <c r="L3192" s="60" t="s">
        <v>4029</v>
      </c>
      <c r="M3192" s="61"/>
      <c r="N3192" s="62"/>
      <c r="O3192" s="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2"/>
      <c r="AX3192" s="12"/>
      <c r="AY3192" s="12"/>
      <c r="AZ3192" s="12"/>
      <c r="BA3192" s="12"/>
      <c r="BB3192" s="12"/>
      <c r="BC3192" s="12"/>
      <c r="BD3192" s="12"/>
      <c r="BE3192" s="12"/>
      <c r="BF3192" s="12"/>
      <c r="BG3192" s="12"/>
      <c r="BH3192" s="12"/>
      <c r="BI3192" s="12"/>
      <c r="BJ3192" s="12"/>
      <c r="BK3192" s="12"/>
      <c r="BL3192" s="12"/>
      <c r="BM3192" s="12"/>
      <c r="BN3192" s="12"/>
      <c r="BO3192" s="12"/>
      <c r="BP3192" s="12"/>
      <c r="BQ3192" s="12"/>
      <c r="BR3192" s="12"/>
      <c r="BS3192" s="12"/>
      <c r="BT3192" s="12"/>
      <c r="BU3192" s="12"/>
      <c r="BV3192" s="12"/>
      <c r="BW3192" s="12"/>
      <c r="BX3192" s="12"/>
      <c r="BY3192" s="12"/>
      <c r="BZ3192" s="12"/>
      <c r="CA3192" s="12"/>
      <c r="CB3192" s="12"/>
      <c r="CC3192" s="12"/>
      <c r="CD3192" s="12"/>
      <c r="CE3192" s="12"/>
    </row>
    <row r="3193" spans="1:83" s="10" customFormat="1" ht="12.75" customHeight="1" x14ac:dyDescent="0.2">
      <c r="A3193" s="51" t="s">
        <v>1786</v>
      </c>
      <c r="B3193" s="9" t="s">
        <v>281</v>
      </c>
      <c r="C3193" s="66" t="s">
        <v>4035</v>
      </c>
      <c r="D3193" s="44" t="s">
        <v>7303</v>
      </c>
      <c r="E3193" s="54"/>
      <c r="F3193" s="55"/>
      <c r="G3193" s="56">
        <v>115</v>
      </c>
      <c r="H3193" s="57">
        <f t="shared" si="98"/>
        <v>135.69999999999999</v>
      </c>
      <c r="I3193" s="58">
        <f t="shared" si="99"/>
        <v>0</v>
      </c>
      <c r="J3193" s="59" t="s">
        <v>4027</v>
      </c>
      <c r="K3193" s="59"/>
      <c r="L3193" s="73" t="s">
        <v>6910</v>
      </c>
      <c r="M3193" s="61">
        <v>0.35</v>
      </c>
      <c r="N3193" s="62"/>
      <c r="O3193" s="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2"/>
      <c r="AX3193" s="12"/>
      <c r="AY3193" s="12"/>
      <c r="AZ3193" s="12"/>
      <c r="BA3193" s="12"/>
      <c r="BB3193" s="12"/>
      <c r="BC3193" s="12"/>
      <c r="BD3193" s="12"/>
      <c r="BE3193" s="12"/>
      <c r="BF3193" s="12"/>
      <c r="BG3193" s="12"/>
      <c r="BH3193" s="12"/>
      <c r="BI3193" s="12"/>
      <c r="BJ3193" s="12"/>
      <c r="BK3193" s="12"/>
      <c r="BL3193" s="12"/>
      <c r="BM3193" s="12"/>
      <c r="BN3193" s="12"/>
      <c r="BO3193" s="12"/>
      <c r="BP3193" s="12"/>
      <c r="BQ3193" s="12"/>
      <c r="BR3193" s="12"/>
      <c r="BS3193" s="12"/>
      <c r="BT3193" s="12"/>
      <c r="BU3193" s="12"/>
      <c r="BV3193" s="12"/>
      <c r="BW3193" s="12"/>
      <c r="BX3193" s="12"/>
      <c r="BY3193" s="12"/>
      <c r="BZ3193" s="12"/>
      <c r="CA3193" s="12"/>
      <c r="CB3193" s="12"/>
      <c r="CC3193" s="12"/>
      <c r="CD3193" s="12"/>
      <c r="CE3193" s="12"/>
    </row>
    <row r="3194" spans="1:83" s="10" customFormat="1" ht="12.75" customHeight="1" x14ac:dyDescent="0.2">
      <c r="A3194" s="51" t="s">
        <v>1787</v>
      </c>
      <c r="B3194" s="9" t="s">
        <v>282</v>
      </c>
      <c r="C3194" s="66" t="s">
        <v>4035</v>
      </c>
      <c r="D3194" s="44" t="s">
        <v>7303</v>
      </c>
      <c r="E3194" s="54"/>
      <c r="F3194" s="55"/>
      <c r="G3194" s="56">
        <v>35</v>
      </c>
      <c r="H3194" s="57">
        <f t="shared" si="98"/>
        <v>41.3</v>
      </c>
      <c r="I3194" s="58">
        <f t="shared" si="99"/>
        <v>0</v>
      </c>
      <c r="J3194" s="59" t="s">
        <v>4027</v>
      </c>
      <c r="K3194" s="59"/>
      <c r="L3194" s="73" t="s">
        <v>6910</v>
      </c>
      <c r="M3194" s="61">
        <v>0.109</v>
      </c>
      <c r="N3194" s="62"/>
      <c r="O3194" s="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2"/>
      <c r="AX3194" s="12"/>
      <c r="AY3194" s="12"/>
      <c r="AZ3194" s="12"/>
      <c r="BA3194" s="12"/>
      <c r="BB3194" s="12"/>
      <c r="BC3194" s="12"/>
      <c r="BD3194" s="12"/>
      <c r="BE3194" s="12"/>
      <c r="BF3194" s="12"/>
      <c r="BG3194" s="12"/>
      <c r="BH3194" s="12"/>
      <c r="BI3194" s="12"/>
      <c r="BJ3194" s="12"/>
      <c r="BK3194" s="12"/>
      <c r="BL3194" s="12"/>
      <c r="BM3194" s="12"/>
      <c r="BN3194" s="12"/>
      <c r="BO3194" s="12"/>
      <c r="BP3194" s="12"/>
      <c r="BQ3194" s="12"/>
      <c r="BR3194" s="12"/>
      <c r="BS3194" s="12"/>
      <c r="BT3194" s="12"/>
      <c r="BU3194" s="12"/>
      <c r="BV3194" s="12"/>
      <c r="BW3194" s="12"/>
      <c r="BX3194" s="12"/>
      <c r="BY3194" s="12"/>
      <c r="BZ3194" s="12"/>
      <c r="CA3194" s="12"/>
      <c r="CB3194" s="12"/>
      <c r="CC3194" s="12"/>
      <c r="CD3194" s="12"/>
      <c r="CE3194" s="12"/>
    </row>
    <row r="3195" spans="1:83" s="10" customFormat="1" ht="12.75" customHeight="1" x14ac:dyDescent="0.2">
      <c r="A3195" s="51" t="s">
        <v>1788</v>
      </c>
      <c r="B3195" s="9" t="s">
        <v>16</v>
      </c>
      <c r="C3195" s="66" t="s">
        <v>4035</v>
      </c>
      <c r="D3195" s="44" t="s">
        <v>7303</v>
      </c>
      <c r="E3195" s="54"/>
      <c r="F3195" s="55"/>
      <c r="G3195" s="56">
        <v>420</v>
      </c>
      <c r="H3195" s="57">
        <f t="shared" si="98"/>
        <v>495.59999999999997</v>
      </c>
      <c r="I3195" s="58">
        <f t="shared" si="99"/>
        <v>0</v>
      </c>
      <c r="J3195" s="59" t="s">
        <v>4027</v>
      </c>
      <c r="K3195" s="59"/>
      <c r="L3195" s="73" t="s">
        <v>6910</v>
      </c>
      <c r="M3195" s="61">
        <v>0.87</v>
      </c>
      <c r="N3195" s="62"/>
      <c r="O3195" s="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2"/>
      <c r="AX3195" s="12"/>
      <c r="AY3195" s="12"/>
      <c r="AZ3195" s="12"/>
      <c r="BA3195" s="12"/>
      <c r="BB3195" s="12"/>
      <c r="BC3195" s="12"/>
      <c r="BD3195" s="12"/>
      <c r="BE3195" s="12"/>
      <c r="BF3195" s="12"/>
      <c r="BG3195" s="12"/>
      <c r="BH3195" s="12"/>
      <c r="BI3195" s="12"/>
      <c r="BJ3195" s="12"/>
      <c r="BK3195" s="12"/>
      <c r="BL3195" s="12"/>
      <c r="BM3195" s="12"/>
      <c r="BN3195" s="12"/>
      <c r="BO3195" s="12"/>
      <c r="BP3195" s="12"/>
      <c r="BQ3195" s="12"/>
      <c r="BR3195" s="12"/>
      <c r="BS3195" s="12"/>
      <c r="BT3195" s="12"/>
      <c r="BU3195" s="12"/>
      <c r="BV3195" s="12"/>
      <c r="BW3195" s="12"/>
      <c r="BX3195" s="12"/>
      <c r="BY3195" s="12"/>
      <c r="BZ3195" s="12"/>
      <c r="CA3195" s="12"/>
      <c r="CB3195" s="12"/>
      <c r="CC3195" s="12"/>
      <c r="CD3195" s="12"/>
      <c r="CE3195" s="12"/>
    </row>
    <row r="3196" spans="1:83" s="10" customFormat="1" ht="12.75" customHeight="1" x14ac:dyDescent="0.2">
      <c r="A3196" s="51" t="s">
        <v>8173</v>
      </c>
      <c r="B3196" s="9" t="s">
        <v>5626</v>
      </c>
      <c r="C3196" s="66" t="s">
        <v>4035</v>
      </c>
      <c r="D3196" s="44" t="s">
        <v>7303</v>
      </c>
      <c r="E3196" s="54"/>
      <c r="F3196" s="55"/>
      <c r="G3196" s="56">
        <v>165</v>
      </c>
      <c r="H3196" s="57">
        <f t="shared" si="98"/>
        <v>194.7</v>
      </c>
      <c r="I3196" s="58">
        <f t="shared" si="99"/>
        <v>0</v>
      </c>
      <c r="J3196" s="59" t="s">
        <v>4027</v>
      </c>
      <c r="K3196" s="59"/>
      <c r="L3196" s="60" t="s">
        <v>4029</v>
      </c>
      <c r="M3196" s="61">
        <v>0.113</v>
      </c>
      <c r="N3196" s="62"/>
      <c r="O3196" s="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2"/>
      <c r="AX3196" s="12"/>
      <c r="AY3196" s="12"/>
      <c r="AZ3196" s="12"/>
      <c r="BA3196" s="12"/>
      <c r="BB3196" s="12"/>
      <c r="BC3196" s="12"/>
      <c r="BD3196" s="12"/>
      <c r="BE3196" s="12"/>
      <c r="BF3196" s="12"/>
      <c r="BG3196" s="12"/>
      <c r="BH3196" s="12"/>
      <c r="BI3196" s="12"/>
      <c r="BJ3196" s="12"/>
      <c r="BK3196" s="12"/>
      <c r="BL3196" s="12"/>
      <c r="BM3196" s="12"/>
      <c r="BN3196" s="12"/>
      <c r="BO3196" s="12"/>
      <c r="BP3196" s="12"/>
      <c r="BQ3196" s="12"/>
      <c r="BR3196" s="12"/>
      <c r="BS3196" s="12"/>
      <c r="BT3196" s="12"/>
      <c r="BU3196" s="12"/>
      <c r="BV3196" s="12"/>
      <c r="BW3196" s="12"/>
      <c r="BX3196" s="12"/>
      <c r="BY3196" s="12"/>
      <c r="BZ3196" s="12"/>
      <c r="CA3196" s="12"/>
      <c r="CB3196" s="12"/>
      <c r="CC3196" s="12"/>
      <c r="CD3196" s="12"/>
      <c r="CE3196" s="12"/>
    </row>
    <row r="3197" spans="1:83" s="10" customFormat="1" ht="12.75" customHeight="1" x14ac:dyDescent="0.2">
      <c r="A3197" s="51" t="s">
        <v>8174</v>
      </c>
      <c r="B3197" s="9" t="s">
        <v>37</v>
      </c>
      <c r="C3197" s="66" t="s">
        <v>4035</v>
      </c>
      <c r="D3197" s="44" t="s">
        <v>7303</v>
      </c>
      <c r="E3197" s="54"/>
      <c r="F3197" s="55"/>
      <c r="G3197" s="56">
        <v>21</v>
      </c>
      <c r="H3197" s="57">
        <f t="shared" si="98"/>
        <v>24.779999999999998</v>
      </c>
      <c r="I3197" s="58">
        <f t="shared" si="99"/>
        <v>0</v>
      </c>
      <c r="J3197" s="59" t="s">
        <v>4027</v>
      </c>
      <c r="K3197" s="59"/>
      <c r="L3197" s="60" t="s">
        <v>4029</v>
      </c>
      <c r="M3197" s="61">
        <v>1.04E-2</v>
      </c>
      <c r="N3197" s="62"/>
      <c r="O3197" s="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2"/>
      <c r="AX3197" s="12"/>
      <c r="AY3197" s="12"/>
      <c r="AZ3197" s="12"/>
      <c r="BA3197" s="12"/>
      <c r="BB3197" s="12"/>
      <c r="BC3197" s="12"/>
      <c r="BD3197" s="12"/>
      <c r="BE3197" s="12"/>
      <c r="BF3197" s="12"/>
      <c r="BG3197" s="12"/>
      <c r="BH3197" s="12"/>
      <c r="BI3197" s="12"/>
      <c r="BJ3197" s="12"/>
      <c r="BK3197" s="12"/>
      <c r="BL3197" s="12"/>
      <c r="BM3197" s="12"/>
      <c r="BN3197" s="12"/>
      <c r="BO3197" s="12"/>
      <c r="BP3197" s="12"/>
      <c r="BQ3197" s="12"/>
      <c r="BR3197" s="12"/>
      <c r="BS3197" s="12"/>
      <c r="BT3197" s="12"/>
      <c r="BU3197" s="12"/>
      <c r="BV3197" s="12"/>
      <c r="BW3197" s="12"/>
      <c r="BX3197" s="12"/>
      <c r="BY3197" s="12"/>
      <c r="BZ3197" s="12"/>
      <c r="CA3197" s="12"/>
      <c r="CB3197" s="12"/>
      <c r="CC3197" s="12"/>
      <c r="CD3197" s="12"/>
      <c r="CE3197" s="12"/>
    </row>
    <row r="3198" spans="1:83" s="10" customFormat="1" ht="12.75" customHeight="1" x14ac:dyDescent="0.2">
      <c r="A3198" s="51" t="s">
        <v>8175</v>
      </c>
      <c r="B3198" s="9" t="s">
        <v>8176</v>
      </c>
      <c r="C3198" s="66" t="s">
        <v>4035</v>
      </c>
      <c r="D3198" s="44" t="s">
        <v>7303</v>
      </c>
      <c r="E3198" s="54"/>
      <c r="F3198" s="55"/>
      <c r="G3198" s="56">
        <v>34</v>
      </c>
      <c r="H3198" s="57">
        <f t="shared" si="98"/>
        <v>40.119999999999997</v>
      </c>
      <c r="I3198" s="58">
        <f t="shared" si="99"/>
        <v>0</v>
      </c>
      <c r="J3198" s="59" t="s">
        <v>4027</v>
      </c>
      <c r="K3198" s="59"/>
      <c r="L3198" s="60" t="s">
        <v>4029</v>
      </c>
      <c r="M3198" s="61">
        <v>7.9000000000000001E-2</v>
      </c>
      <c r="N3198" s="62"/>
      <c r="O3198" s="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2"/>
      <c r="AX3198" s="12"/>
      <c r="AY3198" s="12"/>
      <c r="AZ3198" s="12"/>
      <c r="BA3198" s="12"/>
      <c r="BB3198" s="12"/>
      <c r="BC3198" s="12"/>
      <c r="BD3198" s="12"/>
      <c r="BE3198" s="12"/>
      <c r="BF3198" s="12"/>
      <c r="BG3198" s="12"/>
      <c r="BH3198" s="12"/>
      <c r="BI3198" s="12"/>
      <c r="BJ3198" s="12"/>
      <c r="BK3198" s="12"/>
      <c r="BL3198" s="12"/>
      <c r="BM3198" s="12"/>
      <c r="BN3198" s="12"/>
      <c r="BO3198" s="12"/>
      <c r="BP3198" s="12"/>
      <c r="BQ3198" s="12"/>
      <c r="BR3198" s="12"/>
      <c r="BS3198" s="12"/>
      <c r="BT3198" s="12"/>
      <c r="BU3198" s="12"/>
      <c r="BV3198" s="12"/>
      <c r="BW3198" s="12"/>
      <c r="BX3198" s="12"/>
      <c r="BY3198" s="12"/>
      <c r="BZ3198" s="12"/>
      <c r="CA3198" s="12"/>
      <c r="CB3198" s="12"/>
      <c r="CC3198" s="12"/>
      <c r="CD3198" s="12"/>
      <c r="CE3198" s="12"/>
    </row>
    <row r="3199" spans="1:83" s="10" customFormat="1" ht="12.75" customHeight="1" x14ac:dyDescent="0.2">
      <c r="A3199" s="51" t="s">
        <v>8177</v>
      </c>
      <c r="B3199" s="9" t="s">
        <v>8178</v>
      </c>
      <c r="C3199" s="66" t="s">
        <v>4035</v>
      </c>
      <c r="D3199" s="44" t="s">
        <v>7303</v>
      </c>
      <c r="E3199" s="54"/>
      <c r="F3199" s="55"/>
      <c r="G3199" s="56">
        <v>420</v>
      </c>
      <c r="H3199" s="57">
        <f t="shared" si="98"/>
        <v>495.59999999999997</v>
      </c>
      <c r="I3199" s="58">
        <f t="shared" si="99"/>
        <v>0</v>
      </c>
      <c r="J3199" s="59"/>
      <c r="K3199" s="59"/>
      <c r="L3199" s="60" t="s">
        <v>4029</v>
      </c>
      <c r="M3199" s="61"/>
      <c r="N3199" s="62"/>
      <c r="O3199" s="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2"/>
      <c r="AX3199" s="12"/>
      <c r="AY3199" s="12"/>
      <c r="AZ3199" s="12"/>
      <c r="BA3199" s="12"/>
      <c r="BB3199" s="12"/>
      <c r="BC3199" s="12"/>
      <c r="BD3199" s="12"/>
      <c r="BE3199" s="12"/>
      <c r="BF3199" s="12"/>
      <c r="BG3199" s="12"/>
      <c r="BH3199" s="12"/>
      <c r="BI3199" s="12"/>
      <c r="BJ3199" s="12"/>
      <c r="BK3199" s="12"/>
      <c r="BL3199" s="12"/>
      <c r="BM3199" s="12"/>
      <c r="BN3199" s="12"/>
      <c r="BO3199" s="12"/>
      <c r="BP3199" s="12"/>
      <c r="BQ3199" s="12"/>
      <c r="BR3199" s="12"/>
      <c r="BS3199" s="12"/>
      <c r="BT3199" s="12"/>
      <c r="BU3199" s="12"/>
      <c r="BV3199" s="12"/>
      <c r="BW3199" s="12"/>
      <c r="BX3199" s="12"/>
      <c r="BY3199" s="12"/>
      <c r="BZ3199" s="12"/>
      <c r="CA3199" s="12"/>
      <c r="CB3199" s="12"/>
      <c r="CC3199" s="12"/>
      <c r="CD3199" s="12"/>
      <c r="CE3199" s="12"/>
    </row>
    <row r="3200" spans="1:83" s="10" customFormat="1" ht="12.75" customHeight="1" x14ac:dyDescent="0.2">
      <c r="A3200" s="51" t="s">
        <v>8179</v>
      </c>
      <c r="B3200" s="9" t="s">
        <v>8178</v>
      </c>
      <c r="C3200" s="66" t="s">
        <v>4035</v>
      </c>
      <c r="D3200" s="44" t="s">
        <v>7303</v>
      </c>
      <c r="E3200" s="54"/>
      <c r="F3200" s="55"/>
      <c r="G3200" s="56">
        <v>410</v>
      </c>
      <c r="H3200" s="57">
        <f t="shared" si="98"/>
        <v>483.79999999999995</v>
      </c>
      <c r="I3200" s="58">
        <f t="shared" si="99"/>
        <v>0</v>
      </c>
      <c r="J3200" s="59" t="s">
        <v>4027</v>
      </c>
      <c r="K3200" s="59"/>
      <c r="L3200" s="60" t="s">
        <v>4029</v>
      </c>
      <c r="M3200" s="61">
        <v>1.599</v>
      </c>
      <c r="N3200" s="62"/>
      <c r="O3200" s="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2"/>
      <c r="AX3200" s="12"/>
      <c r="AY3200" s="12"/>
      <c r="AZ3200" s="12"/>
      <c r="BA3200" s="12"/>
      <c r="BB3200" s="12"/>
      <c r="BC3200" s="12"/>
      <c r="BD3200" s="12"/>
      <c r="BE3200" s="12"/>
      <c r="BF3200" s="12"/>
      <c r="BG3200" s="12"/>
      <c r="BH3200" s="12"/>
      <c r="BI3200" s="12"/>
      <c r="BJ3200" s="12"/>
      <c r="BK3200" s="12"/>
      <c r="BL3200" s="12"/>
      <c r="BM3200" s="12"/>
      <c r="BN3200" s="12"/>
      <c r="BO3200" s="12"/>
      <c r="BP3200" s="12"/>
      <c r="BQ3200" s="12"/>
      <c r="BR3200" s="12"/>
      <c r="BS3200" s="12"/>
      <c r="BT3200" s="12"/>
      <c r="BU3200" s="12"/>
      <c r="BV3200" s="12"/>
      <c r="BW3200" s="12"/>
      <c r="BX3200" s="12"/>
      <c r="BY3200" s="12"/>
      <c r="BZ3200" s="12"/>
      <c r="CA3200" s="12"/>
      <c r="CB3200" s="12"/>
      <c r="CC3200" s="12"/>
      <c r="CD3200" s="12"/>
      <c r="CE3200" s="12"/>
    </row>
    <row r="3201" spans="1:83" s="10" customFormat="1" ht="12.75" customHeight="1" x14ac:dyDescent="0.2">
      <c r="A3201" s="51" t="s">
        <v>8180</v>
      </c>
      <c r="B3201" s="9" t="s">
        <v>8181</v>
      </c>
      <c r="C3201" s="66" t="s">
        <v>4035</v>
      </c>
      <c r="D3201" s="44" t="s">
        <v>7303</v>
      </c>
      <c r="E3201" s="54"/>
      <c r="F3201" s="55"/>
      <c r="G3201" s="56">
        <v>160</v>
      </c>
      <c r="H3201" s="57">
        <f t="shared" si="98"/>
        <v>188.79999999999998</v>
      </c>
      <c r="I3201" s="58">
        <f t="shared" si="99"/>
        <v>0</v>
      </c>
      <c r="J3201" s="59" t="s">
        <v>4027</v>
      </c>
      <c r="K3201" s="59"/>
      <c r="L3201" s="60" t="s">
        <v>4029</v>
      </c>
      <c r="M3201" s="61">
        <v>0.49</v>
      </c>
      <c r="N3201" s="62"/>
      <c r="O3201" s="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2"/>
      <c r="AX3201" s="12"/>
      <c r="AY3201" s="12"/>
      <c r="AZ3201" s="12"/>
      <c r="BA3201" s="12"/>
      <c r="BB3201" s="12"/>
      <c r="BC3201" s="12"/>
      <c r="BD3201" s="12"/>
      <c r="BE3201" s="12"/>
      <c r="BF3201" s="12"/>
      <c r="BG3201" s="12"/>
      <c r="BH3201" s="12"/>
      <c r="BI3201" s="12"/>
      <c r="BJ3201" s="12"/>
      <c r="BK3201" s="12"/>
      <c r="BL3201" s="12"/>
      <c r="BM3201" s="12"/>
      <c r="BN3201" s="12"/>
      <c r="BO3201" s="12"/>
      <c r="BP3201" s="12"/>
      <c r="BQ3201" s="12"/>
      <c r="BR3201" s="12"/>
      <c r="BS3201" s="12"/>
      <c r="BT3201" s="12"/>
      <c r="BU3201" s="12"/>
      <c r="BV3201" s="12"/>
      <c r="BW3201" s="12"/>
      <c r="BX3201" s="12"/>
      <c r="BY3201" s="12"/>
      <c r="BZ3201" s="12"/>
      <c r="CA3201" s="12"/>
      <c r="CB3201" s="12"/>
      <c r="CC3201" s="12"/>
      <c r="CD3201" s="12"/>
      <c r="CE3201" s="12"/>
    </row>
    <row r="3202" spans="1:83" s="10" customFormat="1" ht="12.75" customHeight="1" x14ac:dyDescent="0.2">
      <c r="A3202" s="51" t="s">
        <v>8182</v>
      </c>
      <c r="B3202" s="9" t="s">
        <v>8183</v>
      </c>
      <c r="C3202" s="66" t="s">
        <v>4035</v>
      </c>
      <c r="D3202" s="44" t="s">
        <v>7303</v>
      </c>
      <c r="E3202" s="54"/>
      <c r="F3202" s="55"/>
      <c r="G3202" s="56">
        <v>250</v>
      </c>
      <c r="H3202" s="57">
        <f t="shared" si="98"/>
        <v>295</v>
      </c>
      <c r="I3202" s="58">
        <f t="shared" si="99"/>
        <v>0</v>
      </c>
      <c r="J3202" s="59"/>
      <c r="K3202" s="59"/>
      <c r="L3202" s="60" t="s">
        <v>4029</v>
      </c>
      <c r="M3202" s="61"/>
      <c r="N3202" s="62"/>
      <c r="O3202" s="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2"/>
      <c r="AX3202" s="12"/>
      <c r="AY3202" s="12"/>
      <c r="AZ3202" s="12"/>
      <c r="BA3202" s="12"/>
      <c r="BB3202" s="12"/>
      <c r="BC3202" s="12"/>
      <c r="BD3202" s="12"/>
      <c r="BE3202" s="12"/>
      <c r="BF3202" s="12"/>
      <c r="BG3202" s="12"/>
      <c r="BH3202" s="12"/>
      <c r="BI3202" s="12"/>
      <c r="BJ3202" s="12"/>
      <c r="BK3202" s="12"/>
      <c r="BL3202" s="12"/>
      <c r="BM3202" s="12"/>
      <c r="BN3202" s="12"/>
      <c r="BO3202" s="12"/>
      <c r="BP3202" s="12"/>
      <c r="BQ3202" s="12"/>
      <c r="BR3202" s="12"/>
      <c r="BS3202" s="12"/>
      <c r="BT3202" s="12"/>
      <c r="BU3202" s="12"/>
      <c r="BV3202" s="12"/>
      <c r="BW3202" s="12"/>
      <c r="BX3202" s="12"/>
      <c r="BY3202" s="12"/>
      <c r="BZ3202" s="12"/>
      <c r="CA3202" s="12"/>
      <c r="CB3202" s="12"/>
      <c r="CC3202" s="12"/>
      <c r="CD3202" s="12"/>
      <c r="CE3202" s="12"/>
    </row>
    <row r="3203" spans="1:83" s="10" customFormat="1" ht="12.75" customHeight="1" x14ac:dyDescent="0.2">
      <c r="A3203" s="93" t="s">
        <v>8184</v>
      </c>
      <c r="B3203" s="9" t="s">
        <v>8185</v>
      </c>
      <c r="C3203" s="66" t="s">
        <v>4035</v>
      </c>
      <c r="D3203" s="44" t="s">
        <v>7303</v>
      </c>
      <c r="E3203" s="54"/>
      <c r="F3203" s="55"/>
      <c r="G3203" s="56">
        <v>21.2</v>
      </c>
      <c r="H3203" s="57">
        <f t="shared" si="98"/>
        <v>25.015999999999998</v>
      </c>
      <c r="I3203" s="58">
        <f t="shared" si="99"/>
        <v>0</v>
      </c>
      <c r="J3203" s="59"/>
      <c r="K3203" s="59"/>
      <c r="L3203" s="60" t="s">
        <v>4029</v>
      </c>
      <c r="M3203" s="61"/>
      <c r="N3203" s="62"/>
      <c r="O3203" s="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2"/>
      <c r="AX3203" s="12"/>
      <c r="AY3203" s="12"/>
      <c r="AZ3203" s="12"/>
      <c r="BA3203" s="12"/>
      <c r="BB3203" s="12"/>
      <c r="BC3203" s="12"/>
      <c r="BD3203" s="12"/>
      <c r="BE3203" s="12"/>
      <c r="BF3203" s="12"/>
      <c r="BG3203" s="12"/>
      <c r="BH3203" s="12"/>
      <c r="BI3203" s="12"/>
      <c r="BJ3203" s="12"/>
      <c r="BK3203" s="12"/>
      <c r="BL3203" s="12"/>
      <c r="BM3203" s="12"/>
      <c r="BN3203" s="12"/>
      <c r="BO3203" s="12"/>
      <c r="BP3203" s="12"/>
      <c r="BQ3203" s="12"/>
      <c r="BR3203" s="12"/>
      <c r="BS3203" s="12"/>
      <c r="BT3203" s="12"/>
      <c r="BU3203" s="12"/>
      <c r="BV3203" s="12"/>
      <c r="BW3203" s="12"/>
      <c r="BX3203" s="12"/>
      <c r="BY3203" s="12"/>
      <c r="BZ3203" s="12"/>
      <c r="CA3203" s="12"/>
      <c r="CB3203" s="12"/>
      <c r="CC3203" s="12"/>
      <c r="CD3203" s="12"/>
      <c r="CE3203" s="12"/>
    </row>
    <row r="3204" spans="1:83" s="10" customFormat="1" ht="12.75" customHeight="1" x14ac:dyDescent="0.2">
      <c r="A3204" s="51" t="s">
        <v>8186</v>
      </c>
      <c r="B3204" s="9" t="s">
        <v>57</v>
      </c>
      <c r="C3204" s="66" t="s">
        <v>4035</v>
      </c>
      <c r="D3204" s="44" t="s">
        <v>7303</v>
      </c>
      <c r="E3204" s="54"/>
      <c r="F3204" s="55"/>
      <c r="G3204" s="56">
        <v>70</v>
      </c>
      <c r="H3204" s="57">
        <f t="shared" si="98"/>
        <v>82.6</v>
      </c>
      <c r="I3204" s="58">
        <f t="shared" si="99"/>
        <v>0</v>
      </c>
      <c r="J3204" s="59"/>
      <c r="K3204" s="59"/>
      <c r="L3204" s="60" t="s">
        <v>4029</v>
      </c>
      <c r="M3204" s="61"/>
      <c r="N3204" s="62"/>
      <c r="O3204" s="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2"/>
      <c r="AX3204" s="12"/>
      <c r="AY3204" s="12"/>
      <c r="AZ3204" s="12"/>
      <c r="BA3204" s="12"/>
      <c r="BB3204" s="12"/>
      <c r="BC3204" s="12"/>
      <c r="BD3204" s="12"/>
      <c r="BE3204" s="12"/>
      <c r="BF3204" s="12"/>
      <c r="BG3204" s="12"/>
      <c r="BH3204" s="12"/>
      <c r="BI3204" s="12"/>
      <c r="BJ3204" s="12"/>
      <c r="BK3204" s="12"/>
      <c r="BL3204" s="12"/>
      <c r="BM3204" s="12"/>
      <c r="BN3204" s="12"/>
      <c r="BO3204" s="12"/>
      <c r="BP3204" s="12"/>
      <c r="BQ3204" s="12"/>
      <c r="BR3204" s="12"/>
      <c r="BS3204" s="12"/>
      <c r="BT3204" s="12"/>
      <c r="BU3204" s="12"/>
      <c r="BV3204" s="12"/>
      <c r="BW3204" s="12"/>
      <c r="BX3204" s="12"/>
      <c r="BY3204" s="12"/>
      <c r="BZ3204" s="12"/>
      <c r="CA3204" s="12"/>
      <c r="CB3204" s="12"/>
      <c r="CC3204" s="12"/>
      <c r="CD3204" s="12"/>
      <c r="CE3204" s="12"/>
    </row>
    <row r="3205" spans="1:83" s="11" customFormat="1" ht="12.75" customHeight="1" x14ac:dyDescent="0.2">
      <c r="A3205" s="51" t="s">
        <v>8187</v>
      </c>
      <c r="B3205" s="9" t="s">
        <v>62</v>
      </c>
      <c r="C3205" s="66" t="s">
        <v>4035</v>
      </c>
      <c r="D3205" s="44" t="s">
        <v>7303</v>
      </c>
      <c r="E3205" s="54"/>
      <c r="F3205" s="55"/>
      <c r="G3205" s="56">
        <v>51</v>
      </c>
      <c r="H3205" s="57">
        <f t="shared" si="98"/>
        <v>60.18</v>
      </c>
      <c r="I3205" s="58">
        <f t="shared" si="99"/>
        <v>0</v>
      </c>
      <c r="J3205" s="59"/>
      <c r="K3205" s="59"/>
      <c r="L3205" s="60" t="s">
        <v>4029</v>
      </c>
      <c r="M3205" s="61"/>
      <c r="N3205" s="62"/>
      <c r="O3205" s="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2"/>
      <c r="AX3205" s="12"/>
      <c r="AY3205" s="12"/>
      <c r="AZ3205" s="12"/>
      <c r="BA3205" s="12"/>
      <c r="BB3205" s="12"/>
      <c r="BC3205" s="12"/>
      <c r="BD3205" s="12"/>
      <c r="BE3205" s="12"/>
      <c r="BF3205" s="12"/>
      <c r="BG3205" s="12"/>
      <c r="BH3205" s="12"/>
      <c r="BI3205" s="12"/>
      <c r="BJ3205" s="12"/>
      <c r="BK3205" s="12"/>
      <c r="BL3205" s="12"/>
      <c r="BM3205" s="12"/>
      <c r="BN3205" s="12"/>
      <c r="BO3205" s="12"/>
      <c r="BP3205" s="12"/>
      <c r="BQ3205" s="12"/>
      <c r="BR3205" s="12"/>
      <c r="BS3205" s="12"/>
      <c r="BT3205" s="12"/>
      <c r="BU3205" s="12"/>
      <c r="BV3205" s="12"/>
      <c r="BW3205" s="12"/>
      <c r="BX3205" s="12"/>
      <c r="BY3205" s="12"/>
      <c r="BZ3205" s="12"/>
      <c r="CA3205" s="12"/>
      <c r="CB3205" s="12"/>
      <c r="CC3205" s="12"/>
      <c r="CD3205" s="12"/>
      <c r="CE3205" s="12"/>
    </row>
    <row r="3206" spans="1:83" s="11" customFormat="1" ht="12.75" customHeight="1" x14ac:dyDescent="0.2">
      <c r="A3206" s="51" t="s">
        <v>1789</v>
      </c>
      <c r="B3206" s="9" t="s">
        <v>54</v>
      </c>
      <c r="C3206" s="66" t="s">
        <v>4035</v>
      </c>
      <c r="D3206" s="44" t="s">
        <v>7303</v>
      </c>
      <c r="E3206" s="54"/>
      <c r="F3206" s="55"/>
      <c r="G3206" s="56">
        <v>155</v>
      </c>
      <c r="H3206" s="57">
        <f t="shared" si="98"/>
        <v>182.89999999999998</v>
      </c>
      <c r="I3206" s="58">
        <f t="shared" si="99"/>
        <v>0</v>
      </c>
      <c r="J3206" s="59" t="s">
        <v>4027</v>
      </c>
      <c r="K3206" s="59"/>
      <c r="L3206" s="79" t="s">
        <v>8188</v>
      </c>
      <c r="M3206" s="61">
        <v>0.61</v>
      </c>
      <c r="N3206" s="62"/>
      <c r="O3206" s="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2"/>
      <c r="AX3206" s="12"/>
      <c r="AY3206" s="12"/>
      <c r="AZ3206" s="12"/>
      <c r="BA3206" s="12"/>
      <c r="BB3206" s="12"/>
      <c r="BC3206" s="12"/>
      <c r="BD3206" s="12"/>
      <c r="BE3206" s="12"/>
      <c r="BF3206" s="12"/>
      <c r="BG3206" s="12"/>
      <c r="BH3206" s="12"/>
      <c r="BI3206" s="12"/>
      <c r="BJ3206" s="12"/>
      <c r="BK3206" s="12"/>
      <c r="BL3206" s="12"/>
      <c r="BM3206" s="12"/>
      <c r="BN3206" s="12"/>
      <c r="BO3206" s="12"/>
      <c r="BP3206" s="12"/>
      <c r="BQ3206" s="12"/>
      <c r="BR3206" s="12"/>
      <c r="BS3206" s="12"/>
      <c r="BT3206" s="12"/>
      <c r="BU3206" s="12"/>
      <c r="BV3206" s="12"/>
      <c r="BW3206" s="12"/>
      <c r="BX3206" s="12"/>
      <c r="BY3206" s="12"/>
      <c r="BZ3206" s="12"/>
      <c r="CA3206" s="12"/>
      <c r="CB3206" s="12"/>
      <c r="CC3206" s="12"/>
      <c r="CD3206" s="12"/>
      <c r="CE3206" s="12"/>
    </row>
    <row r="3207" spans="1:83" s="11" customFormat="1" ht="12.75" customHeight="1" x14ac:dyDescent="0.2">
      <c r="A3207" s="51" t="s">
        <v>8189</v>
      </c>
      <c r="B3207" s="9" t="s">
        <v>625</v>
      </c>
      <c r="C3207" s="53" t="s">
        <v>4007</v>
      </c>
      <c r="D3207" s="44" t="s">
        <v>7303</v>
      </c>
      <c r="E3207" s="54"/>
      <c r="F3207" s="55"/>
      <c r="G3207" s="56">
        <v>28651.41</v>
      </c>
      <c r="H3207" s="57">
        <f t="shared" si="98"/>
        <v>33808.663799999995</v>
      </c>
      <c r="I3207" s="58">
        <f t="shared" si="99"/>
        <v>0</v>
      </c>
      <c r="J3207" s="59"/>
      <c r="K3207" s="59"/>
      <c r="L3207" s="79" t="s">
        <v>4433</v>
      </c>
      <c r="M3207" s="61">
        <v>120</v>
      </c>
      <c r="N3207" s="62"/>
      <c r="O3207" s="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2"/>
      <c r="AX3207" s="12"/>
      <c r="AY3207" s="12"/>
      <c r="AZ3207" s="12"/>
      <c r="BA3207" s="12"/>
      <c r="BB3207" s="12"/>
      <c r="BC3207" s="12"/>
      <c r="BD3207" s="12"/>
      <c r="BE3207" s="12"/>
      <c r="BF3207" s="12"/>
      <c r="BG3207" s="12"/>
      <c r="BH3207" s="12"/>
      <c r="BI3207" s="12"/>
      <c r="BJ3207" s="12"/>
      <c r="BK3207" s="12"/>
      <c r="BL3207" s="12"/>
      <c r="BM3207" s="12"/>
      <c r="BN3207" s="12"/>
      <c r="BO3207" s="12"/>
      <c r="BP3207" s="12"/>
      <c r="BQ3207" s="12"/>
      <c r="BR3207" s="12"/>
      <c r="BS3207" s="12"/>
      <c r="BT3207" s="12"/>
      <c r="BU3207" s="12"/>
      <c r="BV3207" s="12"/>
      <c r="BW3207" s="12"/>
      <c r="BX3207" s="12"/>
      <c r="BY3207" s="12"/>
      <c r="BZ3207" s="12"/>
      <c r="CA3207" s="12"/>
      <c r="CB3207" s="12"/>
      <c r="CC3207" s="12"/>
      <c r="CD3207" s="12"/>
      <c r="CE3207" s="12"/>
    </row>
    <row r="3208" spans="1:83" s="11" customFormat="1" ht="12.75" customHeight="1" x14ac:dyDescent="0.2">
      <c r="A3208" s="51" t="s">
        <v>1790</v>
      </c>
      <c r="B3208" s="9" t="s">
        <v>283</v>
      </c>
      <c r="C3208" s="66" t="s">
        <v>4035</v>
      </c>
      <c r="D3208" s="44" t="s">
        <v>7303</v>
      </c>
      <c r="E3208" s="54"/>
      <c r="F3208" s="55"/>
      <c r="G3208" s="56">
        <v>78</v>
      </c>
      <c r="H3208" s="57">
        <f t="shared" ref="H3208:H3271" si="100">G3208*1.18</f>
        <v>92.039999999999992</v>
      </c>
      <c r="I3208" s="58">
        <f t="shared" ref="I3208:I3271" si="101">H3208*F3208</f>
        <v>0</v>
      </c>
      <c r="J3208" s="59" t="s">
        <v>4027</v>
      </c>
      <c r="K3208" s="59" t="s">
        <v>4039</v>
      </c>
      <c r="L3208" s="73" t="s">
        <v>8190</v>
      </c>
      <c r="M3208" s="61">
        <v>5.8500000000000003E-2</v>
      </c>
      <c r="N3208" s="62"/>
      <c r="O3208" s="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2"/>
      <c r="AX3208" s="12"/>
      <c r="AY3208" s="12"/>
      <c r="AZ3208" s="12"/>
      <c r="BA3208" s="12"/>
      <c r="BB3208" s="12"/>
      <c r="BC3208" s="12"/>
      <c r="BD3208" s="12"/>
      <c r="BE3208" s="12"/>
      <c r="BF3208" s="12"/>
      <c r="BG3208" s="12"/>
      <c r="BH3208" s="12"/>
      <c r="BI3208" s="12"/>
      <c r="BJ3208" s="12"/>
      <c r="BK3208" s="12"/>
      <c r="BL3208" s="12"/>
      <c r="BM3208" s="12"/>
      <c r="BN3208" s="12"/>
      <c r="BO3208" s="12"/>
      <c r="BP3208" s="12"/>
      <c r="BQ3208" s="12"/>
      <c r="BR3208" s="12"/>
      <c r="BS3208" s="12"/>
      <c r="BT3208" s="12"/>
      <c r="BU3208" s="12"/>
      <c r="BV3208" s="12"/>
      <c r="BW3208" s="12"/>
      <c r="BX3208" s="12"/>
      <c r="BY3208" s="12"/>
      <c r="BZ3208" s="12"/>
      <c r="CA3208" s="12"/>
      <c r="CB3208" s="12"/>
      <c r="CC3208" s="12"/>
      <c r="CD3208" s="12"/>
      <c r="CE3208" s="12"/>
    </row>
    <row r="3209" spans="1:83" s="11" customFormat="1" ht="12.75" customHeight="1" x14ac:dyDescent="0.2">
      <c r="A3209" s="51" t="s">
        <v>1791</v>
      </c>
      <c r="B3209" s="9" t="s">
        <v>284</v>
      </c>
      <c r="C3209" s="66" t="s">
        <v>4035</v>
      </c>
      <c r="D3209" s="44" t="s">
        <v>7303</v>
      </c>
      <c r="E3209" s="54"/>
      <c r="F3209" s="55"/>
      <c r="G3209" s="56">
        <v>358.32</v>
      </c>
      <c r="H3209" s="57">
        <f t="shared" si="100"/>
        <v>422.81759999999997</v>
      </c>
      <c r="I3209" s="58">
        <f t="shared" si="101"/>
        <v>0</v>
      </c>
      <c r="J3209" s="59" t="s">
        <v>4027</v>
      </c>
      <c r="K3209" s="59"/>
      <c r="L3209" s="60" t="s">
        <v>4029</v>
      </c>
      <c r="M3209" s="61">
        <v>0.74</v>
      </c>
      <c r="N3209" s="62"/>
      <c r="O3209" s="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2"/>
      <c r="AX3209" s="12"/>
      <c r="AY3209" s="12"/>
      <c r="AZ3209" s="12"/>
      <c r="BA3209" s="12"/>
      <c r="BB3209" s="12"/>
      <c r="BC3209" s="12"/>
      <c r="BD3209" s="12"/>
      <c r="BE3209" s="12"/>
      <c r="BF3209" s="12"/>
      <c r="BG3209" s="12"/>
      <c r="BH3209" s="12"/>
      <c r="BI3209" s="12"/>
      <c r="BJ3209" s="12"/>
      <c r="BK3209" s="12"/>
      <c r="BL3209" s="12"/>
      <c r="BM3209" s="12"/>
      <c r="BN3209" s="12"/>
      <c r="BO3209" s="12"/>
      <c r="BP3209" s="12"/>
      <c r="BQ3209" s="12"/>
      <c r="BR3209" s="12"/>
      <c r="BS3209" s="12"/>
      <c r="BT3209" s="12"/>
      <c r="BU3209" s="12"/>
      <c r="BV3209" s="12"/>
      <c r="BW3209" s="12"/>
      <c r="BX3209" s="12"/>
      <c r="BY3209" s="12"/>
      <c r="BZ3209" s="12"/>
      <c r="CA3209" s="12"/>
      <c r="CB3209" s="12"/>
      <c r="CC3209" s="12"/>
      <c r="CD3209" s="12"/>
      <c r="CE3209" s="12"/>
    </row>
    <row r="3210" spans="1:83" s="11" customFormat="1" ht="12.75" customHeight="1" x14ac:dyDescent="0.2">
      <c r="A3210" s="51" t="s">
        <v>1792</v>
      </c>
      <c r="B3210" s="9" t="s">
        <v>285</v>
      </c>
      <c r="C3210" s="66" t="s">
        <v>4035</v>
      </c>
      <c r="D3210" s="44" t="s">
        <v>7303</v>
      </c>
      <c r="E3210" s="54"/>
      <c r="F3210" s="55"/>
      <c r="G3210" s="56">
        <v>56.65</v>
      </c>
      <c r="H3210" s="57">
        <f t="shared" si="100"/>
        <v>66.846999999999994</v>
      </c>
      <c r="I3210" s="58">
        <f t="shared" si="101"/>
        <v>0</v>
      </c>
      <c r="J3210" s="59" t="s">
        <v>4027</v>
      </c>
      <c r="K3210" s="59"/>
      <c r="L3210" s="73" t="s">
        <v>6910</v>
      </c>
      <c r="M3210" s="61">
        <v>2.4E-2</v>
      </c>
      <c r="N3210" s="62"/>
      <c r="O3210" s="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2"/>
      <c r="AX3210" s="12"/>
      <c r="AY3210" s="12"/>
      <c r="AZ3210" s="12"/>
      <c r="BA3210" s="12"/>
      <c r="BB3210" s="12"/>
      <c r="BC3210" s="12"/>
      <c r="BD3210" s="12"/>
      <c r="BE3210" s="12"/>
      <c r="BF3210" s="12"/>
      <c r="BG3210" s="12"/>
      <c r="BH3210" s="12"/>
      <c r="BI3210" s="12"/>
      <c r="BJ3210" s="12"/>
      <c r="BK3210" s="12"/>
      <c r="BL3210" s="12"/>
      <c r="BM3210" s="12"/>
      <c r="BN3210" s="12"/>
      <c r="BO3210" s="12"/>
      <c r="BP3210" s="12"/>
      <c r="BQ3210" s="12"/>
      <c r="BR3210" s="12"/>
      <c r="BS3210" s="12"/>
      <c r="BT3210" s="12"/>
      <c r="BU3210" s="12"/>
      <c r="BV3210" s="12"/>
      <c r="BW3210" s="12"/>
      <c r="BX3210" s="12"/>
      <c r="BY3210" s="12"/>
      <c r="BZ3210" s="12"/>
      <c r="CA3210" s="12"/>
      <c r="CB3210" s="12"/>
      <c r="CC3210" s="12"/>
      <c r="CD3210" s="12"/>
      <c r="CE3210" s="12"/>
    </row>
    <row r="3211" spans="1:83" s="11" customFormat="1" ht="12.75" customHeight="1" x14ac:dyDescent="0.2">
      <c r="A3211" s="78" t="s">
        <v>1793</v>
      </c>
      <c r="B3211" s="70" t="s">
        <v>286</v>
      </c>
      <c r="C3211" s="66" t="s">
        <v>4035</v>
      </c>
      <c r="D3211" s="72" t="s">
        <v>7303</v>
      </c>
      <c r="E3211" s="54"/>
      <c r="F3211" s="55"/>
      <c r="G3211" s="56">
        <v>141</v>
      </c>
      <c r="H3211" s="57">
        <f t="shared" si="100"/>
        <v>166.38</v>
      </c>
      <c r="I3211" s="58">
        <f t="shared" si="101"/>
        <v>0</v>
      </c>
      <c r="J3211" s="59" t="s">
        <v>4027</v>
      </c>
      <c r="K3211" s="59" t="s">
        <v>7891</v>
      </c>
      <c r="L3211" s="73" t="s">
        <v>6910</v>
      </c>
      <c r="M3211" s="61">
        <v>0.06</v>
      </c>
      <c r="N3211" s="62"/>
      <c r="O3211" s="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2"/>
      <c r="AX3211" s="12"/>
      <c r="AY3211" s="12"/>
      <c r="AZ3211" s="12"/>
      <c r="BA3211" s="12"/>
      <c r="BB3211" s="12"/>
      <c r="BC3211" s="12"/>
      <c r="BD3211" s="12"/>
      <c r="BE3211" s="12"/>
      <c r="BF3211" s="12"/>
      <c r="BG3211" s="12"/>
      <c r="BH3211" s="12"/>
      <c r="BI3211" s="12"/>
      <c r="BJ3211" s="12"/>
      <c r="BK3211" s="12"/>
      <c r="BL3211" s="12"/>
      <c r="BM3211" s="12"/>
      <c r="BN3211" s="12"/>
      <c r="BO3211" s="12"/>
      <c r="BP3211" s="12"/>
      <c r="BQ3211" s="12"/>
      <c r="BR3211" s="12"/>
      <c r="BS3211" s="12"/>
      <c r="BT3211" s="12"/>
      <c r="BU3211" s="12"/>
      <c r="BV3211" s="12"/>
      <c r="BW3211" s="12"/>
      <c r="BX3211" s="12"/>
      <c r="BY3211" s="12"/>
      <c r="BZ3211" s="12"/>
      <c r="CA3211" s="12"/>
      <c r="CB3211" s="12"/>
      <c r="CC3211" s="12"/>
      <c r="CD3211" s="12"/>
      <c r="CE3211" s="12"/>
    </row>
    <row r="3212" spans="1:83" s="11" customFormat="1" ht="12.75" customHeight="1" x14ac:dyDescent="0.2">
      <c r="A3212" s="64" t="s">
        <v>8191</v>
      </c>
      <c r="B3212" s="9" t="s">
        <v>8192</v>
      </c>
      <c r="C3212" s="53" t="s">
        <v>4007</v>
      </c>
      <c r="D3212" s="44" t="s">
        <v>4494</v>
      </c>
      <c r="E3212" s="54"/>
      <c r="F3212" s="55"/>
      <c r="G3212" s="56">
        <v>4.8</v>
      </c>
      <c r="H3212" s="57">
        <f t="shared" si="100"/>
        <v>5.6639999999999997</v>
      </c>
      <c r="I3212" s="58">
        <f t="shared" si="101"/>
        <v>0</v>
      </c>
      <c r="J3212" s="59" t="s">
        <v>4027</v>
      </c>
      <c r="K3212" s="59" t="s">
        <v>4064</v>
      </c>
      <c r="L3212" s="60" t="s">
        <v>4029</v>
      </c>
      <c r="M3212" s="61"/>
      <c r="N3212" s="62"/>
      <c r="O3212" s="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2"/>
      <c r="AX3212" s="12"/>
      <c r="AY3212" s="12"/>
      <c r="AZ3212" s="12"/>
      <c r="BA3212" s="12"/>
      <c r="BB3212" s="12"/>
      <c r="BC3212" s="12"/>
      <c r="BD3212" s="12"/>
      <c r="BE3212" s="12"/>
      <c r="BF3212" s="12"/>
      <c r="BG3212" s="12"/>
      <c r="BH3212" s="12"/>
      <c r="BI3212" s="12"/>
      <c r="BJ3212" s="12"/>
      <c r="BK3212" s="12"/>
      <c r="BL3212" s="12"/>
      <c r="BM3212" s="12"/>
      <c r="BN3212" s="12"/>
      <c r="BO3212" s="12"/>
      <c r="BP3212" s="12"/>
      <c r="BQ3212" s="12"/>
      <c r="BR3212" s="12"/>
      <c r="BS3212" s="12"/>
      <c r="BT3212" s="12"/>
      <c r="BU3212" s="12"/>
      <c r="BV3212" s="12"/>
      <c r="BW3212" s="12"/>
      <c r="BX3212" s="12"/>
      <c r="BY3212" s="12"/>
      <c r="BZ3212" s="12"/>
      <c r="CA3212" s="12"/>
      <c r="CB3212" s="12"/>
      <c r="CC3212" s="12"/>
      <c r="CD3212" s="12"/>
      <c r="CE3212" s="12"/>
    </row>
    <row r="3213" spans="1:83" s="11" customFormat="1" ht="12.75" customHeight="1" x14ac:dyDescent="0.2">
      <c r="A3213" s="51" t="s">
        <v>1794</v>
      </c>
      <c r="B3213" s="9" t="s">
        <v>16</v>
      </c>
      <c r="C3213" s="66" t="s">
        <v>4035</v>
      </c>
      <c r="D3213" s="44" t="s">
        <v>4494</v>
      </c>
      <c r="E3213" s="54"/>
      <c r="F3213" s="55"/>
      <c r="G3213" s="56">
        <v>55</v>
      </c>
      <c r="H3213" s="57">
        <f t="shared" si="100"/>
        <v>64.899999999999991</v>
      </c>
      <c r="I3213" s="58">
        <f t="shared" si="101"/>
        <v>0</v>
      </c>
      <c r="J3213" s="59" t="s">
        <v>4027</v>
      </c>
      <c r="K3213" s="59"/>
      <c r="L3213" s="60" t="s">
        <v>4029</v>
      </c>
      <c r="M3213" s="61">
        <v>7.5999999999999998E-2</v>
      </c>
      <c r="N3213" s="62"/>
      <c r="O3213" s="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2"/>
      <c r="AX3213" s="12"/>
      <c r="AY3213" s="12"/>
      <c r="AZ3213" s="12"/>
      <c r="BA3213" s="12"/>
      <c r="BB3213" s="12"/>
      <c r="BC3213" s="12"/>
      <c r="BD3213" s="12"/>
      <c r="BE3213" s="12"/>
      <c r="BF3213" s="12"/>
      <c r="BG3213" s="12"/>
      <c r="BH3213" s="12"/>
      <c r="BI3213" s="12"/>
      <c r="BJ3213" s="12"/>
      <c r="BK3213" s="12"/>
      <c r="BL3213" s="12"/>
      <c r="BM3213" s="12"/>
      <c r="BN3213" s="12"/>
      <c r="BO3213" s="12"/>
      <c r="BP3213" s="12"/>
      <c r="BQ3213" s="12"/>
      <c r="BR3213" s="12"/>
      <c r="BS3213" s="12"/>
      <c r="BT3213" s="12"/>
      <c r="BU3213" s="12"/>
      <c r="BV3213" s="12"/>
      <c r="BW3213" s="12"/>
      <c r="BX3213" s="12"/>
      <c r="BY3213" s="12"/>
      <c r="BZ3213" s="12"/>
      <c r="CA3213" s="12"/>
      <c r="CB3213" s="12"/>
      <c r="CC3213" s="12"/>
      <c r="CD3213" s="12"/>
      <c r="CE3213" s="12"/>
    </row>
    <row r="3214" spans="1:83" s="11" customFormat="1" ht="12.75" customHeight="1" x14ac:dyDescent="0.2">
      <c r="A3214" s="51" t="s">
        <v>1795</v>
      </c>
      <c r="B3214" s="9" t="s">
        <v>287</v>
      </c>
      <c r="C3214" s="66" t="s">
        <v>4035</v>
      </c>
      <c r="D3214" s="44" t="s">
        <v>4494</v>
      </c>
      <c r="E3214" s="54"/>
      <c r="F3214" s="55"/>
      <c r="G3214" s="56">
        <v>7.5</v>
      </c>
      <c r="H3214" s="57">
        <f t="shared" si="100"/>
        <v>8.85</v>
      </c>
      <c r="I3214" s="58">
        <f t="shared" si="101"/>
        <v>0</v>
      </c>
      <c r="J3214" s="59" t="s">
        <v>4027</v>
      </c>
      <c r="K3214" s="59"/>
      <c r="L3214" s="60" t="s">
        <v>4029</v>
      </c>
      <c r="M3214" s="61">
        <v>2E-3</v>
      </c>
      <c r="N3214" s="62"/>
      <c r="O3214" s="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2"/>
      <c r="AX3214" s="12"/>
      <c r="AY3214" s="12"/>
      <c r="AZ3214" s="12"/>
      <c r="BA3214" s="12"/>
      <c r="BB3214" s="12"/>
      <c r="BC3214" s="12"/>
      <c r="BD3214" s="12"/>
      <c r="BE3214" s="12"/>
      <c r="BF3214" s="12"/>
      <c r="BG3214" s="12"/>
      <c r="BH3214" s="12"/>
      <c r="BI3214" s="12"/>
      <c r="BJ3214" s="12"/>
      <c r="BK3214" s="12"/>
      <c r="BL3214" s="12"/>
      <c r="BM3214" s="12"/>
      <c r="BN3214" s="12"/>
      <c r="BO3214" s="12"/>
      <c r="BP3214" s="12"/>
      <c r="BQ3214" s="12"/>
      <c r="BR3214" s="12"/>
      <c r="BS3214" s="12"/>
      <c r="BT3214" s="12"/>
      <c r="BU3214" s="12"/>
      <c r="BV3214" s="12"/>
      <c r="BW3214" s="12"/>
      <c r="BX3214" s="12"/>
      <c r="BY3214" s="12"/>
      <c r="BZ3214" s="12"/>
      <c r="CA3214" s="12"/>
      <c r="CB3214" s="12"/>
      <c r="CC3214" s="12"/>
      <c r="CD3214" s="12"/>
      <c r="CE3214" s="12"/>
    </row>
    <row r="3215" spans="1:83" s="11" customFormat="1" ht="12.75" customHeight="1" x14ac:dyDescent="0.2">
      <c r="A3215" s="64" t="s">
        <v>8193</v>
      </c>
      <c r="B3215" s="9" t="s">
        <v>62</v>
      </c>
      <c r="C3215" s="53" t="s">
        <v>4007</v>
      </c>
      <c r="D3215" s="44" t="s">
        <v>4494</v>
      </c>
      <c r="E3215" s="54"/>
      <c r="F3215" s="55"/>
      <c r="G3215" s="56">
        <v>14</v>
      </c>
      <c r="H3215" s="57">
        <f t="shared" si="100"/>
        <v>16.52</v>
      </c>
      <c r="I3215" s="58">
        <f t="shared" si="101"/>
        <v>0</v>
      </c>
      <c r="J3215" s="59" t="s">
        <v>4027</v>
      </c>
      <c r="K3215" s="59" t="s">
        <v>4064</v>
      </c>
      <c r="L3215" s="60" t="s">
        <v>4029</v>
      </c>
      <c r="M3215" s="61"/>
      <c r="N3215" s="62"/>
      <c r="O3215" s="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2"/>
      <c r="AX3215" s="12"/>
      <c r="AY3215" s="12"/>
      <c r="AZ3215" s="12"/>
      <c r="BA3215" s="12"/>
      <c r="BB3215" s="12"/>
      <c r="BC3215" s="12"/>
      <c r="BD3215" s="12"/>
      <c r="BE3215" s="12"/>
      <c r="BF3215" s="12"/>
      <c r="BG3215" s="12"/>
      <c r="BH3215" s="12"/>
      <c r="BI3215" s="12"/>
      <c r="BJ3215" s="12"/>
      <c r="BK3215" s="12"/>
      <c r="BL3215" s="12"/>
      <c r="BM3215" s="12"/>
      <c r="BN3215" s="12"/>
      <c r="BO3215" s="12"/>
      <c r="BP3215" s="12"/>
      <c r="BQ3215" s="12"/>
      <c r="BR3215" s="12"/>
      <c r="BS3215" s="12"/>
      <c r="BT3215" s="12"/>
      <c r="BU3215" s="12"/>
      <c r="BV3215" s="12"/>
      <c r="BW3215" s="12"/>
      <c r="BX3215" s="12"/>
      <c r="BY3215" s="12"/>
      <c r="BZ3215" s="12"/>
      <c r="CA3215" s="12"/>
      <c r="CB3215" s="12"/>
      <c r="CC3215" s="12"/>
      <c r="CD3215" s="12"/>
      <c r="CE3215" s="12"/>
    </row>
    <row r="3216" spans="1:83" s="11" customFormat="1" ht="12.75" customHeight="1" x14ac:dyDescent="0.2">
      <c r="A3216" s="51" t="s">
        <v>8194</v>
      </c>
      <c r="B3216" s="9" t="s">
        <v>77</v>
      </c>
      <c r="C3216" s="66" t="s">
        <v>4035</v>
      </c>
      <c r="D3216" s="44" t="s">
        <v>4494</v>
      </c>
      <c r="E3216" s="54"/>
      <c r="F3216" s="55"/>
      <c r="G3216" s="56">
        <v>14</v>
      </c>
      <c r="H3216" s="57">
        <f t="shared" si="100"/>
        <v>16.52</v>
      </c>
      <c r="I3216" s="58">
        <f t="shared" si="101"/>
        <v>0</v>
      </c>
      <c r="J3216" s="59" t="s">
        <v>4027</v>
      </c>
      <c r="K3216" s="59"/>
      <c r="L3216" s="60" t="s">
        <v>4029</v>
      </c>
      <c r="M3216" s="61"/>
      <c r="N3216" s="62"/>
      <c r="O3216" s="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2"/>
      <c r="AX3216" s="12"/>
      <c r="AY3216" s="12"/>
      <c r="AZ3216" s="12"/>
      <c r="BA3216" s="12"/>
      <c r="BB3216" s="12"/>
      <c r="BC3216" s="12"/>
      <c r="BD3216" s="12"/>
      <c r="BE3216" s="12"/>
      <c r="BF3216" s="12"/>
      <c r="BG3216" s="12"/>
      <c r="BH3216" s="12"/>
      <c r="BI3216" s="12"/>
      <c r="BJ3216" s="12"/>
      <c r="BK3216" s="12"/>
      <c r="BL3216" s="12"/>
      <c r="BM3216" s="12"/>
      <c r="BN3216" s="12"/>
      <c r="BO3216" s="12"/>
      <c r="BP3216" s="12"/>
      <c r="BQ3216" s="12"/>
      <c r="BR3216" s="12"/>
      <c r="BS3216" s="12"/>
      <c r="BT3216" s="12"/>
      <c r="BU3216" s="12"/>
      <c r="BV3216" s="12"/>
      <c r="BW3216" s="12"/>
      <c r="BX3216" s="12"/>
      <c r="BY3216" s="12"/>
      <c r="BZ3216" s="12"/>
      <c r="CA3216" s="12"/>
      <c r="CB3216" s="12"/>
      <c r="CC3216" s="12"/>
      <c r="CD3216" s="12"/>
      <c r="CE3216" s="12"/>
    </row>
    <row r="3217" spans="1:83" s="11" customFormat="1" ht="12.75" customHeight="1" x14ac:dyDescent="0.2">
      <c r="A3217" s="51" t="s">
        <v>1796</v>
      </c>
      <c r="B3217" s="9" t="s">
        <v>176</v>
      </c>
      <c r="C3217" s="66" t="s">
        <v>4035</v>
      </c>
      <c r="D3217" s="44" t="s">
        <v>4494</v>
      </c>
      <c r="E3217" s="54"/>
      <c r="F3217" s="55"/>
      <c r="G3217" s="56">
        <v>35</v>
      </c>
      <c r="H3217" s="57">
        <f t="shared" si="100"/>
        <v>41.3</v>
      </c>
      <c r="I3217" s="58">
        <f t="shared" si="101"/>
        <v>0</v>
      </c>
      <c r="J3217" s="59" t="s">
        <v>4027</v>
      </c>
      <c r="K3217" s="59"/>
      <c r="L3217" s="60" t="s">
        <v>4029</v>
      </c>
      <c r="M3217" s="61">
        <v>0.04</v>
      </c>
      <c r="N3217" s="62"/>
      <c r="O3217" s="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2"/>
      <c r="AX3217" s="12"/>
      <c r="AY3217" s="12"/>
      <c r="AZ3217" s="12"/>
      <c r="BA3217" s="12"/>
      <c r="BB3217" s="12"/>
      <c r="BC3217" s="12"/>
      <c r="BD3217" s="12"/>
      <c r="BE3217" s="12"/>
      <c r="BF3217" s="12"/>
      <c r="BG3217" s="12"/>
      <c r="BH3217" s="12"/>
      <c r="BI3217" s="12"/>
      <c r="BJ3217" s="12"/>
      <c r="BK3217" s="12"/>
      <c r="BL3217" s="12"/>
      <c r="BM3217" s="12"/>
      <c r="BN3217" s="12"/>
      <c r="BO3217" s="12"/>
      <c r="BP3217" s="12"/>
      <c r="BQ3217" s="12"/>
      <c r="BR3217" s="12"/>
      <c r="BS3217" s="12"/>
      <c r="BT3217" s="12"/>
      <c r="BU3217" s="12"/>
      <c r="BV3217" s="12"/>
      <c r="BW3217" s="12"/>
      <c r="BX3217" s="12"/>
      <c r="BY3217" s="12"/>
      <c r="BZ3217" s="12"/>
      <c r="CA3217" s="12"/>
      <c r="CB3217" s="12"/>
      <c r="CC3217" s="12"/>
      <c r="CD3217" s="12"/>
      <c r="CE3217" s="12"/>
    </row>
    <row r="3218" spans="1:83" s="11" customFormat="1" ht="12.75" customHeight="1" x14ac:dyDescent="0.2">
      <c r="A3218" s="51" t="s">
        <v>1797</v>
      </c>
      <c r="B3218" s="9" t="s">
        <v>16</v>
      </c>
      <c r="C3218" s="66" t="s">
        <v>4035</v>
      </c>
      <c r="D3218" s="44" t="s">
        <v>4494</v>
      </c>
      <c r="E3218" s="54"/>
      <c r="F3218" s="55"/>
      <c r="G3218" s="56">
        <v>38.08</v>
      </c>
      <c r="H3218" s="57">
        <f t="shared" si="100"/>
        <v>44.934399999999997</v>
      </c>
      <c r="I3218" s="58">
        <f t="shared" si="101"/>
        <v>0</v>
      </c>
      <c r="J3218" s="59" t="s">
        <v>4027</v>
      </c>
      <c r="K3218" s="59"/>
      <c r="L3218" s="60" t="s">
        <v>4029</v>
      </c>
      <c r="M3218" s="61">
        <v>7.3999999999999996E-2</v>
      </c>
      <c r="N3218" s="62"/>
      <c r="O3218" s="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2"/>
      <c r="AX3218" s="12"/>
      <c r="AY3218" s="12"/>
      <c r="AZ3218" s="12"/>
      <c r="BA3218" s="12"/>
      <c r="BB3218" s="12"/>
      <c r="BC3218" s="12"/>
      <c r="BD3218" s="12"/>
      <c r="BE3218" s="12"/>
      <c r="BF3218" s="12"/>
      <c r="BG3218" s="12"/>
      <c r="BH3218" s="12"/>
      <c r="BI3218" s="12"/>
      <c r="BJ3218" s="12"/>
      <c r="BK3218" s="12"/>
      <c r="BL3218" s="12"/>
      <c r="BM3218" s="12"/>
      <c r="BN3218" s="12"/>
      <c r="BO3218" s="12"/>
      <c r="BP3218" s="12"/>
      <c r="BQ3218" s="12"/>
      <c r="BR3218" s="12"/>
      <c r="BS3218" s="12"/>
      <c r="BT3218" s="12"/>
      <c r="BU3218" s="12"/>
      <c r="BV3218" s="12"/>
      <c r="BW3218" s="12"/>
      <c r="BX3218" s="12"/>
      <c r="BY3218" s="12"/>
      <c r="BZ3218" s="12"/>
      <c r="CA3218" s="12"/>
      <c r="CB3218" s="12"/>
      <c r="CC3218" s="12"/>
      <c r="CD3218" s="12"/>
      <c r="CE3218" s="12"/>
    </row>
    <row r="3219" spans="1:83" s="11" customFormat="1" ht="12.75" customHeight="1" x14ac:dyDescent="0.2">
      <c r="A3219" s="51" t="s">
        <v>8195</v>
      </c>
      <c r="B3219" s="9" t="s">
        <v>288</v>
      </c>
      <c r="C3219" s="66" t="s">
        <v>4035</v>
      </c>
      <c r="D3219" s="44" t="s">
        <v>4494</v>
      </c>
      <c r="E3219" s="54"/>
      <c r="F3219" s="55"/>
      <c r="G3219" s="56">
        <v>77</v>
      </c>
      <c r="H3219" s="57">
        <f t="shared" si="100"/>
        <v>90.86</v>
      </c>
      <c r="I3219" s="58">
        <f t="shared" si="101"/>
        <v>0</v>
      </c>
      <c r="J3219" s="59" t="s">
        <v>4027</v>
      </c>
      <c r="K3219" s="59"/>
      <c r="L3219" s="60" t="s">
        <v>4029</v>
      </c>
      <c r="M3219" s="61">
        <v>3.3000000000000002E-2</v>
      </c>
      <c r="N3219" s="62"/>
      <c r="O3219" s="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2"/>
      <c r="AX3219" s="12"/>
      <c r="AY3219" s="12"/>
      <c r="AZ3219" s="12"/>
      <c r="BA3219" s="12"/>
      <c r="BB3219" s="12"/>
      <c r="BC3219" s="12"/>
      <c r="BD3219" s="12"/>
      <c r="BE3219" s="12"/>
      <c r="BF3219" s="12"/>
      <c r="BG3219" s="12"/>
      <c r="BH3219" s="12"/>
      <c r="BI3219" s="12"/>
      <c r="BJ3219" s="12"/>
      <c r="BK3219" s="12"/>
      <c r="BL3219" s="12"/>
      <c r="BM3219" s="12"/>
      <c r="BN3219" s="12"/>
      <c r="BO3219" s="12"/>
      <c r="BP3219" s="12"/>
      <c r="BQ3219" s="12"/>
      <c r="BR3219" s="12"/>
      <c r="BS3219" s="12"/>
      <c r="BT3219" s="12"/>
      <c r="BU3219" s="12"/>
      <c r="BV3219" s="12"/>
      <c r="BW3219" s="12"/>
      <c r="BX3219" s="12"/>
      <c r="BY3219" s="12"/>
      <c r="BZ3219" s="12"/>
      <c r="CA3219" s="12"/>
      <c r="CB3219" s="12"/>
      <c r="CC3219" s="12"/>
      <c r="CD3219" s="12"/>
      <c r="CE3219" s="12"/>
    </row>
    <row r="3220" spans="1:83" s="11" customFormat="1" ht="12.75" customHeight="1" x14ac:dyDescent="0.2">
      <c r="A3220" s="64" t="s">
        <v>8196</v>
      </c>
      <c r="B3220" s="9" t="s">
        <v>4622</v>
      </c>
      <c r="C3220" s="53" t="s">
        <v>4007</v>
      </c>
      <c r="D3220" s="44" t="s">
        <v>4494</v>
      </c>
      <c r="E3220" s="54"/>
      <c r="F3220" s="55"/>
      <c r="G3220" s="56">
        <v>40</v>
      </c>
      <c r="H3220" s="57">
        <f t="shared" si="100"/>
        <v>47.199999999999996</v>
      </c>
      <c r="I3220" s="58">
        <f t="shared" si="101"/>
        <v>0</v>
      </c>
      <c r="J3220" s="59" t="s">
        <v>4027</v>
      </c>
      <c r="K3220" s="59" t="s">
        <v>4154</v>
      </c>
      <c r="L3220" s="60" t="s">
        <v>4029</v>
      </c>
      <c r="M3220" s="61"/>
      <c r="N3220" s="62"/>
      <c r="O3220" s="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2"/>
      <c r="AX3220" s="12"/>
      <c r="AY3220" s="12"/>
      <c r="AZ3220" s="12"/>
      <c r="BA3220" s="12"/>
      <c r="BB3220" s="12"/>
      <c r="BC3220" s="12"/>
      <c r="BD3220" s="12"/>
      <c r="BE3220" s="12"/>
      <c r="BF3220" s="12"/>
      <c r="BG3220" s="12"/>
      <c r="BH3220" s="12"/>
      <c r="BI3220" s="12"/>
      <c r="BJ3220" s="12"/>
      <c r="BK3220" s="12"/>
      <c r="BL3220" s="12"/>
      <c r="BM3220" s="12"/>
      <c r="BN3220" s="12"/>
      <c r="BO3220" s="12"/>
      <c r="BP3220" s="12"/>
      <c r="BQ3220" s="12"/>
      <c r="BR3220" s="12"/>
      <c r="BS3220" s="12"/>
      <c r="BT3220" s="12"/>
      <c r="BU3220" s="12"/>
      <c r="BV3220" s="12"/>
      <c r="BW3220" s="12"/>
      <c r="BX3220" s="12"/>
      <c r="BY3220" s="12"/>
      <c r="BZ3220" s="12"/>
      <c r="CA3220" s="12"/>
      <c r="CB3220" s="12"/>
      <c r="CC3220" s="12"/>
      <c r="CD3220" s="12"/>
      <c r="CE3220" s="12"/>
    </row>
    <row r="3221" spans="1:83" s="11" customFormat="1" ht="12.75" customHeight="1" x14ac:dyDescent="0.2">
      <c r="A3221" s="51" t="s">
        <v>1798</v>
      </c>
      <c r="B3221" s="9" t="s">
        <v>17</v>
      </c>
      <c r="C3221" s="66" t="s">
        <v>4035</v>
      </c>
      <c r="D3221" s="44" t="s">
        <v>4494</v>
      </c>
      <c r="E3221" s="54"/>
      <c r="F3221" s="55"/>
      <c r="G3221" s="56">
        <v>5.74</v>
      </c>
      <c r="H3221" s="57">
        <f t="shared" si="100"/>
        <v>6.7732000000000001</v>
      </c>
      <c r="I3221" s="58">
        <f t="shared" si="101"/>
        <v>0</v>
      </c>
      <c r="J3221" s="59" t="s">
        <v>4027</v>
      </c>
      <c r="K3221" s="59"/>
      <c r="L3221" s="60" t="s">
        <v>4029</v>
      </c>
      <c r="M3221" s="61">
        <v>1.4999999999999999E-2</v>
      </c>
      <c r="N3221" s="62"/>
      <c r="O3221" s="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2"/>
      <c r="AX3221" s="12"/>
      <c r="AY3221" s="12"/>
      <c r="AZ3221" s="12"/>
      <c r="BA3221" s="12"/>
      <c r="BB3221" s="12"/>
      <c r="BC3221" s="12"/>
      <c r="BD3221" s="12"/>
      <c r="BE3221" s="12"/>
      <c r="BF3221" s="12"/>
      <c r="BG3221" s="12"/>
      <c r="BH3221" s="12"/>
      <c r="BI3221" s="12"/>
      <c r="BJ3221" s="12"/>
      <c r="BK3221" s="12"/>
      <c r="BL3221" s="12"/>
      <c r="BM3221" s="12"/>
      <c r="BN3221" s="12"/>
      <c r="BO3221" s="12"/>
      <c r="BP3221" s="12"/>
      <c r="BQ3221" s="12"/>
      <c r="BR3221" s="12"/>
      <c r="BS3221" s="12"/>
      <c r="BT3221" s="12"/>
      <c r="BU3221" s="12"/>
      <c r="BV3221" s="12"/>
      <c r="BW3221" s="12"/>
      <c r="BX3221" s="12"/>
      <c r="BY3221" s="12"/>
      <c r="BZ3221" s="12"/>
      <c r="CA3221" s="12"/>
      <c r="CB3221" s="12"/>
      <c r="CC3221" s="12"/>
      <c r="CD3221" s="12"/>
      <c r="CE3221" s="12"/>
    </row>
    <row r="3222" spans="1:83" s="11" customFormat="1" ht="12.75" customHeight="1" x14ac:dyDescent="0.2">
      <c r="A3222" s="51" t="s">
        <v>1799</v>
      </c>
      <c r="B3222" s="9" t="s">
        <v>289</v>
      </c>
      <c r="C3222" s="66" t="s">
        <v>4035</v>
      </c>
      <c r="D3222" s="44" t="s">
        <v>4494</v>
      </c>
      <c r="E3222" s="54"/>
      <c r="F3222" s="55"/>
      <c r="G3222" s="56">
        <v>1600</v>
      </c>
      <c r="H3222" s="57">
        <f t="shared" si="100"/>
        <v>1888</v>
      </c>
      <c r="I3222" s="58">
        <f t="shared" si="101"/>
        <v>0</v>
      </c>
      <c r="J3222" s="59" t="s">
        <v>4027</v>
      </c>
      <c r="K3222" s="59"/>
      <c r="L3222" s="60" t="s">
        <v>8197</v>
      </c>
      <c r="M3222" s="61">
        <v>3.96</v>
      </c>
      <c r="N3222" s="62"/>
      <c r="O3222" s="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2"/>
      <c r="AX3222" s="12"/>
      <c r="AY3222" s="12"/>
      <c r="AZ3222" s="12"/>
      <c r="BA3222" s="12"/>
      <c r="BB3222" s="12"/>
      <c r="BC3222" s="12"/>
      <c r="BD3222" s="12"/>
      <c r="BE3222" s="12"/>
      <c r="BF3222" s="12"/>
      <c r="BG3222" s="12"/>
      <c r="BH3222" s="12"/>
      <c r="BI3222" s="12"/>
      <c r="BJ3222" s="12"/>
      <c r="BK3222" s="12"/>
      <c r="BL3222" s="12"/>
      <c r="BM3222" s="12"/>
      <c r="BN3222" s="12"/>
      <c r="BO3222" s="12"/>
      <c r="BP3222" s="12"/>
      <c r="BQ3222" s="12"/>
      <c r="BR3222" s="12"/>
      <c r="BS3222" s="12"/>
      <c r="BT3222" s="12"/>
      <c r="BU3222" s="12"/>
      <c r="BV3222" s="12"/>
      <c r="BW3222" s="12"/>
      <c r="BX3222" s="12"/>
      <c r="BY3222" s="12"/>
      <c r="BZ3222" s="12"/>
      <c r="CA3222" s="12"/>
      <c r="CB3222" s="12"/>
      <c r="CC3222" s="12"/>
      <c r="CD3222" s="12"/>
      <c r="CE3222" s="12"/>
    </row>
    <row r="3223" spans="1:83" s="11" customFormat="1" ht="12.75" customHeight="1" x14ac:dyDescent="0.2">
      <c r="A3223" s="78" t="s">
        <v>1800</v>
      </c>
      <c r="B3223" s="9" t="s">
        <v>290</v>
      </c>
      <c r="C3223" s="66" t="s">
        <v>4035</v>
      </c>
      <c r="D3223" s="44" t="s">
        <v>4494</v>
      </c>
      <c r="E3223" s="54"/>
      <c r="F3223" s="55"/>
      <c r="G3223" s="56">
        <v>950</v>
      </c>
      <c r="H3223" s="57">
        <f t="shared" si="100"/>
        <v>1121</v>
      </c>
      <c r="I3223" s="58">
        <f t="shared" si="101"/>
        <v>0</v>
      </c>
      <c r="J3223" s="59"/>
      <c r="K3223" s="59"/>
      <c r="L3223" s="60" t="s">
        <v>4029</v>
      </c>
      <c r="M3223" s="61">
        <v>1.3</v>
      </c>
      <c r="N3223" s="62"/>
      <c r="O3223" s="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2"/>
      <c r="AX3223" s="12"/>
      <c r="AY3223" s="12"/>
      <c r="AZ3223" s="12"/>
      <c r="BA3223" s="12"/>
      <c r="BB3223" s="12"/>
      <c r="BC3223" s="12"/>
      <c r="BD3223" s="12"/>
      <c r="BE3223" s="12"/>
      <c r="BF3223" s="12"/>
      <c r="BG3223" s="12"/>
      <c r="BH3223" s="12"/>
      <c r="BI3223" s="12"/>
      <c r="BJ3223" s="12"/>
      <c r="BK3223" s="12"/>
      <c r="BL3223" s="12"/>
      <c r="BM3223" s="12"/>
      <c r="BN3223" s="12"/>
      <c r="BO3223" s="12"/>
      <c r="BP3223" s="12"/>
      <c r="BQ3223" s="12"/>
      <c r="BR3223" s="12"/>
      <c r="BS3223" s="12"/>
      <c r="BT3223" s="12"/>
      <c r="BU3223" s="12"/>
      <c r="BV3223" s="12"/>
      <c r="BW3223" s="12"/>
      <c r="BX3223" s="12"/>
      <c r="BY3223" s="12"/>
      <c r="BZ3223" s="12"/>
      <c r="CA3223" s="12"/>
      <c r="CB3223" s="12"/>
      <c r="CC3223" s="12"/>
      <c r="CD3223" s="12"/>
      <c r="CE3223" s="12"/>
    </row>
    <row r="3224" spans="1:83" s="11" customFormat="1" ht="12.75" customHeight="1" x14ac:dyDescent="0.2">
      <c r="A3224" s="51" t="s">
        <v>8198</v>
      </c>
      <c r="B3224" s="9" t="s">
        <v>218</v>
      </c>
      <c r="C3224" s="66" t="s">
        <v>4035</v>
      </c>
      <c r="D3224" s="44" t="s">
        <v>7186</v>
      </c>
      <c r="E3224" s="54"/>
      <c r="F3224" s="55"/>
      <c r="G3224" s="56">
        <v>1000</v>
      </c>
      <c r="H3224" s="57">
        <f t="shared" si="100"/>
        <v>1180</v>
      </c>
      <c r="I3224" s="58">
        <f t="shared" si="101"/>
        <v>0</v>
      </c>
      <c r="J3224" s="59"/>
      <c r="K3224" s="59"/>
      <c r="L3224" s="60" t="s">
        <v>4029</v>
      </c>
      <c r="M3224" s="61">
        <v>1.22</v>
      </c>
      <c r="N3224" s="62"/>
      <c r="O3224" s="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2"/>
      <c r="AX3224" s="12"/>
      <c r="AY3224" s="12"/>
      <c r="AZ3224" s="12"/>
      <c r="BA3224" s="12"/>
      <c r="BB3224" s="12"/>
      <c r="BC3224" s="12"/>
      <c r="BD3224" s="12"/>
      <c r="BE3224" s="12"/>
      <c r="BF3224" s="12"/>
      <c r="BG3224" s="12"/>
      <c r="BH3224" s="12"/>
      <c r="BI3224" s="12"/>
      <c r="BJ3224" s="12"/>
      <c r="BK3224" s="12"/>
      <c r="BL3224" s="12"/>
      <c r="BM3224" s="12"/>
      <c r="BN3224" s="12"/>
      <c r="BO3224" s="12"/>
      <c r="BP3224" s="12"/>
      <c r="BQ3224" s="12"/>
      <c r="BR3224" s="12"/>
      <c r="BS3224" s="12"/>
      <c r="BT3224" s="12"/>
      <c r="BU3224" s="12"/>
      <c r="BV3224" s="12"/>
      <c r="BW3224" s="12"/>
      <c r="BX3224" s="12"/>
      <c r="BY3224" s="12"/>
      <c r="BZ3224" s="12"/>
      <c r="CA3224" s="12"/>
      <c r="CB3224" s="12"/>
      <c r="CC3224" s="12"/>
      <c r="CD3224" s="12"/>
      <c r="CE3224" s="12"/>
    </row>
    <row r="3225" spans="1:83" s="11" customFormat="1" ht="12.75" customHeight="1" x14ac:dyDescent="0.2">
      <c r="A3225" s="51" t="s">
        <v>1801</v>
      </c>
      <c r="B3225" s="9" t="s">
        <v>291</v>
      </c>
      <c r="C3225" s="66" t="s">
        <v>4035</v>
      </c>
      <c r="D3225" s="44" t="s">
        <v>4494</v>
      </c>
      <c r="E3225" s="54"/>
      <c r="F3225" s="55"/>
      <c r="G3225" s="56">
        <v>107</v>
      </c>
      <c r="H3225" s="57">
        <f t="shared" si="100"/>
        <v>126.25999999999999</v>
      </c>
      <c r="I3225" s="58">
        <f t="shared" si="101"/>
        <v>0</v>
      </c>
      <c r="J3225" s="59" t="s">
        <v>4027</v>
      </c>
      <c r="K3225" s="59"/>
      <c r="L3225" s="60" t="s">
        <v>8162</v>
      </c>
      <c r="M3225" s="61">
        <v>2.7E-2</v>
      </c>
      <c r="N3225" s="62"/>
      <c r="O3225" s="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2"/>
      <c r="AX3225" s="12"/>
      <c r="AY3225" s="12"/>
      <c r="AZ3225" s="12"/>
      <c r="BA3225" s="12"/>
      <c r="BB3225" s="12"/>
      <c r="BC3225" s="12"/>
      <c r="BD3225" s="12"/>
      <c r="BE3225" s="12"/>
      <c r="BF3225" s="12"/>
      <c r="BG3225" s="12"/>
      <c r="BH3225" s="12"/>
      <c r="BI3225" s="12"/>
      <c r="BJ3225" s="12"/>
      <c r="BK3225" s="12"/>
      <c r="BL3225" s="12"/>
      <c r="BM3225" s="12"/>
      <c r="BN3225" s="12"/>
      <c r="BO3225" s="12"/>
      <c r="BP3225" s="12"/>
      <c r="BQ3225" s="12"/>
      <c r="BR3225" s="12"/>
      <c r="BS3225" s="12"/>
      <c r="BT3225" s="12"/>
      <c r="BU3225" s="12"/>
      <c r="BV3225" s="12"/>
      <c r="BW3225" s="12"/>
      <c r="BX3225" s="12"/>
      <c r="BY3225" s="12"/>
      <c r="BZ3225" s="12"/>
      <c r="CA3225" s="12"/>
      <c r="CB3225" s="12"/>
      <c r="CC3225" s="12"/>
      <c r="CD3225" s="12"/>
      <c r="CE3225" s="12"/>
    </row>
    <row r="3226" spans="1:83" s="11" customFormat="1" ht="12.75" customHeight="1" x14ac:dyDescent="0.2">
      <c r="A3226" s="64" t="s">
        <v>8199</v>
      </c>
      <c r="B3226" s="9" t="s">
        <v>174</v>
      </c>
      <c r="C3226" s="53" t="s">
        <v>4007</v>
      </c>
      <c r="D3226" s="44" t="s">
        <v>4494</v>
      </c>
      <c r="E3226" s="54"/>
      <c r="F3226" s="55"/>
      <c r="G3226" s="56">
        <v>65</v>
      </c>
      <c r="H3226" s="57">
        <f t="shared" si="100"/>
        <v>76.7</v>
      </c>
      <c r="I3226" s="58">
        <f t="shared" si="101"/>
        <v>0</v>
      </c>
      <c r="J3226" s="59" t="s">
        <v>4027</v>
      </c>
      <c r="K3226" s="59" t="s">
        <v>4039</v>
      </c>
      <c r="L3226" s="79" t="s">
        <v>8200</v>
      </c>
      <c r="M3226" s="61">
        <v>0.1</v>
      </c>
      <c r="N3226" s="62"/>
      <c r="O3226" s="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2"/>
      <c r="AX3226" s="12"/>
      <c r="AY3226" s="12"/>
      <c r="AZ3226" s="12"/>
      <c r="BA3226" s="12"/>
      <c r="BB3226" s="12"/>
      <c r="BC3226" s="12"/>
      <c r="BD3226" s="12"/>
      <c r="BE3226" s="12"/>
      <c r="BF3226" s="12"/>
      <c r="BG3226" s="12"/>
      <c r="BH3226" s="12"/>
      <c r="BI3226" s="12"/>
      <c r="BJ3226" s="12"/>
      <c r="BK3226" s="12"/>
      <c r="BL3226" s="12"/>
      <c r="BM3226" s="12"/>
      <c r="BN3226" s="12"/>
      <c r="BO3226" s="12"/>
      <c r="BP3226" s="12"/>
      <c r="BQ3226" s="12"/>
      <c r="BR3226" s="12"/>
      <c r="BS3226" s="12"/>
      <c r="BT3226" s="12"/>
      <c r="BU3226" s="12"/>
      <c r="BV3226" s="12"/>
      <c r="BW3226" s="12"/>
      <c r="BX3226" s="12"/>
      <c r="BY3226" s="12"/>
      <c r="BZ3226" s="12"/>
      <c r="CA3226" s="12"/>
      <c r="CB3226" s="12"/>
      <c r="CC3226" s="12"/>
      <c r="CD3226" s="12"/>
      <c r="CE3226" s="12"/>
    </row>
    <row r="3227" spans="1:83" s="11" customFormat="1" ht="12.75" customHeight="1" x14ac:dyDescent="0.2">
      <c r="A3227" s="51" t="s">
        <v>1802</v>
      </c>
      <c r="B3227" s="9" t="s">
        <v>292</v>
      </c>
      <c r="C3227" s="66" t="s">
        <v>4035</v>
      </c>
      <c r="D3227" s="44" t="s">
        <v>4494</v>
      </c>
      <c r="E3227" s="54"/>
      <c r="F3227" s="55"/>
      <c r="G3227" s="56">
        <v>185</v>
      </c>
      <c r="H3227" s="57">
        <f t="shared" si="100"/>
        <v>218.29999999999998</v>
      </c>
      <c r="I3227" s="58">
        <f t="shared" si="101"/>
        <v>0</v>
      </c>
      <c r="J3227" s="59" t="s">
        <v>4027</v>
      </c>
      <c r="K3227" s="59"/>
      <c r="L3227" s="60" t="s">
        <v>8197</v>
      </c>
      <c r="M3227" s="61">
        <v>0.17</v>
      </c>
      <c r="N3227" s="62"/>
      <c r="O3227" s="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2"/>
      <c r="AX3227" s="12"/>
      <c r="AY3227" s="12"/>
      <c r="AZ3227" s="12"/>
      <c r="BA3227" s="12"/>
      <c r="BB3227" s="12"/>
      <c r="BC3227" s="12"/>
      <c r="BD3227" s="12"/>
      <c r="BE3227" s="12"/>
      <c r="BF3227" s="12"/>
      <c r="BG3227" s="12"/>
      <c r="BH3227" s="12"/>
      <c r="BI3227" s="12"/>
      <c r="BJ3227" s="12"/>
      <c r="BK3227" s="12"/>
      <c r="BL3227" s="12"/>
      <c r="BM3227" s="12"/>
      <c r="BN3227" s="12"/>
      <c r="BO3227" s="12"/>
      <c r="BP3227" s="12"/>
      <c r="BQ3227" s="12"/>
      <c r="BR3227" s="12"/>
      <c r="BS3227" s="12"/>
      <c r="BT3227" s="12"/>
      <c r="BU3227" s="12"/>
      <c r="BV3227" s="12"/>
      <c r="BW3227" s="12"/>
      <c r="BX3227" s="12"/>
      <c r="BY3227" s="12"/>
      <c r="BZ3227" s="12"/>
      <c r="CA3227" s="12"/>
      <c r="CB3227" s="12"/>
      <c r="CC3227" s="12"/>
      <c r="CD3227" s="12"/>
      <c r="CE3227" s="12"/>
    </row>
    <row r="3228" spans="1:83" s="11" customFormat="1" ht="12.75" customHeight="1" x14ac:dyDescent="0.2">
      <c r="A3228" s="64" t="s">
        <v>8201</v>
      </c>
      <c r="B3228" s="9" t="s">
        <v>8202</v>
      </c>
      <c r="C3228" s="53" t="s">
        <v>4007</v>
      </c>
      <c r="D3228" s="44" t="s">
        <v>4494</v>
      </c>
      <c r="E3228" s="54"/>
      <c r="F3228" s="55"/>
      <c r="G3228" s="56">
        <v>11.5</v>
      </c>
      <c r="H3228" s="57">
        <f t="shared" si="100"/>
        <v>13.569999999999999</v>
      </c>
      <c r="I3228" s="58">
        <f t="shared" si="101"/>
        <v>0</v>
      </c>
      <c r="J3228" s="59" t="s">
        <v>4027</v>
      </c>
      <c r="K3228" s="59" t="s">
        <v>8053</v>
      </c>
      <c r="L3228" s="60" t="s">
        <v>8203</v>
      </c>
      <c r="M3228" s="61">
        <v>2.7000000000000001E-3</v>
      </c>
      <c r="N3228" s="62"/>
      <c r="O3228" s="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2"/>
      <c r="AX3228" s="12"/>
      <c r="AY3228" s="12"/>
      <c r="AZ3228" s="12"/>
      <c r="BA3228" s="12"/>
      <c r="BB3228" s="12"/>
      <c r="BC3228" s="12"/>
      <c r="BD3228" s="12"/>
      <c r="BE3228" s="12"/>
      <c r="BF3228" s="12"/>
      <c r="BG3228" s="12"/>
      <c r="BH3228" s="12"/>
      <c r="BI3228" s="12"/>
      <c r="BJ3228" s="12"/>
      <c r="BK3228" s="12"/>
      <c r="BL3228" s="12"/>
      <c r="BM3228" s="12"/>
      <c r="BN3228" s="12"/>
      <c r="BO3228" s="12"/>
      <c r="BP3228" s="12"/>
      <c r="BQ3228" s="12"/>
      <c r="BR3228" s="12"/>
      <c r="BS3228" s="12"/>
      <c r="BT3228" s="12"/>
      <c r="BU3228" s="12"/>
      <c r="BV3228" s="12"/>
      <c r="BW3228" s="12"/>
      <c r="BX3228" s="12"/>
      <c r="BY3228" s="12"/>
      <c r="BZ3228" s="12"/>
      <c r="CA3228" s="12"/>
      <c r="CB3228" s="12"/>
      <c r="CC3228" s="12"/>
      <c r="CD3228" s="12"/>
      <c r="CE3228" s="12"/>
    </row>
    <row r="3229" spans="1:83" s="11" customFormat="1" ht="12.75" customHeight="1" x14ac:dyDescent="0.2">
      <c r="A3229" s="51" t="s">
        <v>1803</v>
      </c>
      <c r="B3229" s="9" t="s">
        <v>13</v>
      </c>
      <c r="C3229" s="66" t="s">
        <v>4035</v>
      </c>
      <c r="D3229" s="44" t="s">
        <v>4494</v>
      </c>
      <c r="E3229" s="54"/>
      <c r="F3229" s="55"/>
      <c r="G3229" s="56">
        <v>47</v>
      </c>
      <c r="H3229" s="57">
        <f t="shared" si="100"/>
        <v>55.459999999999994</v>
      </c>
      <c r="I3229" s="58">
        <f t="shared" si="101"/>
        <v>0</v>
      </c>
      <c r="J3229" s="59" t="s">
        <v>4027</v>
      </c>
      <c r="K3229" s="59"/>
      <c r="L3229" s="60" t="s">
        <v>8204</v>
      </c>
      <c r="M3229" s="61">
        <v>7.8E-2</v>
      </c>
      <c r="N3229" s="62"/>
      <c r="O3229" s="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2"/>
      <c r="AX3229" s="12"/>
      <c r="AY3229" s="12"/>
      <c r="AZ3229" s="12"/>
      <c r="BA3229" s="12"/>
      <c r="BB3229" s="12"/>
      <c r="BC3229" s="12"/>
      <c r="BD3229" s="12"/>
      <c r="BE3229" s="12"/>
      <c r="BF3229" s="12"/>
      <c r="BG3229" s="12"/>
      <c r="BH3229" s="12"/>
      <c r="BI3229" s="12"/>
      <c r="BJ3229" s="12"/>
      <c r="BK3229" s="12"/>
      <c r="BL3229" s="12"/>
      <c r="BM3229" s="12"/>
      <c r="BN3229" s="12"/>
      <c r="BO3229" s="12"/>
      <c r="BP3229" s="12"/>
      <c r="BQ3229" s="12"/>
      <c r="BR3229" s="12"/>
      <c r="BS3229" s="12"/>
      <c r="BT3229" s="12"/>
      <c r="BU3229" s="12"/>
      <c r="BV3229" s="12"/>
      <c r="BW3229" s="12"/>
      <c r="BX3229" s="12"/>
      <c r="BY3229" s="12"/>
      <c r="BZ3229" s="12"/>
      <c r="CA3229" s="12"/>
      <c r="CB3229" s="12"/>
      <c r="CC3229" s="12"/>
      <c r="CD3229" s="12"/>
      <c r="CE3229" s="12"/>
    </row>
    <row r="3230" spans="1:83" s="11" customFormat="1" ht="12.75" customHeight="1" x14ac:dyDescent="0.2">
      <c r="A3230" s="51" t="s">
        <v>1804</v>
      </c>
      <c r="B3230" s="9" t="s">
        <v>13</v>
      </c>
      <c r="C3230" s="66" t="s">
        <v>4035</v>
      </c>
      <c r="D3230" s="44" t="s">
        <v>4494</v>
      </c>
      <c r="E3230" s="54"/>
      <c r="F3230" s="55"/>
      <c r="G3230" s="56">
        <v>67</v>
      </c>
      <c r="H3230" s="57">
        <f t="shared" si="100"/>
        <v>79.06</v>
      </c>
      <c r="I3230" s="58">
        <f t="shared" si="101"/>
        <v>0</v>
      </c>
      <c r="J3230" s="59" t="s">
        <v>4027</v>
      </c>
      <c r="K3230" s="59"/>
      <c r="L3230" s="60" t="s">
        <v>4029</v>
      </c>
      <c r="M3230" s="61">
        <v>0.2</v>
      </c>
      <c r="N3230" s="62"/>
      <c r="O3230" s="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2"/>
      <c r="AX3230" s="12"/>
      <c r="AY3230" s="12"/>
      <c r="AZ3230" s="12"/>
      <c r="BA3230" s="12"/>
      <c r="BB3230" s="12"/>
      <c r="BC3230" s="12"/>
      <c r="BD3230" s="12"/>
      <c r="BE3230" s="12"/>
      <c r="BF3230" s="12"/>
      <c r="BG3230" s="12"/>
      <c r="BH3230" s="12"/>
      <c r="BI3230" s="12"/>
      <c r="BJ3230" s="12"/>
      <c r="BK3230" s="12"/>
      <c r="BL3230" s="12"/>
      <c r="BM3230" s="12"/>
      <c r="BN3230" s="12"/>
      <c r="BO3230" s="12"/>
      <c r="BP3230" s="12"/>
      <c r="BQ3230" s="12"/>
      <c r="BR3230" s="12"/>
      <c r="BS3230" s="12"/>
      <c r="BT3230" s="12"/>
      <c r="BU3230" s="12"/>
      <c r="BV3230" s="12"/>
      <c r="BW3230" s="12"/>
      <c r="BX3230" s="12"/>
      <c r="BY3230" s="12"/>
      <c r="BZ3230" s="12"/>
      <c r="CA3230" s="12"/>
      <c r="CB3230" s="12"/>
      <c r="CC3230" s="12"/>
      <c r="CD3230" s="12"/>
      <c r="CE3230" s="12"/>
    </row>
    <row r="3231" spans="1:83" s="11" customFormat="1" ht="12.75" customHeight="1" x14ac:dyDescent="0.2">
      <c r="A3231" s="64" t="s">
        <v>8205</v>
      </c>
      <c r="B3231" s="9" t="s">
        <v>7274</v>
      </c>
      <c r="C3231" s="53" t="s">
        <v>4007</v>
      </c>
      <c r="D3231" s="44" t="s">
        <v>4494</v>
      </c>
      <c r="E3231" s="54"/>
      <c r="F3231" s="55"/>
      <c r="G3231" s="56">
        <v>520.41999999999996</v>
      </c>
      <c r="H3231" s="57">
        <f t="shared" si="100"/>
        <v>614.09559999999988</v>
      </c>
      <c r="I3231" s="58">
        <f t="shared" si="101"/>
        <v>0</v>
      </c>
      <c r="J3231" s="59"/>
      <c r="K3231" s="59" t="s">
        <v>6938</v>
      </c>
      <c r="L3231" s="60" t="s">
        <v>4620</v>
      </c>
      <c r="M3231" s="61"/>
      <c r="N3231" s="62"/>
      <c r="O3231" s="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2"/>
      <c r="AX3231" s="12"/>
      <c r="AY3231" s="12"/>
      <c r="AZ3231" s="12"/>
      <c r="BA3231" s="12"/>
      <c r="BB3231" s="12"/>
      <c r="BC3231" s="12"/>
      <c r="BD3231" s="12"/>
      <c r="BE3231" s="12"/>
      <c r="BF3231" s="12"/>
      <c r="BG3231" s="12"/>
      <c r="BH3231" s="12"/>
      <c r="BI3231" s="12"/>
      <c r="BJ3231" s="12"/>
      <c r="BK3231" s="12"/>
      <c r="BL3231" s="12"/>
      <c r="BM3231" s="12"/>
      <c r="BN3231" s="12"/>
      <c r="BO3231" s="12"/>
      <c r="BP3231" s="12"/>
      <c r="BQ3231" s="12"/>
      <c r="BR3231" s="12"/>
      <c r="BS3231" s="12"/>
      <c r="BT3231" s="12"/>
      <c r="BU3231" s="12"/>
      <c r="BV3231" s="12"/>
      <c r="BW3231" s="12"/>
      <c r="BX3231" s="12"/>
      <c r="BY3231" s="12"/>
      <c r="BZ3231" s="12"/>
      <c r="CA3231" s="12"/>
      <c r="CB3231" s="12"/>
      <c r="CC3231" s="12"/>
      <c r="CD3231" s="12"/>
      <c r="CE3231" s="12"/>
    </row>
    <row r="3232" spans="1:83" s="11" customFormat="1" ht="12.75" customHeight="1" x14ac:dyDescent="0.2">
      <c r="A3232" s="64" t="s">
        <v>8206</v>
      </c>
      <c r="B3232" s="9" t="s">
        <v>8207</v>
      </c>
      <c r="C3232" s="66" t="s">
        <v>4035</v>
      </c>
      <c r="D3232" s="44" t="s">
        <v>4494</v>
      </c>
      <c r="E3232" s="54"/>
      <c r="F3232" s="55"/>
      <c r="G3232" s="56">
        <v>66.650000000000006</v>
      </c>
      <c r="H3232" s="57">
        <f t="shared" si="100"/>
        <v>78.647000000000006</v>
      </c>
      <c r="I3232" s="58">
        <f t="shared" si="101"/>
        <v>0</v>
      </c>
      <c r="J3232" s="59"/>
      <c r="K3232" s="59" t="s">
        <v>6938</v>
      </c>
      <c r="L3232" s="60" t="s">
        <v>4029</v>
      </c>
      <c r="M3232" s="61">
        <v>0.111</v>
      </c>
      <c r="N3232" s="62"/>
      <c r="O3232" s="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2"/>
      <c r="AX3232" s="12"/>
      <c r="AY3232" s="12"/>
      <c r="AZ3232" s="12"/>
      <c r="BA3232" s="12"/>
      <c r="BB3232" s="12"/>
      <c r="BC3232" s="12"/>
      <c r="BD3232" s="12"/>
      <c r="BE3232" s="12"/>
      <c r="BF3232" s="12"/>
      <c r="BG3232" s="12"/>
      <c r="BH3232" s="12"/>
      <c r="BI3232" s="12"/>
      <c r="BJ3232" s="12"/>
      <c r="BK3232" s="12"/>
      <c r="BL3232" s="12"/>
      <c r="BM3232" s="12"/>
      <c r="BN3232" s="12"/>
      <c r="BO3232" s="12"/>
      <c r="BP3232" s="12"/>
      <c r="BQ3232" s="12"/>
      <c r="BR3232" s="12"/>
      <c r="BS3232" s="12"/>
      <c r="BT3232" s="12"/>
      <c r="BU3232" s="12"/>
      <c r="BV3232" s="12"/>
      <c r="BW3232" s="12"/>
      <c r="BX3232" s="12"/>
      <c r="BY3232" s="12"/>
      <c r="BZ3232" s="12"/>
      <c r="CA3232" s="12"/>
      <c r="CB3232" s="12"/>
      <c r="CC3232" s="12"/>
      <c r="CD3232" s="12"/>
      <c r="CE3232" s="12"/>
    </row>
    <row r="3233" spans="1:83" s="11" customFormat="1" ht="12.75" customHeight="1" x14ac:dyDescent="0.2">
      <c r="A3233" s="51" t="s">
        <v>8208</v>
      </c>
      <c r="B3233" s="9" t="s">
        <v>26</v>
      </c>
      <c r="C3233" s="66" t="s">
        <v>4035</v>
      </c>
      <c r="D3233" s="44" t="s">
        <v>4494</v>
      </c>
      <c r="E3233" s="54"/>
      <c r="F3233" s="55"/>
      <c r="G3233" s="56">
        <v>62</v>
      </c>
      <c r="H3233" s="57">
        <f t="shared" si="100"/>
        <v>73.16</v>
      </c>
      <c r="I3233" s="58">
        <f t="shared" si="101"/>
        <v>0</v>
      </c>
      <c r="J3233" s="59" t="s">
        <v>4027</v>
      </c>
      <c r="K3233" s="59"/>
      <c r="L3233" s="60" t="s">
        <v>4029</v>
      </c>
      <c r="M3233" s="61">
        <v>1.7500000000000002E-2</v>
      </c>
      <c r="N3233" s="62"/>
      <c r="O3233" s="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2"/>
      <c r="AX3233" s="12"/>
      <c r="AY3233" s="12"/>
      <c r="AZ3233" s="12"/>
      <c r="BA3233" s="12"/>
      <c r="BB3233" s="12"/>
      <c r="BC3233" s="12"/>
      <c r="BD3233" s="12"/>
      <c r="BE3233" s="12"/>
      <c r="BF3233" s="12"/>
      <c r="BG3233" s="12"/>
      <c r="BH3233" s="12"/>
      <c r="BI3233" s="12"/>
      <c r="BJ3233" s="12"/>
      <c r="BK3233" s="12"/>
      <c r="BL3233" s="12"/>
      <c r="BM3233" s="12"/>
      <c r="BN3233" s="12"/>
      <c r="BO3233" s="12"/>
      <c r="BP3233" s="12"/>
      <c r="BQ3233" s="12"/>
      <c r="BR3233" s="12"/>
      <c r="BS3233" s="12"/>
      <c r="BT3233" s="12"/>
      <c r="BU3233" s="12"/>
      <c r="BV3233" s="12"/>
      <c r="BW3233" s="12"/>
      <c r="BX3233" s="12"/>
      <c r="BY3233" s="12"/>
      <c r="BZ3233" s="12"/>
      <c r="CA3233" s="12"/>
      <c r="CB3233" s="12"/>
      <c r="CC3233" s="12"/>
      <c r="CD3233" s="12"/>
      <c r="CE3233" s="12"/>
    </row>
    <row r="3234" spans="1:83" s="11" customFormat="1" ht="12.75" customHeight="1" x14ac:dyDescent="0.2">
      <c r="A3234" s="51" t="s">
        <v>1805</v>
      </c>
      <c r="B3234" s="9" t="s">
        <v>26</v>
      </c>
      <c r="C3234" s="66" t="s">
        <v>4035</v>
      </c>
      <c r="D3234" s="44" t="s">
        <v>4494</v>
      </c>
      <c r="E3234" s="54"/>
      <c r="F3234" s="55"/>
      <c r="G3234" s="56">
        <v>53</v>
      </c>
      <c r="H3234" s="57">
        <f t="shared" si="100"/>
        <v>62.54</v>
      </c>
      <c r="I3234" s="58">
        <f t="shared" si="101"/>
        <v>0</v>
      </c>
      <c r="J3234" s="59" t="s">
        <v>4027</v>
      </c>
      <c r="K3234" s="59"/>
      <c r="L3234" s="60" t="s">
        <v>4029</v>
      </c>
      <c r="M3234" s="61">
        <v>1.7500000000000002E-2</v>
      </c>
      <c r="N3234" s="62"/>
      <c r="O3234" s="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2"/>
      <c r="AX3234" s="12"/>
      <c r="AY3234" s="12"/>
      <c r="AZ3234" s="12"/>
      <c r="BA3234" s="12"/>
      <c r="BB3234" s="12"/>
      <c r="BC3234" s="12"/>
      <c r="BD3234" s="12"/>
      <c r="BE3234" s="12"/>
      <c r="BF3234" s="12"/>
      <c r="BG3234" s="12"/>
      <c r="BH3234" s="12"/>
      <c r="BI3234" s="12"/>
      <c r="BJ3234" s="12"/>
      <c r="BK3234" s="12"/>
      <c r="BL3234" s="12"/>
      <c r="BM3234" s="12"/>
      <c r="BN3234" s="12"/>
      <c r="BO3234" s="12"/>
      <c r="BP3234" s="12"/>
      <c r="BQ3234" s="12"/>
      <c r="BR3234" s="12"/>
      <c r="BS3234" s="12"/>
      <c r="BT3234" s="12"/>
      <c r="BU3234" s="12"/>
      <c r="BV3234" s="12"/>
      <c r="BW3234" s="12"/>
      <c r="BX3234" s="12"/>
      <c r="BY3234" s="12"/>
      <c r="BZ3234" s="12"/>
      <c r="CA3234" s="12"/>
      <c r="CB3234" s="12"/>
      <c r="CC3234" s="12"/>
      <c r="CD3234" s="12"/>
      <c r="CE3234" s="12"/>
    </row>
    <row r="3235" spans="1:83" s="11" customFormat="1" ht="12.75" customHeight="1" x14ac:dyDescent="0.2">
      <c r="A3235" s="51" t="s">
        <v>8209</v>
      </c>
      <c r="B3235" s="9" t="s">
        <v>8210</v>
      </c>
      <c r="C3235" s="66" t="s">
        <v>4035</v>
      </c>
      <c r="D3235" s="44" t="s">
        <v>4494</v>
      </c>
      <c r="E3235" s="54"/>
      <c r="F3235" s="55"/>
      <c r="G3235" s="56">
        <v>20</v>
      </c>
      <c r="H3235" s="57">
        <f t="shared" si="100"/>
        <v>23.599999999999998</v>
      </c>
      <c r="I3235" s="58">
        <f t="shared" si="101"/>
        <v>0</v>
      </c>
      <c r="J3235" s="59" t="s">
        <v>4027</v>
      </c>
      <c r="K3235" s="59"/>
      <c r="L3235" s="60" t="s">
        <v>4029</v>
      </c>
      <c r="M3235" s="61">
        <v>0.02</v>
      </c>
      <c r="N3235" s="62"/>
      <c r="O3235" s="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2"/>
      <c r="AX3235" s="12"/>
      <c r="AY3235" s="12"/>
      <c r="AZ3235" s="12"/>
      <c r="BA3235" s="12"/>
      <c r="BB3235" s="12"/>
      <c r="BC3235" s="12"/>
      <c r="BD3235" s="12"/>
      <c r="BE3235" s="12"/>
      <c r="BF3235" s="12"/>
      <c r="BG3235" s="12"/>
      <c r="BH3235" s="12"/>
      <c r="BI3235" s="12"/>
      <c r="BJ3235" s="12"/>
      <c r="BK3235" s="12"/>
      <c r="BL3235" s="12"/>
      <c r="BM3235" s="12"/>
      <c r="BN3235" s="12"/>
      <c r="BO3235" s="12"/>
      <c r="BP3235" s="12"/>
      <c r="BQ3235" s="12"/>
      <c r="BR3235" s="12"/>
      <c r="BS3235" s="12"/>
      <c r="BT3235" s="12"/>
      <c r="BU3235" s="12"/>
      <c r="BV3235" s="12"/>
      <c r="BW3235" s="12"/>
      <c r="BX3235" s="12"/>
      <c r="BY3235" s="12"/>
      <c r="BZ3235" s="12"/>
      <c r="CA3235" s="12"/>
      <c r="CB3235" s="12"/>
      <c r="CC3235" s="12"/>
      <c r="CD3235" s="12"/>
      <c r="CE3235" s="12"/>
    </row>
    <row r="3236" spans="1:83" s="11" customFormat="1" ht="12.75" customHeight="1" x14ac:dyDescent="0.2">
      <c r="A3236" s="64" t="s">
        <v>8211</v>
      </c>
      <c r="B3236" s="9" t="s">
        <v>8102</v>
      </c>
      <c r="C3236" s="53" t="s">
        <v>4007</v>
      </c>
      <c r="D3236" s="44" t="s">
        <v>4494</v>
      </c>
      <c r="E3236" s="54"/>
      <c r="F3236" s="55"/>
      <c r="G3236" s="56">
        <v>56</v>
      </c>
      <c r="H3236" s="57">
        <f t="shared" si="100"/>
        <v>66.08</v>
      </c>
      <c r="I3236" s="58">
        <f t="shared" si="101"/>
        <v>0</v>
      </c>
      <c r="J3236" s="59" t="s">
        <v>4027</v>
      </c>
      <c r="K3236" s="59" t="s">
        <v>4154</v>
      </c>
      <c r="L3236" s="60" t="s">
        <v>4029</v>
      </c>
      <c r="M3236" s="61">
        <v>1.7999999999999999E-2</v>
      </c>
      <c r="N3236" s="62"/>
      <c r="O3236" s="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2"/>
      <c r="AX3236" s="12"/>
      <c r="AY3236" s="12"/>
      <c r="AZ3236" s="12"/>
      <c r="BA3236" s="12"/>
      <c r="BB3236" s="12"/>
      <c r="BC3236" s="12"/>
      <c r="BD3236" s="12"/>
      <c r="BE3236" s="12"/>
      <c r="BF3236" s="12"/>
      <c r="BG3236" s="12"/>
      <c r="BH3236" s="12"/>
      <c r="BI3236" s="12"/>
      <c r="BJ3236" s="12"/>
      <c r="BK3236" s="12"/>
      <c r="BL3236" s="12"/>
      <c r="BM3236" s="12"/>
      <c r="BN3236" s="12"/>
      <c r="BO3236" s="12"/>
      <c r="BP3236" s="12"/>
      <c r="BQ3236" s="12"/>
      <c r="BR3236" s="12"/>
      <c r="BS3236" s="12"/>
      <c r="BT3236" s="12"/>
      <c r="BU3236" s="12"/>
      <c r="BV3236" s="12"/>
      <c r="BW3236" s="12"/>
      <c r="BX3236" s="12"/>
      <c r="BY3236" s="12"/>
      <c r="BZ3236" s="12"/>
      <c r="CA3236" s="12"/>
      <c r="CB3236" s="12"/>
      <c r="CC3236" s="12"/>
      <c r="CD3236" s="12"/>
      <c r="CE3236" s="12"/>
    </row>
    <row r="3237" spans="1:83" s="11" customFormat="1" ht="12.75" customHeight="1" x14ac:dyDescent="0.2">
      <c r="A3237" s="51" t="s">
        <v>1806</v>
      </c>
      <c r="B3237" s="9" t="s">
        <v>12</v>
      </c>
      <c r="C3237" s="66" t="s">
        <v>4035</v>
      </c>
      <c r="D3237" s="44" t="s">
        <v>4494</v>
      </c>
      <c r="E3237" s="54"/>
      <c r="F3237" s="55"/>
      <c r="G3237" s="56">
        <v>25.75</v>
      </c>
      <c r="H3237" s="57">
        <f t="shared" si="100"/>
        <v>30.384999999999998</v>
      </c>
      <c r="I3237" s="58">
        <f t="shared" si="101"/>
        <v>0</v>
      </c>
      <c r="J3237" s="59" t="s">
        <v>4027</v>
      </c>
      <c r="K3237" s="59"/>
      <c r="L3237" s="60" t="s">
        <v>4029</v>
      </c>
      <c r="M3237" s="61">
        <v>7.0000000000000001E-3</v>
      </c>
      <c r="N3237" s="62"/>
      <c r="O3237" s="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2"/>
      <c r="AX3237" s="12"/>
      <c r="AY3237" s="12"/>
      <c r="AZ3237" s="12"/>
      <c r="BA3237" s="12"/>
      <c r="BB3237" s="12"/>
      <c r="BC3237" s="12"/>
      <c r="BD3237" s="12"/>
      <c r="BE3237" s="12"/>
      <c r="BF3237" s="12"/>
      <c r="BG3237" s="12"/>
      <c r="BH3237" s="12"/>
      <c r="BI3237" s="12"/>
      <c r="BJ3237" s="12"/>
      <c r="BK3237" s="12"/>
      <c r="BL3237" s="12"/>
      <c r="BM3237" s="12"/>
      <c r="BN3237" s="12"/>
      <c r="BO3237" s="12"/>
      <c r="BP3237" s="12"/>
      <c r="BQ3237" s="12"/>
      <c r="BR3237" s="12"/>
      <c r="BS3237" s="12"/>
      <c r="BT3237" s="12"/>
      <c r="BU3237" s="12"/>
      <c r="BV3237" s="12"/>
      <c r="BW3237" s="12"/>
      <c r="BX3237" s="12"/>
      <c r="BY3237" s="12"/>
      <c r="BZ3237" s="12"/>
      <c r="CA3237" s="12"/>
      <c r="CB3237" s="12"/>
      <c r="CC3237" s="12"/>
      <c r="CD3237" s="12"/>
      <c r="CE3237" s="12"/>
    </row>
    <row r="3238" spans="1:83" s="11" customFormat="1" ht="12.75" customHeight="1" x14ac:dyDescent="0.2">
      <c r="A3238" s="64" t="s">
        <v>8212</v>
      </c>
      <c r="B3238" s="9" t="s">
        <v>176</v>
      </c>
      <c r="C3238" s="53" t="s">
        <v>4007</v>
      </c>
      <c r="D3238" s="44" t="s">
        <v>4494</v>
      </c>
      <c r="E3238" s="54"/>
      <c r="F3238" s="55"/>
      <c r="G3238" s="56">
        <v>13</v>
      </c>
      <c r="H3238" s="57">
        <f t="shared" si="100"/>
        <v>15.34</v>
      </c>
      <c r="I3238" s="58">
        <f t="shared" si="101"/>
        <v>0</v>
      </c>
      <c r="J3238" s="59" t="s">
        <v>4027</v>
      </c>
      <c r="K3238" s="59" t="s">
        <v>4039</v>
      </c>
      <c r="L3238" s="60" t="s">
        <v>4029</v>
      </c>
      <c r="M3238" s="61"/>
      <c r="N3238" s="62"/>
      <c r="O3238" s="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2"/>
      <c r="AX3238" s="12"/>
      <c r="AY3238" s="12"/>
      <c r="AZ3238" s="12"/>
      <c r="BA3238" s="12"/>
      <c r="BB3238" s="12"/>
      <c r="BC3238" s="12"/>
      <c r="BD3238" s="12"/>
      <c r="BE3238" s="12"/>
      <c r="BF3238" s="12"/>
      <c r="BG3238" s="12"/>
      <c r="BH3238" s="12"/>
      <c r="BI3238" s="12"/>
      <c r="BJ3238" s="12"/>
      <c r="BK3238" s="12"/>
      <c r="BL3238" s="12"/>
      <c r="BM3238" s="12"/>
      <c r="BN3238" s="12"/>
      <c r="BO3238" s="12"/>
      <c r="BP3238" s="12"/>
      <c r="BQ3238" s="12"/>
      <c r="BR3238" s="12"/>
      <c r="BS3238" s="12"/>
      <c r="BT3238" s="12"/>
      <c r="BU3238" s="12"/>
      <c r="BV3238" s="12"/>
      <c r="BW3238" s="12"/>
      <c r="BX3238" s="12"/>
      <c r="BY3238" s="12"/>
      <c r="BZ3238" s="12"/>
      <c r="CA3238" s="12"/>
      <c r="CB3238" s="12"/>
      <c r="CC3238" s="12"/>
      <c r="CD3238" s="12"/>
      <c r="CE3238" s="12"/>
    </row>
    <row r="3239" spans="1:83" s="11" customFormat="1" ht="12.75" customHeight="1" x14ac:dyDescent="0.2">
      <c r="A3239" s="51" t="s">
        <v>8213</v>
      </c>
      <c r="B3239" s="9" t="s">
        <v>293</v>
      </c>
      <c r="C3239" s="66" t="s">
        <v>4035</v>
      </c>
      <c r="D3239" s="44" t="s">
        <v>4494</v>
      </c>
      <c r="E3239" s="54"/>
      <c r="F3239" s="55"/>
      <c r="G3239" s="56">
        <v>9</v>
      </c>
      <c r="H3239" s="57">
        <f t="shared" si="100"/>
        <v>10.62</v>
      </c>
      <c r="I3239" s="58">
        <f t="shared" si="101"/>
        <v>0</v>
      </c>
      <c r="J3239" s="59" t="s">
        <v>4027</v>
      </c>
      <c r="K3239" s="59"/>
      <c r="L3239" s="60" t="s">
        <v>4029</v>
      </c>
      <c r="M3239" s="61">
        <v>8.0000000000000004E-4</v>
      </c>
      <c r="N3239" s="62"/>
      <c r="O3239" s="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2"/>
      <c r="AX3239" s="12"/>
      <c r="AY3239" s="12"/>
      <c r="AZ3239" s="12"/>
      <c r="BA3239" s="12"/>
      <c r="BB3239" s="12"/>
      <c r="BC3239" s="12"/>
      <c r="BD3239" s="12"/>
      <c r="BE3239" s="12"/>
      <c r="BF3239" s="12"/>
      <c r="BG3239" s="12"/>
      <c r="BH3239" s="12"/>
      <c r="BI3239" s="12"/>
      <c r="BJ3239" s="12"/>
      <c r="BK3239" s="12"/>
      <c r="BL3239" s="12"/>
      <c r="BM3239" s="12"/>
      <c r="BN3239" s="12"/>
      <c r="BO3239" s="12"/>
      <c r="BP3239" s="12"/>
      <c r="BQ3239" s="12"/>
      <c r="BR3239" s="12"/>
      <c r="BS3239" s="12"/>
      <c r="BT3239" s="12"/>
      <c r="BU3239" s="12"/>
      <c r="BV3239" s="12"/>
      <c r="BW3239" s="12"/>
      <c r="BX3239" s="12"/>
      <c r="BY3239" s="12"/>
      <c r="BZ3239" s="12"/>
      <c r="CA3239" s="12"/>
      <c r="CB3239" s="12"/>
      <c r="CC3239" s="12"/>
      <c r="CD3239" s="12"/>
      <c r="CE3239" s="12"/>
    </row>
    <row r="3240" spans="1:83" s="11" customFormat="1" ht="12.75" customHeight="1" x14ac:dyDescent="0.2">
      <c r="A3240" s="51" t="s">
        <v>1807</v>
      </c>
      <c r="B3240" s="9" t="s">
        <v>294</v>
      </c>
      <c r="C3240" s="66" t="s">
        <v>4035</v>
      </c>
      <c r="D3240" s="44" t="s">
        <v>4033</v>
      </c>
      <c r="E3240" s="54"/>
      <c r="F3240" s="55"/>
      <c r="G3240" s="56">
        <v>1200.7</v>
      </c>
      <c r="H3240" s="57">
        <f t="shared" si="100"/>
        <v>1416.826</v>
      </c>
      <c r="I3240" s="58">
        <f t="shared" si="101"/>
        <v>0</v>
      </c>
      <c r="J3240" s="59" t="s">
        <v>4027</v>
      </c>
      <c r="K3240" s="59"/>
      <c r="L3240" s="60" t="s">
        <v>4620</v>
      </c>
      <c r="M3240" s="61">
        <v>1.98</v>
      </c>
      <c r="N3240" s="62"/>
      <c r="O3240" s="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2"/>
      <c r="AX3240" s="12"/>
      <c r="AY3240" s="12"/>
      <c r="AZ3240" s="12"/>
      <c r="BA3240" s="12"/>
      <c r="BB3240" s="12"/>
      <c r="BC3240" s="12"/>
      <c r="BD3240" s="12"/>
      <c r="BE3240" s="12"/>
      <c r="BF3240" s="12"/>
      <c r="BG3240" s="12"/>
      <c r="BH3240" s="12"/>
      <c r="BI3240" s="12"/>
      <c r="BJ3240" s="12"/>
      <c r="BK3240" s="12"/>
      <c r="BL3240" s="12"/>
      <c r="BM3240" s="12"/>
      <c r="BN3240" s="12"/>
      <c r="BO3240" s="12"/>
      <c r="BP3240" s="12"/>
      <c r="BQ3240" s="12"/>
      <c r="BR3240" s="12"/>
      <c r="BS3240" s="12"/>
      <c r="BT3240" s="12"/>
      <c r="BU3240" s="12"/>
      <c r="BV3240" s="12"/>
      <c r="BW3240" s="12"/>
      <c r="BX3240" s="12"/>
      <c r="BY3240" s="12"/>
      <c r="BZ3240" s="12"/>
      <c r="CA3240" s="12"/>
      <c r="CB3240" s="12"/>
      <c r="CC3240" s="12"/>
      <c r="CD3240" s="12"/>
      <c r="CE3240" s="12"/>
    </row>
    <row r="3241" spans="1:83" s="11" customFormat="1" ht="12.75" customHeight="1" x14ac:dyDescent="0.2">
      <c r="A3241" s="51" t="s">
        <v>1808</v>
      </c>
      <c r="B3241" s="9" t="s">
        <v>37</v>
      </c>
      <c r="C3241" s="66" t="s">
        <v>4035</v>
      </c>
      <c r="D3241" s="44" t="s">
        <v>4033</v>
      </c>
      <c r="E3241" s="54"/>
      <c r="F3241" s="55"/>
      <c r="G3241" s="56">
        <v>65</v>
      </c>
      <c r="H3241" s="57">
        <f t="shared" si="100"/>
        <v>76.7</v>
      </c>
      <c r="I3241" s="58">
        <f t="shared" si="101"/>
        <v>0</v>
      </c>
      <c r="J3241" s="59" t="s">
        <v>4027</v>
      </c>
      <c r="K3241" s="59"/>
      <c r="L3241" s="60" t="s">
        <v>4029</v>
      </c>
      <c r="M3241" s="61">
        <v>0.34</v>
      </c>
      <c r="N3241" s="62"/>
      <c r="O3241" s="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2"/>
      <c r="AX3241" s="12"/>
      <c r="AY3241" s="12"/>
      <c r="AZ3241" s="12"/>
      <c r="BA3241" s="12"/>
      <c r="BB3241" s="12"/>
      <c r="BC3241" s="12"/>
      <c r="BD3241" s="12"/>
      <c r="BE3241" s="12"/>
      <c r="BF3241" s="12"/>
      <c r="BG3241" s="12"/>
      <c r="BH3241" s="12"/>
      <c r="BI3241" s="12"/>
      <c r="BJ3241" s="12"/>
      <c r="BK3241" s="12"/>
      <c r="BL3241" s="12"/>
      <c r="BM3241" s="12"/>
      <c r="BN3241" s="12"/>
      <c r="BO3241" s="12"/>
      <c r="BP3241" s="12"/>
      <c r="BQ3241" s="12"/>
      <c r="BR3241" s="12"/>
      <c r="BS3241" s="12"/>
      <c r="BT3241" s="12"/>
      <c r="BU3241" s="12"/>
      <c r="BV3241" s="12"/>
      <c r="BW3241" s="12"/>
      <c r="BX3241" s="12"/>
      <c r="BY3241" s="12"/>
      <c r="BZ3241" s="12"/>
      <c r="CA3241" s="12"/>
      <c r="CB3241" s="12"/>
      <c r="CC3241" s="12"/>
      <c r="CD3241" s="12"/>
      <c r="CE3241" s="12"/>
    </row>
    <row r="3242" spans="1:83" s="11" customFormat="1" ht="12.75" customHeight="1" x14ac:dyDescent="0.2">
      <c r="A3242" s="51" t="s">
        <v>1809</v>
      </c>
      <c r="B3242" s="9" t="s">
        <v>295</v>
      </c>
      <c r="C3242" s="66" t="s">
        <v>4035</v>
      </c>
      <c r="D3242" s="44" t="s">
        <v>4033</v>
      </c>
      <c r="E3242" s="54"/>
      <c r="F3242" s="55"/>
      <c r="G3242" s="56">
        <v>150</v>
      </c>
      <c r="H3242" s="57">
        <f t="shared" si="100"/>
        <v>177</v>
      </c>
      <c r="I3242" s="58">
        <f t="shared" si="101"/>
        <v>0</v>
      </c>
      <c r="J3242" s="59" t="s">
        <v>4027</v>
      </c>
      <c r="K3242" s="59"/>
      <c r="L3242" s="60" t="s">
        <v>4029</v>
      </c>
      <c r="M3242" s="61">
        <v>0.114</v>
      </c>
      <c r="N3242" s="62"/>
      <c r="O3242" s="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2"/>
      <c r="AX3242" s="12"/>
      <c r="AY3242" s="12"/>
      <c r="AZ3242" s="12"/>
      <c r="BA3242" s="12"/>
      <c r="BB3242" s="12"/>
      <c r="BC3242" s="12"/>
      <c r="BD3242" s="12"/>
      <c r="BE3242" s="12"/>
      <c r="BF3242" s="12"/>
      <c r="BG3242" s="12"/>
      <c r="BH3242" s="12"/>
      <c r="BI3242" s="12"/>
      <c r="BJ3242" s="12"/>
      <c r="BK3242" s="12"/>
      <c r="BL3242" s="12"/>
      <c r="BM3242" s="12"/>
      <c r="BN3242" s="12"/>
      <c r="BO3242" s="12"/>
      <c r="BP3242" s="12"/>
      <c r="BQ3242" s="12"/>
      <c r="BR3242" s="12"/>
      <c r="BS3242" s="12"/>
      <c r="BT3242" s="12"/>
      <c r="BU3242" s="12"/>
      <c r="BV3242" s="12"/>
      <c r="BW3242" s="12"/>
      <c r="BX3242" s="12"/>
      <c r="BY3242" s="12"/>
      <c r="BZ3242" s="12"/>
      <c r="CA3242" s="12"/>
      <c r="CB3242" s="12"/>
      <c r="CC3242" s="12"/>
      <c r="CD3242" s="12"/>
      <c r="CE3242" s="12"/>
    </row>
    <row r="3243" spans="1:83" s="11" customFormat="1" ht="12.75" customHeight="1" x14ac:dyDescent="0.2">
      <c r="A3243" s="51" t="s">
        <v>1810</v>
      </c>
      <c r="B3243" s="9" t="s">
        <v>296</v>
      </c>
      <c r="C3243" s="66" t="s">
        <v>4035</v>
      </c>
      <c r="D3243" s="44" t="s">
        <v>4033</v>
      </c>
      <c r="E3243" s="54"/>
      <c r="F3243" s="55"/>
      <c r="G3243" s="56">
        <v>44.92</v>
      </c>
      <c r="H3243" s="57">
        <f t="shared" si="100"/>
        <v>53.005600000000001</v>
      </c>
      <c r="I3243" s="58">
        <f t="shared" si="101"/>
        <v>0</v>
      </c>
      <c r="J3243" s="59" t="s">
        <v>4027</v>
      </c>
      <c r="K3243" s="59"/>
      <c r="L3243" s="60" t="s">
        <v>4620</v>
      </c>
      <c r="M3243" s="61">
        <v>0.02</v>
      </c>
      <c r="N3243" s="62"/>
      <c r="O3243" s="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2"/>
      <c r="AX3243" s="12"/>
      <c r="AY3243" s="12"/>
      <c r="AZ3243" s="12"/>
      <c r="BA3243" s="12"/>
      <c r="BB3243" s="12"/>
      <c r="BC3243" s="12"/>
      <c r="BD3243" s="12"/>
      <c r="BE3243" s="12"/>
      <c r="BF3243" s="12"/>
      <c r="BG3243" s="12"/>
      <c r="BH3243" s="12"/>
      <c r="BI3243" s="12"/>
      <c r="BJ3243" s="12"/>
      <c r="BK3243" s="12"/>
      <c r="BL3243" s="12"/>
      <c r="BM3243" s="12"/>
      <c r="BN3243" s="12"/>
      <c r="BO3243" s="12"/>
      <c r="BP3243" s="12"/>
      <c r="BQ3243" s="12"/>
      <c r="BR3243" s="12"/>
      <c r="BS3243" s="12"/>
      <c r="BT3243" s="12"/>
      <c r="BU3243" s="12"/>
      <c r="BV3243" s="12"/>
      <c r="BW3243" s="12"/>
      <c r="BX3243" s="12"/>
      <c r="BY3243" s="12"/>
      <c r="BZ3243" s="12"/>
      <c r="CA3243" s="12"/>
      <c r="CB3243" s="12"/>
      <c r="CC3243" s="12"/>
      <c r="CD3243" s="12"/>
      <c r="CE3243" s="12"/>
    </row>
    <row r="3244" spans="1:83" s="11" customFormat="1" ht="12.75" customHeight="1" x14ac:dyDescent="0.2">
      <c r="A3244" s="64" t="s">
        <v>8214</v>
      </c>
      <c r="B3244" s="9" t="s">
        <v>8215</v>
      </c>
      <c r="C3244" s="53" t="s">
        <v>4007</v>
      </c>
      <c r="D3244" s="44" t="s">
        <v>4033</v>
      </c>
      <c r="E3244" s="54"/>
      <c r="F3244" s="55"/>
      <c r="G3244" s="56">
        <v>8.4700000000000006</v>
      </c>
      <c r="H3244" s="57">
        <f t="shared" si="100"/>
        <v>9.9946000000000002</v>
      </c>
      <c r="I3244" s="58">
        <f t="shared" si="101"/>
        <v>0</v>
      </c>
      <c r="J3244" s="59" t="s">
        <v>4027</v>
      </c>
      <c r="K3244" s="59" t="s">
        <v>4921</v>
      </c>
      <c r="L3244" s="60" t="s">
        <v>8216</v>
      </c>
      <c r="M3244" s="61"/>
      <c r="N3244" s="62"/>
      <c r="O3244" s="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2"/>
      <c r="AX3244" s="12"/>
      <c r="AY3244" s="12"/>
      <c r="AZ3244" s="12"/>
      <c r="BA3244" s="12"/>
      <c r="BB3244" s="12"/>
      <c r="BC3244" s="12"/>
      <c r="BD3244" s="12"/>
      <c r="BE3244" s="12"/>
      <c r="BF3244" s="12"/>
      <c r="BG3244" s="12"/>
      <c r="BH3244" s="12"/>
      <c r="BI3244" s="12"/>
      <c r="BJ3244" s="12"/>
      <c r="BK3244" s="12"/>
      <c r="BL3244" s="12"/>
      <c r="BM3244" s="12"/>
      <c r="BN3244" s="12"/>
      <c r="BO3244" s="12"/>
      <c r="BP3244" s="12"/>
      <c r="BQ3244" s="12"/>
      <c r="BR3244" s="12"/>
      <c r="BS3244" s="12"/>
      <c r="BT3244" s="12"/>
      <c r="BU3244" s="12"/>
      <c r="BV3244" s="12"/>
      <c r="BW3244" s="12"/>
      <c r="BX3244" s="12"/>
      <c r="BY3244" s="12"/>
      <c r="BZ3244" s="12"/>
      <c r="CA3244" s="12"/>
      <c r="CB3244" s="12"/>
      <c r="CC3244" s="12"/>
      <c r="CD3244" s="12"/>
      <c r="CE3244" s="12"/>
    </row>
    <row r="3245" spans="1:83" s="11" customFormat="1" ht="12.75" customHeight="1" x14ac:dyDescent="0.2">
      <c r="A3245" s="51" t="s">
        <v>1811</v>
      </c>
      <c r="B3245" s="9" t="s">
        <v>297</v>
      </c>
      <c r="C3245" s="66" t="s">
        <v>4035</v>
      </c>
      <c r="D3245" s="44" t="s">
        <v>4033</v>
      </c>
      <c r="E3245" s="54"/>
      <c r="F3245" s="55"/>
      <c r="G3245" s="56">
        <v>125</v>
      </c>
      <c r="H3245" s="57">
        <f t="shared" si="100"/>
        <v>147.5</v>
      </c>
      <c r="I3245" s="58">
        <f t="shared" si="101"/>
        <v>0</v>
      </c>
      <c r="J3245" s="59" t="s">
        <v>4027</v>
      </c>
      <c r="K3245" s="59"/>
      <c r="L3245" s="60" t="s">
        <v>4620</v>
      </c>
      <c r="M3245" s="61">
        <v>0.104</v>
      </c>
      <c r="N3245" s="62"/>
      <c r="O3245" s="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2"/>
      <c r="AX3245" s="12"/>
      <c r="AY3245" s="12"/>
      <c r="AZ3245" s="12"/>
      <c r="BA3245" s="12"/>
      <c r="BB3245" s="12"/>
      <c r="BC3245" s="12"/>
      <c r="BD3245" s="12"/>
      <c r="BE3245" s="12"/>
      <c r="BF3245" s="12"/>
      <c r="BG3245" s="12"/>
      <c r="BH3245" s="12"/>
      <c r="BI3245" s="12"/>
      <c r="BJ3245" s="12"/>
      <c r="BK3245" s="12"/>
      <c r="BL3245" s="12"/>
      <c r="BM3245" s="12"/>
      <c r="BN3245" s="12"/>
      <c r="BO3245" s="12"/>
      <c r="BP3245" s="12"/>
      <c r="BQ3245" s="12"/>
      <c r="BR3245" s="12"/>
      <c r="BS3245" s="12"/>
      <c r="BT3245" s="12"/>
      <c r="BU3245" s="12"/>
      <c r="BV3245" s="12"/>
      <c r="BW3245" s="12"/>
      <c r="BX3245" s="12"/>
      <c r="BY3245" s="12"/>
      <c r="BZ3245" s="12"/>
      <c r="CA3245" s="12"/>
      <c r="CB3245" s="12"/>
      <c r="CC3245" s="12"/>
      <c r="CD3245" s="12"/>
      <c r="CE3245" s="12"/>
    </row>
    <row r="3246" spans="1:83" s="11" customFormat="1" ht="12.75" customHeight="1" x14ac:dyDescent="0.2">
      <c r="A3246" s="64" t="s">
        <v>8217</v>
      </c>
      <c r="B3246" s="9" t="s">
        <v>8218</v>
      </c>
      <c r="C3246" s="53" t="s">
        <v>4007</v>
      </c>
      <c r="D3246" s="44" t="s">
        <v>4033</v>
      </c>
      <c r="E3246" s="54"/>
      <c r="F3246" s="55"/>
      <c r="G3246" s="56">
        <v>10</v>
      </c>
      <c r="H3246" s="57">
        <f t="shared" si="100"/>
        <v>11.799999999999999</v>
      </c>
      <c r="I3246" s="58">
        <f t="shared" si="101"/>
        <v>0</v>
      </c>
      <c r="J3246" s="59" t="s">
        <v>4027</v>
      </c>
      <c r="K3246" s="59" t="s">
        <v>4039</v>
      </c>
      <c r="L3246" s="60" t="s">
        <v>4620</v>
      </c>
      <c r="M3246" s="61">
        <v>6.7000000000000002E-3</v>
      </c>
      <c r="N3246" s="62"/>
      <c r="O3246" s="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2"/>
      <c r="AX3246" s="12"/>
      <c r="AY3246" s="12"/>
      <c r="AZ3246" s="12"/>
      <c r="BA3246" s="12"/>
      <c r="BB3246" s="12"/>
      <c r="BC3246" s="12"/>
      <c r="BD3246" s="12"/>
      <c r="BE3246" s="12"/>
      <c r="BF3246" s="12"/>
      <c r="BG3246" s="12"/>
      <c r="BH3246" s="12"/>
      <c r="BI3246" s="12"/>
      <c r="BJ3246" s="12"/>
      <c r="BK3246" s="12"/>
      <c r="BL3246" s="12"/>
      <c r="BM3246" s="12"/>
      <c r="BN3246" s="12"/>
      <c r="BO3246" s="12"/>
      <c r="BP3246" s="12"/>
      <c r="BQ3246" s="12"/>
      <c r="BR3246" s="12"/>
      <c r="BS3246" s="12"/>
      <c r="BT3246" s="12"/>
      <c r="BU3246" s="12"/>
      <c r="BV3246" s="12"/>
      <c r="BW3246" s="12"/>
      <c r="BX3246" s="12"/>
      <c r="BY3246" s="12"/>
      <c r="BZ3246" s="12"/>
      <c r="CA3246" s="12"/>
      <c r="CB3246" s="12"/>
      <c r="CC3246" s="12"/>
      <c r="CD3246" s="12"/>
      <c r="CE3246" s="12"/>
    </row>
    <row r="3247" spans="1:83" s="11" customFormat="1" ht="12.75" customHeight="1" x14ac:dyDescent="0.2">
      <c r="A3247" s="51" t="s">
        <v>1812</v>
      </c>
      <c r="B3247" s="9" t="s">
        <v>298</v>
      </c>
      <c r="C3247" s="66" t="s">
        <v>4035</v>
      </c>
      <c r="D3247" s="44" t="s">
        <v>4033</v>
      </c>
      <c r="E3247" s="54"/>
      <c r="F3247" s="55"/>
      <c r="G3247" s="56">
        <v>8</v>
      </c>
      <c r="H3247" s="57">
        <f t="shared" si="100"/>
        <v>9.44</v>
      </c>
      <c r="I3247" s="58">
        <f t="shared" si="101"/>
        <v>0</v>
      </c>
      <c r="J3247" s="59" t="s">
        <v>4027</v>
      </c>
      <c r="K3247" s="59"/>
      <c r="L3247" s="60" t="s">
        <v>4620</v>
      </c>
      <c r="M3247" s="61">
        <v>5.0000000000000001E-3</v>
      </c>
      <c r="N3247" s="62"/>
      <c r="O3247" s="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2"/>
      <c r="AX3247" s="12"/>
      <c r="AY3247" s="12"/>
      <c r="AZ3247" s="12"/>
      <c r="BA3247" s="12"/>
      <c r="BB3247" s="12"/>
      <c r="BC3247" s="12"/>
      <c r="BD3247" s="12"/>
      <c r="BE3247" s="12"/>
      <c r="BF3247" s="12"/>
      <c r="BG3247" s="12"/>
      <c r="BH3247" s="12"/>
      <c r="BI3247" s="12"/>
      <c r="BJ3247" s="12"/>
      <c r="BK3247" s="12"/>
      <c r="BL3247" s="12"/>
      <c r="BM3247" s="12"/>
      <c r="BN3247" s="12"/>
      <c r="BO3247" s="12"/>
      <c r="BP3247" s="12"/>
      <c r="BQ3247" s="12"/>
      <c r="BR3247" s="12"/>
      <c r="BS3247" s="12"/>
      <c r="BT3247" s="12"/>
      <c r="BU3247" s="12"/>
      <c r="BV3247" s="12"/>
      <c r="BW3247" s="12"/>
      <c r="BX3247" s="12"/>
      <c r="BY3247" s="12"/>
      <c r="BZ3247" s="12"/>
      <c r="CA3247" s="12"/>
      <c r="CB3247" s="12"/>
      <c r="CC3247" s="12"/>
      <c r="CD3247" s="12"/>
      <c r="CE3247" s="12"/>
    </row>
    <row r="3248" spans="1:83" s="11" customFormat="1" ht="12.75" customHeight="1" x14ac:dyDescent="0.2">
      <c r="A3248" s="51" t="s">
        <v>1813</v>
      </c>
      <c r="B3248" s="9" t="s">
        <v>299</v>
      </c>
      <c r="C3248" s="66" t="s">
        <v>4035</v>
      </c>
      <c r="D3248" s="44" t="s">
        <v>4033</v>
      </c>
      <c r="E3248" s="54"/>
      <c r="F3248" s="55"/>
      <c r="G3248" s="56">
        <v>16</v>
      </c>
      <c r="H3248" s="57">
        <f t="shared" si="100"/>
        <v>18.88</v>
      </c>
      <c r="I3248" s="58">
        <f t="shared" si="101"/>
        <v>0</v>
      </c>
      <c r="J3248" s="59" t="s">
        <v>4027</v>
      </c>
      <c r="K3248" s="59"/>
      <c r="L3248" s="60" t="s">
        <v>4620</v>
      </c>
      <c r="M3248" s="61">
        <v>1.04E-2</v>
      </c>
      <c r="N3248" s="62"/>
      <c r="O3248" s="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2"/>
      <c r="AX3248" s="12"/>
      <c r="AY3248" s="12"/>
      <c r="AZ3248" s="12"/>
      <c r="BA3248" s="12"/>
      <c r="BB3248" s="12"/>
      <c r="BC3248" s="12"/>
      <c r="BD3248" s="12"/>
      <c r="BE3248" s="12"/>
      <c r="BF3248" s="12"/>
      <c r="BG3248" s="12"/>
      <c r="BH3248" s="12"/>
      <c r="BI3248" s="12"/>
      <c r="BJ3248" s="12"/>
      <c r="BK3248" s="12"/>
      <c r="BL3248" s="12"/>
      <c r="BM3248" s="12"/>
      <c r="BN3248" s="12"/>
      <c r="BO3248" s="12"/>
      <c r="BP3248" s="12"/>
      <c r="BQ3248" s="12"/>
      <c r="BR3248" s="12"/>
      <c r="BS3248" s="12"/>
      <c r="BT3248" s="12"/>
      <c r="BU3248" s="12"/>
      <c r="BV3248" s="12"/>
      <c r="BW3248" s="12"/>
      <c r="BX3248" s="12"/>
      <c r="BY3248" s="12"/>
      <c r="BZ3248" s="12"/>
      <c r="CA3248" s="12"/>
      <c r="CB3248" s="12"/>
      <c r="CC3248" s="12"/>
      <c r="CD3248" s="12"/>
      <c r="CE3248" s="12"/>
    </row>
    <row r="3249" spans="1:83" s="11" customFormat="1" ht="12.75" customHeight="1" x14ac:dyDescent="0.2">
      <c r="A3249" s="51" t="s">
        <v>1814</v>
      </c>
      <c r="B3249" s="9" t="s">
        <v>236</v>
      </c>
      <c r="C3249" s="66" t="s">
        <v>4035</v>
      </c>
      <c r="D3249" s="44" t="s">
        <v>4033</v>
      </c>
      <c r="E3249" s="54"/>
      <c r="F3249" s="55"/>
      <c r="G3249" s="56">
        <v>37</v>
      </c>
      <c r="H3249" s="57">
        <f t="shared" si="100"/>
        <v>43.66</v>
      </c>
      <c r="I3249" s="58">
        <f t="shared" si="101"/>
        <v>0</v>
      </c>
      <c r="J3249" s="59" t="s">
        <v>4027</v>
      </c>
      <c r="K3249" s="59" t="s">
        <v>4039</v>
      </c>
      <c r="L3249" s="60" t="s">
        <v>4620</v>
      </c>
      <c r="M3249" s="61">
        <v>0.01</v>
      </c>
      <c r="N3249" s="62"/>
      <c r="O3249" s="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2"/>
      <c r="AX3249" s="12"/>
      <c r="AY3249" s="12"/>
      <c r="AZ3249" s="12"/>
      <c r="BA3249" s="12"/>
      <c r="BB3249" s="12"/>
      <c r="BC3249" s="12"/>
      <c r="BD3249" s="12"/>
      <c r="BE3249" s="12"/>
      <c r="BF3249" s="12"/>
      <c r="BG3249" s="12"/>
      <c r="BH3249" s="12"/>
      <c r="BI3249" s="12"/>
      <c r="BJ3249" s="12"/>
      <c r="BK3249" s="12"/>
      <c r="BL3249" s="12"/>
      <c r="BM3249" s="12"/>
      <c r="BN3249" s="12"/>
      <c r="BO3249" s="12"/>
      <c r="BP3249" s="12"/>
      <c r="BQ3249" s="12"/>
      <c r="BR3249" s="12"/>
      <c r="BS3249" s="12"/>
      <c r="BT3249" s="12"/>
      <c r="BU3249" s="12"/>
      <c r="BV3249" s="12"/>
      <c r="BW3249" s="12"/>
      <c r="BX3249" s="12"/>
      <c r="BY3249" s="12"/>
      <c r="BZ3249" s="12"/>
      <c r="CA3249" s="12"/>
      <c r="CB3249" s="12"/>
      <c r="CC3249" s="12"/>
      <c r="CD3249" s="12"/>
      <c r="CE3249" s="12"/>
    </row>
    <row r="3250" spans="1:83" s="11" customFormat="1" ht="12.75" customHeight="1" x14ac:dyDescent="0.2">
      <c r="A3250" s="51" t="s">
        <v>1815</v>
      </c>
      <c r="B3250" s="9" t="s">
        <v>300</v>
      </c>
      <c r="C3250" s="66" t="s">
        <v>4035</v>
      </c>
      <c r="D3250" s="44" t="s">
        <v>4033</v>
      </c>
      <c r="E3250" s="54"/>
      <c r="F3250" s="55"/>
      <c r="G3250" s="56">
        <v>62</v>
      </c>
      <c r="H3250" s="57">
        <f t="shared" si="100"/>
        <v>73.16</v>
      </c>
      <c r="I3250" s="58">
        <f t="shared" si="101"/>
        <v>0</v>
      </c>
      <c r="J3250" s="59" t="s">
        <v>4027</v>
      </c>
      <c r="K3250" s="59"/>
      <c r="L3250" s="60" t="s">
        <v>4029</v>
      </c>
      <c r="M3250" s="61">
        <v>0.16300000000000001</v>
      </c>
      <c r="N3250" s="62"/>
      <c r="O3250" s="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2"/>
      <c r="AX3250" s="12"/>
      <c r="AY3250" s="12"/>
      <c r="AZ3250" s="12"/>
      <c r="BA3250" s="12"/>
      <c r="BB3250" s="12"/>
      <c r="BC3250" s="12"/>
      <c r="BD3250" s="12"/>
      <c r="BE3250" s="12"/>
      <c r="BF3250" s="12"/>
      <c r="BG3250" s="12"/>
      <c r="BH3250" s="12"/>
      <c r="BI3250" s="12"/>
      <c r="BJ3250" s="12"/>
      <c r="BK3250" s="12"/>
      <c r="BL3250" s="12"/>
      <c r="BM3250" s="12"/>
      <c r="BN3250" s="12"/>
      <c r="BO3250" s="12"/>
      <c r="BP3250" s="12"/>
      <c r="BQ3250" s="12"/>
      <c r="BR3250" s="12"/>
      <c r="BS3250" s="12"/>
      <c r="BT3250" s="12"/>
      <c r="BU3250" s="12"/>
      <c r="BV3250" s="12"/>
      <c r="BW3250" s="12"/>
      <c r="BX3250" s="12"/>
      <c r="BY3250" s="12"/>
      <c r="BZ3250" s="12"/>
      <c r="CA3250" s="12"/>
      <c r="CB3250" s="12"/>
      <c r="CC3250" s="12"/>
      <c r="CD3250" s="12"/>
      <c r="CE3250" s="12"/>
    </row>
    <row r="3251" spans="1:83" s="11" customFormat="1" ht="12.75" customHeight="1" x14ac:dyDescent="0.2">
      <c r="A3251" s="51" t="s">
        <v>1816</v>
      </c>
      <c r="B3251" s="9" t="s">
        <v>301</v>
      </c>
      <c r="C3251" s="66" t="s">
        <v>4035</v>
      </c>
      <c r="D3251" s="44" t="s">
        <v>4033</v>
      </c>
      <c r="E3251" s="54"/>
      <c r="F3251" s="55"/>
      <c r="G3251" s="56">
        <v>25</v>
      </c>
      <c r="H3251" s="57">
        <f t="shared" si="100"/>
        <v>29.5</v>
      </c>
      <c r="I3251" s="58">
        <f t="shared" si="101"/>
        <v>0</v>
      </c>
      <c r="J3251" s="59" t="s">
        <v>4027</v>
      </c>
      <c r="K3251" s="59"/>
      <c r="L3251" s="60" t="s">
        <v>4620</v>
      </c>
      <c r="M3251" s="61">
        <v>3.9E-2</v>
      </c>
      <c r="N3251" s="62"/>
      <c r="O3251" s="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2"/>
      <c r="AX3251" s="12"/>
      <c r="AY3251" s="12"/>
      <c r="AZ3251" s="12"/>
      <c r="BA3251" s="12"/>
      <c r="BB3251" s="12"/>
      <c r="BC3251" s="12"/>
      <c r="BD3251" s="12"/>
      <c r="BE3251" s="12"/>
      <c r="BF3251" s="12"/>
      <c r="BG3251" s="12"/>
      <c r="BH3251" s="12"/>
      <c r="BI3251" s="12"/>
      <c r="BJ3251" s="12"/>
      <c r="BK3251" s="12"/>
      <c r="BL3251" s="12"/>
      <c r="BM3251" s="12"/>
      <c r="BN3251" s="12"/>
      <c r="BO3251" s="12"/>
      <c r="BP3251" s="12"/>
      <c r="BQ3251" s="12"/>
      <c r="BR3251" s="12"/>
      <c r="BS3251" s="12"/>
      <c r="BT3251" s="12"/>
      <c r="BU3251" s="12"/>
      <c r="BV3251" s="12"/>
      <c r="BW3251" s="12"/>
      <c r="BX3251" s="12"/>
      <c r="BY3251" s="12"/>
      <c r="BZ3251" s="12"/>
      <c r="CA3251" s="12"/>
      <c r="CB3251" s="12"/>
      <c r="CC3251" s="12"/>
      <c r="CD3251" s="12"/>
      <c r="CE3251" s="12"/>
    </row>
    <row r="3252" spans="1:83" s="11" customFormat="1" ht="12.75" customHeight="1" x14ac:dyDescent="0.2">
      <c r="A3252" s="51" t="s">
        <v>1817</v>
      </c>
      <c r="B3252" s="9" t="s">
        <v>302</v>
      </c>
      <c r="C3252" s="66" t="s">
        <v>4035</v>
      </c>
      <c r="D3252" s="44" t="s">
        <v>4033</v>
      </c>
      <c r="E3252" s="54"/>
      <c r="F3252" s="55"/>
      <c r="G3252" s="56">
        <v>40</v>
      </c>
      <c r="H3252" s="57">
        <f t="shared" si="100"/>
        <v>47.199999999999996</v>
      </c>
      <c r="I3252" s="58">
        <f t="shared" si="101"/>
        <v>0</v>
      </c>
      <c r="J3252" s="59" t="s">
        <v>4027</v>
      </c>
      <c r="K3252" s="59"/>
      <c r="L3252" s="60" t="s">
        <v>4029</v>
      </c>
      <c r="M3252" s="61">
        <v>3.5000000000000003E-2</v>
      </c>
      <c r="N3252" s="62"/>
      <c r="O3252" s="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2"/>
      <c r="AX3252" s="12"/>
      <c r="AY3252" s="12"/>
      <c r="AZ3252" s="12"/>
      <c r="BA3252" s="12"/>
      <c r="BB3252" s="12"/>
      <c r="BC3252" s="12"/>
      <c r="BD3252" s="12"/>
      <c r="BE3252" s="12"/>
      <c r="BF3252" s="12"/>
      <c r="BG3252" s="12"/>
      <c r="BH3252" s="12"/>
      <c r="BI3252" s="12"/>
      <c r="BJ3252" s="12"/>
      <c r="BK3252" s="12"/>
      <c r="BL3252" s="12"/>
      <c r="BM3252" s="12"/>
      <c r="BN3252" s="12"/>
      <c r="BO3252" s="12"/>
      <c r="BP3252" s="12"/>
      <c r="BQ3252" s="12"/>
      <c r="BR3252" s="12"/>
      <c r="BS3252" s="12"/>
      <c r="BT3252" s="12"/>
      <c r="BU3252" s="12"/>
      <c r="BV3252" s="12"/>
      <c r="BW3252" s="12"/>
      <c r="BX3252" s="12"/>
      <c r="BY3252" s="12"/>
      <c r="BZ3252" s="12"/>
      <c r="CA3252" s="12"/>
      <c r="CB3252" s="12"/>
      <c r="CC3252" s="12"/>
      <c r="CD3252" s="12"/>
      <c r="CE3252" s="12"/>
    </row>
    <row r="3253" spans="1:83" s="11" customFormat="1" ht="12.75" customHeight="1" x14ac:dyDescent="0.2">
      <c r="A3253" s="51" t="s">
        <v>1818</v>
      </c>
      <c r="B3253" s="9" t="s">
        <v>37</v>
      </c>
      <c r="C3253" s="66" t="s">
        <v>4035</v>
      </c>
      <c r="D3253" s="44" t="s">
        <v>4033</v>
      </c>
      <c r="E3253" s="54"/>
      <c r="F3253" s="55"/>
      <c r="G3253" s="56">
        <v>12</v>
      </c>
      <c r="H3253" s="57">
        <f t="shared" si="100"/>
        <v>14.16</v>
      </c>
      <c r="I3253" s="58">
        <f t="shared" si="101"/>
        <v>0</v>
      </c>
      <c r="J3253" s="59" t="s">
        <v>4027</v>
      </c>
      <c r="K3253" s="59"/>
      <c r="L3253" s="60" t="s">
        <v>4620</v>
      </c>
      <c r="M3253" s="61"/>
      <c r="N3253" s="62"/>
      <c r="O3253" s="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2"/>
      <c r="AX3253" s="12"/>
      <c r="AY3253" s="12"/>
      <c r="AZ3253" s="12"/>
      <c r="BA3253" s="12"/>
      <c r="BB3253" s="12"/>
      <c r="BC3253" s="12"/>
      <c r="BD3253" s="12"/>
      <c r="BE3253" s="12"/>
      <c r="BF3253" s="12"/>
      <c r="BG3253" s="12"/>
      <c r="BH3253" s="12"/>
      <c r="BI3253" s="12"/>
      <c r="BJ3253" s="12"/>
      <c r="BK3253" s="12"/>
      <c r="BL3253" s="12"/>
      <c r="BM3253" s="12"/>
      <c r="BN3253" s="12"/>
      <c r="BO3253" s="12"/>
      <c r="BP3253" s="12"/>
      <c r="BQ3253" s="12"/>
      <c r="BR3253" s="12"/>
      <c r="BS3253" s="12"/>
      <c r="BT3253" s="12"/>
      <c r="BU3253" s="12"/>
      <c r="BV3253" s="12"/>
      <c r="BW3253" s="12"/>
      <c r="BX3253" s="12"/>
      <c r="BY3253" s="12"/>
      <c r="BZ3253" s="12"/>
      <c r="CA3253" s="12"/>
      <c r="CB3253" s="12"/>
      <c r="CC3253" s="12"/>
      <c r="CD3253" s="12"/>
      <c r="CE3253" s="12"/>
    </row>
    <row r="3254" spans="1:83" s="11" customFormat="1" ht="12.75" customHeight="1" x14ac:dyDescent="0.2">
      <c r="A3254" s="64" t="s">
        <v>8219</v>
      </c>
      <c r="B3254" s="9" t="s">
        <v>8220</v>
      </c>
      <c r="C3254" s="53" t="s">
        <v>4007</v>
      </c>
      <c r="D3254" s="44" t="s">
        <v>4033</v>
      </c>
      <c r="E3254" s="54"/>
      <c r="F3254" s="55"/>
      <c r="G3254" s="56">
        <v>5.88</v>
      </c>
      <c r="H3254" s="57">
        <f t="shared" si="100"/>
        <v>6.9383999999999997</v>
      </c>
      <c r="I3254" s="58">
        <f t="shared" si="101"/>
        <v>0</v>
      </c>
      <c r="J3254" s="59" t="s">
        <v>4027</v>
      </c>
      <c r="K3254" s="59" t="s">
        <v>8221</v>
      </c>
      <c r="L3254" s="60" t="s">
        <v>4029</v>
      </c>
      <c r="M3254" s="61">
        <v>5.4999999999999997E-3</v>
      </c>
      <c r="N3254" s="62"/>
      <c r="O3254" s="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2"/>
      <c r="AX3254" s="12"/>
      <c r="AY3254" s="12"/>
      <c r="AZ3254" s="12"/>
      <c r="BA3254" s="12"/>
      <c r="BB3254" s="12"/>
      <c r="BC3254" s="12"/>
      <c r="BD3254" s="12"/>
      <c r="BE3254" s="12"/>
      <c r="BF3254" s="12"/>
      <c r="BG3254" s="12"/>
      <c r="BH3254" s="12"/>
      <c r="BI3254" s="12"/>
      <c r="BJ3254" s="12"/>
      <c r="BK3254" s="12"/>
      <c r="BL3254" s="12"/>
      <c r="BM3254" s="12"/>
      <c r="BN3254" s="12"/>
      <c r="BO3254" s="12"/>
      <c r="BP3254" s="12"/>
      <c r="BQ3254" s="12"/>
      <c r="BR3254" s="12"/>
      <c r="BS3254" s="12"/>
      <c r="BT3254" s="12"/>
      <c r="BU3254" s="12"/>
      <c r="BV3254" s="12"/>
      <c r="BW3254" s="12"/>
      <c r="BX3254" s="12"/>
      <c r="BY3254" s="12"/>
      <c r="BZ3254" s="12"/>
      <c r="CA3254" s="12"/>
      <c r="CB3254" s="12"/>
      <c r="CC3254" s="12"/>
      <c r="CD3254" s="12"/>
      <c r="CE3254" s="12"/>
    </row>
    <row r="3255" spans="1:83" s="11" customFormat="1" ht="12.75" customHeight="1" x14ac:dyDescent="0.2">
      <c r="A3255" s="51" t="s">
        <v>8222</v>
      </c>
      <c r="B3255" s="9" t="s">
        <v>8223</v>
      </c>
      <c r="C3255" s="66" t="s">
        <v>4035</v>
      </c>
      <c r="D3255" s="44" t="s">
        <v>4033</v>
      </c>
      <c r="E3255" s="54"/>
      <c r="F3255" s="55"/>
      <c r="G3255" s="56">
        <v>65</v>
      </c>
      <c r="H3255" s="57">
        <f t="shared" si="100"/>
        <v>76.7</v>
      </c>
      <c r="I3255" s="58">
        <f t="shared" si="101"/>
        <v>0</v>
      </c>
      <c r="J3255" s="59" t="s">
        <v>4027</v>
      </c>
      <c r="K3255" s="59"/>
      <c r="L3255" s="60" t="s">
        <v>4029</v>
      </c>
      <c r="M3255" s="61">
        <v>0.215</v>
      </c>
      <c r="N3255" s="62"/>
      <c r="O3255" s="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2"/>
      <c r="AX3255" s="12"/>
      <c r="AY3255" s="12"/>
      <c r="AZ3255" s="12"/>
      <c r="BA3255" s="12"/>
      <c r="BB3255" s="12"/>
      <c r="BC3255" s="12"/>
      <c r="BD3255" s="12"/>
      <c r="BE3255" s="12"/>
      <c r="BF3255" s="12"/>
      <c r="BG3255" s="12"/>
      <c r="BH3255" s="12"/>
      <c r="BI3255" s="12"/>
      <c r="BJ3255" s="12"/>
      <c r="BK3255" s="12"/>
      <c r="BL3255" s="12"/>
      <c r="BM3255" s="12"/>
      <c r="BN3255" s="12"/>
      <c r="BO3255" s="12"/>
      <c r="BP3255" s="12"/>
      <c r="BQ3255" s="12"/>
      <c r="BR3255" s="12"/>
      <c r="BS3255" s="12"/>
      <c r="BT3255" s="12"/>
      <c r="BU3255" s="12"/>
      <c r="BV3255" s="12"/>
      <c r="BW3255" s="12"/>
      <c r="BX3255" s="12"/>
      <c r="BY3255" s="12"/>
      <c r="BZ3255" s="12"/>
      <c r="CA3255" s="12"/>
      <c r="CB3255" s="12"/>
      <c r="CC3255" s="12"/>
      <c r="CD3255" s="12"/>
      <c r="CE3255" s="12"/>
    </row>
    <row r="3256" spans="1:83" s="11" customFormat="1" ht="12.75" customHeight="1" x14ac:dyDescent="0.2">
      <c r="A3256" s="51" t="s">
        <v>1819</v>
      </c>
      <c r="B3256" s="9" t="s">
        <v>217</v>
      </c>
      <c r="C3256" s="66" t="s">
        <v>4035</v>
      </c>
      <c r="D3256" s="44" t="s">
        <v>4033</v>
      </c>
      <c r="E3256" s="54"/>
      <c r="F3256" s="55"/>
      <c r="G3256" s="56">
        <v>150</v>
      </c>
      <c r="H3256" s="57">
        <f t="shared" si="100"/>
        <v>177</v>
      </c>
      <c r="I3256" s="58">
        <f t="shared" si="101"/>
        <v>0</v>
      </c>
      <c r="J3256" s="59" t="s">
        <v>4027</v>
      </c>
      <c r="K3256" s="59" t="s">
        <v>7891</v>
      </c>
      <c r="L3256" s="79" t="s">
        <v>8224</v>
      </c>
      <c r="M3256" s="61">
        <v>0.13</v>
      </c>
      <c r="N3256" s="62"/>
      <c r="O3256" s="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2"/>
      <c r="AX3256" s="12"/>
      <c r="AY3256" s="12"/>
      <c r="AZ3256" s="12"/>
      <c r="BA3256" s="12"/>
      <c r="BB3256" s="12"/>
      <c r="BC3256" s="12"/>
      <c r="BD3256" s="12"/>
      <c r="BE3256" s="12"/>
      <c r="BF3256" s="12"/>
      <c r="BG3256" s="12"/>
      <c r="BH3256" s="12"/>
      <c r="BI3256" s="12"/>
      <c r="BJ3256" s="12"/>
      <c r="BK3256" s="12"/>
      <c r="BL3256" s="12"/>
      <c r="BM3256" s="12"/>
      <c r="BN3256" s="12"/>
      <c r="BO3256" s="12"/>
      <c r="BP3256" s="12"/>
      <c r="BQ3256" s="12"/>
      <c r="BR3256" s="12"/>
      <c r="BS3256" s="12"/>
      <c r="BT3256" s="12"/>
      <c r="BU3256" s="12"/>
      <c r="BV3256" s="12"/>
      <c r="BW3256" s="12"/>
      <c r="BX3256" s="12"/>
      <c r="BY3256" s="12"/>
      <c r="BZ3256" s="12"/>
      <c r="CA3256" s="12"/>
      <c r="CB3256" s="12"/>
      <c r="CC3256" s="12"/>
      <c r="CD3256" s="12"/>
      <c r="CE3256" s="12"/>
    </row>
    <row r="3257" spans="1:83" s="11" customFormat="1" ht="12.75" customHeight="1" x14ac:dyDescent="0.2">
      <c r="A3257" s="51" t="s">
        <v>1820</v>
      </c>
      <c r="B3257" s="9" t="s">
        <v>303</v>
      </c>
      <c r="C3257" s="66" t="s">
        <v>4035</v>
      </c>
      <c r="D3257" s="44" t="s">
        <v>4033</v>
      </c>
      <c r="E3257" s="54"/>
      <c r="F3257" s="55"/>
      <c r="G3257" s="56">
        <v>185.66</v>
      </c>
      <c r="H3257" s="57">
        <f t="shared" si="100"/>
        <v>219.07879999999997</v>
      </c>
      <c r="I3257" s="58">
        <f t="shared" si="101"/>
        <v>0</v>
      </c>
      <c r="J3257" s="59" t="s">
        <v>4027</v>
      </c>
      <c r="K3257" s="59"/>
      <c r="L3257" s="60" t="s">
        <v>8225</v>
      </c>
      <c r="M3257" s="61">
        <v>0.3</v>
      </c>
      <c r="N3257" s="62"/>
      <c r="O3257" s="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2"/>
      <c r="AX3257" s="12"/>
      <c r="AY3257" s="12"/>
      <c r="AZ3257" s="12"/>
      <c r="BA3257" s="12"/>
      <c r="BB3257" s="12"/>
      <c r="BC3257" s="12"/>
      <c r="BD3257" s="12"/>
      <c r="BE3257" s="12"/>
      <c r="BF3257" s="12"/>
      <c r="BG3257" s="12"/>
      <c r="BH3257" s="12"/>
      <c r="BI3257" s="12"/>
      <c r="BJ3257" s="12"/>
      <c r="BK3257" s="12"/>
      <c r="BL3257" s="12"/>
      <c r="BM3257" s="12"/>
      <c r="BN3257" s="12"/>
      <c r="BO3257" s="12"/>
      <c r="BP3257" s="12"/>
      <c r="BQ3257" s="12"/>
      <c r="BR3257" s="12"/>
      <c r="BS3257" s="12"/>
      <c r="BT3257" s="12"/>
      <c r="BU3257" s="12"/>
      <c r="BV3257" s="12"/>
      <c r="BW3257" s="12"/>
      <c r="BX3257" s="12"/>
      <c r="BY3257" s="12"/>
      <c r="BZ3257" s="12"/>
      <c r="CA3257" s="12"/>
      <c r="CB3257" s="12"/>
      <c r="CC3257" s="12"/>
      <c r="CD3257" s="12"/>
      <c r="CE3257" s="12"/>
    </row>
    <row r="3258" spans="1:83" s="11" customFormat="1" ht="12.75" customHeight="1" x14ac:dyDescent="0.2">
      <c r="A3258" s="51" t="s">
        <v>1821</v>
      </c>
      <c r="B3258" s="9" t="s">
        <v>304</v>
      </c>
      <c r="C3258" s="66" t="s">
        <v>4035</v>
      </c>
      <c r="D3258" s="44" t="s">
        <v>4033</v>
      </c>
      <c r="E3258" s="54"/>
      <c r="F3258" s="55"/>
      <c r="G3258" s="56">
        <v>83</v>
      </c>
      <c r="H3258" s="57">
        <f t="shared" si="100"/>
        <v>97.94</v>
      </c>
      <c r="I3258" s="58">
        <f t="shared" si="101"/>
        <v>0</v>
      </c>
      <c r="J3258" s="59" t="s">
        <v>4027</v>
      </c>
      <c r="K3258" s="59"/>
      <c r="L3258" s="60" t="s">
        <v>4620</v>
      </c>
      <c r="M3258" s="61">
        <v>1.0999999999999999E-2</v>
      </c>
      <c r="N3258" s="62"/>
      <c r="O3258" s="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2"/>
      <c r="AX3258" s="12"/>
      <c r="AY3258" s="12"/>
      <c r="AZ3258" s="12"/>
      <c r="BA3258" s="12"/>
      <c r="BB3258" s="12"/>
      <c r="BC3258" s="12"/>
      <c r="BD3258" s="12"/>
      <c r="BE3258" s="12"/>
      <c r="BF3258" s="12"/>
      <c r="BG3258" s="12"/>
      <c r="BH3258" s="12"/>
      <c r="BI3258" s="12"/>
      <c r="BJ3258" s="12"/>
      <c r="BK3258" s="12"/>
      <c r="BL3258" s="12"/>
      <c r="BM3258" s="12"/>
      <c r="BN3258" s="12"/>
      <c r="BO3258" s="12"/>
      <c r="BP3258" s="12"/>
      <c r="BQ3258" s="12"/>
      <c r="BR3258" s="12"/>
      <c r="BS3258" s="12"/>
      <c r="BT3258" s="12"/>
      <c r="BU3258" s="12"/>
      <c r="BV3258" s="12"/>
      <c r="BW3258" s="12"/>
      <c r="BX3258" s="12"/>
      <c r="BY3258" s="12"/>
      <c r="BZ3258" s="12"/>
      <c r="CA3258" s="12"/>
      <c r="CB3258" s="12"/>
      <c r="CC3258" s="12"/>
      <c r="CD3258" s="12"/>
      <c r="CE3258" s="12"/>
    </row>
    <row r="3259" spans="1:83" s="11" customFormat="1" ht="12.75" customHeight="1" x14ac:dyDescent="0.2">
      <c r="A3259" s="51" t="s">
        <v>1822</v>
      </c>
      <c r="B3259" s="9" t="s">
        <v>305</v>
      </c>
      <c r="C3259" s="66" t="s">
        <v>4035</v>
      </c>
      <c r="D3259" s="44" t="s">
        <v>4033</v>
      </c>
      <c r="E3259" s="54"/>
      <c r="F3259" s="55"/>
      <c r="G3259" s="56">
        <v>285</v>
      </c>
      <c r="H3259" s="57">
        <f t="shared" si="100"/>
        <v>336.29999999999995</v>
      </c>
      <c r="I3259" s="58">
        <f t="shared" si="101"/>
        <v>0</v>
      </c>
      <c r="J3259" s="59" t="s">
        <v>4027</v>
      </c>
      <c r="K3259" s="59"/>
      <c r="L3259" s="60" t="s">
        <v>8226</v>
      </c>
      <c r="M3259" s="61">
        <v>0.13</v>
      </c>
      <c r="N3259" s="62"/>
      <c r="O3259" s="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2"/>
      <c r="AX3259" s="12"/>
      <c r="AY3259" s="12"/>
      <c r="AZ3259" s="12"/>
      <c r="BA3259" s="12"/>
      <c r="BB3259" s="12"/>
      <c r="BC3259" s="12"/>
      <c r="BD3259" s="12"/>
      <c r="BE3259" s="12"/>
      <c r="BF3259" s="12"/>
      <c r="BG3259" s="12"/>
      <c r="BH3259" s="12"/>
      <c r="BI3259" s="12"/>
      <c r="BJ3259" s="12"/>
      <c r="BK3259" s="12"/>
      <c r="BL3259" s="12"/>
      <c r="BM3259" s="12"/>
      <c r="BN3259" s="12"/>
      <c r="BO3259" s="12"/>
      <c r="BP3259" s="12"/>
      <c r="BQ3259" s="12"/>
      <c r="BR3259" s="12"/>
      <c r="BS3259" s="12"/>
      <c r="BT3259" s="12"/>
      <c r="BU3259" s="12"/>
      <c r="BV3259" s="12"/>
      <c r="BW3259" s="12"/>
      <c r="BX3259" s="12"/>
      <c r="BY3259" s="12"/>
      <c r="BZ3259" s="12"/>
      <c r="CA3259" s="12"/>
      <c r="CB3259" s="12"/>
      <c r="CC3259" s="12"/>
      <c r="CD3259" s="12"/>
      <c r="CE3259" s="12"/>
    </row>
    <row r="3260" spans="1:83" s="11" customFormat="1" ht="12.75" customHeight="1" x14ac:dyDescent="0.2">
      <c r="A3260" s="51" t="s">
        <v>1823</v>
      </c>
      <c r="B3260" s="9" t="s">
        <v>299</v>
      </c>
      <c r="C3260" s="66" t="s">
        <v>4035</v>
      </c>
      <c r="D3260" s="44" t="s">
        <v>4033</v>
      </c>
      <c r="E3260" s="54"/>
      <c r="F3260" s="55"/>
      <c r="G3260" s="56">
        <v>25</v>
      </c>
      <c r="H3260" s="57">
        <f t="shared" si="100"/>
        <v>29.5</v>
      </c>
      <c r="I3260" s="58">
        <f t="shared" si="101"/>
        <v>0</v>
      </c>
      <c r="J3260" s="59" t="s">
        <v>4027</v>
      </c>
      <c r="K3260" s="59"/>
      <c r="L3260" s="60" t="s">
        <v>8226</v>
      </c>
      <c r="M3260" s="61">
        <v>5.3999999999999999E-2</v>
      </c>
      <c r="N3260" s="62"/>
      <c r="O3260" s="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2"/>
      <c r="AX3260" s="12"/>
      <c r="AY3260" s="12"/>
      <c r="AZ3260" s="12"/>
      <c r="BA3260" s="12"/>
      <c r="BB3260" s="12"/>
      <c r="BC3260" s="12"/>
      <c r="BD3260" s="12"/>
      <c r="BE3260" s="12"/>
      <c r="BF3260" s="12"/>
      <c r="BG3260" s="12"/>
      <c r="BH3260" s="12"/>
      <c r="BI3260" s="12"/>
      <c r="BJ3260" s="12"/>
      <c r="BK3260" s="12"/>
      <c r="BL3260" s="12"/>
      <c r="BM3260" s="12"/>
      <c r="BN3260" s="12"/>
      <c r="BO3260" s="12"/>
      <c r="BP3260" s="12"/>
      <c r="BQ3260" s="12"/>
      <c r="BR3260" s="12"/>
      <c r="BS3260" s="12"/>
      <c r="BT3260" s="12"/>
      <c r="BU3260" s="12"/>
      <c r="BV3260" s="12"/>
      <c r="BW3260" s="12"/>
      <c r="BX3260" s="12"/>
      <c r="BY3260" s="12"/>
      <c r="BZ3260" s="12"/>
      <c r="CA3260" s="12"/>
      <c r="CB3260" s="12"/>
      <c r="CC3260" s="12"/>
      <c r="CD3260" s="12"/>
      <c r="CE3260" s="12"/>
    </row>
    <row r="3261" spans="1:83" s="11" customFormat="1" ht="12.75" customHeight="1" x14ac:dyDescent="0.2">
      <c r="A3261" s="51" t="s">
        <v>1824</v>
      </c>
      <c r="B3261" s="9" t="s">
        <v>306</v>
      </c>
      <c r="C3261" s="66" t="s">
        <v>4035</v>
      </c>
      <c r="D3261" s="44" t="s">
        <v>4033</v>
      </c>
      <c r="E3261" s="54"/>
      <c r="F3261" s="55"/>
      <c r="G3261" s="56">
        <v>50</v>
      </c>
      <c r="H3261" s="57">
        <f t="shared" si="100"/>
        <v>59</v>
      </c>
      <c r="I3261" s="58">
        <f t="shared" si="101"/>
        <v>0</v>
      </c>
      <c r="J3261" s="59" t="s">
        <v>4027</v>
      </c>
      <c r="K3261" s="59"/>
      <c r="L3261" s="60" t="s">
        <v>8226</v>
      </c>
      <c r="M3261" s="61">
        <v>5.0000000000000001E-3</v>
      </c>
      <c r="N3261" s="62"/>
      <c r="O3261" s="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2"/>
      <c r="AX3261" s="12"/>
      <c r="AY3261" s="12"/>
      <c r="AZ3261" s="12"/>
      <c r="BA3261" s="12"/>
      <c r="BB3261" s="12"/>
      <c r="BC3261" s="12"/>
      <c r="BD3261" s="12"/>
      <c r="BE3261" s="12"/>
      <c r="BF3261" s="12"/>
      <c r="BG3261" s="12"/>
      <c r="BH3261" s="12"/>
      <c r="BI3261" s="12"/>
      <c r="BJ3261" s="12"/>
      <c r="BK3261" s="12"/>
      <c r="BL3261" s="12"/>
      <c r="BM3261" s="12"/>
      <c r="BN3261" s="12"/>
      <c r="BO3261" s="12"/>
      <c r="BP3261" s="12"/>
      <c r="BQ3261" s="12"/>
      <c r="BR3261" s="12"/>
      <c r="BS3261" s="12"/>
      <c r="BT3261" s="12"/>
      <c r="BU3261" s="12"/>
      <c r="BV3261" s="12"/>
      <c r="BW3261" s="12"/>
      <c r="BX3261" s="12"/>
      <c r="BY3261" s="12"/>
      <c r="BZ3261" s="12"/>
      <c r="CA3261" s="12"/>
      <c r="CB3261" s="12"/>
      <c r="CC3261" s="12"/>
      <c r="CD3261" s="12"/>
      <c r="CE3261" s="12"/>
    </row>
    <row r="3262" spans="1:83" s="11" customFormat="1" ht="12.75" customHeight="1" x14ac:dyDescent="0.2">
      <c r="A3262" s="51" t="s">
        <v>1825</v>
      </c>
      <c r="B3262" s="9" t="s">
        <v>26</v>
      </c>
      <c r="C3262" s="66" t="s">
        <v>4035</v>
      </c>
      <c r="D3262" s="44" t="s">
        <v>4033</v>
      </c>
      <c r="E3262" s="54"/>
      <c r="F3262" s="55"/>
      <c r="G3262" s="56">
        <v>55</v>
      </c>
      <c r="H3262" s="57">
        <f t="shared" si="100"/>
        <v>64.899999999999991</v>
      </c>
      <c r="I3262" s="58">
        <f t="shared" si="101"/>
        <v>0</v>
      </c>
      <c r="J3262" s="59" t="s">
        <v>4027</v>
      </c>
      <c r="K3262" s="59" t="s">
        <v>4154</v>
      </c>
      <c r="L3262" s="60" t="s">
        <v>7974</v>
      </c>
      <c r="M3262" s="61">
        <v>5.5E-2</v>
      </c>
      <c r="N3262" s="62"/>
      <c r="O3262" s="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2"/>
      <c r="AX3262" s="12"/>
      <c r="AY3262" s="12"/>
      <c r="AZ3262" s="12"/>
      <c r="BA3262" s="12"/>
      <c r="BB3262" s="12"/>
      <c r="BC3262" s="12"/>
      <c r="BD3262" s="12"/>
      <c r="BE3262" s="12"/>
      <c r="BF3262" s="12"/>
      <c r="BG3262" s="12"/>
      <c r="BH3262" s="12"/>
      <c r="BI3262" s="12"/>
      <c r="BJ3262" s="12"/>
      <c r="BK3262" s="12"/>
      <c r="BL3262" s="12"/>
      <c r="BM3262" s="12"/>
      <c r="BN3262" s="12"/>
      <c r="BO3262" s="12"/>
      <c r="BP3262" s="12"/>
      <c r="BQ3262" s="12"/>
      <c r="BR3262" s="12"/>
      <c r="BS3262" s="12"/>
      <c r="BT3262" s="12"/>
      <c r="BU3262" s="12"/>
      <c r="BV3262" s="12"/>
      <c r="BW3262" s="12"/>
      <c r="BX3262" s="12"/>
      <c r="BY3262" s="12"/>
      <c r="BZ3262" s="12"/>
      <c r="CA3262" s="12"/>
      <c r="CB3262" s="12"/>
      <c r="CC3262" s="12"/>
      <c r="CD3262" s="12"/>
      <c r="CE3262" s="12"/>
    </row>
    <row r="3263" spans="1:83" s="11" customFormat="1" ht="12.75" customHeight="1" x14ac:dyDescent="0.2">
      <c r="A3263" s="51" t="s">
        <v>1826</v>
      </c>
      <c r="B3263" s="9" t="s">
        <v>26</v>
      </c>
      <c r="C3263" s="66" t="s">
        <v>4035</v>
      </c>
      <c r="D3263" s="44" t="s">
        <v>4033</v>
      </c>
      <c r="E3263" s="54"/>
      <c r="F3263" s="55"/>
      <c r="G3263" s="56">
        <v>20.81</v>
      </c>
      <c r="H3263" s="57">
        <f t="shared" si="100"/>
        <v>24.555799999999998</v>
      </c>
      <c r="I3263" s="58">
        <f t="shared" si="101"/>
        <v>0</v>
      </c>
      <c r="J3263" s="59" t="s">
        <v>4027</v>
      </c>
      <c r="K3263" s="59" t="s">
        <v>4154</v>
      </c>
      <c r="L3263" s="60" t="s">
        <v>7974</v>
      </c>
      <c r="M3263" s="61">
        <v>7.4999999999999997E-2</v>
      </c>
      <c r="N3263" s="62"/>
      <c r="O3263" s="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2"/>
      <c r="AX3263" s="12"/>
      <c r="AY3263" s="12"/>
      <c r="AZ3263" s="12"/>
      <c r="BA3263" s="12"/>
      <c r="BB3263" s="12"/>
      <c r="BC3263" s="12"/>
      <c r="BD3263" s="12"/>
      <c r="BE3263" s="12"/>
      <c r="BF3263" s="12"/>
      <c r="BG3263" s="12"/>
      <c r="BH3263" s="12"/>
      <c r="BI3263" s="12"/>
      <c r="BJ3263" s="12"/>
      <c r="BK3263" s="12"/>
      <c r="BL3263" s="12"/>
      <c r="BM3263" s="12"/>
      <c r="BN3263" s="12"/>
      <c r="BO3263" s="12"/>
      <c r="BP3263" s="12"/>
      <c r="BQ3263" s="12"/>
      <c r="BR3263" s="12"/>
      <c r="BS3263" s="12"/>
      <c r="BT3263" s="12"/>
      <c r="BU3263" s="12"/>
      <c r="BV3263" s="12"/>
      <c r="BW3263" s="12"/>
      <c r="BX3263" s="12"/>
      <c r="BY3263" s="12"/>
      <c r="BZ3263" s="12"/>
      <c r="CA3263" s="12"/>
      <c r="CB3263" s="12"/>
      <c r="CC3263" s="12"/>
      <c r="CD3263" s="12"/>
      <c r="CE3263" s="12"/>
    </row>
    <row r="3264" spans="1:83" s="11" customFormat="1" ht="12.75" customHeight="1" x14ac:dyDescent="0.2">
      <c r="A3264" s="51" t="s">
        <v>1827</v>
      </c>
      <c r="B3264" s="9" t="s">
        <v>307</v>
      </c>
      <c r="C3264" s="66" t="s">
        <v>4035</v>
      </c>
      <c r="D3264" s="44" t="s">
        <v>4033</v>
      </c>
      <c r="E3264" s="54"/>
      <c r="F3264" s="55"/>
      <c r="G3264" s="56">
        <v>13</v>
      </c>
      <c r="H3264" s="57">
        <f t="shared" si="100"/>
        <v>15.34</v>
      </c>
      <c r="I3264" s="58">
        <f t="shared" si="101"/>
        <v>0</v>
      </c>
      <c r="J3264" s="59" t="s">
        <v>4027</v>
      </c>
      <c r="K3264" s="59"/>
      <c r="L3264" s="60" t="s">
        <v>8225</v>
      </c>
      <c r="M3264" s="61">
        <v>1.5E-3</v>
      </c>
      <c r="N3264" s="62"/>
      <c r="O3264" s="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2"/>
      <c r="AX3264" s="12"/>
      <c r="AY3264" s="12"/>
      <c r="AZ3264" s="12"/>
      <c r="BA3264" s="12"/>
      <c r="BB3264" s="12"/>
      <c r="BC3264" s="12"/>
      <c r="BD3264" s="12"/>
      <c r="BE3264" s="12"/>
      <c r="BF3264" s="12"/>
      <c r="BG3264" s="12"/>
      <c r="BH3264" s="12"/>
      <c r="BI3264" s="12"/>
      <c r="BJ3264" s="12"/>
      <c r="BK3264" s="12"/>
      <c r="BL3264" s="12"/>
      <c r="BM3264" s="12"/>
      <c r="BN3264" s="12"/>
      <c r="BO3264" s="12"/>
      <c r="BP3264" s="12"/>
      <c r="BQ3264" s="12"/>
      <c r="BR3264" s="12"/>
      <c r="BS3264" s="12"/>
      <c r="BT3264" s="12"/>
      <c r="BU3264" s="12"/>
      <c r="BV3264" s="12"/>
      <c r="BW3264" s="12"/>
      <c r="BX3264" s="12"/>
      <c r="BY3264" s="12"/>
      <c r="BZ3264" s="12"/>
      <c r="CA3264" s="12"/>
      <c r="CB3264" s="12"/>
      <c r="CC3264" s="12"/>
      <c r="CD3264" s="12"/>
      <c r="CE3264" s="12"/>
    </row>
    <row r="3265" spans="1:83" s="11" customFormat="1" ht="12.75" customHeight="1" x14ac:dyDescent="0.2">
      <c r="A3265" s="51" t="s">
        <v>1828</v>
      </c>
      <c r="B3265" s="9" t="s">
        <v>17</v>
      </c>
      <c r="C3265" s="66" t="s">
        <v>4035</v>
      </c>
      <c r="D3265" s="44" t="s">
        <v>4033</v>
      </c>
      <c r="E3265" s="54"/>
      <c r="F3265" s="55"/>
      <c r="G3265" s="56">
        <v>16.5</v>
      </c>
      <c r="H3265" s="57">
        <f t="shared" si="100"/>
        <v>19.47</v>
      </c>
      <c r="I3265" s="58">
        <f t="shared" si="101"/>
        <v>0</v>
      </c>
      <c r="J3265" s="59" t="s">
        <v>4027</v>
      </c>
      <c r="K3265" s="59"/>
      <c r="L3265" s="60" t="s">
        <v>8225</v>
      </c>
      <c r="M3265" s="61">
        <v>0.02</v>
      </c>
      <c r="N3265" s="62"/>
      <c r="O3265" s="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2"/>
      <c r="AX3265" s="12"/>
      <c r="AY3265" s="12"/>
      <c r="AZ3265" s="12"/>
      <c r="BA3265" s="12"/>
      <c r="BB3265" s="12"/>
      <c r="BC3265" s="12"/>
      <c r="BD3265" s="12"/>
      <c r="BE3265" s="12"/>
      <c r="BF3265" s="12"/>
      <c r="BG3265" s="12"/>
      <c r="BH3265" s="12"/>
      <c r="BI3265" s="12"/>
      <c r="BJ3265" s="12"/>
      <c r="BK3265" s="12"/>
      <c r="BL3265" s="12"/>
      <c r="BM3265" s="12"/>
      <c r="BN3265" s="12"/>
      <c r="BO3265" s="12"/>
      <c r="BP3265" s="12"/>
      <c r="BQ3265" s="12"/>
      <c r="BR3265" s="12"/>
      <c r="BS3265" s="12"/>
      <c r="BT3265" s="12"/>
      <c r="BU3265" s="12"/>
      <c r="BV3265" s="12"/>
      <c r="BW3265" s="12"/>
      <c r="BX3265" s="12"/>
      <c r="BY3265" s="12"/>
      <c r="BZ3265" s="12"/>
      <c r="CA3265" s="12"/>
      <c r="CB3265" s="12"/>
      <c r="CC3265" s="12"/>
      <c r="CD3265" s="12"/>
      <c r="CE3265" s="12"/>
    </row>
    <row r="3266" spans="1:83" s="11" customFormat="1" ht="12.75" customHeight="1" x14ac:dyDescent="0.2">
      <c r="A3266" s="51" t="s">
        <v>1829</v>
      </c>
      <c r="B3266" s="9" t="s">
        <v>12</v>
      </c>
      <c r="C3266" s="66" t="s">
        <v>4035</v>
      </c>
      <c r="D3266" s="44" t="s">
        <v>4033</v>
      </c>
      <c r="E3266" s="54"/>
      <c r="F3266" s="55"/>
      <c r="G3266" s="56">
        <v>13</v>
      </c>
      <c r="H3266" s="57">
        <f t="shared" si="100"/>
        <v>15.34</v>
      </c>
      <c r="I3266" s="58">
        <f t="shared" si="101"/>
        <v>0</v>
      </c>
      <c r="J3266" s="59" t="s">
        <v>4027</v>
      </c>
      <c r="K3266" s="59"/>
      <c r="L3266" s="60" t="s">
        <v>4620</v>
      </c>
      <c r="M3266" s="61">
        <v>7.0000000000000001E-3</v>
      </c>
      <c r="N3266" s="62"/>
      <c r="O3266" s="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2"/>
      <c r="AX3266" s="12"/>
      <c r="AY3266" s="12"/>
      <c r="AZ3266" s="12"/>
      <c r="BA3266" s="12"/>
      <c r="BB3266" s="12"/>
      <c r="BC3266" s="12"/>
      <c r="BD3266" s="12"/>
      <c r="BE3266" s="12"/>
      <c r="BF3266" s="12"/>
      <c r="BG3266" s="12"/>
      <c r="BH3266" s="12"/>
      <c r="BI3266" s="12"/>
      <c r="BJ3266" s="12"/>
      <c r="BK3266" s="12"/>
      <c r="BL3266" s="12"/>
      <c r="BM3266" s="12"/>
      <c r="BN3266" s="12"/>
      <c r="BO3266" s="12"/>
      <c r="BP3266" s="12"/>
      <c r="BQ3266" s="12"/>
      <c r="BR3266" s="12"/>
      <c r="BS3266" s="12"/>
      <c r="BT3266" s="12"/>
      <c r="BU3266" s="12"/>
      <c r="BV3266" s="12"/>
      <c r="BW3266" s="12"/>
      <c r="BX3266" s="12"/>
      <c r="BY3266" s="12"/>
      <c r="BZ3266" s="12"/>
      <c r="CA3266" s="12"/>
      <c r="CB3266" s="12"/>
      <c r="CC3266" s="12"/>
      <c r="CD3266" s="12"/>
      <c r="CE3266" s="12"/>
    </row>
    <row r="3267" spans="1:83" s="11" customFormat="1" ht="12.75" customHeight="1" x14ac:dyDescent="0.2">
      <c r="A3267" s="51" t="s">
        <v>1830</v>
      </c>
      <c r="B3267" s="9" t="s">
        <v>308</v>
      </c>
      <c r="C3267" s="66" t="s">
        <v>4035</v>
      </c>
      <c r="D3267" s="44" t="s">
        <v>4033</v>
      </c>
      <c r="E3267" s="54"/>
      <c r="F3267" s="55"/>
      <c r="G3267" s="56">
        <v>320</v>
      </c>
      <c r="H3267" s="57">
        <f t="shared" si="100"/>
        <v>377.59999999999997</v>
      </c>
      <c r="I3267" s="58">
        <f t="shared" si="101"/>
        <v>0</v>
      </c>
      <c r="J3267" s="59"/>
      <c r="K3267" s="59"/>
      <c r="L3267" s="73" t="s">
        <v>4360</v>
      </c>
      <c r="M3267" s="61">
        <v>0.19500000000000001</v>
      </c>
      <c r="N3267" s="62"/>
      <c r="O3267" s="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2"/>
      <c r="AX3267" s="12"/>
      <c r="AY3267" s="12"/>
      <c r="AZ3267" s="12"/>
      <c r="BA3267" s="12"/>
      <c r="BB3267" s="12"/>
      <c r="BC3267" s="12"/>
      <c r="BD3267" s="12"/>
      <c r="BE3267" s="12"/>
      <c r="BF3267" s="12"/>
      <c r="BG3267" s="12"/>
      <c r="BH3267" s="12"/>
      <c r="BI3267" s="12"/>
      <c r="BJ3267" s="12"/>
      <c r="BK3267" s="12"/>
      <c r="BL3267" s="12"/>
      <c r="BM3267" s="12"/>
      <c r="BN3267" s="12"/>
      <c r="BO3267" s="12"/>
      <c r="BP3267" s="12"/>
      <c r="BQ3267" s="12"/>
      <c r="BR3267" s="12"/>
      <c r="BS3267" s="12"/>
      <c r="BT3267" s="12"/>
      <c r="BU3267" s="12"/>
      <c r="BV3267" s="12"/>
      <c r="BW3267" s="12"/>
      <c r="BX3267" s="12"/>
      <c r="BY3267" s="12"/>
      <c r="BZ3267" s="12"/>
      <c r="CA3267" s="12"/>
      <c r="CB3267" s="12"/>
      <c r="CC3267" s="12"/>
      <c r="CD3267" s="12"/>
      <c r="CE3267" s="12"/>
    </row>
    <row r="3268" spans="1:83" s="11" customFormat="1" ht="12.75" customHeight="1" x14ac:dyDescent="0.2">
      <c r="A3268" s="51" t="s">
        <v>1831</v>
      </c>
      <c r="B3268" s="9" t="s">
        <v>309</v>
      </c>
      <c r="C3268" s="66" t="s">
        <v>4035</v>
      </c>
      <c r="D3268" s="44" t="s">
        <v>4033</v>
      </c>
      <c r="E3268" s="54"/>
      <c r="F3268" s="55"/>
      <c r="G3268" s="56">
        <v>276.42</v>
      </c>
      <c r="H3268" s="57">
        <f t="shared" si="100"/>
        <v>326.17559999999997</v>
      </c>
      <c r="I3268" s="58">
        <f t="shared" si="101"/>
        <v>0</v>
      </c>
      <c r="J3268" s="59" t="s">
        <v>4027</v>
      </c>
      <c r="K3268" s="59"/>
      <c r="L3268" s="60" t="s">
        <v>8227</v>
      </c>
      <c r="M3268" s="61">
        <v>0.19500000000000001</v>
      </c>
      <c r="N3268" s="62"/>
      <c r="O3268" s="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2"/>
      <c r="AX3268" s="12"/>
      <c r="AY3268" s="12"/>
      <c r="AZ3268" s="12"/>
      <c r="BA3268" s="12"/>
      <c r="BB3268" s="12"/>
      <c r="BC3268" s="12"/>
      <c r="BD3268" s="12"/>
      <c r="BE3268" s="12"/>
      <c r="BF3268" s="12"/>
      <c r="BG3268" s="12"/>
      <c r="BH3268" s="12"/>
      <c r="BI3268" s="12"/>
      <c r="BJ3268" s="12"/>
      <c r="BK3268" s="12"/>
      <c r="BL3268" s="12"/>
      <c r="BM3268" s="12"/>
      <c r="BN3268" s="12"/>
      <c r="BO3268" s="12"/>
      <c r="BP3268" s="12"/>
      <c r="BQ3268" s="12"/>
      <c r="BR3268" s="12"/>
      <c r="BS3268" s="12"/>
      <c r="BT3268" s="12"/>
      <c r="BU3268" s="12"/>
      <c r="BV3268" s="12"/>
      <c r="BW3268" s="12"/>
      <c r="BX3268" s="12"/>
      <c r="BY3268" s="12"/>
      <c r="BZ3268" s="12"/>
      <c r="CA3268" s="12"/>
      <c r="CB3268" s="12"/>
      <c r="CC3268" s="12"/>
      <c r="CD3268" s="12"/>
      <c r="CE3268" s="12"/>
    </row>
    <row r="3269" spans="1:83" s="11" customFormat="1" ht="12.75" customHeight="1" x14ac:dyDescent="0.2">
      <c r="A3269" s="51" t="s">
        <v>8228</v>
      </c>
      <c r="B3269" s="9" t="s">
        <v>8229</v>
      </c>
      <c r="C3269" s="66" t="s">
        <v>4035</v>
      </c>
      <c r="D3269" s="44" t="s">
        <v>4033</v>
      </c>
      <c r="E3269" s="54"/>
      <c r="F3269" s="55"/>
      <c r="G3269" s="56">
        <v>450</v>
      </c>
      <c r="H3269" s="57">
        <f t="shared" si="100"/>
        <v>531</v>
      </c>
      <c r="I3269" s="58">
        <f t="shared" si="101"/>
        <v>0</v>
      </c>
      <c r="J3269" s="59"/>
      <c r="K3269" s="59"/>
      <c r="L3269" s="60" t="s">
        <v>4029</v>
      </c>
      <c r="M3269" s="61"/>
      <c r="N3269" s="62"/>
      <c r="O3269" s="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2"/>
      <c r="AX3269" s="12"/>
      <c r="AY3269" s="12"/>
      <c r="AZ3269" s="12"/>
      <c r="BA3269" s="12"/>
      <c r="BB3269" s="12"/>
      <c r="BC3269" s="12"/>
      <c r="BD3269" s="12"/>
      <c r="BE3269" s="12"/>
      <c r="BF3269" s="12"/>
      <c r="BG3269" s="12"/>
      <c r="BH3269" s="12"/>
      <c r="BI3269" s="12"/>
      <c r="BJ3269" s="12"/>
      <c r="BK3269" s="12"/>
      <c r="BL3269" s="12"/>
      <c r="BM3269" s="12"/>
      <c r="BN3269" s="12"/>
      <c r="BO3269" s="12"/>
      <c r="BP3269" s="12"/>
      <c r="BQ3269" s="12"/>
      <c r="BR3269" s="12"/>
      <c r="BS3269" s="12"/>
      <c r="BT3269" s="12"/>
      <c r="BU3269" s="12"/>
      <c r="BV3269" s="12"/>
      <c r="BW3269" s="12"/>
      <c r="BX3269" s="12"/>
      <c r="BY3269" s="12"/>
      <c r="BZ3269" s="12"/>
      <c r="CA3269" s="12"/>
      <c r="CB3269" s="12"/>
      <c r="CC3269" s="12"/>
      <c r="CD3269" s="12"/>
      <c r="CE3269" s="12"/>
    </row>
    <row r="3270" spans="1:83" s="11" customFormat="1" ht="12.75" customHeight="1" x14ac:dyDescent="0.2">
      <c r="A3270" s="51" t="s">
        <v>1832</v>
      </c>
      <c r="B3270" s="9" t="s">
        <v>310</v>
      </c>
      <c r="C3270" s="66" t="s">
        <v>4035</v>
      </c>
      <c r="D3270" s="44" t="s">
        <v>4033</v>
      </c>
      <c r="E3270" s="54"/>
      <c r="F3270" s="55"/>
      <c r="G3270" s="56">
        <v>61.99</v>
      </c>
      <c r="H3270" s="57">
        <f t="shared" si="100"/>
        <v>73.148200000000003</v>
      </c>
      <c r="I3270" s="58">
        <f t="shared" si="101"/>
        <v>0</v>
      </c>
      <c r="J3270" s="59" t="s">
        <v>4027</v>
      </c>
      <c r="K3270" s="59"/>
      <c r="L3270" s="60" t="s">
        <v>4029</v>
      </c>
      <c r="M3270" s="61">
        <v>0.01</v>
      </c>
      <c r="N3270" s="62"/>
      <c r="O3270" s="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2"/>
      <c r="AX3270" s="12"/>
      <c r="AY3270" s="12"/>
      <c r="AZ3270" s="12"/>
      <c r="BA3270" s="12"/>
      <c r="BB3270" s="12"/>
      <c r="BC3270" s="12"/>
      <c r="BD3270" s="12"/>
      <c r="BE3270" s="12"/>
      <c r="BF3270" s="12"/>
      <c r="BG3270" s="12"/>
      <c r="BH3270" s="12"/>
      <c r="BI3270" s="12"/>
      <c r="BJ3270" s="12"/>
      <c r="BK3270" s="12"/>
      <c r="BL3270" s="12"/>
      <c r="BM3270" s="12"/>
      <c r="BN3270" s="12"/>
      <c r="BO3270" s="12"/>
      <c r="BP3270" s="12"/>
      <c r="BQ3270" s="12"/>
      <c r="BR3270" s="12"/>
      <c r="BS3270" s="12"/>
      <c r="BT3270" s="12"/>
      <c r="BU3270" s="12"/>
      <c r="BV3270" s="12"/>
      <c r="BW3270" s="12"/>
      <c r="BX3270" s="12"/>
      <c r="BY3270" s="12"/>
      <c r="BZ3270" s="12"/>
      <c r="CA3270" s="12"/>
      <c r="CB3270" s="12"/>
      <c r="CC3270" s="12"/>
      <c r="CD3270" s="12"/>
      <c r="CE3270" s="12"/>
    </row>
    <row r="3271" spans="1:83" s="11" customFormat="1" ht="12.75" customHeight="1" x14ac:dyDescent="0.2">
      <c r="A3271" s="51" t="s">
        <v>1833</v>
      </c>
      <c r="B3271" s="9" t="s">
        <v>311</v>
      </c>
      <c r="C3271" s="66" t="s">
        <v>4035</v>
      </c>
      <c r="D3271" s="44" t="s">
        <v>4033</v>
      </c>
      <c r="E3271" s="54"/>
      <c r="F3271" s="55"/>
      <c r="G3271" s="56">
        <v>85</v>
      </c>
      <c r="H3271" s="57">
        <f t="shared" si="100"/>
        <v>100.3</v>
      </c>
      <c r="I3271" s="58">
        <f t="shared" si="101"/>
        <v>0</v>
      </c>
      <c r="J3271" s="59" t="s">
        <v>4027</v>
      </c>
      <c r="K3271" s="59"/>
      <c r="L3271" s="60" t="s">
        <v>8230</v>
      </c>
      <c r="M3271" s="61">
        <v>8.5000000000000006E-2</v>
      </c>
      <c r="N3271" s="62"/>
      <c r="O3271" s="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2"/>
      <c r="AX3271" s="12"/>
      <c r="AY3271" s="12"/>
      <c r="AZ3271" s="12"/>
      <c r="BA3271" s="12"/>
      <c r="BB3271" s="12"/>
      <c r="BC3271" s="12"/>
      <c r="BD3271" s="12"/>
      <c r="BE3271" s="12"/>
      <c r="BF3271" s="12"/>
      <c r="BG3271" s="12"/>
      <c r="BH3271" s="12"/>
      <c r="BI3271" s="12"/>
      <c r="BJ3271" s="12"/>
      <c r="BK3271" s="12"/>
      <c r="BL3271" s="12"/>
      <c r="BM3271" s="12"/>
      <c r="BN3271" s="12"/>
      <c r="BO3271" s="12"/>
      <c r="BP3271" s="12"/>
      <c r="BQ3271" s="12"/>
      <c r="BR3271" s="12"/>
      <c r="BS3271" s="12"/>
      <c r="BT3271" s="12"/>
      <c r="BU3271" s="12"/>
      <c r="BV3271" s="12"/>
      <c r="BW3271" s="12"/>
      <c r="BX3271" s="12"/>
      <c r="BY3271" s="12"/>
      <c r="BZ3271" s="12"/>
      <c r="CA3271" s="12"/>
      <c r="CB3271" s="12"/>
      <c r="CC3271" s="12"/>
      <c r="CD3271" s="12"/>
      <c r="CE3271" s="12"/>
    </row>
    <row r="3272" spans="1:83" s="11" customFormat="1" ht="12.75" customHeight="1" x14ac:dyDescent="0.2">
      <c r="A3272" s="51" t="s">
        <v>1834</v>
      </c>
      <c r="B3272" s="9" t="s">
        <v>46</v>
      </c>
      <c r="C3272" s="66" t="s">
        <v>4035</v>
      </c>
      <c r="D3272" s="44" t="s">
        <v>4033</v>
      </c>
      <c r="E3272" s="54"/>
      <c r="F3272" s="55"/>
      <c r="G3272" s="56">
        <v>8.18</v>
      </c>
      <c r="H3272" s="57">
        <f t="shared" ref="H3272:H3335" si="102">G3272*1.18</f>
        <v>9.6523999999999983</v>
      </c>
      <c r="I3272" s="58">
        <f t="shared" ref="I3272:I3335" si="103">H3272*F3272</f>
        <v>0</v>
      </c>
      <c r="J3272" s="59" t="s">
        <v>4027</v>
      </c>
      <c r="K3272" s="59"/>
      <c r="L3272" s="60" t="s">
        <v>4029</v>
      </c>
      <c r="M3272" s="61">
        <v>1.2999999999999999E-2</v>
      </c>
      <c r="N3272" s="62"/>
      <c r="O3272" s="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2"/>
      <c r="AX3272" s="12"/>
      <c r="AY3272" s="12"/>
      <c r="AZ3272" s="12"/>
      <c r="BA3272" s="12"/>
      <c r="BB3272" s="12"/>
      <c r="BC3272" s="12"/>
      <c r="BD3272" s="12"/>
      <c r="BE3272" s="12"/>
      <c r="BF3272" s="12"/>
      <c r="BG3272" s="12"/>
      <c r="BH3272" s="12"/>
      <c r="BI3272" s="12"/>
      <c r="BJ3272" s="12"/>
      <c r="BK3272" s="12"/>
      <c r="BL3272" s="12"/>
      <c r="BM3272" s="12"/>
      <c r="BN3272" s="12"/>
      <c r="BO3272" s="12"/>
      <c r="BP3272" s="12"/>
      <c r="BQ3272" s="12"/>
      <c r="BR3272" s="12"/>
      <c r="BS3272" s="12"/>
      <c r="BT3272" s="12"/>
      <c r="BU3272" s="12"/>
      <c r="BV3272" s="12"/>
      <c r="BW3272" s="12"/>
      <c r="BX3272" s="12"/>
      <c r="BY3272" s="12"/>
      <c r="BZ3272" s="12"/>
      <c r="CA3272" s="12"/>
      <c r="CB3272" s="12"/>
      <c r="CC3272" s="12"/>
      <c r="CD3272" s="12"/>
      <c r="CE3272" s="12"/>
    </row>
    <row r="3273" spans="1:83" s="11" customFormat="1" ht="12.75" customHeight="1" x14ac:dyDescent="0.2">
      <c r="A3273" s="51" t="s">
        <v>1835</v>
      </c>
      <c r="B3273" s="9" t="s">
        <v>312</v>
      </c>
      <c r="C3273" s="66" t="s">
        <v>4035</v>
      </c>
      <c r="D3273" s="44" t="s">
        <v>4033</v>
      </c>
      <c r="E3273" s="54"/>
      <c r="F3273" s="55"/>
      <c r="G3273" s="56">
        <v>135</v>
      </c>
      <c r="H3273" s="57">
        <f t="shared" si="102"/>
        <v>159.29999999999998</v>
      </c>
      <c r="I3273" s="58">
        <f t="shared" si="103"/>
        <v>0</v>
      </c>
      <c r="J3273" s="59" t="s">
        <v>4027</v>
      </c>
      <c r="K3273" s="59"/>
      <c r="L3273" s="60" t="s">
        <v>4029</v>
      </c>
      <c r="M3273" s="61">
        <v>7.1999999999999995E-2</v>
      </c>
      <c r="N3273" s="62"/>
      <c r="O3273" s="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2"/>
      <c r="AX3273" s="12"/>
      <c r="AY3273" s="12"/>
      <c r="AZ3273" s="12"/>
      <c r="BA3273" s="12"/>
      <c r="BB3273" s="12"/>
      <c r="BC3273" s="12"/>
      <c r="BD3273" s="12"/>
      <c r="BE3273" s="12"/>
      <c r="BF3273" s="12"/>
      <c r="BG3273" s="12"/>
      <c r="BH3273" s="12"/>
      <c r="BI3273" s="12"/>
      <c r="BJ3273" s="12"/>
      <c r="BK3273" s="12"/>
      <c r="BL3273" s="12"/>
      <c r="BM3273" s="12"/>
      <c r="BN3273" s="12"/>
      <c r="BO3273" s="12"/>
      <c r="BP3273" s="12"/>
      <c r="BQ3273" s="12"/>
      <c r="BR3273" s="12"/>
      <c r="BS3273" s="12"/>
      <c r="BT3273" s="12"/>
      <c r="BU3273" s="12"/>
      <c r="BV3273" s="12"/>
      <c r="BW3273" s="12"/>
      <c r="BX3273" s="12"/>
      <c r="BY3273" s="12"/>
      <c r="BZ3273" s="12"/>
      <c r="CA3273" s="12"/>
      <c r="CB3273" s="12"/>
      <c r="CC3273" s="12"/>
      <c r="CD3273" s="12"/>
      <c r="CE3273" s="12"/>
    </row>
    <row r="3274" spans="1:83" s="11" customFormat="1" ht="12.75" customHeight="1" x14ac:dyDescent="0.2">
      <c r="A3274" s="51" t="s">
        <v>1836</v>
      </c>
      <c r="B3274" s="9" t="s">
        <v>313</v>
      </c>
      <c r="C3274" s="66" t="s">
        <v>4035</v>
      </c>
      <c r="D3274" s="44" t="s">
        <v>4033</v>
      </c>
      <c r="E3274" s="54"/>
      <c r="F3274" s="55"/>
      <c r="G3274" s="56">
        <v>146.94</v>
      </c>
      <c r="H3274" s="57">
        <f t="shared" si="102"/>
        <v>173.38919999999999</v>
      </c>
      <c r="I3274" s="58">
        <f t="shared" si="103"/>
        <v>0</v>
      </c>
      <c r="J3274" s="59" t="s">
        <v>4027</v>
      </c>
      <c r="K3274" s="59"/>
      <c r="L3274" s="60" t="s">
        <v>4029</v>
      </c>
      <c r="M3274" s="61">
        <v>7.1999999999999995E-2</v>
      </c>
      <c r="N3274" s="62"/>
      <c r="O3274" s="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2"/>
      <c r="AX3274" s="12"/>
      <c r="AY3274" s="12"/>
      <c r="AZ3274" s="12"/>
      <c r="BA3274" s="12"/>
      <c r="BB3274" s="12"/>
      <c r="BC3274" s="12"/>
      <c r="BD3274" s="12"/>
      <c r="BE3274" s="12"/>
      <c r="BF3274" s="12"/>
      <c r="BG3274" s="12"/>
      <c r="BH3274" s="12"/>
      <c r="BI3274" s="12"/>
      <c r="BJ3274" s="12"/>
      <c r="BK3274" s="12"/>
      <c r="BL3274" s="12"/>
      <c r="BM3274" s="12"/>
      <c r="BN3274" s="12"/>
      <c r="BO3274" s="12"/>
      <c r="BP3274" s="12"/>
      <c r="BQ3274" s="12"/>
      <c r="BR3274" s="12"/>
      <c r="BS3274" s="12"/>
      <c r="BT3274" s="12"/>
      <c r="BU3274" s="12"/>
      <c r="BV3274" s="12"/>
      <c r="BW3274" s="12"/>
      <c r="BX3274" s="12"/>
      <c r="BY3274" s="12"/>
      <c r="BZ3274" s="12"/>
      <c r="CA3274" s="12"/>
      <c r="CB3274" s="12"/>
      <c r="CC3274" s="12"/>
      <c r="CD3274" s="12"/>
      <c r="CE3274" s="12"/>
    </row>
    <row r="3275" spans="1:83" s="11" customFormat="1" ht="12.75" customHeight="1" x14ac:dyDescent="0.2">
      <c r="A3275" s="51" t="s">
        <v>1837</v>
      </c>
      <c r="B3275" s="9" t="s">
        <v>314</v>
      </c>
      <c r="C3275" s="66" t="s">
        <v>4035</v>
      </c>
      <c r="D3275" s="44" t="s">
        <v>4033</v>
      </c>
      <c r="E3275" s="54"/>
      <c r="F3275" s="55"/>
      <c r="G3275" s="56">
        <v>180</v>
      </c>
      <c r="H3275" s="57">
        <f t="shared" si="102"/>
        <v>212.39999999999998</v>
      </c>
      <c r="I3275" s="58">
        <f t="shared" si="103"/>
        <v>0</v>
      </c>
      <c r="J3275" s="59" t="s">
        <v>4027</v>
      </c>
      <c r="K3275" s="59"/>
      <c r="L3275" s="60" t="s">
        <v>8225</v>
      </c>
      <c r="M3275" s="61">
        <v>0.15</v>
      </c>
      <c r="N3275" s="62"/>
      <c r="O3275" s="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2"/>
      <c r="AX3275" s="12"/>
      <c r="AY3275" s="12"/>
      <c r="AZ3275" s="12"/>
      <c r="BA3275" s="12"/>
      <c r="BB3275" s="12"/>
      <c r="BC3275" s="12"/>
      <c r="BD3275" s="12"/>
      <c r="BE3275" s="12"/>
      <c r="BF3275" s="12"/>
      <c r="BG3275" s="12"/>
      <c r="BH3275" s="12"/>
      <c r="BI3275" s="12"/>
      <c r="BJ3275" s="12"/>
      <c r="BK3275" s="12"/>
      <c r="BL3275" s="12"/>
      <c r="BM3275" s="12"/>
      <c r="BN3275" s="12"/>
      <c r="BO3275" s="12"/>
      <c r="BP3275" s="12"/>
      <c r="BQ3275" s="12"/>
      <c r="BR3275" s="12"/>
      <c r="BS3275" s="12"/>
      <c r="BT3275" s="12"/>
      <c r="BU3275" s="12"/>
      <c r="BV3275" s="12"/>
      <c r="BW3275" s="12"/>
      <c r="BX3275" s="12"/>
      <c r="BY3275" s="12"/>
      <c r="BZ3275" s="12"/>
      <c r="CA3275" s="12"/>
      <c r="CB3275" s="12"/>
      <c r="CC3275" s="12"/>
      <c r="CD3275" s="12"/>
      <c r="CE3275" s="12"/>
    </row>
    <row r="3276" spans="1:83" s="11" customFormat="1" ht="12.75" customHeight="1" x14ac:dyDescent="0.2">
      <c r="A3276" s="64" t="s">
        <v>8231</v>
      </c>
      <c r="B3276" s="9" t="s">
        <v>62</v>
      </c>
      <c r="C3276" s="53" t="s">
        <v>4007</v>
      </c>
      <c r="D3276" s="44" t="s">
        <v>4033</v>
      </c>
      <c r="E3276" s="54"/>
      <c r="F3276" s="55"/>
      <c r="G3276" s="56">
        <v>6.2</v>
      </c>
      <c r="H3276" s="57">
        <f t="shared" si="102"/>
        <v>7.3159999999999998</v>
      </c>
      <c r="I3276" s="58">
        <f t="shared" si="103"/>
        <v>0</v>
      </c>
      <c r="J3276" s="59" t="s">
        <v>4027</v>
      </c>
      <c r="K3276" s="59" t="s">
        <v>4921</v>
      </c>
      <c r="L3276" s="73" t="s">
        <v>8190</v>
      </c>
      <c r="M3276" s="61">
        <v>2E-3</v>
      </c>
      <c r="N3276" s="62"/>
      <c r="O3276" s="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2"/>
      <c r="AX3276" s="12"/>
      <c r="AY3276" s="12"/>
      <c r="AZ3276" s="12"/>
      <c r="BA3276" s="12"/>
      <c r="BB3276" s="12"/>
      <c r="BC3276" s="12"/>
      <c r="BD3276" s="12"/>
      <c r="BE3276" s="12"/>
      <c r="BF3276" s="12"/>
      <c r="BG3276" s="12"/>
      <c r="BH3276" s="12"/>
      <c r="BI3276" s="12"/>
      <c r="BJ3276" s="12"/>
      <c r="BK3276" s="12"/>
      <c r="BL3276" s="12"/>
      <c r="BM3276" s="12"/>
      <c r="BN3276" s="12"/>
      <c r="BO3276" s="12"/>
      <c r="BP3276" s="12"/>
      <c r="BQ3276" s="12"/>
      <c r="BR3276" s="12"/>
      <c r="BS3276" s="12"/>
      <c r="BT3276" s="12"/>
      <c r="BU3276" s="12"/>
      <c r="BV3276" s="12"/>
      <c r="BW3276" s="12"/>
      <c r="BX3276" s="12"/>
      <c r="BY3276" s="12"/>
      <c r="BZ3276" s="12"/>
      <c r="CA3276" s="12"/>
      <c r="CB3276" s="12"/>
      <c r="CC3276" s="12"/>
      <c r="CD3276" s="12"/>
      <c r="CE3276" s="12"/>
    </row>
    <row r="3277" spans="1:83" s="11" customFormat="1" ht="12.75" customHeight="1" x14ac:dyDescent="0.2">
      <c r="A3277" s="64" t="s">
        <v>8232</v>
      </c>
      <c r="B3277" s="9" t="s">
        <v>8233</v>
      </c>
      <c r="C3277" s="53" t="s">
        <v>4007</v>
      </c>
      <c r="D3277" s="44" t="s">
        <v>4033</v>
      </c>
      <c r="E3277" s="54"/>
      <c r="F3277" s="55"/>
      <c r="G3277" s="56">
        <v>188.24</v>
      </c>
      <c r="H3277" s="57">
        <f t="shared" si="102"/>
        <v>222.1232</v>
      </c>
      <c r="I3277" s="58">
        <f t="shared" si="103"/>
        <v>0</v>
      </c>
      <c r="J3277" s="59" t="s">
        <v>4027</v>
      </c>
      <c r="K3277" s="59" t="s">
        <v>8234</v>
      </c>
      <c r="L3277" s="60" t="s">
        <v>8235</v>
      </c>
      <c r="M3277" s="61">
        <v>0.125</v>
      </c>
      <c r="N3277" s="62"/>
      <c r="O3277" s="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2"/>
      <c r="AX3277" s="12"/>
      <c r="AY3277" s="12"/>
      <c r="AZ3277" s="12"/>
      <c r="BA3277" s="12"/>
      <c r="BB3277" s="12"/>
      <c r="BC3277" s="12"/>
      <c r="BD3277" s="12"/>
      <c r="BE3277" s="12"/>
      <c r="BF3277" s="12"/>
      <c r="BG3277" s="12"/>
      <c r="BH3277" s="12"/>
      <c r="BI3277" s="12"/>
      <c r="BJ3277" s="12"/>
      <c r="BK3277" s="12"/>
      <c r="BL3277" s="12"/>
      <c r="BM3277" s="12"/>
      <c r="BN3277" s="12"/>
      <c r="BO3277" s="12"/>
      <c r="BP3277" s="12"/>
      <c r="BQ3277" s="12"/>
      <c r="BR3277" s="12"/>
      <c r="BS3277" s="12"/>
      <c r="BT3277" s="12"/>
      <c r="BU3277" s="12"/>
      <c r="BV3277" s="12"/>
      <c r="BW3277" s="12"/>
      <c r="BX3277" s="12"/>
      <c r="BY3277" s="12"/>
      <c r="BZ3277" s="12"/>
      <c r="CA3277" s="12"/>
      <c r="CB3277" s="12"/>
      <c r="CC3277" s="12"/>
      <c r="CD3277" s="12"/>
      <c r="CE3277" s="12"/>
    </row>
    <row r="3278" spans="1:83" s="11" customFormat="1" ht="12.75" customHeight="1" x14ac:dyDescent="0.2">
      <c r="A3278" s="51" t="s">
        <v>1838</v>
      </c>
      <c r="B3278" s="9" t="s">
        <v>312</v>
      </c>
      <c r="C3278" s="66" t="s">
        <v>4035</v>
      </c>
      <c r="D3278" s="44" t="s">
        <v>4033</v>
      </c>
      <c r="E3278" s="54"/>
      <c r="F3278" s="55"/>
      <c r="G3278" s="56">
        <v>220</v>
      </c>
      <c r="H3278" s="57">
        <f t="shared" si="102"/>
        <v>259.59999999999997</v>
      </c>
      <c r="I3278" s="58">
        <f t="shared" si="103"/>
        <v>0</v>
      </c>
      <c r="J3278" s="59" t="s">
        <v>4027</v>
      </c>
      <c r="K3278" s="59"/>
      <c r="L3278" s="60" t="s">
        <v>8235</v>
      </c>
      <c r="M3278" s="61">
        <v>0.34699999999999998</v>
      </c>
      <c r="N3278" s="62"/>
      <c r="O3278" s="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2"/>
      <c r="AX3278" s="12"/>
      <c r="AY3278" s="12"/>
      <c r="AZ3278" s="12"/>
      <c r="BA3278" s="12"/>
      <c r="BB3278" s="12"/>
      <c r="BC3278" s="12"/>
      <c r="BD3278" s="12"/>
      <c r="BE3278" s="12"/>
      <c r="BF3278" s="12"/>
      <c r="BG3278" s="12"/>
      <c r="BH3278" s="12"/>
      <c r="BI3278" s="12"/>
      <c r="BJ3278" s="12"/>
      <c r="BK3278" s="12"/>
      <c r="BL3278" s="12"/>
      <c r="BM3278" s="12"/>
      <c r="BN3278" s="12"/>
      <c r="BO3278" s="12"/>
      <c r="BP3278" s="12"/>
      <c r="BQ3278" s="12"/>
      <c r="BR3278" s="12"/>
      <c r="BS3278" s="12"/>
      <c r="BT3278" s="12"/>
      <c r="BU3278" s="12"/>
      <c r="BV3278" s="12"/>
      <c r="BW3278" s="12"/>
      <c r="BX3278" s="12"/>
      <c r="BY3278" s="12"/>
      <c r="BZ3278" s="12"/>
      <c r="CA3278" s="12"/>
      <c r="CB3278" s="12"/>
      <c r="CC3278" s="12"/>
      <c r="CD3278" s="12"/>
      <c r="CE3278" s="12"/>
    </row>
    <row r="3279" spans="1:83" s="11" customFormat="1" ht="12.75" customHeight="1" x14ac:dyDescent="0.2">
      <c r="A3279" s="51" t="s">
        <v>1839</v>
      </c>
      <c r="B3279" s="9" t="s">
        <v>312</v>
      </c>
      <c r="C3279" s="66" t="s">
        <v>4035</v>
      </c>
      <c r="D3279" s="44" t="s">
        <v>4033</v>
      </c>
      <c r="E3279" s="54"/>
      <c r="F3279" s="55"/>
      <c r="G3279" s="56">
        <v>230</v>
      </c>
      <c r="H3279" s="57">
        <f t="shared" si="102"/>
        <v>271.39999999999998</v>
      </c>
      <c r="I3279" s="58">
        <f t="shared" si="103"/>
        <v>0</v>
      </c>
      <c r="J3279" s="59" t="s">
        <v>4027</v>
      </c>
      <c r="K3279" s="59"/>
      <c r="L3279" s="60" t="s">
        <v>8235</v>
      </c>
      <c r="M3279" s="61">
        <v>0.20699999999999999</v>
      </c>
      <c r="N3279" s="62"/>
      <c r="O3279" s="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2"/>
      <c r="AX3279" s="12"/>
      <c r="AY3279" s="12"/>
      <c r="AZ3279" s="12"/>
      <c r="BA3279" s="12"/>
      <c r="BB3279" s="12"/>
      <c r="BC3279" s="12"/>
      <c r="BD3279" s="12"/>
      <c r="BE3279" s="12"/>
      <c r="BF3279" s="12"/>
      <c r="BG3279" s="12"/>
      <c r="BH3279" s="12"/>
      <c r="BI3279" s="12"/>
      <c r="BJ3279" s="12"/>
      <c r="BK3279" s="12"/>
      <c r="BL3279" s="12"/>
      <c r="BM3279" s="12"/>
      <c r="BN3279" s="12"/>
      <c r="BO3279" s="12"/>
      <c r="BP3279" s="12"/>
      <c r="BQ3279" s="12"/>
      <c r="BR3279" s="12"/>
      <c r="BS3279" s="12"/>
      <c r="BT3279" s="12"/>
      <c r="BU3279" s="12"/>
      <c r="BV3279" s="12"/>
      <c r="BW3279" s="12"/>
      <c r="BX3279" s="12"/>
      <c r="BY3279" s="12"/>
      <c r="BZ3279" s="12"/>
      <c r="CA3279" s="12"/>
      <c r="CB3279" s="12"/>
      <c r="CC3279" s="12"/>
      <c r="CD3279" s="12"/>
      <c r="CE3279" s="12"/>
    </row>
    <row r="3280" spans="1:83" s="11" customFormat="1" ht="12.75" customHeight="1" x14ac:dyDescent="0.2">
      <c r="A3280" s="51" t="s">
        <v>1840</v>
      </c>
      <c r="B3280" s="9" t="s">
        <v>48</v>
      </c>
      <c r="C3280" s="66" t="s">
        <v>4035</v>
      </c>
      <c r="D3280" s="44" t="s">
        <v>4033</v>
      </c>
      <c r="E3280" s="54"/>
      <c r="F3280" s="55"/>
      <c r="G3280" s="56">
        <v>414.41</v>
      </c>
      <c r="H3280" s="57">
        <f t="shared" si="102"/>
        <v>489.00380000000001</v>
      </c>
      <c r="I3280" s="58">
        <f t="shared" si="103"/>
        <v>0</v>
      </c>
      <c r="J3280" s="59" t="s">
        <v>4027</v>
      </c>
      <c r="K3280" s="59"/>
      <c r="L3280" s="60" t="s">
        <v>4029</v>
      </c>
      <c r="M3280" s="61">
        <v>0.28000000000000003</v>
      </c>
      <c r="N3280" s="62"/>
      <c r="O3280" s="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2"/>
      <c r="AX3280" s="12"/>
      <c r="AY3280" s="12"/>
      <c r="AZ3280" s="12"/>
      <c r="BA3280" s="12"/>
      <c r="BB3280" s="12"/>
      <c r="BC3280" s="12"/>
      <c r="BD3280" s="12"/>
      <c r="BE3280" s="12"/>
      <c r="BF3280" s="12"/>
      <c r="BG3280" s="12"/>
      <c r="BH3280" s="12"/>
      <c r="BI3280" s="12"/>
      <c r="BJ3280" s="12"/>
      <c r="BK3280" s="12"/>
      <c r="BL3280" s="12"/>
      <c r="BM3280" s="12"/>
      <c r="BN3280" s="12"/>
      <c r="BO3280" s="12"/>
      <c r="BP3280" s="12"/>
      <c r="BQ3280" s="12"/>
      <c r="BR3280" s="12"/>
      <c r="BS3280" s="12"/>
      <c r="BT3280" s="12"/>
      <c r="BU3280" s="12"/>
      <c r="BV3280" s="12"/>
      <c r="BW3280" s="12"/>
      <c r="BX3280" s="12"/>
      <c r="BY3280" s="12"/>
      <c r="BZ3280" s="12"/>
      <c r="CA3280" s="12"/>
      <c r="CB3280" s="12"/>
      <c r="CC3280" s="12"/>
      <c r="CD3280" s="12"/>
      <c r="CE3280" s="12"/>
    </row>
    <row r="3281" spans="1:83" s="11" customFormat="1" ht="12.75" customHeight="1" x14ac:dyDescent="0.2">
      <c r="A3281" s="51" t="s">
        <v>1841</v>
      </c>
      <c r="B3281" s="9" t="s">
        <v>312</v>
      </c>
      <c r="C3281" s="66" t="s">
        <v>4035</v>
      </c>
      <c r="D3281" s="44" t="s">
        <v>4033</v>
      </c>
      <c r="E3281" s="54"/>
      <c r="F3281" s="55"/>
      <c r="G3281" s="56">
        <v>200</v>
      </c>
      <c r="H3281" s="57">
        <f t="shared" si="102"/>
        <v>236</v>
      </c>
      <c r="I3281" s="58">
        <f t="shared" si="103"/>
        <v>0</v>
      </c>
      <c r="J3281" s="59" t="s">
        <v>4027</v>
      </c>
      <c r="K3281" s="59"/>
      <c r="L3281" s="60" t="s">
        <v>8236</v>
      </c>
      <c r="M3281" s="61">
        <v>0.16600000000000001</v>
      </c>
      <c r="N3281" s="62"/>
      <c r="O3281" s="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2"/>
      <c r="AX3281" s="12"/>
      <c r="AY3281" s="12"/>
      <c r="AZ3281" s="12"/>
      <c r="BA3281" s="12"/>
      <c r="BB3281" s="12"/>
      <c r="BC3281" s="12"/>
      <c r="BD3281" s="12"/>
      <c r="BE3281" s="12"/>
      <c r="BF3281" s="12"/>
      <c r="BG3281" s="12"/>
      <c r="BH3281" s="12"/>
      <c r="BI3281" s="12"/>
      <c r="BJ3281" s="12"/>
      <c r="BK3281" s="12"/>
      <c r="BL3281" s="12"/>
      <c r="BM3281" s="12"/>
      <c r="BN3281" s="12"/>
      <c r="BO3281" s="12"/>
      <c r="BP3281" s="12"/>
      <c r="BQ3281" s="12"/>
      <c r="BR3281" s="12"/>
      <c r="BS3281" s="12"/>
      <c r="BT3281" s="12"/>
      <c r="BU3281" s="12"/>
      <c r="BV3281" s="12"/>
      <c r="BW3281" s="12"/>
      <c r="BX3281" s="12"/>
      <c r="BY3281" s="12"/>
      <c r="BZ3281" s="12"/>
      <c r="CA3281" s="12"/>
      <c r="CB3281" s="12"/>
      <c r="CC3281" s="12"/>
      <c r="CD3281" s="12"/>
      <c r="CE3281" s="12"/>
    </row>
    <row r="3282" spans="1:83" s="11" customFormat="1" ht="12.75" customHeight="1" x14ac:dyDescent="0.2">
      <c r="A3282" s="78" t="s">
        <v>1842</v>
      </c>
      <c r="B3282" s="70" t="s">
        <v>11</v>
      </c>
      <c r="C3282" s="66" t="s">
        <v>4035</v>
      </c>
      <c r="D3282" s="72" t="s">
        <v>4033</v>
      </c>
      <c r="E3282" s="54"/>
      <c r="F3282" s="55"/>
      <c r="G3282" s="56">
        <v>145</v>
      </c>
      <c r="H3282" s="57">
        <f t="shared" si="102"/>
        <v>171.1</v>
      </c>
      <c r="I3282" s="58">
        <f t="shared" si="103"/>
        <v>0</v>
      </c>
      <c r="J3282" s="59" t="s">
        <v>4027</v>
      </c>
      <c r="K3282" s="59"/>
      <c r="L3282" s="60" t="s">
        <v>8235</v>
      </c>
      <c r="M3282" s="61">
        <v>0.1</v>
      </c>
      <c r="N3282" s="62"/>
      <c r="O3282" s="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2"/>
      <c r="AX3282" s="12"/>
      <c r="AY3282" s="12"/>
      <c r="AZ3282" s="12"/>
      <c r="BA3282" s="12"/>
      <c r="BB3282" s="12"/>
      <c r="BC3282" s="12"/>
      <c r="BD3282" s="12"/>
      <c r="BE3282" s="12"/>
      <c r="BF3282" s="12"/>
      <c r="BG3282" s="12"/>
      <c r="BH3282" s="12"/>
      <c r="BI3282" s="12"/>
      <c r="BJ3282" s="12"/>
      <c r="BK3282" s="12"/>
      <c r="BL3282" s="12"/>
      <c r="BM3282" s="12"/>
      <c r="BN3282" s="12"/>
      <c r="BO3282" s="12"/>
      <c r="BP3282" s="12"/>
      <c r="BQ3282" s="12"/>
      <c r="BR3282" s="12"/>
      <c r="BS3282" s="12"/>
      <c r="BT3282" s="12"/>
      <c r="BU3282" s="12"/>
      <c r="BV3282" s="12"/>
      <c r="BW3282" s="12"/>
      <c r="BX3282" s="12"/>
      <c r="BY3282" s="12"/>
      <c r="BZ3282" s="12"/>
      <c r="CA3282" s="12"/>
      <c r="CB3282" s="12"/>
      <c r="CC3282" s="12"/>
      <c r="CD3282" s="12"/>
      <c r="CE3282" s="12"/>
    </row>
    <row r="3283" spans="1:83" s="11" customFormat="1" ht="12.75" customHeight="1" x14ac:dyDescent="0.2">
      <c r="A3283" s="51" t="s">
        <v>1843</v>
      </c>
      <c r="B3283" s="9" t="s">
        <v>315</v>
      </c>
      <c r="C3283" s="66" t="s">
        <v>4035</v>
      </c>
      <c r="D3283" s="44" t="s">
        <v>4033</v>
      </c>
      <c r="E3283" s="54"/>
      <c r="F3283" s="55"/>
      <c r="G3283" s="56">
        <v>267.8</v>
      </c>
      <c r="H3283" s="57">
        <f t="shared" si="102"/>
        <v>316.00400000000002</v>
      </c>
      <c r="I3283" s="58">
        <f t="shared" si="103"/>
        <v>0</v>
      </c>
      <c r="J3283" s="59" t="s">
        <v>4027</v>
      </c>
      <c r="K3283" s="59"/>
      <c r="L3283" s="60" t="s">
        <v>8235</v>
      </c>
      <c r="M3283" s="61">
        <v>0.63</v>
      </c>
      <c r="N3283" s="62"/>
      <c r="O3283" s="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2"/>
      <c r="AX3283" s="12"/>
      <c r="AY3283" s="12"/>
      <c r="AZ3283" s="12"/>
      <c r="BA3283" s="12"/>
      <c r="BB3283" s="12"/>
      <c r="BC3283" s="12"/>
      <c r="BD3283" s="12"/>
      <c r="BE3283" s="12"/>
      <c r="BF3283" s="12"/>
      <c r="BG3283" s="12"/>
      <c r="BH3283" s="12"/>
      <c r="BI3283" s="12"/>
      <c r="BJ3283" s="12"/>
      <c r="BK3283" s="12"/>
      <c r="BL3283" s="12"/>
      <c r="BM3283" s="12"/>
      <c r="BN3283" s="12"/>
      <c r="BO3283" s="12"/>
      <c r="BP3283" s="12"/>
      <c r="BQ3283" s="12"/>
      <c r="BR3283" s="12"/>
      <c r="BS3283" s="12"/>
      <c r="BT3283" s="12"/>
      <c r="BU3283" s="12"/>
      <c r="BV3283" s="12"/>
      <c r="BW3283" s="12"/>
      <c r="BX3283" s="12"/>
      <c r="BY3283" s="12"/>
      <c r="BZ3283" s="12"/>
      <c r="CA3283" s="12"/>
      <c r="CB3283" s="12"/>
      <c r="CC3283" s="12"/>
      <c r="CD3283" s="12"/>
      <c r="CE3283" s="12"/>
    </row>
    <row r="3284" spans="1:83" s="11" customFormat="1" ht="12.75" customHeight="1" x14ac:dyDescent="0.2">
      <c r="A3284" s="51" t="s">
        <v>1844</v>
      </c>
      <c r="B3284" s="9" t="s">
        <v>316</v>
      </c>
      <c r="C3284" s="66" t="s">
        <v>4035</v>
      </c>
      <c r="D3284" s="44" t="s">
        <v>4033</v>
      </c>
      <c r="E3284" s="54"/>
      <c r="F3284" s="55"/>
      <c r="G3284" s="56">
        <v>300</v>
      </c>
      <c r="H3284" s="57">
        <f t="shared" si="102"/>
        <v>354</v>
      </c>
      <c r="I3284" s="58">
        <f t="shared" si="103"/>
        <v>0</v>
      </c>
      <c r="J3284" s="59" t="s">
        <v>4027</v>
      </c>
      <c r="K3284" s="59"/>
      <c r="L3284" s="60" t="s">
        <v>8235</v>
      </c>
      <c r="M3284" s="61">
        <v>0.32500000000000001</v>
      </c>
      <c r="N3284" s="62"/>
      <c r="O3284" s="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2"/>
      <c r="AX3284" s="12"/>
      <c r="AY3284" s="12"/>
      <c r="AZ3284" s="12"/>
      <c r="BA3284" s="12"/>
      <c r="BB3284" s="12"/>
      <c r="BC3284" s="12"/>
      <c r="BD3284" s="12"/>
      <c r="BE3284" s="12"/>
      <c r="BF3284" s="12"/>
      <c r="BG3284" s="12"/>
      <c r="BH3284" s="12"/>
      <c r="BI3284" s="12"/>
      <c r="BJ3284" s="12"/>
      <c r="BK3284" s="12"/>
      <c r="BL3284" s="12"/>
      <c r="BM3284" s="12"/>
      <c r="BN3284" s="12"/>
      <c r="BO3284" s="12"/>
      <c r="BP3284" s="12"/>
      <c r="BQ3284" s="12"/>
      <c r="BR3284" s="12"/>
      <c r="BS3284" s="12"/>
      <c r="BT3284" s="12"/>
      <c r="BU3284" s="12"/>
      <c r="BV3284" s="12"/>
      <c r="BW3284" s="12"/>
      <c r="BX3284" s="12"/>
      <c r="BY3284" s="12"/>
      <c r="BZ3284" s="12"/>
      <c r="CA3284" s="12"/>
      <c r="CB3284" s="12"/>
      <c r="CC3284" s="12"/>
      <c r="CD3284" s="12"/>
      <c r="CE3284" s="12"/>
    </row>
    <row r="3285" spans="1:83" s="11" customFormat="1" ht="12.75" customHeight="1" x14ac:dyDescent="0.2">
      <c r="A3285" s="51" t="s">
        <v>1845</v>
      </c>
      <c r="B3285" s="9" t="s">
        <v>313</v>
      </c>
      <c r="C3285" s="66" t="s">
        <v>4035</v>
      </c>
      <c r="D3285" s="44" t="s">
        <v>4033</v>
      </c>
      <c r="E3285" s="54"/>
      <c r="F3285" s="55"/>
      <c r="G3285" s="56">
        <v>400.96</v>
      </c>
      <c r="H3285" s="57">
        <f t="shared" si="102"/>
        <v>473.13279999999997</v>
      </c>
      <c r="I3285" s="58">
        <f t="shared" si="103"/>
        <v>0</v>
      </c>
      <c r="J3285" s="59" t="s">
        <v>4027</v>
      </c>
      <c r="K3285" s="59"/>
      <c r="L3285" s="60" t="s">
        <v>4029</v>
      </c>
      <c r="M3285" s="61">
        <v>0.28299999999999997</v>
      </c>
      <c r="N3285" s="62"/>
      <c r="O3285" s="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2"/>
      <c r="AX3285" s="12"/>
      <c r="AY3285" s="12"/>
      <c r="AZ3285" s="12"/>
      <c r="BA3285" s="12"/>
      <c r="BB3285" s="12"/>
      <c r="BC3285" s="12"/>
      <c r="BD3285" s="12"/>
      <c r="BE3285" s="12"/>
      <c r="BF3285" s="12"/>
      <c r="BG3285" s="12"/>
      <c r="BH3285" s="12"/>
      <c r="BI3285" s="12"/>
      <c r="BJ3285" s="12"/>
      <c r="BK3285" s="12"/>
      <c r="BL3285" s="12"/>
      <c r="BM3285" s="12"/>
      <c r="BN3285" s="12"/>
      <c r="BO3285" s="12"/>
      <c r="BP3285" s="12"/>
      <c r="BQ3285" s="12"/>
      <c r="BR3285" s="12"/>
      <c r="BS3285" s="12"/>
      <c r="BT3285" s="12"/>
      <c r="BU3285" s="12"/>
      <c r="BV3285" s="12"/>
      <c r="BW3285" s="12"/>
      <c r="BX3285" s="12"/>
      <c r="BY3285" s="12"/>
      <c r="BZ3285" s="12"/>
      <c r="CA3285" s="12"/>
      <c r="CB3285" s="12"/>
      <c r="CC3285" s="12"/>
      <c r="CD3285" s="12"/>
      <c r="CE3285" s="12"/>
    </row>
    <row r="3286" spans="1:83" s="11" customFormat="1" ht="12.75" customHeight="1" x14ac:dyDescent="0.2">
      <c r="A3286" s="51" t="s">
        <v>8237</v>
      </c>
      <c r="B3286" s="9" t="s">
        <v>8238</v>
      </c>
      <c r="C3286" s="66" t="s">
        <v>4035</v>
      </c>
      <c r="D3286" s="44" t="s">
        <v>4033</v>
      </c>
      <c r="E3286" s="54"/>
      <c r="F3286" s="55"/>
      <c r="G3286" s="56">
        <v>400</v>
      </c>
      <c r="H3286" s="57">
        <f t="shared" si="102"/>
        <v>472</v>
      </c>
      <c r="I3286" s="58">
        <f t="shared" si="103"/>
        <v>0</v>
      </c>
      <c r="J3286" s="59" t="s">
        <v>4027</v>
      </c>
      <c r="K3286" s="59"/>
      <c r="L3286" s="60" t="s">
        <v>4029</v>
      </c>
      <c r="M3286" s="61">
        <v>0.6</v>
      </c>
      <c r="N3286" s="62"/>
      <c r="O3286" s="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2"/>
      <c r="AX3286" s="12"/>
      <c r="AY3286" s="12"/>
      <c r="AZ3286" s="12"/>
      <c r="BA3286" s="12"/>
      <c r="BB3286" s="12"/>
      <c r="BC3286" s="12"/>
      <c r="BD3286" s="12"/>
      <c r="BE3286" s="12"/>
      <c r="BF3286" s="12"/>
      <c r="BG3286" s="12"/>
      <c r="BH3286" s="12"/>
      <c r="BI3286" s="12"/>
      <c r="BJ3286" s="12"/>
      <c r="BK3286" s="12"/>
      <c r="BL3286" s="12"/>
      <c r="BM3286" s="12"/>
      <c r="BN3286" s="12"/>
      <c r="BO3286" s="12"/>
      <c r="BP3286" s="12"/>
      <c r="BQ3286" s="12"/>
      <c r="BR3286" s="12"/>
      <c r="BS3286" s="12"/>
      <c r="BT3286" s="12"/>
      <c r="BU3286" s="12"/>
      <c r="BV3286" s="12"/>
      <c r="BW3286" s="12"/>
      <c r="BX3286" s="12"/>
      <c r="BY3286" s="12"/>
      <c r="BZ3286" s="12"/>
      <c r="CA3286" s="12"/>
      <c r="CB3286" s="12"/>
      <c r="CC3286" s="12"/>
      <c r="CD3286" s="12"/>
      <c r="CE3286" s="12"/>
    </row>
    <row r="3287" spans="1:83" s="11" customFormat="1" ht="12.75" customHeight="1" x14ac:dyDescent="0.2">
      <c r="A3287" s="51" t="s">
        <v>8239</v>
      </c>
      <c r="B3287" s="9" t="s">
        <v>8240</v>
      </c>
      <c r="C3287" s="66" t="s">
        <v>4035</v>
      </c>
      <c r="D3287" s="44" t="s">
        <v>4033</v>
      </c>
      <c r="E3287" s="54"/>
      <c r="F3287" s="55"/>
      <c r="G3287" s="56">
        <v>70</v>
      </c>
      <c r="H3287" s="57">
        <f t="shared" si="102"/>
        <v>82.6</v>
      </c>
      <c r="I3287" s="58">
        <f t="shared" si="103"/>
        <v>0</v>
      </c>
      <c r="J3287" s="59"/>
      <c r="K3287" s="59"/>
      <c r="L3287" s="60" t="s">
        <v>4029</v>
      </c>
      <c r="M3287" s="61"/>
      <c r="N3287" s="62"/>
      <c r="O3287" s="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2"/>
      <c r="AX3287" s="12"/>
      <c r="AY3287" s="12"/>
      <c r="AZ3287" s="12"/>
      <c r="BA3287" s="12"/>
      <c r="BB3287" s="12"/>
      <c r="BC3287" s="12"/>
      <c r="BD3287" s="12"/>
      <c r="BE3287" s="12"/>
      <c r="BF3287" s="12"/>
      <c r="BG3287" s="12"/>
      <c r="BH3287" s="12"/>
      <c r="BI3287" s="12"/>
      <c r="BJ3287" s="12"/>
      <c r="BK3287" s="12"/>
      <c r="BL3287" s="12"/>
      <c r="BM3287" s="12"/>
      <c r="BN3287" s="12"/>
      <c r="BO3287" s="12"/>
      <c r="BP3287" s="12"/>
      <c r="BQ3287" s="12"/>
      <c r="BR3287" s="12"/>
      <c r="BS3287" s="12"/>
      <c r="BT3287" s="12"/>
      <c r="BU3287" s="12"/>
      <c r="BV3287" s="12"/>
      <c r="BW3287" s="12"/>
      <c r="BX3287" s="12"/>
      <c r="BY3287" s="12"/>
      <c r="BZ3287" s="12"/>
      <c r="CA3287" s="12"/>
      <c r="CB3287" s="12"/>
      <c r="CC3287" s="12"/>
      <c r="CD3287" s="12"/>
      <c r="CE3287" s="12"/>
    </row>
    <row r="3288" spans="1:83" s="12" customFormat="1" ht="12.75" customHeight="1" x14ac:dyDescent="0.2">
      <c r="A3288" s="78" t="s">
        <v>8241</v>
      </c>
      <c r="B3288" s="70" t="s">
        <v>8242</v>
      </c>
      <c r="C3288" s="66" t="s">
        <v>4035</v>
      </c>
      <c r="D3288" s="72" t="s">
        <v>4033</v>
      </c>
      <c r="E3288" s="54"/>
      <c r="F3288" s="55"/>
      <c r="G3288" s="56">
        <v>312.66000000000003</v>
      </c>
      <c r="H3288" s="57">
        <f t="shared" si="102"/>
        <v>368.93880000000001</v>
      </c>
      <c r="I3288" s="58">
        <f t="shared" si="103"/>
        <v>0</v>
      </c>
      <c r="J3288" s="59" t="s">
        <v>4027</v>
      </c>
      <c r="K3288" s="59"/>
      <c r="L3288" s="60" t="s">
        <v>4029</v>
      </c>
      <c r="M3288" s="61">
        <v>0.35</v>
      </c>
      <c r="N3288" s="62"/>
      <c r="O3288" s="2"/>
    </row>
    <row r="3289" spans="1:83" s="11" customFormat="1" ht="12.75" customHeight="1" x14ac:dyDescent="0.2">
      <c r="A3289" s="78" t="s">
        <v>1846</v>
      </c>
      <c r="B3289" s="70" t="s">
        <v>313</v>
      </c>
      <c r="C3289" s="66" t="s">
        <v>4035</v>
      </c>
      <c r="D3289" s="72" t="s">
        <v>4033</v>
      </c>
      <c r="E3289" s="54"/>
      <c r="F3289" s="55"/>
      <c r="G3289" s="56">
        <v>330</v>
      </c>
      <c r="H3289" s="57">
        <f t="shared" si="102"/>
        <v>389.4</v>
      </c>
      <c r="I3289" s="58">
        <f t="shared" si="103"/>
        <v>0</v>
      </c>
      <c r="J3289" s="59" t="s">
        <v>4027</v>
      </c>
      <c r="K3289" s="59"/>
      <c r="L3289" s="60" t="s">
        <v>4029</v>
      </c>
      <c r="M3289" s="61">
        <v>8.0000000000000002E-3</v>
      </c>
      <c r="N3289" s="62"/>
      <c r="O3289" s="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2"/>
      <c r="AX3289" s="12"/>
      <c r="AY3289" s="12"/>
      <c r="AZ3289" s="12"/>
      <c r="BA3289" s="12"/>
      <c r="BB3289" s="12"/>
      <c r="BC3289" s="12"/>
      <c r="BD3289" s="12"/>
      <c r="BE3289" s="12"/>
      <c r="BF3289" s="12"/>
      <c r="BG3289" s="12"/>
      <c r="BH3289" s="12"/>
      <c r="BI3289" s="12"/>
      <c r="BJ3289" s="12"/>
      <c r="BK3289" s="12"/>
      <c r="BL3289" s="12"/>
      <c r="BM3289" s="12"/>
      <c r="BN3289" s="12"/>
      <c r="BO3289" s="12"/>
      <c r="BP3289" s="12"/>
      <c r="BQ3289" s="12"/>
      <c r="BR3289" s="12"/>
      <c r="BS3289" s="12"/>
      <c r="BT3289" s="12"/>
      <c r="BU3289" s="12"/>
      <c r="BV3289" s="12"/>
      <c r="BW3289" s="12"/>
      <c r="BX3289" s="12"/>
      <c r="BY3289" s="12"/>
      <c r="BZ3289" s="12"/>
      <c r="CA3289" s="12"/>
      <c r="CB3289" s="12"/>
      <c r="CC3289" s="12"/>
      <c r="CD3289" s="12"/>
      <c r="CE3289" s="12"/>
    </row>
    <row r="3290" spans="1:83" s="11" customFormat="1" ht="12.75" customHeight="1" x14ac:dyDescent="0.2">
      <c r="A3290" s="64" t="s">
        <v>8243</v>
      </c>
      <c r="B3290" s="9" t="s">
        <v>8244</v>
      </c>
      <c r="C3290" s="53" t="s">
        <v>4007</v>
      </c>
      <c r="D3290" s="44" t="s">
        <v>4033</v>
      </c>
      <c r="E3290" s="54"/>
      <c r="F3290" s="55"/>
      <c r="G3290" s="56">
        <v>283.76</v>
      </c>
      <c r="H3290" s="57">
        <f t="shared" si="102"/>
        <v>334.83679999999998</v>
      </c>
      <c r="I3290" s="58">
        <f t="shared" si="103"/>
        <v>0</v>
      </c>
      <c r="J3290" s="59" t="s">
        <v>4027</v>
      </c>
      <c r="K3290" s="59" t="s">
        <v>6938</v>
      </c>
      <c r="L3290" s="60" t="s">
        <v>4029</v>
      </c>
      <c r="M3290" s="61"/>
      <c r="N3290" s="62"/>
      <c r="O3290" s="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2"/>
      <c r="AX3290" s="12"/>
      <c r="AY3290" s="12"/>
      <c r="AZ3290" s="12"/>
      <c r="BA3290" s="12"/>
      <c r="BB3290" s="12"/>
      <c r="BC3290" s="12"/>
      <c r="BD3290" s="12"/>
      <c r="BE3290" s="12"/>
      <c r="BF3290" s="12"/>
      <c r="BG3290" s="12"/>
      <c r="BH3290" s="12"/>
      <c r="BI3290" s="12"/>
      <c r="BJ3290" s="12"/>
      <c r="BK3290" s="12"/>
      <c r="BL3290" s="12"/>
      <c r="BM3290" s="12"/>
      <c r="BN3290" s="12"/>
      <c r="BO3290" s="12"/>
      <c r="BP3290" s="12"/>
      <c r="BQ3290" s="12"/>
      <c r="BR3290" s="12"/>
      <c r="BS3290" s="12"/>
      <c r="BT3290" s="12"/>
      <c r="BU3290" s="12"/>
      <c r="BV3290" s="12"/>
      <c r="BW3290" s="12"/>
      <c r="BX3290" s="12"/>
      <c r="BY3290" s="12"/>
      <c r="BZ3290" s="12"/>
      <c r="CA3290" s="12"/>
      <c r="CB3290" s="12"/>
      <c r="CC3290" s="12"/>
      <c r="CD3290" s="12"/>
      <c r="CE3290" s="12"/>
    </row>
    <row r="3291" spans="1:83" s="12" customFormat="1" ht="12.75" customHeight="1" x14ac:dyDescent="0.2">
      <c r="A3291" s="51" t="s">
        <v>8245</v>
      </c>
      <c r="B3291" s="9" t="s">
        <v>77</v>
      </c>
      <c r="C3291" s="66" t="s">
        <v>4035</v>
      </c>
      <c r="D3291" s="44" t="s">
        <v>4033</v>
      </c>
      <c r="E3291" s="54"/>
      <c r="F3291" s="55"/>
      <c r="G3291" s="56">
        <v>15</v>
      </c>
      <c r="H3291" s="57">
        <f t="shared" si="102"/>
        <v>17.7</v>
      </c>
      <c r="I3291" s="58">
        <f t="shared" si="103"/>
        <v>0</v>
      </c>
      <c r="J3291" s="59" t="s">
        <v>4027</v>
      </c>
      <c r="K3291" s="59"/>
      <c r="L3291" s="60" t="s">
        <v>4029</v>
      </c>
      <c r="M3291" s="61">
        <v>0.01</v>
      </c>
      <c r="N3291" s="62"/>
      <c r="O3291" s="2"/>
    </row>
    <row r="3292" spans="1:83" s="12" customFormat="1" ht="12.75" customHeight="1" x14ac:dyDescent="0.2">
      <c r="A3292" s="78" t="s">
        <v>8246</v>
      </c>
      <c r="B3292" s="70" t="s">
        <v>8247</v>
      </c>
      <c r="C3292" s="66" t="s">
        <v>4035</v>
      </c>
      <c r="D3292" s="72" t="s">
        <v>4033</v>
      </c>
      <c r="E3292" s="54"/>
      <c r="F3292" s="55"/>
      <c r="G3292" s="56">
        <v>640</v>
      </c>
      <c r="H3292" s="57">
        <f t="shared" si="102"/>
        <v>755.19999999999993</v>
      </c>
      <c r="I3292" s="58">
        <f t="shared" si="103"/>
        <v>0</v>
      </c>
      <c r="J3292" s="59" t="s">
        <v>4027</v>
      </c>
      <c r="K3292" s="59"/>
      <c r="L3292" s="60" t="s">
        <v>4029</v>
      </c>
      <c r="M3292" s="61">
        <v>0.14499999999999999</v>
      </c>
      <c r="N3292" s="62"/>
      <c r="O3292" s="2"/>
    </row>
    <row r="3293" spans="1:83" s="12" customFormat="1" ht="12.75" customHeight="1" x14ac:dyDescent="0.2">
      <c r="A3293" s="78" t="s">
        <v>1847</v>
      </c>
      <c r="B3293" s="70" t="s">
        <v>313</v>
      </c>
      <c r="C3293" s="66" t="s">
        <v>4035</v>
      </c>
      <c r="D3293" s="72" t="s">
        <v>4033</v>
      </c>
      <c r="E3293" s="54"/>
      <c r="F3293" s="55"/>
      <c r="G3293" s="56">
        <v>387.6</v>
      </c>
      <c r="H3293" s="57">
        <f t="shared" si="102"/>
        <v>457.36799999999999</v>
      </c>
      <c r="I3293" s="58">
        <f t="shared" si="103"/>
        <v>0</v>
      </c>
      <c r="J3293" s="59" t="s">
        <v>4027</v>
      </c>
      <c r="K3293" s="59"/>
      <c r="L3293" s="60" t="s">
        <v>4029</v>
      </c>
      <c r="M3293" s="61">
        <v>0.29299999999999998</v>
      </c>
      <c r="N3293" s="62"/>
      <c r="O3293" s="2"/>
    </row>
    <row r="3294" spans="1:83" s="11" customFormat="1" ht="12.75" customHeight="1" x14ac:dyDescent="0.2">
      <c r="A3294" s="63" t="s">
        <v>8248</v>
      </c>
      <c r="B3294" s="9" t="s">
        <v>8249</v>
      </c>
      <c r="C3294" s="53" t="s">
        <v>4007</v>
      </c>
      <c r="D3294" s="44" t="s">
        <v>4033</v>
      </c>
      <c r="E3294" s="54"/>
      <c r="F3294" s="55"/>
      <c r="G3294" s="56">
        <v>1300</v>
      </c>
      <c r="H3294" s="57">
        <f t="shared" si="102"/>
        <v>1534</v>
      </c>
      <c r="I3294" s="58">
        <f t="shared" si="103"/>
        <v>0</v>
      </c>
      <c r="J3294" s="59" t="s">
        <v>4287</v>
      </c>
      <c r="K3294" s="59" t="s">
        <v>6938</v>
      </c>
      <c r="L3294" s="60" t="s">
        <v>4029</v>
      </c>
      <c r="M3294" s="61">
        <v>0.42</v>
      </c>
      <c r="N3294" s="62"/>
      <c r="O3294" s="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2"/>
      <c r="AX3294" s="12"/>
      <c r="AY3294" s="12"/>
      <c r="AZ3294" s="12"/>
      <c r="BA3294" s="12"/>
      <c r="BB3294" s="12"/>
      <c r="BC3294" s="12"/>
      <c r="BD3294" s="12"/>
      <c r="BE3294" s="12"/>
      <c r="BF3294" s="12"/>
      <c r="BG3294" s="12"/>
      <c r="BH3294" s="12"/>
      <c r="BI3294" s="12"/>
      <c r="BJ3294" s="12"/>
      <c r="BK3294" s="12"/>
      <c r="BL3294" s="12"/>
      <c r="BM3294" s="12"/>
      <c r="BN3294" s="12"/>
      <c r="BO3294" s="12"/>
      <c r="BP3294" s="12"/>
      <c r="BQ3294" s="12"/>
      <c r="BR3294" s="12"/>
      <c r="BS3294" s="12"/>
      <c r="BT3294" s="12"/>
      <c r="BU3294" s="12"/>
      <c r="BV3294" s="12"/>
      <c r="BW3294" s="12"/>
      <c r="BX3294" s="12"/>
      <c r="BY3294" s="12"/>
      <c r="BZ3294" s="12"/>
      <c r="CA3294" s="12"/>
      <c r="CB3294" s="12"/>
      <c r="CC3294" s="12"/>
      <c r="CD3294" s="12"/>
      <c r="CE3294" s="12"/>
    </row>
    <row r="3295" spans="1:83" s="12" customFormat="1" ht="12.75" customHeight="1" x14ac:dyDescent="0.2">
      <c r="A3295" s="64" t="s">
        <v>8250</v>
      </c>
      <c r="B3295" s="9" t="s">
        <v>8251</v>
      </c>
      <c r="C3295" s="53" t="s">
        <v>4007</v>
      </c>
      <c r="D3295" s="44" t="s">
        <v>4033</v>
      </c>
      <c r="E3295" s="54"/>
      <c r="F3295" s="55"/>
      <c r="G3295" s="56">
        <v>1400</v>
      </c>
      <c r="H3295" s="57">
        <f t="shared" si="102"/>
        <v>1652</v>
      </c>
      <c r="I3295" s="58">
        <f t="shared" si="103"/>
        <v>0</v>
      </c>
      <c r="J3295" s="59" t="s">
        <v>4027</v>
      </c>
      <c r="K3295" s="59" t="s">
        <v>8252</v>
      </c>
      <c r="L3295" s="60" t="s">
        <v>4029</v>
      </c>
      <c r="M3295" s="61">
        <v>0.52</v>
      </c>
      <c r="N3295" s="62"/>
      <c r="O3295" s="2"/>
    </row>
    <row r="3296" spans="1:83" s="12" customFormat="1" ht="12.75" customHeight="1" x14ac:dyDescent="0.2">
      <c r="A3296" s="63" t="s">
        <v>8253</v>
      </c>
      <c r="B3296" s="9" t="s">
        <v>8251</v>
      </c>
      <c r="C3296" s="53" t="s">
        <v>4007</v>
      </c>
      <c r="D3296" s="44" t="s">
        <v>4033</v>
      </c>
      <c r="E3296" s="54"/>
      <c r="F3296" s="55"/>
      <c r="G3296" s="56">
        <v>813.03</v>
      </c>
      <c r="H3296" s="57">
        <f t="shared" si="102"/>
        <v>959.3753999999999</v>
      </c>
      <c r="I3296" s="58">
        <f t="shared" si="103"/>
        <v>0</v>
      </c>
      <c r="J3296" s="59" t="s">
        <v>8254</v>
      </c>
      <c r="K3296" s="59" t="s">
        <v>6938</v>
      </c>
      <c r="L3296" s="60" t="s">
        <v>4029</v>
      </c>
      <c r="M3296" s="61"/>
      <c r="N3296" s="62"/>
      <c r="O3296" s="2"/>
    </row>
    <row r="3297" spans="1:83" s="11" customFormat="1" ht="12.75" customHeight="1" x14ac:dyDescent="0.2">
      <c r="A3297" s="69" t="s">
        <v>8255</v>
      </c>
      <c r="B3297" s="70" t="s">
        <v>8251</v>
      </c>
      <c r="C3297" s="71" t="s">
        <v>4007</v>
      </c>
      <c r="D3297" s="72" t="s">
        <v>4033</v>
      </c>
      <c r="E3297" s="54"/>
      <c r="F3297" s="55"/>
      <c r="G3297" s="56">
        <v>1370</v>
      </c>
      <c r="H3297" s="57">
        <f t="shared" si="102"/>
        <v>1616.6</v>
      </c>
      <c r="I3297" s="58">
        <f t="shared" si="103"/>
        <v>0</v>
      </c>
      <c r="J3297" s="59"/>
      <c r="K3297" s="59" t="s">
        <v>8256</v>
      </c>
      <c r="L3297" s="60"/>
      <c r="M3297" s="61"/>
      <c r="N3297" s="62"/>
      <c r="O3297" s="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2"/>
      <c r="AX3297" s="12"/>
      <c r="AY3297" s="12"/>
      <c r="AZ3297" s="12"/>
      <c r="BA3297" s="12"/>
      <c r="BB3297" s="12"/>
      <c r="BC3297" s="12"/>
      <c r="BD3297" s="12"/>
      <c r="BE3297" s="12"/>
      <c r="BF3297" s="12"/>
      <c r="BG3297" s="12"/>
      <c r="BH3297" s="12"/>
      <c r="BI3297" s="12"/>
      <c r="BJ3297" s="12"/>
      <c r="BK3297" s="12"/>
      <c r="BL3297" s="12"/>
      <c r="BM3297" s="12"/>
      <c r="BN3297" s="12"/>
      <c r="BO3297" s="12"/>
      <c r="BP3297" s="12"/>
      <c r="BQ3297" s="12"/>
      <c r="BR3297" s="12"/>
      <c r="BS3297" s="12"/>
      <c r="BT3297" s="12"/>
      <c r="BU3297" s="12"/>
      <c r="BV3297" s="12"/>
      <c r="BW3297" s="12"/>
      <c r="BX3297" s="12"/>
      <c r="BY3297" s="12"/>
      <c r="BZ3297" s="12"/>
      <c r="CA3297" s="12"/>
      <c r="CB3297" s="12"/>
      <c r="CC3297" s="12"/>
      <c r="CD3297" s="12"/>
      <c r="CE3297" s="12"/>
    </row>
    <row r="3298" spans="1:83" s="12" customFormat="1" ht="12.75" customHeight="1" x14ac:dyDescent="0.2">
      <c r="A3298" s="51" t="s">
        <v>8257</v>
      </c>
      <c r="B3298" s="9" t="s">
        <v>8258</v>
      </c>
      <c r="C3298" s="66" t="s">
        <v>4035</v>
      </c>
      <c r="D3298" s="44" t="s">
        <v>4033</v>
      </c>
      <c r="E3298" s="54"/>
      <c r="F3298" s="55"/>
      <c r="G3298" s="56">
        <v>40</v>
      </c>
      <c r="H3298" s="57">
        <f t="shared" si="102"/>
        <v>47.199999999999996</v>
      </c>
      <c r="I3298" s="58">
        <f t="shared" si="103"/>
        <v>0</v>
      </c>
      <c r="J3298" s="59" t="s">
        <v>4027</v>
      </c>
      <c r="K3298" s="59"/>
      <c r="L3298" s="60" t="s">
        <v>4029</v>
      </c>
      <c r="M3298" s="61">
        <v>3.5000000000000003E-2</v>
      </c>
      <c r="N3298" s="62"/>
      <c r="O3298" s="2"/>
    </row>
    <row r="3299" spans="1:83" s="12" customFormat="1" ht="12.75" customHeight="1" x14ac:dyDescent="0.2">
      <c r="A3299" s="51" t="s">
        <v>1848</v>
      </c>
      <c r="B3299" s="9" t="s">
        <v>317</v>
      </c>
      <c r="C3299" s="66" t="s">
        <v>4035</v>
      </c>
      <c r="D3299" s="44" t="s">
        <v>4033</v>
      </c>
      <c r="E3299" s="54"/>
      <c r="F3299" s="55"/>
      <c r="G3299" s="56">
        <v>460</v>
      </c>
      <c r="H3299" s="57">
        <f t="shared" si="102"/>
        <v>542.79999999999995</v>
      </c>
      <c r="I3299" s="58">
        <f t="shared" si="103"/>
        <v>0</v>
      </c>
      <c r="J3299" s="59" t="s">
        <v>4027</v>
      </c>
      <c r="K3299" s="59"/>
      <c r="L3299" s="79" t="s">
        <v>8259</v>
      </c>
      <c r="M3299" s="61">
        <v>0.37</v>
      </c>
      <c r="N3299" s="62"/>
      <c r="O3299" s="2"/>
    </row>
    <row r="3300" spans="1:83" s="12" customFormat="1" ht="12.75" customHeight="1" x14ac:dyDescent="0.2">
      <c r="A3300" s="51" t="s">
        <v>1849</v>
      </c>
      <c r="B3300" s="9" t="s">
        <v>57</v>
      </c>
      <c r="C3300" s="66" t="s">
        <v>4035</v>
      </c>
      <c r="D3300" s="44" t="s">
        <v>4033</v>
      </c>
      <c r="E3300" s="54"/>
      <c r="F3300" s="55"/>
      <c r="G3300" s="56">
        <v>170</v>
      </c>
      <c r="H3300" s="57">
        <f t="shared" si="102"/>
        <v>200.6</v>
      </c>
      <c r="I3300" s="58">
        <f t="shared" si="103"/>
        <v>0</v>
      </c>
      <c r="J3300" s="59" t="s">
        <v>4027</v>
      </c>
      <c r="K3300" s="59"/>
      <c r="L3300" s="79" t="s">
        <v>8260</v>
      </c>
      <c r="M3300" s="61">
        <v>0.54</v>
      </c>
      <c r="N3300" s="62"/>
      <c r="O3300" s="2"/>
    </row>
    <row r="3301" spans="1:83" s="12" customFormat="1" ht="12.75" customHeight="1" x14ac:dyDescent="0.2">
      <c r="A3301" s="51" t="s">
        <v>1850</v>
      </c>
      <c r="B3301" s="9" t="s">
        <v>318</v>
      </c>
      <c r="C3301" s="66" t="s">
        <v>4035</v>
      </c>
      <c r="D3301" s="44" t="s">
        <v>4033</v>
      </c>
      <c r="E3301" s="54"/>
      <c r="F3301" s="55"/>
      <c r="G3301" s="56">
        <v>85</v>
      </c>
      <c r="H3301" s="57">
        <f t="shared" si="102"/>
        <v>100.3</v>
      </c>
      <c r="I3301" s="58">
        <f t="shared" si="103"/>
        <v>0</v>
      </c>
      <c r="J3301" s="59" t="s">
        <v>4027</v>
      </c>
      <c r="K3301" s="59"/>
      <c r="L3301" s="79" t="s">
        <v>8260</v>
      </c>
      <c r="M3301" s="61">
        <v>0.313</v>
      </c>
      <c r="N3301" s="62"/>
      <c r="O3301" s="2"/>
    </row>
    <row r="3302" spans="1:83" s="12" customFormat="1" ht="12.75" customHeight="1" x14ac:dyDescent="0.2">
      <c r="A3302" s="51" t="s">
        <v>1851</v>
      </c>
      <c r="B3302" s="9" t="s">
        <v>319</v>
      </c>
      <c r="C3302" s="66" t="s">
        <v>4035</v>
      </c>
      <c r="D3302" s="44" t="s">
        <v>4033</v>
      </c>
      <c r="E3302" s="54"/>
      <c r="F3302" s="55"/>
      <c r="G3302" s="56">
        <v>2600</v>
      </c>
      <c r="H3302" s="57">
        <f t="shared" si="102"/>
        <v>3068</v>
      </c>
      <c r="I3302" s="58">
        <f t="shared" si="103"/>
        <v>0</v>
      </c>
      <c r="J3302" s="59" t="s">
        <v>4027</v>
      </c>
      <c r="K3302" s="59"/>
      <c r="L3302" s="60" t="s">
        <v>4029</v>
      </c>
      <c r="M3302" s="61">
        <v>11.37</v>
      </c>
      <c r="N3302" s="62"/>
      <c r="O3302" s="2"/>
    </row>
    <row r="3303" spans="1:83" s="12" customFormat="1" ht="12.75" customHeight="1" x14ac:dyDescent="0.2">
      <c r="A3303" s="78" t="s">
        <v>1852</v>
      </c>
      <c r="B3303" s="70" t="s">
        <v>3</v>
      </c>
      <c r="C3303" s="66" t="s">
        <v>4035</v>
      </c>
      <c r="D3303" s="72" t="s">
        <v>4033</v>
      </c>
      <c r="E3303" s="54"/>
      <c r="F3303" s="55"/>
      <c r="G3303" s="56">
        <v>17</v>
      </c>
      <c r="H3303" s="57">
        <f t="shared" si="102"/>
        <v>20.059999999999999</v>
      </c>
      <c r="I3303" s="58">
        <f t="shared" si="103"/>
        <v>0</v>
      </c>
      <c r="J3303" s="59" t="s">
        <v>4027</v>
      </c>
      <c r="K3303" s="59"/>
      <c r="L3303" s="60" t="s">
        <v>4029</v>
      </c>
      <c r="M3303" s="61">
        <v>3.7999999999999999E-2</v>
      </c>
      <c r="N3303" s="62"/>
      <c r="O3303" s="2"/>
    </row>
    <row r="3304" spans="1:83" s="12" customFormat="1" ht="12.75" customHeight="1" x14ac:dyDescent="0.2">
      <c r="A3304" s="51" t="s">
        <v>8261</v>
      </c>
      <c r="B3304" s="9" t="s">
        <v>320</v>
      </c>
      <c r="C3304" s="66" t="s">
        <v>4035</v>
      </c>
      <c r="D3304" s="44" t="s">
        <v>4033</v>
      </c>
      <c r="E3304" s="54"/>
      <c r="F3304" s="55"/>
      <c r="G3304" s="56">
        <v>23.06</v>
      </c>
      <c r="H3304" s="57">
        <f t="shared" si="102"/>
        <v>27.210799999999995</v>
      </c>
      <c r="I3304" s="58">
        <f t="shared" si="103"/>
        <v>0</v>
      </c>
      <c r="J3304" s="59" t="s">
        <v>4027</v>
      </c>
      <c r="K3304" s="59"/>
      <c r="L3304" s="60" t="s">
        <v>4029</v>
      </c>
      <c r="M3304" s="61">
        <v>5.0000000000000001E-3</v>
      </c>
      <c r="N3304" s="62"/>
      <c r="O3304" s="2"/>
    </row>
    <row r="3305" spans="1:83" s="12" customFormat="1" ht="12.75" customHeight="1" x14ac:dyDescent="0.2">
      <c r="A3305" s="64" t="s">
        <v>8262</v>
      </c>
      <c r="B3305" s="9" t="s">
        <v>77</v>
      </c>
      <c r="C3305" s="53" t="s">
        <v>4007</v>
      </c>
      <c r="D3305" s="44" t="s">
        <v>4033</v>
      </c>
      <c r="E3305" s="54"/>
      <c r="F3305" s="55"/>
      <c r="G3305" s="56">
        <v>25</v>
      </c>
      <c r="H3305" s="57">
        <f t="shared" si="102"/>
        <v>29.5</v>
      </c>
      <c r="I3305" s="58">
        <f t="shared" si="103"/>
        <v>0</v>
      </c>
      <c r="J3305" s="59" t="s">
        <v>4027</v>
      </c>
      <c r="K3305" s="59" t="s">
        <v>8263</v>
      </c>
      <c r="L3305" s="79" t="s">
        <v>8260</v>
      </c>
      <c r="M3305" s="61"/>
      <c r="N3305" s="62"/>
      <c r="O3305" s="2"/>
    </row>
    <row r="3306" spans="1:83" s="12" customFormat="1" ht="12.75" customHeight="1" x14ac:dyDescent="0.2">
      <c r="A3306" s="51" t="s">
        <v>1853</v>
      </c>
      <c r="B3306" s="9" t="s">
        <v>77</v>
      </c>
      <c r="C3306" s="66" t="s">
        <v>4035</v>
      </c>
      <c r="D3306" s="44" t="s">
        <v>4033</v>
      </c>
      <c r="E3306" s="54"/>
      <c r="F3306" s="55"/>
      <c r="G3306" s="56">
        <v>9.1999999999999993</v>
      </c>
      <c r="H3306" s="57">
        <f t="shared" si="102"/>
        <v>10.855999999999998</v>
      </c>
      <c r="I3306" s="58">
        <f t="shared" si="103"/>
        <v>0</v>
      </c>
      <c r="J3306" s="59" t="s">
        <v>4027</v>
      </c>
      <c r="K3306" s="59"/>
      <c r="L3306" s="60" t="s">
        <v>8230</v>
      </c>
      <c r="M3306" s="61">
        <v>6.0000000000000001E-3</v>
      </c>
      <c r="N3306" s="62"/>
      <c r="O3306" s="2"/>
    </row>
    <row r="3307" spans="1:83" s="12" customFormat="1" ht="12.75" customHeight="1" x14ac:dyDescent="0.2">
      <c r="A3307" s="51" t="s">
        <v>1854</v>
      </c>
      <c r="B3307" s="9" t="s">
        <v>321</v>
      </c>
      <c r="C3307" s="66" t="s">
        <v>4035</v>
      </c>
      <c r="D3307" s="44" t="s">
        <v>4033</v>
      </c>
      <c r="E3307" s="54"/>
      <c r="F3307" s="55"/>
      <c r="G3307" s="56">
        <v>25</v>
      </c>
      <c r="H3307" s="57">
        <f t="shared" si="102"/>
        <v>29.5</v>
      </c>
      <c r="I3307" s="58">
        <f t="shared" si="103"/>
        <v>0</v>
      </c>
      <c r="J3307" s="59" t="s">
        <v>4027</v>
      </c>
      <c r="K3307" s="59"/>
      <c r="L3307" s="60" t="s">
        <v>4029</v>
      </c>
      <c r="M3307" s="61">
        <v>2.5000000000000001E-2</v>
      </c>
      <c r="N3307" s="62"/>
      <c r="O3307" s="2"/>
    </row>
    <row r="3308" spans="1:83" s="12" customFormat="1" ht="12.75" customHeight="1" x14ac:dyDescent="0.2">
      <c r="A3308" s="51" t="s">
        <v>1855</v>
      </c>
      <c r="B3308" s="9" t="s">
        <v>46</v>
      </c>
      <c r="C3308" s="66" t="s">
        <v>4035</v>
      </c>
      <c r="D3308" s="44" t="s">
        <v>4033</v>
      </c>
      <c r="E3308" s="54"/>
      <c r="F3308" s="55"/>
      <c r="G3308" s="56">
        <v>520</v>
      </c>
      <c r="H3308" s="57">
        <f t="shared" si="102"/>
        <v>613.6</v>
      </c>
      <c r="I3308" s="58">
        <f t="shared" si="103"/>
        <v>0</v>
      </c>
      <c r="J3308" s="59" t="s">
        <v>4027</v>
      </c>
      <c r="K3308" s="59"/>
      <c r="L3308" s="60" t="s">
        <v>4029</v>
      </c>
      <c r="M3308" s="61">
        <v>0.78</v>
      </c>
      <c r="N3308" s="62"/>
      <c r="O3308" s="2"/>
    </row>
    <row r="3309" spans="1:83" s="12" customFormat="1" ht="12.75" customHeight="1" x14ac:dyDescent="0.2">
      <c r="A3309" s="51" t="s">
        <v>1856</v>
      </c>
      <c r="B3309" s="9" t="s">
        <v>322</v>
      </c>
      <c r="C3309" s="66" t="s">
        <v>4035</v>
      </c>
      <c r="D3309" s="44" t="s">
        <v>4033</v>
      </c>
      <c r="E3309" s="54"/>
      <c r="F3309" s="55"/>
      <c r="G3309" s="56">
        <v>109</v>
      </c>
      <c r="H3309" s="57">
        <f t="shared" si="102"/>
        <v>128.62</v>
      </c>
      <c r="I3309" s="58">
        <f t="shared" si="103"/>
        <v>0</v>
      </c>
      <c r="J3309" s="59" t="s">
        <v>4027</v>
      </c>
      <c r="K3309" s="59" t="s">
        <v>7891</v>
      </c>
      <c r="L3309" s="60" t="s">
        <v>4029</v>
      </c>
      <c r="M3309" s="61">
        <v>7.4999999999999997E-2</v>
      </c>
      <c r="N3309" s="62"/>
      <c r="O3309" s="2"/>
    </row>
    <row r="3310" spans="1:83" s="12" customFormat="1" ht="12.75" customHeight="1" x14ac:dyDescent="0.2">
      <c r="A3310" s="51" t="s">
        <v>8264</v>
      </c>
      <c r="B3310" s="9" t="s">
        <v>8265</v>
      </c>
      <c r="C3310" s="66" t="s">
        <v>4035</v>
      </c>
      <c r="D3310" s="44" t="s">
        <v>4033</v>
      </c>
      <c r="E3310" s="54"/>
      <c r="F3310" s="55"/>
      <c r="G3310" s="56">
        <v>60</v>
      </c>
      <c r="H3310" s="57">
        <f t="shared" si="102"/>
        <v>70.8</v>
      </c>
      <c r="I3310" s="58">
        <f t="shared" si="103"/>
        <v>0</v>
      </c>
      <c r="J3310" s="59"/>
      <c r="K3310" s="59"/>
      <c r="L3310" s="60" t="s">
        <v>4029</v>
      </c>
      <c r="M3310" s="61"/>
      <c r="N3310" s="62"/>
      <c r="O3310" s="2"/>
    </row>
    <row r="3311" spans="1:83" s="12" customFormat="1" ht="12.75" customHeight="1" x14ac:dyDescent="0.2">
      <c r="A3311" s="64" t="s">
        <v>8266</v>
      </c>
      <c r="B3311" s="9" t="s">
        <v>77</v>
      </c>
      <c r="C3311" s="53" t="s">
        <v>4007</v>
      </c>
      <c r="D3311" s="44" t="s">
        <v>4033</v>
      </c>
      <c r="E3311" s="54"/>
      <c r="F3311" s="55"/>
      <c r="G3311" s="56">
        <v>4.71</v>
      </c>
      <c r="H3311" s="57">
        <f t="shared" si="102"/>
        <v>5.5577999999999994</v>
      </c>
      <c r="I3311" s="58">
        <f t="shared" si="103"/>
        <v>0</v>
      </c>
      <c r="J3311" s="59" t="s">
        <v>4027</v>
      </c>
      <c r="K3311" s="59" t="s">
        <v>8221</v>
      </c>
      <c r="L3311" s="60" t="s">
        <v>4029</v>
      </c>
      <c r="M3311" s="61"/>
      <c r="N3311" s="62"/>
      <c r="O3311" s="2"/>
    </row>
    <row r="3312" spans="1:83" s="12" customFormat="1" ht="12.75" customHeight="1" x14ac:dyDescent="0.2">
      <c r="A3312" s="51" t="s">
        <v>1857</v>
      </c>
      <c r="B3312" s="9" t="s">
        <v>323</v>
      </c>
      <c r="C3312" s="66" t="s">
        <v>4035</v>
      </c>
      <c r="D3312" s="44" t="s">
        <v>4033</v>
      </c>
      <c r="E3312" s="54"/>
      <c r="F3312" s="55"/>
      <c r="G3312" s="56">
        <v>381.23</v>
      </c>
      <c r="H3312" s="57">
        <f t="shared" si="102"/>
        <v>449.85140000000001</v>
      </c>
      <c r="I3312" s="58">
        <f t="shared" si="103"/>
        <v>0</v>
      </c>
      <c r="J3312" s="59" t="s">
        <v>4027</v>
      </c>
      <c r="K3312" s="59"/>
      <c r="L3312" s="60" t="s">
        <v>4029</v>
      </c>
      <c r="M3312" s="61">
        <v>0.35</v>
      </c>
      <c r="N3312" s="62"/>
      <c r="O3312" s="2"/>
    </row>
    <row r="3313" spans="1:83" s="12" customFormat="1" ht="12.75" customHeight="1" x14ac:dyDescent="0.2">
      <c r="A3313" s="51" t="s">
        <v>1858</v>
      </c>
      <c r="B3313" s="9" t="s">
        <v>324</v>
      </c>
      <c r="C3313" s="66" t="s">
        <v>4035</v>
      </c>
      <c r="D3313" s="44" t="s">
        <v>4033</v>
      </c>
      <c r="E3313" s="54"/>
      <c r="F3313" s="55"/>
      <c r="G3313" s="56">
        <v>164.98</v>
      </c>
      <c r="H3313" s="57">
        <f t="shared" si="102"/>
        <v>194.67639999999997</v>
      </c>
      <c r="I3313" s="58">
        <f t="shared" si="103"/>
        <v>0</v>
      </c>
      <c r="J3313" s="59" t="s">
        <v>4027</v>
      </c>
      <c r="K3313" s="59"/>
      <c r="L3313" s="79" t="s">
        <v>8267</v>
      </c>
      <c r="M3313" s="61">
        <v>0.14499999999999999</v>
      </c>
      <c r="N3313" s="62"/>
      <c r="O3313" s="2"/>
    </row>
    <row r="3314" spans="1:83" s="12" customFormat="1" ht="12.75" customHeight="1" x14ac:dyDescent="0.2">
      <c r="A3314" s="51" t="s">
        <v>1859</v>
      </c>
      <c r="B3314" s="9" t="s">
        <v>15</v>
      </c>
      <c r="C3314" s="66" t="s">
        <v>4035</v>
      </c>
      <c r="D3314" s="44" t="s">
        <v>4033</v>
      </c>
      <c r="E3314" s="54"/>
      <c r="F3314" s="55"/>
      <c r="G3314" s="56">
        <v>125</v>
      </c>
      <c r="H3314" s="57">
        <f t="shared" si="102"/>
        <v>147.5</v>
      </c>
      <c r="I3314" s="58">
        <f t="shared" si="103"/>
        <v>0</v>
      </c>
      <c r="J3314" s="59" t="s">
        <v>4027</v>
      </c>
      <c r="K3314" s="59" t="s">
        <v>7891</v>
      </c>
      <c r="L3314" s="60" t="s">
        <v>7974</v>
      </c>
      <c r="M3314" s="61">
        <v>6.5000000000000002E-2</v>
      </c>
      <c r="N3314" s="62"/>
      <c r="O3314" s="2"/>
    </row>
    <row r="3315" spans="1:83" s="12" customFormat="1" ht="12.75" customHeight="1" x14ac:dyDescent="0.2">
      <c r="A3315" s="51" t="s">
        <v>1860</v>
      </c>
      <c r="B3315" s="9" t="s">
        <v>325</v>
      </c>
      <c r="C3315" s="66" t="s">
        <v>4035</v>
      </c>
      <c r="D3315" s="44" t="s">
        <v>4033</v>
      </c>
      <c r="E3315" s="54"/>
      <c r="F3315" s="55"/>
      <c r="G3315" s="56">
        <v>450</v>
      </c>
      <c r="H3315" s="57">
        <f t="shared" si="102"/>
        <v>531</v>
      </c>
      <c r="I3315" s="58">
        <f t="shared" si="103"/>
        <v>0</v>
      </c>
      <c r="J3315" s="59" t="s">
        <v>4027</v>
      </c>
      <c r="K3315" s="59"/>
      <c r="L3315" s="60" t="s">
        <v>8230</v>
      </c>
      <c r="M3315" s="61">
        <v>0.48499999999999999</v>
      </c>
      <c r="N3315" s="62"/>
      <c r="O3315" s="2"/>
    </row>
    <row r="3316" spans="1:83" s="12" customFormat="1" ht="12.75" customHeight="1" x14ac:dyDescent="0.2">
      <c r="A3316" s="51" t="s">
        <v>1861</v>
      </c>
      <c r="B3316" s="9" t="s">
        <v>37</v>
      </c>
      <c r="C3316" s="66" t="s">
        <v>4035</v>
      </c>
      <c r="D3316" s="44" t="s">
        <v>4033</v>
      </c>
      <c r="E3316" s="54"/>
      <c r="F3316" s="55"/>
      <c r="G3316" s="56">
        <v>80</v>
      </c>
      <c r="H3316" s="57">
        <f t="shared" si="102"/>
        <v>94.399999999999991</v>
      </c>
      <c r="I3316" s="58">
        <f t="shared" si="103"/>
        <v>0</v>
      </c>
      <c r="J3316" s="59" t="s">
        <v>4027</v>
      </c>
      <c r="K3316" s="59"/>
      <c r="L3316" s="60" t="s">
        <v>8230</v>
      </c>
      <c r="M3316" s="61">
        <v>0.35599999999999998</v>
      </c>
      <c r="N3316" s="62"/>
      <c r="O3316" s="2"/>
    </row>
    <row r="3317" spans="1:83" s="11" customFormat="1" ht="12.75" customHeight="1" x14ac:dyDescent="0.2">
      <c r="A3317" s="51" t="s">
        <v>1862</v>
      </c>
      <c r="B3317" s="9" t="s">
        <v>326</v>
      </c>
      <c r="C3317" s="66" t="s">
        <v>4035</v>
      </c>
      <c r="D3317" s="44" t="s">
        <v>4033</v>
      </c>
      <c r="E3317" s="54"/>
      <c r="F3317" s="55"/>
      <c r="G3317" s="56">
        <v>9.1999999999999993</v>
      </c>
      <c r="H3317" s="57">
        <f t="shared" si="102"/>
        <v>10.855999999999998</v>
      </c>
      <c r="I3317" s="58">
        <f t="shared" si="103"/>
        <v>0</v>
      </c>
      <c r="J3317" s="59" t="s">
        <v>4027</v>
      </c>
      <c r="K3317" s="59"/>
      <c r="L3317" s="60" t="s">
        <v>8230</v>
      </c>
      <c r="M3317" s="61">
        <v>1E-3</v>
      </c>
      <c r="N3317" s="62"/>
      <c r="O3317" s="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2"/>
      <c r="AX3317" s="12"/>
      <c r="AY3317" s="12"/>
      <c r="AZ3317" s="12"/>
      <c r="BA3317" s="12"/>
      <c r="BB3317" s="12"/>
      <c r="BC3317" s="12"/>
      <c r="BD3317" s="12"/>
      <c r="BE3317" s="12"/>
      <c r="BF3317" s="12"/>
      <c r="BG3317" s="12"/>
      <c r="BH3317" s="12"/>
      <c r="BI3317" s="12"/>
      <c r="BJ3317" s="12"/>
      <c r="BK3317" s="12"/>
      <c r="BL3317" s="12"/>
      <c r="BM3317" s="12"/>
      <c r="BN3317" s="12"/>
      <c r="BO3317" s="12"/>
      <c r="BP3317" s="12"/>
      <c r="BQ3317" s="12"/>
      <c r="BR3317" s="12"/>
      <c r="BS3317" s="12"/>
      <c r="BT3317" s="12"/>
      <c r="BU3317" s="12"/>
      <c r="BV3317" s="12"/>
      <c r="BW3317" s="12"/>
      <c r="BX3317" s="12"/>
      <c r="BY3317" s="12"/>
      <c r="BZ3317" s="12"/>
      <c r="CA3317" s="12"/>
      <c r="CB3317" s="12"/>
      <c r="CC3317" s="12"/>
      <c r="CD3317" s="12"/>
      <c r="CE3317" s="12"/>
    </row>
    <row r="3318" spans="1:83" s="11" customFormat="1" ht="12.75" customHeight="1" x14ac:dyDescent="0.2">
      <c r="A3318" s="64" t="s">
        <v>8268</v>
      </c>
      <c r="B3318" s="9" t="s">
        <v>1061</v>
      </c>
      <c r="C3318" s="66" t="s">
        <v>4035</v>
      </c>
      <c r="D3318" s="44" t="s">
        <v>4033</v>
      </c>
      <c r="E3318" s="54"/>
      <c r="F3318" s="55"/>
      <c r="G3318" s="56">
        <v>32</v>
      </c>
      <c r="H3318" s="57">
        <f t="shared" si="102"/>
        <v>37.76</v>
      </c>
      <c r="I3318" s="58">
        <f t="shared" si="103"/>
        <v>0</v>
      </c>
      <c r="J3318" s="59" t="s">
        <v>4027</v>
      </c>
      <c r="K3318" s="59" t="s">
        <v>6938</v>
      </c>
      <c r="L3318" s="79" t="s">
        <v>8269</v>
      </c>
      <c r="M3318" s="61">
        <v>0.12</v>
      </c>
      <c r="N3318" s="62"/>
      <c r="O3318" s="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2"/>
      <c r="AX3318" s="12"/>
      <c r="AY3318" s="12"/>
      <c r="AZ3318" s="12"/>
      <c r="BA3318" s="12"/>
      <c r="BB3318" s="12"/>
      <c r="BC3318" s="12"/>
      <c r="BD3318" s="12"/>
      <c r="BE3318" s="12"/>
      <c r="BF3318" s="12"/>
      <c r="BG3318" s="12"/>
      <c r="BH3318" s="12"/>
      <c r="BI3318" s="12"/>
      <c r="BJ3318" s="12"/>
      <c r="BK3318" s="12"/>
      <c r="BL3318" s="12"/>
      <c r="BM3318" s="12"/>
      <c r="BN3318" s="12"/>
      <c r="BO3318" s="12"/>
      <c r="BP3318" s="12"/>
      <c r="BQ3318" s="12"/>
      <c r="BR3318" s="12"/>
      <c r="BS3318" s="12"/>
      <c r="BT3318" s="12"/>
      <c r="BU3318" s="12"/>
      <c r="BV3318" s="12"/>
      <c r="BW3318" s="12"/>
      <c r="BX3318" s="12"/>
      <c r="BY3318" s="12"/>
      <c r="BZ3318" s="12"/>
      <c r="CA3318" s="12"/>
      <c r="CB3318" s="12"/>
      <c r="CC3318" s="12"/>
      <c r="CD3318" s="12"/>
      <c r="CE3318" s="12"/>
    </row>
    <row r="3319" spans="1:83" s="11" customFormat="1" ht="12.75" customHeight="1" x14ac:dyDescent="0.2">
      <c r="A3319" s="51" t="s">
        <v>8270</v>
      </c>
      <c r="B3319" s="9" t="s">
        <v>8271</v>
      </c>
      <c r="C3319" s="66" t="s">
        <v>4035</v>
      </c>
      <c r="D3319" s="44" t="s">
        <v>4033</v>
      </c>
      <c r="E3319" s="54"/>
      <c r="F3319" s="55"/>
      <c r="G3319" s="56">
        <v>2100</v>
      </c>
      <c r="H3319" s="57">
        <f t="shared" si="102"/>
        <v>2478</v>
      </c>
      <c r="I3319" s="58">
        <f t="shared" si="103"/>
        <v>0</v>
      </c>
      <c r="J3319" s="59" t="s">
        <v>4027</v>
      </c>
      <c r="K3319" s="59"/>
      <c r="L3319" s="60" t="s">
        <v>8230</v>
      </c>
      <c r="M3319" s="61">
        <v>8.48</v>
      </c>
      <c r="N3319" s="62"/>
      <c r="O3319" s="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2"/>
      <c r="AX3319" s="12"/>
      <c r="AY3319" s="12"/>
      <c r="AZ3319" s="12"/>
      <c r="BA3319" s="12"/>
      <c r="BB3319" s="12"/>
      <c r="BC3319" s="12"/>
      <c r="BD3319" s="12"/>
      <c r="BE3319" s="12"/>
      <c r="BF3319" s="12"/>
      <c r="BG3319" s="12"/>
      <c r="BH3319" s="12"/>
      <c r="BI3319" s="12"/>
      <c r="BJ3319" s="12"/>
      <c r="BK3319" s="12"/>
      <c r="BL3319" s="12"/>
      <c r="BM3319" s="12"/>
      <c r="BN3319" s="12"/>
      <c r="BO3319" s="12"/>
      <c r="BP3319" s="12"/>
      <c r="BQ3319" s="12"/>
      <c r="BR3319" s="12"/>
      <c r="BS3319" s="12"/>
      <c r="BT3319" s="12"/>
      <c r="BU3319" s="12"/>
      <c r="BV3319" s="12"/>
      <c r="BW3319" s="12"/>
      <c r="BX3319" s="12"/>
      <c r="BY3319" s="12"/>
      <c r="BZ3319" s="12"/>
      <c r="CA3319" s="12"/>
      <c r="CB3319" s="12"/>
      <c r="CC3319" s="12"/>
      <c r="CD3319" s="12"/>
      <c r="CE3319" s="12"/>
    </row>
    <row r="3320" spans="1:83" s="11" customFormat="1" ht="12.75" customHeight="1" x14ac:dyDescent="0.2">
      <c r="A3320" s="51" t="s">
        <v>8272</v>
      </c>
      <c r="B3320" s="9" t="s">
        <v>8273</v>
      </c>
      <c r="C3320" s="66" t="s">
        <v>4035</v>
      </c>
      <c r="D3320" s="44" t="s">
        <v>4033</v>
      </c>
      <c r="E3320" s="54"/>
      <c r="F3320" s="55"/>
      <c r="G3320" s="56">
        <v>40</v>
      </c>
      <c r="H3320" s="57">
        <f t="shared" si="102"/>
        <v>47.199999999999996</v>
      </c>
      <c r="I3320" s="58">
        <f t="shared" si="103"/>
        <v>0</v>
      </c>
      <c r="J3320" s="59" t="s">
        <v>4027</v>
      </c>
      <c r="K3320" s="59"/>
      <c r="L3320" s="60" t="s">
        <v>4029</v>
      </c>
      <c r="M3320" s="61">
        <v>0.218</v>
      </c>
      <c r="N3320" s="62"/>
      <c r="O3320" s="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2"/>
      <c r="AX3320" s="12"/>
      <c r="AY3320" s="12"/>
      <c r="AZ3320" s="12"/>
      <c r="BA3320" s="12"/>
      <c r="BB3320" s="12"/>
      <c r="BC3320" s="12"/>
      <c r="BD3320" s="12"/>
      <c r="BE3320" s="12"/>
      <c r="BF3320" s="12"/>
      <c r="BG3320" s="12"/>
      <c r="BH3320" s="12"/>
      <c r="BI3320" s="12"/>
      <c r="BJ3320" s="12"/>
      <c r="BK3320" s="12"/>
      <c r="BL3320" s="12"/>
      <c r="BM3320" s="12"/>
      <c r="BN3320" s="12"/>
      <c r="BO3320" s="12"/>
      <c r="BP3320" s="12"/>
      <c r="BQ3320" s="12"/>
      <c r="BR3320" s="12"/>
      <c r="BS3320" s="12"/>
      <c r="BT3320" s="12"/>
      <c r="BU3320" s="12"/>
      <c r="BV3320" s="12"/>
      <c r="BW3320" s="12"/>
      <c r="BX3320" s="12"/>
      <c r="BY3320" s="12"/>
      <c r="BZ3320" s="12"/>
      <c r="CA3320" s="12"/>
      <c r="CB3320" s="12"/>
      <c r="CC3320" s="12"/>
      <c r="CD3320" s="12"/>
      <c r="CE3320" s="12"/>
    </row>
    <row r="3321" spans="1:83" s="11" customFormat="1" ht="12.75" customHeight="1" x14ac:dyDescent="0.2">
      <c r="A3321" s="51" t="s">
        <v>1863</v>
      </c>
      <c r="B3321" s="9" t="s">
        <v>327</v>
      </c>
      <c r="C3321" s="66" t="s">
        <v>4035</v>
      </c>
      <c r="D3321" s="44" t="s">
        <v>4033</v>
      </c>
      <c r="E3321" s="54"/>
      <c r="F3321" s="55"/>
      <c r="G3321" s="56">
        <v>95</v>
      </c>
      <c r="H3321" s="57">
        <f t="shared" si="102"/>
        <v>112.1</v>
      </c>
      <c r="I3321" s="58">
        <f t="shared" si="103"/>
        <v>0</v>
      </c>
      <c r="J3321" s="59" t="s">
        <v>4027</v>
      </c>
      <c r="K3321" s="59"/>
      <c r="L3321" s="60" t="s">
        <v>8274</v>
      </c>
      <c r="M3321" s="61">
        <v>0.18</v>
      </c>
      <c r="N3321" s="62"/>
      <c r="O3321" s="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2"/>
      <c r="AX3321" s="12"/>
      <c r="AY3321" s="12"/>
      <c r="AZ3321" s="12"/>
      <c r="BA3321" s="12"/>
      <c r="BB3321" s="12"/>
      <c r="BC3321" s="12"/>
      <c r="BD3321" s="12"/>
      <c r="BE3321" s="12"/>
      <c r="BF3321" s="12"/>
      <c r="BG3321" s="12"/>
      <c r="BH3321" s="12"/>
      <c r="BI3321" s="12"/>
      <c r="BJ3321" s="12"/>
      <c r="BK3321" s="12"/>
      <c r="BL3321" s="12"/>
      <c r="BM3321" s="12"/>
      <c r="BN3321" s="12"/>
      <c r="BO3321" s="12"/>
      <c r="BP3321" s="12"/>
      <c r="BQ3321" s="12"/>
      <c r="BR3321" s="12"/>
      <c r="BS3321" s="12"/>
      <c r="BT3321" s="12"/>
      <c r="BU3321" s="12"/>
      <c r="BV3321" s="12"/>
      <c r="BW3321" s="12"/>
      <c r="BX3321" s="12"/>
      <c r="BY3321" s="12"/>
      <c r="BZ3321" s="12"/>
      <c r="CA3321" s="12"/>
      <c r="CB3321" s="12"/>
      <c r="CC3321" s="12"/>
      <c r="CD3321" s="12"/>
      <c r="CE3321" s="12"/>
    </row>
    <row r="3322" spans="1:83" s="11" customFormat="1" ht="12.75" customHeight="1" x14ac:dyDescent="0.2">
      <c r="A3322" s="51" t="s">
        <v>8275</v>
      </c>
      <c r="B3322" s="9" t="s">
        <v>46</v>
      </c>
      <c r="C3322" s="66" t="s">
        <v>4035</v>
      </c>
      <c r="D3322" s="44" t="s">
        <v>4033</v>
      </c>
      <c r="E3322" s="54"/>
      <c r="F3322" s="55"/>
      <c r="G3322" s="56">
        <v>120</v>
      </c>
      <c r="H3322" s="57">
        <f t="shared" si="102"/>
        <v>141.6</v>
      </c>
      <c r="I3322" s="58">
        <f t="shared" si="103"/>
        <v>0</v>
      </c>
      <c r="J3322" s="59" t="s">
        <v>4027</v>
      </c>
      <c r="K3322" s="59"/>
      <c r="L3322" s="60" t="s">
        <v>4029</v>
      </c>
      <c r="M3322" s="61">
        <v>0.35</v>
      </c>
      <c r="N3322" s="62"/>
      <c r="O3322" s="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2"/>
      <c r="AX3322" s="12"/>
      <c r="AY3322" s="12"/>
      <c r="AZ3322" s="12"/>
      <c r="BA3322" s="12"/>
      <c r="BB3322" s="12"/>
      <c r="BC3322" s="12"/>
      <c r="BD3322" s="12"/>
      <c r="BE3322" s="12"/>
      <c r="BF3322" s="12"/>
      <c r="BG3322" s="12"/>
      <c r="BH3322" s="12"/>
      <c r="BI3322" s="12"/>
      <c r="BJ3322" s="12"/>
      <c r="BK3322" s="12"/>
      <c r="BL3322" s="12"/>
      <c r="BM3322" s="12"/>
      <c r="BN3322" s="12"/>
      <c r="BO3322" s="12"/>
      <c r="BP3322" s="12"/>
      <c r="BQ3322" s="12"/>
      <c r="BR3322" s="12"/>
      <c r="BS3322" s="12"/>
      <c r="BT3322" s="12"/>
      <c r="BU3322" s="12"/>
      <c r="BV3322" s="12"/>
      <c r="BW3322" s="12"/>
      <c r="BX3322" s="12"/>
      <c r="BY3322" s="12"/>
      <c r="BZ3322" s="12"/>
      <c r="CA3322" s="12"/>
      <c r="CB3322" s="12"/>
      <c r="CC3322" s="12"/>
      <c r="CD3322" s="12"/>
      <c r="CE3322" s="12"/>
    </row>
    <row r="3323" spans="1:83" s="11" customFormat="1" ht="12.75" customHeight="1" x14ac:dyDescent="0.2">
      <c r="A3323" s="51" t="s">
        <v>8276</v>
      </c>
      <c r="B3323" s="9" t="s">
        <v>8277</v>
      </c>
      <c r="C3323" s="66" t="s">
        <v>4035</v>
      </c>
      <c r="D3323" s="44" t="s">
        <v>4033</v>
      </c>
      <c r="E3323" s="54"/>
      <c r="F3323" s="55"/>
      <c r="G3323" s="56">
        <v>540</v>
      </c>
      <c r="H3323" s="57">
        <f t="shared" si="102"/>
        <v>637.19999999999993</v>
      </c>
      <c r="I3323" s="58">
        <f t="shared" si="103"/>
        <v>0</v>
      </c>
      <c r="J3323" s="59" t="s">
        <v>4027</v>
      </c>
      <c r="K3323" s="59"/>
      <c r="L3323" s="60" t="s">
        <v>4029</v>
      </c>
      <c r="M3323" s="61">
        <v>0.71</v>
      </c>
      <c r="N3323" s="62"/>
      <c r="O3323" s="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2"/>
      <c r="AX3323" s="12"/>
      <c r="AY3323" s="12"/>
      <c r="AZ3323" s="12"/>
      <c r="BA3323" s="12"/>
      <c r="BB3323" s="12"/>
      <c r="BC3323" s="12"/>
      <c r="BD3323" s="12"/>
      <c r="BE3323" s="12"/>
      <c r="BF3323" s="12"/>
      <c r="BG3323" s="12"/>
      <c r="BH3323" s="12"/>
      <c r="BI3323" s="12"/>
      <c r="BJ3323" s="12"/>
      <c r="BK3323" s="12"/>
      <c r="BL3323" s="12"/>
      <c r="BM3323" s="12"/>
      <c r="BN3323" s="12"/>
      <c r="BO3323" s="12"/>
      <c r="BP3323" s="12"/>
      <c r="BQ3323" s="12"/>
      <c r="BR3323" s="12"/>
      <c r="BS3323" s="12"/>
      <c r="BT3323" s="12"/>
      <c r="BU3323" s="12"/>
      <c r="BV3323" s="12"/>
      <c r="BW3323" s="12"/>
      <c r="BX3323" s="12"/>
      <c r="BY3323" s="12"/>
      <c r="BZ3323" s="12"/>
      <c r="CA3323" s="12"/>
      <c r="CB3323" s="12"/>
      <c r="CC3323" s="12"/>
      <c r="CD3323" s="12"/>
      <c r="CE3323" s="12"/>
    </row>
    <row r="3324" spans="1:83" s="11" customFormat="1" ht="12.75" customHeight="1" x14ac:dyDescent="0.2">
      <c r="A3324" s="51" t="s">
        <v>1864</v>
      </c>
      <c r="B3324" s="9" t="s">
        <v>17</v>
      </c>
      <c r="C3324" s="66" t="s">
        <v>4035</v>
      </c>
      <c r="D3324" s="44" t="s">
        <v>4033</v>
      </c>
      <c r="E3324" s="54"/>
      <c r="F3324" s="55"/>
      <c r="G3324" s="56">
        <v>6.5</v>
      </c>
      <c r="H3324" s="57">
        <f t="shared" si="102"/>
        <v>7.67</v>
      </c>
      <c r="I3324" s="58">
        <f t="shared" si="103"/>
        <v>0</v>
      </c>
      <c r="J3324" s="59" t="s">
        <v>4027</v>
      </c>
      <c r="K3324" s="59"/>
      <c r="L3324" s="73" t="s">
        <v>8278</v>
      </c>
      <c r="M3324" s="61">
        <v>8.0000000000000002E-3</v>
      </c>
      <c r="N3324" s="62"/>
      <c r="O3324" s="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2"/>
      <c r="AX3324" s="12"/>
      <c r="AY3324" s="12"/>
      <c r="AZ3324" s="12"/>
      <c r="BA3324" s="12"/>
      <c r="BB3324" s="12"/>
      <c r="BC3324" s="12"/>
      <c r="BD3324" s="12"/>
      <c r="BE3324" s="12"/>
      <c r="BF3324" s="12"/>
      <c r="BG3324" s="12"/>
      <c r="BH3324" s="12"/>
      <c r="BI3324" s="12"/>
      <c r="BJ3324" s="12"/>
      <c r="BK3324" s="12"/>
      <c r="BL3324" s="12"/>
      <c r="BM3324" s="12"/>
      <c r="BN3324" s="12"/>
      <c r="BO3324" s="12"/>
      <c r="BP3324" s="12"/>
      <c r="BQ3324" s="12"/>
      <c r="BR3324" s="12"/>
      <c r="BS3324" s="12"/>
      <c r="BT3324" s="12"/>
      <c r="BU3324" s="12"/>
      <c r="BV3324" s="12"/>
      <c r="BW3324" s="12"/>
      <c r="BX3324" s="12"/>
      <c r="BY3324" s="12"/>
      <c r="BZ3324" s="12"/>
      <c r="CA3324" s="12"/>
      <c r="CB3324" s="12"/>
      <c r="CC3324" s="12"/>
      <c r="CD3324" s="12"/>
      <c r="CE3324" s="12"/>
    </row>
    <row r="3325" spans="1:83" s="11" customFormat="1" ht="12.75" customHeight="1" x14ac:dyDescent="0.2">
      <c r="A3325" s="51" t="s">
        <v>1865</v>
      </c>
      <c r="B3325" s="9" t="s">
        <v>293</v>
      </c>
      <c r="C3325" s="66" t="s">
        <v>4035</v>
      </c>
      <c r="D3325" s="44" t="s">
        <v>4033</v>
      </c>
      <c r="E3325" s="54"/>
      <c r="F3325" s="55"/>
      <c r="G3325" s="56">
        <v>15</v>
      </c>
      <c r="H3325" s="57">
        <f t="shared" si="102"/>
        <v>17.7</v>
      </c>
      <c r="I3325" s="58">
        <f t="shared" si="103"/>
        <v>0</v>
      </c>
      <c r="J3325" s="59" t="s">
        <v>4027</v>
      </c>
      <c r="K3325" s="59"/>
      <c r="L3325" s="79" t="s">
        <v>8279</v>
      </c>
      <c r="M3325" s="61">
        <v>8.0000000000000004E-4</v>
      </c>
      <c r="N3325" s="62"/>
      <c r="O3325" s="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2"/>
      <c r="AX3325" s="12"/>
      <c r="AY3325" s="12"/>
      <c r="AZ3325" s="12"/>
      <c r="BA3325" s="12"/>
      <c r="BB3325" s="12"/>
      <c r="BC3325" s="12"/>
      <c r="BD3325" s="12"/>
      <c r="BE3325" s="12"/>
      <c r="BF3325" s="12"/>
      <c r="BG3325" s="12"/>
      <c r="BH3325" s="12"/>
      <c r="BI3325" s="12"/>
      <c r="BJ3325" s="12"/>
      <c r="BK3325" s="12"/>
      <c r="BL3325" s="12"/>
      <c r="BM3325" s="12"/>
      <c r="BN3325" s="12"/>
      <c r="BO3325" s="12"/>
      <c r="BP3325" s="12"/>
      <c r="BQ3325" s="12"/>
      <c r="BR3325" s="12"/>
      <c r="BS3325" s="12"/>
      <c r="BT3325" s="12"/>
      <c r="BU3325" s="12"/>
      <c r="BV3325" s="12"/>
      <c r="BW3325" s="12"/>
      <c r="BX3325" s="12"/>
      <c r="BY3325" s="12"/>
      <c r="BZ3325" s="12"/>
      <c r="CA3325" s="12"/>
      <c r="CB3325" s="12"/>
      <c r="CC3325" s="12"/>
      <c r="CD3325" s="12"/>
      <c r="CE3325" s="12"/>
    </row>
    <row r="3326" spans="1:83" s="11" customFormat="1" ht="12.75" customHeight="1" x14ac:dyDescent="0.2">
      <c r="A3326" s="93" t="s">
        <v>8280</v>
      </c>
      <c r="B3326" s="9" t="s">
        <v>8281</v>
      </c>
      <c r="C3326" s="66" t="s">
        <v>4035</v>
      </c>
      <c r="D3326" s="44" t="s">
        <v>4237</v>
      </c>
      <c r="E3326" s="54"/>
      <c r="F3326" s="55"/>
      <c r="G3326" s="56">
        <v>21</v>
      </c>
      <c r="H3326" s="57">
        <f t="shared" si="102"/>
        <v>24.779999999999998</v>
      </c>
      <c r="I3326" s="58">
        <f t="shared" si="103"/>
        <v>0</v>
      </c>
      <c r="J3326" s="59"/>
      <c r="K3326" s="59"/>
      <c r="L3326" s="60" t="s">
        <v>4029</v>
      </c>
      <c r="M3326" s="61"/>
      <c r="N3326" s="62"/>
      <c r="O3326" s="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2"/>
      <c r="AX3326" s="12"/>
      <c r="AY3326" s="12"/>
      <c r="AZ3326" s="12"/>
      <c r="BA3326" s="12"/>
      <c r="BB3326" s="12"/>
      <c r="BC3326" s="12"/>
      <c r="BD3326" s="12"/>
      <c r="BE3326" s="12"/>
      <c r="BF3326" s="12"/>
      <c r="BG3326" s="12"/>
      <c r="BH3326" s="12"/>
      <c r="BI3326" s="12"/>
      <c r="BJ3326" s="12"/>
      <c r="BK3326" s="12"/>
      <c r="BL3326" s="12"/>
      <c r="BM3326" s="12"/>
      <c r="BN3326" s="12"/>
      <c r="BO3326" s="12"/>
      <c r="BP3326" s="12"/>
      <c r="BQ3326" s="12"/>
      <c r="BR3326" s="12"/>
      <c r="BS3326" s="12"/>
      <c r="BT3326" s="12"/>
      <c r="BU3326" s="12"/>
      <c r="BV3326" s="12"/>
      <c r="BW3326" s="12"/>
      <c r="BX3326" s="12"/>
      <c r="BY3326" s="12"/>
      <c r="BZ3326" s="12"/>
      <c r="CA3326" s="12"/>
      <c r="CB3326" s="12"/>
      <c r="CC3326" s="12"/>
      <c r="CD3326" s="12"/>
      <c r="CE3326" s="12"/>
    </row>
    <row r="3327" spans="1:83" s="11" customFormat="1" ht="12.75" customHeight="1" x14ac:dyDescent="0.2">
      <c r="A3327" s="51" t="s">
        <v>1866</v>
      </c>
      <c r="B3327" s="9" t="s">
        <v>13</v>
      </c>
      <c r="C3327" s="66" t="s">
        <v>4035</v>
      </c>
      <c r="D3327" s="44" t="s">
        <v>4237</v>
      </c>
      <c r="E3327" s="54"/>
      <c r="F3327" s="55"/>
      <c r="G3327" s="56">
        <v>21</v>
      </c>
      <c r="H3327" s="57">
        <f t="shared" si="102"/>
        <v>24.779999999999998</v>
      </c>
      <c r="I3327" s="58">
        <f t="shared" si="103"/>
        <v>0</v>
      </c>
      <c r="J3327" s="59" t="s">
        <v>4027</v>
      </c>
      <c r="K3327" s="59"/>
      <c r="L3327" s="79" t="s">
        <v>8282</v>
      </c>
      <c r="M3327" s="61">
        <v>1.2E-2</v>
      </c>
      <c r="N3327" s="62"/>
      <c r="O3327" s="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2"/>
      <c r="AX3327" s="12"/>
      <c r="AY3327" s="12"/>
      <c r="AZ3327" s="12"/>
      <c r="BA3327" s="12"/>
      <c r="BB3327" s="12"/>
      <c r="BC3327" s="12"/>
      <c r="BD3327" s="12"/>
      <c r="BE3327" s="12"/>
      <c r="BF3327" s="12"/>
      <c r="BG3327" s="12"/>
      <c r="BH3327" s="12"/>
      <c r="BI3327" s="12"/>
      <c r="BJ3327" s="12"/>
      <c r="BK3327" s="12"/>
      <c r="BL3327" s="12"/>
      <c r="BM3327" s="12"/>
      <c r="BN3327" s="12"/>
      <c r="BO3327" s="12"/>
      <c r="BP3327" s="12"/>
      <c r="BQ3327" s="12"/>
      <c r="BR3327" s="12"/>
      <c r="BS3327" s="12"/>
      <c r="BT3327" s="12"/>
      <c r="BU3327" s="12"/>
      <c r="BV3327" s="12"/>
      <c r="BW3327" s="12"/>
      <c r="BX3327" s="12"/>
      <c r="BY3327" s="12"/>
      <c r="BZ3327" s="12"/>
      <c r="CA3327" s="12"/>
      <c r="CB3327" s="12"/>
      <c r="CC3327" s="12"/>
      <c r="CD3327" s="12"/>
      <c r="CE3327" s="12"/>
    </row>
    <row r="3328" spans="1:83" s="11" customFormat="1" ht="12.75" customHeight="1" x14ac:dyDescent="0.2">
      <c r="A3328" s="51" t="s">
        <v>8283</v>
      </c>
      <c r="B3328" s="9" t="s">
        <v>8284</v>
      </c>
      <c r="C3328" s="66" t="s">
        <v>4035</v>
      </c>
      <c r="D3328" s="44" t="s">
        <v>4237</v>
      </c>
      <c r="E3328" s="54"/>
      <c r="F3328" s="55"/>
      <c r="G3328" s="56">
        <v>65</v>
      </c>
      <c r="H3328" s="57">
        <f t="shared" si="102"/>
        <v>76.7</v>
      </c>
      <c r="I3328" s="58">
        <f t="shared" si="103"/>
        <v>0</v>
      </c>
      <c r="J3328" s="59" t="s">
        <v>4027</v>
      </c>
      <c r="K3328" s="59"/>
      <c r="L3328" s="60" t="s">
        <v>4029</v>
      </c>
      <c r="M3328" s="61">
        <v>0.02</v>
      </c>
      <c r="N3328" s="62"/>
      <c r="O3328" s="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2"/>
      <c r="AX3328" s="12"/>
      <c r="AY3328" s="12"/>
      <c r="AZ3328" s="12"/>
      <c r="BA3328" s="12"/>
      <c r="BB3328" s="12"/>
      <c r="BC3328" s="12"/>
      <c r="BD3328" s="12"/>
      <c r="BE3328" s="12"/>
      <c r="BF3328" s="12"/>
      <c r="BG3328" s="12"/>
      <c r="BH3328" s="12"/>
      <c r="BI3328" s="12"/>
      <c r="BJ3328" s="12"/>
      <c r="BK3328" s="12"/>
      <c r="BL3328" s="12"/>
      <c r="BM3328" s="12"/>
      <c r="BN3328" s="12"/>
      <c r="BO3328" s="12"/>
      <c r="BP3328" s="12"/>
      <c r="BQ3328" s="12"/>
      <c r="BR3328" s="12"/>
      <c r="BS3328" s="12"/>
      <c r="BT3328" s="12"/>
      <c r="BU3328" s="12"/>
      <c r="BV3328" s="12"/>
      <c r="BW3328" s="12"/>
      <c r="BX3328" s="12"/>
      <c r="BY3328" s="12"/>
      <c r="BZ3328" s="12"/>
      <c r="CA3328" s="12"/>
      <c r="CB3328" s="12"/>
      <c r="CC3328" s="12"/>
      <c r="CD3328" s="12"/>
      <c r="CE3328" s="12"/>
    </row>
    <row r="3329" spans="1:83" s="11" customFormat="1" ht="12.75" customHeight="1" x14ac:dyDescent="0.2">
      <c r="A3329" s="51" t="s">
        <v>8285</v>
      </c>
      <c r="B3329" s="9" t="s">
        <v>8286</v>
      </c>
      <c r="C3329" s="66" t="s">
        <v>4035</v>
      </c>
      <c r="D3329" s="44" t="s">
        <v>4237</v>
      </c>
      <c r="E3329" s="54"/>
      <c r="F3329" s="55"/>
      <c r="G3329" s="56">
        <v>12</v>
      </c>
      <c r="H3329" s="57">
        <f t="shared" si="102"/>
        <v>14.16</v>
      </c>
      <c r="I3329" s="58">
        <f t="shared" si="103"/>
        <v>0</v>
      </c>
      <c r="J3329" s="59" t="s">
        <v>4027</v>
      </c>
      <c r="K3329" s="59"/>
      <c r="L3329" s="60" t="s">
        <v>4029</v>
      </c>
      <c r="M3329" s="61">
        <v>8.0000000000000002E-3</v>
      </c>
      <c r="N3329" s="62"/>
      <c r="O3329" s="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2"/>
      <c r="AX3329" s="12"/>
      <c r="AY3329" s="12"/>
      <c r="AZ3329" s="12"/>
      <c r="BA3329" s="12"/>
      <c r="BB3329" s="12"/>
      <c r="BC3329" s="12"/>
      <c r="BD3329" s="12"/>
      <c r="BE3329" s="12"/>
      <c r="BF3329" s="12"/>
      <c r="BG3329" s="12"/>
      <c r="BH3329" s="12"/>
      <c r="BI3329" s="12"/>
      <c r="BJ3329" s="12"/>
      <c r="BK3329" s="12"/>
      <c r="BL3329" s="12"/>
      <c r="BM3329" s="12"/>
      <c r="BN3329" s="12"/>
      <c r="BO3329" s="12"/>
      <c r="BP3329" s="12"/>
      <c r="BQ3329" s="12"/>
      <c r="BR3329" s="12"/>
      <c r="BS3329" s="12"/>
      <c r="BT3329" s="12"/>
      <c r="BU3329" s="12"/>
      <c r="BV3329" s="12"/>
      <c r="BW3329" s="12"/>
      <c r="BX3329" s="12"/>
      <c r="BY3329" s="12"/>
      <c r="BZ3329" s="12"/>
      <c r="CA3329" s="12"/>
      <c r="CB3329" s="12"/>
      <c r="CC3329" s="12"/>
      <c r="CD3329" s="12"/>
      <c r="CE3329" s="12"/>
    </row>
    <row r="3330" spans="1:83" s="11" customFormat="1" ht="12.75" customHeight="1" x14ac:dyDescent="0.2">
      <c r="A3330" s="51" t="s">
        <v>1867</v>
      </c>
      <c r="B3330" s="9" t="s">
        <v>328</v>
      </c>
      <c r="C3330" s="66" t="s">
        <v>4035</v>
      </c>
      <c r="D3330" s="44" t="s">
        <v>4237</v>
      </c>
      <c r="E3330" s="54"/>
      <c r="F3330" s="55"/>
      <c r="G3330" s="56">
        <v>220</v>
      </c>
      <c r="H3330" s="57">
        <f t="shared" si="102"/>
        <v>259.59999999999997</v>
      </c>
      <c r="I3330" s="58">
        <f t="shared" si="103"/>
        <v>0</v>
      </c>
      <c r="J3330" s="59" t="s">
        <v>4027</v>
      </c>
      <c r="K3330" s="59"/>
      <c r="L3330" s="60" t="s">
        <v>4029</v>
      </c>
      <c r="M3330" s="61">
        <v>0.54600000000000004</v>
      </c>
      <c r="N3330" s="62"/>
      <c r="O3330" s="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2"/>
      <c r="AX3330" s="12"/>
      <c r="AY3330" s="12"/>
      <c r="AZ3330" s="12"/>
      <c r="BA3330" s="12"/>
      <c r="BB3330" s="12"/>
      <c r="BC3330" s="12"/>
      <c r="BD3330" s="12"/>
      <c r="BE3330" s="12"/>
      <c r="BF3330" s="12"/>
      <c r="BG3330" s="12"/>
      <c r="BH3330" s="12"/>
      <c r="BI3330" s="12"/>
      <c r="BJ3330" s="12"/>
      <c r="BK3330" s="12"/>
      <c r="BL3330" s="12"/>
      <c r="BM3330" s="12"/>
      <c r="BN3330" s="12"/>
      <c r="BO3330" s="12"/>
      <c r="BP3330" s="12"/>
      <c r="BQ3330" s="12"/>
      <c r="BR3330" s="12"/>
      <c r="BS3330" s="12"/>
      <c r="BT3330" s="12"/>
      <c r="BU3330" s="12"/>
      <c r="BV3330" s="12"/>
      <c r="BW3330" s="12"/>
      <c r="BX3330" s="12"/>
      <c r="BY3330" s="12"/>
      <c r="BZ3330" s="12"/>
      <c r="CA3330" s="12"/>
      <c r="CB3330" s="12"/>
      <c r="CC3330" s="12"/>
      <c r="CD3330" s="12"/>
      <c r="CE3330" s="12"/>
    </row>
    <row r="3331" spans="1:83" s="11" customFormat="1" ht="12.75" customHeight="1" x14ac:dyDescent="0.2">
      <c r="A3331" s="51" t="s">
        <v>1868</v>
      </c>
      <c r="B3331" s="9" t="s">
        <v>329</v>
      </c>
      <c r="C3331" s="66" t="s">
        <v>4035</v>
      </c>
      <c r="D3331" s="44" t="s">
        <v>4237</v>
      </c>
      <c r="E3331" s="54"/>
      <c r="F3331" s="55"/>
      <c r="G3331" s="56">
        <v>35</v>
      </c>
      <c r="H3331" s="57">
        <f t="shared" si="102"/>
        <v>41.3</v>
      </c>
      <c r="I3331" s="58">
        <f t="shared" si="103"/>
        <v>0</v>
      </c>
      <c r="J3331" s="59" t="s">
        <v>4027</v>
      </c>
      <c r="K3331" s="59"/>
      <c r="L3331" s="60" t="s">
        <v>4029</v>
      </c>
      <c r="M3331" s="61">
        <v>0.1</v>
      </c>
      <c r="N3331" s="62"/>
      <c r="O3331" s="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2"/>
      <c r="AX3331" s="12"/>
      <c r="AY3331" s="12"/>
      <c r="AZ3331" s="12"/>
      <c r="BA3331" s="12"/>
      <c r="BB3331" s="12"/>
      <c r="BC3331" s="12"/>
      <c r="BD3331" s="12"/>
      <c r="BE3331" s="12"/>
      <c r="BF3331" s="12"/>
      <c r="BG3331" s="12"/>
      <c r="BH3331" s="12"/>
      <c r="BI3331" s="12"/>
      <c r="BJ3331" s="12"/>
      <c r="BK3331" s="12"/>
      <c r="BL3331" s="12"/>
      <c r="BM3331" s="12"/>
      <c r="BN3331" s="12"/>
      <c r="BO3331" s="12"/>
      <c r="BP3331" s="12"/>
      <c r="BQ3331" s="12"/>
      <c r="BR3331" s="12"/>
      <c r="BS3331" s="12"/>
      <c r="BT3331" s="12"/>
      <c r="BU3331" s="12"/>
      <c r="BV3331" s="12"/>
      <c r="BW3331" s="12"/>
      <c r="BX3331" s="12"/>
      <c r="BY3331" s="12"/>
      <c r="BZ3331" s="12"/>
      <c r="CA3331" s="12"/>
      <c r="CB3331" s="12"/>
      <c r="CC3331" s="12"/>
      <c r="CD3331" s="12"/>
      <c r="CE3331" s="12"/>
    </row>
    <row r="3332" spans="1:83" s="11" customFormat="1" ht="12.75" customHeight="1" x14ac:dyDescent="0.2">
      <c r="A3332" s="51" t="s">
        <v>1869</v>
      </c>
      <c r="B3332" s="9" t="s">
        <v>37</v>
      </c>
      <c r="C3332" s="66" t="s">
        <v>4035</v>
      </c>
      <c r="D3332" s="44" t="s">
        <v>4237</v>
      </c>
      <c r="E3332" s="54"/>
      <c r="F3332" s="55"/>
      <c r="G3332" s="56">
        <v>13</v>
      </c>
      <c r="H3332" s="57">
        <f t="shared" si="102"/>
        <v>15.34</v>
      </c>
      <c r="I3332" s="58">
        <f t="shared" si="103"/>
        <v>0</v>
      </c>
      <c r="J3332" s="59" t="s">
        <v>4027</v>
      </c>
      <c r="K3332" s="59"/>
      <c r="L3332" s="60" t="s">
        <v>4029</v>
      </c>
      <c r="M3332" s="61">
        <v>1.7000000000000001E-2</v>
      </c>
      <c r="N3332" s="62"/>
      <c r="O3332" s="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2"/>
      <c r="AX3332" s="12"/>
      <c r="AY3332" s="12"/>
      <c r="AZ3332" s="12"/>
      <c r="BA3332" s="12"/>
      <c r="BB3332" s="12"/>
      <c r="BC3332" s="12"/>
      <c r="BD3332" s="12"/>
      <c r="BE3332" s="12"/>
      <c r="BF3332" s="12"/>
      <c r="BG3332" s="12"/>
      <c r="BH3332" s="12"/>
      <c r="BI3332" s="12"/>
      <c r="BJ3332" s="12"/>
      <c r="BK3332" s="12"/>
      <c r="BL3332" s="12"/>
      <c r="BM3332" s="12"/>
      <c r="BN3332" s="12"/>
      <c r="BO3332" s="12"/>
      <c r="BP3332" s="12"/>
      <c r="BQ3332" s="12"/>
      <c r="BR3332" s="12"/>
      <c r="BS3332" s="12"/>
      <c r="BT3332" s="12"/>
      <c r="BU3332" s="12"/>
      <c r="BV3332" s="12"/>
      <c r="BW3332" s="12"/>
      <c r="BX3332" s="12"/>
      <c r="BY3332" s="12"/>
      <c r="BZ3332" s="12"/>
      <c r="CA3332" s="12"/>
      <c r="CB3332" s="12"/>
      <c r="CC3332" s="12"/>
      <c r="CD3332" s="12"/>
      <c r="CE3332" s="12"/>
    </row>
    <row r="3333" spans="1:83" s="11" customFormat="1" ht="12.75" customHeight="1" x14ac:dyDescent="0.2">
      <c r="A3333" s="64" t="s">
        <v>8287</v>
      </c>
      <c r="B3333" s="9" t="s">
        <v>62</v>
      </c>
      <c r="C3333" s="53" t="s">
        <v>4007</v>
      </c>
      <c r="D3333" s="44" t="s">
        <v>4237</v>
      </c>
      <c r="E3333" s="54"/>
      <c r="F3333" s="55"/>
      <c r="G3333" s="56">
        <v>38.1</v>
      </c>
      <c r="H3333" s="57">
        <f t="shared" si="102"/>
        <v>44.957999999999998</v>
      </c>
      <c r="I3333" s="58">
        <f t="shared" si="103"/>
        <v>0</v>
      </c>
      <c r="J3333" s="59" t="s">
        <v>4027</v>
      </c>
      <c r="K3333" s="59" t="s">
        <v>4039</v>
      </c>
      <c r="L3333" s="60" t="s">
        <v>4029</v>
      </c>
      <c r="M3333" s="61">
        <v>3.95E-2</v>
      </c>
      <c r="N3333" s="62"/>
      <c r="O3333" s="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2"/>
      <c r="AX3333" s="12"/>
      <c r="AY3333" s="12"/>
      <c r="AZ3333" s="12"/>
      <c r="BA3333" s="12"/>
      <c r="BB3333" s="12"/>
      <c r="BC3333" s="12"/>
      <c r="BD3333" s="12"/>
      <c r="BE3333" s="12"/>
      <c r="BF3333" s="12"/>
      <c r="BG3333" s="12"/>
      <c r="BH3333" s="12"/>
      <c r="BI3333" s="12"/>
      <c r="BJ3333" s="12"/>
      <c r="BK3333" s="12"/>
      <c r="BL3333" s="12"/>
      <c r="BM3333" s="12"/>
      <c r="BN3333" s="12"/>
      <c r="BO3333" s="12"/>
      <c r="BP3333" s="12"/>
      <c r="BQ3333" s="12"/>
      <c r="BR3333" s="12"/>
      <c r="BS3333" s="12"/>
      <c r="BT3333" s="12"/>
      <c r="BU3333" s="12"/>
      <c r="BV3333" s="12"/>
      <c r="BW3333" s="12"/>
      <c r="BX3333" s="12"/>
      <c r="BY3333" s="12"/>
      <c r="BZ3333" s="12"/>
      <c r="CA3333" s="12"/>
      <c r="CB3333" s="12"/>
      <c r="CC3333" s="12"/>
      <c r="CD3333" s="12"/>
      <c r="CE3333" s="12"/>
    </row>
    <row r="3334" spans="1:83" s="11" customFormat="1" ht="12.75" customHeight="1" x14ac:dyDescent="0.2">
      <c r="A3334" s="51" t="s">
        <v>8288</v>
      </c>
      <c r="B3334" s="9" t="s">
        <v>62</v>
      </c>
      <c r="C3334" s="66" t="s">
        <v>4035</v>
      </c>
      <c r="D3334" s="44" t="s">
        <v>4237</v>
      </c>
      <c r="E3334" s="54"/>
      <c r="F3334" s="55"/>
      <c r="G3334" s="56">
        <v>26</v>
      </c>
      <c r="H3334" s="57">
        <f t="shared" si="102"/>
        <v>30.68</v>
      </c>
      <c r="I3334" s="58">
        <f t="shared" si="103"/>
        <v>0</v>
      </c>
      <c r="J3334" s="59" t="s">
        <v>4027</v>
      </c>
      <c r="K3334" s="59"/>
      <c r="L3334" s="60" t="s">
        <v>4029</v>
      </c>
      <c r="M3334" s="61">
        <v>6.9000000000000006E-2</v>
      </c>
      <c r="N3334" s="62"/>
      <c r="O3334" s="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2"/>
      <c r="AX3334" s="12"/>
      <c r="AY3334" s="12"/>
      <c r="AZ3334" s="12"/>
      <c r="BA3334" s="12"/>
      <c r="BB3334" s="12"/>
      <c r="BC3334" s="12"/>
      <c r="BD3334" s="12"/>
      <c r="BE3334" s="12"/>
      <c r="BF3334" s="12"/>
      <c r="BG3334" s="12"/>
      <c r="BH3334" s="12"/>
      <c r="BI3334" s="12"/>
      <c r="BJ3334" s="12"/>
      <c r="BK3334" s="12"/>
      <c r="BL3334" s="12"/>
      <c r="BM3334" s="12"/>
      <c r="BN3334" s="12"/>
      <c r="BO3334" s="12"/>
      <c r="BP3334" s="12"/>
      <c r="BQ3334" s="12"/>
      <c r="BR3334" s="12"/>
      <c r="BS3334" s="12"/>
      <c r="BT3334" s="12"/>
      <c r="BU3334" s="12"/>
      <c r="BV3334" s="12"/>
      <c r="BW3334" s="12"/>
      <c r="BX3334" s="12"/>
      <c r="BY3334" s="12"/>
      <c r="BZ3334" s="12"/>
      <c r="CA3334" s="12"/>
      <c r="CB3334" s="12"/>
      <c r="CC3334" s="12"/>
      <c r="CD3334" s="12"/>
      <c r="CE3334" s="12"/>
    </row>
    <row r="3335" spans="1:83" s="11" customFormat="1" ht="12.75" customHeight="1" x14ac:dyDescent="0.2">
      <c r="A3335" s="51" t="s">
        <v>8289</v>
      </c>
      <c r="B3335" s="9" t="s">
        <v>48</v>
      </c>
      <c r="C3335" s="66" t="s">
        <v>4035</v>
      </c>
      <c r="D3335" s="44" t="s">
        <v>4237</v>
      </c>
      <c r="E3335" s="54"/>
      <c r="F3335" s="55"/>
      <c r="G3335" s="56">
        <v>402.14</v>
      </c>
      <c r="H3335" s="57">
        <f t="shared" si="102"/>
        <v>474.52519999999998</v>
      </c>
      <c r="I3335" s="58">
        <f t="shared" si="103"/>
        <v>0</v>
      </c>
      <c r="J3335" s="59" t="s">
        <v>4027</v>
      </c>
      <c r="K3335" s="59"/>
      <c r="L3335" s="60" t="s">
        <v>4029</v>
      </c>
      <c r="M3335" s="61">
        <v>1E-3</v>
      </c>
      <c r="N3335" s="62"/>
      <c r="O3335" s="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2"/>
      <c r="AX3335" s="12"/>
      <c r="AY3335" s="12"/>
      <c r="AZ3335" s="12"/>
      <c r="BA3335" s="12"/>
      <c r="BB3335" s="12"/>
      <c r="BC3335" s="12"/>
      <c r="BD3335" s="12"/>
      <c r="BE3335" s="12"/>
      <c r="BF3335" s="12"/>
      <c r="BG3335" s="12"/>
      <c r="BH3335" s="12"/>
      <c r="BI3335" s="12"/>
      <c r="BJ3335" s="12"/>
      <c r="BK3335" s="12"/>
      <c r="BL3335" s="12"/>
      <c r="BM3335" s="12"/>
      <c r="BN3335" s="12"/>
      <c r="BO3335" s="12"/>
      <c r="BP3335" s="12"/>
      <c r="BQ3335" s="12"/>
      <c r="BR3335" s="12"/>
      <c r="BS3335" s="12"/>
      <c r="BT3335" s="12"/>
      <c r="BU3335" s="12"/>
      <c r="BV3335" s="12"/>
      <c r="BW3335" s="12"/>
      <c r="BX3335" s="12"/>
      <c r="BY3335" s="12"/>
      <c r="BZ3335" s="12"/>
      <c r="CA3335" s="12"/>
      <c r="CB3335" s="12"/>
      <c r="CC3335" s="12"/>
      <c r="CD3335" s="12"/>
      <c r="CE3335" s="12"/>
    </row>
    <row r="3336" spans="1:83" s="11" customFormat="1" ht="12.75" customHeight="1" x14ac:dyDescent="0.2">
      <c r="A3336" s="51" t="s">
        <v>8290</v>
      </c>
      <c r="B3336" s="9" t="s">
        <v>7322</v>
      </c>
      <c r="C3336" s="66" t="s">
        <v>4035</v>
      </c>
      <c r="D3336" s="44" t="s">
        <v>4237</v>
      </c>
      <c r="E3336" s="54"/>
      <c r="F3336" s="55"/>
      <c r="G3336" s="56">
        <v>9.5</v>
      </c>
      <c r="H3336" s="57">
        <f t="shared" ref="H3336:H3399" si="104">G3336*1.18</f>
        <v>11.209999999999999</v>
      </c>
      <c r="I3336" s="58">
        <f t="shared" ref="I3336:I3399" si="105">H3336*F3336</f>
        <v>0</v>
      </c>
      <c r="J3336" s="59" t="s">
        <v>4027</v>
      </c>
      <c r="K3336" s="59"/>
      <c r="L3336" s="60" t="s">
        <v>4029</v>
      </c>
      <c r="M3336" s="61">
        <v>3.0000000000000001E-3</v>
      </c>
      <c r="N3336" s="62"/>
      <c r="O3336" s="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2"/>
      <c r="AX3336" s="12"/>
      <c r="AY3336" s="12"/>
      <c r="AZ3336" s="12"/>
      <c r="BA3336" s="12"/>
      <c r="BB3336" s="12"/>
      <c r="BC3336" s="12"/>
      <c r="BD3336" s="12"/>
      <c r="BE3336" s="12"/>
      <c r="BF3336" s="12"/>
      <c r="BG3336" s="12"/>
      <c r="BH3336" s="12"/>
      <c r="BI3336" s="12"/>
      <c r="BJ3336" s="12"/>
      <c r="BK3336" s="12"/>
      <c r="BL3336" s="12"/>
      <c r="BM3336" s="12"/>
      <c r="BN3336" s="12"/>
      <c r="BO3336" s="12"/>
      <c r="BP3336" s="12"/>
      <c r="BQ3336" s="12"/>
      <c r="BR3336" s="12"/>
      <c r="BS3336" s="12"/>
      <c r="BT3336" s="12"/>
      <c r="BU3336" s="12"/>
      <c r="BV3336" s="12"/>
      <c r="BW3336" s="12"/>
      <c r="BX3336" s="12"/>
      <c r="BY3336" s="12"/>
      <c r="BZ3336" s="12"/>
      <c r="CA3336" s="12"/>
      <c r="CB3336" s="12"/>
      <c r="CC3336" s="12"/>
      <c r="CD3336" s="12"/>
      <c r="CE3336" s="12"/>
    </row>
    <row r="3337" spans="1:83" s="11" customFormat="1" ht="12.75" customHeight="1" x14ac:dyDescent="0.2">
      <c r="A3337" s="51" t="s">
        <v>1870</v>
      </c>
      <c r="B3337" s="9" t="s">
        <v>21</v>
      </c>
      <c r="C3337" s="66" t="s">
        <v>4035</v>
      </c>
      <c r="D3337" s="44" t="s">
        <v>4237</v>
      </c>
      <c r="E3337" s="54"/>
      <c r="F3337" s="55"/>
      <c r="G3337" s="56">
        <v>13</v>
      </c>
      <c r="H3337" s="57">
        <f t="shared" si="104"/>
        <v>15.34</v>
      </c>
      <c r="I3337" s="58">
        <f t="shared" si="105"/>
        <v>0</v>
      </c>
      <c r="J3337" s="59" t="s">
        <v>4027</v>
      </c>
      <c r="K3337" s="59"/>
      <c r="L3337" s="79" t="s">
        <v>8291</v>
      </c>
      <c r="M3337" s="61">
        <v>7.0000000000000001E-3</v>
      </c>
      <c r="N3337" s="62"/>
      <c r="O3337" s="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2"/>
      <c r="AX3337" s="12"/>
      <c r="AY3337" s="12"/>
      <c r="AZ3337" s="12"/>
      <c r="BA3337" s="12"/>
      <c r="BB3337" s="12"/>
      <c r="BC3337" s="12"/>
      <c r="BD3337" s="12"/>
      <c r="BE3337" s="12"/>
      <c r="BF3337" s="12"/>
      <c r="BG3337" s="12"/>
      <c r="BH3337" s="12"/>
      <c r="BI3337" s="12"/>
      <c r="BJ3337" s="12"/>
      <c r="BK3337" s="12"/>
      <c r="BL3337" s="12"/>
      <c r="BM3337" s="12"/>
      <c r="BN3337" s="12"/>
      <c r="BO3337" s="12"/>
      <c r="BP3337" s="12"/>
      <c r="BQ3337" s="12"/>
      <c r="BR3337" s="12"/>
      <c r="BS3337" s="12"/>
      <c r="BT3337" s="12"/>
      <c r="BU3337" s="12"/>
      <c r="BV3337" s="12"/>
      <c r="BW3337" s="12"/>
      <c r="BX3337" s="12"/>
      <c r="BY3337" s="12"/>
      <c r="BZ3337" s="12"/>
      <c r="CA3337" s="12"/>
      <c r="CB3337" s="12"/>
      <c r="CC3337" s="12"/>
      <c r="CD3337" s="12"/>
      <c r="CE3337" s="12"/>
    </row>
    <row r="3338" spans="1:83" s="11" customFormat="1" ht="12.75" customHeight="1" x14ac:dyDescent="0.2">
      <c r="A3338" s="64" t="s">
        <v>8292</v>
      </c>
      <c r="B3338" s="9" t="s">
        <v>8293</v>
      </c>
      <c r="C3338" s="53" t="s">
        <v>4007</v>
      </c>
      <c r="D3338" s="44" t="s">
        <v>4237</v>
      </c>
      <c r="E3338" s="54"/>
      <c r="F3338" s="55"/>
      <c r="G3338" s="56">
        <v>295</v>
      </c>
      <c r="H3338" s="57">
        <f t="shared" si="104"/>
        <v>348.09999999999997</v>
      </c>
      <c r="I3338" s="58">
        <f t="shared" si="105"/>
        <v>0</v>
      </c>
      <c r="J3338" s="59" t="s">
        <v>4027</v>
      </c>
      <c r="K3338" s="59" t="s">
        <v>6950</v>
      </c>
      <c r="L3338" s="60" t="s">
        <v>4029</v>
      </c>
      <c r="M3338" s="61">
        <v>0.122</v>
      </c>
      <c r="N3338" s="62"/>
      <c r="O3338" s="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2"/>
      <c r="AX3338" s="12"/>
      <c r="AY3338" s="12"/>
      <c r="AZ3338" s="12"/>
      <c r="BA3338" s="12"/>
      <c r="BB3338" s="12"/>
      <c r="BC3338" s="12"/>
      <c r="BD3338" s="12"/>
      <c r="BE3338" s="12"/>
      <c r="BF3338" s="12"/>
      <c r="BG3338" s="12"/>
      <c r="BH3338" s="12"/>
      <c r="BI3338" s="12"/>
      <c r="BJ3338" s="12"/>
      <c r="BK3338" s="12"/>
      <c r="BL3338" s="12"/>
      <c r="BM3338" s="12"/>
      <c r="BN3338" s="12"/>
      <c r="BO3338" s="12"/>
      <c r="BP3338" s="12"/>
      <c r="BQ3338" s="12"/>
      <c r="BR3338" s="12"/>
      <c r="BS3338" s="12"/>
      <c r="BT3338" s="12"/>
      <c r="BU3338" s="12"/>
      <c r="BV3338" s="12"/>
      <c r="BW3338" s="12"/>
      <c r="BX3338" s="12"/>
      <c r="BY3338" s="12"/>
      <c r="BZ3338" s="12"/>
      <c r="CA3338" s="12"/>
      <c r="CB3338" s="12"/>
      <c r="CC3338" s="12"/>
      <c r="CD3338" s="12"/>
      <c r="CE3338" s="12"/>
    </row>
    <row r="3339" spans="1:83" s="11" customFormat="1" ht="12.75" customHeight="1" x14ac:dyDescent="0.2">
      <c r="A3339" s="51" t="s">
        <v>8294</v>
      </c>
      <c r="B3339" s="9" t="s">
        <v>21</v>
      </c>
      <c r="C3339" s="66" t="s">
        <v>4035</v>
      </c>
      <c r="D3339" s="44" t="s">
        <v>4237</v>
      </c>
      <c r="E3339" s="54"/>
      <c r="F3339" s="55"/>
      <c r="G3339" s="56">
        <v>20</v>
      </c>
      <c r="H3339" s="57">
        <f t="shared" si="104"/>
        <v>23.599999999999998</v>
      </c>
      <c r="I3339" s="58">
        <f t="shared" si="105"/>
        <v>0</v>
      </c>
      <c r="J3339" s="59" t="s">
        <v>4027</v>
      </c>
      <c r="K3339" s="59"/>
      <c r="L3339" s="60" t="s">
        <v>4029</v>
      </c>
      <c r="M3339" s="61">
        <v>6.0000000000000001E-3</v>
      </c>
      <c r="N3339" s="62"/>
      <c r="O3339" s="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2"/>
      <c r="AX3339" s="12"/>
      <c r="AY3339" s="12"/>
      <c r="AZ3339" s="12"/>
      <c r="BA3339" s="12"/>
      <c r="BB3339" s="12"/>
      <c r="BC3339" s="12"/>
      <c r="BD3339" s="12"/>
      <c r="BE3339" s="12"/>
      <c r="BF3339" s="12"/>
      <c r="BG3339" s="12"/>
      <c r="BH3339" s="12"/>
      <c r="BI3339" s="12"/>
      <c r="BJ3339" s="12"/>
      <c r="BK3339" s="12"/>
      <c r="BL3339" s="12"/>
      <c r="BM3339" s="12"/>
      <c r="BN3339" s="12"/>
      <c r="BO3339" s="12"/>
      <c r="BP3339" s="12"/>
      <c r="BQ3339" s="12"/>
      <c r="BR3339" s="12"/>
      <c r="BS3339" s="12"/>
      <c r="BT3339" s="12"/>
      <c r="BU3339" s="12"/>
      <c r="BV3339" s="12"/>
      <c r="BW3339" s="12"/>
      <c r="BX3339" s="12"/>
      <c r="BY3339" s="12"/>
      <c r="BZ3339" s="12"/>
      <c r="CA3339" s="12"/>
      <c r="CB3339" s="12"/>
      <c r="CC3339" s="12"/>
      <c r="CD3339" s="12"/>
      <c r="CE3339" s="12"/>
    </row>
    <row r="3340" spans="1:83" s="11" customFormat="1" ht="12.75" customHeight="1" x14ac:dyDescent="0.2">
      <c r="A3340" s="64" t="s">
        <v>8295</v>
      </c>
      <c r="B3340" s="9" t="s">
        <v>8296</v>
      </c>
      <c r="C3340" s="53" t="s">
        <v>4007</v>
      </c>
      <c r="D3340" s="44" t="s">
        <v>4243</v>
      </c>
      <c r="E3340" s="54"/>
      <c r="F3340" s="55"/>
      <c r="G3340" s="56">
        <v>12.5</v>
      </c>
      <c r="H3340" s="57">
        <f t="shared" si="104"/>
        <v>14.75</v>
      </c>
      <c r="I3340" s="58">
        <f t="shared" si="105"/>
        <v>0</v>
      </c>
      <c r="J3340" s="59" t="s">
        <v>4027</v>
      </c>
      <c r="K3340" s="59" t="s">
        <v>4039</v>
      </c>
      <c r="L3340" s="60" t="s">
        <v>4029</v>
      </c>
      <c r="M3340" s="61">
        <v>1.0999999999999999E-2</v>
      </c>
      <c r="N3340" s="62"/>
      <c r="O3340" s="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2"/>
      <c r="AX3340" s="12"/>
      <c r="AY3340" s="12"/>
      <c r="AZ3340" s="12"/>
      <c r="BA3340" s="12"/>
      <c r="BB3340" s="12"/>
      <c r="BC3340" s="12"/>
      <c r="BD3340" s="12"/>
      <c r="BE3340" s="12"/>
      <c r="BF3340" s="12"/>
      <c r="BG3340" s="12"/>
      <c r="BH3340" s="12"/>
      <c r="BI3340" s="12"/>
      <c r="BJ3340" s="12"/>
      <c r="BK3340" s="12"/>
      <c r="BL3340" s="12"/>
      <c r="BM3340" s="12"/>
      <c r="BN3340" s="12"/>
      <c r="BO3340" s="12"/>
      <c r="BP3340" s="12"/>
      <c r="BQ3340" s="12"/>
      <c r="BR3340" s="12"/>
      <c r="BS3340" s="12"/>
      <c r="BT3340" s="12"/>
      <c r="BU3340" s="12"/>
      <c r="BV3340" s="12"/>
      <c r="BW3340" s="12"/>
      <c r="BX3340" s="12"/>
      <c r="BY3340" s="12"/>
      <c r="BZ3340" s="12"/>
      <c r="CA3340" s="12"/>
      <c r="CB3340" s="12"/>
      <c r="CC3340" s="12"/>
      <c r="CD3340" s="12"/>
      <c r="CE3340" s="12"/>
    </row>
    <row r="3341" spans="1:83" s="11" customFormat="1" ht="12.75" customHeight="1" x14ac:dyDescent="0.2">
      <c r="A3341" s="64" t="s">
        <v>8297</v>
      </c>
      <c r="B3341" s="9" t="s">
        <v>62</v>
      </c>
      <c r="C3341" s="53" t="s">
        <v>4007</v>
      </c>
      <c r="D3341" s="44" t="s">
        <v>4243</v>
      </c>
      <c r="E3341" s="54"/>
      <c r="F3341" s="55"/>
      <c r="G3341" s="56">
        <v>5.2</v>
      </c>
      <c r="H3341" s="57">
        <f t="shared" si="104"/>
        <v>6.1360000000000001</v>
      </c>
      <c r="I3341" s="58">
        <f t="shared" si="105"/>
        <v>0</v>
      </c>
      <c r="J3341" s="59"/>
      <c r="K3341" s="59" t="s">
        <v>4064</v>
      </c>
      <c r="L3341" s="60"/>
      <c r="M3341" s="61"/>
      <c r="N3341" s="62"/>
      <c r="O3341" s="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2"/>
      <c r="AX3341" s="12"/>
      <c r="AY3341" s="12"/>
      <c r="AZ3341" s="12"/>
      <c r="BA3341" s="12"/>
      <c r="BB3341" s="12"/>
      <c r="BC3341" s="12"/>
      <c r="BD3341" s="12"/>
      <c r="BE3341" s="12"/>
      <c r="BF3341" s="12"/>
      <c r="BG3341" s="12"/>
      <c r="BH3341" s="12"/>
      <c r="BI3341" s="12"/>
      <c r="BJ3341" s="12"/>
      <c r="BK3341" s="12"/>
      <c r="BL3341" s="12"/>
      <c r="BM3341" s="12"/>
      <c r="BN3341" s="12"/>
      <c r="BO3341" s="12"/>
      <c r="BP3341" s="12"/>
      <c r="BQ3341" s="12"/>
      <c r="BR3341" s="12"/>
      <c r="BS3341" s="12"/>
      <c r="BT3341" s="12"/>
      <c r="BU3341" s="12"/>
      <c r="BV3341" s="12"/>
      <c r="BW3341" s="12"/>
      <c r="BX3341" s="12"/>
      <c r="BY3341" s="12"/>
      <c r="BZ3341" s="12"/>
      <c r="CA3341" s="12"/>
      <c r="CB3341" s="12"/>
      <c r="CC3341" s="12"/>
      <c r="CD3341" s="12"/>
      <c r="CE3341" s="12"/>
    </row>
    <row r="3342" spans="1:83" s="11" customFormat="1" ht="12.75" customHeight="1" x14ac:dyDescent="0.2">
      <c r="A3342" s="64" t="s">
        <v>8298</v>
      </c>
      <c r="B3342" s="9" t="s">
        <v>62</v>
      </c>
      <c r="C3342" s="53" t="s">
        <v>4007</v>
      </c>
      <c r="D3342" s="44" t="s">
        <v>4243</v>
      </c>
      <c r="E3342" s="54"/>
      <c r="F3342" s="55"/>
      <c r="G3342" s="56">
        <v>8.42</v>
      </c>
      <c r="H3342" s="57">
        <f t="shared" si="104"/>
        <v>9.9355999999999991</v>
      </c>
      <c r="I3342" s="58">
        <f t="shared" si="105"/>
        <v>0</v>
      </c>
      <c r="J3342" s="59" t="s">
        <v>4027</v>
      </c>
      <c r="K3342" s="59" t="s">
        <v>4039</v>
      </c>
      <c r="L3342" s="60" t="s">
        <v>4029</v>
      </c>
      <c r="M3342" s="61">
        <v>5.0000000000000001E-3</v>
      </c>
      <c r="N3342" s="62"/>
      <c r="O3342" s="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2"/>
      <c r="AX3342" s="12"/>
      <c r="AY3342" s="12"/>
      <c r="AZ3342" s="12"/>
      <c r="BA3342" s="12"/>
      <c r="BB3342" s="12"/>
      <c r="BC3342" s="12"/>
      <c r="BD3342" s="12"/>
      <c r="BE3342" s="12"/>
      <c r="BF3342" s="12"/>
      <c r="BG3342" s="12"/>
      <c r="BH3342" s="12"/>
      <c r="BI3342" s="12"/>
      <c r="BJ3342" s="12"/>
      <c r="BK3342" s="12"/>
      <c r="BL3342" s="12"/>
      <c r="BM3342" s="12"/>
      <c r="BN3342" s="12"/>
      <c r="BO3342" s="12"/>
      <c r="BP3342" s="12"/>
      <c r="BQ3342" s="12"/>
      <c r="BR3342" s="12"/>
      <c r="BS3342" s="12"/>
      <c r="BT3342" s="12"/>
      <c r="BU3342" s="12"/>
      <c r="BV3342" s="12"/>
      <c r="BW3342" s="12"/>
      <c r="BX3342" s="12"/>
      <c r="BY3342" s="12"/>
      <c r="BZ3342" s="12"/>
      <c r="CA3342" s="12"/>
      <c r="CB3342" s="12"/>
      <c r="CC3342" s="12"/>
      <c r="CD3342" s="12"/>
      <c r="CE3342" s="12"/>
    </row>
    <row r="3343" spans="1:83" s="11" customFormat="1" ht="12.75" customHeight="1" x14ac:dyDescent="0.2">
      <c r="A3343" s="64" t="s">
        <v>8299</v>
      </c>
      <c r="B3343" s="9" t="s">
        <v>8300</v>
      </c>
      <c r="C3343" s="66" t="s">
        <v>4035</v>
      </c>
      <c r="D3343" s="44" t="s">
        <v>4920</v>
      </c>
      <c r="E3343" s="54"/>
      <c r="F3343" s="55"/>
      <c r="G3343" s="56">
        <v>250</v>
      </c>
      <c r="H3343" s="57">
        <f t="shared" si="104"/>
        <v>295</v>
      </c>
      <c r="I3343" s="58">
        <f t="shared" si="105"/>
        <v>0</v>
      </c>
      <c r="J3343" s="59"/>
      <c r="K3343" s="59"/>
      <c r="L3343" s="60" t="s">
        <v>4029</v>
      </c>
      <c r="M3343" s="61">
        <v>0.3</v>
      </c>
      <c r="N3343" s="62"/>
      <c r="O3343" s="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2"/>
      <c r="AX3343" s="12"/>
      <c r="AY3343" s="12"/>
      <c r="AZ3343" s="12"/>
      <c r="BA3343" s="12"/>
      <c r="BB3343" s="12"/>
      <c r="BC3343" s="12"/>
      <c r="BD3343" s="12"/>
      <c r="BE3343" s="12"/>
      <c r="BF3343" s="12"/>
      <c r="BG3343" s="12"/>
      <c r="BH3343" s="12"/>
      <c r="BI3343" s="12"/>
      <c r="BJ3343" s="12"/>
      <c r="BK3343" s="12"/>
      <c r="BL3343" s="12"/>
      <c r="BM3343" s="12"/>
      <c r="BN3343" s="12"/>
      <c r="BO3343" s="12"/>
      <c r="BP3343" s="12"/>
      <c r="BQ3343" s="12"/>
      <c r="BR3343" s="12"/>
      <c r="BS3343" s="12"/>
      <c r="BT3343" s="12"/>
      <c r="BU3343" s="12"/>
      <c r="BV3343" s="12"/>
      <c r="BW3343" s="12"/>
      <c r="BX3343" s="12"/>
      <c r="BY3343" s="12"/>
      <c r="BZ3343" s="12"/>
      <c r="CA3343" s="12"/>
      <c r="CB3343" s="12"/>
      <c r="CC3343" s="12"/>
      <c r="CD3343" s="12"/>
      <c r="CE3343" s="12"/>
    </row>
    <row r="3344" spans="1:83" s="11" customFormat="1" ht="12.75" customHeight="1" x14ac:dyDescent="0.2">
      <c r="A3344" s="51" t="s">
        <v>8301</v>
      </c>
      <c r="B3344" s="9" t="s">
        <v>8300</v>
      </c>
      <c r="C3344" s="66" t="s">
        <v>4035</v>
      </c>
      <c r="D3344" s="44" t="s">
        <v>4920</v>
      </c>
      <c r="E3344" s="54"/>
      <c r="F3344" s="55"/>
      <c r="G3344" s="56">
        <v>600</v>
      </c>
      <c r="H3344" s="57">
        <f t="shared" si="104"/>
        <v>708</v>
      </c>
      <c r="I3344" s="58">
        <f t="shared" si="105"/>
        <v>0</v>
      </c>
      <c r="J3344" s="59" t="s">
        <v>4027</v>
      </c>
      <c r="K3344" s="59"/>
      <c r="L3344" s="60" t="s">
        <v>4029</v>
      </c>
      <c r="M3344" s="61">
        <v>2.5</v>
      </c>
      <c r="N3344" s="62"/>
      <c r="O3344" s="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2"/>
      <c r="AX3344" s="12"/>
      <c r="AY3344" s="12"/>
      <c r="AZ3344" s="12"/>
      <c r="BA3344" s="12"/>
      <c r="BB3344" s="12"/>
      <c r="BC3344" s="12"/>
      <c r="BD3344" s="12"/>
      <c r="BE3344" s="12"/>
      <c r="BF3344" s="12"/>
      <c r="BG3344" s="12"/>
      <c r="BH3344" s="12"/>
      <c r="BI3344" s="12"/>
      <c r="BJ3344" s="12"/>
      <c r="BK3344" s="12"/>
      <c r="BL3344" s="12"/>
      <c r="BM3344" s="12"/>
      <c r="BN3344" s="12"/>
      <c r="BO3344" s="12"/>
      <c r="BP3344" s="12"/>
      <c r="BQ3344" s="12"/>
      <c r="BR3344" s="12"/>
      <c r="BS3344" s="12"/>
      <c r="BT3344" s="12"/>
      <c r="BU3344" s="12"/>
      <c r="BV3344" s="12"/>
      <c r="BW3344" s="12"/>
      <c r="BX3344" s="12"/>
      <c r="BY3344" s="12"/>
      <c r="BZ3344" s="12"/>
      <c r="CA3344" s="12"/>
      <c r="CB3344" s="12"/>
      <c r="CC3344" s="12"/>
      <c r="CD3344" s="12"/>
      <c r="CE3344" s="12"/>
    </row>
    <row r="3345" spans="1:83" s="11" customFormat="1" ht="12.75" customHeight="1" x14ac:dyDescent="0.2">
      <c r="A3345" s="64" t="s">
        <v>8302</v>
      </c>
      <c r="B3345" s="9" t="s">
        <v>6692</v>
      </c>
      <c r="C3345" s="66" t="s">
        <v>4035</v>
      </c>
      <c r="D3345" s="44" t="s">
        <v>4920</v>
      </c>
      <c r="E3345" s="54"/>
      <c r="F3345" s="55"/>
      <c r="G3345" s="56">
        <v>16</v>
      </c>
      <c r="H3345" s="57">
        <f t="shared" si="104"/>
        <v>18.88</v>
      </c>
      <c r="I3345" s="58">
        <f t="shared" si="105"/>
        <v>0</v>
      </c>
      <c r="J3345" s="59"/>
      <c r="K3345" s="59"/>
      <c r="L3345" s="60"/>
      <c r="M3345" s="61">
        <v>1.6E-2</v>
      </c>
      <c r="N3345" s="62"/>
      <c r="O3345" s="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2"/>
      <c r="AX3345" s="12"/>
      <c r="AY3345" s="12"/>
      <c r="AZ3345" s="12"/>
      <c r="BA3345" s="12"/>
      <c r="BB3345" s="12"/>
      <c r="BC3345" s="12"/>
      <c r="BD3345" s="12"/>
      <c r="BE3345" s="12"/>
      <c r="BF3345" s="12"/>
      <c r="BG3345" s="12"/>
      <c r="BH3345" s="12"/>
      <c r="BI3345" s="12"/>
      <c r="BJ3345" s="12"/>
      <c r="BK3345" s="12"/>
      <c r="BL3345" s="12"/>
      <c r="BM3345" s="12"/>
      <c r="BN3345" s="12"/>
      <c r="BO3345" s="12"/>
      <c r="BP3345" s="12"/>
      <c r="BQ3345" s="12"/>
      <c r="BR3345" s="12"/>
      <c r="BS3345" s="12"/>
      <c r="BT3345" s="12"/>
      <c r="BU3345" s="12"/>
      <c r="BV3345" s="12"/>
      <c r="BW3345" s="12"/>
      <c r="BX3345" s="12"/>
      <c r="BY3345" s="12"/>
      <c r="BZ3345" s="12"/>
      <c r="CA3345" s="12"/>
      <c r="CB3345" s="12"/>
      <c r="CC3345" s="12"/>
      <c r="CD3345" s="12"/>
      <c r="CE3345" s="12"/>
    </row>
    <row r="3346" spans="1:83" s="11" customFormat="1" ht="12.75" customHeight="1" x14ac:dyDescent="0.2">
      <c r="A3346" s="51" t="s">
        <v>1871</v>
      </c>
      <c r="B3346" s="9" t="s">
        <v>330</v>
      </c>
      <c r="C3346" s="66" t="s">
        <v>4035</v>
      </c>
      <c r="D3346" s="44" t="s">
        <v>4920</v>
      </c>
      <c r="E3346" s="54"/>
      <c r="F3346" s="55"/>
      <c r="G3346" s="56">
        <v>2700</v>
      </c>
      <c r="H3346" s="57">
        <f t="shared" si="104"/>
        <v>3186</v>
      </c>
      <c r="I3346" s="58">
        <f t="shared" si="105"/>
        <v>0</v>
      </c>
      <c r="J3346" s="59" t="s">
        <v>4027</v>
      </c>
      <c r="K3346" s="59"/>
      <c r="L3346" s="60" t="s">
        <v>4029</v>
      </c>
      <c r="M3346" s="61">
        <v>8.6999999999999993</v>
      </c>
      <c r="N3346" s="62"/>
      <c r="O3346" s="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2"/>
      <c r="AX3346" s="12"/>
      <c r="AY3346" s="12"/>
      <c r="AZ3346" s="12"/>
      <c r="BA3346" s="12"/>
      <c r="BB3346" s="12"/>
      <c r="BC3346" s="12"/>
      <c r="BD3346" s="12"/>
      <c r="BE3346" s="12"/>
      <c r="BF3346" s="12"/>
      <c r="BG3346" s="12"/>
      <c r="BH3346" s="12"/>
      <c r="BI3346" s="12"/>
      <c r="BJ3346" s="12"/>
      <c r="BK3346" s="12"/>
      <c r="BL3346" s="12"/>
      <c r="BM3346" s="12"/>
      <c r="BN3346" s="12"/>
      <c r="BO3346" s="12"/>
      <c r="BP3346" s="12"/>
      <c r="BQ3346" s="12"/>
      <c r="BR3346" s="12"/>
      <c r="BS3346" s="12"/>
      <c r="BT3346" s="12"/>
      <c r="BU3346" s="12"/>
      <c r="BV3346" s="12"/>
      <c r="BW3346" s="12"/>
      <c r="BX3346" s="12"/>
      <c r="BY3346" s="12"/>
      <c r="BZ3346" s="12"/>
      <c r="CA3346" s="12"/>
      <c r="CB3346" s="12"/>
      <c r="CC3346" s="12"/>
      <c r="CD3346" s="12"/>
      <c r="CE3346" s="12"/>
    </row>
    <row r="3347" spans="1:83" s="11" customFormat="1" ht="12.75" customHeight="1" x14ac:dyDescent="0.2">
      <c r="A3347" s="51" t="s">
        <v>8303</v>
      </c>
      <c r="B3347" s="9" t="s">
        <v>304</v>
      </c>
      <c r="C3347" s="66" t="s">
        <v>4035</v>
      </c>
      <c r="D3347" s="44" t="s">
        <v>4920</v>
      </c>
      <c r="E3347" s="54"/>
      <c r="F3347" s="55"/>
      <c r="G3347" s="56">
        <v>35</v>
      </c>
      <c r="H3347" s="57">
        <f t="shared" si="104"/>
        <v>41.3</v>
      </c>
      <c r="I3347" s="58">
        <f t="shared" si="105"/>
        <v>0</v>
      </c>
      <c r="J3347" s="59" t="s">
        <v>4027</v>
      </c>
      <c r="K3347" s="59"/>
      <c r="L3347" s="60" t="s">
        <v>4029</v>
      </c>
      <c r="M3347" s="61">
        <v>1.6E-2</v>
      </c>
      <c r="N3347" s="62"/>
      <c r="O3347" s="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2"/>
      <c r="AX3347" s="12"/>
      <c r="AY3347" s="12"/>
      <c r="AZ3347" s="12"/>
      <c r="BA3347" s="12"/>
      <c r="BB3347" s="12"/>
      <c r="BC3347" s="12"/>
      <c r="BD3347" s="12"/>
      <c r="BE3347" s="12"/>
      <c r="BF3347" s="12"/>
      <c r="BG3347" s="12"/>
      <c r="BH3347" s="12"/>
      <c r="BI3347" s="12"/>
      <c r="BJ3347" s="12"/>
      <c r="BK3347" s="12"/>
      <c r="BL3347" s="12"/>
      <c r="BM3347" s="12"/>
      <c r="BN3347" s="12"/>
      <c r="BO3347" s="12"/>
      <c r="BP3347" s="12"/>
      <c r="BQ3347" s="12"/>
      <c r="BR3347" s="12"/>
      <c r="BS3347" s="12"/>
      <c r="BT3347" s="12"/>
      <c r="BU3347" s="12"/>
      <c r="BV3347" s="12"/>
      <c r="BW3347" s="12"/>
      <c r="BX3347" s="12"/>
      <c r="BY3347" s="12"/>
      <c r="BZ3347" s="12"/>
      <c r="CA3347" s="12"/>
      <c r="CB3347" s="12"/>
      <c r="CC3347" s="12"/>
      <c r="CD3347" s="12"/>
      <c r="CE3347" s="12"/>
    </row>
    <row r="3348" spans="1:83" s="11" customFormat="1" ht="12.75" customHeight="1" x14ac:dyDescent="0.2">
      <c r="A3348" s="51" t="s">
        <v>8304</v>
      </c>
      <c r="B3348" s="9" t="s">
        <v>8305</v>
      </c>
      <c r="C3348" s="53" t="s">
        <v>4007</v>
      </c>
      <c r="D3348" s="44" t="s">
        <v>4920</v>
      </c>
      <c r="E3348" s="54"/>
      <c r="F3348" s="55"/>
      <c r="G3348" s="56">
        <v>659.76</v>
      </c>
      <c r="H3348" s="57">
        <f t="shared" si="104"/>
        <v>778.51679999999999</v>
      </c>
      <c r="I3348" s="58">
        <f t="shared" si="105"/>
        <v>0</v>
      </c>
      <c r="J3348" s="59"/>
      <c r="K3348" s="59" t="s">
        <v>6938</v>
      </c>
      <c r="L3348" s="60" t="s">
        <v>4029</v>
      </c>
      <c r="M3348" s="61">
        <v>1.4</v>
      </c>
      <c r="N3348" s="62"/>
      <c r="O3348" s="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2"/>
      <c r="AX3348" s="12"/>
      <c r="AY3348" s="12"/>
      <c r="AZ3348" s="12"/>
      <c r="BA3348" s="12"/>
      <c r="BB3348" s="12"/>
      <c r="BC3348" s="12"/>
      <c r="BD3348" s="12"/>
      <c r="BE3348" s="12"/>
      <c r="BF3348" s="12"/>
      <c r="BG3348" s="12"/>
      <c r="BH3348" s="12"/>
      <c r="BI3348" s="12"/>
      <c r="BJ3348" s="12"/>
      <c r="BK3348" s="12"/>
      <c r="BL3348" s="12"/>
      <c r="BM3348" s="12"/>
      <c r="BN3348" s="12"/>
      <c r="BO3348" s="12"/>
      <c r="BP3348" s="12"/>
      <c r="BQ3348" s="12"/>
      <c r="BR3348" s="12"/>
      <c r="BS3348" s="12"/>
      <c r="BT3348" s="12"/>
      <c r="BU3348" s="12"/>
      <c r="BV3348" s="12"/>
      <c r="BW3348" s="12"/>
      <c r="BX3348" s="12"/>
      <c r="BY3348" s="12"/>
      <c r="BZ3348" s="12"/>
      <c r="CA3348" s="12"/>
      <c r="CB3348" s="12"/>
      <c r="CC3348" s="12"/>
      <c r="CD3348" s="12"/>
      <c r="CE3348" s="12"/>
    </row>
    <row r="3349" spans="1:83" s="11" customFormat="1" ht="12.75" customHeight="1" x14ac:dyDescent="0.2">
      <c r="A3349" s="51" t="s">
        <v>8306</v>
      </c>
      <c r="B3349" s="9" t="s">
        <v>176</v>
      </c>
      <c r="C3349" s="66" t="s">
        <v>4035</v>
      </c>
      <c r="D3349" s="44" t="s">
        <v>4920</v>
      </c>
      <c r="E3349" s="54"/>
      <c r="F3349" s="55"/>
      <c r="G3349" s="56">
        <v>11</v>
      </c>
      <c r="H3349" s="57">
        <f t="shared" si="104"/>
        <v>12.979999999999999</v>
      </c>
      <c r="I3349" s="58">
        <f t="shared" si="105"/>
        <v>0</v>
      </c>
      <c r="J3349" s="59"/>
      <c r="K3349" s="59"/>
      <c r="L3349" s="60" t="s">
        <v>4029</v>
      </c>
      <c r="M3349" s="61"/>
      <c r="N3349" s="62"/>
      <c r="O3349" s="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2"/>
      <c r="AX3349" s="12"/>
      <c r="AY3349" s="12"/>
      <c r="AZ3349" s="12"/>
      <c r="BA3349" s="12"/>
      <c r="BB3349" s="12"/>
      <c r="BC3349" s="12"/>
      <c r="BD3349" s="12"/>
      <c r="BE3349" s="12"/>
      <c r="BF3349" s="12"/>
      <c r="BG3349" s="12"/>
      <c r="BH3349" s="12"/>
      <c r="BI3349" s="12"/>
      <c r="BJ3349" s="12"/>
      <c r="BK3349" s="12"/>
      <c r="BL3349" s="12"/>
      <c r="BM3349" s="12"/>
      <c r="BN3349" s="12"/>
      <c r="BO3349" s="12"/>
      <c r="BP3349" s="12"/>
      <c r="BQ3349" s="12"/>
      <c r="BR3349" s="12"/>
      <c r="BS3349" s="12"/>
      <c r="BT3349" s="12"/>
      <c r="BU3349" s="12"/>
      <c r="BV3349" s="12"/>
      <c r="BW3349" s="12"/>
      <c r="BX3349" s="12"/>
      <c r="BY3349" s="12"/>
      <c r="BZ3349" s="12"/>
      <c r="CA3349" s="12"/>
      <c r="CB3349" s="12"/>
      <c r="CC3349" s="12"/>
      <c r="CD3349" s="12"/>
      <c r="CE3349" s="12"/>
    </row>
    <row r="3350" spans="1:83" s="11" customFormat="1" ht="12.75" customHeight="1" x14ac:dyDescent="0.2">
      <c r="A3350" s="51" t="s">
        <v>8307</v>
      </c>
      <c r="B3350" s="9" t="s">
        <v>8308</v>
      </c>
      <c r="C3350" s="66" t="s">
        <v>4035</v>
      </c>
      <c r="D3350" s="44" t="s">
        <v>4920</v>
      </c>
      <c r="E3350" s="54"/>
      <c r="F3350" s="55"/>
      <c r="G3350" s="56">
        <v>360.7</v>
      </c>
      <c r="H3350" s="57">
        <f t="shared" si="104"/>
        <v>425.62599999999998</v>
      </c>
      <c r="I3350" s="58">
        <f t="shared" si="105"/>
        <v>0</v>
      </c>
      <c r="J3350" s="59" t="s">
        <v>4027</v>
      </c>
      <c r="K3350" s="59"/>
      <c r="L3350" s="60" t="s">
        <v>4029</v>
      </c>
      <c r="M3350" s="61">
        <v>2.3199999999999998</v>
      </c>
      <c r="N3350" s="62"/>
      <c r="O3350" s="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2"/>
      <c r="AX3350" s="12"/>
      <c r="AY3350" s="12"/>
      <c r="AZ3350" s="12"/>
      <c r="BA3350" s="12"/>
      <c r="BB3350" s="12"/>
      <c r="BC3350" s="12"/>
      <c r="BD3350" s="12"/>
      <c r="BE3350" s="12"/>
      <c r="BF3350" s="12"/>
      <c r="BG3350" s="12"/>
      <c r="BH3350" s="12"/>
      <c r="BI3350" s="12"/>
      <c r="BJ3350" s="12"/>
      <c r="BK3350" s="12"/>
      <c r="BL3350" s="12"/>
      <c r="BM3350" s="12"/>
      <c r="BN3350" s="12"/>
      <c r="BO3350" s="12"/>
      <c r="BP3350" s="12"/>
      <c r="BQ3350" s="12"/>
      <c r="BR3350" s="12"/>
      <c r="BS3350" s="12"/>
      <c r="BT3350" s="12"/>
      <c r="BU3350" s="12"/>
      <c r="BV3350" s="12"/>
      <c r="BW3350" s="12"/>
      <c r="BX3350" s="12"/>
      <c r="BY3350" s="12"/>
      <c r="BZ3350" s="12"/>
      <c r="CA3350" s="12"/>
      <c r="CB3350" s="12"/>
      <c r="CC3350" s="12"/>
      <c r="CD3350" s="12"/>
      <c r="CE3350" s="12"/>
    </row>
    <row r="3351" spans="1:83" s="11" customFormat="1" ht="12.75" customHeight="1" x14ac:dyDescent="0.2">
      <c r="A3351" s="78" t="s">
        <v>1872</v>
      </c>
      <c r="B3351" s="9" t="s">
        <v>331</v>
      </c>
      <c r="C3351" s="66" t="s">
        <v>4035</v>
      </c>
      <c r="D3351" s="44" t="s">
        <v>8309</v>
      </c>
      <c r="E3351" s="54"/>
      <c r="F3351" s="55"/>
      <c r="G3351" s="56">
        <v>10</v>
      </c>
      <c r="H3351" s="57">
        <f t="shared" si="104"/>
        <v>11.799999999999999</v>
      </c>
      <c r="I3351" s="58">
        <f t="shared" si="105"/>
        <v>0</v>
      </c>
      <c r="J3351" s="59" t="s">
        <v>4027</v>
      </c>
      <c r="K3351" s="59"/>
      <c r="L3351" s="79" t="s">
        <v>8310</v>
      </c>
      <c r="M3351" s="61">
        <v>6.0000000000000001E-3</v>
      </c>
      <c r="N3351" s="62"/>
      <c r="O3351" s="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2"/>
      <c r="AX3351" s="12"/>
      <c r="AY3351" s="12"/>
      <c r="AZ3351" s="12"/>
      <c r="BA3351" s="12"/>
      <c r="BB3351" s="12"/>
      <c r="BC3351" s="12"/>
      <c r="BD3351" s="12"/>
      <c r="BE3351" s="12"/>
      <c r="BF3351" s="12"/>
      <c r="BG3351" s="12"/>
      <c r="BH3351" s="12"/>
      <c r="BI3351" s="12"/>
      <c r="BJ3351" s="12"/>
      <c r="BK3351" s="12"/>
      <c r="BL3351" s="12"/>
      <c r="BM3351" s="12"/>
      <c r="BN3351" s="12"/>
      <c r="BO3351" s="12"/>
      <c r="BP3351" s="12"/>
      <c r="BQ3351" s="12"/>
      <c r="BR3351" s="12"/>
      <c r="BS3351" s="12"/>
      <c r="BT3351" s="12"/>
      <c r="BU3351" s="12"/>
      <c r="BV3351" s="12"/>
      <c r="BW3351" s="12"/>
      <c r="BX3351" s="12"/>
      <c r="BY3351" s="12"/>
      <c r="BZ3351" s="12"/>
      <c r="CA3351" s="12"/>
      <c r="CB3351" s="12"/>
      <c r="CC3351" s="12"/>
      <c r="CD3351" s="12"/>
      <c r="CE3351" s="12"/>
    </row>
    <row r="3352" spans="1:83" s="11" customFormat="1" ht="12.75" customHeight="1" x14ac:dyDescent="0.2">
      <c r="A3352" s="51" t="s">
        <v>1873</v>
      </c>
      <c r="B3352" s="9" t="s">
        <v>12</v>
      </c>
      <c r="C3352" s="66" t="s">
        <v>4035</v>
      </c>
      <c r="D3352" s="44" t="s">
        <v>8309</v>
      </c>
      <c r="E3352" s="54"/>
      <c r="F3352" s="55"/>
      <c r="G3352" s="56">
        <v>34</v>
      </c>
      <c r="H3352" s="57">
        <f t="shared" si="104"/>
        <v>40.119999999999997</v>
      </c>
      <c r="I3352" s="58">
        <f t="shared" si="105"/>
        <v>0</v>
      </c>
      <c r="J3352" s="59" t="s">
        <v>4027</v>
      </c>
      <c r="K3352" s="59"/>
      <c r="L3352" s="79" t="s">
        <v>8310</v>
      </c>
      <c r="M3352" s="61">
        <v>1.4999999999999999E-2</v>
      </c>
      <c r="N3352" s="62"/>
      <c r="O3352" s="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2"/>
      <c r="AX3352" s="12"/>
      <c r="AY3352" s="12"/>
      <c r="AZ3352" s="12"/>
      <c r="BA3352" s="12"/>
      <c r="BB3352" s="12"/>
      <c r="BC3352" s="12"/>
      <c r="BD3352" s="12"/>
      <c r="BE3352" s="12"/>
      <c r="BF3352" s="12"/>
      <c r="BG3352" s="12"/>
      <c r="BH3352" s="12"/>
      <c r="BI3352" s="12"/>
      <c r="BJ3352" s="12"/>
      <c r="BK3352" s="12"/>
      <c r="BL3352" s="12"/>
      <c r="BM3352" s="12"/>
      <c r="BN3352" s="12"/>
      <c r="BO3352" s="12"/>
      <c r="BP3352" s="12"/>
      <c r="BQ3352" s="12"/>
      <c r="BR3352" s="12"/>
      <c r="BS3352" s="12"/>
      <c r="BT3352" s="12"/>
      <c r="BU3352" s="12"/>
      <c r="BV3352" s="12"/>
      <c r="BW3352" s="12"/>
      <c r="BX3352" s="12"/>
      <c r="BY3352" s="12"/>
      <c r="BZ3352" s="12"/>
      <c r="CA3352" s="12"/>
      <c r="CB3352" s="12"/>
      <c r="CC3352" s="12"/>
      <c r="CD3352" s="12"/>
      <c r="CE3352" s="12"/>
    </row>
    <row r="3353" spans="1:83" s="11" customFormat="1" ht="12.75" customHeight="1" x14ac:dyDescent="0.2">
      <c r="A3353" s="51" t="s">
        <v>1874</v>
      </c>
      <c r="B3353" s="9" t="s">
        <v>332</v>
      </c>
      <c r="C3353" s="66" t="s">
        <v>4035</v>
      </c>
      <c r="D3353" s="44" t="s">
        <v>4150</v>
      </c>
      <c r="E3353" s="54"/>
      <c r="F3353" s="55"/>
      <c r="G3353" s="56">
        <v>1350</v>
      </c>
      <c r="H3353" s="57">
        <f t="shared" si="104"/>
        <v>1593</v>
      </c>
      <c r="I3353" s="58">
        <f t="shared" si="105"/>
        <v>0</v>
      </c>
      <c r="J3353" s="59" t="s">
        <v>4015</v>
      </c>
      <c r="K3353" s="59"/>
      <c r="L3353" s="68" t="s">
        <v>8311</v>
      </c>
      <c r="M3353" s="61">
        <v>2.5099999999999998</v>
      </c>
      <c r="N3353" s="62"/>
      <c r="O3353" s="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2"/>
      <c r="AX3353" s="12"/>
      <c r="AY3353" s="12"/>
      <c r="AZ3353" s="12"/>
      <c r="BA3353" s="12"/>
      <c r="BB3353" s="12"/>
      <c r="BC3353" s="12"/>
      <c r="BD3353" s="12"/>
      <c r="BE3353" s="12"/>
      <c r="BF3353" s="12"/>
      <c r="BG3353" s="12"/>
      <c r="BH3353" s="12"/>
      <c r="BI3353" s="12"/>
      <c r="BJ3353" s="12"/>
      <c r="BK3353" s="12"/>
      <c r="BL3353" s="12"/>
      <c r="BM3353" s="12"/>
      <c r="BN3353" s="12"/>
      <c r="BO3353" s="12"/>
      <c r="BP3353" s="12"/>
      <c r="BQ3353" s="12"/>
      <c r="BR3353" s="12"/>
      <c r="BS3353" s="12"/>
      <c r="BT3353" s="12"/>
      <c r="BU3353" s="12"/>
      <c r="BV3353" s="12"/>
      <c r="BW3353" s="12"/>
      <c r="BX3353" s="12"/>
      <c r="BY3353" s="12"/>
      <c r="BZ3353" s="12"/>
      <c r="CA3353" s="12"/>
      <c r="CB3353" s="12"/>
      <c r="CC3353" s="12"/>
      <c r="CD3353" s="12"/>
      <c r="CE3353" s="12"/>
    </row>
    <row r="3354" spans="1:83" s="11" customFormat="1" ht="12.75" customHeight="1" x14ac:dyDescent="0.2">
      <c r="A3354" s="51" t="s">
        <v>1875</v>
      </c>
      <c r="B3354" s="9" t="s">
        <v>77</v>
      </c>
      <c r="C3354" s="66" t="s">
        <v>4035</v>
      </c>
      <c r="D3354" s="44" t="s">
        <v>8309</v>
      </c>
      <c r="E3354" s="54"/>
      <c r="F3354" s="55"/>
      <c r="G3354" s="56">
        <v>26</v>
      </c>
      <c r="H3354" s="57">
        <f t="shared" si="104"/>
        <v>30.68</v>
      </c>
      <c r="I3354" s="58">
        <f t="shared" si="105"/>
        <v>0</v>
      </c>
      <c r="J3354" s="59" t="s">
        <v>4027</v>
      </c>
      <c r="K3354" s="59"/>
      <c r="L3354" s="79" t="s">
        <v>8312</v>
      </c>
      <c r="M3354" s="61">
        <v>2.5000000000000001E-2</v>
      </c>
      <c r="N3354" s="62"/>
      <c r="O3354" s="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2"/>
      <c r="AX3354" s="12"/>
      <c r="AY3354" s="12"/>
      <c r="AZ3354" s="12"/>
      <c r="BA3354" s="12"/>
      <c r="BB3354" s="12"/>
      <c r="BC3354" s="12"/>
      <c r="BD3354" s="12"/>
      <c r="BE3354" s="12"/>
      <c r="BF3354" s="12"/>
      <c r="BG3354" s="12"/>
      <c r="BH3354" s="12"/>
      <c r="BI3354" s="12"/>
      <c r="BJ3354" s="12"/>
      <c r="BK3354" s="12"/>
      <c r="BL3354" s="12"/>
      <c r="BM3354" s="12"/>
      <c r="BN3354" s="12"/>
      <c r="BO3354" s="12"/>
      <c r="BP3354" s="12"/>
      <c r="BQ3354" s="12"/>
      <c r="BR3354" s="12"/>
      <c r="BS3354" s="12"/>
      <c r="BT3354" s="12"/>
      <c r="BU3354" s="12"/>
      <c r="BV3354" s="12"/>
      <c r="BW3354" s="12"/>
      <c r="BX3354" s="12"/>
      <c r="BY3354" s="12"/>
      <c r="BZ3354" s="12"/>
      <c r="CA3354" s="12"/>
      <c r="CB3354" s="12"/>
      <c r="CC3354" s="12"/>
      <c r="CD3354" s="12"/>
      <c r="CE3354" s="12"/>
    </row>
    <row r="3355" spans="1:83" s="11" customFormat="1" ht="12.75" customHeight="1" x14ac:dyDescent="0.2">
      <c r="A3355" s="51" t="s">
        <v>8313</v>
      </c>
      <c r="B3355" s="9" t="s">
        <v>333</v>
      </c>
      <c r="C3355" s="66" t="s">
        <v>4035</v>
      </c>
      <c r="D3355" s="44" t="s">
        <v>4150</v>
      </c>
      <c r="E3355" s="54"/>
      <c r="F3355" s="55"/>
      <c r="G3355" s="56">
        <v>169</v>
      </c>
      <c r="H3355" s="57">
        <f t="shared" si="104"/>
        <v>199.42</v>
      </c>
      <c r="I3355" s="58">
        <f t="shared" si="105"/>
        <v>0</v>
      </c>
      <c r="J3355" s="59" t="s">
        <v>4027</v>
      </c>
      <c r="K3355" s="59"/>
      <c r="L3355" s="60" t="s">
        <v>4029</v>
      </c>
      <c r="M3355" s="61">
        <v>0.03</v>
      </c>
      <c r="N3355" s="62"/>
      <c r="O3355" s="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2"/>
      <c r="AX3355" s="12"/>
      <c r="AY3355" s="12"/>
      <c r="AZ3355" s="12"/>
      <c r="BA3355" s="12"/>
      <c r="BB3355" s="12"/>
      <c r="BC3355" s="12"/>
      <c r="BD3355" s="12"/>
      <c r="BE3355" s="12"/>
      <c r="BF3355" s="12"/>
      <c r="BG3355" s="12"/>
      <c r="BH3355" s="12"/>
      <c r="BI3355" s="12"/>
      <c r="BJ3355" s="12"/>
      <c r="BK3355" s="12"/>
      <c r="BL3355" s="12"/>
      <c r="BM3355" s="12"/>
      <c r="BN3355" s="12"/>
      <c r="BO3355" s="12"/>
      <c r="BP3355" s="12"/>
      <c r="BQ3355" s="12"/>
      <c r="BR3355" s="12"/>
      <c r="BS3355" s="12"/>
      <c r="BT3355" s="12"/>
      <c r="BU3355" s="12"/>
      <c r="BV3355" s="12"/>
      <c r="BW3355" s="12"/>
      <c r="BX3355" s="12"/>
      <c r="BY3355" s="12"/>
      <c r="BZ3355" s="12"/>
      <c r="CA3355" s="12"/>
      <c r="CB3355" s="12"/>
      <c r="CC3355" s="12"/>
      <c r="CD3355" s="12"/>
      <c r="CE3355" s="12"/>
    </row>
    <row r="3356" spans="1:83" s="11" customFormat="1" ht="12.75" customHeight="1" x14ac:dyDescent="0.2">
      <c r="A3356" s="51" t="s">
        <v>1876</v>
      </c>
      <c r="B3356" s="9" t="s">
        <v>200</v>
      </c>
      <c r="C3356" s="66" t="s">
        <v>4035</v>
      </c>
      <c r="D3356" s="44" t="s">
        <v>8309</v>
      </c>
      <c r="E3356" s="54"/>
      <c r="F3356" s="55"/>
      <c r="G3356" s="56">
        <v>83</v>
      </c>
      <c r="H3356" s="57">
        <f t="shared" si="104"/>
        <v>97.94</v>
      </c>
      <c r="I3356" s="58">
        <f t="shared" si="105"/>
        <v>0</v>
      </c>
      <c r="J3356" s="59" t="s">
        <v>4027</v>
      </c>
      <c r="K3356" s="59"/>
      <c r="L3356" s="79" t="s">
        <v>8314</v>
      </c>
      <c r="M3356" s="61">
        <v>7.1999999999999995E-2</v>
      </c>
      <c r="N3356" s="62"/>
      <c r="O3356" s="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2"/>
      <c r="AX3356" s="12"/>
      <c r="AY3356" s="12"/>
      <c r="AZ3356" s="12"/>
      <c r="BA3356" s="12"/>
      <c r="BB3356" s="12"/>
      <c r="BC3356" s="12"/>
      <c r="BD3356" s="12"/>
      <c r="BE3356" s="12"/>
      <c r="BF3356" s="12"/>
      <c r="BG3356" s="12"/>
      <c r="BH3356" s="12"/>
      <c r="BI3356" s="12"/>
      <c r="BJ3356" s="12"/>
      <c r="BK3356" s="12"/>
      <c r="BL3356" s="12"/>
      <c r="BM3356" s="12"/>
      <c r="BN3356" s="12"/>
      <c r="BO3356" s="12"/>
      <c r="BP3356" s="12"/>
      <c r="BQ3356" s="12"/>
      <c r="BR3356" s="12"/>
      <c r="BS3356" s="12"/>
      <c r="BT3356" s="12"/>
      <c r="BU3356" s="12"/>
      <c r="BV3356" s="12"/>
      <c r="BW3356" s="12"/>
      <c r="BX3356" s="12"/>
      <c r="BY3356" s="12"/>
      <c r="BZ3356" s="12"/>
      <c r="CA3356" s="12"/>
      <c r="CB3356" s="12"/>
      <c r="CC3356" s="12"/>
      <c r="CD3356" s="12"/>
      <c r="CE3356" s="12"/>
    </row>
    <row r="3357" spans="1:83" s="11" customFormat="1" ht="12.75" customHeight="1" x14ac:dyDescent="0.2">
      <c r="A3357" s="51" t="s">
        <v>8315</v>
      </c>
      <c r="B3357" s="9" t="s">
        <v>8316</v>
      </c>
      <c r="C3357" s="66" t="s">
        <v>4035</v>
      </c>
      <c r="D3357" s="44" t="s">
        <v>4150</v>
      </c>
      <c r="E3357" s="54"/>
      <c r="F3357" s="55"/>
      <c r="G3357" s="56">
        <v>31.56</v>
      </c>
      <c r="H3357" s="57">
        <f t="shared" si="104"/>
        <v>37.240799999999993</v>
      </c>
      <c r="I3357" s="58">
        <f t="shared" si="105"/>
        <v>0</v>
      </c>
      <c r="J3357" s="59" t="s">
        <v>4027</v>
      </c>
      <c r="K3357" s="59"/>
      <c r="L3357" s="60" t="s">
        <v>4029</v>
      </c>
      <c r="M3357" s="61">
        <v>6.0000000000000001E-3</v>
      </c>
      <c r="N3357" s="62"/>
      <c r="O3357" s="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2"/>
      <c r="AX3357" s="12"/>
      <c r="AY3357" s="12"/>
      <c r="AZ3357" s="12"/>
      <c r="BA3357" s="12"/>
      <c r="BB3357" s="12"/>
      <c r="BC3357" s="12"/>
      <c r="BD3357" s="12"/>
      <c r="BE3357" s="12"/>
      <c r="BF3357" s="12"/>
      <c r="BG3357" s="12"/>
      <c r="BH3357" s="12"/>
      <c r="BI3357" s="12"/>
      <c r="BJ3357" s="12"/>
      <c r="BK3357" s="12"/>
      <c r="BL3357" s="12"/>
      <c r="BM3357" s="12"/>
      <c r="BN3357" s="12"/>
      <c r="BO3357" s="12"/>
      <c r="BP3357" s="12"/>
      <c r="BQ3357" s="12"/>
      <c r="BR3357" s="12"/>
      <c r="BS3357" s="12"/>
      <c r="BT3357" s="12"/>
      <c r="BU3357" s="12"/>
      <c r="BV3357" s="12"/>
      <c r="BW3357" s="12"/>
      <c r="BX3357" s="12"/>
      <c r="BY3357" s="12"/>
      <c r="BZ3357" s="12"/>
      <c r="CA3357" s="12"/>
      <c r="CB3357" s="12"/>
      <c r="CC3357" s="12"/>
      <c r="CD3357" s="12"/>
      <c r="CE3357" s="12"/>
    </row>
    <row r="3358" spans="1:83" s="11" customFormat="1" ht="12.75" customHeight="1" x14ac:dyDescent="0.2">
      <c r="A3358" s="51" t="s">
        <v>8317</v>
      </c>
      <c r="B3358" s="9" t="s">
        <v>331</v>
      </c>
      <c r="C3358" s="66" t="s">
        <v>4035</v>
      </c>
      <c r="D3358" s="44" t="s">
        <v>4150</v>
      </c>
      <c r="E3358" s="54"/>
      <c r="F3358" s="55"/>
      <c r="G3358" s="56">
        <v>5</v>
      </c>
      <c r="H3358" s="57">
        <f t="shared" si="104"/>
        <v>5.8999999999999995</v>
      </c>
      <c r="I3358" s="58">
        <f t="shared" si="105"/>
        <v>0</v>
      </c>
      <c r="J3358" s="59" t="s">
        <v>4027</v>
      </c>
      <c r="K3358" s="59"/>
      <c r="L3358" s="60" t="s">
        <v>4029</v>
      </c>
      <c r="M3358" s="61">
        <v>2.9999999999999997E-4</v>
      </c>
      <c r="N3358" s="62"/>
      <c r="O3358" s="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2"/>
      <c r="AX3358" s="12"/>
      <c r="AY3358" s="12"/>
      <c r="AZ3358" s="12"/>
      <c r="BA3358" s="12"/>
      <c r="BB3358" s="12"/>
      <c r="BC3358" s="12"/>
      <c r="BD3358" s="12"/>
      <c r="BE3358" s="12"/>
      <c r="BF3358" s="12"/>
      <c r="BG3358" s="12"/>
      <c r="BH3358" s="12"/>
      <c r="BI3358" s="12"/>
      <c r="BJ3358" s="12"/>
      <c r="BK3358" s="12"/>
      <c r="BL3358" s="12"/>
      <c r="BM3358" s="12"/>
      <c r="BN3358" s="12"/>
      <c r="BO3358" s="12"/>
      <c r="BP3358" s="12"/>
      <c r="BQ3358" s="12"/>
      <c r="BR3358" s="12"/>
      <c r="BS3358" s="12"/>
      <c r="BT3358" s="12"/>
      <c r="BU3358" s="12"/>
      <c r="BV3358" s="12"/>
      <c r="BW3358" s="12"/>
      <c r="BX3358" s="12"/>
      <c r="BY3358" s="12"/>
      <c r="BZ3358" s="12"/>
      <c r="CA3358" s="12"/>
      <c r="CB3358" s="12"/>
      <c r="CC3358" s="12"/>
      <c r="CD3358" s="12"/>
      <c r="CE3358" s="12"/>
    </row>
    <row r="3359" spans="1:83" s="11" customFormat="1" ht="12.75" customHeight="1" x14ac:dyDescent="0.2">
      <c r="A3359" s="51" t="s">
        <v>1877</v>
      </c>
      <c r="B3359" s="9" t="s">
        <v>334</v>
      </c>
      <c r="C3359" s="66" t="s">
        <v>4035</v>
      </c>
      <c r="D3359" s="44" t="s">
        <v>8309</v>
      </c>
      <c r="E3359" s="54"/>
      <c r="F3359" s="55"/>
      <c r="G3359" s="56">
        <v>27</v>
      </c>
      <c r="H3359" s="57">
        <f t="shared" si="104"/>
        <v>31.86</v>
      </c>
      <c r="I3359" s="58">
        <f t="shared" si="105"/>
        <v>0</v>
      </c>
      <c r="J3359" s="59" t="s">
        <v>4027</v>
      </c>
      <c r="K3359" s="59"/>
      <c r="L3359" s="79" t="s">
        <v>8314</v>
      </c>
      <c r="M3359" s="61">
        <v>1E-3</v>
      </c>
      <c r="N3359" s="62"/>
      <c r="O3359" s="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2"/>
      <c r="AX3359" s="12"/>
      <c r="AY3359" s="12"/>
      <c r="AZ3359" s="12"/>
      <c r="BA3359" s="12"/>
      <c r="BB3359" s="12"/>
      <c r="BC3359" s="12"/>
      <c r="BD3359" s="12"/>
      <c r="BE3359" s="12"/>
      <c r="BF3359" s="12"/>
      <c r="BG3359" s="12"/>
      <c r="BH3359" s="12"/>
      <c r="BI3359" s="12"/>
      <c r="BJ3359" s="12"/>
      <c r="BK3359" s="12"/>
      <c r="BL3359" s="12"/>
      <c r="BM3359" s="12"/>
      <c r="BN3359" s="12"/>
      <c r="BO3359" s="12"/>
      <c r="BP3359" s="12"/>
      <c r="BQ3359" s="12"/>
      <c r="BR3359" s="12"/>
      <c r="BS3359" s="12"/>
      <c r="BT3359" s="12"/>
      <c r="BU3359" s="12"/>
      <c r="BV3359" s="12"/>
      <c r="BW3359" s="12"/>
      <c r="BX3359" s="12"/>
      <c r="BY3359" s="12"/>
      <c r="BZ3359" s="12"/>
      <c r="CA3359" s="12"/>
      <c r="CB3359" s="12"/>
      <c r="CC3359" s="12"/>
      <c r="CD3359" s="12"/>
      <c r="CE3359" s="12"/>
    </row>
    <row r="3360" spans="1:83" s="11" customFormat="1" ht="12.75" customHeight="1" x14ac:dyDescent="0.2">
      <c r="A3360" s="51" t="s">
        <v>8318</v>
      </c>
      <c r="B3360" s="9" t="s">
        <v>8319</v>
      </c>
      <c r="C3360" s="66" t="s">
        <v>4035</v>
      </c>
      <c r="D3360" s="44" t="s">
        <v>4150</v>
      </c>
      <c r="E3360" s="54"/>
      <c r="F3360" s="55"/>
      <c r="G3360" s="56">
        <v>400</v>
      </c>
      <c r="H3360" s="57">
        <f t="shared" si="104"/>
        <v>472</v>
      </c>
      <c r="I3360" s="58">
        <f t="shared" si="105"/>
        <v>0</v>
      </c>
      <c r="J3360" s="59" t="s">
        <v>4027</v>
      </c>
      <c r="K3360" s="59"/>
      <c r="L3360" s="60" t="s">
        <v>4029</v>
      </c>
      <c r="M3360" s="61">
        <v>0.37</v>
      </c>
      <c r="N3360" s="62"/>
      <c r="O3360" s="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2"/>
      <c r="AX3360" s="12"/>
      <c r="AY3360" s="12"/>
      <c r="AZ3360" s="12"/>
      <c r="BA3360" s="12"/>
      <c r="BB3360" s="12"/>
      <c r="BC3360" s="12"/>
      <c r="BD3360" s="12"/>
      <c r="BE3360" s="12"/>
      <c r="BF3360" s="12"/>
      <c r="BG3360" s="12"/>
      <c r="BH3360" s="12"/>
      <c r="BI3360" s="12"/>
      <c r="BJ3360" s="12"/>
      <c r="BK3360" s="12"/>
      <c r="BL3360" s="12"/>
      <c r="BM3360" s="12"/>
      <c r="BN3360" s="12"/>
      <c r="BO3360" s="12"/>
      <c r="BP3360" s="12"/>
      <c r="BQ3360" s="12"/>
      <c r="BR3360" s="12"/>
      <c r="BS3360" s="12"/>
      <c r="BT3360" s="12"/>
      <c r="BU3360" s="12"/>
      <c r="BV3360" s="12"/>
      <c r="BW3360" s="12"/>
      <c r="BX3360" s="12"/>
      <c r="BY3360" s="12"/>
      <c r="BZ3360" s="12"/>
      <c r="CA3360" s="12"/>
      <c r="CB3360" s="12"/>
      <c r="CC3360" s="12"/>
      <c r="CD3360" s="12"/>
      <c r="CE3360" s="12"/>
    </row>
    <row r="3361" spans="1:83" s="11" customFormat="1" ht="12.75" customHeight="1" x14ac:dyDescent="0.2">
      <c r="A3361" s="64" t="s">
        <v>8320</v>
      </c>
      <c r="B3361" s="9" t="s">
        <v>62</v>
      </c>
      <c r="C3361" s="53" t="s">
        <v>4007</v>
      </c>
      <c r="D3361" s="44" t="s">
        <v>4150</v>
      </c>
      <c r="E3361" s="54"/>
      <c r="F3361" s="55"/>
      <c r="G3361" s="56">
        <v>6.2</v>
      </c>
      <c r="H3361" s="57">
        <f t="shared" si="104"/>
        <v>7.3159999999999998</v>
      </c>
      <c r="I3361" s="58">
        <f t="shared" si="105"/>
        <v>0</v>
      </c>
      <c r="J3361" s="59" t="s">
        <v>4027</v>
      </c>
      <c r="K3361" s="59" t="s">
        <v>4064</v>
      </c>
      <c r="L3361" s="79" t="s">
        <v>8321</v>
      </c>
      <c r="M3361" s="61"/>
      <c r="N3361" s="62"/>
      <c r="O3361" s="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2"/>
      <c r="AX3361" s="12"/>
      <c r="AY3361" s="12"/>
      <c r="AZ3361" s="12"/>
      <c r="BA3361" s="12"/>
      <c r="BB3361" s="12"/>
      <c r="BC3361" s="12"/>
      <c r="BD3361" s="12"/>
      <c r="BE3361" s="12"/>
      <c r="BF3361" s="12"/>
      <c r="BG3361" s="12"/>
      <c r="BH3361" s="12"/>
      <c r="BI3361" s="12"/>
      <c r="BJ3361" s="12"/>
      <c r="BK3361" s="12"/>
      <c r="BL3361" s="12"/>
      <c r="BM3361" s="12"/>
      <c r="BN3361" s="12"/>
      <c r="BO3361" s="12"/>
      <c r="BP3361" s="12"/>
      <c r="BQ3361" s="12"/>
      <c r="BR3361" s="12"/>
      <c r="BS3361" s="12"/>
      <c r="BT3361" s="12"/>
      <c r="BU3361" s="12"/>
      <c r="BV3361" s="12"/>
      <c r="BW3361" s="12"/>
      <c r="BX3361" s="12"/>
      <c r="BY3361" s="12"/>
      <c r="BZ3361" s="12"/>
      <c r="CA3361" s="12"/>
      <c r="CB3361" s="12"/>
      <c r="CC3361" s="12"/>
      <c r="CD3361" s="12"/>
      <c r="CE3361" s="12"/>
    </row>
    <row r="3362" spans="1:83" s="11" customFormat="1" ht="12.75" customHeight="1" x14ac:dyDescent="0.2">
      <c r="A3362" s="51" t="s">
        <v>1878</v>
      </c>
      <c r="B3362" s="9" t="s">
        <v>335</v>
      </c>
      <c r="C3362" s="66" t="s">
        <v>4035</v>
      </c>
      <c r="D3362" s="44" t="s">
        <v>8309</v>
      </c>
      <c r="E3362" s="54"/>
      <c r="F3362" s="55"/>
      <c r="G3362" s="56">
        <v>1050</v>
      </c>
      <c r="H3362" s="57">
        <f t="shared" si="104"/>
        <v>1239</v>
      </c>
      <c r="I3362" s="58">
        <f t="shared" si="105"/>
        <v>0</v>
      </c>
      <c r="J3362" s="59" t="s">
        <v>4027</v>
      </c>
      <c r="K3362" s="59"/>
      <c r="L3362" s="79" t="s">
        <v>8310</v>
      </c>
      <c r="M3362" s="61">
        <v>0.22</v>
      </c>
      <c r="N3362" s="62"/>
      <c r="O3362" s="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2"/>
      <c r="AX3362" s="12"/>
      <c r="AY3362" s="12"/>
      <c r="AZ3362" s="12"/>
      <c r="BA3362" s="12"/>
      <c r="BB3362" s="12"/>
      <c r="BC3362" s="12"/>
      <c r="BD3362" s="12"/>
      <c r="BE3362" s="12"/>
      <c r="BF3362" s="12"/>
      <c r="BG3362" s="12"/>
      <c r="BH3362" s="12"/>
      <c r="BI3362" s="12"/>
      <c r="BJ3362" s="12"/>
      <c r="BK3362" s="12"/>
      <c r="BL3362" s="12"/>
      <c r="BM3362" s="12"/>
      <c r="BN3362" s="12"/>
      <c r="BO3362" s="12"/>
      <c r="BP3362" s="12"/>
      <c r="BQ3362" s="12"/>
      <c r="BR3362" s="12"/>
      <c r="BS3362" s="12"/>
      <c r="BT3362" s="12"/>
      <c r="BU3362" s="12"/>
      <c r="BV3362" s="12"/>
      <c r="BW3362" s="12"/>
      <c r="BX3362" s="12"/>
      <c r="BY3362" s="12"/>
      <c r="BZ3362" s="12"/>
      <c r="CA3362" s="12"/>
      <c r="CB3362" s="12"/>
      <c r="CC3362" s="12"/>
      <c r="CD3362" s="12"/>
      <c r="CE3362" s="12"/>
    </row>
    <row r="3363" spans="1:83" s="11" customFormat="1" ht="12.75" customHeight="1" x14ac:dyDescent="0.2">
      <c r="A3363" s="51" t="s">
        <v>1879</v>
      </c>
      <c r="B3363" s="9" t="s">
        <v>336</v>
      </c>
      <c r="C3363" s="66" t="s">
        <v>4035</v>
      </c>
      <c r="D3363" s="44" t="s">
        <v>8309</v>
      </c>
      <c r="E3363" s="54"/>
      <c r="F3363" s="55"/>
      <c r="G3363" s="56">
        <v>171.37</v>
      </c>
      <c r="H3363" s="57">
        <f t="shared" si="104"/>
        <v>202.2166</v>
      </c>
      <c r="I3363" s="58">
        <f t="shared" si="105"/>
        <v>0</v>
      </c>
      <c r="J3363" s="59" t="s">
        <v>4027</v>
      </c>
      <c r="K3363" s="59"/>
      <c r="L3363" s="79" t="s">
        <v>8310</v>
      </c>
      <c r="M3363" s="61">
        <v>3.7999999999999999E-2</v>
      </c>
      <c r="N3363" s="62"/>
      <c r="O3363" s="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2"/>
      <c r="AX3363" s="12"/>
      <c r="AY3363" s="12"/>
      <c r="AZ3363" s="12"/>
      <c r="BA3363" s="12"/>
      <c r="BB3363" s="12"/>
      <c r="BC3363" s="12"/>
      <c r="BD3363" s="12"/>
      <c r="BE3363" s="12"/>
      <c r="BF3363" s="12"/>
      <c r="BG3363" s="12"/>
      <c r="BH3363" s="12"/>
      <c r="BI3363" s="12"/>
      <c r="BJ3363" s="12"/>
      <c r="BK3363" s="12"/>
      <c r="BL3363" s="12"/>
      <c r="BM3363" s="12"/>
      <c r="BN3363" s="12"/>
      <c r="BO3363" s="12"/>
      <c r="BP3363" s="12"/>
      <c r="BQ3363" s="12"/>
      <c r="BR3363" s="12"/>
      <c r="BS3363" s="12"/>
      <c r="BT3363" s="12"/>
      <c r="BU3363" s="12"/>
      <c r="BV3363" s="12"/>
      <c r="BW3363" s="12"/>
      <c r="BX3363" s="12"/>
      <c r="BY3363" s="12"/>
      <c r="BZ3363" s="12"/>
      <c r="CA3363" s="12"/>
      <c r="CB3363" s="12"/>
      <c r="CC3363" s="12"/>
      <c r="CD3363" s="12"/>
      <c r="CE3363" s="12"/>
    </row>
    <row r="3364" spans="1:83" s="11" customFormat="1" ht="12.75" customHeight="1" x14ac:dyDescent="0.2">
      <c r="A3364" s="51" t="s">
        <v>1880</v>
      </c>
      <c r="B3364" s="9" t="s">
        <v>313</v>
      </c>
      <c r="C3364" s="66" t="s">
        <v>4035</v>
      </c>
      <c r="D3364" s="44" t="s">
        <v>4150</v>
      </c>
      <c r="E3364" s="54"/>
      <c r="F3364" s="55"/>
      <c r="G3364" s="56">
        <v>140</v>
      </c>
      <c r="H3364" s="57">
        <f t="shared" si="104"/>
        <v>165.2</v>
      </c>
      <c r="I3364" s="58">
        <f t="shared" si="105"/>
        <v>0</v>
      </c>
      <c r="J3364" s="59" t="s">
        <v>4027</v>
      </c>
      <c r="K3364" s="59"/>
      <c r="L3364" s="60" t="s">
        <v>4029</v>
      </c>
      <c r="M3364" s="61">
        <v>2E-3</v>
      </c>
      <c r="N3364" s="62"/>
      <c r="O3364" s="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2"/>
      <c r="AX3364" s="12"/>
      <c r="AY3364" s="12"/>
      <c r="AZ3364" s="12"/>
      <c r="BA3364" s="12"/>
      <c r="BB3364" s="12"/>
      <c r="BC3364" s="12"/>
      <c r="BD3364" s="12"/>
      <c r="BE3364" s="12"/>
      <c r="BF3364" s="12"/>
      <c r="BG3364" s="12"/>
      <c r="BH3364" s="12"/>
      <c r="BI3364" s="12"/>
      <c r="BJ3364" s="12"/>
      <c r="BK3364" s="12"/>
      <c r="BL3364" s="12"/>
      <c r="BM3364" s="12"/>
      <c r="BN3364" s="12"/>
      <c r="BO3364" s="12"/>
      <c r="BP3364" s="12"/>
      <c r="BQ3364" s="12"/>
      <c r="BR3364" s="12"/>
      <c r="BS3364" s="12"/>
      <c r="BT3364" s="12"/>
      <c r="BU3364" s="12"/>
      <c r="BV3364" s="12"/>
      <c r="BW3364" s="12"/>
      <c r="BX3364" s="12"/>
      <c r="BY3364" s="12"/>
      <c r="BZ3364" s="12"/>
      <c r="CA3364" s="12"/>
      <c r="CB3364" s="12"/>
      <c r="CC3364" s="12"/>
      <c r="CD3364" s="12"/>
      <c r="CE3364" s="12"/>
    </row>
    <row r="3365" spans="1:83" s="11" customFormat="1" ht="12.75" customHeight="1" x14ac:dyDescent="0.2">
      <c r="A3365" s="51" t="s">
        <v>1881</v>
      </c>
      <c r="B3365" s="9" t="s">
        <v>337</v>
      </c>
      <c r="C3365" s="66" t="s">
        <v>4035</v>
      </c>
      <c r="D3365" s="44" t="s">
        <v>8309</v>
      </c>
      <c r="E3365" s="54"/>
      <c r="F3365" s="55"/>
      <c r="G3365" s="56">
        <v>794.89</v>
      </c>
      <c r="H3365" s="57">
        <f t="shared" si="104"/>
        <v>937.97019999999998</v>
      </c>
      <c r="I3365" s="58">
        <f t="shared" si="105"/>
        <v>0</v>
      </c>
      <c r="J3365" s="59" t="s">
        <v>4027</v>
      </c>
      <c r="K3365" s="59"/>
      <c r="L3365" s="79" t="s">
        <v>8310</v>
      </c>
      <c r="M3365" s="61">
        <v>0.83</v>
      </c>
      <c r="N3365" s="62"/>
      <c r="O3365" s="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2"/>
      <c r="AX3365" s="12"/>
      <c r="AY3365" s="12"/>
      <c r="AZ3365" s="12"/>
      <c r="BA3365" s="12"/>
      <c r="BB3365" s="12"/>
      <c r="BC3365" s="12"/>
      <c r="BD3365" s="12"/>
      <c r="BE3365" s="12"/>
      <c r="BF3365" s="12"/>
      <c r="BG3365" s="12"/>
      <c r="BH3365" s="12"/>
      <c r="BI3365" s="12"/>
      <c r="BJ3365" s="12"/>
      <c r="BK3365" s="12"/>
      <c r="BL3365" s="12"/>
      <c r="BM3365" s="12"/>
      <c r="BN3365" s="12"/>
      <c r="BO3365" s="12"/>
      <c r="BP3365" s="12"/>
      <c r="BQ3365" s="12"/>
      <c r="BR3365" s="12"/>
      <c r="BS3365" s="12"/>
      <c r="BT3365" s="12"/>
      <c r="BU3365" s="12"/>
      <c r="BV3365" s="12"/>
      <c r="BW3365" s="12"/>
      <c r="BX3365" s="12"/>
      <c r="BY3365" s="12"/>
      <c r="BZ3365" s="12"/>
      <c r="CA3365" s="12"/>
      <c r="CB3365" s="12"/>
      <c r="CC3365" s="12"/>
      <c r="CD3365" s="12"/>
      <c r="CE3365" s="12"/>
    </row>
    <row r="3366" spans="1:83" s="11" customFormat="1" ht="12.75" customHeight="1" x14ac:dyDescent="0.2">
      <c r="A3366" s="51" t="s">
        <v>1882</v>
      </c>
      <c r="B3366" s="9" t="s">
        <v>62</v>
      </c>
      <c r="C3366" s="66" t="s">
        <v>4035</v>
      </c>
      <c r="D3366" s="44" t="s">
        <v>8309</v>
      </c>
      <c r="E3366" s="54"/>
      <c r="F3366" s="55"/>
      <c r="G3366" s="56">
        <v>15</v>
      </c>
      <c r="H3366" s="57">
        <f t="shared" si="104"/>
        <v>17.7</v>
      </c>
      <c r="I3366" s="58">
        <f t="shared" si="105"/>
        <v>0</v>
      </c>
      <c r="J3366" s="59" t="s">
        <v>4027</v>
      </c>
      <c r="K3366" s="59"/>
      <c r="L3366" s="60" t="s">
        <v>4029</v>
      </c>
      <c r="M3366" s="61">
        <v>0.02</v>
      </c>
      <c r="N3366" s="62"/>
      <c r="O3366" s="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2"/>
      <c r="AX3366" s="12"/>
      <c r="AY3366" s="12"/>
      <c r="AZ3366" s="12"/>
      <c r="BA3366" s="12"/>
      <c r="BB3366" s="12"/>
      <c r="BC3366" s="12"/>
      <c r="BD3366" s="12"/>
      <c r="BE3366" s="12"/>
      <c r="BF3366" s="12"/>
      <c r="BG3366" s="12"/>
      <c r="BH3366" s="12"/>
      <c r="BI3366" s="12"/>
      <c r="BJ3366" s="12"/>
      <c r="BK3366" s="12"/>
      <c r="BL3366" s="12"/>
      <c r="BM3366" s="12"/>
      <c r="BN3366" s="12"/>
      <c r="BO3366" s="12"/>
      <c r="BP3366" s="12"/>
      <c r="BQ3366" s="12"/>
      <c r="BR3366" s="12"/>
      <c r="BS3366" s="12"/>
      <c r="BT3366" s="12"/>
      <c r="BU3366" s="12"/>
      <c r="BV3366" s="12"/>
      <c r="BW3366" s="12"/>
      <c r="BX3366" s="12"/>
      <c r="BY3366" s="12"/>
      <c r="BZ3366" s="12"/>
      <c r="CA3366" s="12"/>
      <c r="CB3366" s="12"/>
      <c r="CC3366" s="12"/>
      <c r="CD3366" s="12"/>
      <c r="CE3366" s="12"/>
    </row>
    <row r="3367" spans="1:83" s="11" customFormat="1" ht="12.75" customHeight="1" x14ac:dyDescent="0.2">
      <c r="A3367" s="64" t="s">
        <v>8322</v>
      </c>
      <c r="B3367" s="9" t="s">
        <v>62</v>
      </c>
      <c r="C3367" s="53" t="s">
        <v>4007</v>
      </c>
      <c r="D3367" s="44" t="s">
        <v>4150</v>
      </c>
      <c r="E3367" s="54"/>
      <c r="F3367" s="55"/>
      <c r="G3367" s="56">
        <v>23.53</v>
      </c>
      <c r="H3367" s="57">
        <f t="shared" si="104"/>
        <v>27.7654</v>
      </c>
      <c r="I3367" s="58">
        <f t="shared" si="105"/>
        <v>0</v>
      </c>
      <c r="J3367" s="59" t="s">
        <v>4027</v>
      </c>
      <c r="K3367" s="59" t="s">
        <v>8323</v>
      </c>
      <c r="L3367" s="60" t="s">
        <v>4029</v>
      </c>
      <c r="M3367" s="61">
        <v>9.4999999999999998E-3</v>
      </c>
      <c r="N3367" s="62"/>
      <c r="O3367" s="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2"/>
      <c r="BH3367" s="12"/>
      <c r="BI3367" s="12"/>
      <c r="BJ3367" s="12"/>
      <c r="BK3367" s="12"/>
      <c r="BL3367" s="12"/>
      <c r="BM3367" s="12"/>
      <c r="BN3367" s="12"/>
      <c r="BO3367" s="12"/>
      <c r="BP3367" s="12"/>
      <c r="BQ3367" s="12"/>
      <c r="BR3367" s="12"/>
      <c r="BS3367" s="12"/>
      <c r="BT3367" s="12"/>
      <c r="BU3367" s="12"/>
      <c r="BV3367" s="12"/>
      <c r="BW3367" s="12"/>
      <c r="BX3367" s="12"/>
      <c r="BY3367" s="12"/>
      <c r="BZ3367" s="12"/>
      <c r="CA3367" s="12"/>
      <c r="CB3367" s="12"/>
      <c r="CC3367" s="12"/>
      <c r="CD3367" s="12"/>
      <c r="CE3367" s="12"/>
    </row>
    <row r="3368" spans="1:83" s="11" customFormat="1" ht="12.75" customHeight="1" x14ac:dyDescent="0.2">
      <c r="A3368" s="78" t="s">
        <v>8324</v>
      </c>
      <c r="B3368" s="70" t="s">
        <v>8325</v>
      </c>
      <c r="C3368" s="66" t="s">
        <v>4035</v>
      </c>
      <c r="D3368" s="72" t="s">
        <v>8309</v>
      </c>
      <c r="E3368" s="54"/>
      <c r="F3368" s="55"/>
      <c r="G3368" s="56">
        <v>20</v>
      </c>
      <c r="H3368" s="57">
        <f t="shared" si="104"/>
        <v>23.599999999999998</v>
      </c>
      <c r="I3368" s="58">
        <f t="shared" si="105"/>
        <v>0</v>
      </c>
      <c r="J3368" s="59" t="s">
        <v>4015</v>
      </c>
      <c r="K3368" s="59"/>
      <c r="L3368" s="68" t="s">
        <v>4015</v>
      </c>
      <c r="M3368" s="61"/>
      <c r="N3368" s="62"/>
      <c r="O3368" s="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2"/>
      <c r="AX3368" s="12"/>
      <c r="AY3368" s="12"/>
      <c r="AZ3368" s="12"/>
      <c r="BA3368" s="12"/>
      <c r="BB3368" s="12"/>
      <c r="BC3368" s="12"/>
      <c r="BD3368" s="12"/>
      <c r="BE3368" s="12"/>
      <c r="BF3368" s="12"/>
      <c r="BG3368" s="12"/>
      <c r="BH3368" s="12"/>
      <c r="BI3368" s="12"/>
      <c r="BJ3368" s="12"/>
      <c r="BK3368" s="12"/>
      <c r="BL3368" s="12"/>
      <c r="BM3368" s="12"/>
      <c r="BN3368" s="12"/>
      <c r="BO3368" s="12"/>
      <c r="BP3368" s="12"/>
      <c r="BQ3368" s="12"/>
      <c r="BR3368" s="12"/>
      <c r="BS3368" s="12"/>
      <c r="BT3368" s="12"/>
      <c r="BU3368" s="12"/>
      <c r="BV3368" s="12"/>
      <c r="BW3368" s="12"/>
      <c r="BX3368" s="12"/>
      <c r="BY3368" s="12"/>
      <c r="BZ3368" s="12"/>
      <c r="CA3368" s="12"/>
      <c r="CB3368" s="12"/>
      <c r="CC3368" s="12"/>
      <c r="CD3368" s="12"/>
      <c r="CE3368" s="12"/>
    </row>
    <row r="3369" spans="1:83" s="11" customFormat="1" ht="12.75" customHeight="1" x14ac:dyDescent="0.2">
      <c r="A3369" s="64" t="s">
        <v>8326</v>
      </c>
      <c r="B3369" s="9" t="s">
        <v>62</v>
      </c>
      <c r="C3369" s="53" t="s">
        <v>4007</v>
      </c>
      <c r="D3369" s="44" t="s">
        <v>4150</v>
      </c>
      <c r="E3369" s="54"/>
      <c r="F3369" s="55"/>
      <c r="G3369" s="56">
        <v>5.6</v>
      </c>
      <c r="H3369" s="57">
        <f t="shared" si="104"/>
        <v>6.6079999999999997</v>
      </c>
      <c r="I3369" s="58">
        <f t="shared" si="105"/>
        <v>0</v>
      </c>
      <c r="J3369" s="59" t="s">
        <v>4027</v>
      </c>
      <c r="K3369" s="59" t="s">
        <v>8323</v>
      </c>
      <c r="L3369" s="60" t="s">
        <v>4029</v>
      </c>
      <c r="M3369" s="61"/>
      <c r="N3369" s="62"/>
      <c r="O3369" s="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2"/>
      <c r="BH3369" s="12"/>
      <c r="BI3369" s="12"/>
      <c r="BJ3369" s="12"/>
      <c r="BK3369" s="12"/>
      <c r="BL3369" s="12"/>
      <c r="BM3369" s="12"/>
      <c r="BN3369" s="12"/>
      <c r="BO3369" s="12"/>
      <c r="BP3369" s="12"/>
      <c r="BQ3369" s="12"/>
      <c r="BR3369" s="12"/>
      <c r="BS3369" s="12"/>
      <c r="BT3369" s="12"/>
      <c r="BU3369" s="12"/>
      <c r="BV3369" s="12"/>
      <c r="BW3369" s="12"/>
      <c r="BX3369" s="12"/>
      <c r="BY3369" s="12"/>
      <c r="BZ3369" s="12"/>
      <c r="CA3369" s="12"/>
      <c r="CB3369" s="12"/>
      <c r="CC3369" s="12"/>
      <c r="CD3369" s="12"/>
      <c r="CE3369" s="12"/>
    </row>
    <row r="3370" spans="1:83" s="11" customFormat="1" ht="12.75" customHeight="1" x14ac:dyDescent="0.2">
      <c r="A3370" s="51" t="s">
        <v>8327</v>
      </c>
      <c r="B3370" s="9" t="s">
        <v>8328</v>
      </c>
      <c r="C3370" s="66" t="s">
        <v>4035</v>
      </c>
      <c r="D3370" s="44" t="s">
        <v>4150</v>
      </c>
      <c r="E3370" s="54"/>
      <c r="F3370" s="55"/>
      <c r="G3370" s="56">
        <v>716.33</v>
      </c>
      <c r="H3370" s="57">
        <f t="shared" si="104"/>
        <v>845.26940000000002</v>
      </c>
      <c r="I3370" s="58">
        <f t="shared" si="105"/>
        <v>0</v>
      </c>
      <c r="J3370" s="59" t="s">
        <v>4027</v>
      </c>
      <c r="K3370" s="59"/>
      <c r="L3370" s="60" t="s">
        <v>4029</v>
      </c>
      <c r="M3370" s="61">
        <v>0.65</v>
      </c>
      <c r="N3370" s="62"/>
      <c r="O3370" s="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2"/>
      <c r="BH3370" s="12"/>
      <c r="BI3370" s="12"/>
      <c r="BJ3370" s="12"/>
      <c r="BK3370" s="12"/>
      <c r="BL3370" s="12"/>
      <c r="BM3370" s="12"/>
      <c r="BN3370" s="12"/>
      <c r="BO3370" s="12"/>
      <c r="BP3370" s="12"/>
      <c r="BQ3370" s="12"/>
      <c r="BR3370" s="12"/>
      <c r="BS3370" s="12"/>
      <c r="BT3370" s="12"/>
      <c r="BU3370" s="12"/>
      <c r="BV3370" s="12"/>
      <c r="BW3370" s="12"/>
      <c r="BX3370" s="12"/>
      <c r="BY3370" s="12"/>
      <c r="BZ3370" s="12"/>
      <c r="CA3370" s="12"/>
      <c r="CB3370" s="12"/>
      <c r="CC3370" s="12"/>
      <c r="CD3370" s="12"/>
      <c r="CE3370" s="12"/>
    </row>
    <row r="3371" spans="1:83" s="11" customFormat="1" ht="12.75" customHeight="1" x14ac:dyDescent="0.2">
      <c r="A3371" s="51" t="s">
        <v>8329</v>
      </c>
      <c r="B3371" s="9" t="s">
        <v>8330</v>
      </c>
      <c r="C3371" s="66" t="s">
        <v>4035</v>
      </c>
      <c r="D3371" s="44" t="s">
        <v>4150</v>
      </c>
      <c r="E3371" s="54"/>
      <c r="F3371" s="55"/>
      <c r="G3371" s="56">
        <v>123.73</v>
      </c>
      <c r="H3371" s="57">
        <f t="shared" si="104"/>
        <v>146.00139999999999</v>
      </c>
      <c r="I3371" s="58">
        <f t="shared" si="105"/>
        <v>0</v>
      </c>
      <c r="J3371" s="59" t="s">
        <v>4027</v>
      </c>
      <c r="K3371" s="59"/>
      <c r="L3371" s="60" t="s">
        <v>4029</v>
      </c>
      <c r="M3371" s="61">
        <v>1.1000000000000001E-3</v>
      </c>
      <c r="N3371" s="62"/>
      <c r="O3371" s="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2"/>
      <c r="BH3371" s="12"/>
      <c r="BI3371" s="12"/>
      <c r="BJ3371" s="12"/>
      <c r="BK3371" s="12"/>
      <c r="BL3371" s="12"/>
      <c r="BM3371" s="12"/>
      <c r="BN3371" s="12"/>
      <c r="BO3371" s="12"/>
      <c r="BP3371" s="12"/>
      <c r="BQ3371" s="12"/>
      <c r="BR3371" s="12"/>
      <c r="BS3371" s="12"/>
      <c r="BT3371" s="12"/>
      <c r="BU3371" s="12"/>
      <c r="BV3371" s="12"/>
      <c r="BW3371" s="12"/>
      <c r="BX3371" s="12"/>
      <c r="BY3371" s="12"/>
      <c r="BZ3371" s="12"/>
      <c r="CA3371" s="12"/>
      <c r="CB3371" s="12"/>
      <c r="CC3371" s="12"/>
      <c r="CD3371" s="12"/>
      <c r="CE3371" s="12"/>
    </row>
    <row r="3372" spans="1:83" s="11" customFormat="1" ht="12.75" customHeight="1" x14ac:dyDescent="0.2">
      <c r="A3372" s="64" t="s">
        <v>8331</v>
      </c>
      <c r="B3372" s="9" t="s">
        <v>8332</v>
      </c>
      <c r="C3372" s="66" t="s">
        <v>4035</v>
      </c>
      <c r="D3372" s="44" t="s">
        <v>4150</v>
      </c>
      <c r="E3372" s="54"/>
      <c r="F3372" s="55"/>
      <c r="G3372" s="56">
        <v>6.68</v>
      </c>
      <c r="H3372" s="57">
        <f t="shared" si="104"/>
        <v>7.8823999999999996</v>
      </c>
      <c r="I3372" s="58">
        <f t="shared" si="105"/>
        <v>0</v>
      </c>
      <c r="J3372" s="59"/>
      <c r="K3372" s="59"/>
      <c r="L3372" s="74"/>
      <c r="M3372" s="61"/>
      <c r="N3372" s="6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</row>
    <row r="3373" spans="1:83" s="11" customFormat="1" ht="12.75" customHeight="1" x14ac:dyDescent="0.2">
      <c r="A3373" s="51" t="s">
        <v>8333</v>
      </c>
      <c r="B3373" s="9" t="s">
        <v>46</v>
      </c>
      <c r="C3373" s="66" t="s">
        <v>4035</v>
      </c>
      <c r="D3373" s="44" t="s">
        <v>4150</v>
      </c>
      <c r="E3373" s="54"/>
      <c r="F3373" s="55"/>
      <c r="G3373" s="56">
        <v>40</v>
      </c>
      <c r="H3373" s="57">
        <f t="shared" si="104"/>
        <v>47.199999999999996</v>
      </c>
      <c r="I3373" s="58">
        <f t="shared" si="105"/>
        <v>0</v>
      </c>
      <c r="J3373" s="59" t="s">
        <v>4027</v>
      </c>
      <c r="K3373" s="59"/>
      <c r="L3373" s="60" t="s">
        <v>4029</v>
      </c>
      <c r="M3373" s="61">
        <v>0.155</v>
      </c>
      <c r="N3373" s="62"/>
      <c r="O3373" s="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2"/>
      <c r="AX3373" s="12"/>
      <c r="AY3373" s="12"/>
      <c r="AZ3373" s="12"/>
      <c r="BA3373" s="12"/>
      <c r="BB3373" s="12"/>
      <c r="BC3373" s="12"/>
      <c r="BD3373" s="12"/>
      <c r="BE3373" s="12"/>
      <c r="BF3373" s="12"/>
      <c r="BG3373" s="12"/>
      <c r="BH3373" s="12"/>
      <c r="BI3373" s="12"/>
      <c r="BJ3373" s="12"/>
      <c r="BK3373" s="12"/>
      <c r="BL3373" s="12"/>
      <c r="BM3373" s="12"/>
      <c r="BN3373" s="12"/>
      <c r="BO3373" s="12"/>
      <c r="BP3373" s="12"/>
      <c r="BQ3373" s="12"/>
      <c r="BR3373" s="12"/>
      <c r="BS3373" s="12"/>
      <c r="BT3373" s="12"/>
      <c r="BU3373" s="12"/>
      <c r="BV3373" s="12"/>
      <c r="BW3373" s="12"/>
      <c r="BX3373" s="12"/>
      <c r="BY3373" s="12"/>
      <c r="BZ3373" s="12"/>
      <c r="CA3373" s="12"/>
      <c r="CB3373" s="12"/>
      <c r="CC3373" s="12"/>
      <c r="CD3373" s="12"/>
      <c r="CE3373" s="12"/>
    </row>
    <row r="3374" spans="1:83" s="11" customFormat="1" ht="12.75" customHeight="1" x14ac:dyDescent="0.2">
      <c r="A3374" s="51" t="s">
        <v>1883</v>
      </c>
      <c r="B3374" s="9" t="s">
        <v>288</v>
      </c>
      <c r="C3374" s="66" t="s">
        <v>4035</v>
      </c>
      <c r="D3374" s="44" t="s">
        <v>8309</v>
      </c>
      <c r="E3374" s="54"/>
      <c r="F3374" s="55"/>
      <c r="G3374" s="56">
        <v>132</v>
      </c>
      <c r="H3374" s="57">
        <f t="shared" si="104"/>
        <v>155.76</v>
      </c>
      <c r="I3374" s="58">
        <f t="shared" si="105"/>
        <v>0</v>
      </c>
      <c r="J3374" s="59" t="s">
        <v>4027</v>
      </c>
      <c r="K3374" s="59"/>
      <c r="L3374" s="73" t="s">
        <v>6910</v>
      </c>
      <c r="M3374" s="61">
        <v>0.04</v>
      </c>
      <c r="N3374" s="62"/>
      <c r="O3374" s="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2"/>
      <c r="AX3374" s="12"/>
      <c r="AY3374" s="12"/>
      <c r="AZ3374" s="12"/>
      <c r="BA3374" s="12"/>
      <c r="BB3374" s="12"/>
      <c r="BC3374" s="12"/>
      <c r="BD3374" s="12"/>
      <c r="BE3374" s="12"/>
      <c r="BF3374" s="12"/>
      <c r="BG3374" s="12"/>
      <c r="BH3374" s="12"/>
      <c r="BI3374" s="12"/>
      <c r="BJ3374" s="12"/>
      <c r="BK3374" s="12"/>
      <c r="BL3374" s="12"/>
      <c r="BM3374" s="12"/>
      <c r="BN3374" s="12"/>
      <c r="BO3374" s="12"/>
      <c r="BP3374" s="12"/>
      <c r="BQ3374" s="12"/>
      <c r="BR3374" s="12"/>
      <c r="BS3374" s="12"/>
      <c r="BT3374" s="12"/>
      <c r="BU3374" s="12"/>
      <c r="BV3374" s="12"/>
      <c r="BW3374" s="12"/>
      <c r="BX3374" s="12"/>
      <c r="BY3374" s="12"/>
      <c r="BZ3374" s="12"/>
      <c r="CA3374" s="12"/>
      <c r="CB3374" s="12"/>
      <c r="CC3374" s="12"/>
      <c r="CD3374" s="12"/>
      <c r="CE3374" s="12"/>
    </row>
    <row r="3375" spans="1:83" s="11" customFormat="1" ht="12.75" customHeight="1" x14ac:dyDescent="0.2">
      <c r="A3375" s="51" t="s">
        <v>8334</v>
      </c>
      <c r="B3375" s="9" t="s">
        <v>176</v>
      </c>
      <c r="C3375" s="66" t="s">
        <v>4035</v>
      </c>
      <c r="D3375" s="44" t="s">
        <v>4150</v>
      </c>
      <c r="E3375" s="54"/>
      <c r="F3375" s="55"/>
      <c r="G3375" s="56">
        <v>45</v>
      </c>
      <c r="H3375" s="57">
        <f t="shared" si="104"/>
        <v>53.099999999999994</v>
      </c>
      <c r="I3375" s="58">
        <f t="shared" si="105"/>
        <v>0</v>
      </c>
      <c r="J3375" s="59"/>
      <c r="K3375" s="59"/>
      <c r="L3375" s="60" t="s">
        <v>4029</v>
      </c>
      <c r="M3375" s="61"/>
      <c r="N3375" s="62"/>
      <c r="O3375" s="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2"/>
      <c r="AX3375" s="12"/>
      <c r="AY3375" s="12"/>
      <c r="AZ3375" s="12"/>
      <c r="BA3375" s="12"/>
      <c r="BB3375" s="12"/>
      <c r="BC3375" s="12"/>
      <c r="BD3375" s="12"/>
      <c r="BE3375" s="12"/>
      <c r="BF3375" s="12"/>
      <c r="BG3375" s="12"/>
      <c r="BH3375" s="12"/>
      <c r="BI3375" s="12"/>
      <c r="BJ3375" s="12"/>
      <c r="BK3375" s="12"/>
      <c r="BL3375" s="12"/>
      <c r="BM3375" s="12"/>
      <c r="BN3375" s="12"/>
      <c r="BO3375" s="12"/>
      <c r="BP3375" s="12"/>
      <c r="BQ3375" s="12"/>
      <c r="BR3375" s="12"/>
      <c r="BS3375" s="12"/>
      <c r="BT3375" s="12"/>
      <c r="BU3375" s="12"/>
      <c r="BV3375" s="12"/>
      <c r="BW3375" s="12"/>
      <c r="BX3375" s="12"/>
      <c r="BY3375" s="12"/>
      <c r="BZ3375" s="12"/>
      <c r="CA3375" s="12"/>
      <c r="CB3375" s="12"/>
      <c r="CC3375" s="12"/>
      <c r="CD3375" s="12"/>
      <c r="CE3375" s="12"/>
    </row>
    <row r="3376" spans="1:83" s="11" customFormat="1" ht="12.75" customHeight="1" x14ac:dyDescent="0.2">
      <c r="A3376" s="78" t="s">
        <v>1884</v>
      </c>
      <c r="B3376" s="70" t="s">
        <v>338</v>
      </c>
      <c r="C3376" s="66" t="s">
        <v>4035</v>
      </c>
      <c r="D3376" s="72" t="s">
        <v>8309</v>
      </c>
      <c r="E3376" s="54"/>
      <c r="F3376" s="55"/>
      <c r="G3376" s="56">
        <v>90</v>
      </c>
      <c r="H3376" s="57">
        <f t="shared" si="104"/>
        <v>106.19999999999999</v>
      </c>
      <c r="I3376" s="58">
        <f t="shared" si="105"/>
        <v>0</v>
      </c>
      <c r="J3376" s="59" t="s">
        <v>4027</v>
      </c>
      <c r="K3376" s="59"/>
      <c r="L3376" s="73" t="s">
        <v>6910</v>
      </c>
      <c r="M3376" s="61">
        <v>5.1999999999999998E-2</v>
      </c>
      <c r="N3376" s="6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</row>
    <row r="3377" spans="1:83" s="11" customFormat="1" ht="12.75" customHeight="1" x14ac:dyDescent="0.2">
      <c r="A3377" s="51" t="s">
        <v>1885</v>
      </c>
      <c r="B3377" s="9" t="s">
        <v>210</v>
      </c>
      <c r="C3377" s="66" t="s">
        <v>4035</v>
      </c>
      <c r="D3377" s="44" t="s">
        <v>8309</v>
      </c>
      <c r="E3377" s="54"/>
      <c r="F3377" s="55"/>
      <c r="G3377" s="56">
        <v>15</v>
      </c>
      <c r="H3377" s="57">
        <f t="shared" si="104"/>
        <v>17.7</v>
      </c>
      <c r="I3377" s="58">
        <f t="shared" si="105"/>
        <v>0</v>
      </c>
      <c r="J3377" s="59" t="s">
        <v>4027</v>
      </c>
      <c r="K3377" s="59"/>
      <c r="L3377" s="73" t="s">
        <v>6910</v>
      </c>
      <c r="M3377" s="61">
        <v>4.2000000000000003E-2</v>
      </c>
      <c r="N3377" s="6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</row>
    <row r="3378" spans="1:83" s="11" customFormat="1" ht="12.75" customHeight="1" x14ac:dyDescent="0.2">
      <c r="A3378" s="51" t="s">
        <v>1886</v>
      </c>
      <c r="B3378" s="9" t="s">
        <v>339</v>
      </c>
      <c r="C3378" s="66" t="s">
        <v>4035</v>
      </c>
      <c r="D3378" s="44" t="s">
        <v>4150</v>
      </c>
      <c r="E3378" s="54"/>
      <c r="F3378" s="55"/>
      <c r="G3378" s="56">
        <v>140</v>
      </c>
      <c r="H3378" s="57">
        <f t="shared" si="104"/>
        <v>165.2</v>
      </c>
      <c r="I3378" s="58">
        <f t="shared" si="105"/>
        <v>0</v>
      </c>
      <c r="J3378" s="59" t="s">
        <v>4027</v>
      </c>
      <c r="K3378" s="59"/>
      <c r="L3378" s="60"/>
      <c r="M3378" s="61">
        <v>0.49</v>
      </c>
      <c r="N3378" s="6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</row>
    <row r="3379" spans="1:83" s="11" customFormat="1" ht="12.75" customHeight="1" x14ac:dyDescent="0.2">
      <c r="A3379" s="51" t="s">
        <v>1887</v>
      </c>
      <c r="B3379" s="9" t="s">
        <v>340</v>
      </c>
      <c r="C3379" s="66" t="s">
        <v>4035</v>
      </c>
      <c r="D3379" s="44" t="s">
        <v>8309</v>
      </c>
      <c r="E3379" s="54"/>
      <c r="F3379" s="55"/>
      <c r="G3379" s="56">
        <v>360</v>
      </c>
      <c r="H3379" s="57">
        <f t="shared" si="104"/>
        <v>424.79999999999995</v>
      </c>
      <c r="I3379" s="58">
        <f t="shared" si="105"/>
        <v>0</v>
      </c>
      <c r="J3379" s="59" t="s">
        <v>4027</v>
      </c>
      <c r="K3379" s="59"/>
      <c r="L3379" s="73" t="s">
        <v>8190</v>
      </c>
      <c r="M3379" s="61">
        <v>0.18</v>
      </c>
      <c r="N3379" s="6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</row>
    <row r="3380" spans="1:83" s="11" customFormat="1" ht="12.75" customHeight="1" x14ac:dyDescent="0.2">
      <c r="A3380" s="51" t="s">
        <v>8335</v>
      </c>
      <c r="B3380" s="9" t="s">
        <v>219</v>
      </c>
      <c r="C3380" s="66" t="s">
        <v>4035</v>
      </c>
      <c r="D3380" s="44" t="s">
        <v>4150</v>
      </c>
      <c r="E3380" s="54"/>
      <c r="F3380" s="55"/>
      <c r="G3380" s="56">
        <v>253.58</v>
      </c>
      <c r="H3380" s="57">
        <f t="shared" si="104"/>
        <v>299.2244</v>
      </c>
      <c r="I3380" s="58">
        <f t="shared" si="105"/>
        <v>0</v>
      </c>
      <c r="J3380" s="59" t="s">
        <v>4027</v>
      </c>
      <c r="K3380" s="59"/>
      <c r="L3380" s="60" t="s">
        <v>4029</v>
      </c>
      <c r="M3380" s="61">
        <v>0.14000000000000001</v>
      </c>
      <c r="N3380" s="6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</row>
    <row r="3381" spans="1:83" s="11" customFormat="1" ht="12.75" customHeight="1" x14ac:dyDescent="0.2">
      <c r="A3381" s="51" t="s">
        <v>1888</v>
      </c>
      <c r="B3381" s="9" t="s">
        <v>304</v>
      </c>
      <c r="C3381" s="66" t="s">
        <v>4035</v>
      </c>
      <c r="D3381" s="44" t="s">
        <v>8309</v>
      </c>
      <c r="E3381" s="54"/>
      <c r="F3381" s="55"/>
      <c r="G3381" s="56">
        <v>120</v>
      </c>
      <c r="H3381" s="57">
        <f t="shared" si="104"/>
        <v>141.6</v>
      </c>
      <c r="I3381" s="58">
        <f t="shared" si="105"/>
        <v>0</v>
      </c>
      <c r="J3381" s="59" t="s">
        <v>4027</v>
      </c>
      <c r="K3381" s="59"/>
      <c r="L3381" s="73" t="s">
        <v>7900</v>
      </c>
      <c r="M3381" s="61">
        <v>1.7999999999999999E-2</v>
      </c>
      <c r="N3381" s="6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</row>
    <row r="3382" spans="1:83" s="11" customFormat="1" ht="12.75" customHeight="1" x14ac:dyDescent="0.2">
      <c r="A3382" s="51" t="s">
        <v>8336</v>
      </c>
      <c r="B3382" s="9" t="s">
        <v>21</v>
      </c>
      <c r="C3382" s="66" t="s">
        <v>4035</v>
      </c>
      <c r="D3382" s="44" t="s">
        <v>4150</v>
      </c>
      <c r="E3382" s="54"/>
      <c r="F3382" s="55"/>
      <c r="G3382" s="56">
        <v>20</v>
      </c>
      <c r="H3382" s="57">
        <f t="shared" si="104"/>
        <v>23.599999999999998</v>
      </c>
      <c r="I3382" s="58">
        <f t="shared" si="105"/>
        <v>0</v>
      </c>
      <c r="J3382" s="59" t="s">
        <v>4027</v>
      </c>
      <c r="K3382" s="59"/>
      <c r="L3382" s="60" t="s">
        <v>4029</v>
      </c>
      <c r="M3382" s="61">
        <v>1.0999999999999999E-2</v>
      </c>
      <c r="N3382" s="6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</row>
    <row r="3383" spans="1:83" s="11" customFormat="1" ht="12.75" customHeight="1" x14ac:dyDescent="0.2">
      <c r="A3383" s="51" t="s">
        <v>1889</v>
      </c>
      <c r="B3383" s="9" t="s">
        <v>13</v>
      </c>
      <c r="C3383" s="66" t="s">
        <v>4035</v>
      </c>
      <c r="D3383" s="44" t="s">
        <v>4150</v>
      </c>
      <c r="E3383" s="54"/>
      <c r="F3383" s="55"/>
      <c r="G3383" s="56">
        <v>140</v>
      </c>
      <c r="H3383" s="57">
        <f t="shared" si="104"/>
        <v>165.2</v>
      </c>
      <c r="I3383" s="58">
        <f t="shared" si="105"/>
        <v>0</v>
      </c>
      <c r="J3383" s="59" t="s">
        <v>4027</v>
      </c>
      <c r="K3383" s="59" t="s">
        <v>7891</v>
      </c>
      <c r="L3383" s="73" t="s">
        <v>6910</v>
      </c>
      <c r="M3383" s="61">
        <v>0.04</v>
      </c>
      <c r="N3383" s="6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</row>
    <row r="3384" spans="1:83" s="11" customFormat="1" ht="12.75" customHeight="1" x14ac:dyDescent="0.2">
      <c r="A3384" s="64" t="s">
        <v>8337</v>
      </c>
      <c r="B3384" s="9" t="s">
        <v>8244</v>
      </c>
      <c r="C3384" s="53" t="s">
        <v>4007</v>
      </c>
      <c r="D3384" s="44" t="s">
        <v>4150</v>
      </c>
      <c r="E3384" s="54"/>
      <c r="F3384" s="55"/>
      <c r="G3384" s="56">
        <v>407.17</v>
      </c>
      <c r="H3384" s="57">
        <f t="shared" si="104"/>
        <v>480.4606</v>
      </c>
      <c r="I3384" s="58">
        <f t="shared" si="105"/>
        <v>0</v>
      </c>
      <c r="J3384" s="59"/>
      <c r="K3384" s="59" t="s">
        <v>6938</v>
      </c>
      <c r="L3384" s="60" t="s">
        <v>4029</v>
      </c>
      <c r="M3384" s="61">
        <v>0.34</v>
      </c>
      <c r="N3384" s="6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</row>
    <row r="3385" spans="1:83" s="11" customFormat="1" ht="12.75" customHeight="1" x14ac:dyDescent="0.2">
      <c r="A3385" s="64" t="s">
        <v>8338</v>
      </c>
      <c r="B3385" s="9" t="s">
        <v>8305</v>
      </c>
      <c r="C3385" s="53" t="s">
        <v>4007</v>
      </c>
      <c r="D3385" s="44" t="s">
        <v>4150</v>
      </c>
      <c r="E3385" s="54"/>
      <c r="F3385" s="55"/>
      <c r="G3385" s="56">
        <v>403.13</v>
      </c>
      <c r="H3385" s="57">
        <f t="shared" si="104"/>
        <v>475.6934</v>
      </c>
      <c r="I3385" s="58">
        <f t="shared" si="105"/>
        <v>0</v>
      </c>
      <c r="J3385" s="59" t="s">
        <v>4027</v>
      </c>
      <c r="K3385" s="59" t="s">
        <v>6938</v>
      </c>
      <c r="L3385" s="60" t="s">
        <v>4029</v>
      </c>
      <c r="M3385" s="61"/>
      <c r="N3385" s="6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</row>
    <row r="3386" spans="1:83" s="11" customFormat="1" ht="12.75" customHeight="1" x14ac:dyDescent="0.2">
      <c r="A3386" s="51" t="s">
        <v>8339</v>
      </c>
      <c r="B3386" s="9" t="s">
        <v>8340</v>
      </c>
      <c r="C3386" s="66" t="s">
        <v>4035</v>
      </c>
      <c r="D3386" s="44" t="s">
        <v>4150</v>
      </c>
      <c r="E3386" s="54"/>
      <c r="F3386" s="55"/>
      <c r="G3386" s="56">
        <v>32.56</v>
      </c>
      <c r="H3386" s="57">
        <f t="shared" si="104"/>
        <v>38.4208</v>
      </c>
      <c r="I3386" s="58">
        <f t="shared" si="105"/>
        <v>0</v>
      </c>
      <c r="J3386" s="59" t="s">
        <v>4027</v>
      </c>
      <c r="K3386" s="59"/>
      <c r="L3386" s="60" t="s">
        <v>4029</v>
      </c>
      <c r="M3386" s="61">
        <v>1.0999999999999999E-2</v>
      </c>
      <c r="N3386" s="6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</row>
    <row r="3387" spans="1:83" s="11" customFormat="1" ht="12.75" customHeight="1" x14ac:dyDescent="0.2">
      <c r="A3387" s="51" t="s">
        <v>8341</v>
      </c>
      <c r="B3387" s="9" t="s">
        <v>8342</v>
      </c>
      <c r="C3387" s="66" t="s">
        <v>4035</v>
      </c>
      <c r="D3387" s="44" t="s">
        <v>4150</v>
      </c>
      <c r="E3387" s="54"/>
      <c r="F3387" s="55"/>
      <c r="G3387" s="56">
        <v>29.16</v>
      </c>
      <c r="H3387" s="57">
        <f t="shared" si="104"/>
        <v>34.408799999999999</v>
      </c>
      <c r="I3387" s="58">
        <f t="shared" si="105"/>
        <v>0</v>
      </c>
      <c r="J3387" s="59" t="s">
        <v>4027</v>
      </c>
      <c r="K3387" s="59"/>
      <c r="L3387" s="60" t="s">
        <v>4029</v>
      </c>
      <c r="M3387" s="61">
        <v>1.2E-2</v>
      </c>
      <c r="N3387" s="6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</row>
    <row r="3388" spans="1:83" s="11" customFormat="1" ht="12.75" customHeight="1" x14ac:dyDescent="0.2">
      <c r="A3388" s="51" t="s">
        <v>1890</v>
      </c>
      <c r="B3388" s="9" t="s">
        <v>341</v>
      </c>
      <c r="C3388" s="66" t="s">
        <v>4035</v>
      </c>
      <c r="D3388" s="44" t="s">
        <v>4150</v>
      </c>
      <c r="E3388" s="54"/>
      <c r="F3388" s="55"/>
      <c r="G3388" s="56">
        <v>60</v>
      </c>
      <c r="H3388" s="57">
        <f t="shared" si="104"/>
        <v>70.8</v>
      </c>
      <c r="I3388" s="58">
        <f t="shared" si="105"/>
        <v>0</v>
      </c>
      <c r="J3388" s="59" t="s">
        <v>4027</v>
      </c>
      <c r="K3388" s="59"/>
      <c r="L3388" s="60" t="s">
        <v>4029</v>
      </c>
      <c r="M3388" s="61">
        <v>4.9000000000000002E-2</v>
      </c>
      <c r="N3388" s="6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</row>
    <row r="3389" spans="1:83" s="11" customFormat="1" ht="12.75" customHeight="1" x14ac:dyDescent="0.2">
      <c r="A3389" s="51" t="s">
        <v>8343</v>
      </c>
      <c r="B3389" s="9" t="s">
        <v>48</v>
      </c>
      <c r="C3389" s="66" t="s">
        <v>4035</v>
      </c>
      <c r="D3389" s="44" t="s">
        <v>4150</v>
      </c>
      <c r="E3389" s="54"/>
      <c r="F3389" s="55"/>
      <c r="G3389" s="56">
        <v>450</v>
      </c>
      <c r="H3389" s="57">
        <f t="shared" si="104"/>
        <v>531</v>
      </c>
      <c r="I3389" s="58">
        <f t="shared" si="105"/>
        <v>0</v>
      </c>
      <c r="J3389" s="59" t="s">
        <v>4027</v>
      </c>
      <c r="K3389" s="59"/>
      <c r="L3389" s="60" t="s">
        <v>4029</v>
      </c>
      <c r="M3389" s="61">
        <v>0.41</v>
      </c>
      <c r="N3389" s="6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</row>
    <row r="3390" spans="1:83" s="11" customFormat="1" ht="12.75" customHeight="1" x14ac:dyDescent="0.2">
      <c r="A3390" s="64" t="s">
        <v>8344</v>
      </c>
      <c r="B3390" s="9" t="s">
        <v>1061</v>
      </c>
      <c r="C3390" s="66" t="s">
        <v>4035</v>
      </c>
      <c r="D3390" s="44" t="s">
        <v>4150</v>
      </c>
      <c r="E3390" s="54"/>
      <c r="F3390" s="55"/>
      <c r="G3390" s="56">
        <v>76.73</v>
      </c>
      <c r="H3390" s="57">
        <f t="shared" si="104"/>
        <v>90.541399999999996</v>
      </c>
      <c r="I3390" s="58">
        <f t="shared" si="105"/>
        <v>0</v>
      </c>
      <c r="J3390" s="59"/>
      <c r="K3390" s="59" t="s">
        <v>6938</v>
      </c>
      <c r="L3390" s="60" t="s">
        <v>8235</v>
      </c>
      <c r="M3390" s="61">
        <v>0.35</v>
      </c>
      <c r="N3390" s="6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</row>
    <row r="3391" spans="1:83" s="11" customFormat="1" ht="12.75" customHeight="1" x14ac:dyDescent="0.2">
      <c r="A3391" s="64" t="s">
        <v>8345</v>
      </c>
      <c r="B3391" s="9" t="s">
        <v>8305</v>
      </c>
      <c r="C3391" s="53" t="s">
        <v>4007</v>
      </c>
      <c r="D3391" s="44" t="s">
        <v>4150</v>
      </c>
      <c r="E3391" s="54"/>
      <c r="F3391" s="55"/>
      <c r="G3391" s="56">
        <v>306.76</v>
      </c>
      <c r="H3391" s="57">
        <f t="shared" si="104"/>
        <v>361.97679999999997</v>
      </c>
      <c r="I3391" s="58">
        <f t="shared" si="105"/>
        <v>0</v>
      </c>
      <c r="J3391" s="59" t="s">
        <v>4027</v>
      </c>
      <c r="K3391" s="59" t="s">
        <v>6938</v>
      </c>
      <c r="L3391" s="60" t="s">
        <v>4029</v>
      </c>
      <c r="M3391" s="61"/>
      <c r="N3391" s="6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</row>
    <row r="3392" spans="1:83" s="11" customFormat="1" ht="12.75" customHeight="1" x14ac:dyDescent="0.2">
      <c r="A3392" s="51" t="s">
        <v>8346</v>
      </c>
      <c r="B3392" s="9" t="s">
        <v>8347</v>
      </c>
      <c r="C3392" s="66" t="s">
        <v>4035</v>
      </c>
      <c r="D3392" s="44" t="s">
        <v>4150</v>
      </c>
      <c r="E3392" s="54"/>
      <c r="F3392" s="55"/>
      <c r="G3392" s="56">
        <v>15</v>
      </c>
      <c r="H3392" s="57">
        <f t="shared" si="104"/>
        <v>17.7</v>
      </c>
      <c r="I3392" s="58">
        <f t="shared" si="105"/>
        <v>0</v>
      </c>
      <c r="J3392" s="59" t="s">
        <v>4027</v>
      </c>
      <c r="K3392" s="59"/>
      <c r="L3392" s="60" t="s">
        <v>4029</v>
      </c>
      <c r="M3392" s="61">
        <v>1.4999999999999999E-2</v>
      </c>
      <c r="N3392" s="6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</row>
    <row r="3393" spans="1:83" s="11" customFormat="1" ht="12.75" customHeight="1" x14ac:dyDescent="0.2">
      <c r="A3393" s="51" t="s">
        <v>1891</v>
      </c>
      <c r="B3393" s="9" t="s">
        <v>13</v>
      </c>
      <c r="C3393" s="66" t="s">
        <v>4035</v>
      </c>
      <c r="D3393" s="44" t="s">
        <v>8309</v>
      </c>
      <c r="E3393" s="54"/>
      <c r="F3393" s="55"/>
      <c r="G3393" s="56">
        <v>130</v>
      </c>
      <c r="H3393" s="57">
        <f t="shared" si="104"/>
        <v>153.4</v>
      </c>
      <c r="I3393" s="58">
        <f t="shared" si="105"/>
        <v>0</v>
      </c>
      <c r="J3393" s="59" t="s">
        <v>4027</v>
      </c>
      <c r="K3393" s="59" t="s">
        <v>7891</v>
      </c>
      <c r="L3393" s="73" t="s">
        <v>8348</v>
      </c>
      <c r="M3393" s="61">
        <v>3.4000000000000002E-2</v>
      </c>
      <c r="N3393" s="6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</row>
    <row r="3394" spans="1:83" s="11" customFormat="1" ht="12.75" customHeight="1" x14ac:dyDescent="0.2">
      <c r="A3394" s="51" t="s">
        <v>8349</v>
      </c>
      <c r="B3394" s="9" t="s">
        <v>46</v>
      </c>
      <c r="C3394" s="66" t="s">
        <v>4035</v>
      </c>
      <c r="D3394" s="44" t="s">
        <v>4150</v>
      </c>
      <c r="E3394" s="54"/>
      <c r="F3394" s="55"/>
      <c r="G3394" s="56">
        <v>30</v>
      </c>
      <c r="H3394" s="57">
        <f t="shared" si="104"/>
        <v>35.4</v>
      </c>
      <c r="I3394" s="58">
        <f t="shared" si="105"/>
        <v>0</v>
      </c>
      <c r="J3394" s="59" t="s">
        <v>4027</v>
      </c>
      <c r="K3394" s="59"/>
      <c r="L3394" s="60" t="s">
        <v>4029</v>
      </c>
      <c r="M3394" s="61">
        <v>2.8000000000000001E-2</v>
      </c>
      <c r="N3394" s="6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</row>
    <row r="3395" spans="1:83" s="11" customFormat="1" ht="12.75" customHeight="1" x14ac:dyDescent="0.2">
      <c r="A3395" s="51" t="s">
        <v>1892</v>
      </c>
      <c r="B3395" s="9" t="s">
        <v>342</v>
      </c>
      <c r="C3395" s="66" t="s">
        <v>4035</v>
      </c>
      <c r="D3395" s="44" t="s">
        <v>8350</v>
      </c>
      <c r="E3395" s="54"/>
      <c r="F3395" s="55"/>
      <c r="G3395" s="56">
        <v>87000</v>
      </c>
      <c r="H3395" s="57">
        <f t="shared" si="104"/>
        <v>102660</v>
      </c>
      <c r="I3395" s="58">
        <f t="shared" si="105"/>
        <v>0</v>
      </c>
      <c r="J3395" s="59"/>
      <c r="K3395" s="59"/>
      <c r="L3395" s="81" t="s">
        <v>4460</v>
      </c>
      <c r="M3395" s="61"/>
      <c r="N3395" s="6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</row>
    <row r="3396" spans="1:83" s="11" customFormat="1" ht="12.75" customHeight="1" x14ac:dyDescent="0.2">
      <c r="A3396" s="51" t="s">
        <v>8351</v>
      </c>
      <c r="B3396" s="9" t="s">
        <v>8352</v>
      </c>
      <c r="C3396" s="66" t="s">
        <v>4035</v>
      </c>
      <c r="D3396" s="44" t="s">
        <v>8350</v>
      </c>
      <c r="E3396" s="54"/>
      <c r="F3396" s="55"/>
      <c r="G3396" s="56">
        <v>7800</v>
      </c>
      <c r="H3396" s="57">
        <f t="shared" si="104"/>
        <v>9204</v>
      </c>
      <c r="I3396" s="58">
        <f t="shared" si="105"/>
        <v>0</v>
      </c>
      <c r="J3396" s="59"/>
      <c r="K3396" s="59"/>
      <c r="L3396" s="60" t="s">
        <v>4029</v>
      </c>
      <c r="M3396" s="61"/>
      <c r="N3396" s="6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</row>
    <row r="3397" spans="1:83" s="11" customFormat="1" ht="12.75" customHeight="1" x14ac:dyDescent="0.2">
      <c r="A3397" s="51" t="s">
        <v>8353</v>
      </c>
      <c r="B3397" s="9" t="s">
        <v>343</v>
      </c>
      <c r="C3397" s="66" t="s">
        <v>4035</v>
      </c>
      <c r="D3397" s="44" t="s">
        <v>8350</v>
      </c>
      <c r="E3397" s="54"/>
      <c r="F3397" s="55"/>
      <c r="G3397" s="56">
        <v>30000</v>
      </c>
      <c r="H3397" s="57">
        <f t="shared" si="104"/>
        <v>35400</v>
      </c>
      <c r="I3397" s="58">
        <f t="shared" si="105"/>
        <v>0</v>
      </c>
      <c r="J3397" s="59" t="s">
        <v>4027</v>
      </c>
      <c r="K3397" s="59"/>
      <c r="L3397" s="60" t="s">
        <v>4029</v>
      </c>
      <c r="M3397" s="61"/>
      <c r="N3397" s="6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</row>
    <row r="3398" spans="1:83" s="11" customFormat="1" ht="12.75" customHeight="1" x14ac:dyDescent="0.2">
      <c r="A3398" s="64" t="s">
        <v>8354</v>
      </c>
      <c r="B3398" s="9" t="s">
        <v>4735</v>
      </c>
      <c r="C3398" s="53" t="s">
        <v>4007</v>
      </c>
      <c r="D3398" s="44" t="s">
        <v>8350</v>
      </c>
      <c r="E3398" s="54"/>
      <c r="F3398" s="55"/>
      <c r="G3398" s="56">
        <v>22.35</v>
      </c>
      <c r="H3398" s="57">
        <f t="shared" si="104"/>
        <v>26.373000000000001</v>
      </c>
      <c r="I3398" s="58">
        <f t="shared" si="105"/>
        <v>0</v>
      </c>
      <c r="J3398" s="59" t="s">
        <v>4027</v>
      </c>
      <c r="K3398" s="59" t="s">
        <v>4064</v>
      </c>
      <c r="L3398" s="79" t="s">
        <v>8355</v>
      </c>
      <c r="M3398" s="61"/>
      <c r="N3398" s="6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</row>
    <row r="3399" spans="1:83" s="11" customFormat="1" ht="12.75" customHeight="1" x14ac:dyDescent="0.2">
      <c r="A3399" s="64" t="s">
        <v>8356</v>
      </c>
      <c r="B3399" s="9" t="s">
        <v>293</v>
      </c>
      <c r="C3399" s="53" t="s">
        <v>4007</v>
      </c>
      <c r="D3399" s="44" t="s">
        <v>8350</v>
      </c>
      <c r="E3399" s="54"/>
      <c r="F3399" s="55"/>
      <c r="G3399" s="56">
        <v>8</v>
      </c>
      <c r="H3399" s="57">
        <f t="shared" si="104"/>
        <v>9.44</v>
      </c>
      <c r="I3399" s="58">
        <f t="shared" si="105"/>
        <v>0</v>
      </c>
      <c r="J3399" s="59" t="s">
        <v>4027</v>
      </c>
      <c r="K3399" s="59" t="s">
        <v>4064</v>
      </c>
      <c r="L3399" s="79" t="s">
        <v>8355</v>
      </c>
      <c r="M3399" s="61"/>
      <c r="N3399" s="6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</row>
    <row r="3400" spans="1:83" s="11" customFormat="1" ht="12.75" customHeight="1" x14ac:dyDescent="0.2">
      <c r="A3400" s="51" t="s">
        <v>1893</v>
      </c>
      <c r="B3400" s="9" t="s">
        <v>200</v>
      </c>
      <c r="C3400" s="66" t="s">
        <v>4035</v>
      </c>
      <c r="D3400" s="44" t="s">
        <v>8350</v>
      </c>
      <c r="E3400" s="54"/>
      <c r="F3400" s="55"/>
      <c r="G3400" s="56">
        <v>1700</v>
      </c>
      <c r="H3400" s="57">
        <f t="shared" ref="H3400:H3463" si="106">G3400*1.18</f>
        <v>2006</v>
      </c>
      <c r="I3400" s="58">
        <f t="shared" ref="I3400:I3463" si="107">H3400*F3400</f>
        <v>0</v>
      </c>
      <c r="J3400" s="59" t="s">
        <v>4027</v>
      </c>
      <c r="K3400" s="59"/>
      <c r="L3400" s="81" t="s">
        <v>4460</v>
      </c>
      <c r="M3400" s="61">
        <v>1.1000000000000001</v>
      </c>
      <c r="N3400" s="6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</row>
    <row r="3401" spans="1:83" s="11" customFormat="1" ht="12.75" customHeight="1" x14ac:dyDescent="0.2">
      <c r="A3401" s="64" t="s">
        <v>8357</v>
      </c>
      <c r="B3401" s="9" t="s">
        <v>293</v>
      </c>
      <c r="C3401" s="53" t="s">
        <v>4007</v>
      </c>
      <c r="D3401" s="44" t="s">
        <v>8350</v>
      </c>
      <c r="E3401" s="54"/>
      <c r="F3401" s="55"/>
      <c r="G3401" s="56">
        <v>8.5</v>
      </c>
      <c r="H3401" s="57">
        <f t="shared" si="106"/>
        <v>10.029999999999999</v>
      </c>
      <c r="I3401" s="58">
        <f t="shared" si="107"/>
        <v>0</v>
      </c>
      <c r="J3401" s="59" t="s">
        <v>4027</v>
      </c>
      <c r="K3401" s="59" t="s">
        <v>7412</v>
      </c>
      <c r="L3401" s="79" t="s">
        <v>8355</v>
      </c>
      <c r="M3401" s="61"/>
      <c r="N3401" s="6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</row>
    <row r="3402" spans="1:83" s="11" customFormat="1" ht="12.75" customHeight="1" x14ac:dyDescent="0.2">
      <c r="A3402" s="51" t="s">
        <v>1894</v>
      </c>
      <c r="B3402" s="9" t="s">
        <v>344</v>
      </c>
      <c r="C3402" s="66" t="s">
        <v>4035</v>
      </c>
      <c r="D3402" s="44" t="s">
        <v>8350</v>
      </c>
      <c r="E3402" s="54"/>
      <c r="F3402" s="55"/>
      <c r="G3402" s="56">
        <v>9049.9</v>
      </c>
      <c r="H3402" s="57">
        <f t="shared" si="106"/>
        <v>10678.882</v>
      </c>
      <c r="I3402" s="58">
        <f t="shared" si="107"/>
        <v>0</v>
      </c>
      <c r="J3402" s="59" t="s">
        <v>4027</v>
      </c>
      <c r="K3402" s="59"/>
      <c r="L3402" s="81" t="s">
        <v>4460</v>
      </c>
      <c r="M3402" s="61">
        <v>12.12</v>
      </c>
      <c r="N3402" s="6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</row>
    <row r="3403" spans="1:83" s="11" customFormat="1" ht="12.75" customHeight="1" x14ac:dyDescent="0.2">
      <c r="A3403" s="51" t="s">
        <v>1895</v>
      </c>
      <c r="B3403" s="9" t="s">
        <v>345</v>
      </c>
      <c r="C3403" s="66" t="s">
        <v>4035</v>
      </c>
      <c r="D3403" s="44" t="s">
        <v>8350</v>
      </c>
      <c r="E3403" s="54"/>
      <c r="F3403" s="55"/>
      <c r="G3403" s="56">
        <v>36.17</v>
      </c>
      <c r="H3403" s="57">
        <f t="shared" si="106"/>
        <v>42.680599999999998</v>
      </c>
      <c r="I3403" s="58">
        <f t="shared" si="107"/>
        <v>0</v>
      </c>
      <c r="J3403" s="59" t="s">
        <v>4027</v>
      </c>
      <c r="K3403" s="59"/>
      <c r="L3403" s="81" t="s">
        <v>4460</v>
      </c>
      <c r="M3403" s="61">
        <v>7.1999999999999995E-2</v>
      </c>
      <c r="N3403" s="6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</row>
    <row r="3404" spans="1:83" s="11" customFormat="1" ht="12.75" customHeight="1" x14ac:dyDescent="0.2">
      <c r="A3404" s="64" t="s">
        <v>8358</v>
      </c>
      <c r="B3404" s="9" t="s">
        <v>293</v>
      </c>
      <c r="C3404" s="53" t="s">
        <v>4007</v>
      </c>
      <c r="D3404" s="44" t="s">
        <v>8350</v>
      </c>
      <c r="E3404" s="54"/>
      <c r="F3404" s="55"/>
      <c r="G3404" s="56">
        <v>9</v>
      </c>
      <c r="H3404" s="57">
        <f t="shared" si="106"/>
        <v>10.62</v>
      </c>
      <c r="I3404" s="58">
        <f t="shared" si="107"/>
        <v>0</v>
      </c>
      <c r="J3404" s="59" t="s">
        <v>4027</v>
      </c>
      <c r="K3404" s="59" t="s">
        <v>4064</v>
      </c>
      <c r="L3404" s="79" t="s">
        <v>8355</v>
      </c>
      <c r="M3404" s="61"/>
      <c r="N3404" s="6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</row>
    <row r="3405" spans="1:83" s="11" customFormat="1" ht="12.75" customHeight="1" x14ac:dyDescent="0.2">
      <c r="A3405" s="51" t="s">
        <v>1896</v>
      </c>
      <c r="B3405" s="9" t="s">
        <v>174</v>
      </c>
      <c r="C3405" s="66" t="s">
        <v>4035</v>
      </c>
      <c r="D3405" s="44" t="s">
        <v>8350</v>
      </c>
      <c r="E3405" s="54"/>
      <c r="F3405" s="55"/>
      <c r="G3405" s="56">
        <v>1300</v>
      </c>
      <c r="H3405" s="57">
        <f t="shared" si="106"/>
        <v>1534</v>
      </c>
      <c r="I3405" s="58">
        <f t="shared" si="107"/>
        <v>0</v>
      </c>
      <c r="J3405" s="59" t="s">
        <v>4027</v>
      </c>
      <c r="K3405" s="59"/>
      <c r="L3405" s="81" t="s">
        <v>4460</v>
      </c>
      <c r="M3405" s="61">
        <v>0.71599999999999997</v>
      </c>
      <c r="N3405" s="6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</row>
    <row r="3406" spans="1:83" s="11" customFormat="1" ht="12.75" customHeight="1" x14ac:dyDescent="0.2">
      <c r="A3406" s="64" t="s">
        <v>8359</v>
      </c>
      <c r="B3406" s="9" t="s">
        <v>8360</v>
      </c>
      <c r="C3406" s="53" t="s">
        <v>4007</v>
      </c>
      <c r="D3406" s="44" t="s">
        <v>8350</v>
      </c>
      <c r="E3406" s="54"/>
      <c r="F3406" s="55"/>
      <c r="G3406" s="56">
        <v>10.5</v>
      </c>
      <c r="H3406" s="57">
        <f t="shared" si="106"/>
        <v>12.389999999999999</v>
      </c>
      <c r="I3406" s="58">
        <f t="shared" si="107"/>
        <v>0</v>
      </c>
      <c r="J3406" s="59" t="s">
        <v>4027</v>
      </c>
      <c r="K3406" s="59" t="s">
        <v>4064</v>
      </c>
      <c r="L3406" s="79" t="s">
        <v>8355</v>
      </c>
      <c r="M3406" s="61"/>
      <c r="N3406" s="6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</row>
    <row r="3407" spans="1:83" s="11" customFormat="1" ht="12.75" customHeight="1" x14ac:dyDescent="0.2">
      <c r="A3407" s="64" t="s">
        <v>8361</v>
      </c>
      <c r="B3407" s="9" t="s">
        <v>62</v>
      </c>
      <c r="C3407" s="53" t="s">
        <v>4007</v>
      </c>
      <c r="D3407" s="44" t="s">
        <v>8350</v>
      </c>
      <c r="E3407" s="54"/>
      <c r="F3407" s="55"/>
      <c r="G3407" s="56">
        <v>7</v>
      </c>
      <c r="H3407" s="57">
        <f t="shared" si="106"/>
        <v>8.26</v>
      </c>
      <c r="I3407" s="58">
        <f t="shared" si="107"/>
        <v>0</v>
      </c>
      <c r="J3407" s="59" t="s">
        <v>4027</v>
      </c>
      <c r="K3407" s="59" t="s">
        <v>8323</v>
      </c>
      <c r="L3407" s="79" t="s">
        <v>8355</v>
      </c>
      <c r="M3407" s="61"/>
      <c r="N3407" s="6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</row>
    <row r="3408" spans="1:83" s="11" customFormat="1" ht="12.75" customHeight="1" x14ac:dyDescent="0.2">
      <c r="A3408" s="64" t="s">
        <v>8362</v>
      </c>
      <c r="B3408" s="9" t="s">
        <v>8363</v>
      </c>
      <c r="C3408" s="66" t="s">
        <v>4035</v>
      </c>
      <c r="D3408" s="44" t="s">
        <v>8350</v>
      </c>
      <c r="E3408" s="54"/>
      <c r="F3408" s="55"/>
      <c r="G3408" s="56">
        <v>7300</v>
      </c>
      <c r="H3408" s="57">
        <f t="shared" si="106"/>
        <v>8614</v>
      </c>
      <c r="I3408" s="58">
        <f t="shared" si="107"/>
        <v>0</v>
      </c>
      <c r="J3408" s="59"/>
      <c r="K3408" s="59"/>
      <c r="L3408" s="60" t="s">
        <v>4029</v>
      </c>
      <c r="M3408" s="61"/>
      <c r="N3408" s="6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</row>
    <row r="3409" spans="1:83" s="11" customFormat="1" ht="12.75" customHeight="1" x14ac:dyDescent="0.2">
      <c r="A3409" s="51" t="s">
        <v>1897</v>
      </c>
      <c r="B3409" s="9" t="s">
        <v>346</v>
      </c>
      <c r="C3409" s="66" t="s">
        <v>4035</v>
      </c>
      <c r="D3409" s="44" t="s">
        <v>8350</v>
      </c>
      <c r="E3409" s="54"/>
      <c r="F3409" s="55"/>
      <c r="G3409" s="56">
        <v>1142.96</v>
      </c>
      <c r="H3409" s="57">
        <f t="shared" si="106"/>
        <v>1348.6928</v>
      </c>
      <c r="I3409" s="58">
        <f t="shared" si="107"/>
        <v>0</v>
      </c>
      <c r="J3409" s="59" t="s">
        <v>4027</v>
      </c>
      <c r="K3409" s="59"/>
      <c r="L3409" s="81" t="s">
        <v>4460</v>
      </c>
      <c r="M3409" s="61">
        <v>4.0999999999999996</v>
      </c>
      <c r="N3409" s="6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</row>
    <row r="3410" spans="1:83" s="11" customFormat="1" ht="12.75" customHeight="1" x14ac:dyDescent="0.2">
      <c r="A3410" s="51" t="s">
        <v>8364</v>
      </c>
      <c r="B3410" s="9" t="s">
        <v>203</v>
      </c>
      <c r="C3410" s="66" t="s">
        <v>4035</v>
      </c>
      <c r="D3410" s="44" t="s">
        <v>8350</v>
      </c>
      <c r="E3410" s="54"/>
      <c r="F3410" s="55"/>
      <c r="G3410" s="56">
        <v>660</v>
      </c>
      <c r="H3410" s="57">
        <f t="shared" si="106"/>
        <v>778.8</v>
      </c>
      <c r="I3410" s="58">
        <f t="shared" si="107"/>
        <v>0</v>
      </c>
      <c r="J3410" s="59"/>
      <c r="K3410" s="59"/>
      <c r="L3410" s="60" t="s">
        <v>4029</v>
      </c>
      <c r="M3410" s="61"/>
      <c r="N3410" s="6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</row>
    <row r="3411" spans="1:83" s="11" customFormat="1" ht="12.75" customHeight="1" x14ac:dyDescent="0.2">
      <c r="A3411" s="51" t="s">
        <v>8365</v>
      </c>
      <c r="B3411" s="9" t="s">
        <v>8366</v>
      </c>
      <c r="C3411" s="66" t="s">
        <v>4035</v>
      </c>
      <c r="D3411" s="44" t="s">
        <v>8350</v>
      </c>
      <c r="E3411" s="54"/>
      <c r="F3411" s="55"/>
      <c r="G3411" s="56">
        <v>350</v>
      </c>
      <c r="H3411" s="57">
        <f t="shared" si="106"/>
        <v>413</v>
      </c>
      <c r="I3411" s="58">
        <f t="shared" si="107"/>
        <v>0</v>
      </c>
      <c r="J3411" s="59"/>
      <c r="K3411" s="59"/>
      <c r="L3411" s="60" t="s">
        <v>4029</v>
      </c>
      <c r="M3411" s="61"/>
      <c r="N3411" s="6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</row>
    <row r="3412" spans="1:83" s="11" customFormat="1" ht="12.75" customHeight="1" x14ac:dyDescent="0.2">
      <c r="A3412" s="51" t="s">
        <v>8367</v>
      </c>
      <c r="B3412" s="9" t="s">
        <v>77</v>
      </c>
      <c r="C3412" s="66" t="s">
        <v>4035</v>
      </c>
      <c r="D3412" s="44" t="s">
        <v>8350</v>
      </c>
      <c r="E3412" s="54"/>
      <c r="F3412" s="55"/>
      <c r="G3412" s="56">
        <v>600</v>
      </c>
      <c r="H3412" s="57">
        <f t="shared" si="106"/>
        <v>708</v>
      </c>
      <c r="I3412" s="58">
        <f t="shared" si="107"/>
        <v>0</v>
      </c>
      <c r="J3412" s="59"/>
      <c r="K3412" s="59"/>
      <c r="L3412" s="60" t="s">
        <v>4029</v>
      </c>
      <c r="M3412" s="61"/>
      <c r="N3412" s="6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</row>
    <row r="3413" spans="1:83" s="11" customFormat="1" ht="12.75" customHeight="1" x14ac:dyDescent="0.2">
      <c r="A3413" s="51" t="s">
        <v>1898</v>
      </c>
      <c r="B3413" s="9" t="s">
        <v>347</v>
      </c>
      <c r="C3413" s="66" t="s">
        <v>4035</v>
      </c>
      <c r="D3413" s="44" t="s">
        <v>8350</v>
      </c>
      <c r="E3413" s="54"/>
      <c r="F3413" s="55"/>
      <c r="G3413" s="56">
        <v>80</v>
      </c>
      <c r="H3413" s="57">
        <f t="shared" si="106"/>
        <v>94.399999999999991</v>
      </c>
      <c r="I3413" s="58">
        <f t="shared" si="107"/>
        <v>0</v>
      </c>
      <c r="J3413" s="59" t="s">
        <v>4027</v>
      </c>
      <c r="K3413" s="59"/>
      <c r="L3413" s="81" t="s">
        <v>4460</v>
      </c>
      <c r="M3413" s="61">
        <v>6.3E-2</v>
      </c>
      <c r="N3413" s="6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</row>
    <row r="3414" spans="1:83" s="11" customFormat="1" ht="12.75" customHeight="1" x14ac:dyDescent="0.2">
      <c r="A3414" s="51" t="s">
        <v>1899</v>
      </c>
      <c r="B3414" s="9" t="s">
        <v>348</v>
      </c>
      <c r="C3414" s="66" t="s">
        <v>4035</v>
      </c>
      <c r="D3414" s="44" t="s">
        <v>8350</v>
      </c>
      <c r="E3414" s="54"/>
      <c r="F3414" s="55"/>
      <c r="G3414" s="56">
        <v>1250</v>
      </c>
      <c r="H3414" s="57">
        <f t="shared" si="106"/>
        <v>1475</v>
      </c>
      <c r="I3414" s="58">
        <f t="shared" si="107"/>
        <v>0</v>
      </c>
      <c r="J3414" s="59" t="s">
        <v>4027</v>
      </c>
      <c r="K3414" s="59"/>
      <c r="L3414" s="81" t="s">
        <v>4460</v>
      </c>
      <c r="M3414" s="61">
        <v>0.47499999999999998</v>
      </c>
      <c r="N3414" s="6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</row>
    <row r="3415" spans="1:83" s="11" customFormat="1" ht="12.75" customHeight="1" x14ac:dyDescent="0.2">
      <c r="A3415" s="51" t="s">
        <v>1900</v>
      </c>
      <c r="B3415" s="9" t="s">
        <v>349</v>
      </c>
      <c r="C3415" s="66" t="s">
        <v>4035</v>
      </c>
      <c r="D3415" s="44" t="s">
        <v>8350</v>
      </c>
      <c r="E3415" s="54"/>
      <c r="F3415" s="55"/>
      <c r="G3415" s="56">
        <v>5200</v>
      </c>
      <c r="H3415" s="57">
        <f t="shared" si="106"/>
        <v>6136</v>
      </c>
      <c r="I3415" s="58">
        <f t="shared" si="107"/>
        <v>0</v>
      </c>
      <c r="J3415" s="59" t="s">
        <v>4027</v>
      </c>
      <c r="K3415" s="59"/>
      <c r="L3415" s="81" t="s">
        <v>4460</v>
      </c>
      <c r="M3415" s="61">
        <v>8.76</v>
      </c>
      <c r="N3415" s="6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</row>
    <row r="3416" spans="1:83" s="11" customFormat="1" ht="12.75" customHeight="1" x14ac:dyDescent="0.2">
      <c r="A3416" s="51" t="s">
        <v>8368</v>
      </c>
      <c r="B3416" s="9" t="s">
        <v>8369</v>
      </c>
      <c r="C3416" s="66" t="s">
        <v>4035</v>
      </c>
      <c r="D3416" s="44" t="s">
        <v>8350</v>
      </c>
      <c r="E3416" s="54"/>
      <c r="F3416" s="55"/>
      <c r="G3416" s="56">
        <v>1000</v>
      </c>
      <c r="H3416" s="57">
        <f t="shared" si="106"/>
        <v>1180</v>
      </c>
      <c r="I3416" s="58">
        <f t="shared" si="107"/>
        <v>0</v>
      </c>
      <c r="J3416" s="59"/>
      <c r="K3416" s="59" t="s">
        <v>7891</v>
      </c>
      <c r="L3416" s="60" t="s">
        <v>4029</v>
      </c>
      <c r="M3416" s="61"/>
      <c r="N3416" s="6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</row>
    <row r="3417" spans="1:83" s="11" customFormat="1" ht="12.75" customHeight="1" x14ac:dyDescent="0.2">
      <c r="A3417" s="64" t="s">
        <v>8370</v>
      </c>
      <c r="B3417" s="9" t="s">
        <v>77</v>
      </c>
      <c r="C3417" s="53" t="s">
        <v>4007</v>
      </c>
      <c r="D3417" s="44" t="s">
        <v>8350</v>
      </c>
      <c r="E3417" s="54"/>
      <c r="F3417" s="55"/>
      <c r="G3417" s="56">
        <v>13.53</v>
      </c>
      <c r="H3417" s="57">
        <f t="shared" si="106"/>
        <v>15.965399999999999</v>
      </c>
      <c r="I3417" s="58">
        <f t="shared" si="107"/>
        <v>0</v>
      </c>
      <c r="J3417" s="59" t="s">
        <v>4027</v>
      </c>
      <c r="K3417" s="59" t="s">
        <v>8221</v>
      </c>
      <c r="L3417" s="60" t="s">
        <v>4029</v>
      </c>
      <c r="M3417" s="61"/>
      <c r="N3417" s="6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</row>
    <row r="3418" spans="1:83" s="11" customFormat="1" ht="12.75" customHeight="1" x14ac:dyDescent="0.2">
      <c r="A3418" s="51" t="s">
        <v>8371</v>
      </c>
      <c r="B3418" s="9" t="s">
        <v>46</v>
      </c>
      <c r="C3418" s="66" t="s">
        <v>4035</v>
      </c>
      <c r="D3418" s="44" t="s">
        <v>8350</v>
      </c>
      <c r="E3418" s="54"/>
      <c r="F3418" s="55"/>
      <c r="G3418" s="56">
        <v>1250</v>
      </c>
      <c r="H3418" s="57">
        <f t="shared" si="106"/>
        <v>1475</v>
      </c>
      <c r="I3418" s="58">
        <f t="shared" si="107"/>
        <v>0</v>
      </c>
      <c r="J3418" s="59" t="s">
        <v>4027</v>
      </c>
      <c r="K3418" s="59"/>
      <c r="L3418" s="60" t="s">
        <v>4029</v>
      </c>
      <c r="M3418" s="61">
        <v>1.18</v>
      </c>
      <c r="N3418" s="6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</row>
    <row r="3419" spans="1:83" s="11" customFormat="1" ht="12.75" customHeight="1" x14ac:dyDescent="0.2">
      <c r="A3419" s="51" t="s">
        <v>8372</v>
      </c>
      <c r="B3419" s="9" t="s">
        <v>46</v>
      </c>
      <c r="C3419" s="66" t="s">
        <v>4035</v>
      </c>
      <c r="D3419" s="44" t="s">
        <v>8350</v>
      </c>
      <c r="E3419" s="54"/>
      <c r="F3419" s="55"/>
      <c r="G3419" s="56">
        <v>1250</v>
      </c>
      <c r="H3419" s="57">
        <f t="shared" si="106"/>
        <v>1475</v>
      </c>
      <c r="I3419" s="58">
        <f t="shared" si="107"/>
        <v>0</v>
      </c>
      <c r="J3419" s="59" t="s">
        <v>4027</v>
      </c>
      <c r="K3419" s="59"/>
      <c r="L3419" s="60" t="s">
        <v>4029</v>
      </c>
      <c r="M3419" s="61">
        <v>1.18</v>
      </c>
      <c r="N3419" s="6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</row>
    <row r="3420" spans="1:83" s="11" customFormat="1" ht="12.75" customHeight="1" x14ac:dyDescent="0.2">
      <c r="A3420" s="51" t="s">
        <v>8373</v>
      </c>
      <c r="B3420" s="9" t="s">
        <v>61</v>
      </c>
      <c r="C3420" s="66" t="s">
        <v>4035</v>
      </c>
      <c r="D3420" s="44" t="s">
        <v>8350</v>
      </c>
      <c r="E3420" s="54"/>
      <c r="F3420" s="55"/>
      <c r="G3420" s="56">
        <v>65</v>
      </c>
      <c r="H3420" s="57">
        <f t="shared" si="106"/>
        <v>76.7</v>
      </c>
      <c r="I3420" s="58">
        <f t="shared" si="107"/>
        <v>0</v>
      </c>
      <c r="J3420" s="59" t="s">
        <v>4027</v>
      </c>
      <c r="K3420" s="59"/>
      <c r="L3420" s="60" t="s">
        <v>4029</v>
      </c>
      <c r="M3420" s="61">
        <v>0.20200000000000001</v>
      </c>
      <c r="N3420" s="6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</row>
    <row r="3421" spans="1:83" s="11" customFormat="1" ht="12.75" customHeight="1" x14ac:dyDescent="0.2">
      <c r="A3421" s="51" t="s">
        <v>8374</v>
      </c>
      <c r="B3421" s="9" t="s">
        <v>180</v>
      </c>
      <c r="C3421" s="66" t="s">
        <v>4035</v>
      </c>
      <c r="D3421" s="44" t="s">
        <v>8350</v>
      </c>
      <c r="E3421" s="54"/>
      <c r="F3421" s="55"/>
      <c r="G3421" s="56">
        <v>45</v>
      </c>
      <c r="H3421" s="57">
        <f t="shared" si="106"/>
        <v>53.099999999999994</v>
      </c>
      <c r="I3421" s="58">
        <f t="shared" si="107"/>
        <v>0</v>
      </c>
      <c r="J3421" s="59" t="s">
        <v>4027</v>
      </c>
      <c r="K3421" s="59"/>
      <c r="L3421" s="60" t="s">
        <v>4029</v>
      </c>
      <c r="M3421" s="61">
        <v>3.2000000000000001E-2</v>
      </c>
      <c r="N3421" s="6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</row>
    <row r="3422" spans="1:83" s="11" customFormat="1" ht="12.75" customHeight="1" x14ac:dyDescent="0.2">
      <c r="A3422" s="51" t="s">
        <v>1901</v>
      </c>
      <c r="B3422" s="9" t="s">
        <v>217</v>
      </c>
      <c r="C3422" s="66" t="s">
        <v>4035</v>
      </c>
      <c r="D3422" s="44" t="s">
        <v>8350</v>
      </c>
      <c r="E3422" s="54"/>
      <c r="F3422" s="55"/>
      <c r="G3422" s="56">
        <v>575.13</v>
      </c>
      <c r="H3422" s="57">
        <f t="shared" si="106"/>
        <v>678.65339999999992</v>
      </c>
      <c r="I3422" s="58">
        <f t="shared" si="107"/>
        <v>0</v>
      </c>
      <c r="J3422" s="59" t="s">
        <v>4027</v>
      </c>
      <c r="K3422" s="59"/>
      <c r="L3422" s="81" t="s">
        <v>4460</v>
      </c>
      <c r="M3422" s="61">
        <v>0.64800000000000002</v>
      </c>
      <c r="N3422" s="6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</row>
    <row r="3423" spans="1:83" s="11" customFormat="1" ht="12.75" customHeight="1" x14ac:dyDescent="0.2">
      <c r="A3423" s="51" t="s">
        <v>1902</v>
      </c>
      <c r="B3423" s="9" t="s">
        <v>37</v>
      </c>
      <c r="C3423" s="66" t="s">
        <v>4035</v>
      </c>
      <c r="D3423" s="44" t="s">
        <v>8350</v>
      </c>
      <c r="E3423" s="54"/>
      <c r="F3423" s="55"/>
      <c r="G3423" s="56">
        <v>40</v>
      </c>
      <c r="H3423" s="57">
        <f t="shared" si="106"/>
        <v>47.199999999999996</v>
      </c>
      <c r="I3423" s="58">
        <f t="shared" si="107"/>
        <v>0</v>
      </c>
      <c r="J3423" s="59" t="s">
        <v>4027</v>
      </c>
      <c r="K3423" s="59"/>
      <c r="L3423" s="79" t="s">
        <v>8375</v>
      </c>
      <c r="M3423" s="61">
        <v>1.4E-2</v>
      </c>
      <c r="N3423" s="6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</row>
    <row r="3424" spans="1:83" s="11" customFormat="1" ht="12.75" customHeight="1" x14ac:dyDescent="0.2">
      <c r="A3424" s="51" t="s">
        <v>1903</v>
      </c>
      <c r="B3424" s="9" t="s">
        <v>350</v>
      </c>
      <c r="C3424" s="66" t="s">
        <v>4035</v>
      </c>
      <c r="D3424" s="44" t="s">
        <v>8350</v>
      </c>
      <c r="E3424" s="54"/>
      <c r="F3424" s="55"/>
      <c r="G3424" s="56">
        <v>700</v>
      </c>
      <c r="H3424" s="57">
        <f t="shared" si="106"/>
        <v>826</v>
      </c>
      <c r="I3424" s="58">
        <f t="shared" si="107"/>
        <v>0</v>
      </c>
      <c r="J3424" s="59" t="s">
        <v>4027</v>
      </c>
      <c r="K3424" s="59"/>
      <c r="L3424" s="81" t="s">
        <v>4460</v>
      </c>
      <c r="M3424" s="61">
        <v>1.05</v>
      </c>
      <c r="N3424" s="6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</row>
    <row r="3425" spans="1:83" s="11" customFormat="1" ht="12.75" customHeight="1" x14ac:dyDescent="0.2">
      <c r="A3425" s="51" t="s">
        <v>8376</v>
      </c>
      <c r="B3425" s="9" t="s">
        <v>77</v>
      </c>
      <c r="C3425" s="66" t="s">
        <v>4035</v>
      </c>
      <c r="D3425" s="44" t="s">
        <v>8350</v>
      </c>
      <c r="E3425" s="54"/>
      <c r="F3425" s="55"/>
      <c r="G3425" s="56">
        <v>35</v>
      </c>
      <c r="H3425" s="57">
        <f t="shared" si="106"/>
        <v>41.3</v>
      </c>
      <c r="I3425" s="58">
        <f t="shared" si="107"/>
        <v>0</v>
      </c>
      <c r="J3425" s="59" t="s">
        <v>4027</v>
      </c>
      <c r="K3425" s="59"/>
      <c r="L3425" s="60" t="s">
        <v>4029</v>
      </c>
      <c r="M3425" s="61">
        <v>3.6999999999999998E-2</v>
      </c>
      <c r="N3425" s="6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</row>
    <row r="3426" spans="1:83" s="11" customFormat="1" ht="12.75" customHeight="1" x14ac:dyDescent="0.2">
      <c r="A3426" s="51" t="s">
        <v>8377</v>
      </c>
      <c r="B3426" s="9" t="s">
        <v>347</v>
      </c>
      <c r="C3426" s="66" t="s">
        <v>4035</v>
      </c>
      <c r="D3426" s="44" t="s">
        <v>8350</v>
      </c>
      <c r="E3426" s="54"/>
      <c r="F3426" s="55"/>
      <c r="G3426" s="56">
        <v>33.99</v>
      </c>
      <c r="H3426" s="57">
        <f t="shared" si="106"/>
        <v>40.108200000000004</v>
      </c>
      <c r="I3426" s="58">
        <f t="shared" si="107"/>
        <v>0</v>
      </c>
      <c r="J3426" s="59" t="s">
        <v>4027</v>
      </c>
      <c r="K3426" s="59"/>
      <c r="L3426" s="60" t="s">
        <v>4029</v>
      </c>
      <c r="M3426" s="61">
        <v>0.12</v>
      </c>
      <c r="N3426" s="6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</row>
    <row r="3427" spans="1:83" s="11" customFormat="1" ht="12.75" customHeight="1" x14ac:dyDescent="0.2">
      <c r="A3427" s="51" t="s">
        <v>1904</v>
      </c>
      <c r="B3427" s="9" t="s">
        <v>350</v>
      </c>
      <c r="C3427" s="66" t="s">
        <v>4035</v>
      </c>
      <c r="D3427" s="44" t="s">
        <v>8350</v>
      </c>
      <c r="E3427" s="54"/>
      <c r="F3427" s="55"/>
      <c r="G3427" s="56">
        <v>1500</v>
      </c>
      <c r="H3427" s="57">
        <f t="shared" si="106"/>
        <v>1770</v>
      </c>
      <c r="I3427" s="58">
        <f t="shared" si="107"/>
        <v>0</v>
      </c>
      <c r="J3427" s="59" t="s">
        <v>4027</v>
      </c>
      <c r="K3427" s="59"/>
      <c r="L3427" s="81" t="s">
        <v>4460</v>
      </c>
      <c r="M3427" s="61">
        <v>0.52</v>
      </c>
      <c r="N3427" s="6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</row>
    <row r="3428" spans="1:83" s="11" customFormat="1" ht="12.75" customHeight="1" x14ac:dyDescent="0.2">
      <c r="A3428" s="51" t="s">
        <v>1905</v>
      </c>
      <c r="B3428" s="9" t="s">
        <v>351</v>
      </c>
      <c r="C3428" s="66" t="s">
        <v>4035</v>
      </c>
      <c r="D3428" s="44" t="s">
        <v>8350</v>
      </c>
      <c r="E3428" s="54"/>
      <c r="F3428" s="55"/>
      <c r="G3428" s="56">
        <v>270</v>
      </c>
      <c r="H3428" s="57">
        <f t="shared" si="106"/>
        <v>318.59999999999997</v>
      </c>
      <c r="I3428" s="58">
        <f t="shared" si="107"/>
        <v>0</v>
      </c>
      <c r="J3428" s="59" t="s">
        <v>4027</v>
      </c>
      <c r="K3428" s="59"/>
      <c r="L3428" s="81" t="s">
        <v>4460</v>
      </c>
      <c r="M3428" s="61">
        <v>0.45</v>
      </c>
      <c r="N3428" s="6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</row>
    <row r="3429" spans="1:83" s="11" customFormat="1" ht="12.75" customHeight="1" x14ac:dyDescent="0.2">
      <c r="A3429" s="51" t="s">
        <v>1906</v>
      </c>
      <c r="B3429" s="9" t="s">
        <v>352</v>
      </c>
      <c r="C3429" s="66" t="s">
        <v>4035</v>
      </c>
      <c r="D3429" s="44" t="s">
        <v>8350</v>
      </c>
      <c r="E3429" s="54"/>
      <c r="F3429" s="55"/>
      <c r="G3429" s="56">
        <v>23000</v>
      </c>
      <c r="H3429" s="57">
        <f t="shared" si="106"/>
        <v>27140</v>
      </c>
      <c r="I3429" s="58">
        <f t="shared" si="107"/>
        <v>0</v>
      </c>
      <c r="J3429" s="59" t="s">
        <v>4027</v>
      </c>
      <c r="K3429" s="59"/>
      <c r="L3429" s="81" t="s">
        <v>4460</v>
      </c>
      <c r="M3429" s="61">
        <v>88.724999999999994</v>
      </c>
      <c r="N3429" s="6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</row>
    <row r="3430" spans="1:83" s="11" customFormat="1" ht="12.75" customHeight="1" x14ac:dyDescent="0.2">
      <c r="A3430" s="51" t="s">
        <v>1907</v>
      </c>
      <c r="B3430" s="9" t="s">
        <v>353</v>
      </c>
      <c r="C3430" s="66" t="s">
        <v>4035</v>
      </c>
      <c r="D3430" s="44" t="s">
        <v>8350</v>
      </c>
      <c r="E3430" s="54"/>
      <c r="F3430" s="55"/>
      <c r="G3430" s="56">
        <v>2200</v>
      </c>
      <c r="H3430" s="57">
        <f t="shared" si="106"/>
        <v>2596</v>
      </c>
      <c r="I3430" s="58">
        <f t="shared" si="107"/>
        <v>0</v>
      </c>
      <c r="J3430" s="59" t="s">
        <v>4027</v>
      </c>
      <c r="K3430" s="59"/>
      <c r="L3430" s="81" t="s">
        <v>4460</v>
      </c>
      <c r="M3430" s="61">
        <v>3.5</v>
      </c>
      <c r="N3430" s="6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</row>
    <row r="3431" spans="1:83" s="11" customFormat="1" ht="12.75" customHeight="1" x14ac:dyDescent="0.2">
      <c r="A3431" s="51" t="s">
        <v>1908</v>
      </c>
      <c r="B3431" s="9" t="s">
        <v>354</v>
      </c>
      <c r="C3431" s="66" t="s">
        <v>4035</v>
      </c>
      <c r="D3431" s="44" t="s">
        <v>8350</v>
      </c>
      <c r="E3431" s="54"/>
      <c r="F3431" s="55"/>
      <c r="G3431" s="56">
        <v>400</v>
      </c>
      <c r="H3431" s="57">
        <f t="shared" si="106"/>
        <v>472</v>
      </c>
      <c r="I3431" s="58">
        <f t="shared" si="107"/>
        <v>0</v>
      </c>
      <c r="J3431" s="59" t="s">
        <v>4027</v>
      </c>
      <c r="K3431" s="59"/>
      <c r="L3431" s="81" t="s">
        <v>4460</v>
      </c>
      <c r="M3431" s="61">
        <v>0.73</v>
      </c>
      <c r="N3431" s="6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</row>
    <row r="3432" spans="1:83" s="11" customFormat="1" ht="12.75" customHeight="1" x14ac:dyDescent="0.2">
      <c r="A3432" s="51" t="s">
        <v>1909</v>
      </c>
      <c r="B3432" s="9" t="s">
        <v>220</v>
      </c>
      <c r="C3432" s="66" t="s">
        <v>4035</v>
      </c>
      <c r="D3432" s="44" t="s">
        <v>8350</v>
      </c>
      <c r="E3432" s="54"/>
      <c r="F3432" s="55"/>
      <c r="G3432" s="56">
        <v>150</v>
      </c>
      <c r="H3432" s="57">
        <f t="shared" si="106"/>
        <v>177</v>
      </c>
      <c r="I3432" s="58">
        <f t="shared" si="107"/>
        <v>0</v>
      </c>
      <c r="J3432" s="59" t="s">
        <v>4027</v>
      </c>
      <c r="K3432" s="59"/>
      <c r="L3432" s="81" t="s">
        <v>4460</v>
      </c>
      <c r="M3432" s="61">
        <v>0.39</v>
      </c>
      <c r="N3432" s="6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</row>
    <row r="3433" spans="1:83" s="11" customFormat="1" ht="12.75" customHeight="1" x14ac:dyDescent="0.2">
      <c r="A3433" s="51" t="s">
        <v>1910</v>
      </c>
      <c r="B3433" s="9" t="s">
        <v>355</v>
      </c>
      <c r="C3433" s="66" t="s">
        <v>4035</v>
      </c>
      <c r="D3433" s="44" t="s">
        <v>8350</v>
      </c>
      <c r="E3433" s="54"/>
      <c r="F3433" s="55"/>
      <c r="G3433" s="56">
        <v>1800</v>
      </c>
      <c r="H3433" s="57">
        <f t="shared" si="106"/>
        <v>2124</v>
      </c>
      <c r="I3433" s="58">
        <f t="shared" si="107"/>
        <v>0</v>
      </c>
      <c r="J3433" s="59" t="s">
        <v>4027</v>
      </c>
      <c r="K3433" s="59"/>
      <c r="L3433" s="81" t="s">
        <v>4460</v>
      </c>
      <c r="M3433" s="61">
        <v>3.45</v>
      </c>
      <c r="N3433" s="6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</row>
    <row r="3434" spans="1:83" s="11" customFormat="1" ht="12.75" customHeight="1" x14ac:dyDescent="0.2">
      <c r="A3434" s="51" t="s">
        <v>1911</v>
      </c>
      <c r="B3434" s="9" t="s">
        <v>356</v>
      </c>
      <c r="C3434" s="66" t="s">
        <v>4035</v>
      </c>
      <c r="D3434" s="44" t="s">
        <v>8350</v>
      </c>
      <c r="E3434" s="54"/>
      <c r="F3434" s="55"/>
      <c r="G3434" s="56">
        <v>4800</v>
      </c>
      <c r="H3434" s="57">
        <f t="shared" si="106"/>
        <v>5664</v>
      </c>
      <c r="I3434" s="58">
        <f t="shared" si="107"/>
        <v>0</v>
      </c>
      <c r="J3434" s="59" t="s">
        <v>4027</v>
      </c>
      <c r="K3434" s="59"/>
      <c r="L3434" s="60" t="s">
        <v>4029</v>
      </c>
      <c r="M3434" s="61">
        <v>10.9</v>
      </c>
      <c r="N3434" s="6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</row>
    <row r="3435" spans="1:83" s="11" customFormat="1" ht="12.75" customHeight="1" x14ac:dyDescent="0.2">
      <c r="A3435" s="51" t="s">
        <v>1912</v>
      </c>
      <c r="B3435" s="9" t="s">
        <v>357</v>
      </c>
      <c r="C3435" s="66" t="s">
        <v>4035</v>
      </c>
      <c r="D3435" s="44" t="s">
        <v>8350</v>
      </c>
      <c r="E3435" s="54"/>
      <c r="F3435" s="55"/>
      <c r="G3435" s="56">
        <v>4000</v>
      </c>
      <c r="H3435" s="57">
        <f t="shared" si="106"/>
        <v>4720</v>
      </c>
      <c r="I3435" s="58">
        <f t="shared" si="107"/>
        <v>0</v>
      </c>
      <c r="J3435" s="59" t="s">
        <v>4027</v>
      </c>
      <c r="K3435" s="59"/>
      <c r="L3435" s="81" t="s">
        <v>4460</v>
      </c>
      <c r="M3435" s="61">
        <v>2.4500000000000002</v>
      </c>
      <c r="N3435" s="6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</row>
    <row r="3436" spans="1:83" s="11" customFormat="1" ht="12.75" customHeight="1" x14ac:dyDescent="0.2">
      <c r="A3436" s="51" t="s">
        <v>8378</v>
      </c>
      <c r="B3436" s="9" t="s">
        <v>77</v>
      </c>
      <c r="C3436" s="66" t="s">
        <v>4035</v>
      </c>
      <c r="D3436" s="44" t="s">
        <v>8350</v>
      </c>
      <c r="E3436" s="54"/>
      <c r="F3436" s="55"/>
      <c r="G3436" s="56">
        <v>140</v>
      </c>
      <c r="H3436" s="57">
        <f t="shared" si="106"/>
        <v>165.2</v>
      </c>
      <c r="I3436" s="58">
        <f t="shared" si="107"/>
        <v>0</v>
      </c>
      <c r="J3436" s="59"/>
      <c r="K3436" s="59"/>
      <c r="L3436" s="60" t="s">
        <v>4029</v>
      </c>
      <c r="M3436" s="61"/>
      <c r="N3436" s="6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</row>
    <row r="3437" spans="1:83" s="11" customFormat="1" ht="12.75" customHeight="1" x14ac:dyDescent="0.2">
      <c r="A3437" s="51" t="s">
        <v>8379</v>
      </c>
      <c r="B3437" s="9" t="s">
        <v>77</v>
      </c>
      <c r="C3437" s="66" t="s">
        <v>4035</v>
      </c>
      <c r="D3437" s="44" t="s">
        <v>8350</v>
      </c>
      <c r="E3437" s="54"/>
      <c r="F3437" s="55"/>
      <c r="G3437" s="56">
        <v>135</v>
      </c>
      <c r="H3437" s="57">
        <f t="shared" si="106"/>
        <v>159.29999999999998</v>
      </c>
      <c r="I3437" s="58">
        <f t="shared" si="107"/>
        <v>0</v>
      </c>
      <c r="J3437" s="59"/>
      <c r="K3437" s="59"/>
      <c r="L3437" s="60" t="s">
        <v>4029</v>
      </c>
      <c r="M3437" s="61"/>
      <c r="N3437" s="6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</row>
    <row r="3438" spans="1:83" s="11" customFormat="1" ht="12.75" customHeight="1" x14ac:dyDescent="0.2">
      <c r="A3438" s="51" t="s">
        <v>8380</v>
      </c>
      <c r="B3438" s="9" t="s">
        <v>4528</v>
      </c>
      <c r="C3438" s="66" t="s">
        <v>4035</v>
      </c>
      <c r="D3438" s="44" t="s">
        <v>8350</v>
      </c>
      <c r="E3438" s="54"/>
      <c r="F3438" s="55"/>
      <c r="G3438" s="56">
        <v>605.11</v>
      </c>
      <c r="H3438" s="57">
        <f t="shared" si="106"/>
        <v>714.02980000000002</v>
      </c>
      <c r="I3438" s="58">
        <f t="shared" si="107"/>
        <v>0</v>
      </c>
      <c r="J3438" s="59" t="s">
        <v>4027</v>
      </c>
      <c r="K3438" s="59"/>
      <c r="L3438" s="60" t="s">
        <v>4029</v>
      </c>
      <c r="M3438" s="61">
        <v>0.85</v>
      </c>
      <c r="N3438" s="6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</row>
    <row r="3439" spans="1:83" s="11" customFormat="1" ht="12.75" customHeight="1" x14ac:dyDescent="0.2">
      <c r="A3439" s="69" t="s">
        <v>8381</v>
      </c>
      <c r="B3439" s="70" t="s">
        <v>8382</v>
      </c>
      <c r="C3439" s="66" t="s">
        <v>4035</v>
      </c>
      <c r="D3439" s="72" t="s">
        <v>8350</v>
      </c>
      <c r="E3439" s="54"/>
      <c r="F3439" s="55"/>
      <c r="G3439" s="56">
        <v>220</v>
      </c>
      <c r="H3439" s="57">
        <f t="shared" si="106"/>
        <v>259.59999999999997</v>
      </c>
      <c r="I3439" s="58">
        <f t="shared" si="107"/>
        <v>0</v>
      </c>
      <c r="J3439" s="59"/>
      <c r="K3439" s="59"/>
      <c r="L3439" s="73"/>
      <c r="M3439" s="61"/>
      <c r="N3439" s="6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</row>
    <row r="3440" spans="1:83" s="11" customFormat="1" ht="12.75" customHeight="1" x14ac:dyDescent="0.2">
      <c r="A3440" s="69" t="s">
        <v>8383</v>
      </c>
      <c r="B3440" s="70" t="s">
        <v>8382</v>
      </c>
      <c r="C3440" s="66" t="s">
        <v>4035</v>
      </c>
      <c r="D3440" s="72" t="s">
        <v>8350</v>
      </c>
      <c r="E3440" s="54"/>
      <c r="F3440" s="55"/>
      <c r="G3440" s="56">
        <v>200</v>
      </c>
      <c r="H3440" s="57">
        <f t="shared" si="106"/>
        <v>236</v>
      </c>
      <c r="I3440" s="58">
        <f t="shared" si="107"/>
        <v>0</v>
      </c>
      <c r="J3440" s="59"/>
      <c r="K3440" s="59"/>
      <c r="L3440" s="73"/>
      <c r="M3440" s="61"/>
      <c r="N3440" s="6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</row>
    <row r="3441" spans="1:83" s="11" customFormat="1" ht="12.75" customHeight="1" x14ac:dyDescent="0.2">
      <c r="A3441" s="51" t="s">
        <v>1913</v>
      </c>
      <c r="B3441" s="9" t="s">
        <v>358</v>
      </c>
      <c r="C3441" s="66" t="s">
        <v>4035</v>
      </c>
      <c r="D3441" s="44" t="s">
        <v>8350</v>
      </c>
      <c r="E3441" s="54"/>
      <c r="F3441" s="55"/>
      <c r="G3441" s="56">
        <v>123000</v>
      </c>
      <c r="H3441" s="57">
        <f t="shared" si="106"/>
        <v>145140</v>
      </c>
      <c r="I3441" s="58">
        <f t="shared" si="107"/>
        <v>0</v>
      </c>
      <c r="J3441" s="59" t="s">
        <v>4027</v>
      </c>
      <c r="K3441" s="59"/>
      <c r="L3441" s="81" t="s">
        <v>4460</v>
      </c>
      <c r="M3441" s="61">
        <v>351</v>
      </c>
      <c r="N3441" s="6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</row>
    <row r="3442" spans="1:83" s="11" customFormat="1" ht="12.75" customHeight="1" x14ac:dyDescent="0.2">
      <c r="A3442" s="51" t="s">
        <v>8384</v>
      </c>
      <c r="B3442" s="9" t="s">
        <v>46</v>
      </c>
      <c r="C3442" s="66" t="s">
        <v>4035</v>
      </c>
      <c r="D3442" s="44" t="s">
        <v>8350</v>
      </c>
      <c r="E3442" s="54"/>
      <c r="F3442" s="55"/>
      <c r="G3442" s="56">
        <v>5800</v>
      </c>
      <c r="H3442" s="57">
        <f t="shared" si="106"/>
        <v>6844</v>
      </c>
      <c r="I3442" s="58">
        <f t="shared" si="107"/>
        <v>0</v>
      </c>
      <c r="J3442" s="59" t="s">
        <v>4027</v>
      </c>
      <c r="K3442" s="59"/>
      <c r="L3442" s="60" t="s">
        <v>4029</v>
      </c>
      <c r="M3442" s="61">
        <v>11.9</v>
      </c>
      <c r="N3442" s="6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</row>
    <row r="3443" spans="1:83" s="11" customFormat="1" ht="12.75" customHeight="1" x14ac:dyDescent="0.2">
      <c r="A3443" s="51" t="s">
        <v>8385</v>
      </c>
      <c r="B3443" s="9" t="s">
        <v>46</v>
      </c>
      <c r="C3443" s="66" t="s">
        <v>4035</v>
      </c>
      <c r="D3443" s="44" t="s">
        <v>8350</v>
      </c>
      <c r="E3443" s="54"/>
      <c r="F3443" s="55"/>
      <c r="G3443" s="56">
        <v>4400</v>
      </c>
      <c r="H3443" s="57">
        <f t="shared" si="106"/>
        <v>5192</v>
      </c>
      <c r="I3443" s="58">
        <f t="shared" si="107"/>
        <v>0</v>
      </c>
      <c r="J3443" s="59" t="s">
        <v>4027</v>
      </c>
      <c r="K3443" s="59"/>
      <c r="L3443" s="60" t="s">
        <v>4029</v>
      </c>
      <c r="M3443" s="61">
        <v>5.8</v>
      </c>
      <c r="N3443" s="6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</row>
    <row r="3444" spans="1:83" s="11" customFormat="1" ht="12.75" customHeight="1" x14ac:dyDescent="0.2">
      <c r="A3444" s="51" t="s">
        <v>8386</v>
      </c>
      <c r="B3444" s="9" t="s">
        <v>4541</v>
      </c>
      <c r="C3444" s="66" t="s">
        <v>4035</v>
      </c>
      <c r="D3444" s="44" t="s">
        <v>8350</v>
      </c>
      <c r="E3444" s="54"/>
      <c r="F3444" s="55"/>
      <c r="G3444" s="56">
        <v>980</v>
      </c>
      <c r="H3444" s="57">
        <f t="shared" si="106"/>
        <v>1156.3999999999999</v>
      </c>
      <c r="I3444" s="58">
        <f t="shared" si="107"/>
        <v>0</v>
      </c>
      <c r="J3444" s="59" t="s">
        <v>4027</v>
      </c>
      <c r="K3444" s="59"/>
      <c r="L3444" s="60" t="s">
        <v>4029</v>
      </c>
      <c r="M3444" s="61">
        <v>0.54</v>
      </c>
      <c r="N3444" s="6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</row>
    <row r="3445" spans="1:83" s="11" customFormat="1" ht="12.75" customHeight="1" x14ac:dyDescent="0.2">
      <c r="A3445" s="51" t="s">
        <v>8387</v>
      </c>
      <c r="B3445" s="9" t="s">
        <v>8388</v>
      </c>
      <c r="C3445" s="66" t="s">
        <v>4035</v>
      </c>
      <c r="D3445" s="44" t="s">
        <v>8350</v>
      </c>
      <c r="E3445" s="54"/>
      <c r="F3445" s="55"/>
      <c r="G3445" s="56">
        <v>5800</v>
      </c>
      <c r="H3445" s="57">
        <f t="shared" si="106"/>
        <v>6844</v>
      </c>
      <c r="I3445" s="58">
        <f t="shared" si="107"/>
        <v>0</v>
      </c>
      <c r="J3445" s="59" t="s">
        <v>4027</v>
      </c>
      <c r="K3445" s="59"/>
      <c r="L3445" s="60" t="s">
        <v>4029</v>
      </c>
      <c r="M3445" s="61">
        <v>18</v>
      </c>
      <c r="N3445" s="6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</row>
    <row r="3446" spans="1:83" s="11" customFormat="1" ht="12.75" customHeight="1" x14ac:dyDescent="0.2">
      <c r="A3446" s="51" t="s">
        <v>8389</v>
      </c>
      <c r="B3446" s="9" t="s">
        <v>8390</v>
      </c>
      <c r="C3446" s="66" t="s">
        <v>4035</v>
      </c>
      <c r="D3446" s="44" t="s">
        <v>8350</v>
      </c>
      <c r="E3446" s="54"/>
      <c r="F3446" s="55"/>
      <c r="G3446" s="56">
        <v>26000</v>
      </c>
      <c r="H3446" s="57">
        <f t="shared" si="106"/>
        <v>30680</v>
      </c>
      <c r="I3446" s="58">
        <f t="shared" si="107"/>
        <v>0</v>
      </c>
      <c r="J3446" s="59" t="s">
        <v>4027</v>
      </c>
      <c r="K3446" s="59"/>
      <c r="L3446" s="60" t="s">
        <v>4029</v>
      </c>
      <c r="M3446" s="61">
        <v>66.8</v>
      </c>
      <c r="N3446" s="6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</row>
    <row r="3447" spans="1:83" s="11" customFormat="1" ht="12.75" customHeight="1" x14ac:dyDescent="0.2">
      <c r="A3447" s="64" t="s">
        <v>8391</v>
      </c>
      <c r="B3447" s="9" t="s">
        <v>62</v>
      </c>
      <c r="C3447" s="53" t="s">
        <v>4007</v>
      </c>
      <c r="D3447" s="44" t="s">
        <v>8350</v>
      </c>
      <c r="E3447" s="54"/>
      <c r="F3447" s="55"/>
      <c r="G3447" s="56">
        <v>5.4</v>
      </c>
      <c r="H3447" s="57">
        <f t="shared" si="106"/>
        <v>6.3719999999999999</v>
      </c>
      <c r="I3447" s="58">
        <f t="shared" si="107"/>
        <v>0</v>
      </c>
      <c r="J3447" s="59" t="s">
        <v>4027</v>
      </c>
      <c r="K3447" s="59" t="s">
        <v>4064</v>
      </c>
      <c r="L3447" s="60" t="s">
        <v>4029</v>
      </c>
      <c r="M3447" s="61"/>
      <c r="N3447" s="6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</row>
    <row r="3448" spans="1:83" s="11" customFormat="1" ht="12.75" customHeight="1" x14ac:dyDescent="0.2">
      <c r="A3448" s="51" t="s">
        <v>8392</v>
      </c>
      <c r="B3448" s="9" t="s">
        <v>349</v>
      </c>
      <c r="C3448" s="66" t="s">
        <v>4035</v>
      </c>
      <c r="D3448" s="44" t="s">
        <v>8350</v>
      </c>
      <c r="E3448" s="54"/>
      <c r="F3448" s="55"/>
      <c r="G3448" s="56">
        <v>900</v>
      </c>
      <c r="H3448" s="57">
        <f t="shared" si="106"/>
        <v>1062</v>
      </c>
      <c r="I3448" s="58">
        <f t="shared" si="107"/>
        <v>0</v>
      </c>
      <c r="J3448" s="59" t="s">
        <v>4027</v>
      </c>
      <c r="K3448" s="59"/>
      <c r="L3448" s="60" t="s">
        <v>4029</v>
      </c>
      <c r="M3448" s="61">
        <v>1.4</v>
      </c>
      <c r="N3448" s="6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</row>
    <row r="3449" spans="1:83" s="11" customFormat="1" ht="12.75" customHeight="1" x14ac:dyDescent="0.2">
      <c r="A3449" s="51" t="s">
        <v>8393</v>
      </c>
      <c r="B3449" s="9" t="s">
        <v>359</v>
      </c>
      <c r="C3449" s="66" t="s">
        <v>4035</v>
      </c>
      <c r="D3449" s="44" t="s">
        <v>8350</v>
      </c>
      <c r="E3449" s="54"/>
      <c r="F3449" s="55"/>
      <c r="G3449" s="56">
        <v>1250</v>
      </c>
      <c r="H3449" s="57">
        <f t="shared" si="106"/>
        <v>1475</v>
      </c>
      <c r="I3449" s="58">
        <f t="shared" si="107"/>
        <v>0</v>
      </c>
      <c r="J3449" s="59" t="s">
        <v>4027</v>
      </c>
      <c r="K3449" s="59"/>
      <c r="L3449" s="60" t="s">
        <v>4029</v>
      </c>
      <c r="M3449" s="61">
        <v>3.613</v>
      </c>
      <c r="N3449" s="6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</row>
    <row r="3450" spans="1:83" s="11" customFormat="1" ht="12.75" customHeight="1" x14ac:dyDescent="0.2">
      <c r="A3450" s="51" t="s">
        <v>8394</v>
      </c>
      <c r="B3450" s="9" t="s">
        <v>246</v>
      </c>
      <c r="C3450" s="66" t="s">
        <v>4035</v>
      </c>
      <c r="D3450" s="44" t="s">
        <v>8350</v>
      </c>
      <c r="E3450" s="54"/>
      <c r="F3450" s="55"/>
      <c r="G3450" s="56">
        <v>25</v>
      </c>
      <c r="H3450" s="57">
        <f t="shared" si="106"/>
        <v>29.5</v>
      </c>
      <c r="I3450" s="58">
        <f t="shared" si="107"/>
        <v>0</v>
      </c>
      <c r="J3450" s="59" t="s">
        <v>4027</v>
      </c>
      <c r="K3450" s="59"/>
      <c r="L3450" s="60" t="s">
        <v>4029</v>
      </c>
      <c r="M3450" s="61">
        <v>2.5000000000000001E-2</v>
      </c>
      <c r="N3450" s="6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</row>
    <row r="3451" spans="1:83" s="11" customFormat="1" ht="12.75" customHeight="1" x14ac:dyDescent="0.2">
      <c r="A3451" s="51" t="s">
        <v>1914</v>
      </c>
      <c r="B3451" s="9" t="s">
        <v>360</v>
      </c>
      <c r="C3451" s="66" t="s">
        <v>4035</v>
      </c>
      <c r="D3451" s="44" t="s">
        <v>8350</v>
      </c>
      <c r="E3451" s="54"/>
      <c r="F3451" s="55"/>
      <c r="G3451" s="56">
        <v>900</v>
      </c>
      <c r="H3451" s="57">
        <f t="shared" si="106"/>
        <v>1062</v>
      </c>
      <c r="I3451" s="58">
        <f t="shared" si="107"/>
        <v>0</v>
      </c>
      <c r="J3451" s="59"/>
      <c r="K3451" s="59"/>
      <c r="L3451" s="81" t="s">
        <v>4460</v>
      </c>
      <c r="M3451" s="61">
        <v>1.9</v>
      </c>
      <c r="N3451" s="6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</row>
    <row r="3452" spans="1:83" s="11" customFormat="1" ht="12.75" customHeight="1" x14ac:dyDescent="0.2">
      <c r="A3452" s="64" t="s">
        <v>8395</v>
      </c>
      <c r="B3452" s="9" t="s">
        <v>8396</v>
      </c>
      <c r="C3452" s="53" t="s">
        <v>4007</v>
      </c>
      <c r="D3452" s="44" t="s">
        <v>4049</v>
      </c>
      <c r="E3452" s="54"/>
      <c r="F3452" s="55"/>
      <c r="G3452" s="56">
        <v>88</v>
      </c>
      <c r="H3452" s="57">
        <f t="shared" si="106"/>
        <v>103.83999999999999</v>
      </c>
      <c r="I3452" s="58">
        <f t="shared" si="107"/>
        <v>0</v>
      </c>
      <c r="J3452" s="59" t="s">
        <v>4027</v>
      </c>
      <c r="K3452" s="59" t="s">
        <v>4154</v>
      </c>
      <c r="L3452" s="79" t="s">
        <v>5050</v>
      </c>
      <c r="M3452" s="61">
        <v>0.21</v>
      </c>
      <c r="N3452" s="6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</row>
    <row r="3453" spans="1:83" s="11" customFormat="1" ht="12.75" customHeight="1" x14ac:dyDescent="0.2">
      <c r="A3453" s="51" t="s">
        <v>1915</v>
      </c>
      <c r="B3453" s="9" t="s">
        <v>361</v>
      </c>
      <c r="C3453" s="66" t="s">
        <v>4035</v>
      </c>
      <c r="D3453" s="44" t="s">
        <v>4049</v>
      </c>
      <c r="E3453" s="54"/>
      <c r="F3453" s="55"/>
      <c r="G3453" s="56">
        <v>28</v>
      </c>
      <c r="H3453" s="57">
        <f t="shared" si="106"/>
        <v>33.04</v>
      </c>
      <c r="I3453" s="58">
        <f t="shared" si="107"/>
        <v>0</v>
      </c>
      <c r="J3453" s="59" t="s">
        <v>4027</v>
      </c>
      <c r="K3453" s="59"/>
      <c r="L3453" s="79" t="s">
        <v>5050</v>
      </c>
      <c r="M3453" s="61">
        <v>3.7999999999999999E-2</v>
      </c>
      <c r="N3453" s="6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</row>
    <row r="3454" spans="1:83" s="11" customFormat="1" ht="12.75" customHeight="1" x14ac:dyDescent="0.2">
      <c r="A3454" s="78" t="s">
        <v>1916</v>
      </c>
      <c r="B3454" s="70" t="s">
        <v>362</v>
      </c>
      <c r="C3454" s="66" t="s">
        <v>4035</v>
      </c>
      <c r="D3454" s="72" t="s">
        <v>4049</v>
      </c>
      <c r="E3454" s="54"/>
      <c r="F3454" s="55"/>
      <c r="G3454" s="56">
        <v>110.93</v>
      </c>
      <c r="H3454" s="57">
        <f t="shared" si="106"/>
        <v>130.8974</v>
      </c>
      <c r="I3454" s="58">
        <f t="shared" si="107"/>
        <v>0</v>
      </c>
      <c r="J3454" s="59" t="s">
        <v>4027</v>
      </c>
      <c r="K3454" s="59"/>
      <c r="L3454" s="79" t="s">
        <v>5050</v>
      </c>
      <c r="M3454" s="61">
        <v>0.32</v>
      </c>
      <c r="N3454" s="6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</row>
    <row r="3455" spans="1:83" s="11" customFormat="1" ht="12.75" customHeight="1" x14ac:dyDescent="0.2">
      <c r="A3455" s="51" t="s">
        <v>1917</v>
      </c>
      <c r="B3455" s="9" t="s">
        <v>363</v>
      </c>
      <c r="C3455" s="66" t="s">
        <v>4035</v>
      </c>
      <c r="D3455" s="44" t="s">
        <v>7563</v>
      </c>
      <c r="E3455" s="54"/>
      <c r="F3455" s="55"/>
      <c r="G3455" s="56">
        <v>220</v>
      </c>
      <c r="H3455" s="57">
        <f t="shared" si="106"/>
        <v>259.59999999999997</v>
      </c>
      <c r="I3455" s="58">
        <f t="shared" si="107"/>
        <v>0</v>
      </c>
      <c r="J3455" s="59" t="s">
        <v>4027</v>
      </c>
      <c r="K3455" s="59" t="s">
        <v>4039</v>
      </c>
      <c r="L3455" s="79" t="s">
        <v>7719</v>
      </c>
      <c r="M3455" s="61">
        <v>0.224</v>
      </c>
      <c r="N3455" s="6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</row>
    <row r="3456" spans="1:83" s="11" customFormat="1" ht="12.75" customHeight="1" x14ac:dyDescent="0.2">
      <c r="A3456" s="69" t="s">
        <v>8397</v>
      </c>
      <c r="B3456" s="70" t="s">
        <v>8398</v>
      </c>
      <c r="C3456" s="66" t="s">
        <v>4035</v>
      </c>
      <c r="D3456" s="72" t="s">
        <v>7563</v>
      </c>
      <c r="E3456" s="54"/>
      <c r="F3456" s="55"/>
      <c r="G3456" s="56">
        <v>80</v>
      </c>
      <c r="H3456" s="57">
        <f t="shared" si="106"/>
        <v>94.399999999999991</v>
      </c>
      <c r="I3456" s="58">
        <f t="shared" si="107"/>
        <v>0</v>
      </c>
      <c r="J3456" s="59"/>
      <c r="K3456" s="59"/>
      <c r="L3456" s="79"/>
      <c r="M3456" s="61"/>
      <c r="N3456" s="6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</row>
    <row r="3457" spans="1:83" s="11" customFormat="1" ht="12.75" customHeight="1" x14ac:dyDescent="0.2">
      <c r="A3457" s="51" t="s">
        <v>1918</v>
      </c>
      <c r="B3457" s="9" t="s">
        <v>364</v>
      </c>
      <c r="C3457" s="66" t="s">
        <v>4035</v>
      </c>
      <c r="D3457" s="44" t="s">
        <v>7206</v>
      </c>
      <c r="E3457" s="54"/>
      <c r="F3457" s="55"/>
      <c r="G3457" s="56">
        <v>280</v>
      </c>
      <c r="H3457" s="57">
        <f t="shared" si="106"/>
        <v>330.4</v>
      </c>
      <c r="I3457" s="58">
        <f t="shared" si="107"/>
        <v>0</v>
      </c>
      <c r="J3457" s="59" t="s">
        <v>4027</v>
      </c>
      <c r="K3457" s="59"/>
      <c r="L3457" s="60" t="s">
        <v>4029</v>
      </c>
      <c r="M3457" s="61">
        <v>0.27500000000000002</v>
      </c>
      <c r="N3457" s="6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</row>
    <row r="3458" spans="1:83" s="11" customFormat="1" ht="12.75" customHeight="1" x14ac:dyDescent="0.2">
      <c r="A3458" s="51" t="s">
        <v>1919</v>
      </c>
      <c r="B3458" s="9" t="s">
        <v>365</v>
      </c>
      <c r="C3458" s="66" t="s">
        <v>4035</v>
      </c>
      <c r="D3458" s="44" t="s">
        <v>7206</v>
      </c>
      <c r="E3458" s="54"/>
      <c r="F3458" s="55"/>
      <c r="G3458" s="56">
        <v>125</v>
      </c>
      <c r="H3458" s="57">
        <f t="shared" si="106"/>
        <v>147.5</v>
      </c>
      <c r="I3458" s="58">
        <f t="shared" si="107"/>
        <v>0</v>
      </c>
      <c r="J3458" s="59" t="s">
        <v>4027</v>
      </c>
      <c r="K3458" s="59"/>
      <c r="L3458" s="60" t="s">
        <v>4029</v>
      </c>
      <c r="M3458" s="61">
        <v>8.3000000000000004E-2</v>
      </c>
      <c r="N3458" s="6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</row>
    <row r="3459" spans="1:83" s="11" customFormat="1" ht="12.75" customHeight="1" x14ac:dyDescent="0.2">
      <c r="A3459" s="69" t="s">
        <v>8399</v>
      </c>
      <c r="B3459" s="9" t="s">
        <v>6058</v>
      </c>
      <c r="C3459" s="53" t="s">
        <v>4007</v>
      </c>
      <c r="D3459" s="44" t="s">
        <v>7206</v>
      </c>
      <c r="E3459" s="54"/>
      <c r="F3459" s="55"/>
      <c r="G3459" s="56">
        <v>50</v>
      </c>
      <c r="H3459" s="57">
        <f t="shared" si="106"/>
        <v>59</v>
      </c>
      <c r="I3459" s="58">
        <f t="shared" si="107"/>
        <v>0</v>
      </c>
      <c r="J3459" s="59"/>
      <c r="K3459" s="59" t="s">
        <v>8400</v>
      </c>
      <c r="L3459" s="60"/>
      <c r="M3459" s="61"/>
      <c r="N3459" s="6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</row>
    <row r="3460" spans="1:83" s="11" customFormat="1" ht="12.75" customHeight="1" x14ac:dyDescent="0.2">
      <c r="A3460" s="51" t="s">
        <v>1920</v>
      </c>
      <c r="B3460" s="9" t="s">
        <v>366</v>
      </c>
      <c r="C3460" s="66" t="s">
        <v>4035</v>
      </c>
      <c r="D3460" s="44" t="s">
        <v>7337</v>
      </c>
      <c r="E3460" s="54"/>
      <c r="F3460" s="55"/>
      <c r="G3460" s="56">
        <v>250</v>
      </c>
      <c r="H3460" s="57">
        <f t="shared" si="106"/>
        <v>295</v>
      </c>
      <c r="I3460" s="58">
        <f t="shared" si="107"/>
        <v>0</v>
      </c>
      <c r="J3460" s="59" t="s">
        <v>4027</v>
      </c>
      <c r="K3460" s="59"/>
      <c r="L3460" s="79" t="s">
        <v>5050</v>
      </c>
      <c r="M3460" s="61">
        <v>0.27</v>
      </c>
      <c r="N3460" s="6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</row>
    <row r="3461" spans="1:83" s="11" customFormat="1" ht="12.75" customHeight="1" x14ac:dyDescent="0.2">
      <c r="A3461" s="64" t="s">
        <v>1921</v>
      </c>
      <c r="B3461" s="9" t="s">
        <v>367</v>
      </c>
      <c r="C3461" s="66" t="s">
        <v>4035</v>
      </c>
      <c r="D3461" s="44" t="s">
        <v>4924</v>
      </c>
      <c r="E3461" s="54"/>
      <c r="F3461" s="55"/>
      <c r="G3461" s="56">
        <v>240</v>
      </c>
      <c r="H3461" s="57">
        <f t="shared" si="106"/>
        <v>283.2</v>
      </c>
      <c r="I3461" s="58">
        <f t="shared" si="107"/>
        <v>0</v>
      </c>
      <c r="J3461" s="59" t="s">
        <v>4027</v>
      </c>
      <c r="K3461" s="59" t="s">
        <v>7624</v>
      </c>
      <c r="L3461" s="73" t="s">
        <v>7646</v>
      </c>
      <c r="M3461" s="61">
        <v>0.05</v>
      </c>
      <c r="N3461" s="6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</row>
    <row r="3462" spans="1:83" s="11" customFormat="1" ht="12.75" customHeight="1" x14ac:dyDescent="0.2">
      <c r="A3462" s="51" t="s">
        <v>1922</v>
      </c>
      <c r="B3462" s="9" t="s">
        <v>368</v>
      </c>
      <c r="C3462" s="66" t="s">
        <v>4035</v>
      </c>
      <c r="D3462" s="44" t="s">
        <v>4924</v>
      </c>
      <c r="E3462" s="54"/>
      <c r="F3462" s="55"/>
      <c r="G3462" s="56">
        <v>300</v>
      </c>
      <c r="H3462" s="57">
        <f t="shared" si="106"/>
        <v>354</v>
      </c>
      <c r="I3462" s="58">
        <f t="shared" si="107"/>
        <v>0</v>
      </c>
      <c r="J3462" s="59" t="s">
        <v>4027</v>
      </c>
      <c r="K3462" s="59"/>
      <c r="L3462" s="60" t="s">
        <v>4029</v>
      </c>
      <c r="M3462" s="61">
        <v>0.253</v>
      </c>
      <c r="N3462" s="6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</row>
    <row r="3463" spans="1:83" s="10" customFormat="1" ht="12.75" customHeight="1" x14ac:dyDescent="0.2">
      <c r="A3463" s="51" t="s">
        <v>1923</v>
      </c>
      <c r="B3463" s="9" t="s">
        <v>369</v>
      </c>
      <c r="C3463" s="66" t="s">
        <v>4035</v>
      </c>
      <c r="D3463" s="44" t="s">
        <v>4924</v>
      </c>
      <c r="E3463" s="54"/>
      <c r="F3463" s="55"/>
      <c r="G3463" s="56">
        <v>300</v>
      </c>
      <c r="H3463" s="57">
        <f t="shared" si="106"/>
        <v>354</v>
      </c>
      <c r="I3463" s="58">
        <f t="shared" si="107"/>
        <v>0</v>
      </c>
      <c r="J3463" s="59" t="s">
        <v>4027</v>
      </c>
      <c r="K3463" s="59"/>
      <c r="L3463" s="60" t="s">
        <v>4029</v>
      </c>
      <c r="M3463" s="61">
        <v>0.253</v>
      </c>
      <c r="N3463" s="6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</row>
    <row r="3464" spans="1:83" s="10" customFormat="1" ht="12.75" customHeight="1" x14ac:dyDescent="0.2">
      <c r="A3464" s="51" t="s">
        <v>1924</v>
      </c>
      <c r="B3464" s="9" t="s">
        <v>370</v>
      </c>
      <c r="C3464" s="66" t="s">
        <v>4035</v>
      </c>
      <c r="D3464" s="44" t="s">
        <v>8401</v>
      </c>
      <c r="E3464" s="54"/>
      <c r="F3464" s="55"/>
      <c r="G3464" s="56">
        <v>500</v>
      </c>
      <c r="H3464" s="57">
        <f t="shared" ref="H3464:H3527" si="108">G3464*1.18</f>
        <v>590</v>
      </c>
      <c r="I3464" s="58">
        <f t="shared" ref="I3464:I3527" si="109">H3464*F3464</f>
        <v>0</v>
      </c>
      <c r="J3464" s="59" t="s">
        <v>4027</v>
      </c>
      <c r="K3464" s="59"/>
      <c r="L3464" s="60" t="s">
        <v>4029</v>
      </c>
      <c r="M3464" s="61">
        <v>0.71</v>
      </c>
      <c r="N3464" s="6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</row>
    <row r="3465" spans="1:83" s="10" customFormat="1" ht="12.75" customHeight="1" x14ac:dyDescent="0.2">
      <c r="A3465" s="51" t="s">
        <v>1925</v>
      </c>
      <c r="B3465" s="9" t="s">
        <v>371</v>
      </c>
      <c r="C3465" s="66" t="s">
        <v>4035</v>
      </c>
      <c r="D3465" s="44" t="s">
        <v>8401</v>
      </c>
      <c r="E3465" s="54"/>
      <c r="F3465" s="55"/>
      <c r="G3465" s="56">
        <v>650</v>
      </c>
      <c r="H3465" s="57">
        <f t="shared" si="108"/>
        <v>767</v>
      </c>
      <c r="I3465" s="58">
        <f t="shared" si="109"/>
        <v>0</v>
      </c>
      <c r="J3465" s="59" t="s">
        <v>4027</v>
      </c>
      <c r="K3465" s="59"/>
      <c r="L3465" s="60" t="s">
        <v>4029</v>
      </c>
      <c r="M3465" s="61">
        <v>1.18</v>
      </c>
      <c r="N3465" s="6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</row>
    <row r="3466" spans="1:83" s="10" customFormat="1" ht="12.75" customHeight="1" x14ac:dyDescent="0.2">
      <c r="A3466" s="51" t="s">
        <v>1926</v>
      </c>
      <c r="B3466" s="9" t="s">
        <v>372</v>
      </c>
      <c r="C3466" s="66" t="s">
        <v>4035</v>
      </c>
      <c r="D3466" s="44" t="s">
        <v>8401</v>
      </c>
      <c r="E3466" s="54"/>
      <c r="F3466" s="55"/>
      <c r="G3466" s="56">
        <v>8</v>
      </c>
      <c r="H3466" s="57">
        <f t="shared" si="108"/>
        <v>9.44</v>
      </c>
      <c r="I3466" s="58">
        <f t="shared" si="109"/>
        <v>0</v>
      </c>
      <c r="J3466" s="59" t="s">
        <v>4027</v>
      </c>
      <c r="K3466" s="59"/>
      <c r="L3466" s="60" t="s">
        <v>4029</v>
      </c>
      <c r="M3466" s="61">
        <v>2E-3</v>
      </c>
      <c r="N3466" s="6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</row>
    <row r="3467" spans="1:83" s="10" customFormat="1" ht="12.75" customHeight="1" x14ac:dyDescent="0.2">
      <c r="A3467" s="78" t="s">
        <v>8402</v>
      </c>
      <c r="B3467" s="70" t="s">
        <v>8403</v>
      </c>
      <c r="C3467" s="66" t="s">
        <v>4035</v>
      </c>
      <c r="D3467" s="72" t="s">
        <v>8401</v>
      </c>
      <c r="E3467" s="54"/>
      <c r="F3467" s="55"/>
      <c r="G3467" s="56">
        <v>600</v>
      </c>
      <c r="H3467" s="57">
        <f t="shared" si="108"/>
        <v>708</v>
      </c>
      <c r="I3467" s="58">
        <f t="shared" si="109"/>
        <v>0</v>
      </c>
      <c r="J3467" s="59"/>
      <c r="K3467" s="59"/>
      <c r="L3467" s="60"/>
      <c r="M3467" s="61"/>
      <c r="N3467" s="6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</row>
    <row r="3468" spans="1:83" s="10" customFormat="1" ht="12.75" customHeight="1" x14ac:dyDescent="0.2">
      <c r="A3468" s="51" t="s">
        <v>8404</v>
      </c>
      <c r="B3468" s="9" t="s">
        <v>8405</v>
      </c>
      <c r="C3468" s="66" t="s">
        <v>4035</v>
      </c>
      <c r="D3468" s="44" t="s">
        <v>8401</v>
      </c>
      <c r="E3468" s="54"/>
      <c r="F3468" s="55"/>
      <c r="G3468" s="56">
        <v>254.32</v>
      </c>
      <c r="H3468" s="57">
        <f t="shared" si="108"/>
        <v>300.0976</v>
      </c>
      <c r="I3468" s="58">
        <f t="shared" si="109"/>
        <v>0</v>
      </c>
      <c r="J3468" s="59"/>
      <c r="K3468" s="59"/>
      <c r="L3468" s="60"/>
      <c r="M3468" s="61"/>
      <c r="N3468" s="6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</row>
    <row r="3469" spans="1:83" s="10" customFormat="1" ht="12.75" customHeight="1" x14ac:dyDescent="0.2">
      <c r="A3469" s="51" t="s">
        <v>8406</v>
      </c>
      <c r="B3469" s="9" t="s">
        <v>8405</v>
      </c>
      <c r="C3469" s="66" t="s">
        <v>4035</v>
      </c>
      <c r="D3469" s="44" t="s">
        <v>8401</v>
      </c>
      <c r="E3469" s="54"/>
      <c r="F3469" s="55"/>
      <c r="G3469" s="56">
        <v>254.32</v>
      </c>
      <c r="H3469" s="57">
        <f t="shared" si="108"/>
        <v>300.0976</v>
      </c>
      <c r="I3469" s="58">
        <f t="shared" si="109"/>
        <v>0</v>
      </c>
      <c r="J3469" s="59"/>
      <c r="K3469" s="59"/>
      <c r="L3469" s="60"/>
      <c r="M3469" s="61"/>
      <c r="N3469" s="6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</row>
    <row r="3470" spans="1:83" s="10" customFormat="1" ht="12.75" customHeight="1" x14ac:dyDescent="0.2">
      <c r="A3470" s="64" t="s">
        <v>8407</v>
      </c>
      <c r="B3470" s="9" t="s">
        <v>8382</v>
      </c>
      <c r="C3470" s="66" t="s">
        <v>4035</v>
      </c>
      <c r="D3470" s="44" t="s">
        <v>8408</v>
      </c>
      <c r="E3470" s="54"/>
      <c r="F3470" s="55"/>
      <c r="G3470" s="56">
        <v>131.47</v>
      </c>
      <c r="H3470" s="57">
        <f t="shared" si="108"/>
        <v>155.13459999999998</v>
      </c>
      <c r="I3470" s="58">
        <f t="shared" si="109"/>
        <v>0</v>
      </c>
      <c r="J3470" s="59"/>
      <c r="K3470" s="59"/>
      <c r="L3470" s="74"/>
      <c r="M3470" s="61"/>
      <c r="N3470" s="6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</row>
    <row r="3471" spans="1:83" s="10" customFormat="1" ht="12.75" customHeight="1" x14ac:dyDescent="0.2">
      <c r="A3471" s="64" t="s">
        <v>8409</v>
      </c>
      <c r="B3471" s="9" t="s">
        <v>8410</v>
      </c>
      <c r="C3471" s="66" t="s">
        <v>4035</v>
      </c>
      <c r="D3471" s="44" t="s">
        <v>8408</v>
      </c>
      <c r="E3471" s="54"/>
      <c r="F3471" s="55"/>
      <c r="G3471" s="56">
        <v>67.099999999999994</v>
      </c>
      <c r="H3471" s="57">
        <f t="shared" si="108"/>
        <v>79.177999999999983</v>
      </c>
      <c r="I3471" s="58">
        <f t="shared" si="109"/>
        <v>0</v>
      </c>
      <c r="J3471" s="59"/>
      <c r="K3471" s="59"/>
      <c r="L3471" s="74"/>
      <c r="M3471" s="61"/>
      <c r="N3471" s="6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</row>
    <row r="3472" spans="1:83" s="10" customFormat="1" ht="12.75" customHeight="1" x14ac:dyDescent="0.2">
      <c r="A3472" s="51" t="s">
        <v>8411</v>
      </c>
      <c r="B3472" s="9" t="s">
        <v>8412</v>
      </c>
      <c r="C3472" s="66" t="s">
        <v>4035</v>
      </c>
      <c r="D3472" s="44" t="s">
        <v>8408</v>
      </c>
      <c r="E3472" s="54"/>
      <c r="F3472" s="55"/>
      <c r="G3472" s="56">
        <v>35</v>
      </c>
      <c r="H3472" s="57">
        <f t="shared" si="108"/>
        <v>41.3</v>
      </c>
      <c r="I3472" s="58">
        <f t="shared" si="109"/>
        <v>0</v>
      </c>
      <c r="J3472" s="59" t="s">
        <v>4027</v>
      </c>
      <c r="K3472" s="59"/>
      <c r="L3472" s="60" t="s">
        <v>4029</v>
      </c>
      <c r="M3472" s="61">
        <v>3.5999999999999997E-2</v>
      </c>
      <c r="N3472" s="6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</row>
    <row r="3473" spans="1:83" s="10" customFormat="1" ht="12.75" customHeight="1" x14ac:dyDescent="0.2">
      <c r="A3473" s="51" t="s">
        <v>8413</v>
      </c>
      <c r="B3473" s="9" t="s">
        <v>8414</v>
      </c>
      <c r="C3473" s="66" t="s">
        <v>4035</v>
      </c>
      <c r="D3473" s="44" t="s">
        <v>8408</v>
      </c>
      <c r="E3473" s="54"/>
      <c r="F3473" s="55"/>
      <c r="G3473" s="56">
        <v>17</v>
      </c>
      <c r="H3473" s="57">
        <f t="shared" si="108"/>
        <v>20.059999999999999</v>
      </c>
      <c r="I3473" s="58">
        <f t="shared" si="109"/>
        <v>0</v>
      </c>
      <c r="J3473" s="59" t="s">
        <v>4027</v>
      </c>
      <c r="K3473" s="59"/>
      <c r="L3473" s="60" t="s">
        <v>4029</v>
      </c>
      <c r="M3473" s="61">
        <v>0.05</v>
      </c>
      <c r="N3473" s="6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</row>
    <row r="3474" spans="1:83" s="10" customFormat="1" ht="12.75" customHeight="1" x14ac:dyDescent="0.2">
      <c r="A3474" s="64" t="s">
        <v>8415</v>
      </c>
      <c r="B3474" s="9" t="s">
        <v>6890</v>
      </c>
      <c r="C3474" s="53" t="s">
        <v>4007</v>
      </c>
      <c r="D3474" s="44" t="s">
        <v>4945</v>
      </c>
      <c r="E3474" s="54"/>
      <c r="F3474" s="55"/>
      <c r="G3474" s="56">
        <v>310</v>
      </c>
      <c r="H3474" s="57">
        <f t="shared" si="108"/>
        <v>365.79999999999995</v>
      </c>
      <c r="I3474" s="58">
        <f t="shared" si="109"/>
        <v>0</v>
      </c>
      <c r="J3474" s="59" t="s">
        <v>4027</v>
      </c>
      <c r="K3474" s="59" t="s">
        <v>4039</v>
      </c>
      <c r="L3474" s="60" t="s">
        <v>4029</v>
      </c>
      <c r="M3474" s="61"/>
      <c r="N3474" s="6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</row>
    <row r="3475" spans="1:83" s="10" customFormat="1" ht="12.75" customHeight="1" x14ac:dyDescent="0.2">
      <c r="A3475" s="51" t="s">
        <v>8416</v>
      </c>
      <c r="B3475" s="9" t="s">
        <v>8417</v>
      </c>
      <c r="C3475" s="66" t="s">
        <v>4035</v>
      </c>
      <c r="D3475" s="44" t="s">
        <v>4945</v>
      </c>
      <c r="E3475" s="54"/>
      <c r="F3475" s="55"/>
      <c r="G3475" s="56">
        <v>20</v>
      </c>
      <c r="H3475" s="57">
        <f t="shared" si="108"/>
        <v>23.599999999999998</v>
      </c>
      <c r="I3475" s="58">
        <f t="shared" si="109"/>
        <v>0</v>
      </c>
      <c r="J3475" s="59" t="s">
        <v>4027</v>
      </c>
      <c r="K3475" s="59"/>
      <c r="L3475" s="60" t="s">
        <v>4029</v>
      </c>
      <c r="M3475" s="61">
        <v>5.1999999999999998E-2</v>
      </c>
      <c r="N3475" s="6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</row>
    <row r="3476" spans="1:83" s="10" customFormat="1" ht="12.75" customHeight="1" x14ac:dyDescent="0.2">
      <c r="A3476" s="64" t="s">
        <v>8418</v>
      </c>
      <c r="B3476" s="9" t="s">
        <v>8419</v>
      </c>
      <c r="C3476" s="53" t="s">
        <v>4007</v>
      </c>
      <c r="D3476" s="44" t="s">
        <v>4945</v>
      </c>
      <c r="E3476" s="54"/>
      <c r="F3476" s="55"/>
      <c r="G3476" s="56">
        <v>5</v>
      </c>
      <c r="H3476" s="57">
        <f t="shared" si="108"/>
        <v>5.8999999999999995</v>
      </c>
      <c r="I3476" s="58">
        <f t="shared" si="109"/>
        <v>0</v>
      </c>
      <c r="J3476" s="59" t="s">
        <v>4027</v>
      </c>
      <c r="K3476" s="59" t="s">
        <v>8221</v>
      </c>
      <c r="L3476" s="79" t="s">
        <v>5050</v>
      </c>
      <c r="M3476" s="61">
        <v>1.1999999999999999E-3</v>
      </c>
      <c r="N3476" s="6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</row>
    <row r="3477" spans="1:83" s="10" customFormat="1" ht="12.75" customHeight="1" x14ac:dyDescent="0.2">
      <c r="A3477" s="64" t="s">
        <v>8420</v>
      </c>
      <c r="B3477" s="9" t="s">
        <v>7667</v>
      </c>
      <c r="C3477" s="53" t="s">
        <v>4007</v>
      </c>
      <c r="D3477" s="44" t="s">
        <v>4945</v>
      </c>
      <c r="E3477" s="54"/>
      <c r="F3477" s="55"/>
      <c r="G3477" s="56">
        <v>18</v>
      </c>
      <c r="H3477" s="57">
        <f t="shared" si="108"/>
        <v>21.24</v>
      </c>
      <c r="I3477" s="58">
        <f t="shared" si="109"/>
        <v>0</v>
      </c>
      <c r="J3477" s="59" t="s">
        <v>4027</v>
      </c>
      <c r="K3477" s="59" t="s">
        <v>4921</v>
      </c>
      <c r="L3477" s="79" t="s">
        <v>5050</v>
      </c>
      <c r="M3477" s="61">
        <v>2.5000000000000001E-2</v>
      </c>
      <c r="N3477" s="6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</row>
    <row r="3478" spans="1:83" s="10" customFormat="1" ht="12.75" customHeight="1" x14ac:dyDescent="0.2">
      <c r="A3478" s="64" t="s">
        <v>8421</v>
      </c>
      <c r="B3478" s="9" t="s">
        <v>7667</v>
      </c>
      <c r="C3478" s="53" t="s">
        <v>4007</v>
      </c>
      <c r="D3478" s="44" t="s">
        <v>4945</v>
      </c>
      <c r="E3478" s="54"/>
      <c r="F3478" s="55"/>
      <c r="G3478" s="56">
        <v>11.5</v>
      </c>
      <c r="H3478" s="57">
        <f t="shared" si="108"/>
        <v>13.569999999999999</v>
      </c>
      <c r="I3478" s="58">
        <f t="shared" si="109"/>
        <v>0</v>
      </c>
      <c r="J3478" s="59" t="s">
        <v>4027</v>
      </c>
      <c r="K3478" s="59" t="s">
        <v>4921</v>
      </c>
      <c r="L3478" s="79" t="s">
        <v>7912</v>
      </c>
      <c r="M3478" s="61">
        <v>1.6E-2</v>
      </c>
      <c r="N3478" s="6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</row>
    <row r="3479" spans="1:83" s="10" customFormat="1" ht="12.75" customHeight="1" x14ac:dyDescent="0.2">
      <c r="A3479" s="51" t="s">
        <v>8422</v>
      </c>
      <c r="B3479" s="9" t="s">
        <v>37</v>
      </c>
      <c r="C3479" s="66" t="s">
        <v>4035</v>
      </c>
      <c r="D3479" s="44" t="s">
        <v>4945</v>
      </c>
      <c r="E3479" s="54"/>
      <c r="F3479" s="55"/>
      <c r="G3479" s="56">
        <v>60</v>
      </c>
      <c r="H3479" s="57">
        <f t="shared" si="108"/>
        <v>70.8</v>
      </c>
      <c r="I3479" s="58">
        <f t="shared" si="109"/>
        <v>0</v>
      </c>
      <c r="J3479" s="59" t="s">
        <v>4027</v>
      </c>
      <c r="K3479" s="59"/>
      <c r="L3479" s="60" t="s">
        <v>4029</v>
      </c>
      <c r="M3479" s="61">
        <v>0.219</v>
      </c>
      <c r="N3479" s="6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</row>
    <row r="3480" spans="1:83" s="14" customFormat="1" ht="12.75" customHeight="1" x14ac:dyDescent="0.2">
      <c r="A3480" s="99" t="s">
        <v>8423</v>
      </c>
      <c r="B3480" s="9" t="s">
        <v>8424</v>
      </c>
      <c r="C3480" s="66" t="s">
        <v>4035</v>
      </c>
      <c r="D3480" s="44" t="s">
        <v>4945</v>
      </c>
      <c r="E3480" s="54"/>
      <c r="F3480" s="55"/>
      <c r="G3480" s="56">
        <v>5500</v>
      </c>
      <c r="H3480" s="57">
        <f t="shared" si="108"/>
        <v>6490</v>
      </c>
      <c r="I3480" s="58">
        <f t="shared" si="109"/>
        <v>0</v>
      </c>
      <c r="J3480" s="59" t="s">
        <v>8425</v>
      </c>
      <c r="K3480" s="59"/>
      <c r="L3480" s="60" t="s">
        <v>4029</v>
      </c>
      <c r="M3480" s="61">
        <v>14.15</v>
      </c>
      <c r="N3480" s="6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</row>
    <row r="3481" spans="1:83" s="10" customFormat="1" ht="12.75" customHeight="1" x14ac:dyDescent="0.2">
      <c r="A3481" s="51" t="s">
        <v>1927</v>
      </c>
      <c r="B3481" s="9" t="s">
        <v>373</v>
      </c>
      <c r="C3481" s="66" t="s">
        <v>4035</v>
      </c>
      <c r="D3481" s="44" t="s">
        <v>4945</v>
      </c>
      <c r="E3481" s="54"/>
      <c r="F3481" s="55"/>
      <c r="G3481" s="56">
        <v>5500</v>
      </c>
      <c r="H3481" s="57">
        <f t="shared" si="108"/>
        <v>6490</v>
      </c>
      <c r="I3481" s="58">
        <f t="shared" si="109"/>
        <v>0</v>
      </c>
      <c r="J3481" s="59" t="s">
        <v>8426</v>
      </c>
      <c r="K3481" s="59"/>
      <c r="L3481" s="79" t="s">
        <v>5050</v>
      </c>
      <c r="M3481" s="61">
        <v>14.15</v>
      </c>
      <c r="N3481" s="6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</row>
    <row r="3482" spans="1:83" s="10" customFormat="1" ht="12.75" customHeight="1" x14ac:dyDescent="0.2">
      <c r="A3482" s="51" t="s">
        <v>8427</v>
      </c>
      <c r="B3482" s="9" t="s">
        <v>8428</v>
      </c>
      <c r="C3482" s="66" t="s">
        <v>4035</v>
      </c>
      <c r="D3482" s="44" t="s">
        <v>4945</v>
      </c>
      <c r="E3482" s="54"/>
      <c r="F3482" s="55"/>
      <c r="G3482" s="56">
        <v>5700</v>
      </c>
      <c r="H3482" s="57">
        <f t="shared" si="108"/>
        <v>6726</v>
      </c>
      <c r="I3482" s="58">
        <f t="shared" si="109"/>
        <v>0</v>
      </c>
      <c r="J3482" s="59" t="s">
        <v>8429</v>
      </c>
      <c r="K3482" s="59"/>
      <c r="L3482" s="60" t="s">
        <v>4029</v>
      </c>
      <c r="M3482" s="61">
        <v>14.15</v>
      </c>
      <c r="N3482" s="6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</row>
    <row r="3483" spans="1:83" s="10" customFormat="1" ht="12.75" customHeight="1" x14ac:dyDescent="0.2">
      <c r="A3483" s="51" t="s">
        <v>8430</v>
      </c>
      <c r="B3483" s="9" t="s">
        <v>373</v>
      </c>
      <c r="C3483" s="66" t="s">
        <v>4035</v>
      </c>
      <c r="D3483" s="44" t="s">
        <v>4945</v>
      </c>
      <c r="E3483" s="54"/>
      <c r="F3483" s="55"/>
      <c r="G3483" s="56">
        <v>5500</v>
      </c>
      <c r="H3483" s="57">
        <f t="shared" si="108"/>
        <v>6490</v>
      </c>
      <c r="I3483" s="58">
        <f t="shared" si="109"/>
        <v>0</v>
      </c>
      <c r="J3483" s="59" t="s">
        <v>8429</v>
      </c>
      <c r="K3483" s="59"/>
      <c r="L3483" s="60" t="s">
        <v>4029</v>
      </c>
      <c r="M3483" s="61"/>
      <c r="N3483" s="6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</row>
    <row r="3484" spans="1:83" s="10" customFormat="1" ht="12.75" customHeight="1" x14ac:dyDescent="0.2">
      <c r="A3484" s="64" t="s">
        <v>1928</v>
      </c>
      <c r="B3484" s="9" t="s">
        <v>374</v>
      </c>
      <c r="C3484" s="66" t="s">
        <v>4035</v>
      </c>
      <c r="D3484" s="44" t="s">
        <v>4945</v>
      </c>
      <c r="E3484" s="54"/>
      <c r="F3484" s="55"/>
      <c r="G3484" s="56">
        <v>670</v>
      </c>
      <c r="H3484" s="57">
        <f t="shared" si="108"/>
        <v>790.59999999999991</v>
      </c>
      <c r="I3484" s="58">
        <f t="shared" si="109"/>
        <v>0</v>
      </c>
      <c r="J3484" s="59" t="s">
        <v>4027</v>
      </c>
      <c r="K3484" s="59" t="s">
        <v>7624</v>
      </c>
      <c r="L3484" s="79" t="s">
        <v>8431</v>
      </c>
      <c r="M3484" s="61">
        <v>2.8650000000000002</v>
      </c>
      <c r="N3484" s="6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</row>
    <row r="3485" spans="1:83" s="10" customFormat="1" ht="12.75" customHeight="1" x14ac:dyDescent="0.2">
      <c r="A3485" s="51" t="s">
        <v>1929</v>
      </c>
      <c r="B3485" s="9" t="s">
        <v>375</v>
      </c>
      <c r="C3485" s="66" t="s">
        <v>4035</v>
      </c>
      <c r="D3485" s="44" t="s">
        <v>4945</v>
      </c>
      <c r="E3485" s="54"/>
      <c r="F3485" s="55"/>
      <c r="G3485" s="56">
        <v>1000</v>
      </c>
      <c r="H3485" s="57">
        <f t="shared" si="108"/>
        <v>1180</v>
      </c>
      <c r="I3485" s="58">
        <f t="shared" si="109"/>
        <v>0</v>
      </c>
      <c r="J3485" s="59" t="s">
        <v>4027</v>
      </c>
      <c r="K3485" s="59"/>
      <c r="L3485" s="79" t="s">
        <v>7185</v>
      </c>
      <c r="M3485" s="61">
        <v>2.58</v>
      </c>
      <c r="N3485" s="6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</row>
    <row r="3486" spans="1:83" s="10" customFormat="1" ht="12.75" customHeight="1" x14ac:dyDescent="0.2">
      <c r="A3486" s="51" t="s">
        <v>8432</v>
      </c>
      <c r="B3486" s="9" t="s">
        <v>376</v>
      </c>
      <c r="C3486" s="66" t="s">
        <v>4035</v>
      </c>
      <c r="D3486" s="44" t="s">
        <v>4945</v>
      </c>
      <c r="E3486" s="54"/>
      <c r="F3486" s="55"/>
      <c r="G3486" s="56">
        <v>550</v>
      </c>
      <c r="H3486" s="57">
        <f t="shared" si="108"/>
        <v>649</v>
      </c>
      <c r="I3486" s="58">
        <f t="shared" si="109"/>
        <v>0</v>
      </c>
      <c r="J3486" s="59" t="s">
        <v>4027</v>
      </c>
      <c r="K3486" s="59"/>
      <c r="L3486" s="60" t="s">
        <v>4029</v>
      </c>
      <c r="M3486" s="61">
        <v>1.23</v>
      </c>
      <c r="N3486" s="6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</row>
    <row r="3487" spans="1:83" s="10" customFormat="1" ht="12.75" customHeight="1" x14ac:dyDescent="0.2">
      <c r="A3487" s="51" t="s">
        <v>1930</v>
      </c>
      <c r="B3487" s="9" t="s">
        <v>377</v>
      </c>
      <c r="C3487" s="66" t="s">
        <v>4035</v>
      </c>
      <c r="D3487" s="44" t="s">
        <v>4945</v>
      </c>
      <c r="E3487" s="54"/>
      <c r="F3487" s="55"/>
      <c r="G3487" s="56">
        <v>770</v>
      </c>
      <c r="H3487" s="57">
        <f t="shared" si="108"/>
        <v>908.59999999999991</v>
      </c>
      <c r="I3487" s="58">
        <f t="shared" si="109"/>
        <v>0</v>
      </c>
      <c r="J3487" s="59" t="s">
        <v>4027</v>
      </c>
      <c r="K3487" s="59"/>
      <c r="L3487" s="79" t="s">
        <v>8433</v>
      </c>
      <c r="M3487" s="61">
        <v>1.23</v>
      </c>
      <c r="N3487" s="6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</row>
    <row r="3488" spans="1:83" s="10" customFormat="1" ht="12.75" customHeight="1" x14ac:dyDescent="0.2">
      <c r="A3488" s="51" t="s">
        <v>1931</v>
      </c>
      <c r="B3488" s="9" t="s">
        <v>378</v>
      </c>
      <c r="C3488" s="66" t="s">
        <v>4035</v>
      </c>
      <c r="D3488" s="44" t="s">
        <v>4628</v>
      </c>
      <c r="E3488" s="54"/>
      <c r="F3488" s="55"/>
      <c r="G3488" s="56">
        <v>120</v>
      </c>
      <c r="H3488" s="57">
        <f t="shared" si="108"/>
        <v>141.6</v>
      </c>
      <c r="I3488" s="58">
        <f t="shared" si="109"/>
        <v>0</v>
      </c>
      <c r="J3488" s="59" t="s">
        <v>4027</v>
      </c>
      <c r="K3488" s="59"/>
      <c r="L3488" s="79" t="s">
        <v>8434</v>
      </c>
      <c r="M3488" s="61">
        <v>0.55000000000000004</v>
      </c>
      <c r="N3488" s="6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</row>
    <row r="3489" spans="1:83" s="10" customFormat="1" ht="12.75" customHeight="1" x14ac:dyDescent="0.2">
      <c r="A3489" s="51" t="s">
        <v>8435</v>
      </c>
      <c r="B3489" s="9" t="s">
        <v>8436</v>
      </c>
      <c r="C3489" s="66" t="s">
        <v>4035</v>
      </c>
      <c r="D3489" s="44" t="s">
        <v>4628</v>
      </c>
      <c r="E3489" s="54"/>
      <c r="F3489" s="55"/>
      <c r="G3489" s="56">
        <v>450</v>
      </c>
      <c r="H3489" s="57">
        <f t="shared" si="108"/>
        <v>531</v>
      </c>
      <c r="I3489" s="58">
        <f t="shared" si="109"/>
        <v>0</v>
      </c>
      <c r="J3489" s="59" t="s">
        <v>4027</v>
      </c>
      <c r="K3489" s="59"/>
      <c r="L3489" s="60" t="s">
        <v>4029</v>
      </c>
      <c r="M3489" s="61">
        <v>1.17</v>
      </c>
      <c r="N3489" s="6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</row>
    <row r="3490" spans="1:83" s="10" customFormat="1" ht="12.75" customHeight="1" x14ac:dyDescent="0.2">
      <c r="A3490" s="78" t="s">
        <v>8437</v>
      </c>
      <c r="B3490" s="70" t="s">
        <v>8438</v>
      </c>
      <c r="C3490" s="66" t="s">
        <v>4035</v>
      </c>
      <c r="D3490" s="44" t="s">
        <v>4628</v>
      </c>
      <c r="E3490" s="54"/>
      <c r="F3490" s="55"/>
      <c r="G3490" s="56">
        <v>77.31</v>
      </c>
      <c r="H3490" s="57">
        <f t="shared" si="108"/>
        <v>91.225799999999992</v>
      </c>
      <c r="I3490" s="58">
        <f t="shared" si="109"/>
        <v>0</v>
      </c>
      <c r="J3490" s="59"/>
      <c r="K3490" s="59"/>
      <c r="L3490" s="73"/>
      <c r="M3490" s="61"/>
      <c r="N3490" s="6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</row>
    <row r="3491" spans="1:83" s="10" customFormat="1" ht="12.75" customHeight="1" x14ac:dyDescent="0.2">
      <c r="A3491" s="51" t="s">
        <v>1932</v>
      </c>
      <c r="B3491" s="9" t="s">
        <v>37</v>
      </c>
      <c r="C3491" s="66" t="s">
        <v>4035</v>
      </c>
      <c r="D3491" s="44" t="s">
        <v>4628</v>
      </c>
      <c r="E3491" s="54"/>
      <c r="F3491" s="55"/>
      <c r="G3491" s="56">
        <v>85</v>
      </c>
      <c r="H3491" s="57">
        <f t="shared" si="108"/>
        <v>100.3</v>
      </c>
      <c r="I3491" s="58">
        <f t="shared" si="109"/>
        <v>0</v>
      </c>
      <c r="J3491" s="59" t="s">
        <v>4027</v>
      </c>
      <c r="K3491" s="59"/>
      <c r="L3491" s="79" t="s">
        <v>8439</v>
      </c>
      <c r="M3491" s="61">
        <v>0.307</v>
      </c>
      <c r="N3491" s="6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</row>
    <row r="3492" spans="1:83" s="10" customFormat="1" ht="12.75" customHeight="1" x14ac:dyDescent="0.2">
      <c r="A3492" s="51" t="s">
        <v>1933</v>
      </c>
      <c r="B3492" s="9" t="s">
        <v>54</v>
      </c>
      <c r="C3492" s="66" t="s">
        <v>4035</v>
      </c>
      <c r="D3492" s="44" t="s">
        <v>4628</v>
      </c>
      <c r="E3492" s="54"/>
      <c r="F3492" s="55"/>
      <c r="G3492" s="56">
        <v>240</v>
      </c>
      <c r="H3492" s="57">
        <f t="shared" si="108"/>
        <v>283.2</v>
      </c>
      <c r="I3492" s="58">
        <f t="shared" si="109"/>
        <v>0</v>
      </c>
      <c r="J3492" s="59"/>
      <c r="K3492" s="59"/>
      <c r="L3492" s="79"/>
      <c r="M3492" s="61"/>
      <c r="N3492" s="6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</row>
    <row r="3493" spans="1:83" s="10" customFormat="1" ht="12.75" customHeight="1" x14ac:dyDescent="0.2">
      <c r="A3493" s="78" t="s">
        <v>1934</v>
      </c>
      <c r="B3493" s="70" t="s">
        <v>17</v>
      </c>
      <c r="C3493" s="66" t="s">
        <v>4035</v>
      </c>
      <c r="D3493" s="72" t="s">
        <v>4628</v>
      </c>
      <c r="E3493" s="54"/>
      <c r="F3493" s="55"/>
      <c r="G3493" s="56">
        <v>27</v>
      </c>
      <c r="H3493" s="57">
        <f t="shared" si="108"/>
        <v>31.86</v>
      </c>
      <c r="I3493" s="58">
        <f t="shared" si="109"/>
        <v>0</v>
      </c>
      <c r="J3493" s="59" t="s">
        <v>4027</v>
      </c>
      <c r="K3493" s="59"/>
      <c r="L3493" s="60" t="s">
        <v>8440</v>
      </c>
      <c r="M3493" s="61">
        <v>7.0000000000000007E-2</v>
      </c>
      <c r="N3493" s="6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</row>
    <row r="3494" spans="1:83" s="10" customFormat="1" ht="12.75" customHeight="1" x14ac:dyDescent="0.2">
      <c r="A3494" s="51" t="s">
        <v>8441</v>
      </c>
      <c r="B3494" s="9" t="s">
        <v>15</v>
      </c>
      <c r="C3494" s="66" t="s">
        <v>4035</v>
      </c>
      <c r="D3494" s="44" t="s">
        <v>4628</v>
      </c>
      <c r="E3494" s="54"/>
      <c r="F3494" s="55"/>
      <c r="G3494" s="56">
        <v>130</v>
      </c>
      <c r="H3494" s="57">
        <f t="shared" si="108"/>
        <v>153.4</v>
      </c>
      <c r="I3494" s="58">
        <f t="shared" si="109"/>
        <v>0</v>
      </c>
      <c r="J3494" s="59" t="s">
        <v>4027</v>
      </c>
      <c r="K3494" s="59"/>
      <c r="L3494" s="60" t="s">
        <v>4029</v>
      </c>
      <c r="M3494" s="61">
        <v>0.6</v>
      </c>
      <c r="N3494" s="6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</row>
    <row r="3495" spans="1:83" s="10" customFormat="1" ht="12.75" customHeight="1" x14ac:dyDescent="0.2">
      <c r="A3495" s="51" t="s">
        <v>8442</v>
      </c>
      <c r="B3495" s="9" t="s">
        <v>8443</v>
      </c>
      <c r="C3495" s="66" t="s">
        <v>4035</v>
      </c>
      <c r="D3495" s="44" t="s">
        <v>4628</v>
      </c>
      <c r="E3495" s="54"/>
      <c r="F3495" s="55"/>
      <c r="G3495" s="56">
        <v>10</v>
      </c>
      <c r="H3495" s="57">
        <f t="shared" si="108"/>
        <v>11.799999999999999</v>
      </c>
      <c r="I3495" s="58">
        <f t="shared" si="109"/>
        <v>0</v>
      </c>
      <c r="J3495" s="59"/>
      <c r="K3495" s="59"/>
      <c r="L3495" s="60"/>
      <c r="M3495" s="61"/>
      <c r="N3495" s="6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</row>
    <row r="3496" spans="1:83" s="10" customFormat="1" ht="12.75" customHeight="1" x14ac:dyDescent="0.2">
      <c r="A3496" s="51" t="s">
        <v>8444</v>
      </c>
      <c r="B3496" s="9" t="s">
        <v>210</v>
      </c>
      <c r="C3496" s="66" t="s">
        <v>4035</v>
      </c>
      <c r="D3496" s="44" t="s">
        <v>4628</v>
      </c>
      <c r="E3496" s="54"/>
      <c r="F3496" s="55"/>
      <c r="G3496" s="56">
        <v>16</v>
      </c>
      <c r="H3496" s="57">
        <f t="shared" si="108"/>
        <v>18.88</v>
      </c>
      <c r="I3496" s="58">
        <f t="shared" si="109"/>
        <v>0</v>
      </c>
      <c r="J3496" s="59" t="s">
        <v>4027</v>
      </c>
      <c r="K3496" s="59"/>
      <c r="L3496" s="60" t="s">
        <v>4029</v>
      </c>
      <c r="M3496" s="61">
        <v>6.0000000000000001E-3</v>
      </c>
      <c r="N3496" s="6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</row>
    <row r="3497" spans="1:83" s="10" customFormat="1" ht="12.75" customHeight="1" x14ac:dyDescent="0.2">
      <c r="A3497" s="51" t="s">
        <v>8445</v>
      </c>
      <c r="B3497" s="9" t="s">
        <v>8446</v>
      </c>
      <c r="C3497" s="66" t="s">
        <v>4035</v>
      </c>
      <c r="D3497" s="44" t="s">
        <v>4628</v>
      </c>
      <c r="E3497" s="54"/>
      <c r="F3497" s="55"/>
      <c r="G3497" s="56">
        <v>8</v>
      </c>
      <c r="H3497" s="57">
        <f t="shared" si="108"/>
        <v>9.44</v>
      </c>
      <c r="I3497" s="58">
        <f t="shared" si="109"/>
        <v>0</v>
      </c>
      <c r="J3497" s="59" t="s">
        <v>4027</v>
      </c>
      <c r="K3497" s="59"/>
      <c r="L3497" s="60" t="s">
        <v>4029</v>
      </c>
      <c r="M3497" s="61">
        <v>6.0000000000000001E-3</v>
      </c>
      <c r="N3497" s="6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</row>
    <row r="3498" spans="1:83" s="10" customFormat="1" ht="12.75" customHeight="1" x14ac:dyDescent="0.2">
      <c r="A3498" s="69" t="s">
        <v>8447</v>
      </c>
      <c r="B3498" s="70" t="s">
        <v>379</v>
      </c>
      <c r="C3498" s="66" t="s">
        <v>4035</v>
      </c>
      <c r="D3498" s="72" t="s">
        <v>4628</v>
      </c>
      <c r="E3498" s="54"/>
      <c r="F3498" s="55"/>
      <c r="G3498" s="56">
        <v>65</v>
      </c>
      <c r="H3498" s="57">
        <f t="shared" si="108"/>
        <v>76.7</v>
      </c>
      <c r="I3498" s="58">
        <f t="shared" si="109"/>
        <v>0</v>
      </c>
      <c r="J3498" s="59"/>
      <c r="K3498" s="59"/>
      <c r="L3498" s="73"/>
      <c r="M3498" s="61"/>
      <c r="N3498" s="6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</row>
    <row r="3499" spans="1:83" s="10" customFormat="1" ht="12.75" customHeight="1" x14ac:dyDescent="0.2">
      <c r="A3499" s="51" t="s">
        <v>1935</v>
      </c>
      <c r="B3499" s="9" t="s">
        <v>380</v>
      </c>
      <c r="C3499" s="66" t="s">
        <v>4035</v>
      </c>
      <c r="D3499" s="44" t="s">
        <v>4628</v>
      </c>
      <c r="E3499" s="54"/>
      <c r="F3499" s="55"/>
      <c r="G3499" s="56">
        <v>705</v>
      </c>
      <c r="H3499" s="57">
        <f t="shared" si="108"/>
        <v>831.9</v>
      </c>
      <c r="I3499" s="58">
        <f t="shared" si="109"/>
        <v>0</v>
      </c>
      <c r="J3499" s="59" t="s">
        <v>4027</v>
      </c>
      <c r="K3499" s="59"/>
      <c r="L3499" s="60" t="s">
        <v>4029</v>
      </c>
      <c r="M3499" s="61">
        <v>3.37</v>
      </c>
      <c r="N3499" s="6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</row>
    <row r="3500" spans="1:83" s="10" customFormat="1" ht="12.75" customHeight="1" x14ac:dyDescent="0.2">
      <c r="A3500" s="51" t="s">
        <v>1936</v>
      </c>
      <c r="B3500" s="9" t="s">
        <v>47</v>
      </c>
      <c r="C3500" s="66" t="s">
        <v>4035</v>
      </c>
      <c r="D3500" s="44" t="s">
        <v>4628</v>
      </c>
      <c r="E3500" s="54"/>
      <c r="F3500" s="55"/>
      <c r="G3500" s="56">
        <v>550</v>
      </c>
      <c r="H3500" s="57">
        <f t="shared" si="108"/>
        <v>649</v>
      </c>
      <c r="I3500" s="58">
        <f t="shared" si="109"/>
        <v>0</v>
      </c>
      <c r="J3500" s="59" t="s">
        <v>4027</v>
      </c>
      <c r="K3500" s="59"/>
      <c r="L3500" s="79" t="s">
        <v>8448</v>
      </c>
      <c r="M3500" s="61">
        <v>0.9</v>
      </c>
      <c r="N3500" s="6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</row>
    <row r="3501" spans="1:83" s="10" customFormat="1" ht="12.75" customHeight="1" x14ac:dyDescent="0.2">
      <c r="A3501" s="51" t="s">
        <v>8449</v>
      </c>
      <c r="B3501" s="9" t="s">
        <v>8450</v>
      </c>
      <c r="C3501" s="66" t="s">
        <v>4035</v>
      </c>
      <c r="D3501" s="44" t="s">
        <v>4135</v>
      </c>
      <c r="E3501" s="54"/>
      <c r="F3501" s="55"/>
      <c r="G3501" s="56">
        <v>250</v>
      </c>
      <c r="H3501" s="57">
        <f t="shared" si="108"/>
        <v>295</v>
      </c>
      <c r="I3501" s="58">
        <f t="shared" si="109"/>
        <v>0</v>
      </c>
      <c r="J3501" s="59"/>
      <c r="K3501" s="59" t="s">
        <v>7891</v>
      </c>
      <c r="L3501" s="79"/>
      <c r="M3501" s="61">
        <v>0.22</v>
      </c>
      <c r="N3501" s="6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</row>
    <row r="3502" spans="1:83" s="10" customFormat="1" ht="12.75" customHeight="1" x14ac:dyDescent="0.2">
      <c r="A3502" s="51" t="s">
        <v>8451</v>
      </c>
      <c r="B3502" s="9" t="s">
        <v>8452</v>
      </c>
      <c r="C3502" s="66" t="s">
        <v>4035</v>
      </c>
      <c r="D3502" s="44" t="s">
        <v>4135</v>
      </c>
      <c r="E3502" s="54"/>
      <c r="F3502" s="55"/>
      <c r="G3502" s="56">
        <v>70</v>
      </c>
      <c r="H3502" s="57">
        <f t="shared" si="108"/>
        <v>82.6</v>
      </c>
      <c r="I3502" s="58">
        <f t="shared" si="109"/>
        <v>0</v>
      </c>
      <c r="J3502" s="59" t="s">
        <v>4027</v>
      </c>
      <c r="K3502" s="59"/>
      <c r="L3502" s="60" t="s">
        <v>4029</v>
      </c>
      <c r="M3502" s="61">
        <v>0.188</v>
      </c>
      <c r="N3502" s="6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</row>
    <row r="3503" spans="1:83" s="10" customFormat="1" ht="12.75" customHeight="1" x14ac:dyDescent="0.2">
      <c r="A3503" s="64" t="s">
        <v>8453</v>
      </c>
      <c r="B3503" s="9" t="s">
        <v>8454</v>
      </c>
      <c r="C3503" s="66" t="s">
        <v>4035</v>
      </c>
      <c r="D3503" s="44" t="s">
        <v>4319</v>
      </c>
      <c r="E3503" s="54"/>
      <c r="F3503" s="55"/>
      <c r="G3503" s="56">
        <v>82.53</v>
      </c>
      <c r="H3503" s="57">
        <f t="shared" si="108"/>
        <v>97.38539999999999</v>
      </c>
      <c r="I3503" s="58">
        <f t="shared" si="109"/>
        <v>0</v>
      </c>
      <c r="J3503" s="59"/>
      <c r="K3503" s="59" t="s">
        <v>8455</v>
      </c>
      <c r="L3503" s="60" t="s">
        <v>4029</v>
      </c>
      <c r="M3503" s="61">
        <v>0.107</v>
      </c>
      <c r="N3503" s="6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</row>
    <row r="3504" spans="1:83" s="10" customFormat="1" ht="12.75" customHeight="1" x14ac:dyDescent="0.2">
      <c r="A3504" s="64" t="s">
        <v>8456</v>
      </c>
      <c r="B3504" s="9" t="s">
        <v>6968</v>
      </c>
      <c r="C3504" s="53" t="s">
        <v>4007</v>
      </c>
      <c r="D3504" s="44" t="s">
        <v>4748</v>
      </c>
      <c r="E3504" s="54"/>
      <c r="F3504" s="55"/>
      <c r="G3504" s="56">
        <v>14</v>
      </c>
      <c r="H3504" s="57">
        <f t="shared" si="108"/>
        <v>16.52</v>
      </c>
      <c r="I3504" s="58">
        <f t="shared" si="109"/>
        <v>0</v>
      </c>
      <c r="J3504" s="59" t="s">
        <v>4015</v>
      </c>
      <c r="K3504" s="59" t="s">
        <v>4039</v>
      </c>
      <c r="L3504" s="68" t="s">
        <v>4015</v>
      </c>
      <c r="M3504" s="61">
        <v>1.24E-2</v>
      </c>
      <c r="N3504" s="6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</row>
    <row r="3505" spans="1:83" s="10" customFormat="1" ht="12.75" customHeight="1" x14ac:dyDescent="0.2">
      <c r="A3505" s="51" t="s">
        <v>1937</v>
      </c>
      <c r="B3505" s="9" t="s">
        <v>381</v>
      </c>
      <c r="C3505" s="66" t="s">
        <v>4035</v>
      </c>
      <c r="D3505" s="44" t="s">
        <v>4319</v>
      </c>
      <c r="E3505" s="54"/>
      <c r="F3505" s="55"/>
      <c r="G3505" s="56">
        <v>165</v>
      </c>
      <c r="H3505" s="57">
        <f t="shared" si="108"/>
        <v>194.7</v>
      </c>
      <c r="I3505" s="58">
        <f t="shared" si="109"/>
        <v>0</v>
      </c>
      <c r="J3505" s="59" t="s">
        <v>4027</v>
      </c>
      <c r="K3505" s="59"/>
      <c r="L3505" s="73" t="s">
        <v>7684</v>
      </c>
      <c r="M3505" s="61">
        <v>7.4999999999999997E-2</v>
      </c>
      <c r="N3505" s="6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</row>
    <row r="3506" spans="1:83" s="10" customFormat="1" ht="12.75" customHeight="1" x14ac:dyDescent="0.2">
      <c r="A3506" s="51" t="s">
        <v>1938</v>
      </c>
      <c r="B3506" s="9" t="s">
        <v>382</v>
      </c>
      <c r="C3506" s="66" t="s">
        <v>4035</v>
      </c>
      <c r="D3506" s="44" t="s">
        <v>4319</v>
      </c>
      <c r="E3506" s="54"/>
      <c r="F3506" s="55"/>
      <c r="G3506" s="56">
        <v>250</v>
      </c>
      <c r="H3506" s="57">
        <f t="shared" si="108"/>
        <v>295</v>
      </c>
      <c r="I3506" s="58">
        <f t="shared" si="109"/>
        <v>0</v>
      </c>
      <c r="J3506" s="59" t="s">
        <v>4027</v>
      </c>
      <c r="K3506" s="59"/>
      <c r="L3506" s="60" t="s">
        <v>4029</v>
      </c>
      <c r="M3506" s="61">
        <v>0.88500000000000001</v>
      </c>
      <c r="N3506" s="6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</row>
    <row r="3507" spans="1:83" s="10" customFormat="1" ht="12.75" customHeight="1" x14ac:dyDescent="0.2">
      <c r="A3507" s="51" t="s">
        <v>1939</v>
      </c>
      <c r="B3507" s="9" t="s">
        <v>62</v>
      </c>
      <c r="C3507" s="66" t="s">
        <v>4035</v>
      </c>
      <c r="D3507" s="44" t="s">
        <v>4319</v>
      </c>
      <c r="E3507" s="54"/>
      <c r="F3507" s="55"/>
      <c r="G3507" s="56">
        <v>70</v>
      </c>
      <c r="H3507" s="57">
        <f t="shared" si="108"/>
        <v>82.6</v>
      </c>
      <c r="I3507" s="58">
        <f t="shared" si="109"/>
        <v>0</v>
      </c>
      <c r="J3507" s="59" t="s">
        <v>4027</v>
      </c>
      <c r="K3507" s="59"/>
      <c r="L3507" s="73" t="s">
        <v>7684</v>
      </c>
      <c r="M3507" s="61">
        <v>0.02</v>
      </c>
      <c r="N3507" s="6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</row>
    <row r="3508" spans="1:83" s="10" customFormat="1" ht="12.75" customHeight="1" x14ac:dyDescent="0.2">
      <c r="A3508" s="51" t="s">
        <v>8457</v>
      </c>
      <c r="B3508" s="9" t="s">
        <v>62</v>
      </c>
      <c r="C3508" s="53" t="s">
        <v>4007</v>
      </c>
      <c r="D3508" s="44" t="s">
        <v>4237</v>
      </c>
      <c r="E3508" s="54"/>
      <c r="F3508" s="55"/>
      <c r="G3508" s="56">
        <v>26</v>
      </c>
      <c r="H3508" s="57">
        <f t="shared" si="108"/>
        <v>30.68</v>
      </c>
      <c r="I3508" s="58">
        <f t="shared" si="109"/>
        <v>0</v>
      </c>
      <c r="J3508" s="59"/>
      <c r="K3508" s="59" t="s">
        <v>8400</v>
      </c>
      <c r="L3508" s="60" t="s">
        <v>4029</v>
      </c>
      <c r="M3508" s="61">
        <v>0.02</v>
      </c>
      <c r="N3508" s="6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</row>
    <row r="3509" spans="1:83" s="10" customFormat="1" ht="12.75" customHeight="1" x14ac:dyDescent="0.2">
      <c r="A3509" s="78" t="s">
        <v>1940</v>
      </c>
      <c r="B3509" s="70" t="s">
        <v>383</v>
      </c>
      <c r="C3509" s="66" t="s">
        <v>4035</v>
      </c>
      <c r="D3509" s="72" t="s">
        <v>8350</v>
      </c>
      <c r="E3509" s="54"/>
      <c r="F3509" s="55"/>
      <c r="G3509" s="56">
        <v>9050.06</v>
      </c>
      <c r="H3509" s="57">
        <f t="shared" si="108"/>
        <v>10679.0708</v>
      </c>
      <c r="I3509" s="58">
        <f t="shared" si="109"/>
        <v>0</v>
      </c>
      <c r="J3509" s="101" t="s">
        <v>8110</v>
      </c>
      <c r="K3509" s="59"/>
      <c r="L3509" s="81" t="s">
        <v>4460</v>
      </c>
      <c r="M3509" s="61">
        <v>10.89</v>
      </c>
      <c r="N3509" s="6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</row>
    <row r="3510" spans="1:83" s="10" customFormat="1" ht="12.75" customHeight="1" x14ac:dyDescent="0.2">
      <c r="A3510" s="93" t="s">
        <v>8458</v>
      </c>
      <c r="B3510" s="9" t="s">
        <v>8107</v>
      </c>
      <c r="C3510" s="53" t="s">
        <v>4007</v>
      </c>
      <c r="D3510" s="44" t="s">
        <v>4299</v>
      </c>
      <c r="E3510" s="54"/>
      <c r="F3510" s="55"/>
      <c r="G3510" s="56">
        <v>5200</v>
      </c>
      <c r="H3510" s="57">
        <f t="shared" si="108"/>
        <v>6136</v>
      </c>
      <c r="I3510" s="58">
        <f t="shared" si="109"/>
        <v>0</v>
      </c>
      <c r="J3510" s="101" t="s">
        <v>8459</v>
      </c>
      <c r="K3510" s="59" t="s">
        <v>4300</v>
      </c>
      <c r="L3510" s="60" t="s">
        <v>4029</v>
      </c>
      <c r="M3510" s="61">
        <v>9.9499999999999993</v>
      </c>
      <c r="N3510" s="6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</row>
    <row r="3511" spans="1:83" s="10" customFormat="1" ht="12.75" customHeight="1" x14ac:dyDescent="0.2">
      <c r="A3511" s="78" t="s">
        <v>8460</v>
      </c>
      <c r="B3511" s="70" t="s">
        <v>8107</v>
      </c>
      <c r="C3511" s="66" t="s">
        <v>4035</v>
      </c>
      <c r="D3511" s="72" t="s">
        <v>8350</v>
      </c>
      <c r="E3511" s="54"/>
      <c r="F3511" s="55"/>
      <c r="G3511" s="56">
        <v>3500</v>
      </c>
      <c r="H3511" s="57">
        <f t="shared" si="108"/>
        <v>4130</v>
      </c>
      <c r="I3511" s="58">
        <f t="shared" si="109"/>
        <v>0</v>
      </c>
      <c r="J3511" s="101" t="s">
        <v>8108</v>
      </c>
      <c r="K3511" s="59"/>
      <c r="L3511" s="60" t="s">
        <v>4029</v>
      </c>
      <c r="M3511" s="61"/>
      <c r="N3511" s="6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</row>
    <row r="3512" spans="1:83" s="10" customFormat="1" ht="12.75" customHeight="1" x14ac:dyDescent="0.2">
      <c r="A3512" s="51" t="s">
        <v>8461</v>
      </c>
      <c r="B3512" s="9" t="s">
        <v>8462</v>
      </c>
      <c r="C3512" s="66" t="s">
        <v>4035</v>
      </c>
      <c r="D3512" s="44" t="s">
        <v>4248</v>
      </c>
      <c r="E3512" s="54"/>
      <c r="F3512" s="55"/>
      <c r="G3512" s="56">
        <v>130</v>
      </c>
      <c r="H3512" s="57">
        <f t="shared" si="108"/>
        <v>153.4</v>
      </c>
      <c r="I3512" s="58">
        <f t="shared" si="109"/>
        <v>0</v>
      </c>
      <c r="J3512" s="59" t="s">
        <v>4027</v>
      </c>
      <c r="K3512" s="59"/>
      <c r="L3512" s="60" t="s">
        <v>4029</v>
      </c>
      <c r="M3512" s="61">
        <v>1E-3</v>
      </c>
      <c r="N3512" s="6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</row>
    <row r="3513" spans="1:83" s="10" customFormat="1" ht="12.75" customHeight="1" x14ac:dyDescent="0.2">
      <c r="A3513" s="51" t="s">
        <v>1941</v>
      </c>
      <c r="B3513" s="9" t="s">
        <v>48</v>
      </c>
      <c r="C3513" s="66" t="s">
        <v>4035</v>
      </c>
      <c r="D3513" s="44" t="s">
        <v>4248</v>
      </c>
      <c r="E3513" s="54"/>
      <c r="F3513" s="55"/>
      <c r="G3513" s="56">
        <v>120</v>
      </c>
      <c r="H3513" s="57">
        <f t="shared" si="108"/>
        <v>141.6</v>
      </c>
      <c r="I3513" s="58">
        <f t="shared" si="109"/>
        <v>0</v>
      </c>
      <c r="J3513" s="59" t="s">
        <v>4027</v>
      </c>
      <c r="K3513" s="59"/>
      <c r="L3513" s="60" t="s">
        <v>4029</v>
      </c>
      <c r="M3513" s="61">
        <v>1E-3</v>
      </c>
      <c r="N3513" s="6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</row>
    <row r="3514" spans="1:83" s="10" customFormat="1" ht="12.75" customHeight="1" x14ac:dyDescent="0.2">
      <c r="A3514" s="51" t="s">
        <v>8463</v>
      </c>
      <c r="B3514" s="9" t="s">
        <v>8464</v>
      </c>
      <c r="C3514" s="66" t="s">
        <v>4035</v>
      </c>
      <c r="D3514" s="44" t="s">
        <v>7206</v>
      </c>
      <c r="E3514" s="54"/>
      <c r="F3514" s="55"/>
      <c r="G3514" s="56">
        <v>1184.51</v>
      </c>
      <c r="H3514" s="57">
        <f t="shared" si="108"/>
        <v>1397.7217999999998</v>
      </c>
      <c r="I3514" s="58">
        <f t="shared" si="109"/>
        <v>0</v>
      </c>
      <c r="J3514" s="59" t="s">
        <v>4027</v>
      </c>
      <c r="K3514" s="59"/>
      <c r="L3514" s="60" t="s">
        <v>4029</v>
      </c>
      <c r="M3514" s="61"/>
      <c r="N3514" s="6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</row>
    <row r="3515" spans="1:83" s="10" customFormat="1" ht="12.75" customHeight="1" x14ac:dyDescent="0.2">
      <c r="A3515" s="51" t="s">
        <v>8465</v>
      </c>
      <c r="B3515" s="9" t="s">
        <v>8466</v>
      </c>
      <c r="C3515" s="66" t="s">
        <v>4035</v>
      </c>
      <c r="D3515" s="44" t="s">
        <v>4410</v>
      </c>
      <c r="E3515" s="54"/>
      <c r="F3515" s="55"/>
      <c r="G3515" s="56">
        <v>1315</v>
      </c>
      <c r="H3515" s="57">
        <f t="shared" si="108"/>
        <v>1551.6999999999998</v>
      </c>
      <c r="I3515" s="58">
        <f t="shared" si="109"/>
        <v>0</v>
      </c>
      <c r="J3515" s="59" t="s">
        <v>4027</v>
      </c>
      <c r="K3515" s="59"/>
      <c r="L3515" s="60" t="s">
        <v>4029</v>
      </c>
      <c r="M3515" s="61">
        <v>2.96</v>
      </c>
      <c r="N3515" s="6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</row>
    <row r="3516" spans="1:83" s="10" customFormat="1" ht="12.75" customHeight="1" x14ac:dyDescent="0.2">
      <c r="A3516" s="51" t="s">
        <v>8467</v>
      </c>
      <c r="B3516" s="9" t="s">
        <v>8468</v>
      </c>
      <c r="C3516" s="66" t="s">
        <v>4035</v>
      </c>
      <c r="D3516" s="44" t="s">
        <v>4319</v>
      </c>
      <c r="E3516" s="54"/>
      <c r="F3516" s="55"/>
      <c r="G3516" s="56">
        <v>150</v>
      </c>
      <c r="H3516" s="57">
        <f t="shared" si="108"/>
        <v>177</v>
      </c>
      <c r="I3516" s="58">
        <f t="shared" si="109"/>
        <v>0</v>
      </c>
      <c r="J3516" s="59" t="s">
        <v>4027</v>
      </c>
      <c r="K3516" s="59"/>
      <c r="L3516" s="60" t="s">
        <v>4029</v>
      </c>
      <c r="M3516" s="61">
        <v>0.37</v>
      </c>
      <c r="N3516" s="6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</row>
    <row r="3517" spans="1:83" s="10" customFormat="1" ht="12.75" customHeight="1" x14ac:dyDescent="0.2">
      <c r="A3517" s="51" t="s">
        <v>1942</v>
      </c>
      <c r="B3517" s="9" t="s">
        <v>384</v>
      </c>
      <c r="C3517" s="66" t="s">
        <v>4035</v>
      </c>
      <c r="D3517" s="44" t="s">
        <v>4124</v>
      </c>
      <c r="E3517" s="54"/>
      <c r="F3517" s="55"/>
      <c r="G3517" s="56">
        <v>7600</v>
      </c>
      <c r="H3517" s="57">
        <f t="shared" si="108"/>
        <v>8968</v>
      </c>
      <c r="I3517" s="58">
        <f t="shared" si="109"/>
        <v>0</v>
      </c>
      <c r="J3517" s="59" t="s">
        <v>4027</v>
      </c>
      <c r="K3517" s="59"/>
      <c r="L3517" s="60" t="s">
        <v>4029</v>
      </c>
      <c r="M3517" s="61">
        <v>16.02</v>
      </c>
      <c r="N3517" s="6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</row>
    <row r="3518" spans="1:83" s="10" customFormat="1" ht="12.75" customHeight="1" x14ac:dyDescent="0.2">
      <c r="A3518" s="51" t="s">
        <v>8469</v>
      </c>
      <c r="B3518" s="9" t="s">
        <v>8470</v>
      </c>
      <c r="C3518" s="66" t="s">
        <v>4035</v>
      </c>
      <c r="D3518" s="44" t="s">
        <v>4494</v>
      </c>
      <c r="E3518" s="54"/>
      <c r="F3518" s="55"/>
      <c r="G3518" s="56">
        <v>970</v>
      </c>
      <c r="H3518" s="57">
        <f t="shared" si="108"/>
        <v>1144.5999999999999</v>
      </c>
      <c r="I3518" s="58">
        <f t="shared" si="109"/>
        <v>0</v>
      </c>
      <c r="J3518" s="59" t="s">
        <v>4027</v>
      </c>
      <c r="K3518" s="59"/>
      <c r="L3518" s="60" t="s">
        <v>4029</v>
      </c>
      <c r="M3518" s="61">
        <v>1.5</v>
      </c>
      <c r="N3518" s="6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</row>
    <row r="3519" spans="1:83" s="10" customFormat="1" ht="12.75" customHeight="1" x14ac:dyDescent="0.2">
      <c r="A3519" s="78" t="s">
        <v>8471</v>
      </c>
      <c r="B3519" s="70" t="s">
        <v>8472</v>
      </c>
      <c r="C3519" s="66" t="s">
        <v>4035</v>
      </c>
      <c r="D3519" s="72" t="s">
        <v>4494</v>
      </c>
      <c r="E3519" s="54"/>
      <c r="F3519" s="55"/>
      <c r="G3519" s="56">
        <v>5400</v>
      </c>
      <c r="H3519" s="57">
        <f t="shared" si="108"/>
        <v>6372</v>
      </c>
      <c r="I3519" s="58">
        <f t="shared" si="109"/>
        <v>0</v>
      </c>
      <c r="J3519" s="59" t="s">
        <v>4287</v>
      </c>
      <c r="K3519" s="59"/>
      <c r="L3519" s="60" t="s">
        <v>4029</v>
      </c>
      <c r="M3519" s="61">
        <v>7.2</v>
      </c>
      <c r="N3519" s="6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</row>
    <row r="3520" spans="1:83" s="10" customFormat="1" ht="12.75" customHeight="1" x14ac:dyDescent="0.2">
      <c r="A3520" s="51" t="s">
        <v>8473</v>
      </c>
      <c r="B3520" s="9" t="s">
        <v>8474</v>
      </c>
      <c r="C3520" s="66" t="s">
        <v>4035</v>
      </c>
      <c r="D3520" s="44" t="s">
        <v>4033</v>
      </c>
      <c r="E3520" s="54"/>
      <c r="F3520" s="55"/>
      <c r="G3520" s="56">
        <v>2621.0700000000002</v>
      </c>
      <c r="H3520" s="57">
        <f t="shared" si="108"/>
        <v>3092.8625999999999</v>
      </c>
      <c r="I3520" s="58">
        <f t="shared" si="109"/>
        <v>0</v>
      </c>
      <c r="J3520" s="59" t="s">
        <v>4027</v>
      </c>
      <c r="K3520" s="59"/>
      <c r="L3520" s="60" t="s">
        <v>4029</v>
      </c>
      <c r="M3520" s="61"/>
      <c r="N3520" s="6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</row>
    <row r="3521" spans="1:83" s="10" customFormat="1" ht="12.75" customHeight="1" x14ac:dyDescent="0.2">
      <c r="A3521" s="51" t="s">
        <v>8475</v>
      </c>
      <c r="B3521" s="9" t="s">
        <v>42</v>
      </c>
      <c r="C3521" s="66" t="s">
        <v>4035</v>
      </c>
      <c r="D3521" s="44" t="s">
        <v>4243</v>
      </c>
      <c r="E3521" s="54"/>
      <c r="F3521" s="55"/>
      <c r="G3521" s="56">
        <v>13000</v>
      </c>
      <c r="H3521" s="57">
        <f t="shared" si="108"/>
        <v>15340</v>
      </c>
      <c r="I3521" s="58">
        <f t="shared" si="109"/>
        <v>0</v>
      </c>
      <c r="J3521" s="59" t="s">
        <v>4027</v>
      </c>
      <c r="K3521" s="59"/>
      <c r="L3521" s="60" t="s">
        <v>4029</v>
      </c>
      <c r="M3521" s="61">
        <v>3.2</v>
      </c>
      <c r="N3521" s="6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</row>
    <row r="3522" spans="1:83" s="10" customFormat="1" ht="12.75" customHeight="1" x14ac:dyDescent="0.2">
      <c r="A3522" s="51" t="s">
        <v>8476</v>
      </c>
      <c r="B3522" s="9" t="s">
        <v>8477</v>
      </c>
      <c r="C3522" s="66" t="s">
        <v>4035</v>
      </c>
      <c r="D3522" s="44" t="s">
        <v>8478</v>
      </c>
      <c r="E3522" s="54"/>
      <c r="F3522" s="55"/>
      <c r="G3522" s="56">
        <v>105</v>
      </c>
      <c r="H3522" s="57">
        <f t="shared" si="108"/>
        <v>123.89999999999999</v>
      </c>
      <c r="I3522" s="58">
        <f t="shared" si="109"/>
        <v>0</v>
      </c>
      <c r="J3522" s="59" t="s">
        <v>4027</v>
      </c>
      <c r="K3522" s="59"/>
      <c r="L3522" s="60" t="s">
        <v>4029</v>
      </c>
      <c r="M3522" s="61">
        <v>7.5999999999999998E-2</v>
      </c>
      <c r="N3522" s="6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</row>
    <row r="3523" spans="1:83" s="10" customFormat="1" ht="12.75" customHeight="1" x14ac:dyDescent="0.2">
      <c r="A3523" s="51" t="s">
        <v>8479</v>
      </c>
      <c r="B3523" s="9" t="s">
        <v>385</v>
      </c>
      <c r="C3523" s="66" t="s">
        <v>4035</v>
      </c>
      <c r="D3523" s="44" t="s">
        <v>7563</v>
      </c>
      <c r="E3523" s="54"/>
      <c r="F3523" s="55"/>
      <c r="G3523" s="56">
        <v>2400</v>
      </c>
      <c r="H3523" s="57">
        <f t="shared" si="108"/>
        <v>2832</v>
      </c>
      <c r="I3523" s="58">
        <f t="shared" si="109"/>
        <v>0</v>
      </c>
      <c r="J3523" s="59" t="s">
        <v>4027</v>
      </c>
      <c r="K3523" s="59"/>
      <c r="L3523" s="60" t="s">
        <v>4029</v>
      </c>
      <c r="M3523" s="61">
        <v>5.0999999999999996</v>
      </c>
      <c r="N3523" s="6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</row>
    <row r="3524" spans="1:83" s="10" customFormat="1" ht="12.75" customHeight="1" x14ac:dyDescent="0.2">
      <c r="A3524" s="51" t="s">
        <v>8480</v>
      </c>
      <c r="B3524" s="9" t="s">
        <v>8481</v>
      </c>
      <c r="C3524" s="66" t="s">
        <v>4035</v>
      </c>
      <c r="D3524" s="44" t="s">
        <v>7563</v>
      </c>
      <c r="E3524" s="54"/>
      <c r="F3524" s="55"/>
      <c r="G3524" s="56">
        <v>3100</v>
      </c>
      <c r="H3524" s="57">
        <f t="shared" si="108"/>
        <v>3658</v>
      </c>
      <c r="I3524" s="58">
        <f t="shared" si="109"/>
        <v>0</v>
      </c>
      <c r="J3524" s="59" t="s">
        <v>4027</v>
      </c>
      <c r="K3524" s="59" t="s">
        <v>8482</v>
      </c>
      <c r="L3524" s="60" t="s">
        <v>4029</v>
      </c>
      <c r="M3524" s="61">
        <v>7.2</v>
      </c>
      <c r="N3524" s="6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</row>
    <row r="3525" spans="1:83" s="10" customFormat="1" ht="12.75" customHeight="1" x14ac:dyDescent="0.2">
      <c r="A3525" s="51" t="s">
        <v>8483</v>
      </c>
      <c r="B3525" s="9" t="s">
        <v>8484</v>
      </c>
      <c r="C3525" s="66" t="s">
        <v>4035</v>
      </c>
      <c r="D3525" s="44" t="s">
        <v>7206</v>
      </c>
      <c r="E3525" s="54"/>
      <c r="F3525" s="55"/>
      <c r="G3525" s="56">
        <v>218.78</v>
      </c>
      <c r="H3525" s="57">
        <f t="shared" si="108"/>
        <v>258.16039999999998</v>
      </c>
      <c r="I3525" s="58">
        <f t="shared" si="109"/>
        <v>0</v>
      </c>
      <c r="J3525" s="59" t="s">
        <v>4027</v>
      </c>
      <c r="K3525" s="59"/>
      <c r="L3525" s="60" t="s">
        <v>4029</v>
      </c>
      <c r="M3525" s="61"/>
      <c r="N3525" s="6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</row>
    <row r="3526" spans="1:83" s="10" customFormat="1" ht="12.75" customHeight="1" x14ac:dyDescent="0.2">
      <c r="A3526" s="51" t="s">
        <v>8485</v>
      </c>
      <c r="B3526" s="9" t="s">
        <v>8486</v>
      </c>
      <c r="C3526" s="66" t="s">
        <v>4035</v>
      </c>
      <c r="D3526" s="44" t="s">
        <v>7206</v>
      </c>
      <c r="E3526" s="54"/>
      <c r="F3526" s="55"/>
      <c r="G3526" s="56">
        <v>202.36</v>
      </c>
      <c r="H3526" s="57">
        <f t="shared" si="108"/>
        <v>238.78479999999999</v>
      </c>
      <c r="I3526" s="58">
        <f t="shared" si="109"/>
        <v>0</v>
      </c>
      <c r="J3526" s="59" t="s">
        <v>4027</v>
      </c>
      <c r="K3526" s="59"/>
      <c r="L3526" s="60" t="s">
        <v>4029</v>
      </c>
      <c r="M3526" s="61">
        <v>0.23</v>
      </c>
      <c r="N3526" s="6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</row>
    <row r="3527" spans="1:83" s="10" customFormat="1" ht="12.75" customHeight="1" x14ac:dyDescent="0.2">
      <c r="A3527" s="51" t="s">
        <v>8487</v>
      </c>
      <c r="B3527" s="9" t="s">
        <v>386</v>
      </c>
      <c r="C3527" s="66" t="s">
        <v>4035</v>
      </c>
      <c r="D3527" s="44" t="s">
        <v>4945</v>
      </c>
      <c r="E3527" s="54"/>
      <c r="F3527" s="55"/>
      <c r="G3527" s="56">
        <v>4000</v>
      </c>
      <c r="H3527" s="57">
        <f t="shared" si="108"/>
        <v>4720</v>
      </c>
      <c r="I3527" s="58">
        <f t="shared" si="109"/>
        <v>0</v>
      </c>
      <c r="J3527" s="59" t="s">
        <v>4027</v>
      </c>
      <c r="K3527" s="59"/>
      <c r="L3527" s="60" t="s">
        <v>4029</v>
      </c>
      <c r="M3527" s="61">
        <v>6.9</v>
      </c>
      <c r="N3527" s="6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</row>
    <row r="3528" spans="1:83" s="10" customFormat="1" ht="12.75" customHeight="1" x14ac:dyDescent="0.2">
      <c r="A3528" s="51" t="s">
        <v>8488</v>
      </c>
      <c r="B3528" s="9" t="s">
        <v>387</v>
      </c>
      <c r="C3528" s="66" t="s">
        <v>4035</v>
      </c>
      <c r="D3528" s="44" t="s">
        <v>4945</v>
      </c>
      <c r="E3528" s="54"/>
      <c r="F3528" s="55"/>
      <c r="G3528" s="56">
        <v>5500</v>
      </c>
      <c r="H3528" s="57">
        <f t="shared" ref="H3528:H3591" si="110">G3528*1.18</f>
        <v>6490</v>
      </c>
      <c r="I3528" s="58">
        <f t="shared" ref="I3528:I3591" si="111">H3528*F3528</f>
        <v>0</v>
      </c>
      <c r="J3528" s="59" t="s">
        <v>4027</v>
      </c>
      <c r="K3528" s="59"/>
      <c r="L3528" s="60" t="s">
        <v>4029</v>
      </c>
      <c r="M3528" s="61">
        <v>15.6</v>
      </c>
      <c r="N3528" s="6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</row>
    <row r="3529" spans="1:83" s="10" customFormat="1" ht="12.75" customHeight="1" x14ac:dyDescent="0.2">
      <c r="A3529" s="51" t="s">
        <v>8489</v>
      </c>
      <c r="B3529" s="9" t="s">
        <v>8428</v>
      </c>
      <c r="C3529" s="66" t="s">
        <v>4035</v>
      </c>
      <c r="D3529" s="44" t="s">
        <v>4945</v>
      </c>
      <c r="E3529" s="54"/>
      <c r="F3529" s="55"/>
      <c r="G3529" s="56">
        <v>5500</v>
      </c>
      <c r="H3529" s="57">
        <f t="shared" si="110"/>
        <v>6490</v>
      </c>
      <c r="I3529" s="58">
        <f t="shared" si="111"/>
        <v>0</v>
      </c>
      <c r="J3529" s="59" t="s">
        <v>4027</v>
      </c>
      <c r="K3529" s="59"/>
      <c r="L3529" s="60" t="s">
        <v>4029</v>
      </c>
      <c r="M3529" s="61">
        <v>14.15</v>
      </c>
      <c r="N3529" s="6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</row>
    <row r="3530" spans="1:83" s="10" customFormat="1" ht="12.75" customHeight="1" x14ac:dyDescent="0.2">
      <c r="A3530" s="51" t="s">
        <v>8490</v>
      </c>
      <c r="B3530" s="9" t="s">
        <v>388</v>
      </c>
      <c r="C3530" s="66" t="s">
        <v>4035</v>
      </c>
      <c r="D3530" s="44" t="s">
        <v>4945</v>
      </c>
      <c r="E3530" s="54"/>
      <c r="F3530" s="55"/>
      <c r="G3530" s="56">
        <v>1300</v>
      </c>
      <c r="H3530" s="57">
        <f t="shared" si="110"/>
        <v>1534</v>
      </c>
      <c r="I3530" s="58">
        <f t="shared" si="111"/>
        <v>0</v>
      </c>
      <c r="J3530" s="59" t="s">
        <v>4027</v>
      </c>
      <c r="K3530" s="59"/>
      <c r="L3530" s="60" t="s">
        <v>4029</v>
      </c>
      <c r="M3530" s="61">
        <v>6.9</v>
      </c>
      <c r="N3530" s="6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</row>
    <row r="3531" spans="1:83" s="10" customFormat="1" ht="12.75" customHeight="1" x14ac:dyDescent="0.2">
      <c r="A3531" s="51" t="s">
        <v>8491</v>
      </c>
      <c r="B3531" s="9" t="s">
        <v>389</v>
      </c>
      <c r="C3531" s="66" t="s">
        <v>4035</v>
      </c>
      <c r="D3531" s="44" t="s">
        <v>4945</v>
      </c>
      <c r="E3531" s="54"/>
      <c r="F3531" s="55"/>
      <c r="G3531" s="56">
        <v>1300</v>
      </c>
      <c r="H3531" s="57">
        <f t="shared" si="110"/>
        <v>1534</v>
      </c>
      <c r="I3531" s="58">
        <f t="shared" si="111"/>
        <v>0</v>
      </c>
      <c r="J3531" s="59" t="s">
        <v>4027</v>
      </c>
      <c r="K3531" s="59"/>
      <c r="L3531" s="60" t="s">
        <v>4029</v>
      </c>
      <c r="M3531" s="61">
        <v>6.9</v>
      </c>
      <c r="N3531" s="6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</row>
    <row r="3532" spans="1:83" s="10" customFormat="1" ht="12.75" customHeight="1" x14ac:dyDescent="0.2">
      <c r="A3532" s="51" t="s">
        <v>8492</v>
      </c>
      <c r="B3532" s="9" t="s">
        <v>37</v>
      </c>
      <c r="C3532" s="66" t="s">
        <v>4035</v>
      </c>
      <c r="D3532" s="44" t="s">
        <v>4237</v>
      </c>
      <c r="E3532" s="54"/>
      <c r="F3532" s="55"/>
      <c r="G3532" s="56">
        <v>12</v>
      </c>
      <c r="H3532" s="57">
        <f t="shared" si="110"/>
        <v>14.16</v>
      </c>
      <c r="I3532" s="58">
        <f t="shared" si="111"/>
        <v>0</v>
      </c>
      <c r="J3532" s="59" t="s">
        <v>4027</v>
      </c>
      <c r="K3532" s="59"/>
      <c r="L3532" s="60" t="s">
        <v>4029</v>
      </c>
      <c r="M3532" s="61">
        <v>1.9E-2</v>
      </c>
      <c r="N3532" s="6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</row>
    <row r="3533" spans="1:83" s="10" customFormat="1" ht="12.75" customHeight="1" x14ac:dyDescent="0.2">
      <c r="A3533" s="64" t="s">
        <v>8493</v>
      </c>
      <c r="B3533" s="9" t="s">
        <v>7191</v>
      </c>
      <c r="C3533" s="53" t="s">
        <v>4007</v>
      </c>
      <c r="D3533" s="44" t="s">
        <v>4237</v>
      </c>
      <c r="E3533" s="54"/>
      <c r="F3533" s="55"/>
      <c r="G3533" s="56">
        <v>50</v>
      </c>
      <c r="H3533" s="57">
        <f t="shared" si="110"/>
        <v>59</v>
      </c>
      <c r="I3533" s="58">
        <f t="shared" si="111"/>
        <v>0</v>
      </c>
      <c r="J3533" s="59" t="s">
        <v>4027</v>
      </c>
      <c r="K3533" s="59" t="s">
        <v>6950</v>
      </c>
      <c r="L3533" s="60" t="s">
        <v>4029</v>
      </c>
      <c r="M3533" s="61">
        <v>3.5999999999999997E-2</v>
      </c>
      <c r="N3533" s="6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</row>
    <row r="3534" spans="1:83" s="10" customFormat="1" ht="12.75" customHeight="1" x14ac:dyDescent="0.2">
      <c r="A3534" s="64" t="s">
        <v>8494</v>
      </c>
      <c r="B3534" s="9" t="s">
        <v>8495</v>
      </c>
      <c r="C3534" s="53" t="s">
        <v>4007</v>
      </c>
      <c r="D3534" s="44" t="s">
        <v>4237</v>
      </c>
      <c r="E3534" s="54"/>
      <c r="F3534" s="55"/>
      <c r="G3534" s="56">
        <v>11</v>
      </c>
      <c r="H3534" s="57">
        <f t="shared" si="110"/>
        <v>12.979999999999999</v>
      </c>
      <c r="I3534" s="58">
        <f t="shared" si="111"/>
        <v>0</v>
      </c>
      <c r="J3534" s="59" t="s">
        <v>4027</v>
      </c>
      <c r="K3534" s="59" t="s">
        <v>6950</v>
      </c>
      <c r="L3534" s="60" t="s">
        <v>4029</v>
      </c>
      <c r="M3534" s="61">
        <v>8.0000000000000002E-3</v>
      </c>
      <c r="N3534" s="6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</row>
    <row r="3535" spans="1:83" s="10" customFormat="1" ht="12.75" customHeight="1" x14ac:dyDescent="0.2">
      <c r="A3535" s="51" t="s">
        <v>8496</v>
      </c>
      <c r="B3535" s="9" t="s">
        <v>21</v>
      </c>
      <c r="C3535" s="66" t="s">
        <v>4035</v>
      </c>
      <c r="D3535" s="44" t="s">
        <v>4920</v>
      </c>
      <c r="E3535" s="54"/>
      <c r="F3535" s="55"/>
      <c r="G3535" s="56">
        <v>37</v>
      </c>
      <c r="H3535" s="57">
        <f t="shared" si="110"/>
        <v>43.66</v>
      </c>
      <c r="I3535" s="58">
        <f t="shared" si="111"/>
        <v>0</v>
      </c>
      <c r="J3535" s="59" t="s">
        <v>4027</v>
      </c>
      <c r="K3535" s="59"/>
      <c r="L3535" s="60" t="s">
        <v>4029</v>
      </c>
      <c r="M3535" s="61">
        <v>0.106</v>
      </c>
      <c r="N3535" s="6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</row>
    <row r="3536" spans="1:83" s="10" customFormat="1" ht="12.75" customHeight="1" x14ac:dyDescent="0.2">
      <c r="A3536" s="51" t="s">
        <v>8497</v>
      </c>
      <c r="B3536" s="9" t="s">
        <v>54</v>
      </c>
      <c r="C3536" s="66" t="s">
        <v>4035</v>
      </c>
      <c r="D3536" s="44" t="s">
        <v>4628</v>
      </c>
      <c r="E3536" s="54"/>
      <c r="F3536" s="55"/>
      <c r="G3536" s="56">
        <v>343.74</v>
      </c>
      <c r="H3536" s="57">
        <f t="shared" si="110"/>
        <v>405.61320000000001</v>
      </c>
      <c r="I3536" s="58">
        <f t="shared" si="111"/>
        <v>0</v>
      </c>
      <c r="J3536" s="59" t="s">
        <v>4027</v>
      </c>
      <c r="K3536" s="59"/>
      <c r="L3536" s="60" t="s">
        <v>4029</v>
      </c>
      <c r="M3536" s="61">
        <v>1.7</v>
      </c>
      <c r="N3536" s="6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</row>
    <row r="3537" spans="1:83" s="10" customFormat="1" ht="12.75" customHeight="1" x14ac:dyDescent="0.2">
      <c r="A3537" s="51" t="s">
        <v>8498</v>
      </c>
      <c r="B3537" s="9" t="s">
        <v>8499</v>
      </c>
      <c r="C3537" s="66" t="s">
        <v>4035</v>
      </c>
      <c r="D3537" s="44" t="s">
        <v>4628</v>
      </c>
      <c r="E3537" s="54"/>
      <c r="F3537" s="55"/>
      <c r="G3537" s="56">
        <v>95</v>
      </c>
      <c r="H3537" s="57">
        <f t="shared" si="110"/>
        <v>112.1</v>
      </c>
      <c r="I3537" s="58">
        <f t="shared" si="111"/>
        <v>0</v>
      </c>
      <c r="J3537" s="59" t="s">
        <v>4027</v>
      </c>
      <c r="K3537" s="59"/>
      <c r="L3537" s="60" t="s">
        <v>4029</v>
      </c>
      <c r="M3537" s="61">
        <v>0.35799999999999998</v>
      </c>
      <c r="N3537" s="6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</row>
    <row r="3538" spans="1:83" s="10" customFormat="1" ht="12.75" customHeight="1" x14ac:dyDescent="0.2">
      <c r="A3538" s="51" t="s">
        <v>8500</v>
      </c>
      <c r="B3538" s="9" t="s">
        <v>8499</v>
      </c>
      <c r="C3538" s="66" t="s">
        <v>4035</v>
      </c>
      <c r="D3538" s="44" t="s">
        <v>4628</v>
      </c>
      <c r="E3538" s="54"/>
      <c r="F3538" s="55"/>
      <c r="G3538" s="56">
        <v>82</v>
      </c>
      <c r="H3538" s="57">
        <f t="shared" si="110"/>
        <v>96.759999999999991</v>
      </c>
      <c r="I3538" s="58">
        <f t="shared" si="111"/>
        <v>0</v>
      </c>
      <c r="J3538" s="59" t="s">
        <v>4027</v>
      </c>
      <c r="K3538" s="59"/>
      <c r="L3538" s="60" t="s">
        <v>4029</v>
      </c>
      <c r="M3538" s="61">
        <v>0.32300000000000001</v>
      </c>
      <c r="N3538" s="6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</row>
    <row r="3539" spans="1:83" s="10" customFormat="1" ht="12.75" customHeight="1" x14ac:dyDescent="0.2">
      <c r="A3539" s="51" t="s">
        <v>8501</v>
      </c>
      <c r="B3539" s="9" t="s">
        <v>46</v>
      </c>
      <c r="C3539" s="66" t="s">
        <v>4035</v>
      </c>
      <c r="D3539" s="44" t="s">
        <v>4628</v>
      </c>
      <c r="E3539" s="54"/>
      <c r="F3539" s="55"/>
      <c r="G3539" s="56">
        <v>90</v>
      </c>
      <c r="H3539" s="57">
        <f t="shared" si="110"/>
        <v>106.19999999999999</v>
      </c>
      <c r="I3539" s="58">
        <f t="shared" si="111"/>
        <v>0</v>
      </c>
      <c r="J3539" s="59" t="s">
        <v>4027</v>
      </c>
      <c r="K3539" s="59"/>
      <c r="L3539" s="60" t="s">
        <v>4029</v>
      </c>
      <c r="M3539" s="61">
        <v>0.35799999999999998</v>
      </c>
      <c r="N3539" s="6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</row>
    <row r="3540" spans="1:83" s="10" customFormat="1" ht="12.75" customHeight="1" x14ac:dyDescent="0.2">
      <c r="A3540" s="51" t="s">
        <v>8502</v>
      </c>
      <c r="B3540" s="9" t="s">
        <v>46</v>
      </c>
      <c r="C3540" s="66" t="s">
        <v>4035</v>
      </c>
      <c r="D3540" s="44" t="s">
        <v>4628</v>
      </c>
      <c r="E3540" s="54"/>
      <c r="F3540" s="55"/>
      <c r="G3540" s="56">
        <v>82</v>
      </c>
      <c r="H3540" s="57">
        <f t="shared" si="110"/>
        <v>96.759999999999991</v>
      </c>
      <c r="I3540" s="58">
        <f t="shared" si="111"/>
        <v>0</v>
      </c>
      <c r="J3540" s="59" t="s">
        <v>4027</v>
      </c>
      <c r="K3540" s="59"/>
      <c r="L3540" s="60" t="s">
        <v>4029</v>
      </c>
      <c r="M3540" s="61">
        <v>0.32300000000000001</v>
      </c>
      <c r="N3540" s="6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</row>
    <row r="3541" spans="1:83" s="10" customFormat="1" ht="12.75" customHeight="1" x14ac:dyDescent="0.2">
      <c r="A3541" s="51" t="s">
        <v>1943</v>
      </c>
      <c r="B3541" s="9" t="s">
        <v>390</v>
      </c>
      <c r="C3541" s="66" t="s">
        <v>4035</v>
      </c>
      <c r="D3541" s="44" t="s">
        <v>4124</v>
      </c>
      <c r="E3541" s="54"/>
      <c r="F3541" s="55"/>
      <c r="G3541" s="56">
        <v>11500</v>
      </c>
      <c r="H3541" s="57">
        <f t="shared" si="110"/>
        <v>13570</v>
      </c>
      <c r="I3541" s="58">
        <f t="shared" si="111"/>
        <v>0</v>
      </c>
      <c r="J3541" s="59" t="s">
        <v>8503</v>
      </c>
      <c r="K3541" s="59"/>
      <c r="L3541" s="60" t="s">
        <v>4029</v>
      </c>
      <c r="M3541" s="61">
        <v>20</v>
      </c>
      <c r="N3541" s="6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</row>
    <row r="3542" spans="1:83" s="10" customFormat="1" ht="12.75" customHeight="1" x14ac:dyDescent="0.2">
      <c r="A3542" s="51" t="s">
        <v>1944</v>
      </c>
      <c r="B3542" s="9" t="s">
        <v>391</v>
      </c>
      <c r="C3542" s="66" t="s">
        <v>4035</v>
      </c>
      <c r="D3542" s="44" t="s">
        <v>4124</v>
      </c>
      <c r="E3542" s="54"/>
      <c r="F3542" s="55"/>
      <c r="G3542" s="56">
        <v>2400</v>
      </c>
      <c r="H3542" s="57">
        <f t="shared" si="110"/>
        <v>2832</v>
      </c>
      <c r="I3542" s="58">
        <f t="shared" si="111"/>
        <v>0</v>
      </c>
      <c r="J3542" s="59" t="s">
        <v>4027</v>
      </c>
      <c r="K3542" s="59"/>
      <c r="L3542" s="60" t="s">
        <v>4029</v>
      </c>
      <c r="M3542" s="61">
        <v>6.2089999999999996</v>
      </c>
      <c r="N3542" s="6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</row>
    <row r="3543" spans="1:83" s="10" customFormat="1" ht="12.75" customHeight="1" x14ac:dyDescent="0.2">
      <c r="A3543" s="51" t="s">
        <v>8504</v>
      </c>
      <c r="B3543" s="9" t="s">
        <v>392</v>
      </c>
      <c r="C3543" s="66" t="s">
        <v>4035</v>
      </c>
      <c r="D3543" s="44" t="s">
        <v>4628</v>
      </c>
      <c r="E3543" s="54"/>
      <c r="F3543" s="55"/>
      <c r="G3543" s="56">
        <v>1200</v>
      </c>
      <c r="H3543" s="57">
        <f t="shared" si="110"/>
        <v>1416</v>
      </c>
      <c r="I3543" s="58">
        <f t="shared" si="111"/>
        <v>0</v>
      </c>
      <c r="J3543" s="59" t="s">
        <v>4027</v>
      </c>
      <c r="K3543" s="59"/>
      <c r="L3543" s="60" t="s">
        <v>4029</v>
      </c>
      <c r="M3543" s="61">
        <v>4.4000000000000004</v>
      </c>
      <c r="N3543" s="6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</row>
    <row r="3544" spans="1:83" s="10" customFormat="1" ht="12.75" customHeight="1" x14ac:dyDescent="0.2">
      <c r="A3544" s="51" t="s">
        <v>1945</v>
      </c>
      <c r="B3544" s="9" t="s">
        <v>54</v>
      </c>
      <c r="C3544" s="66" t="s">
        <v>4035</v>
      </c>
      <c r="D3544" s="44" t="s">
        <v>4628</v>
      </c>
      <c r="E3544" s="54"/>
      <c r="F3544" s="55"/>
      <c r="G3544" s="56">
        <v>270</v>
      </c>
      <c r="H3544" s="57">
        <f t="shared" si="110"/>
        <v>318.59999999999997</v>
      </c>
      <c r="I3544" s="58">
        <f t="shared" si="111"/>
        <v>0</v>
      </c>
      <c r="J3544" s="59"/>
      <c r="K3544" s="59"/>
      <c r="L3544" s="60" t="s">
        <v>8505</v>
      </c>
      <c r="M3544" s="61"/>
      <c r="N3544" s="6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</row>
    <row r="3545" spans="1:83" s="10" customFormat="1" ht="12.75" customHeight="1" x14ac:dyDescent="0.2">
      <c r="A3545" s="51" t="s">
        <v>8506</v>
      </c>
      <c r="B3545" s="9" t="s">
        <v>62</v>
      </c>
      <c r="C3545" s="66" t="s">
        <v>4035</v>
      </c>
      <c r="D3545" s="44" t="s">
        <v>4628</v>
      </c>
      <c r="E3545" s="54"/>
      <c r="F3545" s="55"/>
      <c r="G3545" s="56">
        <v>85</v>
      </c>
      <c r="H3545" s="57">
        <f t="shared" si="110"/>
        <v>100.3</v>
      </c>
      <c r="I3545" s="58">
        <f t="shared" si="111"/>
        <v>0</v>
      </c>
      <c r="J3545" s="59" t="s">
        <v>4027</v>
      </c>
      <c r="K3545" s="59"/>
      <c r="L3545" s="60" t="s">
        <v>4029</v>
      </c>
      <c r="M3545" s="61">
        <v>0.17</v>
      </c>
      <c r="N3545" s="6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</row>
    <row r="3546" spans="1:83" s="10" customFormat="1" ht="12.75" customHeight="1" x14ac:dyDescent="0.2">
      <c r="A3546" s="51" t="s">
        <v>8507</v>
      </c>
      <c r="B3546" s="9" t="s">
        <v>8508</v>
      </c>
      <c r="C3546" s="66" t="s">
        <v>4035</v>
      </c>
      <c r="D3546" s="44" t="s">
        <v>4628</v>
      </c>
      <c r="E3546" s="54"/>
      <c r="F3546" s="55"/>
      <c r="G3546" s="56">
        <v>4000</v>
      </c>
      <c r="H3546" s="57">
        <f t="shared" si="110"/>
        <v>4720</v>
      </c>
      <c r="I3546" s="58">
        <f t="shared" si="111"/>
        <v>0</v>
      </c>
      <c r="J3546" s="59" t="s">
        <v>4027</v>
      </c>
      <c r="K3546" s="59"/>
      <c r="L3546" s="60" t="s">
        <v>4029</v>
      </c>
      <c r="M3546" s="61">
        <v>18.2</v>
      </c>
      <c r="N3546" s="6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</row>
    <row r="3547" spans="1:83" s="10" customFormat="1" ht="12.75" customHeight="1" x14ac:dyDescent="0.2">
      <c r="A3547" s="51" t="s">
        <v>8509</v>
      </c>
      <c r="B3547" s="9" t="s">
        <v>8508</v>
      </c>
      <c r="C3547" s="66" t="s">
        <v>4035</v>
      </c>
      <c r="D3547" s="44" t="s">
        <v>4628</v>
      </c>
      <c r="E3547" s="54"/>
      <c r="F3547" s="55"/>
      <c r="G3547" s="56">
        <v>4000</v>
      </c>
      <c r="H3547" s="57">
        <f t="shared" si="110"/>
        <v>4720</v>
      </c>
      <c r="I3547" s="58">
        <f t="shared" si="111"/>
        <v>0</v>
      </c>
      <c r="J3547" s="59" t="s">
        <v>4027</v>
      </c>
      <c r="K3547" s="59"/>
      <c r="L3547" s="60" t="s">
        <v>4029</v>
      </c>
      <c r="M3547" s="61">
        <v>18.2</v>
      </c>
      <c r="N3547" s="6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</row>
    <row r="3548" spans="1:83" s="10" customFormat="1" ht="12.75" customHeight="1" x14ac:dyDescent="0.2">
      <c r="A3548" s="51" t="s">
        <v>8510</v>
      </c>
      <c r="B3548" s="9" t="s">
        <v>8511</v>
      </c>
      <c r="C3548" s="66" t="s">
        <v>4035</v>
      </c>
      <c r="D3548" s="44" t="s">
        <v>4628</v>
      </c>
      <c r="E3548" s="54"/>
      <c r="F3548" s="55"/>
      <c r="G3548" s="56">
        <v>2400</v>
      </c>
      <c r="H3548" s="57">
        <f t="shared" si="110"/>
        <v>2832</v>
      </c>
      <c r="I3548" s="58">
        <f t="shared" si="111"/>
        <v>0</v>
      </c>
      <c r="J3548" s="59" t="s">
        <v>4027</v>
      </c>
      <c r="K3548" s="59"/>
      <c r="L3548" s="60" t="s">
        <v>4029</v>
      </c>
      <c r="M3548" s="61">
        <v>10.1</v>
      </c>
      <c r="N3548" s="6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</row>
    <row r="3549" spans="1:83" s="10" customFormat="1" ht="12.75" customHeight="1" x14ac:dyDescent="0.2">
      <c r="A3549" s="51" t="s">
        <v>8512</v>
      </c>
      <c r="B3549" s="9" t="s">
        <v>7254</v>
      </c>
      <c r="C3549" s="66" t="s">
        <v>4035</v>
      </c>
      <c r="D3549" s="44" t="s">
        <v>4628</v>
      </c>
      <c r="E3549" s="54"/>
      <c r="F3549" s="55"/>
      <c r="G3549" s="56">
        <v>100</v>
      </c>
      <c r="H3549" s="57">
        <f t="shared" si="110"/>
        <v>118</v>
      </c>
      <c r="I3549" s="58">
        <f t="shared" si="111"/>
        <v>0</v>
      </c>
      <c r="J3549" s="59" t="s">
        <v>4027</v>
      </c>
      <c r="K3549" s="59"/>
      <c r="L3549" s="60" t="s">
        <v>4029</v>
      </c>
      <c r="M3549" s="61">
        <v>0.29099999999999998</v>
      </c>
      <c r="N3549" s="6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</row>
    <row r="3550" spans="1:83" s="10" customFormat="1" ht="12.75" customHeight="1" x14ac:dyDescent="0.2">
      <c r="A3550" s="69" t="s">
        <v>8513</v>
      </c>
      <c r="B3550" s="70" t="s">
        <v>8514</v>
      </c>
      <c r="C3550" s="66" t="s">
        <v>4035</v>
      </c>
      <c r="D3550" s="72" t="s">
        <v>4319</v>
      </c>
      <c r="E3550" s="54"/>
      <c r="F3550" s="55"/>
      <c r="G3550" s="56">
        <v>150</v>
      </c>
      <c r="H3550" s="57">
        <f t="shared" si="110"/>
        <v>177</v>
      </c>
      <c r="I3550" s="58">
        <f t="shared" si="111"/>
        <v>0</v>
      </c>
      <c r="J3550" s="59"/>
      <c r="K3550" s="59"/>
      <c r="L3550" s="60"/>
      <c r="M3550" s="61"/>
      <c r="N3550" s="6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</row>
    <row r="3551" spans="1:83" s="10" customFormat="1" ht="12.75" customHeight="1" x14ac:dyDescent="0.2">
      <c r="A3551" s="51" t="s">
        <v>8515</v>
      </c>
      <c r="B3551" s="9" t="s">
        <v>21</v>
      </c>
      <c r="C3551" s="66" t="s">
        <v>4035</v>
      </c>
      <c r="D3551" s="44" t="s">
        <v>4319</v>
      </c>
      <c r="E3551" s="54"/>
      <c r="F3551" s="55"/>
      <c r="G3551" s="56">
        <v>11</v>
      </c>
      <c r="H3551" s="57">
        <f t="shared" si="110"/>
        <v>12.979999999999999</v>
      </c>
      <c r="I3551" s="58">
        <f t="shared" si="111"/>
        <v>0</v>
      </c>
      <c r="J3551" s="59" t="s">
        <v>4027</v>
      </c>
      <c r="K3551" s="59"/>
      <c r="L3551" s="60" t="s">
        <v>4029</v>
      </c>
      <c r="M3551" s="61">
        <v>0.02</v>
      </c>
      <c r="N3551" s="6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</row>
    <row r="3552" spans="1:83" s="10" customFormat="1" ht="12.75" customHeight="1" x14ac:dyDescent="0.2">
      <c r="A3552" s="51" t="s">
        <v>8516</v>
      </c>
      <c r="B3552" s="9" t="s">
        <v>8517</v>
      </c>
      <c r="C3552" s="66" t="s">
        <v>4035</v>
      </c>
      <c r="D3552" s="44" t="s">
        <v>4319</v>
      </c>
      <c r="E3552" s="54"/>
      <c r="F3552" s="55"/>
      <c r="G3552" s="56">
        <v>470</v>
      </c>
      <c r="H3552" s="57">
        <f t="shared" si="110"/>
        <v>554.6</v>
      </c>
      <c r="I3552" s="58">
        <f t="shared" si="111"/>
        <v>0</v>
      </c>
      <c r="J3552" s="59" t="s">
        <v>4027</v>
      </c>
      <c r="K3552" s="59"/>
      <c r="L3552" s="60" t="s">
        <v>4029</v>
      </c>
      <c r="M3552" s="61">
        <v>0.32200000000000001</v>
      </c>
      <c r="N3552" s="6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</row>
    <row r="3553" spans="1:83" s="10" customFormat="1" ht="12.75" customHeight="1" x14ac:dyDescent="0.2">
      <c r="A3553" s="69" t="s">
        <v>8518</v>
      </c>
      <c r="B3553" s="70" t="s">
        <v>54</v>
      </c>
      <c r="C3553" s="66" t="s">
        <v>4035</v>
      </c>
      <c r="D3553" s="72" t="s">
        <v>4319</v>
      </c>
      <c r="E3553" s="54"/>
      <c r="F3553" s="55"/>
      <c r="G3553" s="56">
        <v>360</v>
      </c>
      <c r="H3553" s="57">
        <f t="shared" si="110"/>
        <v>424.79999999999995</v>
      </c>
      <c r="I3553" s="58">
        <f t="shared" si="111"/>
        <v>0</v>
      </c>
      <c r="J3553" s="59"/>
      <c r="K3553" s="59"/>
      <c r="L3553" s="60"/>
      <c r="M3553" s="61"/>
      <c r="N3553" s="6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</row>
    <row r="3554" spans="1:83" s="10" customFormat="1" ht="12.75" customHeight="1" x14ac:dyDescent="0.2">
      <c r="A3554" s="64" t="s">
        <v>8519</v>
      </c>
      <c r="B3554" s="9" t="s">
        <v>1061</v>
      </c>
      <c r="C3554" s="53" t="s">
        <v>4007</v>
      </c>
      <c r="D3554" s="44" t="s">
        <v>4033</v>
      </c>
      <c r="E3554" s="54"/>
      <c r="F3554" s="55"/>
      <c r="G3554" s="56">
        <v>1421.6</v>
      </c>
      <c r="H3554" s="57">
        <f t="shared" si="110"/>
        <v>1677.4879999999998</v>
      </c>
      <c r="I3554" s="58">
        <f t="shared" si="111"/>
        <v>0</v>
      </c>
      <c r="J3554" s="59" t="s">
        <v>4027</v>
      </c>
      <c r="K3554" s="59" t="s">
        <v>6938</v>
      </c>
      <c r="L3554" s="60" t="s">
        <v>4029</v>
      </c>
      <c r="M3554" s="61">
        <v>1.1599999999999999</v>
      </c>
      <c r="N3554" s="6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</row>
    <row r="3555" spans="1:83" s="10" customFormat="1" ht="12.75" customHeight="1" x14ac:dyDescent="0.2">
      <c r="A3555" s="51" t="s">
        <v>8520</v>
      </c>
      <c r="B3555" s="9" t="s">
        <v>22</v>
      </c>
      <c r="C3555" s="66" t="s">
        <v>4035</v>
      </c>
      <c r="D3555" s="44" t="s">
        <v>4033</v>
      </c>
      <c r="E3555" s="54"/>
      <c r="F3555" s="55"/>
      <c r="G3555" s="56">
        <v>53</v>
      </c>
      <c r="H3555" s="57">
        <f t="shared" si="110"/>
        <v>62.54</v>
      </c>
      <c r="I3555" s="58">
        <f t="shared" si="111"/>
        <v>0</v>
      </c>
      <c r="J3555" s="59" t="s">
        <v>4027</v>
      </c>
      <c r="K3555" s="59"/>
      <c r="L3555" s="60" t="s">
        <v>4029</v>
      </c>
      <c r="M3555" s="61">
        <v>6.2E-2</v>
      </c>
      <c r="N3555" s="6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</row>
    <row r="3556" spans="1:83" s="10" customFormat="1" ht="12.75" customHeight="1" x14ac:dyDescent="0.2">
      <c r="A3556" s="51" t="s">
        <v>8521</v>
      </c>
      <c r="B3556" s="9" t="s">
        <v>5316</v>
      </c>
      <c r="C3556" s="66" t="s">
        <v>4035</v>
      </c>
      <c r="D3556" s="44" t="s">
        <v>4945</v>
      </c>
      <c r="E3556" s="54"/>
      <c r="F3556" s="55"/>
      <c r="G3556" s="56">
        <v>30</v>
      </c>
      <c r="H3556" s="57">
        <f t="shared" si="110"/>
        <v>35.4</v>
      </c>
      <c r="I3556" s="58">
        <f t="shared" si="111"/>
        <v>0</v>
      </c>
      <c r="J3556" s="59" t="s">
        <v>4027</v>
      </c>
      <c r="K3556" s="59"/>
      <c r="L3556" s="60" t="s">
        <v>4029</v>
      </c>
      <c r="M3556" s="61">
        <v>8.5000000000000006E-2</v>
      </c>
      <c r="N3556" s="6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</row>
    <row r="3557" spans="1:83" s="10" customFormat="1" ht="12.75" customHeight="1" x14ac:dyDescent="0.2">
      <c r="A3557" s="51" t="s">
        <v>8522</v>
      </c>
      <c r="B3557" s="9" t="s">
        <v>393</v>
      </c>
      <c r="C3557" s="66" t="s">
        <v>4035</v>
      </c>
      <c r="D3557" s="44" t="s">
        <v>4135</v>
      </c>
      <c r="E3557" s="54"/>
      <c r="F3557" s="55"/>
      <c r="G3557" s="56">
        <v>43</v>
      </c>
      <c r="H3557" s="57">
        <f t="shared" si="110"/>
        <v>50.739999999999995</v>
      </c>
      <c r="I3557" s="58">
        <f t="shared" si="111"/>
        <v>0</v>
      </c>
      <c r="J3557" s="59"/>
      <c r="K3557" s="59" t="s">
        <v>7624</v>
      </c>
      <c r="L3557" s="60" t="s">
        <v>4029</v>
      </c>
      <c r="M3557" s="61"/>
      <c r="N3557" s="6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</row>
    <row r="3558" spans="1:83" s="10" customFormat="1" ht="12.75" customHeight="1" x14ac:dyDescent="0.2">
      <c r="A3558" s="51" t="s">
        <v>8523</v>
      </c>
      <c r="B3558" s="9" t="s">
        <v>8238</v>
      </c>
      <c r="C3558" s="66" t="s">
        <v>4035</v>
      </c>
      <c r="D3558" s="44" t="s">
        <v>4033</v>
      </c>
      <c r="E3558" s="54"/>
      <c r="F3558" s="55"/>
      <c r="G3558" s="56">
        <v>424.36</v>
      </c>
      <c r="H3558" s="57">
        <f t="shared" si="110"/>
        <v>500.7448</v>
      </c>
      <c r="I3558" s="58">
        <f t="shared" si="111"/>
        <v>0</v>
      </c>
      <c r="J3558" s="59" t="s">
        <v>4027</v>
      </c>
      <c r="K3558" s="59"/>
      <c r="L3558" s="60" t="s">
        <v>4029</v>
      </c>
      <c r="M3558" s="61">
        <v>0.624</v>
      </c>
      <c r="N3558" s="6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</row>
    <row r="3559" spans="1:83" s="10" customFormat="1" ht="12.75" customHeight="1" x14ac:dyDescent="0.2">
      <c r="A3559" s="51" t="s">
        <v>1946</v>
      </c>
      <c r="B3559" s="9" t="s">
        <v>394</v>
      </c>
      <c r="C3559" s="66" t="s">
        <v>4035</v>
      </c>
      <c r="D3559" s="44" t="s">
        <v>4150</v>
      </c>
      <c r="E3559" s="54"/>
      <c r="F3559" s="55"/>
      <c r="G3559" s="56">
        <v>140</v>
      </c>
      <c r="H3559" s="57">
        <f t="shared" si="110"/>
        <v>165.2</v>
      </c>
      <c r="I3559" s="58">
        <f t="shared" si="111"/>
        <v>0</v>
      </c>
      <c r="J3559" s="59"/>
      <c r="K3559" s="59"/>
      <c r="L3559" s="60" t="s">
        <v>4029</v>
      </c>
      <c r="M3559" s="61">
        <v>1.1000000000000001E-3</v>
      </c>
      <c r="N3559" s="6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</row>
    <row r="3560" spans="1:83" s="10" customFormat="1" ht="12.75" customHeight="1" x14ac:dyDescent="0.2">
      <c r="A3560" s="51" t="s">
        <v>1947</v>
      </c>
      <c r="B3560" s="9" t="s">
        <v>395</v>
      </c>
      <c r="C3560" s="66" t="s">
        <v>4035</v>
      </c>
      <c r="D3560" s="44" t="s">
        <v>4150</v>
      </c>
      <c r="E3560" s="54"/>
      <c r="F3560" s="55"/>
      <c r="G3560" s="56">
        <v>200</v>
      </c>
      <c r="H3560" s="57">
        <f t="shared" si="110"/>
        <v>236</v>
      </c>
      <c r="I3560" s="58">
        <f t="shared" si="111"/>
        <v>0</v>
      </c>
      <c r="J3560" s="59" t="s">
        <v>4027</v>
      </c>
      <c r="K3560" s="59"/>
      <c r="L3560" s="60" t="s">
        <v>4029</v>
      </c>
      <c r="M3560" s="61">
        <v>6.0000000000000001E-3</v>
      </c>
      <c r="N3560" s="6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</row>
    <row r="3561" spans="1:83" s="10" customFormat="1" ht="12.75" customHeight="1" x14ac:dyDescent="0.2">
      <c r="A3561" s="51" t="s">
        <v>8524</v>
      </c>
      <c r="B3561" s="9" t="s">
        <v>176</v>
      </c>
      <c r="C3561" s="66" t="s">
        <v>4035</v>
      </c>
      <c r="D3561" s="44"/>
      <c r="E3561" s="54"/>
      <c r="F3561" s="55"/>
      <c r="G3561" s="56">
        <v>36</v>
      </c>
      <c r="H3561" s="57">
        <f t="shared" si="110"/>
        <v>42.48</v>
      </c>
      <c r="I3561" s="58">
        <f t="shared" si="111"/>
        <v>0</v>
      </c>
      <c r="J3561" s="59"/>
      <c r="K3561" s="59"/>
      <c r="L3561" s="60"/>
      <c r="M3561" s="61"/>
      <c r="N3561" s="6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</row>
    <row r="3562" spans="1:83" s="10" customFormat="1" ht="12.75" customHeight="1" x14ac:dyDescent="0.2">
      <c r="A3562" s="64" t="s">
        <v>8525</v>
      </c>
      <c r="B3562" s="9" t="s">
        <v>8526</v>
      </c>
      <c r="C3562" s="53" t="s">
        <v>4007</v>
      </c>
      <c r="D3562" s="44" t="s">
        <v>7563</v>
      </c>
      <c r="E3562" s="54"/>
      <c r="F3562" s="55"/>
      <c r="G3562" s="56">
        <v>135</v>
      </c>
      <c r="H3562" s="57">
        <f t="shared" si="110"/>
        <v>159.29999999999998</v>
      </c>
      <c r="I3562" s="58">
        <f t="shared" si="111"/>
        <v>0</v>
      </c>
      <c r="J3562" s="59" t="s">
        <v>4027</v>
      </c>
      <c r="K3562" s="59" t="s">
        <v>8400</v>
      </c>
      <c r="L3562" s="60" t="s">
        <v>4029</v>
      </c>
      <c r="M3562" s="61"/>
      <c r="N3562" s="6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</row>
    <row r="3563" spans="1:83" s="10" customFormat="1" ht="12.75" customHeight="1" x14ac:dyDescent="0.2">
      <c r="A3563" s="64" t="s">
        <v>8527</v>
      </c>
      <c r="B3563" s="9" t="s">
        <v>8528</v>
      </c>
      <c r="C3563" s="53" t="s">
        <v>4007</v>
      </c>
      <c r="D3563" s="44" t="s">
        <v>4248</v>
      </c>
      <c r="E3563" s="54"/>
      <c r="F3563" s="55"/>
      <c r="G3563" s="56">
        <v>200</v>
      </c>
      <c r="H3563" s="57">
        <f t="shared" si="110"/>
        <v>236</v>
      </c>
      <c r="I3563" s="58">
        <f t="shared" si="111"/>
        <v>0</v>
      </c>
      <c r="J3563" s="59"/>
      <c r="K3563" s="59" t="s">
        <v>5092</v>
      </c>
      <c r="L3563" s="60" t="s">
        <v>4029</v>
      </c>
      <c r="M3563" s="61">
        <v>3.84</v>
      </c>
      <c r="N3563" s="62" t="s">
        <v>4067</v>
      </c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</row>
    <row r="3564" spans="1:83" s="10" customFormat="1" ht="12.75" customHeight="1" x14ac:dyDescent="0.2">
      <c r="A3564" s="64" t="s">
        <v>8529</v>
      </c>
      <c r="B3564" s="9" t="s">
        <v>8530</v>
      </c>
      <c r="C3564" s="53" t="s">
        <v>4007</v>
      </c>
      <c r="D3564" s="44" t="s">
        <v>4248</v>
      </c>
      <c r="E3564" s="54"/>
      <c r="F3564" s="55"/>
      <c r="G3564" s="56">
        <v>50</v>
      </c>
      <c r="H3564" s="57">
        <f t="shared" si="110"/>
        <v>59</v>
      </c>
      <c r="I3564" s="58">
        <f t="shared" si="111"/>
        <v>0</v>
      </c>
      <c r="J3564" s="59"/>
      <c r="K3564" s="59" t="s">
        <v>5092</v>
      </c>
      <c r="L3564" s="60" t="s">
        <v>4029</v>
      </c>
      <c r="M3564" s="61">
        <v>0.65</v>
      </c>
      <c r="N3564" s="62" t="s">
        <v>4067</v>
      </c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</row>
    <row r="3565" spans="1:83" s="10" customFormat="1" ht="12.75" customHeight="1" x14ac:dyDescent="0.2">
      <c r="A3565" s="51" t="s">
        <v>1948</v>
      </c>
      <c r="B3565" s="9" t="s">
        <v>16</v>
      </c>
      <c r="C3565" s="66" t="s">
        <v>4035</v>
      </c>
      <c r="D3565" s="44" t="s">
        <v>4248</v>
      </c>
      <c r="E3565" s="54"/>
      <c r="F3565" s="55"/>
      <c r="G3565" s="56">
        <v>12</v>
      </c>
      <c r="H3565" s="57">
        <f t="shared" si="110"/>
        <v>14.16</v>
      </c>
      <c r="I3565" s="58">
        <f t="shared" si="111"/>
        <v>0</v>
      </c>
      <c r="J3565" s="59" t="s">
        <v>4027</v>
      </c>
      <c r="K3565" s="59"/>
      <c r="L3565" s="60" t="s">
        <v>4029</v>
      </c>
      <c r="M3565" s="61">
        <v>6.0000000000000001E-3</v>
      </c>
      <c r="N3565" s="6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</row>
    <row r="3566" spans="1:83" s="10" customFormat="1" ht="12.75" customHeight="1" x14ac:dyDescent="0.2">
      <c r="A3566" s="64" t="s">
        <v>8531</v>
      </c>
      <c r="B3566" s="9" t="s">
        <v>7568</v>
      </c>
      <c r="C3566" s="66" t="s">
        <v>4035</v>
      </c>
      <c r="D3566" s="44" t="s">
        <v>4248</v>
      </c>
      <c r="E3566" s="54"/>
      <c r="F3566" s="55"/>
      <c r="G3566" s="56">
        <v>469.87</v>
      </c>
      <c r="H3566" s="57">
        <f t="shared" si="110"/>
        <v>554.44659999999999</v>
      </c>
      <c r="I3566" s="58">
        <f t="shared" si="111"/>
        <v>0</v>
      </c>
      <c r="J3566" s="59" t="s">
        <v>4027</v>
      </c>
      <c r="K3566" s="59" t="s">
        <v>6938</v>
      </c>
      <c r="L3566" s="79" t="s">
        <v>5050</v>
      </c>
      <c r="M3566" s="61">
        <v>0.88</v>
      </c>
      <c r="N3566" s="6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</row>
    <row r="3567" spans="1:83" s="10" customFormat="1" ht="12.75" customHeight="1" x14ac:dyDescent="0.2">
      <c r="A3567" s="64" t="s">
        <v>8532</v>
      </c>
      <c r="B3567" s="9" t="s">
        <v>628</v>
      </c>
      <c r="C3567" s="66" t="s">
        <v>4035</v>
      </c>
      <c r="D3567" s="44" t="s">
        <v>4248</v>
      </c>
      <c r="E3567" s="54"/>
      <c r="F3567" s="55"/>
      <c r="G3567" s="56">
        <v>93.46</v>
      </c>
      <c r="H3567" s="57">
        <f t="shared" si="110"/>
        <v>110.28279999999998</v>
      </c>
      <c r="I3567" s="58">
        <f t="shared" si="111"/>
        <v>0</v>
      </c>
      <c r="J3567" s="59" t="s">
        <v>4027</v>
      </c>
      <c r="K3567" s="59" t="s">
        <v>6938</v>
      </c>
      <c r="L3567" s="79" t="s">
        <v>5050</v>
      </c>
      <c r="M3567" s="61">
        <v>0.156</v>
      </c>
      <c r="N3567" s="6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</row>
    <row r="3568" spans="1:83" s="10" customFormat="1" ht="12.75" customHeight="1" x14ac:dyDescent="0.2">
      <c r="A3568" s="64" t="s">
        <v>8533</v>
      </c>
      <c r="B3568" s="9" t="s">
        <v>8534</v>
      </c>
      <c r="C3568" s="66" t="s">
        <v>4035</v>
      </c>
      <c r="D3568" s="44" t="s">
        <v>4248</v>
      </c>
      <c r="E3568" s="54"/>
      <c r="F3568" s="55"/>
      <c r="G3568" s="56">
        <v>127.21</v>
      </c>
      <c r="H3568" s="57">
        <f t="shared" si="110"/>
        <v>150.1078</v>
      </c>
      <c r="I3568" s="58">
        <f t="shared" si="111"/>
        <v>0</v>
      </c>
      <c r="J3568" s="59" t="s">
        <v>4027</v>
      </c>
      <c r="K3568" s="59" t="s">
        <v>7367</v>
      </c>
      <c r="L3568" s="79" t="s">
        <v>5050</v>
      </c>
      <c r="M3568" s="61">
        <v>0.16200000000000001</v>
      </c>
      <c r="N3568" s="6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</row>
    <row r="3569" spans="1:83" s="10" customFormat="1" ht="12.75" customHeight="1" x14ac:dyDescent="0.2">
      <c r="A3569" s="64" t="s">
        <v>1949</v>
      </c>
      <c r="B3569" s="9" t="s">
        <v>396</v>
      </c>
      <c r="C3569" s="66" t="s">
        <v>4035</v>
      </c>
      <c r="D3569" s="44" t="s">
        <v>4248</v>
      </c>
      <c r="E3569" s="54"/>
      <c r="F3569" s="55"/>
      <c r="G3569" s="56">
        <v>144.71</v>
      </c>
      <c r="H3569" s="57">
        <f t="shared" si="110"/>
        <v>170.7578</v>
      </c>
      <c r="I3569" s="58">
        <f t="shared" si="111"/>
        <v>0</v>
      </c>
      <c r="J3569" s="59" t="s">
        <v>4027</v>
      </c>
      <c r="K3569" s="59" t="s">
        <v>6938</v>
      </c>
      <c r="L3569" s="79" t="s">
        <v>5050</v>
      </c>
      <c r="M3569" s="61">
        <v>2.8000000000000001E-2</v>
      </c>
      <c r="N3569" s="6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</row>
    <row r="3570" spans="1:83" s="10" customFormat="1" ht="12.75" customHeight="1" x14ac:dyDescent="0.2">
      <c r="A3570" s="64" t="s">
        <v>8535</v>
      </c>
      <c r="B3570" s="9" t="s">
        <v>8536</v>
      </c>
      <c r="C3570" s="66" t="s">
        <v>4035</v>
      </c>
      <c r="D3570" s="44" t="s">
        <v>4248</v>
      </c>
      <c r="E3570" s="54"/>
      <c r="F3570" s="55"/>
      <c r="G3570" s="56">
        <v>70</v>
      </c>
      <c r="H3570" s="57">
        <f t="shared" si="110"/>
        <v>82.6</v>
      </c>
      <c r="I3570" s="58">
        <f t="shared" si="111"/>
        <v>0</v>
      </c>
      <c r="J3570" s="59" t="s">
        <v>4027</v>
      </c>
      <c r="K3570" s="59" t="s">
        <v>7624</v>
      </c>
      <c r="L3570" s="60" t="s">
        <v>4029</v>
      </c>
      <c r="M3570" s="61">
        <v>1.4999999999999999E-2</v>
      </c>
      <c r="N3570" s="6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</row>
    <row r="3571" spans="1:83" s="10" customFormat="1" ht="12.75" customHeight="1" x14ac:dyDescent="0.2">
      <c r="A3571" s="64" t="s">
        <v>8537</v>
      </c>
      <c r="B3571" s="9" t="s">
        <v>8538</v>
      </c>
      <c r="C3571" s="66" t="s">
        <v>4035</v>
      </c>
      <c r="D3571" s="44" t="s">
        <v>4248</v>
      </c>
      <c r="E3571" s="54"/>
      <c r="F3571" s="55"/>
      <c r="G3571" s="56">
        <v>70</v>
      </c>
      <c r="H3571" s="57">
        <f t="shared" si="110"/>
        <v>82.6</v>
      </c>
      <c r="I3571" s="58">
        <f t="shared" si="111"/>
        <v>0</v>
      </c>
      <c r="J3571" s="59" t="s">
        <v>4027</v>
      </c>
      <c r="K3571" s="59" t="s">
        <v>7624</v>
      </c>
      <c r="L3571" s="60" t="s">
        <v>4029</v>
      </c>
      <c r="M3571" s="61">
        <v>1.9E-2</v>
      </c>
      <c r="N3571" s="6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</row>
    <row r="3572" spans="1:83" s="10" customFormat="1" ht="12.75" customHeight="1" x14ac:dyDescent="0.2">
      <c r="A3572" s="51" t="s">
        <v>8539</v>
      </c>
      <c r="B3572" s="9" t="s">
        <v>8540</v>
      </c>
      <c r="C3572" s="66" t="s">
        <v>4035</v>
      </c>
      <c r="D3572" s="44" t="s">
        <v>7206</v>
      </c>
      <c r="E3572" s="54"/>
      <c r="F3572" s="55"/>
      <c r="G3572" s="56">
        <v>125</v>
      </c>
      <c r="H3572" s="57">
        <f t="shared" si="110"/>
        <v>147.5</v>
      </c>
      <c r="I3572" s="58">
        <f t="shared" si="111"/>
        <v>0</v>
      </c>
      <c r="J3572" s="59" t="s">
        <v>4027</v>
      </c>
      <c r="K3572" s="59"/>
      <c r="L3572" s="60" t="s">
        <v>4029</v>
      </c>
      <c r="M3572" s="61">
        <v>0.39</v>
      </c>
      <c r="N3572" s="6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</row>
    <row r="3573" spans="1:83" s="10" customFormat="1" ht="12.75" customHeight="1" x14ac:dyDescent="0.2">
      <c r="A3573" s="69" t="s">
        <v>8541</v>
      </c>
      <c r="B3573" s="9" t="s">
        <v>8542</v>
      </c>
      <c r="C3573" s="53" t="s">
        <v>4007</v>
      </c>
      <c r="D3573" s="44" t="s">
        <v>7206</v>
      </c>
      <c r="E3573" s="54"/>
      <c r="F3573" s="55"/>
      <c r="G3573" s="56">
        <v>75</v>
      </c>
      <c r="H3573" s="57">
        <f t="shared" si="110"/>
        <v>88.5</v>
      </c>
      <c r="I3573" s="58">
        <f t="shared" si="111"/>
        <v>0</v>
      </c>
      <c r="J3573" s="59"/>
      <c r="K3573" s="59" t="s">
        <v>8400</v>
      </c>
      <c r="L3573" s="60" t="s">
        <v>4029</v>
      </c>
      <c r="M3573" s="61"/>
      <c r="N3573" s="6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</row>
    <row r="3574" spans="1:83" s="10" customFormat="1" ht="12.75" customHeight="1" x14ac:dyDescent="0.2">
      <c r="A3574" s="51" t="s">
        <v>1950</v>
      </c>
      <c r="B3574" s="9" t="s">
        <v>397</v>
      </c>
      <c r="C3574" s="66" t="s">
        <v>4035</v>
      </c>
      <c r="D3574" s="44" t="s">
        <v>7229</v>
      </c>
      <c r="E3574" s="54"/>
      <c r="F3574" s="55"/>
      <c r="G3574" s="56">
        <v>4200</v>
      </c>
      <c r="H3574" s="57">
        <f t="shared" si="110"/>
        <v>4956</v>
      </c>
      <c r="I3574" s="58">
        <f t="shared" si="111"/>
        <v>0</v>
      </c>
      <c r="J3574" s="59" t="s">
        <v>4027</v>
      </c>
      <c r="K3574" s="59"/>
      <c r="L3574" s="60" t="s">
        <v>4029</v>
      </c>
      <c r="M3574" s="61">
        <v>8.08</v>
      </c>
      <c r="N3574" s="6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</row>
    <row r="3575" spans="1:83" s="10" customFormat="1" ht="12.75" customHeight="1" x14ac:dyDescent="0.2">
      <c r="A3575" s="51" t="s">
        <v>1951</v>
      </c>
      <c r="B3575" s="9" t="s">
        <v>398</v>
      </c>
      <c r="C3575" s="66" t="s">
        <v>4035</v>
      </c>
      <c r="D3575" s="44" t="s">
        <v>7229</v>
      </c>
      <c r="E3575" s="54"/>
      <c r="F3575" s="55"/>
      <c r="G3575" s="56">
        <v>4200</v>
      </c>
      <c r="H3575" s="57">
        <f t="shared" si="110"/>
        <v>4956</v>
      </c>
      <c r="I3575" s="58">
        <f t="shared" si="111"/>
        <v>0</v>
      </c>
      <c r="J3575" s="59" t="s">
        <v>4027</v>
      </c>
      <c r="K3575" s="59"/>
      <c r="L3575" s="60" t="s">
        <v>4029</v>
      </c>
      <c r="M3575" s="61">
        <v>8.08</v>
      </c>
      <c r="N3575" s="6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</row>
    <row r="3576" spans="1:83" s="10" customFormat="1" ht="12.75" customHeight="1" x14ac:dyDescent="0.2">
      <c r="A3576" s="51" t="s">
        <v>8543</v>
      </c>
      <c r="B3576" s="9" t="s">
        <v>8544</v>
      </c>
      <c r="C3576" s="66" t="s">
        <v>4035</v>
      </c>
      <c r="D3576" s="44" t="s">
        <v>7337</v>
      </c>
      <c r="E3576" s="54"/>
      <c r="F3576" s="55"/>
      <c r="G3576" s="56">
        <v>15000</v>
      </c>
      <c r="H3576" s="57">
        <f t="shared" si="110"/>
        <v>17700</v>
      </c>
      <c r="I3576" s="58">
        <f t="shared" si="111"/>
        <v>0</v>
      </c>
      <c r="J3576" s="59" t="s">
        <v>4027</v>
      </c>
      <c r="K3576" s="59"/>
      <c r="L3576" s="60" t="s">
        <v>4029</v>
      </c>
      <c r="M3576" s="61">
        <v>3.76</v>
      </c>
      <c r="N3576" s="6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</row>
    <row r="3577" spans="1:83" s="10" customFormat="1" ht="12.75" customHeight="1" x14ac:dyDescent="0.2">
      <c r="A3577" s="64" t="s">
        <v>8545</v>
      </c>
      <c r="B3577" s="9" t="s">
        <v>8546</v>
      </c>
      <c r="C3577" s="53" t="s">
        <v>4007</v>
      </c>
      <c r="D3577" s="44" t="s">
        <v>7337</v>
      </c>
      <c r="E3577" s="54"/>
      <c r="F3577" s="55"/>
      <c r="G3577" s="56">
        <v>220</v>
      </c>
      <c r="H3577" s="57">
        <f t="shared" si="110"/>
        <v>259.59999999999997</v>
      </c>
      <c r="I3577" s="58">
        <f t="shared" si="111"/>
        <v>0</v>
      </c>
      <c r="J3577" s="59" t="s">
        <v>4027</v>
      </c>
      <c r="K3577" s="59" t="s">
        <v>5092</v>
      </c>
      <c r="L3577" s="79" t="s">
        <v>5050</v>
      </c>
      <c r="M3577" s="61">
        <v>3.35</v>
      </c>
      <c r="N3577" s="62" t="s">
        <v>4067</v>
      </c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</row>
    <row r="3578" spans="1:83" s="10" customFormat="1" ht="12.75" customHeight="1" x14ac:dyDescent="0.2">
      <c r="A3578" s="64" t="s">
        <v>8547</v>
      </c>
      <c r="B3578" s="9" t="s">
        <v>7568</v>
      </c>
      <c r="C3578" s="66" t="s">
        <v>4035</v>
      </c>
      <c r="D3578" s="44" t="s">
        <v>7337</v>
      </c>
      <c r="E3578" s="54"/>
      <c r="F3578" s="55"/>
      <c r="G3578" s="56">
        <v>443.29</v>
      </c>
      <c r="H3578" s="57">
        <f t="shared" si="110"/>
        <v>523.08219999999994</v>
      </c>
      <c r="I3578" s="58">
        <f t="shared" si="111"/>
        <v>0</v>
      </c>
      <c r="J3578" s="59" t="s">
        <v>4027</v>
      </c>
      <c r="K3578" s="59" t="s">
        <v>6938</v>
      </c>
      <c r="L3578" s="79" t="s">
        <v>5050</v>
      </c>
      <c r="M3578" s="61">
        <v>0.84</v>
      </c>
      <c r="N3578" s="6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</row>
    <row r="3579" spans="1:83" s="10" customFormat="1" ht="12.75" customHeight="1" x14ac:dyDescent="0.2">
      <c r="A3579" s="64" t="s">
        <v>8548</v>
      </c>
      <c r="B3579" s="9" t="s">
        <v>628</v>
      </c>
      <c r="C3579" s="66" t="s">
        <v>4035</v>
      </c>
      <c r="D3579" s="44" t="s">
        <v>7337</v>
      </c>
      <c r="E3579" s="54"/>
      <c r="F3579" s="55"/>
      <c r="G3579" s="56">
        <v>91.18</v>
      </c>
      <c r="H3579" s="57">
        <f t="shared" si="110"/>
        <v>107.5924</v>
      </c>
      <c r="I3579" s="58">
        <f t="shared" si="111"/>
        <v>0</v>
      </c>
      <c r="J3579" s="59" t="s">
        <v>4027</v>
      </c>
      <c r="K3579" s="59" t="s">
        <v>6938</v>
      </c>
      <c r="L3579" s="60" t="s">
        <v>8549</v>
      </c>
      <c r="M3579" s="61">
        <v>0.14899999999999999</v>
      </c>
      <c r="N3579" s="6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</row>
    <row r="3580" spans="1:83" s="10" customFormat="1" ht="12.75" customHeight="1" x14ac:dyDescent="0.2">
      <c r="A3580" s="51" t="s">
        <v>8550</v>
      </c>
      <c r="B3580" s="9" t="s">
        <v>8551</v>
      </c>
      <c r="C3580" s="66" t="s">
        <v>4035</v>
      </c>
      <c r="D3580" s="44" t="s">
        <v>7343</v>
      </c>
      <c r="E3580" s="54"/>
      <c r="F3580" s="55"/>
      <c r="G3580" s="56">
        <v>6500</v>
      </c>
      <c r="H3580" s="57">
        <f t="shared" si="110"/>
        <v>7670</v>
      </c>
      <c r="I3580" s="58">
        <f t="shared" si="111"/>
        <v>0</v>
      </c>
      <c r="J3580" s="59"/>
      <c r="K3580" s="59"/>
      <c r="L3580" s="60" t="s">
        <v>4029</v>
      </c>
      <c r="M3580" s="61"/>
      <c r="N3580" s="6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</row>
    <row r="3581" spans="1:83" s="10" customFormat="1" ht="12.75" customHeight="1" x14ac:dyDescent="0.2">
      <c r="A3581" s="51" t="s">
        <v>8552</v>
      </c>
      <c r="B3581" s="9" t="s">
        <v>399</v>
      </c>
      <c r="C3581" s="66" t="s">
        <v>4035</v>
      </c>
      <c r="D3581" s="44" t="s">
        <v>4924</v>
      </c>
      <c r="E3581" s="54"/>
      <c r="F3581" s="55"/>
      <c r="G3581" s="56">
        <v>14420</v>
      </c>
      <c r="H3581" s="57">
        <f t="shared" si="110"/>
        <v>17015.599999999999</v>
      </c>
      <c r="I3581" s="58">
        <f t="shared" si="111"/>
        <v>0</v>
      </c>
      <c r="J3581" s="59" t="s">
        <v>4027</v>
      </c>
      <c r="K3581" s="59"/>
      <c r="L3581" s="60" t="s">
        <v>4029</v>
      </c>
      <c r="M3581" s="61">
        <v>28</v>
      </c>
      <c r="N3581" s="6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</row>
    <row r="3582" spans="1:83" s="10" customFormat="1" ht="12.75" customHeight="1" x14ac:dyDescent="0.2">
      <c r="A3582" s="51" t="s">
        <v>1952</v>
      </c>
      <c r="B3582" s="9" t="s">
        <v>400</v>
      </c>
      <c r="C3582" s="66" t="s">
        <v>4035</v>
      </c>
      <c r="D3582" s="44" t="s">
        <v>4924</v>
      </c>
      <c r="E3582" s="54"/>
      <c r="F3582" s="55"/>
      <c r="G3582" s="56">
        <v>14420</v>
      </c>
      <c r="H3582" s="57">
        <f t="shared" si="110"/>
        <v>17015.599999999999</v>
      </c>
      <c r="I3582" s="58">
        <f t="shared" si="111"/>
        <v>0</v>
      </c>
      <c r="J3582" s="59" t="s">
        <v>4027</v>
      </c>
      <c r="K3582" s="59"/>
      <c r="L3582" s="60" t="s">
        <v>4029</v>
      </c>
      <c r="M3582" s="61">
        <v>28</v>
      </c>
      <c r="N3582" s="6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</row>
    <row r="3583" spans="1:83" s="10" customFormat="1" ht="12.75" customHeight="1" x14ac:dyDescent="0.2">
      <c r="A3583" s="64" t="s">
        <v>8553</v>
      </c>
      <c r="B3583" s="9" t="s">
        <v>8554</v>
      </c>
      <c r="C3583" s="66" t="s">
        <v>4035</v>
      </c>
      <c r="D3583" s="44" t="s">
        <v>4924</v>
      </c>
      <c r="E3583" s="54"/>
      <c r="F3583" s="55"/>
      <c r="G3583" s="56">
        <v>100</v>
      </c>
      <c r="H3583" s="57">
        <f t="shared" si="110"/>
        <v>118</v>
      </c>
      <c r="I3583" s="58">
        <f t="shared" si="111"/>
        <v>0</v>
      </c>
      <c r="J3583" s="59" t="s">
        <v>4027</v>
      </c>
      <c r="K3583" s="59" t="s">
        <v>7624</v>
      </c>
      <c r="L3583" s="60" t="s">
        <v>4029</v>
      </c>
      <c r="M3583" s="61">
        <v>9.2999999999999999E-2</v>
      </c>
      <c r="N3583" s="6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</row>
    <row r="3584" spans="1:83" s="10" customFormat="1" ht="12.75" customHeight="1" x14ac:dyDescent="0.2">
      <c r="A3584" s="64" t="s">
        <v>8555</v>
      </c>
      <c r="B3584" s="9" t="s">
        <v>8556</v>
      </c>
      <c r="C3584" s="66" t="s">
        <v>4035</v>
      </c>
      <c r="D3584" s="44" t="s">
        <v>4924</v>
      </c>
      <c r="E3584" s="54"/>
      <c r="F3584" s="55"/>
      <c r="G3584" s="56">
        <v>100</v>
      </c>
      <c r="H3584" s="57">
        <f t="shared" si="110"/>
        <v>118</v>
      </c>
      <c r="I3584" s="58">
        <f t="shared" si="111"/>
        <v>0</v>
      </c>
      <c r="J3584" s="59" t="s">
        <v>4027</v>
      </c>
      <c r="K3584" s="59"/>
      <c r="L3584" s="60" t="s">
        <v>4029</v>
      </c>
      <c r="M3584" s="61">
        <v>9.2999999999999999E-2</v>
      </c>
      <c r="N3584" s="6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</row>
    <row r="3585" spans="1:83" s="10" customFormat="1" ht="12.75" customHeight="1" x14ac:dyDescent="0.2">
      <c r="A3585" s="99" t="s">
        <v>8557</v>
      </c>
      <c r="B3585" s="9" t="s">
        <v>8558</v>
      </c>
      <c r="C3585" s="66" t="s">
        <v>4035</v>
      </c>
      <c r="D3585" s="44" t="s">
        <v>4924</v>
      </c>
      <c r="E3585" s="54"/>
      <c r="F3585" s="55"/>
      <c r="G3585" s="56">
        <v>300</v>
      </c>
      <c r="H3585" s="57">
        <f t="shared" si="110"/>
        <v>354</v>
      </c>
      <c r="I3585" s="58">
        <f t="shared" si="111"/>
        <v>0</v>
      </c>
      <c r="J3585" s="59" t="s">
        <v>4287</v>
      </c>
      <c r="K3585" s="59"/>
      <c r="L3585" s="60" t="s">
        <v>4029</v>
      </c>
      <c r="M3585" s="61"/>
      <c r="N3585" s="6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</row>
    <row r="3586" spans="1:83" s="10" customFormat="1" ht="12.75" customHeight="1" x14ac:dyDescent="0.2">
      <c r="A3586" s="51" t="s">
        <v>1953</v>
      </c>
      <c r="B3586" s="9" t="s">
        <v>403</v>
      </c>
      <c r="C3586" s="66" t="s">
        <v>4035</v>
      </c>
      <c r="D3586" s="44" t="s">
        <v>4924</v>
      </c>
      <c r="E3586" s="54"/>
      <c r="F3586" s="55"/>
      <c r="G3586" s="56">
        <v>1500</v>
      </c>
      <c r="H3586" s="57">
        <f t="shared" si="110"/>
        <v>1770</v>
      </c>
      <c r="I3586" s="58">
        <f t="shared" si="111"/>
        <v>0</v>
      </c>
      <c r="J3586" s="59" t="s">
        <v>4027</v>
      </c>
      <c r="K3586" s="59"/>
      <c r="L3586" s="79" t="s">
        <v>5050</v>
      </c>
      <c r="M3586" s="61">
        <v>1.5</v>
      </c>
      <c r="N3586" s="6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</row>
    <row r="3587" spans="1:83" s="10" customFormat="1" ht="12.75" customHeight="1" x14ac:dyDescent="0.2">
      <c r="A3587" s="51" t="s">
        <v>1954</v>
      </c>
      <c r="B3587" s="9" t="s">
        <v>403</v>
      </c>
      <c r="C3587" s="66" t="s">
        <v>4035</v>
      </c>
      <c r="D3587" s="44" t="s">
        <v>4924</v>
      </c>
      <c r="E3587" s="54"/>
      <c r="F3587" s="55"/>
      <c r="G3587" s="56">
        <v>1500</v>
      </c>
      <c r="H3587" s="57">
        <f t="shared" si="110"/>
        <v>1770</v>
      </c>
      <c r="I3587" s="58">
        <f t="shared" si="111"/>
        <v>0</v>
      </c>
      <c r="J3587" s="59" t="s">
        <v>4027</v>
      </c>
      <c r="K3587" s="59"/>
      <c r="L3587" s="79" t="s">
        <v>5050</v>
      </c>
      <c r="M3587" s="61">
        <v>1.5</v>
      </c>
      <c r="N3587" s="6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</row>
    <row r="3588" spans="1:83" s="10" customFormat="1" ht="12.75" customHeight="1" x14ac:dyDescent="0.2">
      <c r="A3588" s="64" t="s">
        <v>8559</v>
      </c>
      <c r="B3588" s="9" t="s">
        <v>8560</v>
      </c>
      <c r="C3588" s="53" t="s">
        <v>4007</v>
      </c>
      <c r="D3588" s="44" t="s">
        <v>4924</v>
      </c>
      <c r="E3588" s="54"/>
      <c r="F3588" s="55"/>
      <c r="G3588" s="56">
        <v>140</v>
      </c>
      <c r="H3588" s="57">
        <f t="shared" si="110"/>
        <v>165.2</v>
      </c>
      <c r="I3588" s="58">
        <f t="shared" si="111"/>
        <v>0</v>
      </c>
      <c r="J3588" s="59" t="s">
        <v>4027</v>
      </c>
      <c r="K3588" s="59" t="s">
        <v>5092</v>
      </c>
      <c r="L3588" s="79" t="s">
        <v>5050</v>
      </c>
      <c r="M3588" s="61">
        <v>0.8</v>
      </c>
      <c r="N3588" s="6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</row>
    <row r="3589" spans="1:83" s="10" customFormat="1" ht="12.75" customHeight="1" x14ac:dyDescent="0.2">
      <c r="A3589" s="64" t="s">
        <v>8561</v>
      </c>
      <c r="B3589" s="9" t="s">
        <v>8562</v>
      </c>
      <c r="C3589" s="66" t="s">
        <v>4035</v>
      </c>
      <c r="D3589" s="44" t="s">
        <v>4924</v>
      </c>
      <c r="E3589" s="54"/>
      <c r="F3589" s="55"/>
      <c r="G3589" s="56">
        <v>45</v>
      </c>
      <c r="H3589" s="57">
        <f t="shared" si="110"/>
        <v>53.099999999999994</v>
      </c>
      <c r="I3589" s="58">
        <f t="shared" si="111"/>
        <v>0</v>
      </c>
      <c r="J3589" s="59"/>
      <c r="K3589" s="59"/>
      <c r="L3589" s="60" t="s">
        <v>4029</v>
      </c>
      <c r="M3589" s="61"/>
      <c r="N3589" s="6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</row>
    <row r="3590" spans="1:83" s="10" customFormat="1" ht="12.75" customHeight="1" x14ac:dyDescent="0.2">
      <c r="A3590" s="64" t="s">
        <v>1955</v>
      </c>
      <c r="B3590" s="9" t="s">
        <v>404</v>
      </c>
      <c r="C3590" s="66" t="s">
        <v>4035</v>
      </c>
      <c r="D3590" s="44" t="s">
        <v>4924</v>
      </c>
      <c r="E3590" s="54"/>
      <c r="F3590" s="55"/>
      <c r="G3590" s="56">
        <v>510</v>
      </c>
      <c r="H3590" s="57">
        <f t="shared" si="110"/>
        <v>601.79999999999995</v>
      </c>
      <c r="I3590" s="58">
        <f t="shared" si="111"/>
        <v>0</v>
      </c>
      <c r="J3590" s="59" t="s">
        <v>4027</v>
      </c>
      <c r="K3590" s="59" t="s">
        <v>7624</v>
      </c>
      <c r="L3590" s="79" t="s">
        <v>5050</v>
      </c>
      <c r="M3590" s="61">
        <v>0.32</v>
      </c>
      <c r="N3590" s="6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</row>
    <row r="3591" spans="1:83" s="10" customFormat="1" ht="12.75" customHeight="1" x14ac:dyDescent="0.2">
      <c r="A3591" s="64" t="s">
        <v>1956</v>
      </c>
      <c r="B3591" s="9" t="s">
        <v>405</v>
      </c>
      <c r="C3591" s="66" t="s">
        <v>4035</v>
      </c>
      <c r="D3591" s="44" t="s">
        <v>4924</v>
      </c>
      <c r="E3591" s="54"/>
      <c r="F3591" s="55"/>
      <c r="G3591" s="56">
        <v>510</v>
      </c>
      <c r="H3591" s="57">
        <f t="shared" si="110"/>
        <v>601.79999999999995</v>
      </c>
      <c r="I3591" s="58">
        <f t="shared" si="111"/>
        <v>0</v>
      </c>
      <c r="J3591" s="59" t="s">
        <v>4027</v>
      </c>
      <c r="K3591" s="59" t="s">
        <v>7624</v>
      </c>
      <c r="L3591" s="79" t="s">
        <v>5050</v>
      </c>
      <c r="M3591" s="61">
        <v>0.32</v>
      </c>
      <c r="N3591" s="6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</row>
    <row r="3592" spans="1:83" s="10" customFormat="1" ht="12.75" customHeight="1" x14ac:dyDescent="0.2">
      <c r="A3592" s="64" t="s">
        <v>8563</v>
      </c>
      <c r="B3592" s="9" t="s">
        <v>6058</v>
      </c>
      <c r="C3592" s="53" t="s">
        <v>4007</v>
      </c>
      <c r="D3592" s="44" t="s">
        <v>4924</v>
      </c>
      <c r="E3592" s="54"/>
      <c r="F3592" s="55"/>
      <c r="G3592" s="56">
        <v>170</v>
      </c>
      <c r="H3592" s="57">
        <f t="shared" ref="H3592:H3655" si="112">G3592*1.18</f>
        <v>200.6</v>
      </c>
      <c r="I3592" s="58">
        <f t="shared" ref="I3592:I3655" si="113">H3592*F3592</f>
        <v>0</v>
      </c>
      <c r="J3592" s="59" t="s">
        <v>4027</v>
      </c>
      <c r="K3592" s="59" t="s">
        <v>4154</v>
      </c>
      <c r="L3592" s="60" t="s">
        <v>4029</v>
      </c>
      <c r="M3592" s="61"/>
      <c r="N3592" s="6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</row>
    <row r="3593" spans="1:83" s="10" customFormat="1" ht="12.75" customHeight="1" x14ac:dyDescent="0.2">
      <c r="A3593" s="64" t="s">
        <v>8564</v>
      </c>
      <c r="B3593" s="9" t="s">
        <v>6058</v>
      </c>
      <c r="C3593" s="53" t="s">
        <v>4007</v>
      </c>
      <c r="D3593" s="44" t="s">
        <v>4924</v>
      </c>
      <c r="E3593" s="54"/>
      <c r="F3593" s="55"/>
      <c r="G3593" s="56">
        <v>170</v>
      </c>
      <c r="H3593" s="57">
        <f t="shared" si="112"/>
        <v>200.6</v>
      </c>
      <c r="I3593" s="58">
        <f t="shared" si="113"/>
        <v>0</v>
      </c>
      <c r="J3593" s="59" t="s">
        <v>4027</v>
      </c>
      <c r="K3593" s="59" t="s">
        <v>4154</v>
      </c>
      <c r="L3593" s="60" t="s">
        <v>4029</v>
      </c>
      <c r="M3593" s="61"/>
      <c r="N3593" s="6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</row>
    <row r="3594" spans="1:83" s="10" customFormat="1" ht="12.75" customHeight="1" x14ac:dyDescent="0.2">
      <c r="A3594" s="51" t="s">
        <v>8565</v>
      </c>
      <c r="B3594" s="9" t="s">
        <v>8566</v>
      </c>
      <c r="C3594" s="66" t="s">
        <v>4035</v>
      </c>
      <c r="D3594" s="44" t="s">
        <v>4924</v>
      </c>
      <c r="E3594" s="54"/>
      <c r="F3594" s="55"/>
      <c r="G3594" s="56">
        <v>260</v>
      </c>
      <c r="H3594" s="57">
        <f t="shared" si="112"/>
        <v>306.8</v>
      </c>
      <c r="I3594" s="58">
        <f t="shared" si="113"/>
        <v>0</v>
      </c>
      <c r="J3594" s="59" t="s">
        <v>4027</v>
      </c>
      <c r="K3594" s="59"/>
      <c r="L3594" s="60" t="s">
        <v>4029</v>
      </c>
      <c r="M3594" s="61">
        <v>0.18</v>
      </c>
      <c r="N3594" s="6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</row>
    <row r="3595" spans="1:83" s="10" customFormat="1" ht="12.75" customHeight="1" x14ac:dyDescent="0.2">
      <c r="A3595" s="51" t="s">
        <v>8567</v>
      </c>
      <c r="B3595" s="9" t="s">
        <v>8568</v>
      </c>
      <c r="C3595" s="66" t="s">
        <v>4035</v>
      </c>
      <c r="D3595" s="44" t="s">
        <v>4924</v>
      </c>
      <c r="E3595" s="54"/>
      <c r="F3595" s="55"/>
      <c r="G3595" s="56">
        <v>260</v>
      </c>
      <c r="H3595" s="57">
        <f t="shared" si="112"/>
        <v>306.8</v>
      </c>
      <c r="I3595" s="58">
        <f t="shared" si="113"/>
        <v>0</v>
      </c>
      <c r="J3595" s="59" t="s">
        <v>4027</v>
      </c>
      <c r="K3595" s="59"/>
      <c r="L3595" s="60" t="s">
        <v>4029</v>
      </c>
      <c r="M3595" s="61">
        <v>0.18</v>
      </c>
      <c r="N3595" s="6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</row>
    <row r="3596" spans="1:83" s="10" customFormat="1" ht="12.75" customHeight="1" x14ac:dyDescent="0.2">
      <c r="A3596" s="64" t="s">
        <v>8569</v>
      </c>
      <c r="B3596" s="9" t="s">
        <v>8570</v>
      </c>
      <c r="C3596" s="53" t="s">
        <v>4007</v>
      </c>
      <c r="D3596" s="44" t="s">
        <v>4924</v>
      </c>
      <c r="E3596" s="54"/>
      <c r="F3596" s="55"/>
      <c r="G3596" s="56">
        <v>170</v>
      </c>
      <c r="H3596" s="57">
        <f t="shared" si="112"/>
        <v>200.6</v>
      </c>
      <c r="I3596" s="58">
        <f t="shared" si="113"/>
        <v>0</v>
      </c>
      <c r="J3596" s="59" t="s">
        <v>4027</v>
      </c>
      <c r="K3596" s="59" t="s">
        <v>5092</v>
      </c>
      <c r="L3596" s="60" t="s">
        <v>4029</v>
      </c>
      <c r="M3596" s="61">
        <v>2.23</v>
      </c>
      <c r="N3596" s="6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</row>
    <row r="3597" spans="1:83" s="10" customFormat="1" ht="12.75" customHeight="1" x14ac:dyDescent="0.2">
      <c r="A3597" s="51" t="s">
        <v>8571</v>
      </c>
      <c r="B3597" s="9" t="s">
        <v>8572</v>
      </c>
      <c r="C3597" s="66" t="s">
        <v>4035</v>
      </c>
      <c r="D3597" s="44" t="s">
        <v>4924</v>
      </c>
      <c r="E3597" s="54"/>
      <c r="F3597" s="55"/>
      <c r="G3597" s="56">
        <v>33.340000000000003</v>
      </c>
      <c r="H3597" s="57">
        <f t="shared" si="112"/>
        <v>39.341200000000001</v>
      </c>
      <c r="I3597" s="58">
        <f t="shared" si="113"/>
        <v>0</v>
      </c>
      <c r="J3597" s="59"/>
      <c r="K3597" s="59"/>
      <c r="L3597" s="60"/>
      <c r="M3597" s="61"/>
      <c r="N3597" s="6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</row>
    <row r="3598" spans="1:83" s="10" customFormat="1" ht="12.75" customHeight="1" x14ac:dyDescent="0.2">
      <c r="A3598" s="51" t="s">
        <v>8573</v>
      </c>
      <c r="B3598" s="9" t="s">
        <v>8574</v>
      </c>
      <c r="C3598" s="66" t="s">
        <v>4035</v>
      </c>
      <c r="D3598" s="44" t="s">
        <v>4924</v>
      </c>
      <c r="E3598" s="54"/>
      <c r="F3598" s="55"/>
      <c r="G3598" s="56">
        <v>408.23</v>
      </c>
      <c r="H3598" s="57">
        <f t="shared" si="112"/>
        <v>481.71139999999997</v>
      </c>
      <c r="I3598" s="58">
        <f t="shared" si="113"/>
        <v>0</v>
      </c>
      <c r="J3598" s="59"/>
      <c r="K3598" s="59"/>
      <c r="L3598" s="60"/>
      <c r="M3598" s="61"/>
      <c r="N3598" s="62"/>
      <c r="O3598" s="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  <c r="AW3598" s="12"/>
      <c r="AX3598" s="12"/>
      <c r="AY3598" s="12"/>
      <c r="AZ3598" s="12"/>
      <c r="BA3598" s="12"/>
      <c r="BB3598" s="12"/>
      <c r="BC3598" s="12"/>
      <c r="BD3598" s="12"/>
      <c r="BE3598" s="12"/>
      <c r="BF3598" s="12"/>
      <c r="BG3598" s="12"/>
      <c r="BH3598" s="12"/>
      <c r="BI3598" s="12"/>
      <c r="BJ3598" s="12"/>
      <c r="BK3598" s="12"/>
      <c r="BL3598" s="12"/>
      <c r="BM3598" s="12"/>
      <c r="BN3598" s="12"/>
      <c r="BO3598" s="12"/>
      <c r="BP3598" s="12"/>
      <c r="BQ3598" s="12"/>
      <c r="BR3598" s="12"/>
      <c r="BS3598" s="12"/>
      <c r="BT3598" s="12"/>
      <c r="BU3598" s="12"/>
      <c r="BV3598" s="12"/>
      <c r="BW3598" s="12"/>
      <c r="BX3598" s="12"/>
      <c r="BY3598" s="12"/>
      <c r="BZ3598" s="12"/>
      <c r="CA3598" s="12"/>
      <c r="CB3598" s="12"/>
      <c r="CC3598" s="12"/>
      <c r="CD3598" s="12"/>
      <c r="CE3598" s="12"/>
    </row>
    <row r="3599" spans="1:83" s="10" customFormat="1" ht="12.75" customHeight="1" x14ac:dyDescent="0.2">
      <c r="A3599" s="51" t="s">
        <v>8575</v>
      </c>
      <c r="B3599" s="9" t="s">
        <v>8574</v>
      </c>
      <c r="C3599" s="66" t="s">
        <v>4035</v>
      </c>
      <c r="D3599" s="44" t="s">
        <v>4924</v>
      </c>
      <c r="E3599" s="54"/>
      <c r="F3599" s="55"/>
      <c r="G3599" s="56">
        <v>408.23</v>
      </c>
      <c r="H3599" s="57">
        <f t="shared" si="112"/>
        <v>481.71139999999997</v>
      </c>
      <c r="I3599" s="58">
        <f t="shared" si="113"/>
        <v>0</v>
      </c>
      <c r="J3599" s="59"/>
      <c r="K3599" s="59"/>
      <c r="L3599" s="60"/>
      <c r="M3599" s="61"/>
      <c r="N3599" s="62"/>
      <c r="O3599" s="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12"/>
      <c r="AV3599" s="12"/>
      <c r="AW3599" s="12"/>
      <c r="AX3599" s="12"/>
      <c r="AY3599" s="12"/>
      <c r="AZ3599" s="12"/>
      <c r="BA3599" s="12"/>
      <c r="BB3599" s="12"/>
      <c r="BC3599" s="12"/>
      <c r="BD3599" s="12"/>
      <c r="BE3599" s="12"/>
      <c r="BF3599" s="12"/>
      <c r="BG3599" s="12"/>
      <c r="BH3599" s="12"/>
      <c r="BI3599" s="12"/>
      <c r="BJ3599" s="12"/>
      <c r="BK3599" s="12"/>
      <c r="BL3599" s="12"/>
      <c r="BM3599" s="12"/>
      <c r="BN3599" s="12"/>
      <c r="BO3599" s="12"/>
      <c r="BP3599" s="12"/>
      <c r="BQ3599" s="12"/>
      <c r="BR3599" s="12"/>
      <c r="BS3599" s="12"/>
      <c r="BT3599" s="12"/>
      <c r="BU3599" s="12"/>
      <c r="BV3599" s="12"/>
      <c r="BW3599" s="12"/>
      <c r="BX3599" s="12"/>
      <c r="BY3599" s="12"/>
      <c r="BZ3599" s="12"/>
      <c r="CA3599" s="12"/>
      <c r="CB3599" s="12"/>
      <c r="CC3599" s="12"/>
      <c r="CD3599" s="12"/>
      <c r="CE3599" s="12"/>
    </row>
    <row r="3600" spans="1:83" s="10" customFormat="1" ht="12.75" customHeight="1" x14ac:dyDescent="0.2">
      <c r="A3600" s="51" t="s">
        <v>1957</v>
      </c>
      <c r="B3600" s="9" t="s">
        <v>406</v>
      </c>
      <c r="C3600" s="66" t="s">
        <v>4035</v>
      </c>
      <c r="D3600" s="44" t="s">
        <v>4924</v>
      </c>
      <c r="E3600" s="54"/>
      <c r="F3600" s="55"/>
      <c r="G3600" s="56">
        <v>340</v>
      </c>
      <c r="H3600" s="57">
        <f t="shared" si="112"/>
        <v>401.2</v>
      </c>
      <c r="I3600" s="58">
        <f t="shared" si="113"/>
        <v>0</v>
      </c>
      <c r="J3600" s="59" t="s">
        <v>4027</v>
      </c>
      <c r="K3600" s="59" t="s">
        <v>7624</v>
      </c>
      <c r="L3600" s="60" t="s">
        <v>4029</v>
      </c>
      <c r="M3600" s="61">
        <v>0.36499999999999999</v>
      </c>
      <c r="N3600" s="6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</row>
    <row r="3601" spans="1:83" s="10" customFormat="1" ht="12.75" customHeight="1" x14ac:dyDescent="0.2">
      <c r="A3601" s="51" t="s">
        <v>1958</v>
      </c>
      <c r="B3601" s="9" t="s">
        <v>407</v>
      </c>
      <c r="C3601" s="66" t="s">
        <v>4035</v>
      </c>
      <c r="D3601" s="44" t="s">
        <v>4924</v>
      </c>
      <c r="E3601" s="54"/>
      <c r="F3601" s="55"/>
      <c r="G3601" s="56">
        <v>340</v>
      </c>
      <c r="H3601" s="57">
        <f t="shared" si="112"/>
        <v>401.2</v>
      </c>
      <c r="I3601" s="58">
        <f t="shared" si="113"/>
        <v>0</v>
      </c>
      <c r="J3601" s="59" t="s">
        <v>4027</v>
      </c>
      <c r="K3601" s="59"/>
      <c r="L3601" s="60" t="s">
        <v>4029</v>
      </c>
      <c r="M3601" s="61">
        <v>0.36499999999999999</v>
      </c>
      <c r="N3601" s="6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</row>
    <row r="3602" spans="1:83" s="10" customFormat="1" ht="12.75" customHeight="1" x14ac:dyDescent="0.2">
      <c r="A3602" s="51" t="s">
        <v>8576</v>
      </c>
      <c r="B3602" s="9" t="s">
        <v>8577</v>
      </c>
      <c r="C3602" s="66" t="s">
        <v>4035</v>
      </c>
      <c r="D3602" s="44" t="s">
        <v>4924</v>
      </c>
      <c r="E3602" s="54"/>
      <c r="F3602" s="55"/>
      <c r="G3602" s="56">
        <v>40</v>
      </c>
      <c r="H3602" s="57">
        <f t="shared" si="112"/>
        <v>47.199999999999996</v>
      </c>
      <c r="I3602" s="58">
        <f t="shared" si="113"/>
        <v>0</v>
      </c>
      <c r="J3602" s="59"/>
      <c r="K3602" s="59"/>
      <c r="L3602" s="60" t="s">
        <v>4029</v>
      </c>
      <c r="M3602" s="61"/>
      <c r="N3602" s="6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</row>
    <row r="3603" spans="1:83" s="10" customFormat="1" ht="12.75" customHeight="1" x14ac:dyDescent="0.2">
      <c r="A3603" s="64" t="s">
        <v>8578</v>
      </c>
      <c r="B3603" s="9" t="s">
        <v>8579</v>
      </c>
      <c r="C3603" s="66" t="s">
        <v>4035</v>
      </c>
      <c r="D3603" s="44" t="s">
        <v>4924</v>
      </c>
      <c r="E3603" s="54"/>
      <c r="F3603" s="55"/>
      <c r="G3603" s="56">
        <v>200</v>
      </c>
      <c r="H3603" s="57">
        <f t="shared" si="112"/>
        <v>236</v>
      </c>
      <c r="I3603" s="58">
        <f t="shared" si="113"/>
        <v>0</v>
      </c>
      <c r="J3603" s="59"/>
      <c r="K3603" s="59"/>
      <c r="L3603" s="60" t="s">
        <v>4029</v>
      </c>
      <c r="M3603" s="61"/>
      <c r="N3603" s="6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</row>
    <row r="3604" spans="1:83" s="10" customFormat="1" ht="12.75" customHeight="1" x14ac:dyDescent="0.2">
      <c r="A3604" s="64" t="s">
        <v>8580</v>
      </c>
      <c r="B3604" s="9" t="s">
        <v>8581</v>
      </c>
      <c r="C3604" s="53" t="s">
        <v>4007</v>
      </c>
      <c r="D3604" s="44" t="s">
        <v>4924</v>
      </c>
      <c r="E3604" s="54"/>
      <c r="F3604" s="55"/>
      <c r="G3604" s="56">
        <v>70</v>
      </c>
      <c r="H3604" s="57">
        <f t="shared" si="112"/>
        <v>82.6</v>
      </c>
      <c r="I3604" s="58">
        <f t="shared" si="113"/>
        <v>0</v>
      </c>
      <c r="J3604" s="59" t="s">
        <v>4027</v>
      </c>
      <c r="K3604" s="59" t="s">
        <v>4154</v>
      </c>
      <c r="L3604" s="60" t="s">
        <v>4029</v>
      </c>
      <c r="M3604" s="61"/>
      <c r="N3604" s="6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</row>
    <row r="3605" spans="1:83" s="10" customFormat="1" ht="12.75" customHeight="1" x14ac:dyDescent="0.2">
      <c r="A3605" s="64" t="s">
        <v>8582</v>
      </c>
      <c r="B3605" s="9" t="s">
        <v>8583</v>
      </c>
      <c r="C3605" s="53" t="s">
        <v>4007</v>
      </c>
      <c r="D3605" s="44" t="s">
        <v>4924</v>
      </c>
      <c r="E3605" s="54"/>
      <c r="F3605" s="55"/>
      <c r="G3605" s="56">
        <v>14</v>
      </c>
      <c r="H3605" s="57">
        <f t="shared" si="112"/>
        <v>16.52</v>
      </c>
      <c r="I3605" s="58">
        <f t="shared" si="113"/>
        <v>0</v>
      </c>
      <c r="J3605" s="59" t="s">
        <v>4027</v>
      </c>
      <c r="K3605" s="59" t="s">
        <v>8584</v>
      </c>
      <c r="L3605" s="60" t="s">
        <v>4029</v>
      </c>
      <c r="M3605" s="61">
        <v>1.7999999999999999E-2</v>
      </c>
      <c r="N3605" s="6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</row>
    <row r="3606" spans="1:83" s="10" customFormat="1" ht="12.75" customHeight="1" x14ac:dyDescent="0.2">
      <c r="A3606" s="51" t="s">
        <v>8585</v>
      </c>
      <c r="B3606" s="9" t="s">
        <v>176</v>
      </c>
      <c r="C3606" s="66" t="s">
        <v>4035</v>
      </c>
      <c r="D3606" s="44" t="s">
        <v>4924</v>
      </c>
      <c r="E3606" s="54"/>
      <c r="F3606" s="55"/>
      <c r="G3606" s="56">
        <v>8</v>
      </c>
      <c r="H3606" s="57">
        <f t="shared" si="112"/>
        <v>9.44</v>
      </c>
      <c r="I3606" s="58">
        <f t="shared" si="113"/>
        <v>0</v>
      </c>
      <c r="J3606" s="59" t="s">
        <v>4027</v>
      </c>
      <c r="K3606" s="59"/>
      <c r="L3606" s="60" t="s">
        <v>4029</v>
      </c>
      <c r="M3606" s="61">
        <v>5.0000000000000001E-3</v>
      </c>
      <c r="N3606" s="6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</row>
    <row r="3607" spans="1:83" s="10" customFormat="1" ht="12.75" customHeight="1" x14ac:dyDescent="0.2">
      <c r="A3607" s="51" t="s">
        <v>1959</v>
      </c>
      <c r="B3607" s="9" t="s">
        <v>408</v>
      </c>
      <c r="C3607" s="66" t="s">
        <v>4035</v>
      </c>
      <c r="D3607" s="44" t="s">
        <v>4924</v>
      </c>
      <c r="E3607" s="54"/>
      <c r="F3607" s="55"/>
      <c r="G3607" s="56">
        <v>824.52</v>
      </c>
      <c r="H3607" s="57">
        <f t="shared" si="112"/>
        <v>972.93359999999996</v>
      </c>
      <c r="I3607" s="58">
        <f t="shared" si="113"/>
        <v>0</v>
      </c>
      <c r="J3607" s="59" t="s">
        <v>4027</v>
      </c>
      <c r="K3607" s="59"/>
      <c r="L3607" s="60" t="s">
        <v>4029</v>
      </c>
      <c r="M3607" s="61">
        <v>0.56000000000000005</v>
      </c>
      <c r="N3607" s="6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</row>
    <row r="3608" spans="1:83" s="10" customFormat="1" ht="12.75" customHeight="1" x14ac:dyDescent="0.2">
      <c r="A3608" s="51" t="s">
        <v>1960</v>
      </c>
      <c r="B3608" s="9" t="s">
        <v>409</v>
      </c>
      <c r="C3608" s="66" t="s">
        <v>4035</v>
      </c>
      <c r="D3608" s="44" t="s">
        <v>4924</v>
      </c>
      <c r="E3608" s="54"/>
      <c r="F3608" s="55"/>
      <c r="G3608" s="56">
        <v>816.28</v>
      </c>
      <c r="H3608" s="57">
        <f t="shared" si="112"/>
        <v>963.21039999999994</v>
      </c>
      <c r="I3608" s="58">
        <f t="shared" si="113"/>
        <v>0</v>
      </c>
      <c r="J3608" s="59" t="s">
        <v>4027</v>
      </c>
      <c r="K3608" s="59"/>
      <c r="L3608" s="60" t="s">
        <v>4029</v>
      </c>
      <c r="M3608" s="61">
        <v>0.56000000000000005</v>
      </c>
      <c r="N3608" s="6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</row>
    <row r="3609" spans="1:83" s="10" customFormat="1" ht="12.75" customHeight="1" x14ac:dyDescent="0.2">
      <c r="A3609" s="51" t="s">
        <v>1961</v>
      </c>
      <c r="B3609" s="9" t="s">
        <v>410</v>
      </c>
      <c r="C3609" s="66" t="s">
        <v>4035</v>
      </c>
      <c r="D3609" s="44" t="s">
        <v>4924</v>
      </c>
      <c r="E3609" s="54"/>
      <c r="F3609" s="55"/>
      <c r="G3609" s="56">
        <v>375.95</v>
      </c>
      <c r="H3609" s="57">
        <f t="shared" si="112"/>
        <v>443.62099999999998</v>
      </c>
      <c r="I3609" s="58">
        <f t="shared" si="113"/>
        <v>0</v>
      </c>
      <c r="J3609" s="59" t="s">
        <v>4027</v>
      </c>
      <c r="K3609" s="59"/>
      <c r="L3609" s="60" t="s">
        <v>4029</v>
      </c>
      <c r="M3609" s="61">
        <v>0.21199999999999999</v>
      </c>
      <c r="N3609" s="6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</row>
    <row r="3610" spans="1:83" s="10" customFormat="1" ht="12.75" customHeight="1" x14ac:dyDescent="0.2">
      <c r="A3610" s="51" t="s">
        <v>1962</v>
      </c>
      <c r="B3610" s="9" t="s">
        <v>411</v>
      </c>
      <c r="C3610" s="66" t="s">
        <v>4035</v>
      </c>
      <c r="D3610" s="44" t="s">
        <v>4924</v>
      </c>
      <c r="E3610" s="54"/>
      <c r="F3610" s="55"/>
      <c r="G3610" s="56">
        <v>375.95</v>
      </c>
      <c r="H3610" s="57">
        <f t="shared" si="112"/>
        <v>443.62099999999998</v>
      </c>
      <c r="I3610" s="58">
        <f t="shared" si="113"/>
        <v>0</v>
      </c>
      <c r="J3610" s="59" t="s">
        <v>4027</v>
      </c>
      <c r="K3610" s="59"/>
      <c r="L3610" s="60" t="s">
        <v>4029</v>
      </c>
      <c r="M3610" s="61">
        <v>0.21199999999999999</v>
      </c>
      <c r="N3610" s="6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</row>
    <row r="3611" spans="1:83" s="10" customFormat="1" ht="12.75" customHeight="1" x14ac:dyDescent="0.2">
      <c r="A3611" s="64" t="s">
        <v>1963</v>
      </c>
      <c r="B3611" s="9" t="s">
        <v>412</v>
      </c>
      <c r="C3611" s="66" t="s">
        <v>4035</v>
      </c>
      <c r="D3611" s="44" t="s">
        <v>4924</v>
      </c>
      <c r="E3611" s="54"/>
      <c r="F3611" s="55"/>
      <c r="G3611" s="56">
        <v>200</v>
      </c>
      <c r="H3611" s="57">
        <f t="shared" si="112"/>
        <v>236</v>
      </c>
      <c r="I3611" s="58">
        <f t="shared" si="113"/>
        <v>0</v>
      </c>
      <c r="J3611" s="59" t="s">
        <v>4027</v>
      </c>
      <c r="K3611" s="59" t="s">
        <v>7624</v>
      </c>
      <c r="L3611" s="79" t="s">
        <v>8586</v>
      </c>
      <c r="M3611" s="61">
        <v>0.17</v>
      </c>
      <c r="N3611" s="6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</row>
    <row r="3612" spans="1:83" s="10" customFormat="1" ht="12.75" customHeight="1" x14ac:dyDescent="0.2">
      <c r="A3612" s="78" t="s">
        <v>1964</v>
      </c>
      <c r="B3612" s="9" t="s">
        <v>413</v>
      </c>
      <c r="C3612" s="66" t="s">
        <v>4035</v>
      </c>
      <c r="D3612" s="44" t="s">
        <v>4924</v>
      </c>
      <c r="E3612" s="54"/>
      <c r="F3612" s="55"/>
      <c r="G3612" s="56">
        <v>500</v>
      </c>
      <c r="H3612" s="57">
        <f t="shared" si="112"/>
        <v>590</v>
      </c>
      <c r="I3612" s="58">
        <f t="shared" si="113"/>
        <v>0</v>
      </c>
      <c r="J3612" s="59" t="s">
        <v>4027</v>
      </c>
      <c r="K3612" s="59"/>
      <c r="L3612" s="79" t="s">
        <v>5050</v>
      </c>
      <c r="M3612" s="61">
        <v>0.375</v>
      </c>
      <c r="N3612" s="6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</row>
    <row r="3613" spans="1:83" s="10" customFormat="1" ht="12.75" customHeight="1" x14ac:dyDescent="0.2">
      <c r="A3613" s="51" t="s">
        <v>8587</v>
      </c>
      <c r="B3613" s="9" t="s">
        <v>8588</v>
      </c>
      <c r="C3613" s="66" t="s">
        <v>4035</v>
      </c>
      <c r="D3613" s="44" t="s">
        <v>4924</v>
      </c>
      <c r="E3613" s="54"/>
      <c r="F3613" s="55"/>
      <c r="G3613" s="56">
        <v>400</v>
      </c>
      <c r="H3613" s="57">
        <f t="shared" si="112"/>
        <v>472</v>
      </c>
      <c r="I3613" s="58">
        <f t="shared" si="113"/>
        <v>0</v>
      </c>
      <c r="J3613" s="59" t="s">
        <v>4027</v>
      </c>
      <c r="K3613" s="59"/>
      <c r="L3613" s="60" t="s">
        <v>4029</v>
      </c>
      <c r="M3613" s="61">
        <v>0.28999999999999998</v>
      </c>
      <c r="N3613" s="6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</row>
    <row r="3614" spans="1:83" s="10" customFormat="1" ht="12.75" customHeight="1" x14ac:dyDescent="0.2">
      <c r="A3614" s="51" t="s">
        <v>8589</v>
      </c>
      <c r="B3614" s="9" t="s">
        <v>8590</v>
      </c>
      <c r="C3614" s="66" t="s">
        <v>4035</v>
      </c>
      <c r="D3614" s="44" t="s">
        <v>4924</v>
      </c>
      <c r="E3614" s="54"/>
      <c r="F3614" s="55"/>
      <c r="G3614" s="56">
        <v>320</v>
      </c>
      <c r="H3614" s="57">
        <f t="shared" si="112"/>
        <v>377.59999999999997</v>
      </c>
      <c r="I3614" s="58">
        <f t="shared" si="113"/>
        <v>0</v>
      </c>
      <c r="J3614" s="59"/>
      <c r="K3614" s="59"/>
      <c r="L3614" s="60" t="s">
        <v>4029</v>
      </c>
      <c r="M3614" s="61"/>
      <c r="N3614" s="6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</row>
    <row r="3615" spans="1:83" s="10" customFormat="1" ht="12.75" customHeight="1" x14ac:dyDescent="0.2">
      <c r="A3615" s="64" t="s">
        <v>8591</v>
      </c>
      <c r="B3615" s="9" t="s">
        <v>310</v>
      </c>
      <c r="C3615" s="53" t="s">
        <v>4007</v>
      </c>
      <c r="D3615" s="44" t="s">
        <v>4924</v>
      </c>
      <c r="E3615" s="54"/>
      <c r="F3615" s="55"/>
      <c r="G3615" s="56">
        <v>7.5</v>
      </c>
      <c r="H3615" s="57">
        <f t="shared" si="112"/>
        <v>8.85</v>
      </c>
      <c r="I3615" s="58">
        <f t="shared" si="113"/>
        <v>0</v>
      </c>
      <c r="J3615" s="59" t="s">
        <v>4027</v>
      </c>
      <c r="K3615" s="59" t="s">
        <v>4039</v>
      </c>
      <c r="L3615" s="60" t="s">
        <v>4029</v>
      </c>
      <c r="M3615" s="61"/>
      <c r="N3615" s="6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</row>
    <row r="3616" spans="1:83" s="10" customFormat="1" ht="12.75" customHeight="1" x14ac:dyDescent="0.2">
      <c r="A3616" s="64" t="s">
        <v>8592</v>
      </c>
      <c r="B3616" s="9" t="s">
        <v>62</v>
      </c>
      <c r="C3616" s="53" t="s">
        <v>4007</v>
      </c>
      <c r="D3616" s="44" t="s">
        <v>4924</v>
      </c>
      <c r="E3616" s="54"/>
      <c r="F3616" s="55"/>
      <c r="G3616" s="56">
        <v>27</v>
      </c>
      <c r="H3616" s="57">
        <f t="shared" si="112"/>
        <v>31.86</v>
      </c>
      <c r="I3616" s="58">
        <f t="shared" si="113"/>
        <v>0</v>
      </c>
      <c r="J3616" s="59"/>
      <c r="K3616" s="59" t="s">
        <v>7902</v>
      </c>
      <c r="L3616" s="60"/>
      <c r="M3616" s="61"/>
      <c r="N3616" s="6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</row>
    <row r="3617" spans="1:83" s="10" customFormat="1" ht="12.75" customHeight="1" x14ac:dyDescent="0.2">
      <c r="A3617" s="64" t="s">
        <v>8593</v>
      </c>
      <c r="B3617" s="9" t="s">
        <v>62</v>
      </c>
      <c r="C3617" s="53" t="s">
        <v>4007</v>
      </c>
      <c r="D3617" s="44" t="s">
        <v>4924</v>
      </c>
      <c r="E3617" s="54"/>
      <c r="F3617" s="55"/>
      <c r="G3617" s="56">
        <v>25</v>
      </c>
      <c r="H3617" s="57">
        <f t="shared" si="112"/>
        <v>29.5</v>
      </c>
      <c r="I3617" s="58">
        <f t="shared" si="113"/>
        <v>0</v>
      </c>
      <c r="J3617" s="59"/>
      <c r="K3617" s="59" t="s">
        <v>7902</v>
      </c>
      <c r="L3617" s="60"/>
      <c r="M3617" s="61"/>
      <c r="N3617" s="6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</row>
    <row r="3618" spans="1:83" s="10" customFormat="1" ht="12.75" customHeight="1" x14ac:dyDescent="0.2">
      <c r="A3618" s="51" t="s">
        <v>8594</v>
      </c>
      <c r="B3618" s="9" t="s">
        <v>8595</v>
      </c>
      <c r="C3618" s="66" t="s">
        <v>4035</v>
      </c>
      <c r="D3618" s="44" t="s">
        <v>4924</v>
      </c>
      <c r="E3618" s="54"/>
      <c r="F3618" s="55"/>
      <c r="G3618" s="56">
        <v>188.32</v>
      </c>
      <c r="H3618" s="57">
        <f t="shared" si="112"/>
        <v>222.21759999999998</v>
      </c>
      <c r="I3618" s="58">
        <f t="shared" si="113"/>
        <v>0</v>
      </c>
      <c r="J3618" s="59" t="s">
        <v>4027</v>
      </c>
      <c r="K3618" s="59"/>
      <c r="L3618" s="60" t="s">
        <v>4029</v>
      </c>
      <c r="M3618" s="61">
        <v>0.16300000000000001</v>
      </c>
      <c r="N3618" s="6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</row>
    <row r="3619" spans="1:83" s="10" customFormat="1" ht="12.75" customHeight="1" x14ac:dyDescent="0.2">
      <c r="A3619" s="51" t="s">
        <v>1965</v>
      </c>
      <c r="B3619" s="9" t="s">
        <v>414</v>
      </c>
      <c r="C3619" s="66" t="s">
        <v>4035</v>
      </c>
      <c r="D3619" s="44" t="s">
        <v>4924</v>
      </c>
      <c r="E3619" s="54"/>
      <c r="F3619" s="55"/>
      <c r="G3619" s="56">
        <v>190</v>
      </c>
      <c r="H3619" s="57">
        <f t="shared" si="112"/>
        <v>224.2</v>
      </c>
      <c r="I3619" s="58">
        <f t="shared" si="113"/>
        <v>0</v>
      </c>
      <c r="J3619" s="59" t="s">
        <v>4027</v>
      </c>
      <c r="K3619" s="59"/>
      <c r="L3619" s="79" t="s">
        <v>5050</v>
      </c>
      <c r="M3619" s="61">
        <v>0.1</v>
      </c>
      <c r="N3619" s="6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</row>
    <row r="3620" spans="1:83" s="10" customFormat="1" ht="12.75" customHeight="1" x14ac:dyDescent="0.2">
      <c r="A3620" s="51" t="s">
        <v>1966</v>
      </c>
      <c r="B3620" s="9" t="s">
        <v>415</v>
      </c>
      <c r="C3620" s="66" t="s">
        <v>4035</v>
      </c>
      <c r="D3620" s="44" t="s">
        <v>4924</v>
      </c>
      <c r="E3620" s="54"/>
      <c r="F3620" s="55"/>
      <c r="G3620" s="56">
        <v>60</v>
      </c>
      <c r="H3620" s="57">
        <f t="shared" si="112"/>
        <v>70.8</v>
      </c>
      <c r="I3620" s="58">
        <f t="shared" si="113"/>
        <v>0</v>
      </c>
      <c r="J3620" s="59" t="s">
        <v>4027</v>
      </c>
      <c r="K3620" s="59" t="s">
        <v>8400</v>
      </c>
      <c r="L3620" s="79" t="s">
        <v>5050</v>
      </c>
      <c r="M3620" s="61">
        <v>4.3E-3</v>
      </c>
      <c r="N3620" s="6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</row>
    <row r="3621" spans="1:83" s="10" customFormat="1" ht="12.75" customHeight="1" x14ac:dyDescent="0.2">
      <c r="A3621" s="51" t="s">
        <v>1967</v>
      </c>
      <c r="B3621" s="9" t="s">
        <v>416</v>
      </c>
      <c r="C3621" s="66" t="s">
        <v>4035</v>
      </c>
      <c r="D3621" s="44" t="s">
        <v>4924</v>
      </c>
      <c r="E3621" s="54"/>
      <c r="F3621" s="55"/>
      <c r="G3621" s="56">
        <v>75</v>
      </c>
      <c r="H3621" s="57">
        <f t="shared" si="112"/>
        <v>88.5</v>
      </c>
      <c r="I3621" s="58">
        <f t="shared" si="113"/>
        <v>0</v>
      </c>
      <c r="J3621" s="59" t="s">
        <v>4027</v>
      </c>
      <c r="K3621" s="59" t="s">
        <v>8400</v>
      </c>
      <c r="L3621" s="79" t="s">
        <v>5050</v>
      </c>
      <c r="M3621" s="61">
        <v>7.6E-3</v>
      </c>
      <c r="N3621" s="6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</row>
    <row r="3622" spans="1:83" s="10" customFormat="1" ht="12.75" customHeight="1" x14ac:dyDescent="0.2">
      <c r="A3622" s="64" t="s">
        <v>8596</v>
      </c>
      <c r="B3622" s="9" t="s">
        <v>6058</v>
      </c>
      <c r="C3622" s="53" t="s">
        <v>4007</v>
      </c>
      <c r="D3622" s="44" t="s">
        <v>4924</v>
      </c>
      <c r="E3622" s="54"/>
      <c r="F3622" s="55"/>
      <c r="G3622" s="56">
        <v>215</v>
      </c>
      <c r="H3622" s="57">
        <f t="shared" si="112"/>
        <v>253.7</v>
      </c>
      <c r="I3622" s="58">
        <f t="shared" si="113"/>
        <v>0</v>
      </c>
      <c r="J3622" s="59"/>
      <c r="K3622" s="59" t="s">
        <v>8400</v>
      </c>
      <c r="L3622" s="79" t="s">
        <v>5050</v>
      </c>
      <c r="M3622" s="61">
        <v>0.94</v>
      </c>
      <c r="N3622" s="6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</row>
    <row r="3623" spans="1:83" s="10" customFormat="1" ht="12.75" customHeight="1" x14ac:dyDescent="0.2">
      <c r="A3623" s="51" t="s">
        <v>8597</v>
      </c>
      <c r="B3623" s="9" t="s">
        <v>8598</v>
      </c>
      <c r="C3623" s="66" t="s">
        <v>4035</v>
      </c>
      <c r="D3623" s="44" t="s">
        <v>4924</v>
      </c>
      <c r="E3623" s="54"/>
      <c r="F3623" s="55"/>
      <c r="G3623" s="56">
        <v>70</v>
      </c>
      <c r="H3623" s="57">
        <f t="shared" si="112"/>
        <v>82.6</v>
      </c>
      <c r="I3623" s="58">
        <f t="shared" si="113"/>
        <v>0</v>
      </c>
      <c r="J3623" s="59" t="s">
        <v>4027</v>
      </c>
      <c r="K3623" s="59"/>
      <c r="L3623" s="60" t="s">
        <v>4029</v>
      </c>
      <c r="M3623" s="61">
        <v>0.215</v>
      </c>
      <c r="N3623" s="6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</row>
    <row r="3624" spans="1:83" s="10" customFormat="1" ht="12.75" customHeight="1" x14ac:dyDescent="0.2">
      <c r="A3624" s="64" t="s">
        <v>1968</v>
      </c>
      <c r="B3624" s="9" t="s">
        <v>417</v>
      </c>
      <c r="C3624" s="66" t="s">
        <v>4035</v>
      </c>
      <c r="D3624" s="44" t="s">
        <v>4924</v>
      </c>
      <c r="E3624" s="54"/>
      <c r="F3624" s="55"/>
      <c r="G3624" s="56">
        <v>5</v>
      </c>
      <c r="H3624" s="57">
        <f t="shared" si="112"/>
        <v>5.8999999999999995</v>
      </c>
      <c r="I3624" s="58">
        <f t="shared" si="113"/>
        <v>0</v>
      </c>
      <c r="J3624" s="59"/>
      <c r="K3624" s="59"/>
      <c r="L3624" s="79" t="s">
        <v>5050</v>
      </c>
      <c r="M3624" s="61"/>
      <c r="N3624" s="6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</row>
    <row r="3625" spans="1:83" s="10" customFormat="1" ht="12.75" customHeight="1" x14ac:dyDescent="0.2">
      <c r="A3625" s="64" t="s">
        <v>8599</v>
      </c>
      <c r="B3625" s="9" t="s">
        <v>8600</v>
      </c>
      <c r="C3625" s="53" t="s">
        <v>4007</v>
      </c>
      <c r="D3625" s="44" t="s">
        <v>4924</v>
      </c>
      <c r="E3625" s="54"/>
      <c r="F3625" s="55"/>
      <c r="G3625" s="56">
        <v>111</v>
      </c>
      <c r="H3625" s="57">
        <f t="shared" si="112"/>
        <v>130.97999999999999</v>
      </c>
      <c r="I3625" s="58">
        <f t="shared" si="113"/>
        <v>0</v>
      </c>
      <c r="J3625" s="59"/>
      <c r="K3625" s="59" t="s">
        <v>8400</v>
      </c>
      <c r="L3625" s="79" t="s">
        <v>5050</v>
      </c>
      <c r="M3625" s="61">
        <v>0.183</v>
      </c>
      <c r="N3625" s="6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</row>
    <row r="3626" spans="1:83" ht="12.75" customHeight="1" x14ac:dyDescent="0.2">
      <c r="A3626" s="51" t="s">
        <v>8601</v>
      </c>
      <c r="B3626" s="9" t="s">
        <v>8600</v>
      </c>
      <c r="C3626" s="66" t="s">
        <v>4035</v>
      </c>
      <c r="D3626" s="44" t="s">
        <v>4924</v>
      </c>
      <c r="E3626" s="54"/>
      <c r="F3626" s="55"/>
      <c r="G3626" s="56">
        <v>80</v>
      </c>
      <c r="H3626" s="57">
        <f t="shared" si="112"/>
        <v>94.399999999999991</v>
      </c>
      <c r="I3626" s="58">
        <f t="shared" si="113"/>
        <v>0</v>
      </c>
      <c r="J3626" s="59"/>
      <c r="K3626" s="59" t="s">
        <v>8400</v>
      </c>
      <c r="L3626" s="79" t="s">
        <v>5050</v>
      </c>
      <c r="M3626" s="61"/>
      <c r="N3626" s="62"/>
    </row>
    <row r="3627" spans="1:83" ht="12.75" customHeight="1" x14ac:dyDescent="0.2">
      <c r="A3627" s="51" t="s">
        <v>1969</v>
      </c>
      <c r="B3627" s="9" t="s">
        <v>418</v>
      </c>
      <c r="C3627" s="66" t="s">
        <v>4035</v>
      </c>
      <c r="D3627" s="44" t="s">
        <v>4924</v>
      </c>
      <c r="E3627" s="54"/>
      <c r="F3627" s="55"/>
      <c r="G3627" s="56">
        <v>210</v>
      </c>
      <c r="H3627" s="57">
        <f t="shared" si="112"/>
        <v>247.79999999999998</v>
      </c>
      <c r="I3627" s="58">
        <f t="shared" si="113"/>
        <v>0</v>
      </c>
      <c r="J3627" s="59" t="s">
        <v>4027</v>
      </c>
      <c r="K3627" s="59"/>
      <c r="L3627" s="79" t="s">
        <v>5050</v>
      </c>
      <c r="M3627" s="61">
        <v>0.21</v>
      </c>
      <c r="N3627" s="62"/>
    </row>
    <row r="3628" spans="1:83" s="10" customFormat="1" ht="12.75" customHeight="1" x14ac:dyDescent="0.2">
      <c r="A3628" s="51" t="s">
        <v>8602</v>
      </c>
      <c r="B3628" s="9" t="s">
        <v>8603</v>
      </c>
      <c r="C3628" s="66" t="s">
        <v>4035</v>
      </c>
      <c r="D3628" s="44" t="s">
        <v>8408</v>
      </c>
      <c r="E3628" s="54"/>
      <c r="F3628" s="55"/>
      <c r="G3628" s="56">
        <v>100</v>
      </c>
      <c r="H3628" s="57">
        <f t="shared" si="112"/>
        <v>118</v>
      </c>
      <c r="I3628" s="58">
        <f t="shared" si="113"/>
        <v>0</v>
      </c>
      <c r="J3628" s="59" t="s">
        <v>4027</v>
      </c>
      <c r="K3628" s="59"/>
      <c r="L3628" s="60" t="s">
        <v>4029</v>
      </c>
      <c r="M3628" s="61">
        <v>0.14499999999999999</v>
      </c>
      <c r="N3628" s="6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</row>
    <row r="3629" spans="1:83" s="10" customFormat="1" ht="12.75" customHeight="1" x14ac:dyDescent="0.2">
      <c r="A3629" s="51" t="s">
        <v>8604</v>
      </c>
      <c r="B3629" s="9" t="s">
        <v>8603</v>
      </c>
      <c r="C3629" s="66" t="s">
        <v>4035</v>
      </c>
      <c r="D3629" s="44" t="s">
        <v>8408</v>
      </c>
      <c r="E3629" s="54"/>
      <c r="F3629" s="55"/>
      <c r="G3629" s="56">
        <v>100</v>
      </c>
      <c r="H3629" s="57">
        <f t="shared" si="112"/>
        <v>118</v>
      </c>
      <c r="I3629" s="58">
        <f t="shared" si="113"/>
        <v>0</v>
      </c>
      <c r="J3629" s="59" t="s">
        <v>4027</v>
      </c>
      <c r="K3629" s="59"/>
      <c r="L3629" s="60" t="s">
        <v>4029</v>
      </c>
      <c r="M3629" s="61"/>
      <c r="N3629" s="6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</row>
    <row r="3630" spans="1:83" s="10" customFormat="1" ht="12.75" customHeight="1" x14ac:dyDescent="0.2">
      <c r="A3630" s="64" t="s">
        <v>8605</v>
      </c>
      <c r="B3630" s="9" t="s">
        <v>8606</v>
      </c>
      <c r="C3630" s="66" t="s">
        <v>4035</v>
      </c>
      <c r="D3630" s="44" t="s">
        <v>4117</v>
      </c>
      <c r="E3630" s="54"/>
      <c r="F3630" s="55"/>
      <c r="G3630" s="56">
        <v>126.71</v>
      </c>
      <c r="H3630" s="57">
        <f t="shared" si="112"/>
        <v>149.51779999999999</v>
      </c>
      <c r="I3630" s="58">
        <f t="shared" si="113"/>
        <v>0</v>
      </c>
      <c r="J3630" s="59"/>
      <c r="K3630" s="59" t="s">
        <v>6938</v>
      </c>
      <c r="L3630" s="60" t="s">
        <v>4029</v>
      </c>
      <c r="M3630" s="61">
        <v>0.315</v>
      </c>
      <c r="N3630" s="6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</row>
    <row r="3631" spans="1:83" s="10" customFormat="1" ht="12.75" customHeight="1" x14ac:dyDescent="0.2">
      <c r="A3631" s="64" t="s">
        <v>8607</v>
      </c>
      <c r="B3631" s="9" t="s">
        <v>8608</v>
      </c>
      <c r="C3631" s="53" t="s">
        <v>4007</v>
      </c>
      <c r="D3631" s="44" t="s">
        <v>4117</v>
      </c>
      <c r="E3631" s="54"/>
      <c r="F3631" s="55"/>
      <c r="G3631" s="56">
        <v>164.71</v>
      </c>
      <c r="H3631" s="57">
        <f t="shared" si="112"/>
        <v>194.3578</v>
      </c>
      <c r="I3631" s="58">
        <f t="shared" si="113"/>
        <v>0</v>
      </c>
      <c r="J3631" s="59"/>
      <c r="K3631" s="59" t="s">
        <v>4154</v>
      </c>
      <c r="L3631" s="60" t="s">
        <v>4029</v>
      </c>
      <c r="M3631" s="61"/>
      <c r="N3631" s="6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</row>
    <row r="3632" spans="1:83" s="10" customFormat="1" ht="12.75" customHeight="1" x14ac:dyDescent="0.2">
      <c r="A3632" s="51" t="s">
        <v>1970</v>
      </c>
      <c r="B3632" s="9" t="s">
        <v>99</v>
      </c>
      <c r="C3632" s="66" t="s">
        <v>4035</v>
      </c>
      <c r="D3632" s="44" t="s">
        <v>4117</v>
      </c>
      <c r="E3632" s="54"/>
      <c r="F3632" s="55"/>
      <c r="G3632" s="56">
        <v>83</v>
      </c>
      <c r="H3632" s="57">
        <f t="shared" si="112"/>
        <v>97.94</v>
      </c>
      <c r="I3632" s="58">
        <f t="shared" si="113"/>
        <v>0</v>
      </c>
      <c r="J3632" s="59" t="s">
        <v>4027</v>
      </c>
      <c r="K3632" s="59"/>
      <c r="L3632" s="79" t="s">
        <v>5050</v>
      </c>
      <c r="M3632" s="61">
        <v>0.03</v>
      </c>
      <c r="N3632" s="6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</row>
    <row r="3633" spans="1:83" s="10" customFormat="1" ht="12.75" customHeight="1" x14ac:dyDescent="0.2">
      <c r="A3633" s="51" t="s">
        <v>1971</v>
      </c>
      <c r="B3633" s="9" t="s">
        <v>419</v>
      </c>
      <c r="C3633" s="66" t="s">
        <v>4035</v>
      </c>
      <c r="D3633" s="44" t="s">
        <v>4117</v>
      </c>
      <c r="E3633" s="54"/>
      <c r="F3633" s="55"/>
      <c r="G3633" s="56">
        <v>375</v>
      </c>
      <c r="H3633" s="57">
        <f t="shared" si="112"/>
        <v>442.5</v>
      </c>
      <c r="I3633" s="58">
        <f t="shared" si="113"/>
        <v>0</v>
      </c>
      <c r="J3633" s="59" t="s">
        <v>4027</v>
      </c>
      <c r="K3633" s="59"/>
      <c r="L3633" s="79" t="s">
        <v>5050</v>
      </c>
      <c r="M3633" s="61">
        <v>0.37</v>
      </c>
      <c r="N3633" s="6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</row>
    <row r="3634" spans="1:83" s="10" customFormat="1" ht="12.75" customHeight="1" x14ac:dyDescent="0.2">
      <c r="A3634" s="51" t="s">
        <v>8609</v>
      </c>
      <c r="B3634" s="9" t="s">
        <v>8178</v>
      </c>
      <c r="C3634" s="66" t="s">
        <v>4035</v>
      </c>
      <c r="D3634" s="44" t="s">
        <v>4117</v>
      </c>
      <c r="E3634" s="54"/>
      <c r="F3634" s="55"/>
      <c r="G3634" s="56">
        <v>250</v>
      </c>
      <c r="H3634" s="57">
        <f t="shared" si="112"/>
        <v>295</v>
      </c>
      <c r="I3634" s="58">
        <f t="shared" si="113"/>
        <v>0</v>
      </c>
      <c r="J3634" s="59" t="s">
        <v>4027</v>
      </c>
      <c r="K3634" s="59"/>
      <c r="L3634" s="60" t="s">
        <v>4029</v>
      </c>
      <c r="M3634" s="61">
        <v>0.19500000000000001</v>
      </c>
      <c r="N3634" s="6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</row>
    <row r="3635" spans="1:83" s="10" customFormat="1" ht="12.75" customHeight="1" x14ac:dyDescent="0.2">
      <c r="A3635" s="64" t="s">
        <v>8610</v>
      </c>
      <c r="B3635" s="9" t="s">
        <v>46</v>
      </c>
      <c r="C3635" s="53" t="s">
        <v>4007</v>
      </c>
      <c r="D3635" s="44" t="s">
        <v>4117</v>
      </c>
      <c r="E3635" s="54"/>
      <c r="F3635" s="55"/>
      <c r="G3635" s="56">
        <v>90</v>
      </c>
      <c r="H3635" s="57">
        <f t="shared" si="112"/>
        <v>106.19999999999999</v>
      </c>
      <c r="I3635" s="58">
        <f t="shared" si="113"/>
        <v>0</v>
      </c>
      <c r="J3635" s="59"/>
      <c r="K3635" s="59" t="s">
        <v>8053</v>
      </c>
      <c r="L3635" s="73"/>
      <c r="M3635" s="61"/>
      <c r="N3635" s="62" t="s">
        <v>4067</v>
      </c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</row>
    <row r="3636" spans="1:83" s="10" customFormat="1" ht="12.75" customHeight="1" x14ac:dyDescent="0.2">
      <c r="A3636" s="69" t="s">
        <v>8611</v>
      </c>
      <c r="B3636" s="70" t="s">
        <v>8612</v>
      </c>
      <c r="C3636" s="66" t="s">
        <v>4035</v>
      </c>
      <c r="D3636" s="72" t="s">
        <v>5082</v>
      </c>
      <c r="E3636" s="54"/>
      <c r="F3636" s="55"/>
      <c r="G3636" s="56">
        <v>30</v>
      </c>
      <c r="H3636" s="57">
        <f t="shared" si="112"/>
        <v>35.4</v>
      </c>
      <c r="I3636" s="58">
        <f t="shared" si="113"/>
        <v>0</v>
      </c>
      <c r="J3636" s="59"/>
      <c r="K3636" s="59"/>
      <c r="L3636" s="60"/>
      <c r="M3636" s="61"/>
      <c r="N3636" s="6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</row>
    <row r="3637" spans="1:83" s="10" customFormat="1" ht="12.75" customHeight="1" x14ac:dyDescent="0.2">
      <c r="A3637" s="51" t="s">
        <v>8613</v>
      </c>
      <c r="B3637" s="9" t="s">
        <v>8614</v>
      </c>
      <c r="C3637" s="66" t="s">
        <v>4035</v>
      </c>
      <c r="D3637" s="44" t="s">
        <v>5082</v>
      </c>
      <c r="E3637" s="54"/>
      <c r="F3637" s="55"/>
      <c r="G3637" s="56">
        <v>70</v>
      </c>
      <c r="H3637" s="57">
        <f t="shared" si="112"/>
        <v>82.6</v>
      </c>
      <c r="I3637" s="58">
        <f t="shared" si="113"/>
        <v>0</v>
      </c>
      <c r="J3637" s="59" t="s">
        <v>4027</v>
      </c>
      <c r="K3637" s="59"/>
      <c r="L3637" s="60" t="s">
        <v>4029</v>
      </c>
      <c r="M3637" s="61">
        <v>0.105</v>
      </c>
      <c r="N3637" s="6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</row>
    <row r="3638" spans="1:83" s="10" customFormat="1" ht="12.75" customHeight="1" x14ac:dyDescent="0.2">
      <c r="A3638" s="78" t="s">
        <v>8615</v>
      </c>
      <c r="B3638" s="70" t="s">
        <v>8616</v>
      </c>
      <c r="C3638" s="71" t="s">
        <v>4007</v>
      </c>
      <c r="D3638" s="72" t="s">
        <v>4628</v>
      </c>
      <c r="E3638" s="54"/>
      <c r="F3638" s="55"/>
      <c r="G3638" s="56">
        <v>2000</v>
      </c>
      <c r="H3638" s="57">
        <f t="shared" si="112"/>
        <v>2360</v>
      </c>
      <c r="I3638" s="58">
        <f t="shared" si="113"/>
        <v>0</v>
      </c>
      <c r="J3638" s="59"/>
      <c r="K3638" s="59" t="s">
        <v>4436</v>
      </c>
      <c r="L3638" s="60"/>
      <c r="M3638" s="61"/>
      <c r="N3638" s="6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</row>
    <row r="3639" spans="1:83" s="10" customFormat="1" ht="12.75" customHeight="1" x14ac:dyDescent="0.2">
      <c r="A3639" s="51" t="s">
        <v>8617</v>
      </c>
      <c r="B3639" s="9" t="s">
        <v>8618</v>
      </c>
      <c r="C3639" s="66" t="s">
        <v>4035</v>
      </c>
      <c r="D3639" s="44" t="s">
        <v>4628</v>
      </c>
      <c r="E3639" s="54"/>
      <c r="F3639" s="55"/>
      <c r="G3639" s="56">
        <v>900</v>
      </c>
      <c r="H3639" s="57">
        <f t="shared" si="112"/>
        <v>1062</v>
      </c>
      <c r="I3639" s="58">
        <f t="shared" si="113"/>
        <v>0</v>
      </c>
      <c r="J3639" s="59"/>
      <c r="K3639" s="59"/>
      <c r="L3639" s="60" t="s">
        <v>4029</v>
      </c>
      <c r="M3639" s="61"/>
      <c r="N3639" s="6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</row>
    <row r="3640" spans="1:83" s="10" customFormat="1" ht="12.75" customHeight="1" x14ac:dyDescent="0.2">
      <c r="A3640" s="51" t="s">
        <v>8619</v>
      </c>
      <c r="B3640" s="9" t="s">
        <v>8620</v>
      </c>
      <c r="C3640" s="66" t="s">
        <v>4035</v>
      </c>
      <c r="D3640" s="44" t="s">
        <v>4628</v>
      </c>
      <c r="E3640" s="54"/>
      <c r="F3640" s="55"/>
      <c r="G3640" s="56">
        <v>280</v>
      </c>
      <c r="H3640" s="57">
        <f t="shared" si="112"/>
        <v>330.4</v>
      </c>
      <c r="I3640" s="58">
        <f t="shared" si="113"/>
        <v>0</v>
      </c>
      <c r="J3640" s="59" t="s">
        <v>4027</v>
      </c>
      <c r="K3640" s="59"/>
      <c r="L3640" s="60" t="s">
        <v>4029</v>
      </c>
      <c r="M3640" s="61">
        <v>0.89700000000000002</v>
      </c>
      <c r="N3640" s="6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</row>
    <row r="3641" spans="1:83" s="10" customFormat="1" ht="12.75" customHeight="1" x14ac:dyDescent="0.2">
      <c r="A3641" s="51" t="s">
        <v>8621</v>
      </c>
      <c r="B3641" s="9" t="s">
        <v>8622</v>
      </c>
      <c r="C3641" s="66" t="s">
        <v>4035</v>
      </c>
      <c r="D3641" s="44" t="s">
        <v>4628</v>
      </c>
      <c r="E3641" s="54"/>
      <c r="F3641" s="55"/>
      <c r="G3641" s="56">
        <v>520</v>
      </c>
      <c r="H3641" s="57">
        <f t="shared" si="112"/>
        <v>613.6</v>
      </c>
      <c r="I3641" s="58">
        <f t="shared" si="113"/>
        <v>0</v>
      </c>
      <c r="J3641" s="59" t="s">
        <v>4027</v>
      </c>
      <c r="K3641" s="59"/>
      <c r="L3641" s="60" t="s">
        <v>4029</v>
      </c>
      <c r="M3641" s="61">
        <v>2.2269999999999999</v>
      </c>
      <c r="N3641" s="6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</row>
    <row r="3642" spans="1:83" s="10" customFormat="1" ht="12.75" customHeight="1" x14ac:dyDescent="0.2">
      <c r="A3642" s="51" t="s">
        <v>8623</v>
      </c>
      <c r="B3642" s="9" t="s">
        <v>8624</v>
      </c>
      <c r="C3642" s="66" t="s">
        <v>4035</v>
      </c>
      <c r="D3642" s="44" t="s">
        <v>4628</v>
      </c>
      <c r="E3642" s="54"/>
      <c r="F3642" s="55"/>
      <c r="G3642" s="56">
        <v>661.19</v>
      </c>
      <c r="H3642" s="57">
        <f t="shared" si="112"/>
        <v>780.20420000000001</v>
      </c>
      <c r="I3642" s="58">
        <f t="shared" si="113"/>
        <v>0</v>
      </c>
      <c r="J3642" s="59" t="s">
        <v>4027</v>
      </c>
      <c r="K3642" s="59"/>
      <c r="L3642" s="60" t="s">
        <v>4029</v>
      </c>
      <c r="M3642" s="61">
        <v>2.5</v>
      </c>
      <c r="N3642" s="6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</row>
    <row r="3643" spans="1:83" s="10" customFormat="1" ht="12.75" customHeight="1" x14ac:dyDescent="0.2">
      <c r="A3643" s="51" t="s">
        <v>8625</v>
      </c>
      <c r="B3643" s="9" t="s">
        <v>8624</v>
      </c>
      <c r="C3643" s="66" t="s">
        <v>4035</v>
      </c>
      <c r="D3643" s="44" t="s">
        <v>4628</v>
      </c>
      <c r="E3643" s="54"/>
      <c r="F3643" s="55"/>
      <c r="G3643" s="56">
        <v>674.06</v>
      </c>
      <c r="H3643" s="57">
        <f t="shared" si="112"/>
        <v>795.3907999999999</v>
      </c>
      <c r="I3643" s="58">
        <f t="shared" si="113"/>
        <v>0</v>
      </c>
      <c r="J3643" s="59" t="s">
        <v>4027</v>
      </c>
      <c r="K3643" s="59"/>
      <c r="L3643" s="60" t="s">
        <v>4029</v>
      </c>
      <c r="M3643" s="61">
        <v>2.2000000000000002</v>
      </c>
      <c r="N3643" s="6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</row>
    <row r="3644" spans="1:83" s="10" customFormat="1" ht="12.75" customHeight="1" x14ac:dyDescent="0.2">
      <c r="A3644" s="51" t="s">
        <v>8626</v>
      </c>
      <c r="B3644" s="9" t="s">
        <v>8624</v>
      </c>
      <c r="C3644" s="66" t="s">
        <v>4035</v>
      </c>
      <c r="D3644" s="44" t="s">
        <v>4628</v>
      </c>
      <c r="E3644" s="54"/>
      <c r="F3644" s="55"/>
      <c r="G3644" s="56">
        <v>229.84</v>
      </c>
      <c r="H3644" s="57">
        <f t="shared" si="112"/>
        <v>271.21119999999996</v>
      </c>
      <c r="I3644" s="58">
        <f t="shared" si="113"/>
        <v>0</v>
      </c>
      <c r="J3644" s="59" t="s">
        <v>4027</v>
      </c>
      <c r="K3644" s="59"/>
      <c r="L3644" s="60" t="s">
        <v>4029</v>
      </c>
      <c r="M3644" s="61">
        <v>0.28799999999999998</v>
      </c>
      <c r="N3644" s="6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</row>
    <row r="3645" spans="1:83" s="10" customFormat="1" ht="12.75" customHeight="1" x14ac:dyDescent="0.2">
      <c r="A3645" s="51" t="s">
        <v>8627</v>
      </c>
      <c r="B3645" s="9" t="s">
        <v>8628</v>
      </c>
      <c r="C3645" s="66" t="s">
        <v>4035</v>
      </c>
      <c r="D3645" s="44" t="s">
        <v>4628</v>
      </c>
      <c r="E3645" s="54"/>
      <c r="F3645" s="55"/>
      <c r="G3645" s="56">
        <v>1249.6099999999999</v>
      </c>
      <c r="H3645" s="57">
        <f t="shared" si="112"/>
        <v>1474.5397999999998</v>
      </c>
      <c r="I3645" s="58">
        <f t="shared" si="113"/>
        <v>0</v>
      </c>
      <c r="J3645" s="59" t="s">
        <v>4027</v>
      </c>
      <c r="K3645" s="59"/>
      <c r="L3645" s="60" t="s">
        <v>4029</v>
      </c>
      <c r="M3645" s="61">
        <v>4.335</v>
      </c>
      <c r="N3645" s="6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</row>
    <row r="3646" spans="1:83" s="10" customFormat="1" ht="12.75" customHeight="1" x14ac:dyDescent="0.2">
      <c r="A3646" s="51" t="s">
        <v>8629</v>
      </c>
      <c r="B3646" s="9" t="s">
        <v>8630</v>
      </c>
      <c r="C3646" s="66" t="s">
        <v>4035</v>
      </c>
      <c r="D3646" s="44" t="s">
        <v>4628</v>
      </c>
      <c r="E3646" s="54"/>
      <c r="F3646" s="55"/>
      <c r="G3646" s="56">
        <v>240</v>
      </c>
      <c r="H3646" s="57">
        <f t="shared" si="112"/>
        <v>283.2</v>
      </c>
      <c r="I3646" s="58">
        <f t="shared" si="113"/>
        <v>0</v>
      </c>
      <c r="J3646" s="59" t="s">
        <v>4027</v>
      </c>
      <c r="K3646" s="59"/>
      <c r="L3646" s="60" t="s">
        <v>4029</v>
      </c>
      <c r="M3646" s="61">
        <v>0.85</v>
      </c>
      <c r="N3646" s="6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</row>
    <row r="3647" spans="1:83" s="10" customFormat="1" ht="12.75" customHeight="1" x14ac:dyDescent="0.2">
      <c r="A3647" s="51" t="s">
        <v>8631</v>
      </c>
      <c r="B3647" s="9" t="s">
        <v>8632</v>
      </c>
      <c r="C3647" s="66" t="s">
        <v>4035</v>
      </c>
      <c r="D3647" s="44" t="s">
        <v>4628</v>
      </c>
      <c r="E3647" s="54"/>
      <c r="F3647" s="55"/>
      <c r="G3647" s="56">
        <v>240</v>
      </c>
      <c r="H3647" s="57">
        <f t="shared" si="112"/>
        <v>283.2</v>
      </c>
      <c r="I3647" s="58">
        <f t="shared" si="113"/>
        <v>0</v>
      </c>
      <c r="J3647" s="59" t="s">
        <v>4027</v>
      </c>
      <c r="K3647" s="59"/>
      <c r="L3647" s="60" t="s">
        <v>4029</v>
      </c>
      <c r="M3647" s="61">
        <v>0.85</v>
      </c>
      <c r="N3647" s="6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</row>
    <row r="3648" spans="1:83" s="10" customFormat="1" ht="12.75" customHeight="1" x14ac:dyDescent="0.2">
      <c r="A3648" s="51" t="s">
        <v>8633</v>
      </c>
      <c r="B3648" s="9" t="s">
        <v>8634</v>
      </c>
      <c r="C3648" s="66" t="s">
        <v>4035</v>
      </c>
      <c r="D3648" s="44" t="s">
        <v>4628</v>
      </c>
      <c r="E3648" s="54"/>
      <c r="F3648" s="55"/>
      <c r="G3648" s="56">
        <v>270</v>
      </c>
      <c r="H3648" s="57">
        <f t="shared" si="112"/>
        <v>318.59999999999997</v>
      </c>
      <c r="I3648" s="58">
        <f t="shared" si="113"/>
        <v>0</v>
      </c>
      <c r="J3648" s="59" t="s">
        <v>4027</v>
      </c>
      <c r="K3648" s="59"/>
      <c r="L3648" s="60" t="s">
        <v>4029</v>
      </c>
      <c r="M3648" s="61">
        <v>0.92</v>
      </c>
      <c r="N3648" s="6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</row>
    <row r="3649" spans="1:83" s="10" customFormat="1" ht="12.75" customHeight="1" x14ac:dyDescent="0.2">
      <c r="A3649" s="51" t="s">
        <v>8635</v>
      </c>
      <c r="B3649" s="9" t="s">
        <v>8636</v>
      </c>
      <c r="C3649" s="66" t="s">
        <v>4035</v>
      </c>
      <c r="D3649" s="44" t="s">
        <v>4237</v>
      </c>
      <c r="E3649" s="54"/>
      <c r="F3649" s="55"/>
      <c r="G3649" s="56">
        <v>450</v>
      </c>
      <c r="H3649" s="57">
        <f t="shared" si="112"/>
        <v>531</v>
      </c>
      <c r="I3649" s="58">
        <f t="shared" si="113"/>
        <v>0</v>
      </c>
      <c r="J3649" s="59" t="s">
        <v>4027</v>
      </c>
      <c r="K3649" s="59"/>
      <c r="L3649" s="60" t="s">
        <v>4029</v>
      </c>
      <c r="M3649" s="61">
        <v>1.1000000000000001</v>
      </c>
      <c r="N3649" s="6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</row>
    <row r="3650" spans="1:83" s="10" customFormat="1" ht="12.75" customHeight="1" x14ac:dyDescent="0.2">
      <c r="A3650" s="51" t="s">
        <v>8637</v>
      </c>
      <c r="B3650" s="9" t="s">
        <v>8636</v>
      </c>
      <c r="C3650" s="66" t="s">
        <v>4035</v>
      </c>
      <c r="D3650" s="44" t="s">
        <v>4237</v>
      </c>
      <c r="E3650" s="54"/>
      <c r="F3650" s="55"/>
      <c r="G3650" s="56">
        <v>450</v>
      </c>
      <c r="H3650" s="57">
        <f t="shared" si="112"/>
        <v>531</v>
      </c>
      <c r="I3650" s="58">
        <f t="shared" si="113"/>
        <v>0</v>
      </c>
      <c r="J3650" s="59" t="s">
        <v>4027</v>
      </c>
      <c r="K3650" s="59"/>
      <c r="L3650" s="60" t="s">
        <v>4029</v>
      </c>
      <c r="M3650" s="61">
        <v>1.1000000000000001</v>
      </c>
      <c r="N3650" s="6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</row>
    <row r="3651" spans="1:83" s="10" customFormat="1" ht="12.75" customHeight="1" x14ac:dyDescent="0.2">
      <c r="A3651" s="51" t="s">
        <v>8638</v>
      </c>
      <c r="B3651" s="9" t="s">
        <v>62</v>
      </c>
      <c r="C3651" s="66" t="s">
        <v>4035</v>
      </c>
      <c r="D3651" s="44" t="s">
        <v>4920</v>
      </c>
      <c r="E3651" s="54"/>
      <c r="F3651" s="55"/>
      <c r="G3651" s="56">
        <v>72</v>
      </c>
      <c r="H3651" s="57">
        <f t="shared" si="112"/>
        <v>84.96</v>
      </c>
      <c r="I3651" s="58">
        <f t="shared" si="113"/>
        <v>0</v>
      </c>
      <c r="J3651" s="59" t="s">
        <v>4027</v>
      </c>
      <c r="K3651" s="59"/>
      <c r="L3651" s="60" t="s">
        <v>4029</v>
      </c>
      <c r="M3651" s="61">
        <v>0.75</v>
      </c>
      <c r="N3651" s="6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</row>
    <row r="3652" spans="1:83" s="10" customFormat="1" ht="12.75" customHeight="1" x14ac:dyDescent="0.2">
      <c r="A3652" s="69" t="s">
        <v>8639</v>
      </c>
      <c r="B3652" s="9" t="s">
        <v>8640</v>
      </c>
      <c r="C3652" s="53" t="s">
        <v>4007</v>
      </c>
      <c r="D3652" s="44" t="s">
        <v>4033</v>
      </c>
      <c r="E3652" s="54"/>
      <c r="F3652" s="55"/>
      <c r="G3652" s="56">
        <v>942.19</v>
      </c>
      <c r="H3652" s="57">
        <f t="shared" si="112"/>
        <v>1111.7842000000001</v>
      </c>
      <c r="I3652" s="58">
        <f t="shared" si="113"/>
        <v>0</v>
      </c>
      <c r="J3652" s="59"/>
      <c r="K3652" s="59" t="s">
        <v>4034</v>
      </c>
      <c r="L3652" s="65">
        <v>6370</v>
      </c>
      <c r="M3652" s="61"/>
      <c r="N3652" s="6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</row>
    <row r="3653" spans="1:83" s="10" customFormat="1" ht="12.75" customHeight="1" x14ac:dyDescent="0.2">
      <c r="A3653" s="69" t="s">
        <v>8641</v>
      </c>
      <c r="B3653" s="9" t="s">
        <v>250</v>
      </c>
      <c r="C3653" s="53" t="s">
        <v>4007</v>
      </c>
      <c r="D3653" s="44" t="s">
        <v>4124</v>
      </c>
      <c r="E3653" s="54"/>
      <c r="F3653" s="55"/>
      <c r="G3653" s="56">
        <v>7956.81</v>
      </c>
      <c r="H3653" s="57">
        <f t="shared" si="112"/>
        <v>9389.0357999999997</v>
      </c>
      <c r="I3653" s="58">
        <f t="shared" si="113"/>
        <v>0</v>
      </c>
      <c r="J3653" s="59"/>
      <c r="K3653" s="59" t="s">
        <v>4034</v>
      </c>
      <c r="L3653" s="65">
        <v>6370</v>
      </c>
      <c r="M3653" s="61"/>
      <c r="N3653" s="6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</row>
    <row r="3654" spans="1:83" s="10" customFormat="1" ht="12.75" customHeight="1" x14ac:dyDescent="0.2">
      <c r="A3654" s="69" t="s">
        <v>8642</v>
      </c>
      <c r="B3654" s="9" t="s">
        <v>8643</v>
      </c>
      <c r="C3654" s="53" t="s">
        <v>4007</v>
      </c>
      <c r="D3654" s="44" t="s">
        <v>4112</v>
      </c>
      <c r="E3654" s="54"/>
      <c r="F3654" s="55"/>
      <c r="G3654" s="56">
        <v>248.65</v>
      </c>
      <c r="H3654" s="57">
        <f t="shared" si="112"/>
        <v>293.40699999999998</v>
      </c>
      <c r="I3654" s="58">
        <f t="shared" si="113"/>
        <v>0</v>
      </c>
      <c r="J3654" s="59"/>
      <c r="K3654" s="59" t="s">
        <v>4034</v>
      </c>
      <c r="L3654" s="65">
        <v>6370</v>
      </c>
      <c r="M3654" s="61"/>
      <c r="N3654" s="6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</row>
    <row r="3655" spans="1:83" s="10" customFormat="1" ht="12.75" customHeight="1" x14ac:dyDescent="0.2">
      <c r="A3655" s="69" t="s">
        <v>8644</v>
      </c>
      <c r="B3655" s="9" t="s">
        <v>8645</v>
      </c>
      <c r="C3655" s="53" t="s">
        <v>4007</v>
      </c>
      <c r="D3655" s="44" t="s">
        <v>4124</v>
      </c>
      <c r="E3655" s="54"/>
      <c r="F3655" s="55"/>
      <c r="G3655" s="56">
        <v>218.3</v>
      </c>
      <c r="H3655" s="57">
        <f t="shared" si="112"/>
        <v>257.59399999999999</v>
      </c>
      <c r="I3655" s="58">
        <f t="shared" si="113"/>
        <v>0</v>
      </c>
      <c r="J3655" s="59"/>
      <c r="K3655" s="59" t="s">
        <v>4034</v>
      </c>
      <c r="L3655" s="65">
        <v>6370</v>
      </c>
      <c r="M3655" s="61"/>
      <c r="N3655" s="6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</row>
    <row r="3656" spans="1:83" s="10" customFormat="1" ht="12.75" customHeight="1" x14ac:dyDescent="0.2">
      <c r="A3656" s="69" t="s">
        <v>8646</v>
      </c>
      <c r="B3656" s="9" t="s">
        <v>4139</v>
      </c>
      <c r="C3656" s="53" t="s">
        <v>4007</v>
      </c>
      <c r="D3656" s="44" t="s">
        <v>4135</v>
      </c>
      <c r="E3656" s="54"/>
      <c r="F3656" s="55"/>
      <c r="G3656" s="56">
        <v>1213.23</v>
      </c>
      <c r="H3656" s="57">
        <f t="shared" ref="H3656:H3719" si="114">G3656*1.18</f>
        <v>1431.6114</v>
      </c>
      <c r="I3656" s="58">
        <f t="shared" ref="I3656:I3719" si="115">H3656*F3656</f>
        <v>0</v>
      </c>
      <c r="J3656" s="59"/>
      <c r="K3656" s="59" t="s">
        <v>4034</v>
      </c>
      <c r="L3656" s="65">
        <v>6370</v>
      </c>
      <c r="M3656" s="61"/>
      <c r="N3656" s="6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</row>
    <row r="3657" spans="1:83" s="10" customFormat="1" ht="12.75" customHeight="1" x14ac:dyDescent="0.2">
      <c r="A3657" s="69" t="s">
        <v>8647</v>
      </c>
      <c r="B3657" s="9" t="s">
        <v>8648</v>
      </c>
      <c r="C3657" s="53" t="s">
        <v>4007</v>
      </c>
      <c r="D3657" s="44" t="s">
        <v>4124</v>
      </c>
      <c r="E3657" s="54"/>
      <c r="F3657" s="55"/>
      <c r="G3657" s="56">
        <v>17241.080000000002</v>
      </c>
      <c r="H3657" s="57">
        <f t="shared" si="114"/>
        <v>20344.474400000003</v>
      </c>
      <c r="I3657" s="58">
        <f t="shared" si="115"/>
        <v>0</v>
      </c>
      <c r="J3657" s="59"/>
      <c r="K3657" s="59" t="s">
        <v>4034</v>
      </c>
      <c r="L3657" s="65">
        <v>6370</v>
      </c>
      <c r="M3657" s="61"/>
      <c r="N3657" s="6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</row>
    <row r="3658" spans="1:83" s="10" customFormat="1" ht="12.75" customHeight="1" x14ac:dyDescent="0.2">
      <c r="A3658" s="69" t="s">
        <v>8649</v>
      </c>
      <c r="B3658" s="9" t="s">
        <v>8650</v>
      </c>
      <c r="C3658" s="53" t="s">
        <v>4007</v>
      </c>
      <c r="D3658" s="44" t="s">
        <v>4124</v>
      </c>
      <c r="E3658" s="54"/>
      <c r="F3658" s="55"/>
      <c r="G3658" s="56">
        <v>16418.46</v>
      </c>
      <c r="H3658" s="57">
        <f t="shared" si="114"/>
        <v>19373.782799999997</v>
      </c>
      <c r="I3658" s="58">
        <f t="shared" si="115"/>
        <v>0</v>
      </c>
      <c r="J3658" s="59"/>
      <c r="K3658" s="59" t="s">
        <v>4034</v>
      </c>
      <c r="L3658" s="65">
        <v>6370</v>
      </c>
      <c r="M3658" s="61"/>
      <c r="N3658" s="6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</row>
    <row r="3659" spans="1:83" s="10" customFormat="1" ht="12.75" customHeight="1" x14ac:dyDescent="0.2">
      <c r="A3659" s="69" t="s">
        <v>8651</v>
      </c>
      <c r="B3659" s="9" t="s">
        <v>8652</v>
      </c>
      <c r="C3659" s="53" t="s">
        <v>4007</v>
      </c>
      <c r="D3659" s="44" t="s">
        <v>4124</v>
      </c>
      <c r="E3659" s="54"/>
      <c r="F3659" s="55"/>
      <c r="G3659" s="56">
        <v>18758.53</v>
      </c>
      <c r="H3659" s="57">
        <f t="shared" si="114"/>
        <v>22135.065399999996</v>
      </c>
      <c r="I3659" s="58">
        <f t="shared" si="115"/>
        <v>0</v>
      </c>
      <c r="J3659" s="59"/>
      <c r="K3659" s="59" t="s">
        <v>4034</v>
      </c>
      <c r="L3659" s="65">
        <v>6370</v>
      </c>
      <c r="M3659" s="61"/>
      <c r="N3659" s="6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</row>
    <row r="3660" spans="1:83" s="10" customFormat="1" ht="12.75" customHeight="1" x14ac:dyDescent="0.2">
      <c r="A3660" s="64" t="s">
        <v>8653</v>
      </c>
      <c r="B3660" s="9" t="s">
        <v>4355</v>
      </c>
      <c r="C3660" s="53" t="s">
        <v>4007</v>
      </c>
      <c r="D3660" s="44" t="s">
        <v>4237</v>
      </c>
      <c r="E3660" s="54"/>
      <c r="F3660" s="55"/>
      <c r="G3660" s="56">
        <v>88.1</v>
      </c>
      <c r="H3660" s="57">
        <f t="shared" si="114"/>
        <v>103.95799999999998</v>
      </c>
      <c r="I3660" s="58">
        <f t="shared" si="115"/>
        <v>0</v>
      </c>
      <c r="J3660" s="59"/>
      <c r="K3660" s="59" t="s">
        <v>4238</v>
      </c>
      <c r="L3660" s="73"/>
      <c r="M3660" s="61">
        <v>2.5000000000000001E-2</v>
      </c>
      <c r="N3660" s="6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</row>
    <row r="3661" spans="1:83" s="10" customFormat="1" ht="12.75" customHeight="1" x14ac:dyDescent="0.2">
      <c r="A3661" s="63" t="s">
        <v>8654</v>
      </c>
      <c r="B3661" s="9" t="s">
        <v>8655</v>
      </c>
      <c r="C3661" s="53" t="s">
        <v>4007</v>
      </c>
      <c r="D3661" s="44" t="s">
        <v>4237</v>
      </c>
      <c r="E3661" s="54"/>
      <c r="F3661" s="55"/>
      <c r="G3661" s="56">
        <v>81.96</v>
      </c>
      <c r="H3661" s="57">
        <f t="shared" si="114"/>
        <v>96.712799999999987</v>
      </c>
      <c r="I3661" s="58">
        <f t="shared" si="115"/>
        <v>0</v>
      </c>
      <c r="J3661" s="59" t="s">
        <v>4287</v>
      </c>
      <c r="K3661" s="59" t="s">
        <v>4238</v>
      </c>
      <c r="L3661" s="60" t="s">
        <v>4119</v>
      </c>
      <c r="M3661" s="61"/>
      <c r="N3661" s="6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</row>
    <row r="3662" spans="1:83" s="10" customFormat="1" ht="12.75" customHeight="1" x14ac:dyDescent="0.2">
      <c r="A3662" s="69" t="s">
        <v>8656</v>
      </c>
      <c r="B3662" s="9" t="s">
        <v>8655</v>
      </c>
      <c r="C3662" s="53" t="s">
        <v>4007</v>
      </c>
      <c r="D3662" s="44" t="s">
        <v>4237</v>
      </c>
      <c r="E3662" s="54"/>
      <c r="F3662" s="55"/>
      <c r="G3662" s="56">
        <v>90</v>
      </c>
      <c r="H3662" s="57">
        <f t="shared" si="114"/>
        <v>106.19999999999999</v>
      </c>
      <c r="I3662" s="58">
        <f t="shared" si="115"/>
        <v>0</v>
      </c>
      <c r="J3662" s="59"/>
      <c r="K3662" s="59" t="s">
        <v>4238</v>
      </c>
      <c r="L3662" s="79" t="s">
        <v>8657</v>
      </c>
      <c r="M3662" s="61"/>
      <c r="N3662" s="6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</row>
    <row r="3663" spans="1:83" s="10" customFormat="1" ht="12.75" customHeight="1" x14ac:dyDescent="0.2">
      <c r="A3663" s="63" t="s">
        <v>8658</v>
      </c>
      <c r="B3663" s="9" t="s">
        <v>8655</v>
      </c>
      <c r="C3663" s="53" t="s">
        <v>4007</v>
      </c>
      <c r="D3663" s="44" t="s">
        <v>4237</v>
      </c>
      <c r="E3663" s="54"/>
      <c r="F3663" s="55"/>
      <c r="G3663" s="56">
        <v>81.96</v>
      </c>
      <c r="H3663" s="57">
        <f t="shared" si="114"/>
        <v>96.712799999999987</v>
      </c>
      <c r="I3663" s="58">
        <f t="shared" si="115"/>
        <v>0</v>
      </c>
      <c r="J3663" s="59" t="s">
        <v>4287</v>
      </c>
      <c r="K3663" s="59" t="s">
        <v>4238</v>
      </c>
      <c r="L3663" s="60" t="s">
        <v>4119</v>
      </c>
      <c r="M3663" s="61"/>
      <c r="N3663" s="6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</row>
    <row r="3664" spans="1:83" s="10" customFormat="1" ht="12.75" customHeight="1" x14ac:dyDescent="0.2">
      <c r="A3664" s="69" t="s">
        <v>8659</v>
      </c>
      <c r="B3664" s="9" t="s">
        <v>4355</v>
      </c>
      <c r="C3664" s="53" t="s">
        <v>4007</v>
      </c>
      <c r="D3664" s="44" t="s">
        <v>4237</v>
      </c>
      <c r="E3664" s="54"/>
      <c r="F3664" s="55"/>
      <c r="G3664" s="56">
        <v>90</v>
      </c>
      <c r="H3664" s="57">
        <f t="shared" si="114"/>
        <v>106.19999999999999</v>
      </c>
      <c r="I3664" s="58">
        <f t="shared" si="115"/>
        <v>0</v>
      </c>
      <c r="J3664" s="59"/>
      <c r="K3664" s="59" t="s">
        <v>4238</v>
      </c>
      <c r="L3664" s="79" t="s">
        <v>8657</v>
      </c>
      <c r="M3664" s="61"/>
      <c r="N3664" s="6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</row>
    <row r="3665" spans="1:83" s="10" customFormat="1" ht="12.75" customHeight="1" x14ac:dyDescent="0.2">
      <c r="A3665" s="63" t="s">
        <v>8660</v>
      </c>
      <c r="B3665" s="9" t="s">
        <v>4355</v>
      </c>
      <c r="C3665" s="53" t="s">
        <v>4007</v>
      </c>
      <c r="D3665" s="44" t="s">
        <v>4237</v>
      </c>
      <c r="E3665" s="54"/>
      <c r="F3665" s="55"/>
      <c r="G3665" s="56">
        <v>87.33</v>
      </c>
      <c r="H3665" s="57">
        <f t="shared" si="114"/>
        <v>103.04939999999999</v>
      </c>
      <c r="I3665" s="58">
        <f t="shared" si="115"/>
        <v>0</v>
      </c>
      <c r="J3665" s="59" t="s">
        <v>8661</v>
      </c>
      <c r="K3665" s="59" t="s">
        <v>4238</v>
      </c>
      <c r="L3665" s="68" t="s">
        <v>4015</v>
      </c>
      <c r="M3665" s="61"/>
      <c r="N3665" s="6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</row>
    <row r="3666" spans="1:83" s="10" customFormat="1" ht="12.75" customHeight="1" x14ac:dyDescent="0.2">
      <c r="A3666" s="63" t="s">
        <v>8662</v>
      </c>
      <c r="B3666" s="9" t="s">
        <v>4355</v>
      </c>
      <c r="C3666" s="53" t="s">
        <v>4007</v>
      </c>
      <c r="D3666" s="44" t="s">
        <v>4237</v>
      </c>
      <c r="E3666" s="54"/>
      <c r="F3666" s="55"/>
      <c r="G3666" s="56">
        <v>68.19</v>
      </c>
      <c r="H3666" s="57">
        <f t="shared" si="114"/>
        <v>80.464199999999991</v>
      </c>
      <c r="I3666" s="58">
        <f t="shared" si="115"/>
        <v>0</v>
      </c>
      <c r="J3666" s="59" t="s">
        <v>8663</v>
      </c>
      <c r="K3666" s="59" t="s">
        <v>4238</v>
      </c>
      <c r="L3666" s="68" t="s">
        <v>4015</v>
      </c>
      <c r="M3666" s="61"/>
      <c r="N3666" s="6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</row>
    <row r="3667" spans="1:83" s="10" customFormat="1" ht="12.75" customHeight="1" x14ac:dyDescent="0.2">
      <c r="A3667" s="69" t="s">
        <v>8664</v>
      </c>
      <c r="B3667" s="9" t="s">
        <v>4355</v>
      </c>
      <c r="C3667" s="53" t="s">
        <v>4007</v>
      </c>
      <c r="D3667" s="44" t="s">
        <v>4237</v>
      </c>
      <c r="E3667" s="54"/>
      <c r="F3667" s="55"/>
      <c r="G3667" s="56">
        <v>89.41</v>
      </c>
      <c r="H3667" s="57">
        <f t="shared" si="114"/>
        <v>105.50379999999998</v>
      </c>
      <c r="I3667" s="58">
        <f t="shared" si="115"/>
        <v>0</v>
      </c>
      <c r="J3667" s="59"/>
      <c r="K3667" s="59" t="s">
        <v>4238</v>
      </c>
      <c r="L3667" s="60"/>
      <c r="M3667" s="61"/>
      <c r="N3667" s="6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</row>
    <row r="3668" spans="1:83" s="10" customFormat="1" ht="12.75" customHeight="1" x14ac:dyDescent="0.2">
      <c r="A3668" s="69" t="s">
        <v>8665</v>
      </c>
      <c r="B3668" s="70" t="s">
        <v>4355</v>
      </c>
      <c r="C3668" s="71" t="s">
        <v>4007</v>
      </c>
      <c r="D3668" s="72" t="s">
        <v>4237</v>
      </c>
      <c r="E3668" s="54"/>
      <c r="F3668" s="55"/>
      <c r="G3668" s="56">
        <v>90</v>
      </c>
      <c r="H3668" s="57">
        <f t="shared" si="114"/>
        <v>106.19999999999999</v>
      </c>
      <c r="I3668" s="58">
        <f t="shared" si="115"/>
        <v>0</v>
      </c>
      <c r="J3668" s="59"/>
      <c r="K3668" s="59" t="s">
        <v>4238</v>
      </c>
      <c r="L3668" s="60" t="s">
        <v>8666</v>
      </c>
      <c r="M3668" s="61">
        <v>2.5000000000000001E-2</v>
      </c>
      <c r="N3668" s="6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</row>
    <row r="3669" spans="1:83" s="10" customFormat="1" ht="12.75" customHeight="1" x14ac:dyDescent="0.2">
      <c r="A3669" s="63" t="s">
        <v>8667</v>
      </c>
      <c r="B3669" s="9" t="s">
        <v>4355</v>
      </c>
      <c r="C3669" s="53" t="s">
        <v>4007</v>
      </c>
      <c r="D3669" s="44" t="s">
        <v>4237</v>
      </c>
      <c r="E3669" s="54"/>
      <c r="F3669" s="55"/>
      <c r="G3669" s="56">
        <v>83.25</v>
      </c>
      <c r="H3669" s="57">
        <f t="shared" si="114"/>
        <v>98.234999999999999</v>
      </c>
      <c r="I3669" s="58">
        <f t="shared" si="115"/>
        <v>0</v>
      </c>
      <c r="J3669" s="59" t="s">
        <v>4287</v>
      </c>
      <c r="K3669" s="59" t="s">
        <v>4238</v>
      </c>
      <c r="L3669" s="60"/>
      <c r="M3669" s="61"/>
      <c r="N3669" s="6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</row>
    <row r="3670" spans="1:83" s="10" customFormat="1" ht="12.75" customHeight="1" x14ac:dyDescent="0.2">
      <c r="A3670" s="75" t="s">
        <v>8668</v>
      </c>
      <c r="B3670" s="97" t="s">
        <v>8669</v>
      </c>
      <c r="C3670" s="53" t="s">
        <v>4007</v>
      </c>
      <c r="D3670" s="44" t="s">
        <v>4237</v>
      </c>
      <c r="E3670" s="54"/>
      <c r="F3670" s="55"/>
      <c r="G3670" s="56">
        <v>110</v>
      </c>
      <c r="H3670" s="57">
        <f t="shared" si="114"/>
        <v>129.79999999999998</v>
      </c>
      <c r="I3670" s="58">
        <f t="shared" si="115"/>
        <v>0</v>
      </c>
      <c r="J3670" s="59"/>
      <c r="K3670" s="59" t="s">
        <v>4238</v>
      </c>
      <c r="L3670" s="60"/>
      <c r="M3670" s="61"/>
      <c r="N3670" s="62" t="s">
        <v>4067</v>
      </c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</row>
    <row r="3671" spans="1:83" s="10" customFormat="1" ht="12.75" customHeight="1" x14ac:dyDescent="0.2">
      <c r="A3671" s="69" t="s">
        <v>8670</v>
      </c>
      <c r="B3671" s="9" t="s">
        <v>4355</v>
      </c>
      <c r="C3671" s="53" t="s">
        <v>4007</v>
      </c>
      <c r="D3671" s="44" t="s">
        <v>4237</v>
      </c>
      <c r="E3671" s="54"/>
      <c r="F3671" s="55"/>
      <c r="G3671" s="56">
        <v>90</v>
      </c>
      <c r="H3671" s="57">
        <f t="shared" si="114"/>
        <v>106.19999999999999</v>
      </c>
      <c r="I3671" s="58">
        <f t="shared" si="115"/>
        <v>0</v>
      </c>
      <c r="J3671" s="59"/>
      <c r="K3671" s="59" t="s">
        <v>4238</v>
      </c>
      <c r="L3671" s="73" t="s">
        <v>8077</v>
      </c>
      <c r="M3671" s="61">
        <v>2.5000000000000001E-2</v>
      </c>
      <c r="N3671" s="6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</row>
    <row r="3672" spans="1:83" s="10" customFormat="1" ht="12.75" customHeight="1" x14ac:dyDescent="0.2">
      <c r="A3672" s="63" t="s">
        <v>8671</v>
      </c>
      <c r="B3672" s="9" t="s">
        <v>8672</v>
      </c>
      <c r="C3672" s="53" t="s">
        <v>4007</v>
      </c>
      <c r="D3672" s="44" t="s">
        <v>4237</v>
      </c>
      <c r="E3672" s="54"/>
      <c r="F3672" s="55"/>
      <c r="G3672" s="56">
        <v>83.66</v>
      </c>
      <c r="H3672" s="57">
        <f t="shared" si="114"/>
        <v>98.718799999999987</v>
      </c>
      <c r="I3672" s="58">
        <f t="shared" si="115"/>
        <v>0</v>
      </c>
      <c r="J3672" s="59" t="s">
        <v>8673</v>
      </c>
      <c r="K3672" s="59" t="s">
        <v>4238</v>
      </c>
      <c r="L3672" s="68" t="s">
        <v>4015</v>
      </c>
      <c r="M3672" s="61"/>
      <c r="N3672" s="6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</row>
    <row r="3673" spans="1:83" s="10" customFormat="1" ht="12.75" customHeight="1" x14ac:dyDescent="0.2">
      <c r="A3673" s="64" t="s">
        <v>8674</v>
      </c>
      <c r="B3673" s="9" t="s">
        <v>4355</v>
      </c>
      <c r="C3673" s="53" t="s">
        <v>4007</v>
      </c>
      <c r="D3673" s="44" t="s">
        <v>4237</v>
      </c>
      <c r="E3673" s="54"/>
      <c r="F3673" s="55"/>
      <c r="G3673" s="56">
        <v>90</v>
      </c>
      <c r="H3673" s="57">
        <f t="shared" si="114"/>
        <v>106.19999999999999</v>
      </c>
      <c r="I3673" s="58">
        <f t="shared" si="115"/>
        <v>0</v>
      </c>
      <c r="J3673" s="59"/>
      <c r="K3673" s="59" t="s">
        <v>4238</v>
      </c>
      <c r="L3673" s="60" t="s">
        <v>4029</v>
      </c>
      <c r="M3673" s="61"/>
      <c r="N3673" s="6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</row>
    <row r="3674" spans="1:83" s="10" customFormat="1" ht="12.75" customHeight="1" x14ac:dyDescent="0.2">
      <c r="A3674" s="64" t="s">
        <v>8675</v>
      </c>
      <c r="B3674" s="9" t="s">
        <v>4355</v>
      </c>
      <c r="C3674" s="53" t="s">
        <v>4007</v>
      </c>
      <c r="D3674" s="44" t="s">
        <v>4237</v>
      </c>
      <c r="E3674" s="54"/>
      <c r="F3674" s="55"/>
      <c r="G3674" s="56">
        <v>90.15</v>
      </c>
      <c r="H3674" s="57">
        <f t="shared" si="114"/>
        <v>106.377</v>
      </c>
      <c r="I3674" s="58">
        <f t="shared" si="115"/>
        <v>0</v>
      </c>
      <c r="J3674" s="59"/>
      <c r="K3674" s="59" t="s">
        <v>4238</v>
      </c>
      <c r="L3674" s="73" t="s">
        <v>8676</v>
      </c>
      <c r="M3674" s="61"/>
      <c r="N3674" s="6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</row>
    <row r="3675" spans="1:83" s="10" customFormat="1" ht="12.75" customHeight="1" x14ac:dyDescent="0.2">
      <c r="A3675" s="64" t="s">
        <v>8677</v>
      </c>
      <c r="B3675" s="9" t="s">
        <v>4355</v>
      </c>
      <c r="C3675" s="53" t="s">
        <v>4007</v>
      </c>
      <c r="D3675" s="44" t="s">
        <v>4237</v>
      </c>
      <c r="E3675" s="54"/>
      <c r="F3675" s="55"/>
      <c r="G3675" s="56">
        <v>95</v>
      </c>
      <c r="H3675" s="57">
        <f t="shared" si="114"/>
        <v>112.1</v>
      </c>
      <c r="I3675" s="58">
        <f t="shared" si="115"/>
        <v>0</v>
      </c>
      <c r="J3675" s="59"/>
      <c r="K3675" s="59" t="s">
        <v>4238</v>
      </c>
      <c r="L3675" s="73" t="s">
        <v>8678</v>
      </c>
      <c r="M3675" s="61"/>
      <c r="N3675" s="6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</row>
    <row r="3676" spans="1:83" s="10" customFormat="1" ht="12.75" customHeight="1" x14ac:dyDescent="0.2">
      <c r="A3676" s="64" t="s">
        <v>8679</v>
      </c>
      <c r="B3676" s="9" t="s">
        <v>8680</v>
      </c>
      <c r="C3676" s="53" t="s">
        <v>4007</v>
      </c>
      <c r="D3676" s="44" t="s">
        <v>4319</v>
      </c>
      <c r="E3676" s="54"/>
      <c r="F3676" s="55"/>
      <c r="G3676" s="56">
        <v>1950</v>
      </c>
      <c r="H3676" s="57">
        <f t="shared" si="114"/>
        <v>2301</v>
      </c>
      <c r="I3676" s="58">
        <f t="shared" si="115"/>
        <v>0</v>
      </c>
      <c r="J3676" s="59" t="s">
        <v>4015</v>
      </c>
      <c r="K3676" s="59" t="s">
        <v>8681</v>
      </c>
      <c r="L3676" s="68" t="s">
        <v>4015</v>
      </c>
      <c r="M3676" s="61"/>
      <c r="N3676" s="6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</row>
    <row r="3677" spans="1:83" s="14" customFormat="1" ht="12.75" customHeight="1" x14ac:dyDescent="0.2">
      <c r="A3677" s="64" t="s">
        <v>8682</v>
      </c>
      <c r="B3677" s="9" t="s">
        <v>8683</v>
      </c>
      <c r="C3677" s="53" t="s">
        <v>4007</v>
      </c>
      <c r="D3677" s="44" t="s">
        <v>5082</v>
      </c>
      <c r="E3677" s="54"/>
      <c r="F3677" s="55"/>
      <c r="G3677" s="56">
        <v>430</v>
      </c>
      <c r="H3677" s="57">
        <f t="shared" si="114"/>
        <v>507.4</v>
      </c>
      <c r="I3677" s="58">
        <f t="shared" si="115"/>
        <v>0</v>
      </c>
      <c r="J3677" s="59" t="s">
        <v>4027</v>
      </c>
      <c r="K3677" s="59" t="s">
        <v>5083</v>
      </c>
      <c r="L3677" s="60" t="s">
        <v>7773</v>
      </c>
      <c r="M3677" s="61">
        <v>1.1000000000000001</v>
      </c>
      <c r="N3677" s="6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</row>
    <row r="3678" spans="1:83" s="10" customFormat="1" ht="12.75" customHeight="1" x14ac:dyDescent="0.2">
      <c r="A3678" s="64" t="s">
        <v>8684</v>
      </c>
      <c r="B3678" s="9" t="s">
        <v>8685</v>
      </c>
      <c r="C3678" s="53" t="s">
        <v>4007</v>
      </c>
      <c r="D3678" s="44" t="s">
        <v>5082</v>
      </c>
      <c r="E3678" s="54"/>
      <c r="F3678" s="55"/>
      <c r="G3678" s="56">
        <v>660</v>
      </c>
      <c r="H3678" s="57">
        <f t="shared" si="114"/>
        <v>778.8</v>
      </c>
      <c r="I3678" s="58">
        <f t="shared" si="115"/>
        <v>0</v>
      </c>
      <c r="J3678" s="59" t="s">
        <v>4027</v>
      </c>
      <c r="K3678" s="59" t="s">
        <v>5083</v>
      </c>
      <c r="L3678" s="60" t="s">
        <v>4029</v>
      </c>
      <c r="M3678" s="61">
        <v>1.1499999999999999</v>
      </c>
      <c r="N3678" s="6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</row>
    <row r="3679" spans="1:83" s="10" customFormat="1" ht="12.75" customHeight="1" x14ac:dyDescent="0.2">
      <c r="A3679" s="64" t="s">
        <v>8686</v>
      </c>
      <c r="B3679" s="9" t="s">
        <v>8687</v>
      </c>
      <c r="C3679" s="53" t="s">
        <v>4007</v>
      </c>
      <c r="D3679" s="44" t="s">
        <v>5082</v>
      </c>
      <c r="E3679" s="54"/>
      <c r="F3679" s="55"/>
      <c r="G3679" s="56">
        <v>5021.3100000000004</v>
      </c>
      <c r="H3679" s="57">
        <f t="shared" si="114"/>
        <v>5925.1458000000002</v>
      </c>
      <c r="I3679" s="58">
        <f t="shared" si="115"/>
        <v>0</v>
      </c>
      <c r="J3679" s="59" t="s">
        <v>4027</v>
      </c>
      <c r="K3679" s="59" t="s">
        <v>5083</v>
      </c>
      <c r="L3679" s="81" t="s">
        <v>4460</v>
      </c>
      <c r="M3679" s="61">
        <v>2.7</v>
      </c>
      <c r="N3679" s="6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</row>
    <row r="3680" spans="1:83" s="10" customFormat="1" ht="12.75" customHeight="1" x14ac:dyDescent="0.2">
      <c r="A3680" s="69" t="s">
        <v>8688</v>
      </c>
      <c r="B3680" s="9" t="s">
        <v>8689</v>
      </c>
      <c r="C3680" s="53" t="s">
        <v>4007</v>
      </c>
      <c r="D3680" s="44" t="s">
        <v>4375</v>
      </c>
      <c r="E3680" s="54"/>
      <c r="F3680" s="55"/>
      <c r="G3680" s="56">
        <v>1282.25</v>
      </c>
      <c r="H3680" s="57">
        <f t="shared" si="114"/>
        <v>1513.0549999999998</v>
      </c>
      <c r="I3680" s="58">
        <f t="shared" si="115"/>
        <v>0</v>
      </c>
      <c r="J3680" s="59"/>
      <c r="K3680" s="59" t="s">
        <v>4034</v>
      </c>
      <c r="L3680" s="65">
        <v>6370</v>
      </c>
      <c r="M3680" s="61"/>
      <c r="N3680" s="6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</row>
    <row r="3681" spans="1:83" s="10" customFormat="1" ht="12.75" customHeight="1" x14ac:dyDescent="0.2">
      <c r="A3681" s="69" t="s">
        <v>8690</v>
      </c>
      <c r="B3681" s="9" t="s">
        <v>8691</v>
      </c>
      <c r="C3681" s="53" t="s">
        <v>4007</v>
      </c>
      <c r="D3681" s="44" t="s">
        <v>4375</v>
      </c>
      <c r="E3681" s="54"/>
      <c r="F3681" s="55"/>
      <c r="G3681" s="56">
        <v>3077.13</v>
      </c>
      <c r="H3681" s="57">
        <f t="shared" si="114"/>
        <v>3631.0133999999998</v>
      </c>
      <c r="I3681" s="58">
        <f t="shared" si="115"/>
        <v>0</v>
      </c>
      <c r="J3681" s="59"/>
      <c r="K3681" s="59" t="s">
        <v>4034</v>
      </c>
      <c r="L3681" s="65">
        <v>6370</v>
      </c>
      <c r="M3681" s="61"/>
      <c r="N3681" s="6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</row>
    <row r="3682" spans="1:83" s="10" customFormat="1" ht="12.75" customHeight="1" x14ac:dyDescent="0.2">
      <c r="A3682" s="69" t="s">
        <v>8692</v>
      </c>
      <c r="B3682" s="9" t="s">
        <v>8693</v>
      </c>
      <c r="C3682" s="53" t="s">
        <v>4007</v>
      </c>
      <c r="D3682" s="44" t="s">
        <v>4375</v>
      </c>
      <c r="E3682" s="54"/>
      <c r="F3682" s="55"/>
      <c r="G3682" s="56">
        <v>2919.73</v>
      </c>
      <c r="H3682" s="57">
        <f t="shared" si="114"/>
        <v>3445.2813999999998</v>
      </c>
      <c r="I3682" s="58">
        <f t="shared" si="115"/>
        <v>0</v>
      </c>
      <c r="J3682" s="59"/>
      <c r="K3682" s="59" t="s">
        <v>4034</v>
      </c>
      <c r="L3682" s="65">
        <v>6370</v>
      </c>
      <c r="M3682" s="61"/>
      <c r="N3682" s="6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</row>
    <row r="3683" spans="1:83" s="10" customFormat="1" ht="12.75" customHeight="1" x14ac:dyDescent="0.2">
      <c r="A3683" s="69" t="s">
        <v>8694</v>
      </c>
      <c r="B3683" s="70" t="s">
        <v>8695</v>
      </c>
      <c r="C3683" s="71" t="s">
        <v>4007</v>
      </c>
      <c r="D3683" s="72"/>
      <c r="E3683" s="54"/>
      <c r="F3683" s="55"/>
      <c r="G3683" s="56">
        <v>450</v>
      </c>
      <c r="H3683" s="57">
        <f t="shared" si="114"/>
        <v>531</v>
      </c>
      <c r="I3683" s="58">
        <f t="shared" si="115"/>
        <v>0</v>
      </c>
      <c r="J3683" s="59"/>
      <c r="K3683" s="59"/>
      <c r="L3683" s="60"/>
      <c r="M3683" s="61"/>
      <c r="N3683" s="6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</row>
    <row r="3684" spans="1:83" s="10" customFormat="1" ht="12.75" customHeight="1" x14ac:dyDescent="0.2">
      <c r="A3684" s="64" t="s">
        <v>8696</v>
      </c>
      <c r="B3684" s="9" t="s">
        <v>343</v>
      </c>
      <c r="C3684" s="53" t="s">
        <v>4007</v>
      </c>
      <c r="D3684" s="44" t="s">
        <v>4299</v>
      </c>
      <c r="E3684" s="54"/>
      <c r="F3684" s="55"/>
      <c r="G3684" s="56">
        <v>3.2</v>
      </c>
      <c r="H3684" s="57">
        <f t="shared" si="114"/>
        <v>3.7759999999999998</v>
      </c>
      <c r="I3684" s="58">
        <f t="shared" si="115"/>
        <v>0</v>
      </c>
      <c r="J3684" s="59"/>
      <c r="K3684" s="59" t="s">
        <v>6637</v>
      </c>
      <c r="L3684" s="60" t="s">
        <v>4029</v>
      </c>
      <c r="M3684" s="61"/>
      <c r="N3684" s="6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</row>
    <row r="3685" spans="1:83" s="10" customFormat="1" ht="12.75" customHeight="1" x14ac:dyDescent="0.2">
      <c r="A3685" s="64" t="s">
        <v>8697</v>
      </c>
      <c r="B3685" s="9" t="s">
        <v>4458</v>
      </c>
      <c r="C3685" s="53" t="s">
        <v>4007</v>
      </c>
      <c r="D3685" s="44" t="s">
        <v>4237</v>
      </c>
      <c r="E3685" s="54"/>
      <c r="F3685" s="55"/>
      <c r="G3685" s="56">
        <v>1150</v>
      </c>
      <c r="H3685" s="57">
        <f t="shared" si="114"/>
        <v>1357</v>
      </c>
      <c r="I3685" s="58">
        <f t="shared" si="115"/>
        <v>0</v>
      </c>
      <c r="J3685" s="59" t="s">
        <v>4027</v>
      </c>
      <c r="K3685" s="59" t="s">
        <v>8698</v>
      </c>
      <c r="L3685" s="79" t="s">
        <v>7185</v>
      </c>
      <c r="M3685" s="61">
        <v>1.94</v>
      </c>
      <c r="N3685" s="6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</row>
    <row r="3686" spans="1:83" s="10" customFormat="1" ht="12.75" customHeight="1" x14ac:dyDescent="0.2">
      <c r="A3686" s="64" t="s">
        <v>8699</v>
      </c>
      <c r="B3686" s="9" t="s">
        <v>4458</v>
      </c>
      <c r="C3686" s="53" t="s">
        <v>4007</v>
      </c>
      <c r="D3686" s="44" t="s">
        <v>4237</v>
      </c>
      <c r="E3686" s="54"/>
      <c r="F3686" s="55"/>
      <c r="G3686" s="56">
        <v>1150</v>
      </c>
      <c r="H3686" s="57">
        <f t="shared" si="114"/>
        <v>1357</v>
      </c>
      <c r="I3686" s="58">
        <f t="shared" si="115"/>
        <v>0</v>
      </c>
      <c r="J3686" s="59" t="s">
        <v>4027</v>
      </c>
      <c r="K3686" s="59" t="s">
        <v>8698</v>
      </c>
      <c r="L3686" s="60" t="s">
        <v>4029</v>
      </c>
      <c r="M3686" s="61">
        <v>1.94</v>
      </c>
      <c r="N3686" s="6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</row>
    <row r="3687" spans="1:83" s="10" customFormat="1" ht="12.75" customHeight="1" x14ac:dyDescent="0.2">
      <c r="A3687" s="69" t="s">
        <v>8700</v>
      </c>
      <c r="B3687" s="9" t="s">
        <v>8701</v>
      </c>
      <c r="C3687" s="53" t="s">
        <v>4007</v>
      </c>
      <c r="D3687" s="44" t="s">
        <v>4112</v>
      </c>
      <c r="E3687" s="54"/>
      <c r="F3687" s="55"/>
      <c r="G3687" s="56">
        <v>242.86</v>
      </c>
      <c r="H3687" s="57">
        <f t="shared" si="114"/>
        <v>286.57479999999998</v>
      </c>
      <c r="I3687" s="58">
        <f t="shared" si="115"/>
        <v>0</v>
      </c>
      <c r="J3687" s="59"/>
      <c r="K3687" s="59" t="s">
        <v>4034</v>
      </c>
      <c r="L3687" s="65">
        <v>6370</v>
      </c>
      <c r="M3687" s="61"/>
      <c r="N3687" s="6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</row>
    <row r="3688" spans="1:83" s="10" customFormat="1" ht="12.75" customHeight="1" x14ac:dyDescent="0.2">
      <c r="A3688" s="69" t="s">
        <v>8702</v>
      </c>
      <c r="B3688" s="9" t="s">
        <v>8703</v>
      </c>
      <c r="C3688" s="53" t="s">
        <v>4007</v>
      </c>
      <c r="D3688" s="44" t="s">
        <v>4112</v>
      </c>
      <c r="E3688" s="54"/>
      <c r="F3688" s="55"/>
      <c r="G3688" s="56">
        <v>67110.94</v>
      </c>
      <c r="H3688" s="57">
        <f t="shared" si="114"/>
        <v>79190.909199999995</v>
      </c>
      <c r="I3688" s="58">
        <f t="shared" si="115"/>
        <v>0</v>
      </c>
      <c r="J3688" s="59"/>
      <c r="K3688" s="59" t="s">
        <v>4034</v>
      </c>
      <c r="L3688" s="65">
        <v>6370</v>
      </c>
      <c r="M3688" s="61"/>
      <c r="N3688" s="6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</row>
    <row r="3689" spans="1:83" s="10" customFormat="1" ht="12.75" customHeight="1" x14ac:dyDescent="0.2">
      <c r="A3689" s="64" t="s">
        <v>8704</v>
      </c>
      <c r="B3689" s="9" t="s">
        <v>8705</v>
      </c>
      <c r="C3689" s="53" t="s">
        <v>4007</v>
      </c>
      <c r="D3689" s="44" t="s">
        <v>4237</v>
      </c>
      <c r="E3689" s="54"/>
      <c r="F3689" s="55"/>
      <c r="G3689" s="56">
        <v>220</v>
      </c>
      <c r="H3689" s="57">
        <f t="shared" si="114"/>
        <v>259.59999999999997</v>
      </c>
      <c r="I3689" s="58">
        <f t="shared" si="115"/>
        <v>0</v>
      </c>
      <c r="J3689" s="59" t="s">
        <v>4027</v>
      </c>
      <c r="K3689" s="59" t="s">
        <v>4238</v>
      </c>
      <c r="L3689" s="79" t="s">
        <v>5050</v>
      </c>
      <c r="M3689" s="61">
        <v>0.123</v>
      </c>
      <c r="N3689" s="6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</row>
    <row r="3690" spans="1:83" s="14" customFormat="1" ht="12.75" customHeight="1" x14ac:dyDescent="0.2">
      <c r="A3690" s="64" t="s">
        <v>8706</v>
      </c>
      <c r="B3690" s="9" t="s">
        <v>250</v>
      </c>
      <c r="C3690" s="53" t="s">
        <v>4007</v>
      </c>
      <c r="D3690" s="44" t="s">
        <v>4299</v>
      </c>
      <c r="E3690" s="54"/>
      <c r="F3690" s="55"/>
      <c r="G3690" s="56">
        <v>520</v>
      </c>
      <c r="H3690" s="57">
        <f t="shared" si="114"/>
        <v>613.6</v>
      </c>
      <c r="I3690" s="58">
        <f t="shared" si="115"/>
        <v>0</v>
      </c>
      <c r="J3690" s="59" t="s">
        <v>4027</v>
      </c>
      <c r="K3690" s="59" t="s">
        <v>4300</v>
      </c>
      <c r="L3690" s="60" t="s">
        <v>4029</v>
      </c>
      <c r="M3690" s="61"/>
      <c r="N3690" s="6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</row>
    <row r="3691" spans="1:83" s="10" customFormat="1" ht="12.75" customHeight="1" x14ac:dyDescent="0.2">
      <c r="A3691" s="64" t="s">
        <v>8707</v>
      </c>
      <c r="B3691" s="9" t="s">
        <v>8708</v>
      </c>
      <c r="C3691" s="53" t="s">
        <v>4007</v>
      </c>
      <c r="D3691" s="44" t="s">
        <v>4299</v>
      </c>
      <c r="E3691" s="54"/>
      <c r="F3691" s="55"/>
      <c r="G3691" s="56">
        <v>164.55</v>
      </c>
      <c r="H3691" s="57">
        <f t="shared" si="114"/>
        <v>194.16900000000001</v>
      </c>
      <c r="I3691" s="58">
        <f t="shared" si="115"/>
        <v>0</v>
      </c>
      <c r="J3691" s="59"/>
      <c r="K3691" s="59" t="s">
        <v>4300</v>
      </c>
      <c r="L3691" s="79" t="s">
        <v>6670</v>
      </c>
      <c r="M3691" s="61"/>
      <c r="N3691" s="6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</row>
    <row r="3692" spans="1:83" s="10" customFormat="1" ht="12.75" customHeight="1" x14ac:dyDescent="0.2">
      <c r="A3692" s="69" t="s">
        <v>8709</v>
      </c>
      <c r="B3692" s="9" t="s">
        <v>8710</v>
      </c>
      <c r="C3692" s="53" t="s">
        <v>4007</v>
      </c>
      <c r="D3692" s="44" t="s">
        <v>4243</v>
      </c>
      <c r="E3692" s="54"/>
      <c r="F3692" s="55"/>
      <c r="G3692" s="56">
        <v>4813</v>
      </c>
      <c r="H3692" s="57">
        <f t="shared" si="114"/>
        <v>5679.34</v>
      </c>
      <c r="I3692" s="58">
        <f t="shared" si="115"/>
        <v>0</v>
      </c>
      <c r="J3692" s="59"/>
      <c r="K3692" s="59" t="s">
        <v>4009</v>
      </c>
      <c r="L3692" s="60" t="s">
        <v>4029</v>
      </c>
      <c r="M3692" s="61"/>
      <c r="N3692" s="6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</row>
    <row r="3693" spans="1:83" s="10" customFormat="1" ht="12.75" customHeight="1" x14ac:dyDescent="0.2">
      <c r="A3693" s="78" t="s">
        <v>8711</v>
      </c>
      <c r="B3693" s="9" t="s">
        <v>8712</v>
      </c>
      <c r="C3693" s="53" t="s">
        <v>4007</v>
      </c>
      <c r="D3693" s="44" t="s">
        <v>4319</v>
      </c>
      <c r="E3693" s="54"/>
      <c r="F3693" s="55"/>
      <c r="G3693" s="56">
        <v>309</v>
      </c>
      <c r="H3693" s="57">
        <f t="shared" si="114"/>
        <v>364.62</v>
      </c>
      <c r="I3693" s="58">
        <f t="shared" si="115"/>
        <v>0</v>
      </c>
      <c r="J3693" s="59"/>
      <c r="K3693" s="59" t="s">
        <v>4009</v>
      </c>
      <c r="L3693" s="60" t="s">
        <v>4029</v>
      </c>
      <c r="M3693" s="61"/>
      <c r="N3693" s="6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</row>
    <row r="3694" spans="1:83" s="10" customFormat="1" ht="12.75" customHeight="1" x14ac:dyDescent="0.2">
      <c r="A3694" s="78" t="s">
        <v>8713</v>
      </c>
      <c r="B3694" s="9" t="s">
        <v>77</v>
      </c>
      <c r="C3694" s="53" t="s">
        <v>4007</v>
      </c>
      <c r="D3694" s="44" t="s">
        <v>4319</v>
      </c>
      <c r="E3694" s="54"/>
      <c r="F3694" s="55"/>
      <c r="G3694" s="56">
        <v>315</v>
      </c>
      <c r="H3694" s="57">
        <f t="shared" si="114"/>
        <v>371.7</v>
      </c>
      <c r="I3694" s="58">
        <f t="shared" si="115"/>
        <v>0</v>
      </c>
      <c r="J3694" s="59"/>
      <c r="K3694" s="59" t="s">
        <v>4009</v>
      </c>
      <c r="L3694" s="60" t="s">
        <v>4029</v>
      </c>
      <c r="M3694" s="61"/>
      <c r="N3694" s="6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</row>
    <row r="3695" spans="1:83" s="10" customFormat="1" ht="12.75" customHeight="1" x14ac:dyDescent="0.2">
      <c r="A3695" s="78" t="s">
        <v>8714</v>
      </c>
      <c r="B3695" s="9" t="s">
        <v>229</v>
      </c>
      <c r="C3695" s="53" t="s">
        <v>4007</v>
      </c>
      <c r="D3695" s="44" t="s">
        <v>4319</v>
      </c>
      <c r="E3695" s="54"/>
      <c r="F3695" s="55"/>
      <c r="G3695" s="56">
        <v>41</v>
      </c>
      <c r="H3695" s="57">
        <f t="shared" si="114"/>
        <v>48.379999999999995</v>
      </c>
      <c r="I3695" s="58">
        <f t="shared" si="115"/>
        <v>0</v>
      </c>
      <c r="J3695" s="59"/>
      <c r="K3695" s="59" t="s">
        <v>4009</v>
      </c>
      <c r="L3695" s="60" t="s">
        <v>4029</v>
      </c>
      <c r="M3695" s="61"/>
      <c r="N3695" s="6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</row>
    <row r="3696" spans="1:83" s="10" customFormat="1" ht="12.75" customHeight="1" x14ac:dyDescent="0.2">
      <c r="A3696" s="78" t="s">
        <v>8715</v>
      </c>
      <c r="B3696" s="9" t="s">
        <v>229</v>
      </c>
      <c r="C3696" s="53" t="s">
        <v>4007</v>
      </c>
      <c r="D3696" s="44" t="s">
        <v>4319</v>
      </c>
      <c r="E3696" s="54"/>
      <c r="F3696" s="55"/>
      <c r="G3696" s="56">
        <v>27</v>
      </c>
      <c r="H3696" s="57">
        <f t="shared" si="114"/>
        <v>31.86</v>
      </c>
      <c r="I3696" s="58">
        <f t="shared" si="115"/>
        <v>0</v>
      </c>
      <c r="J3696" s="59"/>
      <c r="K3696" s="59" t="s">
        <v>4009</v>
      </c>
      <c r="L3696" s="60" t="s">
        <v>4029</v>
      </c>
      <c r="M3696" s="61"/>
      <c r="N3696" s="6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</row>
    <row r="3697" spans="1:83" s="10" customFormat="1" ht="12.75" customHeight="1" x14ac:dyDescent="0.2">
      <c r="A3697" s="78" t="s">
        <v>8716</v>
      </c>
      <c r="B3697" s="9" t="s">
        <v>229</v>
      </c>
      <c r="C3697" s="53" t="s">
        <v>4007</v>
      </c>
      <c r="D3697" s="44" t="s">
        <v>4319</v>
      </c>
      <c r="E3697" s="54"/>
      <c r="F3697" s="55"/>
      <c r="G3697" s="56">
        <v>41</v>
      </c>
      <c r="H3697" s="57">
        <f t="shared" si="114"/>
        <v>48.379999999999995</v>
      </c>
      <c r="I3697" s="58">
        <f t="shared" si="115"/>
        <v>0</v>
      </c>
      <c r="J3697" s="59"/>
      <c r="K3697" s="59" t="s">
        <v>4009</v>
      </c>
      <c r="L3697" s="60" t="s">
        <v>4029</v>
      </c>
      <c r="M3697" s="61"/>
      <c r="N3697" s="6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</row>
    <row r="3698" spans="1:83" s="10" customFormat="1" ht="12.75" customHeight="1" x14ac:dyDescent="0.2">
      <c r="A3698" s="78" t="s">
        <v>8717</v>
      </c>
      <c r="B3698" s="9" t="s">
        <v>8718</v>
      </c>
      <c r="C3698" s="53" t="s">
        <v>4007</v>
      </c>
      <c r="D3698" s="44" t="s">
        <v>4319</v>
      </c>
      <c r="E3698" s="54"/>
      <c r="F3698" s="55"/>
      <c r="G3698" s="56">
        <v>21</v>
      </c>
      <c r="H3698" s="57">
        <f t="shared" si="114"/>
        <v>24.779999999999998</v>
      </c>
      <c r="I3698" s="58">
        <f t="shared" si="115"/>
        <v>0</v>
      </c>
      <c r="J3698" s="59"/>
      <c r="K3698" s="59" t="s">
        <v>4009</v>
      </c>
      <c r="L3698" s="60" t="s">
        <v>4029</v>
      </c>
      <c r="M3698" s="61"/>
      <c r="N3698" s="6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</row>
    <row r="3699" spans="1:83" s="10" customFormat="1" ht="12.75" customHeight="1" x14ac:dyDescent="0.2">
      <c r="A3699" s="78" t="s">
        <v>8719</v>
      </c>
      <c r="B3699" s="9" t="s">
        <v>8720</v>
      </c>
      <c r="C3699" s="53" t="s">
        <v>4007</v>
      </c>
      <c r="D3699" s="44" t="s">
        <v>4319</v>
      </c>
      <c r="E3699" s="54"/>
      <c r="F3699" s="55"/>
      <c r="G3699" s="56">
        <v>111</v>
      </c>
      <c r="H3699" s="57">
        <f t="shared" si="114"/>
        <v>130.97999999999999</v>
      </c>
      <c r="I3699" s="58">
        <f t="shared" si="115"/>
        <v>0</v>
      </c>
      <c r="J3699" s="59"/>
      <c r="K3699" s="59" t="s">
        <v>4009</v>
      </c>
      <c r="L3699" s="60" t="s">
        <v>4029</v>
      </c>
      <c r="M3699" s="61"/>
      <c r="N3699" s="6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</row>
    <row r="3700" spans="1:83" s="10" customFormat="1" ht="12.75" customHeight="1" x14ac:dyDescent="0.2">
      <c r="A3700" s="78" t="s">
        <v>8721</v>
      </c>
      <c r="B3700" s="9" t="s">
        <v>176</v>
      </c>
      <c r="C3700" s="53" t="s">
        <v>4007</v>
      </c>
      <c r="D3700" s="44" t="s">
        <v>4319</v>
      </c>
      <c r="E3700" s="54"/>
      <c r="F3700" s="55"/>
      <c r="G3700" s="56">
        <v>9</v>
      </c>
      <c r="H3700" s="57">
        <f t="shared" si="114"/>
        <v>10.62</v>
      </c>
      <c r="I3700" s="58">
        <f t="shared" si="115"/>
        <v>0</v>
      </c>
      <c r="J3700" s="59"/>
      <c r="K3700" s="59" t="s">
        <v>4009</v>
      </c>
      <c r="L3700" s="60" t="s">
        <v>4029</v>
      </c>
      <c r="M3700" s="61"/>
      <c r="N3700" s="6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</row>
    <row r="3701" spans="1:83" s="10" customFormat="1" ht="12.75" customHeight="1" x14ac:dyDescent="0.2">
      <c r="A3701" s="78" t="s">
        <v>8722</v>
      </c>
      <c r="B3701" s="9" t="s">
        <v>4326</v>
      </c>
      <c r="C3701" s="53" t="s">
        <v>4007</v>
      </c>
      <c r="D3701" s="44" t="s">
        <v>4319</v>
      </c>
      <c r="E3701" s="54"/>
      <c r="F3701" s="55"/>
      <c r="G3701" s="56">
        <v>491</v>
      </c>
      <c r="H3701" s="57">
        <f t="shared" si="114"/>
        <v>579.38</v>
      </c>
      <c r="I3701" s="58">
        <f t="shared" si="115"/>
        <v>0</v>
      </c>
      <c r="J3701" s="59"/>
      <c r="K3701" s="59" t="s">
        <v>4009</v>
      </c>
      <c r="L3701" s="60" t="s">
        <v>4029</v>
      </c>
      <c r="M3701" s="61"/>
      <c r="N3701" s="6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</row>
    <row r="3702" spans="1:83" s="10" customFormat="1" ht="12.75" customHeight="1" x14ac:dyDescent="0.2">
      <c r="A3702" s="78" t="s">
        <v>8723</v>
      </c>
      <c r="B3702" s="9" t="s">
        <v>37</v>
      </c>
      <c r="C3702" s="53" t="s">
        <v>4007</v>
      </c>
      <c r="D3702" s="44" t="s">
        <v>4319</v>
      </c>
      <c r="E3702" s="54"/>
      <c r="F3702" s="55"/>
      <c r="G3702" s="56">
        <v>43</v>
      </c>
      <c r="H3702" s="57">
        <f t="shared" si="114"/>
        <v>50.739999999999995</v>
      </c>
      <c r="I3702" s="58">
        <f t="shared" si="115"/>
        <v>0</v>
      </c>
      <c r="J3702" s="59"/>
      <c r="K3702" s="59" t="s">
        <v>4009</v>
      </c>
      <c r="L3702" s="60" t="s">
        <v>4029</v>
      </c>
      <c r="M3702" s="61"/>
      <c r="N3702" s="6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</row>
    <row r="3703" spans="1:83" s="10" customFormat="1" ht="12.75" customHeight="1" x14ac:dyDescent="0.2">
      <c r="A3703" s="78" t="s">
        <v>8724</v>
      </c>
      <c r="B3703" s="9" t="s">
        <v>62</v>
      </c>
      <c r="C3703" s="53" t="s">
        <v>4007</v>
      </c>
      <c r="D3703" s="44" t="s">
        <v>4319</v>
      </c>
      <c r="E3703" s="54"/>
      <c r="F3703" s="55"/>
      <c r="G3703" s="56">
        <v>42</v>
      </c>
      <c r="H3703" s="57">
        <f t="shared" si="114"/>
        <v>49.559999999999995</v>
      </c>
      <c r="I3703" s="58">
        <f t="shared" si="115"/>
        <v>0</v>
      </c>
      <c r="J3703" s="59"/>
      <c r="K3703" s="59" t="s">
        <v>4009</v>
      </c>
      <c r="L3703" s="60" t="s">
        <v>4029</v>
      </c>
      <c r="M3703" s="61"/>
      <c r="N3703" s="6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</row>
    <row r="3704" spans="1:83" s="10" customFormat="1" ht="12.75" customHeight="1" x14ac:dyDescent="0.2">
      <c r="A3704" s="78" t="s">
        <v>8725</v>
      </c>
      <c r="B3704" s="9" t="s">
        <v>62</v>
      </c>
      <c r="C3704" s="53" t="s">
        <v>4007</v>
      </c>
      <c r="D3704" s="44" t="s">
        <v>4319</v>
      </c>
      <c r="E3704" s="54"/>
      <c r="F3704" s="55"/>
      <c r="G3704" s="56">
        <v>16</v>
      </c>
      <c r="H3704" s="57">
        <f t="shared" si="114"/>
        <v>18.88</v>
      </c>
      <c r="I3704" s="58">
        <f t="shared" si="115"/>
        <v>0</v>
      </c>
      <c r="J3704" s="59"/>
      <c r="K3704" s="59" t="s">
        <v>4009</v>
      </c>
      <c r="L3704" s="60" t="s">
        <v>4029</v>
      </c>
      <c r="M3704" s="61"/>
      <c r="N3704" s="6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</row>
    <row r="3705" spans="1:83" s="10" customFormat="1" ht="12.75" customHeight="1" x14ac:dyDescent="0.2">
      <c r="A3705" s="78" t="s">
        <v>8726</v>
      </c>
      <c r="B3705" s="9" t="s">
        <v>1073</v>
      </c>
      <c r="C3705" s="53" t="s">
        <v>4007</v>
      </c>
      <c r="D3705" s="44" t="s">
        <v>4319</v>
      </c>
      <c r="E3705" s="54"/>
      <c r="F3705" s="55"/>
      <c r="G3705" s="56">
        <v>480</v>
      </c>
      <c r="H3705" s="57">
        <f t="shared" si="114"/>
        <v>566.4</v>
      </c>
      <c r="I3705" s="58">
        <f t="shared" si="115"/>
        <v>0</v>
      </c>
      <c r="J3705" s="59"/>
      <c r="K3705" s="59" t="s">
        <v>4009</v>
      </c>
      <c r="L3705" s="60" t="s">
        <v>4029</v>
      </c>
      <c r="M3705" s="61"/>
      <c r="N3705" s="6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</row>
    <row r="3706" spans="1:83" s="10" customFormat="1" ht="12.75" customHeight="1" x14ac:dyDescent="0.2">
      <c r="A3706" s="78" t="s">
        <v>8727</v>
      </c>
      <c r="B3706" s="9" t="s">
        <v>37</v>
      </c>
      <c r="C3706" s="53" t="s">
        <v>4007</v>
      </c>
      <c r="D3706" s="44" t="s">
        <v>4319</v>
      </c>
      <c r="E3706" s="54"/>
      <c r="F3706" s="55"/>
      <c r="G3706" s="56">
        <v>38</v>
      </c>
      <c r="H3706" s="57">
        <f t="shared" si="114"/>
        <v>44.839999999999996</v>
      </c>
      <c r="I3706" s="58">
        <f t="shared" si="115"/>
        <v>0</v>
      </c>
      <c r="J3706" s="59"/>
      <c r="K3706" s="59" t="s">
        <v>4009</v>
      </c>
      <c r="L3706" s="60" t="s">
        <v>4029</v>
      </c>
      <c r="M3706" s="61"/>
      <c r="N3706" s="6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</row>
    <row r="3707" spans="1:83" s="10" customFormat="1" ht="12.75" customHeight="1" x14ac:dyDescent="0.2">
      <c r="A3707" s="78" t="s">
        <v>8728</v>
      </c>
      <c r="B3707" s="9" t="s">
        <v>37</v>
      </c>
      <c r="C3707" s="53" t="s">
        <v>4007</v>
      </c>
      <c r="D3707" s="44" t="s">
        <v>4319</v>
      </c>
      <c r="E3707" s="54"/>
      <c r="F3707" s="55"/>
      <c r="G3707" s="56">
        <v>34</v>
      </c>
      <c r="H3707" s="57">
        <f t="shared" si="114"/>
        <v>40.119999999999997</v>
      </c>
      <c r="I3707" s="58">
        <f t="shared" si="115"/>
        <v>0</v>
      </c>
      <c r="J3707" s="59"/>
      <c r="K3707" s="59" t="s">
        <v>4009</v>
      </c>
      <c r="L3707" s="60" t="s">
        <v>4029</v>
      </c>
      <c r="M3707" s="61"/>
      <c r="N3707" s="6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</row>
    <row r="3708" spans="1:83" s="10" customFormat="1" ht="12.75" customHeight="1" x14ac:dyDescent="0.2">
      <c r="A3708" s="78" t="s">
        <v>8729</v>
      </c>
      <c r="B3708" s="9" t="s">
        <v>219</v>
      </c>
      <c r="C3708" s="53" t="s">
        <v>4007</v>
      </c>
      <c r="D3708" s="44" t="s">
        <v>4319</v>
      </c>
      <c r="E3708" s="54"/>
      <c r="F3708" s="55"/>
      <c r="G3708" s="56">
        <v>56</v>
      </c>
      <c r="H3708" s="57">
        <f t="shared" si="114"/>
        <v>66.08</v>
      </c>
      <c r="I3708" s="58">
        <f t="shared" si="115"/>
        <v>0</v>
      </c>
      <c r="J3708" s="59"/>
      <c r="K3708" s="59" t="s">
        <v>4009</v>
      </c>
      <c r="L3708" s="60" t="s">
        <v>4029</v>
      </c>
      <c r="M3708" s="61"/>
      <c r="N3708" s="6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</row>
    <row r="3709" spans="1:83" s="10" customFormat="1" ht="12.75" customHeight="1" x14ac:dyDescent="0.2">
      <c r="A3709" s="78" t="s">
        <v>8730</v>
      </c>
      <c r="B3709" s="9" t="s">
        <v>62</v>
      </c>
      <c r="C3709" s="53" t="s">
        <v>4007</v>
      </c>
      <c r="D3709" s="44" t="s">
        <v>4319</v>
      </c>
      <c r="E3709" s="54"/>
      <c r="F3709" s="55"/>
      <c r="G3709" s="56">
        <v>58</v>
      </c>
      <c r="H3709" s="57">
        <f t="shared" si="114"/>
        <v>68.44</v>
      </c>
      <c r="I3709" s="58">
        <f t="shared" si="115"/>
        <v>0</v>
      </c>
      <c r="J3709" s="59"/>
      <c r="K3709" s="59" t="s">
        <v>4009</v>
      </c>
      <c r="L3709" s="60" t="s">
        <v>4029</v>
      </c>
      <c r="M3709" s="61"/>
      <c r="N3709" s="6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</row>
    <row r="3710" spans="1:83" s="10" customFormat="1" ht="12.75" customHeight="1" x14ac:dyDescent="0.2">
      <c r="A3710" s="78" t="s">
        <v>8731</v>
      </c>
      <c r="B3710" s="9" t="s">
        <v>8732</v>
      </c>
      <c r="C3710" s="53" t="s">
        <v>4007</v>
      </c>
      <c r="D3710" s="44" t="s">
        <v>4319</v>
      </c>
      <c r="E3710" s="54"/>
      <c r="F3710" s="55"/>
      <c r="G3710" s="56">
        <v>290</v>
      </c>
      <c r="H3710" s="57">
        <f t="shared" si="114"/>
        <v>342.2</v>
      </c>
      <c r="I3710" s="58">
        <f t="shared" si="115"/>
        <v>0</v>
      </c>
      <c r="J3710" s="59"/>
      <c r="K3710" s="59" t="s">
        <v>4009</v>
      </c>
      <c r="L3710" s="60" t="s">
        <v>4029</v>
      </c>
      <c r="M3710" s="61"/>
      <c r="N3710" s="6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</row>
    <row r="3711" spans="1:83" s="10" customFormat="1" ht="12.75" customHeight="1" x14ac:dyDescent="0.2">
      <c r="A3711" s="78" t="s">
        <v>8733</v>
      </c>
      <c r="B3711" s="9" t="s">
        <v>62</v>
      </c>
      <c r="C3711" s="53" t="s">
        <v>4007</v>
      </c>
      <c r="D3711" s="44" t="s">
        <v>4319</v>
      </c>
      <c r="E3711" s="54"/>
      <c r="F3711" s="55"/>
      <c r="G3711" s="56">
        <v>54</v>
      </c>
      <c r="H3711" s="57">
        <f t="shared" si="114"/>
        <v>63.72</v>
      </c>
      <c r="I3711" s="58">
        <f t="shared" si="115"/>
        <v>0</v>
      </c>
      <c r="J3711" s="59"/>
      <c r="K3711" s="59" t="s">
        <v>4009</v>
      </c>
      <c r="L3711" s="60" t="s">
        <v>4029</v>
      </c>
      <c r="M3711" s="61"/>
      <c r="N3711" s="6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</row>
    <row r="3712" spans="1:83" s="10" customFormat="1" ht="12.75" customHeight="1" x14ac:dyDescent="0.2">
      <c r="A3712" s="78" t="s">
        <v>8734</v>
      </c>
      <c r="B3712" s="9" t="s">
        <v>8735</v>
      </c>
      <c r="C3712" s="53" t="s">
        <v>4007</v>
      </c>
      <c r="D3712" s="44" t="s">
        <v>4319</v>
      </c>
      <c r="E3712" s="54"/>
      <c r="F3712" s="55"/>
      <c r="G3712" s="56">
        <v>195</v>
      </c>
      <c r="H3712" s="57">
        <f t="shared" si="114"/>
        <v>230.1</v>
      </c>
      <c r="I3712" s="58">
        <f t="shared" si="115"/>
        <v>0</v>
      </c>
      <c r="J3712" s="59"/>
      <c r="K3712" s="59" t="s">
        <v>4009</v>
      </c>
      <c r="L3712" s="60" t="s">
        <v>4029</v>
      </c>
      <c r="M3712" s="61"/>
      <c r="N3712" s="6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</row>
    <row r="3713" spans="1:83" s="10" customFormat="1" ht="12.75" customHeight="1" x14ac:dyDescent="0.2">
      <c r="A3713" s="78" t="s">
        <v>8736</v>
      </c>
      <c r="B3713" s="9" t="s">
        <v>8735</v>
      </c>
      <c r="C3713" s="53" t="s">
        <v>4007</v>
      </c>
      <c r="D3713" s="44" t="s">
        <v>4319</v>
      </c>
      <c r="E3713" s="54"/>
      <c r="F3713" s="55"/>
      <c r="G3713" s="56">
        <v>208</v>
      </c>
      <c r="H3713" s="57">
        <f t="shared" si="114"/>
        <v>245.44</v>
      </c>
      <c r="I3713" s="58">
        <f t="shared" si="115"/>
        <v>0</v>
      </c>
      <c r="J3713" s="59"/>
      <c r="K3713" s="59" t="s">
        <v>4009</v>
      </c>
      <c r="L3713" s="60" t="s">
        <v>4029</v>
      </c>
      <c r="M3713" s="61"/>
      <c r="N3713" s="6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</row>
    <row r="3714" spans="1:83" s="10" customFormat="1" ht="12.75" customHeight="1" x14ac:dyDescent="0.2">
      <c r="A3714" s="78" t="s">
        <v>8737</v>
      </c>
      <c r="B3714" s="9" t="s">
        <v>62</v>
      </c>
      <c r="C3714" s="53" t="s">
        <v>4007</v>
      </c>
      <c r="D3714" s="44" t="s">
        <v>4319</v>
      </c>
      <c r="E3714" s="54"/>
      <c r="F3714" s="55"/>
      <c r="G3714" s="56">
        <v>22</v>
      </c>
      <c r="H3714" s="57">
        <f t="shared" si="114"/>
        <v>25.959999999999997</v>
      </c>
      <c r="I3714" s="58">
        <f t="shared" si="115"/>
        <v>0</v>
      </c>
      <c r="J3714" s="59"/>
      <c r="K3714" s="59" t="s">
        <v>4009</v>
      </c>
      <c r="L3714" s="60" t="s">
        <v>4029</v>
      </c>
      <c r="M3714" s="61"/>
      <c r="N3714" s="6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</row>
    <row r="3715" spans="1:83" s="10" customFormat="1" ht="12.75" customHeight="1" x14ac:dyDescent="0.2">
      <c r="A3715" s="78" t="s">
        <v>8738</v>
      </c>
      <c r="B3715" s="9" t="s">
        <v>8739</v>
      </c>
      <c r="C3715" s="53" t="s">
        <v>4007</v>
      </c>
      <c r="D3715" s="44" t="s">
        <v>4319</v>
      </c>
      <c r="E3715" s="54"/>
      <c r="F3715" s="55"/>
      <c r="G3715" s="56">
        <v>103</v>
      </c>
      <c r="H3715" s="57">
        <f t="shared" si="114"/>
        <v>121.53999999999999</v>
      </c>
      <c r="I3715" s="58">
        <f t="shared" si="115"/>
        <v>0</v>
      </c>
      <c r="J3715" s="59"/>
      <c r="K3715" s="59" t="s">
        <v>4009</v>
      </c>
      <c r="L3715" s="60" t="s">
        <v>4029</v>
      </c>
      <c r="M3715" s="61"/>
      <c r="N3715" s="6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</row>
    <row r="3716" spans="1:83" s="10" customFormat="1" ht="12.75" customHeight="1" x14ac:dyDescent="0.2">
      <c r="A3716" s="78" t="s">
        <v>8740</v>
      </c>
      <c r="B3716" s="9" t="s">
        <v>350</v>
      </c>
      <c r="C3716" s="53" t="s">
        <v>4007</v>
      </c>
      <c r="D3716" s="44" t="s">
        <v>4319</v>
      </c>
      <c r="E3716" s="54"/>
      <c r="F3716" s="55"/>
      <c r="G3716" s="56">
        <v>244</v>
      </c>
      <c r="H3716" s="57">
        <f t="shared" si="114"/>
        <v>287.91999999999996</v>
      </c>
      <c r="I3716" s="58">
        <f t="shared" si="115"/>
        <v>0</v>
      </c>
      <c r="J3716" s="59"/>
      <c r="K3716" s="59" t="s">
        <v>4009</v>
      </c>
      <c r="L3716" s="60" t="s">
        <v>4029</v>
      </c>
      <c r="M3716" s="61"/>
      <c r="N3716" s="6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</row>
    <row r="3717" spans="1:83" s="10" customFormat="1" ht="12.75" customHeight="1" x14ac:dyDescent="0.2">
      <c r="A3717" s="78" t="s">
        <v>8741</v>
      </c>
      <c r="B3717" s="9" t="s">
        <v>8742</v>
      </c>
      <c r="C3717" s="53" t="s">
        <v>4007</v>
      </c>
      <c r="D3717" s="44" t="s">
        <v>4319</v>
      </c>
      <c r="E3717" s="54"/>
      <c r="F3717" s="55"/>
      <c r="G3717" s="56">
        <v>20</v>
      </c>
      <c r="H3717" s="57">
        <f t="shared" si="114"/>
        <v>23.599999999999998</v>
      </c>
      <c r="I3717" s="58">
        <f t="shared" si="115"/>
        <v>0</v>
      </c>
      <c r="J3717" s="59"/>
      <c r="K3717" s="59" t="s">
        <v>4009</v>
      </c>
      <c r="L3717" s="60" t="s">
        <v>4029</v>
      </c>
      <c r="M3717" s="61"/>
      <c r="N3717" s="6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  <c r="CE3717" s="2"/>
    </row>
    <row r="3718" spans="1:83" s="10" customFormat="1" ht="12.75" customHeight="1" x14ac:dyDescent="0.2">
      <c r="A3718" s="78" t="s">
        <v>8743</v>
      </c>
      <c r="B3718" s="9" t="s">
        <v>8742</v>
      </c>
      <c r="C3718" s="53" t="s">
        <v>4007</v>
      </c>
      <c r="D3718" s="44" t="s">
        <v>4319</v>
      </c>
      <c r="E3718" s="54"/>
      <c r="F3718" s="55"/>
      <c r="G3718" s="56">
        <v>35</v>
      </c>
      <c r="H3718" s="57">
        <f t="shared" si="114"/>
        <v>41.3</v>
      </c>
      <c r="I3718" s="58">
        <f t="shared" si="115"/>
        <v>0</v>
      </c>
      <c r="J3718" s="59"/>
      <c r="K3718" s="59" t="s">
        <v>4009</v>
      </c>
      <c r="L3718" s="60" t="s">
        <v>4029</v>
      </c>
      <c r="M3718" s="61"/>
      <c r="N3718" s="6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  <c r="CE3718" s="2"/>
    </row>
    <row r="3719" spans="1:83" s="10" customFormat="1" ht="12.75" customHeight="1" x14ac:dyDescent="0.2">
      <c r="A3719" s="78" t="s">
        <v>8744</v>
      </c>
      <c r="B3719" s="9" t="s">
        <v>4350</v>
      </c>
      <c r="C3719" s="53" t="s">
        <v>4007</v>
      </c>
      <c r="D3719" s="44" t="s">
        <v>4319</v>
      </c>
      <c r="E3719" s="54"/>
      <c r="F3719" s="55"/>
      <c r="G3719" s="56">
        <v>434</v>
      </c>
      <c r="H3719" s="57">
        <f t="shared" si="114"/>
        <v>512.12</v>
      </c>
      <c r="I3719" s="58">
        <f t="shared" si="115"/>
        <v>0</v>
      </c>
      <c r="J3719" s="59"/>
      <c r="K3719" s="59" t="s">
        <v>4009</v>
      </c>
      <c r="L3719" s="60" t="s">
        <v>4029</v>
      </c>
      <c r="M3719" s="61"/>
      <c r="N3719" s="6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  <c r="CE3719" s="2"/>
    </row>
    <row r="3720" spans="1:83" s="10" customFormat="1" ht="12.75" customHeight="1" x14ac:dyDescent="0.2">
      <c r="A3720" s="51" t="s">
        <v>1972</v>
      </c>
      <c r="B3720" s="9" t="s">
        <v>420</v>
      </c>
      <c r="C3720" s="66" t="s">
        <v>4035</v>
      </c>
      <c r="D3720" s="44" t="s">
        <v>4945</v>
      </c>
      <c r="E3720" s="54"/>
      <c r="F3720" s="55"/>
      <c r="G3720" s="56">
        <v>2500</v>
      </c>
      <c r="H3720" s="57">
        <f t="shared" ref="H3720:H3783" si="116">G3720*1.18</f>
        <v>2950</v>
      </c>
      <c r="I3720" s="58">
        <f t="shared" ref="I3720:I3783" si="117">H3720*F3720</f>
        <v>0</v>
      </c>
      <c r="J3720" s="59" t="s">
        <v>4027</v>
      </c>
      <c r="K3720" s="59"/>
      <c r="L3720" s="73" t="s">
        <v>7621</v>
      </c>
      <c r="M3720" s="61"/>
      <c r="N3720" s="6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</row>
    <row r="3721" spans="1:83" s="10" customFormat="1" ht="12.75" customHeight="1" x14ac:dyDescent="0.2">
      <c r="A3721" s="51" t="s">
        <v>1973</v>
      </c>
      <c r="B3721" s="9" t="s">
        <v>421</v>
      </c>
      <c r="C3721" s="66" t="s">
        <v>4035</v>
      </c>
      <c r="D3721" s="44" t="s">
        <v>4945</v>
      </c>
      <c r="E3721" s="54"/>
      <c r="F3721" s="55"/>
      <c r="G3721" s="56">
        <v>2500</v>
      </c>
      <c r="H3721" s="57">
        <f t="shared" si="116"/>
        <v>2950</v>
      </c>
      <c r="I3721" s="58">
        <f t="shared" si="117"/>
        <v>0</v>
      </c>
      <c r="J3721" s="59" t="s">
        <v>4027</v>
      </c>
      <c r="K3721" s="59"/>
      <c r="L3721" s="73" t="s">
        <v>7621</v>
      </c>
      <c r="M3721" s="61"/>
      <c r="N3721" s="6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  <c r="CE3721" s="2"/>
    </row>
    <row r="3722" spans="1:83" s="10" customFormat="1" ht="12.75" customHeight="1" x14ac:dyDescent="0.2">
      <c r="A3722" s="64" t="s">
        <v>8745</v>
      </c>
      <c r="B3722" s="9" t="s">
        <v>420</v>
      </c>
      <c r="C3722" s="66" t="s">
        <v>4035</v>
      </c>
      <c r="D3722" s="44" t="s">
        <v>4945</v>
      </c>
      <c r="E3722" s="54"/>
      <c r="F3722" s="55"/>
      <c r="G3722" s="56">
        <v>2500</v>
      </c>
      <c r="H3722" s="57">
        <f t="shared" si="116"/>
        <v>2950</v>
      </c>
      <c r="I3722" s="58">
        <f t="shared" si="117"/>
        <v>0</v>
      </c>
      <c r="J3722" s="59" t="s">
        <v>4027</v>
      </c>
      <c r="K3722" s="59" t="s">
        <v>7624</v>
      </c>
      <c r="L3722" s="60" t="s">
        <v>8746</v>
      </c>
      <c r="M3722" s="61"/>
      <c r="N3722" s="6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</row>
    <row r="3723" spans="1:83" s="10" customFormat="1" ht="12.75" customHeight="1" x14ac:dyDescent="0.2">
      <c r="A3723" s="64" t="s">
        <v>8747</v>
      </c>
      <c r="B3723" s="9" t="s">
        <v>422</v>
      </c>
      <c r="C3723" s="66" t="s">
        <v>4035</v>
      </c>
      <c r="D3723" s="44" t="s">
        <v>4945</v>
      </c>
      <c r="E3723" s="54"/>
      <c r="F3723" s="55"/>
      <c r="G3723" s="56">
        <v>2500</v>
      </c>
      <c r="H3723" s="57">
        <f t="shared" si="116"/>
        <v>2950</v>
      </c>
      <c r="I3723" s="58">
        <f t="shared" si="117"/>
        <v>0</v>
      </c>
      <c r="J3723" s="59" t="s">
        <v>4027</v>
      </c>
      <c r="K3723" s="59"/>
      <c r="L3723" s="60" t="s">
        <v>8746</v>
      </c>
      <c r="M3723" s="61"/>
      <c r="N3723" s="6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</row>
    <row r="3724" spans="1:83" s="10" customFormat="1" ht="12.75" customHeight="1" x14ac:dyDescent="0.2">
      <c r="A3724" s="51" t="s">
        <v>1974</v>
      </c>
      <c r="B3724" s="9" t="s">
        <v>423</v>
      </c>
      <c r="C3724" s="66" t="s">
        <v>4035</v>
      </c>
      <c r="D3724" s="44" t="s">
        <v>4945</v>
      </c>
      <c r="E3724" s="54"/>
      <c r="F3724" s="55"/>
      <c r="G3724" s="56">
        <v>500</v>
      </c>
      <c r="H3724" s="57">
        <f t="shared" si="116"/>
        <v>590</v>
      </c>
      <c r="I3724" s="58">
        <f t="shared" si="117"/>
        <v>0</v>
      </c>
      <c r="J3724" s="59" t="s">
        <v>4027</v>
      </c>
      <c r="K3724" s="59"/>
      <c r="L3724" s="73" t="s">
        <v>4989</v>
      </c>
      <c r="M3724" s="61">
        <v>1.5</v>
      </c>
      <c r="N3724" s="6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  <c r="CE3724" s="2"/>
    </row>
    <row r="3725" spans="1:83" s="10" customFormat="1" ht="12.75" customHeight="1" x14ac:dyDescent="0.2">
      <c r="A3725" s="51" t="s">
        <v>1975</v>
      </c>
      <c r="B3725" s="9" t="s">
        <v>424</v>
      </c>
      <c r="C3725" s="66" t="s">
        <v>4035</v>
      </c>
      <c r="D3725" s="44" t="s">
        <v>4945</v>
      </c>
      <c r="E3725" s="54"/>
      <c r="F3725" s="55"/>
      <c r="G3725" s="56">
        <v>500</v>
      </c>
      <c r="H3725" s="57">
        <f t="shared" si="116"/>
        <v>590</v>
      </c>
      <c r="I3725" s="58">
        <f t="shared" si="117"/>
        <v>0</v>
      </c>
      <c r="J3725" s="59" t="s">
        <v>4027</v>
      </c>
      <c r="K3725" s="59"/>
      <c r="L3725" s="73" t="s">
        <v>4989</v>
      </c>
      <c r="M3725" s="61">
        <v>1.5</v>
      </c>
      <c r="N3725" s="6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  <c r="CE3725" s="2"/>
    </row>
    <row r="3726" spans="1:83" s="10" customFormat="1" ht="12.75" customHeight="1" x14ac:dyDescent="0.2">
      <c r="A3726" s="51" t="s">
        <v>1976</v>
      </c>
      <c r="B3726" s="9" t="s">
        <v>423</v>
      </c>
      <c r="C3726" s="66" t="s">
        <v>4035</v>
      </c>
      <c r="D3726" s="44" t="s">
        <v>4945</v>
      </c>
      <c r="E3726" s="54"/>
      <c r="F3726" s="55"/>
      <c r="G3726" s="56">
        <v>500</v>
      </c>
      <c r="H3726" s="57">
        <f t="shared" si="116"/>
        <v>590</v>
      </c>
      <c r="I3726" s="58">
        <f t="shared" si="117"/>
        <v>0</v>
      </c>
      <c r="J3726" s="59" t="s">
        <v>4027</v>
      </c>
      <c r="K3726" s="59"/>
      <c r="L3726" s="60" t="s">
        <v>8748</v>
      </c>
      <c r="M3726" s="61">
        <v>1.1000000000000001</v>
      </c>
      <c r="N3726" s="6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  <c r="CE3726" s="2"/>
    </row>
    <row r="3727" spans="1:83" s="10" customFormat="1" ht="12.75" customHeight="1" x14ac:dyDescent="0.2">
      <c r="A3727" s="51" t="s">
        <v>8749</v>
      </c>
      <c r="B3727" s="9" t="s">
        <v>424</v>
      </c>
      <c r="C3727" s="66" t="s">
        <v>4035</v>
      </c>
      <c r="D3727" s="44" t="s">
        <v>4945</v>
      </c>
      <c r="E3727" s="54"/>
      <c r="F3727" s="55"/>
      <c r="G3727" s="56">
        <v>500</v>
      </c>
      <c r="H3727" s="57">
        <f t="shared" si="116"/>
        <v>590</v>
      </c>
      <c r="I3727" s="58">
        <f t="shared" si="117"/>
        <v>0</v>
      </c>
      <c r="J3727" s="59" t="s">
        <v>4027</v>
      </c>
      <c r="K3727" s="59"/>
      <c r="L3727" s="60" t="s">
        <v>8748</v>
      </c>
      <c r="M3727" s="61">
        <v>1.1000000000000001</v>
      </c>
      <c r="N3727" s="6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  <c r="CE3727" s="2"/>
    </row>
    <row r="3728" spans="1:83" s="10" customFormat="1" ht="12.75" customHeight="1" x14ac:dyDescent="0.2">
      <c r="A3728" s="64" t="s">
        <v>8750</v>
      </c>
      <c r="B3728" s="9" t="s">
        <v>4977</v>
      </c>
      <c r="C3728" s="53" t="s">
        <v>4007</v>
      </c>
      <c r="D3728" s="44" t="s">
        <v>4243</v>
      </c>
      <c r="E3728" s="54"/>
      <c r="F3728" s="55"/>
      <c r="G3728" s="56">
        <v>780</v>
      </c>
      <c r="H3728" s="57">
        <f t="shared" si="116"/>
        <v>920.4</v>
      </c>
      <c r="I3728" s="58">
        <f t="shared" si="117"/>
        <v>0</v>
      </c>
      <c r="J3728" s="59" t="s">
        <v>4027</v>
      </c>
      <c r="K3728" s="59" t="s">
        <v>4244</v>
      </c>
      <c r="L3728" s="65">
        <v>432065</v>
      </c>
      <c r="M3728" s="61"/>
      <c r="N3728" s="6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</row>
    <row r="3729" spans="1:83" s="10" customFormat="1" ht="12.75" customHeight="1" x14ac:dyDescent="0.2">
      <c r="A3729" s="51" t="s">
        <v>8751</v>
      </c>
      <c r="B3729" s="52" t="s">
        <v>8752</v>
      </c>
      <c r="C3729" s="53" t="s">
        <v>4007</v>
      </c>
      <c r="D3729" s="44"/>
      <c r="E3729" s="54"/>
      <c r="F3729" s="55"/>
      <c r="G3729" s="56">
        <v>7.06</v>
      </c>
      <c r="H3729" s="57">
        <f t="shared" si="116"/>
        <v>8.3308</v>
      </c>
      <c r="I3729" s="58">
        <f t="shared" si="117"/>
        <v>0</v>
      </c>
      <c r="J3729" s="59"/>
      <c r="K3729" s="59" t="s">
        <v>8753</v>
      </c>
      <c r="L3729" s="60"/>
      <c r="M3729" s="61"/>
      <c r="N3729" s="6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  <c r="CE3729" s="2"/>
    </row>
    <row r="3730" spans="1:83" s="10" customFormat="1" ht="12.75" customHeight="1" x14ac:dyDescent="0.2">
      <c r="A3730" s="64" t="s">
        <v>8754</v>
      </c>
      <c r="B3730" s="9" t="s">
        <v>1173</v>
      </c>
      <c r="C3730" s="53" t="s">
        <v>4007</v>
      </c>
      <c r="D3730" s="44" t="s">
        <v>4033</v>
      </c>
      <c r="E3730" s="54"/>
      <c r="F3730" s="55"/>
      <c r="G3730" s="56">
        <v>3210.35</v>
      </c>
      <c r="H3730" s="57">
        <f t="shared" si="116"/>
        <v>3788.2129999999997</v>
      </c>
      <c r="I3730" s="58">
        <f t="shared" si="117"/>
        <v>0</v>
      </c>
      <c r="J3730" s="59" t="s">
        <v>4027</v>
      </c>
      <c r="K3730" s="59" t="s">
        <v>4280</v>
      </c>
      <c r="L3730" s="73" t="s">
        <v>8755</v>
      </c>
      <c r="M3730" s="61"/>
      <c r="N3730" s="6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  <c r="CE3730" s="2"/>
    </row>
    <row r="3731" spans="1:83" s="10" customFormat="1" ht="12.75" customHeight="1" x14ac:dyDescent="0.2">
      <c r="A3731" s="78" t="s">
        <v>8756</v>
      </c>
      <c r="B3731" s="9" t="s">
        <v>4472</v>
      </c>
      <c r="C3731" s="53" t="s">
        <v>4007</v>
      </c>
      <c r="D3731" s="44" t="s">
        <v>4319</v>
      </c>
      <c r="E3731" s="54"/>
      <c r="F3731" s="55"/>
      <c r="G3731" s="56">
        <v>89</v>
      </c>
      <c r="H3731" s="57">
        <f t="shared" si="116"/>
        <v>105.02</v>
      </c>
      <c r="I3731" s="58">
        <f t="shared" si="117"/>
        <v>0</v>
      </c>
      <c r="J3731" s="59"/>
      <c r="K3731" s="59" t="s">
        <v>4009</v>
      </c>
      <c r="L3731" s="60" t="s">
        <v>4029</v>
      </c>
      <c r="M3731" s="61"/>
      <c r="N3731" s="6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  <c r="CE3731" s="2"/>
    </row>
    <row r="3732" spans="1:83" s="10" customFormat="1" ht="12.75" customHeight="1" x14ac:dyDescent="0.2">
      <c r="A3732" s="78" t="s">
        <v>8757</v>
      </c>
      <c r="B3732" s="9" t="s">
        <v>8758</v>
      </c>
      <c r="C3732" s="53" t="s">
        <v>4007</v>
      </c>
      <c r="D3732" s="44" t="s">
        <v>4319</v>
      </c>
      <c r="E3732" s="54"/>
      <c r="F3732" s="55"/>
      <c r="G3732" s="56">
        <v>4347</v>
      </c>
      <c r="H3732" s="57">
        <f t="shared" si="116"/>
        <v>5129.46</v>
      </c>
      <c r="I3732" s="58">
        <f t="shared" si="117"/>
        <v>0</v>
      </c>
      <c r="J3732" s="59"/>
      <c r="K3732" s="59" t="s">
        <v>4009</v>
      </c>
      <c r="L3732" s="60" t="s">
        <v>4029</v>
      </c>
      <c r="M3732" s="61"/>
      <c r="N3732" s="6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  <c r="CE3732" s="2"/>
    </row>
    <row r="3733" spans="1:83" s="10" customFormat="1" ht="12.75" customHeight="1" x14ac:dyDescent="0.2">
      <c r="A3733" s="78" t="s">
        <v>8759</v>
      </c>
      <c r="B3733" s="9" t="s">
        <v>8758</v>
      </c>
      <c r="C3733" s="53" t="s">
        <v>4007</v>
      </c>
      <c r="D3733" s="44" t="s">
        <v>4319</v>
      </c>
      <c r="E3733" s="54"/>
      <c r="F3733" s="55"/>
      <c r="G3733" s="56">
        <v>4347</v>
      </c>
      <c r="H3733" s="57">
        <f t="shared" si="116"/>
        <v>5129.46</v>
      </c>
      <c r="I3733" s="58">
        <f t="shared" si="117"/>
        <v>0</v>
      </c>
      <c r="J3733" s="59"/>
      <c r="K3733" s="59" t="s">
        <v>4009</v>
      </c>
      <c r="L3733" s="60" t="s">
        <v>4029</v>
      </c>
      <c r="M3733" s="61"/>
      <c r="N3733" s="6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  <c r="CE3733" s="2"/>
    </row>
    <row r="3734" spans="1:83" s="10" customFormat="1" ht="12.75" customHeight="1" x14ac:dyDescent="0.2">
      <c r="A3734" s="78" t="s">
        <v>8760</v>
      </c>
      <c r="B3734" s="9" t="s">
        <v>8758</v>
      </c>
      <c r="C3734" s="53" t="s">
        <v>4007</v>
      </c>
      <c r="D3734" s="44" t="s">
        <v>4319</v>
      </c>
      <c r="E3734" s="54"/>
      <c r="F3734" s="55"/>
      <c r="G3734" s="56">
        <v>4347</v>
      </c>
      <c r="H3734" s="57">
        <f t="shared" si="116"/>
        <v>5129.46</v>
      </c>
      <c r="I3734" s="58">
        <f t="shared" si="117"/>
        <v>0</v>
      </c>
      <c r="J3734" s="59"/>
      <c r="K3734" s="59" t="s">
        <v>4009</v>
      </c>
      <c r="L3734" s="60" t="s">
        <v>4029</v>
      </c>
      <c r="M3734" s="61"/>
      <c r="N3734" s="6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  <c r="CE3734" s="2"/>
    </row>
    <row r="3735" spans="1:83" s="10" customFormat="1" ht="12.75" customHeight="1" x14ac:dyDescent="0.2">
      <c r="A3735" s="78" t="s">
        <v>8761</v>
      </c>
      <c r="B3735" s="9" t="s">
        <v>8758</v>
      </c>
      <c r="C3735" s="53" t="s">
        <v>4007</v>
      </c>
      <c r="D3735" s="44" t="s">
        <v>4319</v>
      </c>
      <c r="E3735" s="54"/>
      <c r="F3735" s="55"/>
      <c r="G3735" s="56">
        <v>4347</v>
      </c>
      <c r="H3735" s="57">
        <f t="shared" si="116"/>
        <v>5129.46</v>
      </c>
      <c r="I3735" s="58">
        <f t="shared" si="117"/>
        <v>0</v>
      </c>
      <c r="J3735" s="59"/>
      <c r="K3735" s="59" t="s">
        <v>4009</v>
      </c>
      <c r="L3735" s="60" t="s">
        <v>4029</v>
      </c>
      <c r="M3735" s="61"/>
      <c r="N3735" s="6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  <c r="CE3735" s="2"/>
    </row>
    <row r="3736" spans="1:83" s="10" customFormat="1" ht="12.75" customHeight="1" x14ac:dyDescent="0.2">
      <c r="A3736" s="78" t="s">
        <v>8762</v>
      </c>
      <c r="B3736" s="9" t="s">
        <v>8763</v>
      </c>
      <c r="C3736" s="53" t="s">
        <v>4007</v>
      </c>
      <c r="D3736" s="44" t="s">
        <v>4319</v>
      </c>
      <c r="E3736" s="54"/>
      <c r="F3736" s="55"/>
      <c r="G3736" s="56">
        <v>431</v>
      </c>
      <c r="H3736" s="57">
        <f t="shared" si="116"/>
        <v>508.58</v>
      </c>
      <c r="I3736" s="58">
        <f t="shared" si="117"/>
        <v>0</v>
      </c>
      <c r="J3736" s="59"/>
      <c r="K3736" s="59" t="s">
        <v>4009</v>
      </c>
      <c r="L3736" s="60" t="s">
        <v>4029</v>
      </c>
      <c r="M3736" s="61"/>
      <c r="N3736" s="6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  <c r="CE3736" s="2"/>
    </row>
    <row r="3737" spans="1:83" s="10" customFormat="1" ht="12.75" customHeight="1" x14ac:dyDescent="0.2">
      <c r="A3737" s="78" t="s">
        <v>8764</v>
      </c>
      <c r="B3737" s="9" t="s">
        <v>4735</v>
      </c>
      <c r="C3737" s="53" t="s">
        <v>4007</v>
      </c>
      <c r="D3737" s="44" t="s">
        <v>4319</v>
      </c>
      <c r="E3737" s="54"/>
      <c r="F3737" s="55"/>
      <c r="G3737" s="56">
        <v>46</v>
      </c>
      <c r="H3737" s="57">
        <f t="shared" si="116"/>
        <v>54.279999999999994</v>
      </c>
      <c r="I3737" s="58">
        <f t="shared" si="117"/>
        <v>0</v>
      </c>
      <c r="J3737" s="59"/>
      <c r="K3737" s="59" t="s">
        <v>4009</v>
      </c>
      <c r="L3737" s="60" t="s">
        <v>4029</v>
      </c>
      <c r="M3737" s="61"/>
      <c r="N3737" s="6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  <c r="CE3737" s="2"/>
    </row>
    <row r="3738" spans="1:83" s="10" customFormat="1" ht="12.75" customHeight="1" x14ac:dyDescent="0.2">
      <c r="A3738" s="78" t="s">
        <v>8765</v>
      </c>
      <c r="B3738" s="9" t="s">
        <v>8766</v>
      </c>
      <c r="C3738" s="53" t="s">
        <v>4007</v>
      </c>
      <c r="D3738" s="44" t="s">
        <v>4319</v>
      </c>
      <c r="E3738" s="54"/>
      <c r="F3738" s="55"/>
      <c r="G3738" s="56">
        <v>269</v>
      </c>
      <c r="H3738" s="57">
        <f t="shared" si="116"/>
        <v>317.41999999999996</v>
      </c>
      <c r="I3738" s="58">
        <f t="shared" si="117"/>
        <v>0</v>
      </c>
      <c r="J3738" s="59"/>
      <c r="K3738" s="59" t="s">
        <v>4009</v>
      </c>
      <c r="L3738" s="60" t="s">
        <v>4029</v>
      </c>
      <c r="M3738" s="61"/>
      <c r="N3738" s="6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  <c r="CE3738" s="2"/>
    </row>
    <row r="3739" spans="1:83" s="10" customFormat="1" ht="12.75" customHeight="1" x14ac:dyDescent="0.2">
      <c r="A3739" s="93" t="s">
        <v>8767</v>
      </c>
      <c r="B3739" s="9" t="s">
        <v>46</v>
      </c>
      <c r="C3739" s="66" t="s">
        <v>4035</v>
      </c>
      <c r="D3739" s="44" t="s">
        <v>4266</v>
      </c>
      <c r="E3739" s="54"/>
      <c r="F3739" s="55"/>
      <c r="G3739" s="56">
        <v>100</v>
      </c>
      <c r="H3739" s="57">
        <f t="shared" si="116"/>
        <v>118</v>
      </c>
      <c r="I3739" s="58">
        <f t="shared" si="117"/>
        <v>0</v>
      </c>
      <c r="J3739" s="59"/>
      <c r="K3739" s="59"/>
      <c r="L3739" s="60" t="s">
        <v>4029</v>
      </c>
      <c r="M3739" s="61"/>
      <c r="N3739" s="6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  <c r="CE3739" s="2"/>
    </row>
    <row r="3740" spans="1:83" s="10" customFormat="1" ht="12.75" customHeight="1" x14ac:dyDescent="0.2">
      <c r="A3740" s="51" t="s">
        <v>8768</v>
      </c>
      <c r="B3740" s="9" t="s">
        <v>8769</v>
      </c>
      <c r="C3740" s="66" t="s">
        <v>4035</v>
      </c>
      <c r="D3740" s="44" t="s">
        <v>4924</v>
      </c>
      <c r="E3740" s="54"/>
      <c r="F3740" s="55"/>
      <c r="G3740" s="56">
        <v>650</v>
      </c>
      <c r="H3740" s="57">
        <f t="shared" si="116"/>
        <v>767</v>
      </c>
      <c r="I3740" s="58">
        <f t="shared" si="117"/>
        <v>0</v>
      </c>
      <c r="J3740" s="59"/>
      <c r="K3740" s="59"/>
      <c r="L3740" s="60" t="s">
        <v>4029</v>
      </c>
      <c r="M3740" s="61"/>
      <c r="N3740" s="6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  <c r="CE3740" s="2"/>
    </row>
    <row r="3741" spans="1:83" s="10" customFormat="1" ht="12.75" customHeight="1" x14ac:dyDescent="0.2">
      <c r="A3741" s="51" t="s">
        <v>8770</v>
      </c>
      <c r="B3741" s="9" t="s">
        <v>8771</v>
      </c>
      <c r="C3741" s="66" t="s">
        <v>4035</v>
      </c>
      <c r="D3741" s="44" t="s">
        <v>4924</v>
      </c>
      <c r="E3741" s="54"/>
      <c r="F3741" s="55"/>
      <c r="G3741" s="56">
        <v>650</v>
      </c>
      <c r="H3741" s="57">
        <f t="shared" si="116"/>
        <v>767</v>
      </c>
      <c r="I3741" s="58">
        <f t="shared" si="117"/>
        <v>0</v>
      </c>
      <c r="J3741" s="59"/>
      <c r="K3741" s="59"/>
      <c r="L3741" s="60" t="s">
        <v>4029</v>
      </c>
      <c r="M3741" s="61"/>
      <c r="N3741" s="6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  <c r="CE3741" s="2"/>
    </row>
    <row r="3742" spans="1:83" s="10" customFormat="1" ht="12.75" customHeight="1" x14ac:dyDescent="0.2">
      <c r="A3742" s="69" t="s">
        <v>8772</v>
      </c>
      <c r="B3742" s="9" t="s">
        <v>8773</v>
      </c>
      <c r="C3742" s="66" t="s">
        <v>4035</v>
      </c>
      <c r="D3742" s="44" t="s">
        <v>4924</v>
      </c>
      <c r="E3742" s="54"/>
      <c r="F3742" s="55"/>
      <c r="G3742" s="56">
        <v>9000</v>
      </c>
      <c r="H3742" s="57">
        <f t="shared" si="116"/>
        <v>10620</v>
      </c>
      <c r="I3742" s="58">
        <f t="shared" si="117"/>
        <v>0</v>
      </c>
      <c r="J3742" s="59"/>
      <c r="K3742" s="59"/>
      <c r="L3742" s="60"/>
      <c r="M3742" s="61"/>
      <c r="N3742" s="6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  <c r="CE3742" s="2"/>
    </row>
    <row r="3743" spans="1:83" s="10" customFormat="1" ht="12.75" customHeight="1" x14ac:dyDescent="0.2">
      <c r="A3743" s="69" t="s">
        <v>8774</v>
      </c>
      <c r="B3743" s="9" t="s">
        <v>8775</v>
      </c>
      <c r="C3743" s="66" t="s">
        <v>4035</v>
      </c>
      <c r="D3743" s="44" t="s">
        <v>4924</v>
      </c>
      <c r="E3743" s="54"/>
      <c r="F3743" s="55"/>
      <c r="G3743" s="56">
        <v>8000</v>
      </c>
      <c r="H3743" s="57">
        <f t="shared" si="116"/>
        <v>9440</v>
      </c>
      <c r="I3743" s="58">
        <f t="shared" si="117"/>
        <v>0</v>
      </c>
      <c r="J3743" s="59"/>
      <c r="K3743" s="59"/>
      <c r="L3743" s="60"/>
      <c r="M3743" s="61"/>
      <c r="N3743" s="6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</row>
    <row r="3744" spans="1:83" s="10" customFormat="1" ht="12.75" customHeight="1" x14ac:dyDescent="0.2">
      <c r="A3744" s="64" t="s">
        <v>8776</v>
      </c>
      <c r="B3744" s="9" t="s">
        <v>4217</v>
      </c>
      <c r="C3744" s="53" t="s">
        <v>4007</v>
      </c>
      <c r="D3744" s="44" t="s">
        <v>4218</v>
      </c>
      <c r="E3744" s="54"/>
      <c r="F3744" s="55"/>
      <c r="G3744" s="56">
        <v>2850</v>
      </c>
      <c r="H3744" s="57">
        <f t="shared" si="116"/>
        <v>3363</v>
      </c>
      <c r="I3744" s="58">
        <f t="shared" si="117"/>
        <v>0</v>
      </c>
      <c r="J3744" s="59" t="s">
        <v>4027</v>
      </c>
      <c r="K3744" s="59" t="s">
        <v>4293</v>
      </c>
      <c r="L3744" s="60" t="s">
        <v>4029</v>
      </c>
      <c r="M3744" s="61"/>
      <c r="N3744" s="6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  <c r="CE3744" s="2"/>
    </row>
    <row r="3745" spans="1:83" s="10" customFormat="1" ht="12.75" customHeight="1" x14ac:dyDescent="0.2">
      <c r="A3745" s="64" t="s">
        <v>8777</v>
      </c>
      <c r="B3745" s="9" t="s">
        <v>1173</v>
      </c>
      <c r="C3745" s="53" t="s">
        <v>4007</v>
      </c>
      <c r="D3745" s="44" t="s">
        <v>4033</v>
      </c>
      <c r="E3745" s="54"/>
      <c r="F3745" s="55"/>
      <c r="G3745" s="56">
        <v>9673.1</v>
      </c>
      <c r="H3745" s="57">
        <f t="shared" si="116"/>
        <v>11414.258</v>
      </c>
      <c r="I3745" s="58">
        <f t="shared" si="117"/>
        <v>0</v>
      </c>
      <c r="J3745" s="59"/>
      <c r="K3745" s="59" t="s">
        <v>4280</v>
      </c>
      <c r="L3745" s="60" t="s">
        <v>8778</v>
      </c>
      <c r="M3745" s="61"/>
      <c r="N3745" s="6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  <c r="CE3745" s="2"/>
    </row>
    <row r="3746" spans="1:83" s="10" customFormat="1" ht="12.75" customHeight="1" x14ac:dyDescent="0.2">
      <c r="A3746" s="64" t="s">
        <v>8779</v>
      </c>
      <c r="B3746" s="9" t="s">
        <v>1173</v>
      </c>
      <c r="C3746" s="53" t="s">
        <v>4007</v>
      </c>
      <c r="D3746" s="44" t="s">
        <v>4033</v>
      </c>
      <c r="E3746" s="54"/>
      <c r="F3746" s="55"/>
      <c r="G3746" s="56">
        <v>9673.1</v>
      </c>
      <c r="H3746" s="57">
        <f t="shared" si="116"/>
        <v>11414.258</v>
      </c>
      <c r="I3746" s="58">
        <f t="shared" si="117"/>
        <v>0</v>
      </c>
      <c r="J3746" s="59" t="s">
        <v>4027</v>
      </c>
      <c r="K3746" s="59" t="s">
        <v>4280</v>
      </c>
      <c r="L3746" s="73" t="s">
        <v>8780</v>
      </c>
      <c r="M3746" s="61"/>
      <c r="N3746" s="6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  <c r="CE3746" s="2"/>
    </row>
    <row r="3747" spans="1:83" s="10" customFormat="1" ht="12.75" customHeight="1" x14ac:dyDescent="0.2">
      <c r="A3747" s="64" t="s">
        <v>8781</v>
      </c>
      <c r="B3747" s="9" t="s">
        <v>1173</v>
      </c>
      <c r="C3747" s="53" t="s">
        <v>4007</v>
      </c>
      <c r="D3747" s="44" t="s">
        <v>4033</v>
      </c>
      <c r="E3747" s="54"/>
      <c r="F3747" s="55"/>
      <c r="G3747" s="56">
        <v>9673.1</v>
      </c>
      <c r="H3747" s="57">
        <f t="shared" si="116"/>
        <v>11414.258</v>
      </c>
      <c r="I3747" s="58">
        <f t="shared" si="117"/>
        <v>0</v>
      </c>
      <c r="J3747" s="59" t="s">
        <v>4027</v>
      </c>
      <c r="K3747" s="59" t="s">
        <v>4280</v>
      </c>
      <c r="L3747" s="73" t="s">
        <v>8782</v>
      </c>
      <c r="M3747" s="61"/>
      <c r="N3747" s="6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  <c r="CE3747" s="2"/>
    </row>
    <row r="3748" spans="1:83" s="10" customFormat="1" ht="12.75" customHeight="1" x14ac:dyDescent="0.2">
      <c r="A3748" s="69" t="s">
        <v>8783</v>
      </c>
      <c r="B3748" s="9" t="s">
        <v>8784</v>
      </c>
      <c r="C3748" s="53" t="s">
        <v>4007</v>
      </c>
      <c r="D3748" s="44" t="s">
        <v>4243</v>
      </c>
      <c r="E3748" s="54"/>
      <c r="F3748" s="55"/>
      <c r="G3748" s="56">
        <v>232</v>
      </c>
      <c r="H3748" s="57">
        <f t="shared" si="116"/>
        <v>273.76</v>
      </c>
      <c r="I3748" s="58">
        <f t="shared" si="117"/>
        <v>0</v>
      </c>
      <c r="J3748" s="59"/>
      <c r="K3748" s="59" t="s">
        <v>4009</v>
      </c>
      <c r="L3748" s="60" t="s">
        <v>4029</v>
      </c>
      <c r="M3748" s="61"/>
      <c r="N3748" s="6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  <c r="CE3748" s="2"/>
    </row>
    <row r="3749" spans="1:83" s="10" customFormat="1" ht="12.75" customHeight="1" x14ac:dyDescent="0.2">
      <c r="A3749" s="64" t="s">
        <v>8785</v>
      </c>
      <c r="B3749" s="9" t="s">
        <v>8786</v>
      </c>
      <c r="C3749" s="53" t="s">
        <v>4007</v>
      </c>
      <c r="D3749" s="44" t="s">
        <v>8408</v>
      </c>
      <c r="E3749" s="54"/>
      <c r="F3749" s="55"/>
      <c r="G3749" s="56">
        <v>27.06</v>
      </c>
      <c r="H3749" s="57">
        <f t="shared" si="116"/>
        <v>31.930799999999998</v>
      </c>
      <c r="I3749" s="58">
        <f t="shared" si="117"/>
        <v>0</v>
      </c>
      <c r="J3749" s="59" t="s">
        <v>4027</v>
      </c>
      <c r="K3749" s="59" t="s">
        <v>4921</v>
      </c>
      <c r="L3749" s="60" t="s">
        <v>4029</v>
      </c>
      <c r="M3749" s="61"/>
      <c r="N3749" s="6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  <c r="CE3749" s="2"/>
    </row>
    <row r="3750" spans="1:83" s="10" customFormat="1" ht="12.75" customHeight="1" x14ac:dyDescent="0.2">
      <c r="A3750" s="93" t="s">
        <v>8787</v>
      </c>
      <c r="B3750" s="9" t="s">
        <v>8107</v>
      </c>
      <c r="C3750" s="53" t="s">
        <v>4007</v>
      </c>
      <c r="D3750" s="44" t="s">
        <v>4299</v>
      </c>
      <c r="E3750" s="54"/>
      <c r="F3750" s="55"/>
      <c r="G3750" s="56">
        <v>11927.53</v>
      </c>
      <c r="H3750" s="57">
        <f t="shared" si="116"/>
        <v>14074.4854</v>
      </c>
      <c r="I3750" s="58">
        <f t="shared" si="117"/>
        <v>0</v>
      </c>
      <c r="J3750" s="101" t="s">
        <v>8108</v>
      </c>
      <c r="K3750" s="59" t="s">
        <v>4300</v>
      </c>
      <c r="L3750" s="60" t="s">
        <v>4029</v>
      </c>
      <c r="M3750" s="61">
        <v>40</v>
      </c>
      <c r="N3750" s="6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  <c r="CE3750" s="2"/>
    </row>
    <row r="3751" spans="1:83" s="10" customFormat="1" ht="12.75" customHeight="1" x14ac:dyDescent="0.2">
      <c r="A3751" s="69" t="s">
        <v>8788</v>
      </c>
      <c r="B3751" s="70" t="s">
        <v>343</v>
      </c>
      <c r="C3751" s="71" t="s">
        <v>4007</v>
      </c>
      <c r="D3751" s="72"/>
      <c r="E3751" s="54"/>
      <c r="F3751" s="55"/>
      <c r="G3751" s="56">
        <v>7500</v>
      </c>
      <c r="H3751" s="57">
        <f t="shared" si="116"/>
        <v>8850</v>
      </c>
      <c r="I3751" s="58">
        <f t="shared" si="117"/>
        <v>0</v>
      </c>
      <c r="J3751" s="59"/>
      <c r="K3751" s="59" t="s">
        <v>8789</v>
      </c>
      <c r="L3751" s="60"/>
      <c r="M3751" s="61"/>
      <c r="N3751" s="6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  <c r="CE3751" s="2"/>
    </row>
    <row r="3752" spans="1:83" s="10" customFormat="1" ht="12.75" customHeight="1" x14ac:dyDescent="0.2">
      <c r="A3752" s="78" t="s">
        <v>8790</v>
      </c>
      <c r="B3752" s="9" t="s">
        <v>8791</v>
      </c>
      <c r="C3752" s="53" t="s">
        <v>4007</v>
      </c>
      <c r="D3752" s="44" t="s">
        <v>4248</v>
      </c>
      <c r="E3752" s="54"/>
      <c r="F3752" s="55"/>
      <c r="G3752" s="56">
        <v>48</v>
      </c>
      <c r="H3752" s="57">
        <f t="shared" si="116"/>
        <v>56.64</v>
      </c>
      <c r="I3752" s="58">
        <f t="shared" si="117"/>
        <v>0</v>
      </c>
      <c r="J3752" s="59"/>
      <c r="K3752" s="59" t="s">
        <v>4988</v>
      </c>
      <c r="L3752" s="79" t="s">
        <v>5050</v>
      </c>
      <c r="M3752" s="61"/>
      <c r="N3752" s="6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  <c r="CE3752" s="2"/>
    </row>
    <row r="3753" spans="1:83" s="10" customFormat="1" ht="12.75" customHeight="1" x14ac:dyDescent="0.2">
      <c r="A3753" s="78" t="s">
        <v>8792</v>
      </c>
      <c r="B3753" s="9" t="s">
        <v>8793</v>
      </c>
      <c r="C3753" s="53" t="s">
        <v>4007</v>
      </c>
      <c r="D3753" s="44" t="s">
        <v>4248</v>
      </c>
      <c r="E3753" s="54"/>
      <c r="F3753" s="55"/>
      <c r="G3753" s="56">
        <v>133.84</v>
      </c>
      <c r="H3753" s="57">
        <f t="shared" si="116"/>
        <v>157.93119999999999</v>
      </c>
      <c r="I3753" s="58">
        <f t="shared" si="117"/>
        <v>0</v>
      </c>
      <c r="J3753" s="59"/>
      <c r="K3753" s="59" t="s">
        <v>4244</v>
      </c>
      <c r="L3753" s="79" t="s">
        <v>5050</v>
      </c>
      <c r="M3753" s="61"/>
      <c r="N3753" s="6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  <c r="CE3753" s="2"/>
    </row>
    <row r="3754" spans="1:83" s="10" customFormat="1" ht="12.75" customHeight="1" x14ac:dyDescent="0.2">
      <c r="A3754" s="78" t="s">
        <v>8794</v>
      </c>
      <c r="B3754" s="9" t="s">
        <v>8795</v>
      </c>
      <c r="C3754" s="53" t="s">
        <v>4007</v>
      </c>
      <c r="D3754" s="44" t="s">
        <v>4248</v>
      </c>
      <c r="E3754" s="54"/>
      <c r="F3754" s="55"/>
      <c r="G3754" s="56">
        <v>143.80000000000001</v>
      </c>
      <c r="H3754" s="57">
        <f t="shared" si="116"/>
        <v>169.684</v>
      </c>
      <c r="I3754" s="58">
        <f t="shared" si="117"/>
        <v>0</v>
      </c>
      <c r="J3754" s="59"/>
      <c r="K3754" s="59" t="s">
        <v>4244</v>
      </c>
      <c r="L3754" s="79" t="s">
        <v>5050</v>
      </c>
      <c r="M3754" s="61"/>
      <c r="N3754" s="6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  <c r="CE3754" s="2"/>
    </row>
    <row r="3755" spans="1:83" s="10" customFormat="1" ht="12.75" customHeight="1" x14ac:dyDescent="0.2">
      <c r="A3755" s="69" t="s">
        <v>8796</v>
      </c>
      <c r="B3755" s="9" t="s">
        <v>8797</v>
      </c>
      <c r="C3755" s="53" t="s">
        <v>4007</v>
      </c>
      <c r="D3755" s="44" t="s">
        <v>4248</v>
      </c>
      <c r="E3755" s="54"/>
      <c r="F3755" s="55"/>
      <c r="G3755" s="56">
        <v>3300</v>
      </c>
      <c r="H3755" s="57">
        <f t="shared" si="116"/>
        <v>3894</v>
      </c>
      <c r="I3755" s="58">
        <f t="shared" si="117"/>
        <v>0</v>
      </c>
      <c r="J3755" s="59"/>
      <c r="K3755" s="59" t="s">
        <v>4244</v>
      </c>
      <c r="L3755" s="60"/>
      <c r="M3755" s="61"/>
      <c r="N3755" s="6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</row>
    <row r="3756" spans="1:83" s="10" customFormat="1" ht="12.75" customHeight="1" x14ac:dyDescent="0.2">
      <c r="A3756" s="69" t="s">
        <v>8798</v>
      </c>
      <c r="B3756" s="9" t="s">
        <v>5464</v>
      </c>
      <c r="C3756" s="53" t="s">
        <v>4007</v>
      </c>
      <c r="D3756" s="44" t="s">
        <v>4248</v>
      </c>
      <c r="E3756" s="54"/>
      <c r="F3756" s="55"/>
      <c r="G3756" s="56">
        <v>80</v>
      </c>
      <c r="H3756" s="57">
        <f t="shared" si="116"/>
        <v>94.399999999999991</v>
      </c>
      <c r="I3756" s="58">
        <f t="shared" si="117"/>
        <v>0</v>
      </c>
      <c r="J3756" s="59"/>
      <c r="K3756" s="59" t="s">
        <v>4244</v>
      </c>
      <c r="L3756" s="60"/>
      <c r="M3756" s="61"/>
      <c r="N3756" s="6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  <c r="CE3756" s="2"/>
    </row>
    <row r="3757" spans="1:83" s="10" customFormat="1" ht="12.75" customHeight="1" x14ac:dyDescent="0.2">
      <c r="A3757" s="69" t="s">
        <v>8799</v>
      </c>
      <c r="B3757" s="9" t="s">
        <v>8800</v>
      </c>
      <c r="C3757" s="53" t="s">
        <v>4007</v>
      </c>
      <c r="D3757" s="44" t="s">
        <v>4248</v>
      </c>
      <c r="E3757" s="54"/>
      <c r="F3757" s="55"/>
      <c r="G3757" s="56">
        <v>155</v>
      </c>
      <c r="H3757" s="57">
        <f t="shared" si="116"/>
        <v>182.89999999999998</v>
      </c>
      <c r="I3757" s="58">
        <f t="shared" si="117"/>
        <v>0</v>
      </c>
      <c r="J3757" s="59"/>
      <c r="K3757" s="59" t="s">
        <v>4244</v>
      </c>
      <c r="L3757" s="60"/>
      <c r="M3757" s="61"/>
      <c r="N3757" s="6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  <c r="CE3757" s="2"/>
    </row>
    <row r="3758" spans="1:83" s="10" customFormat="1" ht="12.75" customHeight="1" x14ac:dyDescent="0.2">
      <c r="A3758" s="69" t="s">
        <v>8801</v>
      </c>
      <c r="B3758" s="9" t="s">
        <v>8800</v>
      </c>
      <c r="C3758" s="53" t="s">
        <v>4007</v>
      </c>
      <c r="D3758" s="44" t="s">
        <v>4248</v>
      </c>
      <c r="E3758" s="54"/>
      <c r="F3758" s="55"/>
      <c r="G3758" s="56">
        <v>155</v>
      </c>
      <c r="H3758" s="57">
        <f t="shared" si="116"/>
        <v>182.89999999999998</v>
      </c>
      <c r="I3758" s="58">
        <f t="shared" si="117"/>
        <v>0</v>
      </c>
      <c r="J3758" s="59"/>
      <c r="K3758" s="59" t="s">
        <v>4244</v>
      </c>
      <c r="L3758" s="60"/>
      <c r="M3758" s="61"/>
      <c r="N3758" s="6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  <c r="CE3758" s="2"/>
    </row>
    <row r="3759" spans="1:83" s="10" customFormat="1" ht="12.75" customHeight="1" x14ac:dyDescent="0.2">
      <c r="A3759" s="69" t="s">
        <v>8802</v>
      </c>
      <c r="B3759" s="9" t="s">
        <v>8791</v>
      </c>
      <c r="C3759" s="53" t="s">
        <v>4007</v>
      </c>
      <c r="D3759" s="44" t="s">
        <v>4248</v>
      </c>
      <c r="E3759" s="54"/>
      <c r="F3759" s="55"/>
      <c r="G3759" s="56">
        <v>145</v>
      </c>
      <c r="H3759" s="57">
        <f t="shared" si="116"/>
        <v>171.1</v>
      </c>
      <c r="I3759" s="58">
        <f t="shared" si="117"/>
        <v>0</v>
      </c>
      <c r="J3759" s="59"/>
      <c r="K3759" s="59" t="s">
        <v>4244</v>
      </c>
      <c r="L3759" s="60"/>
      <c r="M3759" s="61"/>
      <c r="N3759" s="6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</row>
    <row r="3760" spans="1:83" s="10" customFormat="1" ht="12.75" customHeight="1" x14ac:dyDescent="0.2">
      <c r="A3760" s="51" t="s">
        <v>8803</v>
      </c>
      <c r="B3760" s="9" t="s">
        <v>8804</v>
      </c>
      <c r="C3760" s="66" t="s">
        <v>4035</v>
      </c>
      <c r="D3760" s="44" t="s">
        <v>4410</v>
      </c>
      <c r="E3760" s="54"/>
      <c r="F3760" s="55"/>
      <c r="G3760" s="56">
        <v>3088.7</v>
      </c>
      <c r="H3760" s="57">
        <f t="shared" si="116"/>
        <v>3644.6659999999997</v>
      </c>
      <c r="I3760" s="58">
        <f t="shared" si="117"/>
        <v>0</v>
      </c>
      <c r="J3760" s="59" t="s">
        <v>4027</v>
      </c>
      <c r="K3760" s="59"/>
      <c r="L3760" s="60" t="s">
        <v>4029</v>
      </c>
      <c r="M3760" s="61"/>
      <c r="N3760" s="6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  <c r="CE3760" s="2"/>
    </row>
    <row r="3761" spans="1:83" s="10" customFormat="1" ht="12.75" customHeight="1" x14ac:dyDescent="0.2">
      <c r="A3761" s="64" t="s">
        <v>8805</v>
      </c>
      <c r="B3761" s="9" t="s">
        <v>8806</v>
      </c>
      <c r="C3761" s="66" t="s">
        <v>4035</v>
      </c>
      <c r="D3761" s="44" t="s">
        <v>4410</v>
      </c>
      <c r="E3761" s="54"/>
      <c r="F3761" s="55"/>
      <c r="G3761" s="56">
        <v>235.99</v>
      </c>
      <c r="H3761" s="57">
        <f t="shared" si="116"/>
        <v>278.46820000000002</v>
      </c>
      <c r="I3761" s="58">
        <f t="shared" si="117"/>
        <v>0</v>
      </c>
      <c r="J3761" s="59"/>
      <c r="K3761" s="59" t="s">
        <v>6938</v>
      </c>
      <c r="L3761" s="60" t="s">
        <v>4029</v>
      </c>
      <c r="M3761" s="61">
        <v>0.17499999999999999</v>
      </c>
      <c r="N3761" s="6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  <c r="CE3761" s="2"/>
    </row>
    <row r="3762" spans="1:83" s="10" customFormat="1" ht="12.75" customHeight="1" x14ac:dyDescent="0.2">
      <c r="A3762" s="64" t="s">
        <v>8807</v>
      </c>
      <c r="B3762" s="9" t="s">
        <v>8808</v>
      </c>
      <c r="C3762" s="66" t="s">
        <v>4035</v>
      </c>
      <c r="D3762" s="44" t="s">
        <v>4410</v>
      </c>
      <c r="E3762" s="54"/>
      <c r="F3762" s="55"/>
      <c r="G3762" s="56">
        <v>188.03</v>
      </c>
      <c r="H3762" s="57">
        <f t="shared" si="116"/>
        <v>221.87539999999998</v>
      </c>
      <c r="I3762" s="58">
        <f t="shared" si="117"/>
        <v>0</v>
      </c>
      <c r="J3762" s="59"/>
      <c r="K3762" s="59" t="s">
        <v>6938</v>
      </c>
      <c r="L3762" s="79" t="s">
        <v>8809</v>
      </c>
      <c r="M3762" s="61">
        <v>0.55000000000000004</v>
      </c>
      <c r="N3762" s="6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  <c r="CE3762" s="2"/>
    </row>
    <row r="3763" spans="1:83" s="10" customFormat="1" ht="12.75" customHeight="1" x14ac:dyDescent="0.2">
      <c r="A3763" s="64" t="s">
        <v>8810</v>
      </c>
      <c r="B3763" s="9" t="s">
        <v>8811</v>
      </c>
      <c r="C3763" s="66" t="s">
        <v>4035</v>
      </c>
      <c r="D3763" s="44" t="s">
        <v>4410</v>
      </c>
      <c r="E3763" s="54"/>
      <c r="F3763" s="55"/>
      <c r="G3763" s="56">
        <v>47.29</v>
      </c>
      <c r="H3763" s="57">
        <f t="shared" si="116"/>
        <v>55.802199999999999</v>
      </c>
      <c r="I3763" s="58">
        <f t="shared" si="117"/>
        <v>0</v>
      </c>
      <c r="J3763" s="59"/>
      <c r="K3763" s="59" t="s">
        <v>6938</v>
      </c>
      <c r="L3763" s="73" t="s">
        <v>4044</v>
      </c>
      <c r="M3763" s="61"/>
      <c r="N3763" s="6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  <c r="CE3763" s="2"/>
    </row>
    <row r="3764" spans="1:83" s="10" customFormat="1" ht="12.75" customHeight="1" x14ac:dyDescent="0.2">
      <c r="A3764" s="99" t="s">
        <v>1977</v>
      </c>
      <c r="B3764" s="9" t="s">
        <v>38</v>
      </c>
      <c r="C3764" s="66" t="s">
        <v>4035</v>
      </c>
      <c r="D3764" s="44" t="s">
        <v>4319</v>
      </c>
      <c r="E3764" s="54"/>
      <c r="F3764" s="55"/>
      <c r="G3764" s="56">
        <v>5700</v>
      </c>
      <c r="H3764" s="57">
        <f t="shared" si="116"/>
        <v>6726</v>
      </c>
      <c r="I3764" s="58">
        <f t="shared" si="117"/>
        <v>0</v>
      </c>
      <c r="J3764" s="59"/>
      <c r="K3764" s="59"/>
      <c r="L3764" s="79" t="s">
        <v>8812</v>
      </c>
      <c r="M3764" s="61">
        <v>45.17</v>
      </c>
      <c r="N3764" s="6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  <c r="CE3764" s="2"/>
    </row>
    <row r="3765" spans="1:83" s="10" customFormat="1" ht="12.75" customHeight="1" x14ac:dyDescent="0.2">
      <c r="A3765" s="75" t="s">
        <v>1978</v>
      </c>
      <c r="B3765" s="9" t="s">
        <v>38</v>
      </c>
      <c r="C3765" s="66" t="s">
        <v>4035</v>
      </c>
      <c r="D3765" s="44" t="s">
        <v>4319</v>
      </c>
      <c r="E3765" s="54"/>
      <c r="F3765" s="55"/>
      <c r="G3765" s="56">
        <v>5700</v>
      </c>
      <c r="H3765" s="57">
        <f t="shared" si="116"/>
        <v>6726</v>
      </c>
      <c r="I3765" s="58">
        <f t="shared" si="117"/>
        <v>0</v>
      </c>
      <c r="J3765" s="59"/>
      <c r="K3765" s="59"/>
      <c r="L3765" s="73" t="s">
        <v>8813</v>
      </c>
      <c r="M3765" s="61"/>
      <c r="N3765" s="6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</row>
    <row r="3766" spans="1:83" s="10" customFormat="1" ht="12.75" customHeight="1" x14ac:dyDescent="0.2">
      <c r="A3766" s="51" t="s">
        <v>8814</v>
      </c>
      <c r="B3766" s="9" t="s">
        <v>38</v>
      </c>
      <c r="C3766" s="66" t="s">
        <v>4035</v>
      </c>
      <c r="D3766" s="44" t="s">
        <v>4319</v>
      </c>
      <c r="E3766" s="54"/>
      <c r="F3766" s="55"/>
      <c r="G3766" s="56">
        <v>8000</v>
      </c>
      <c r="H3766" s="57">
        <f t="shared" si="116"/>
        <v>9440</v>
      </c>
      <c r="I3766" s="58">
        <f t="shared" si="117"/>
        <v>0</v>
      </c>
      <c r="J3766" s="59"/>
      <c r="K3766" s="59"/>
      <c r="L3766" s="60"/>
      <c r="M3766" s="61"/>
      <c r="N3766" s="6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  <c r="CE3766" s="2"/>
    </row>
    <row r="3767" spans="1:83" s="10" customFormat="1" ht="12.75" customHeight="1" x14ac:dyDescent="0.2">
      <c r="A3767" s="51" t="s">
        <v>8815</v>
      </c>
      <c r="B3767" s="9" t="s">
        <v>8816</v>
      </c>
      <c r="C3767" s="66" t="s">
        <v>4035</v>
      </c>
      <c r="D3767" s="44" t="s">
        <v>4319</v>
      </c>
      <c r="E3767" s="54"/>
      <c r="F3767" s="55"/>
      <c r="G3767" s="56">
        <v>161.66</v>
      </c>
      <c r="H3767" s="57">
        <f t="shared" si="116"/>
        <v>190.75879999999998</v>
      </c>
      <c r="I3767" s="58">
        <f t="shared" si="117"/>
        <v>0</v>
      </c>
      <c r="J3767" s="59" t="s">
        <v>4027</v>
      </c>
      <c r="K3767" s="59"/>
      <c r="L3767" s="60" t="s">
        <v>4029</v>
      </c>
      <c r="M3767" s="61">
        <v>1.4999999999999999E-2</v>
      </c>
      <c r="N3767" s="6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  <c r="CE3767" s="2"/>
    </row>
    <row r="3768" spans="1:83" s="10" customFormat="1" ht="12.75" customHeight="1" x14ac:dyDescent="0.2">
      <c r="A3768" s="51" t="s">
        <v>1979</v>
      </c>
      <c r="B3768" s="9" t="s">
        <v>425</v>
      </c>
      <c r="C3768" s="66" t="s">
        <v>4035</v>
      </c>
      <c r="D3768" s="44" t="s">
        <v>4319</v>
      </c>
      <c r="E3768" s="54"/>
      <c r="F3768" s="55"/>
      <c r="G3768" s="56">
        <v>320</v>
      </c>
      <c r="H3768" s="57">
        <f t="shared" si="116"/>
        <v>377.59999999999997</v>
      </c>
      <c r="I3768" s="58">
        <f t="shared" si="117"/>
        <v>0</v>
      </c>
      <c r="J3768" s="59" t="s">
        <v>4027</v>
      </c>
      <c r="K3768" s="59"/>
      <c r="L3768" s="60" t="s">
        <v>4029</v>
      </c>
      <c r="M3768" s="61">
        <v>0.26</v>
      </c>
      <c r="N3768" s="6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  <c r="CE3768" s="2"/>
    </row>
    <row r="3769" spans="1:83" s="10" customFormat="1" ht="12.75" customHeight="1" x14ac:dyDescent="0.2">
      <c r="A3769" s="51" t="s">
        <v>1980</v>
      </c>
      <c r="B3769" s="9" t="s">
        <v>426</v>
      </c>
      <c r="C3769" s="66" t="s">
        <v>4035</v>
      </c>
      <c r="D3769" s="44" t="s">
        <v>4319</v>
      </c>
      <c r="E3769" s="54"/>
      <c r="F3769" s="55"/>
      <c r="G3769" s="56">
        <v>1201.42</v>
      </c>
      <c r="H3769" s="57">
        <f t="shared" si="116"/>
        <v>1417.6756</v>
      </c>
      <c r="I3769" s="58">
        <f t="shared" si="117"/>
        <v>0</v>
      </c>
      <c r="J3769" s="59" t="s">
        <v>4027</v>
      </c>
      <c r="K3769" s="59"/>
      <c r="L3769" s="60" t="s">
        <v>4029</v>
      </c>
      <c r="M3769" s="61">
        <v>0.88</v>
      </c>
      <c r="N3769" s="6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  <c r="CE3769" s="2"/>
    </row>
    <row r="3770" spans="1:83" s="10" customFormat="1" ht="12.75" customHeight="1" x14ac:dyDescent="0.2">
      <c r="A3770" s="51" t="s">
        <v>1981</v>
      </c>
      <c r="B3770" s="9" t="s">
        <v>427</v>
      </c>
      <c r="C3770" s="66" t="s">
        <v>4035</v>
      </c>
      <c r="D3770" s="44" t="s">
        <v>4319</v>
      </c>
      <c r="E3770" s="54"/>
      <c r="F3770" s="55"/>
      <c r="G3770" s="56">
        <v>110</v>
      </c>
      <c r="H3770" s="57">
        <f t="shared" si="116"/>
        <v>129.79999999999998</v>
      </c>
      <c r="I3770" s="58">
        <f t="shared" si="117"/>
        <v>0</v>
      </c>
      <c r="J3770" s="59" t="s">
        <v>4027</v>
      </c>
      <c r="K3770" s="59"/>
      <c r="L3770" s="60" t="s">
        <v>4029</v>
      </c>
      <c r="M3770" s="61">
        <v>2.1999999999999999E-2</v>
      </c>
      <c r="N3770" s="6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  <c r="CE3770" s="2"/>
    </row>
    <row r="3771" spans="1:83" s="10" customFormat="1" ht="12.75" customHeight="1" x14ac:dyDescent="0.2">
      <c r="A3771" s="51" t="s">
        <v>1982</v>
      </c>
      <c r="B3771" s="9" t="s">
        <v>428</v>
      </c>
      <c r="C3771" s="66" t="s">
        <v>4035</v>
      </c>
      <c r="D3771" s="44" t="s">
        <v>4319</v>
      </c>
      <c r="E3771" s="54"/>
      <c r="F3771" s="55"/>
      <c r="G3771" s="56">
        <v>840</v>
      </c>
      <c r="H3771" s="57">
        <f t="shared" si="116"/>
        <v>991.19999999999993</v>
      </c>
      <c r="I3771" s="58">
        <f t="shared" si="117"/>
        <v>0</v>
      </c>
      <c r="J3771" s="59" t="s">
        <v>4027</v>
      </c>
      <c r="K3771" s="59"/>
      <c r="L3771" s="60" t="s">
        <v>4029</v>
      </c>
      <c r="M3771" s="61">
        <v>0.86</v>
      </c>
      <c r="N3771" s="6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  <c r="CE3771" s="2"/>
    </row>
    <row r="3772" spans="1:83" s="10" customFormat="1" ht="12.75" customHeight="1" x14ac:dyDescent="0.2">
      <c r="A3772" s="51" t="s">
        <v>8817</v>
      </c>
      <c r="B3772" s="9" t="s">
        <v>8818</v>
      </c>
      <c r="C3772" s="66" t="s">
        <v>4035</v>
      </c>
      <c r="D3772" s="44" t="s">
        <v>4319</v>
      </c>
      <c r="E3772" s="54"/>
      <c r="F3772" s="55"/>
      <c r="G3772" s="56">
        <v>15</v>
      </c>
      <c r="H3772" s="57">
        <f t="shared" si="116"/>
        <v>17.7</v>
      </c>
      <c r="I3772" s="58">
        <f t="shared" si="117"/>
        <v>0</v>
      </c>
      <c r="J3772" s="59" t="s">
        <v>4027</v>
      </c>
      <c r="K3772" s="59"/>
      <c r="L3772" s="60" t="s">
        <v>4029</v>
      </c>
      <c r="M3772" s="61">
        <v>1.4E-3</v>
      </c>
      <c r="N3772" s="6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  <c r="CE3772" s="2"/>
    </row>
    <row r="3773" spans="1:83" s="10" customFormat="1" ht="12.75" customHeight="1" x14ac:dyDescent="0.2">
      <c r="A3773" s="64" t="s">
        <v>8819</v>
      </c>
      <c r="B3773" s="9" t="s">
        <v>8820</v>
      </c>
      <c r="C3773" s="66" t="s">
        <v>4035</v>
      </c>
      <c r="D3773" s="44" t="s">
        <v>4319</v>
      </c>
      <c r="E3773" s="54"/>
      <c r="F3773" s="55"/>
      <c r="G3773" s="56">
        <v>79.069999999999993</v>
      </c>
      <c r="H3773" s="57">
        <f t="shared" si="116"/>
        <v>93.302599999999984</v>
      </c>
      <c r="I3773" s="58">
        <f t="shared" si="117"/>
        <v>0</v>
      </c>
      <c r="J3773" s="59"/>
      <c r="K3773" s="59" t="s">
        <v>6938</v>
      </c>
      <c r="L3773" s="60" t="s">
        <v>8821</v>
      </c>
      <c r="M3773" s="61">
        <v>0.13</v>
      </c>
      <c r="N3773" s="6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  <c r="CE3773" s="2"/>
    </row>
    <row r="3774" spans="1:83" s="10" customFormat="1" ht="12.75" customHeight="1" x14ac:dyDescent="0.2">
      <c r="A3774" s="64" t="s">
        <v>8822</v>
      </c>
      <c r="B3774" s="9" t="s">
        <v>8823</v>
      </c>
      <c r="C3774" s="66" t="s">
        <v>4035</v>
      </c>
      <c r="D3774" s="44" t="s">
        <v>4319</v>
      </c>
      <c r="E3774" s="54"/>
      <c r="F3774" s="55"/>
      <c r="G3774" s="56">
        <v>140.09</v>
      </c>
      <c r="H3774" s="57">
        <f t="shared" si="116"/>
        <v>165.30619999999999</v>
      </c>
      <c r="I3774" s="58">
        <f t="shared" si="117"/>
        <v>0</v>
      </c>
      <c r="J3774" s="59"/>
      <c r="K3774" s="59" t="s">
        <v>6938</v>
      </c>
      <c r="L3774" s="79" t="s">
        <v>4205</v>
      </c>
      <c r="M3774" s="61">
        <v>0.10199999999999999</v>
      </c>
      <c r="N3774" s="6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  <c r="CE3774" s="2"/>
    </row>
    <row r="3775" spans="1:83" s="10" customFormat="1" ht="12.75" customHeight="1" x14ac:dyDescent="0.2">
      <c r="A3775" s="64" t="s">
        <v>8824</v>
      </c>
      <c r="B3775" s="9" t="s">
        <v>6351</v>
      </c>
      <c r="C3775" s="66" t="s">
        <v>4035</v>
      </c>
      <c r="D3775" s="44" t="s">
        <v>4319</v>
      </c>
      <c r="E3775" s="54"/>
      <c r="F3775" s="55"/>
      <c r="G3775" s="56">
        <v>667.25</v>
      </c>
      <c r="H3775" s="57">
        <f t="shared" si="116"/>
        <v>787.3549999999999</v>
      </c>
      <c r="I3775" s="58">
        <f t="shared" si="117"/>
        <v>0</v>
      </c>
      <c r="J3775" s="59"/>
      <c r="K3775" s="59" t="s">
        <v>6938</v>
      </c>
      <c r="L3775" s="60" t="s">
        <v>4029</v>
      </c>
      <c r="M3775" s="61"/>
      <c r="N3775" s="6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  <c r="CE3775" s="2"/>
    </row>
    <row r="3776" spans="1:83" s="10" customFormat="1" ht="12.75" customHeight="1" x14ac:dyDescent="0.2">
      <c r="A3776" s="51" t="s">
        <v>1983</v>
      </c>
      <c r="B3776" s="9" t="s">
        <v>13</v>
      </c>
      <c r="C3776" s="66" t="s">
        <v>4035</v>
      </c>
      <c r="D3776" s="44" t="s">
        <v>4319</v>
      </c>
      <c r="E3776" s="54"/>
      <c r="F3776" s="55"/>
      <c r="G3776" s="56">
        <v>50</v>
      </c>
      <c r="H3776" s="57">
        <f t="shared" si="116"/>
        <v>59</v>
      </c>
      <c r="I3776" s="58">
        <f t="shared" si="117"/>
        <v>0</v>
      </c>
      <c r="J3776" s="59" t="s">
        <v>4027</v>
      </c>
      <c r="K3776" s="59"/>
      <c r="L3776" s="60" t="s">
        <v>4029</v>
      </c>
      <c r="M3776" s="61">
        <v>4.2000000000000003E-2</v>
      </c>
      <c r="N3776" s="6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  <c r="CE3776" s="2"/>
    </row>
    <row r="3777" spans="1:83" s="10" customFormat="1" ht="12.75" customHeight="1" x14ac:dyDescent="0.2">
      <c r="A3777" s="93" t="s">
        <v>8825</v>
      </c>
      <c r="B3777" s="9" t="s">
        <v>6351</v>
      </c>
      <c r="C3777" s="66" t="s">
        <v>4035</v>
      </c>
      <c r="D3777" s="44" t="s">
        <v>4319</v>
      </c>
      <c r="E3777" s="54"/>
      <c r="F3777" s="55"/>
      <c r="G3777" s="56">
        <v>267.06</v>
      </c>
      <c r="H3777" s="57">
        <f t="shared" si="116"/>
        <v>315.13079999999997</v>
      </c>
      <c r="I3777" s="58">
        <f t="shared" si="117"/>
        <v>0</v>
      </c>
      <c r="J3777" s="59"/>
      <c r="K3777" s="59" t="s">
        <v>6938</v>
      </c>
      <c r="L3777" s="60" t="s">
        <v>4029</v>
      </c>
      <c r="M3777" s="61"/>
      <c r="N3777" s="6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  <c r="CE3777" s="2"/>
    </row>
    <row r="3778" spans="1:83" s="10" customFormat="1" ht="12.75" customHeight="1" x14ac:dyDescent="0.2">
      <c r="A3778" s="51" t="s">
        <v>1984</v>
      </c>
      <c r="B3778" s="9" t="s">
        <v>46</v>
      </c>
      <c r="C3778" s="66" t="s">
        <v>4035</v>
      </c>
      <c r="D3778" s="44" t="s">
        <v>4319</v>
      </c>
      <c r="E3778" s="54"/>
      <c r="F3778" s="55"/>
      <c r="G3778" s="56">
        <v>18</v>
      </c>
      <c r="H3778" s="57">
        <f t="shared" si="116"/>
        <v>21.24</v>
      </c>
      <c r="I3778" s="58">
        <f t="shared" si="117"/>
        <v>0</v>
      </c>
      <c r="J3778" s="59" t="s">
        <v>4027</v>
      </c>
      <c r="K3778" s="59"/>
      <c r="L3778" s="60" t="s">
        <v>4029</v>
      </c>
      <c r="M3778" s="61">
        <v>3.9E-2</v>
      </c>
      <c r="N3778" s="6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  <c r="CE3778" s="2"/>
    </row>
    <row r="3779" spans="1:83" s="10" customFormat="1" ht="12.75" customHeight="1" x14ac:dyDescent="0.2">
      <c r="A3779" s="51" t="s">
        <v>1985</v>
      </c>
      <c r="B3779" s="9" t="s">
        <v>18</v>
      </c>
      <c r="C3779" s="66" t="s">
        <v>4035</v>
      </c>
      <c r="D3779" s="44" t="s">
        <v>4319</v>
      </c>
      <c r="E3779" s="54"/>
      <c r="F3779" s="55"/>
      <c r="G3779" s="56">
        <v>4.3</v>
      </c>
      <c r="H3779" s="57">
        <f t="shared" si="116"/>
        <v>5.0739999999999998</v>
      </c>
      <c r="I3779" s="58">
        <f t="shared" si="117"/>
        <v>0</v>
      </c>
      <c r="J3779" s="59" t="s">
        <v>4027</v>
      </c>
      <c r="K3779" s="59"/>
      <c r="L3779" s="65">
        <v>6370</v>
      </c>
      <c r="M3779" s="61">
        <v>1.2999999999999999E-2</v>
      </c>
      <c r="N3779" s="6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  <c r="CE3779" s="2"/>
    </row>
    <row r="3780" spans="1:83" s="10" customFormat="1" ht="12.75" customHeight="1" x14ac:dyDescent="0.2">
      <c r="A3780" s="51" t="s">
        <v>8826</v>
      </c>
      <c r="B3780" s="9" t="s">
        <v>429</v>
      </c>
      <c r="C3780" s="66" t="s">
        <v>4035</v>
      </c>
      <c r="D3780" s="44" t="s">
        <v>4319</v>
      </c>
      <c r="E3780" s="54"/>
      <c r="F3780" s="55"/>
      <c r="G3780" s="56">
        <v>250</v>
      </c>
      <c r="H3780" s="57">
        <f t="shared" si="116"/>
        <v>295</v>
      </c>
      <c r="I3780" s="58">
        <f t="shared" si="117"/>
        <v>0</v>
      </c>
      <c r="J3780" s="59" t="s">
        <v>4027</v>
      </c>
      <c r="K3780" s="59"/>
      <c r="L3780" s="60" t="s">
        <v>4029</v>
      </c>
      <c r="M3780" s="61"/>
      <c r="N3780" s="6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  <c r="CE3780" s="2"/>
    </row>
    <row r="3781" spans="1:83" s="10" customFormat="1" ht="12.75" customHeight="1" x14ac:dyDescent="0.2">
      <c r="A3781" s="51" t="s">
        <v>8827</v>
      </c>
      <c r="B3781" s="9" t="s">
        <v>8828</v>
      </c>
      <c r="C3781" s="66" t="s">
        <v>4035</v>
      </c>
      <c r="D3781" s="44" t="s">
        <v>4319</v>
      </c>
      <c r="E3781" s="54"/>
      <c r="F3781" s="55"/>
      <c r="G3781" s="56">
        <v>511.19</v>
      </c>
      <c r="H3781" s="57">
        <f t="shared" si="116"/>
        <v>603.20420000000001</v>
      </c>
      <c r="I3781" s="58">
        <f t="shared" si="117"/>
        <v>0</v>
      </c>
      <c r="J3781" s="59"/>
      <c r="K3781" s="59" t="s">
        <v>6938</v>
      </c>
      <c r="L3781" s="60" t="s">
        <v>8829</v>
      </c>
      <c r="M3781" s="61">
        <v>1.87</v>
      </c>
      <c r="N3781" s="6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  <c r="CE3781" s="2"/>
    </row>
    <row r="3782" spans="1:83" s="10" customFormat="1" ht="12.75" customHeight="1" x14ac:dyDescent="0.2">
      <c r="A3782" s="64" t="s">
        <v>8830</v>
      </c>
      <c r="B3782" s="9" t="s">
        <v>8831</v>
      </c>
      <c r="C3782" s="66" t="s">
        <v>4035</v>
      </c>
      <c r="D3782" s="44" t="s">
        <v>4319</v>
      </c>
      <c r="E3782" s="54"/>
      <c r="F3782" s="55"/>
      <c r="G3782" s="56">
        <v>223.25</v>
      </c>
      <c r="H3782" s="57">
        <f t="shared" si="116"/>
        <v>263.435</v>
      </c>
      <c r="I3782" s="58">
        <f t="shared" si="117"/>
        <v>0</v>
      </c>
      <c r="J3782" s="59"/>
      <c r="K3782" s="59" t="s">
        <v>6938</v>
      </c>
      <c r="L3782" s="60" t="s">
        <v>4029</v>
      </c>
      <c r="M3782" s="61">
        <v>0.40500000000000003</v>
      </c>
      <c r="N3782" s="6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  <c r="CE3782" s="2"/>
    </row>
    <row r="3783" spans="1:83" s="10" customFormat="1" ht="12.75" customHeight="1" x14ac:dyDescent="0.2">
      <c r="A3783" s="51" t="s">
        <v>1986</v>
      </c>
      <c r="B3783" s="9" t="s">
        <v>13</v>
      </c>
      <c r="C3783" s="66" t="s">
        <v>4035</v>
      </c>
      <c r="D3783" s="44" t="s">
        <v>4237</v>
      </c>
      <c r="E3783" s="54"/>
      <c r="F3783" s="55"/>
      <c r="G3783" s="56">
        <v>43.3</v>
      </c>
      <c r="H3783" s="57">
        <f t="shared" si="116"/>
        <v>51.093999999999994</v>
      </c>
      <c r="I3783" s="58">
        <f t="shared" si="117"/>
        <v>0</v>
      </c>
      <c r="J3783" s="59" t="s">
        <v>4027</v>
      </c>
      <c r="K3783" s="59"/>
      <c r="L3783" s="73" t="s">
        <v>8832</v>
      </c>
      <c r="M3783" s="61">
        <v>1.2E-2</v>
      </c>
      <c r="N3783" s="6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  <c r="CE3783" s="2"/>
    </row>
    <row r="3784" spans="1:83" s="10" customFormat="1" ht="12.75" customHeight="1" x14ac:dyDescent="0.2">
      <c r="A3784" s="51" t="s">
        <v>8833</v>
      </c>
      <c r="B3784" s="9" t="s">
        <v>430</v>
      </c>
      <c r="C3784" s="66" t="s">
        <v>4035</v>
      </c>
      <c r="D3784" s="44" t="s">
        <v>4628</v>
      </c>
      <c r="E3784" s="54"/>
      <c r="F3784" s="55"/>
      <c r="G3784" s="56">
        <v>130000</v>
      </c>
      <c r="H3784" s="57">
        <f t="shared" ref="H3784:H3847" si="118">G3784*1.18</f>
        <v>153400</v>
      </c>
      <c r="I3784" s="58">
        <f t="shared" ref="I3784:I3847" si="119">H3784*F3784</f>
        <v>0</v>
      </c>
      <c r="J3784" s="59" t="s">
        <v>4027</v>
      </c>
      <c r="K3784" s="59"/>
      <c r="L3784" s="60" t="s">
        <v>4029</v>
      </c>
      <c r="M3784" s="61">
        <v>933</v>
      </c>
      <c r="N3784" s="6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  <c r="CE3784" s="2"/>
    </row>
    <row r="3785" spans="1:83" s="10" customFormat="1" ht="12.75" customHeight="1" x14ac:dyDescent="0.2">
      <c r="A3785" s="51" t="s">
        <v>8834</v>
      </c>
      <c r="B3785" s="9" t="s">
        <v>8835</v>
      </c>
      <c r="C3785" s="66" t="s">
        <v>4035</v>
      </c>
      <c r="D3785" s="44" t="s">
        <v>4628</v>
      </c>
      <c r="E3785" s="54"/>
      <c r="F3785" s="55"/>
      <c r="G3785" s="56">
        <v>343.61</v>
      </c>
      <c r="H3785" s="57">
        <f t="shared" si="118"/>
        <v>405.45979999999997</v>
      </c>
      <c r="I3785" s="58">
        <f t="shared" si="119"/>
        <v>0</v>
      </c>
      <c r="J3785" s="59" t="s">
        <v>4027</v>
      </c>
      <c r="K3785" s="59"/>
      <c r="L3785" s="60" t="s">
        <v>4029</v>
      </c>
      <c r="M3785" s="61">
        <v>2</v>
      </c>
      <c r="N3785" s="6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  <c r="CE3785" s="2"/>
    </row>
    <row r="3786" spans="1:83" s="10" customFormat="1" ht="12.75" customHeight="1" x14ac:dyDescent="0.2">
      <c r="A3786" s="51" t="s">
        <v>8836</v>
      </c>
      <c r="B3786" s="9" t="s">
        <v>8837</v>
      </c>
      <c r="C3786" s="66" t="s">
        <v>4035</v>
      </c>
      <c r="D3786" s="44" t="s">
        <v>4628</v>
      </c>
      <c r="E3786" s="54"/>
      <c r="F3786" s="55"/>
      <c r="G3786" s="56">
        <v>460</v>
      </c>
      <c r="H3786" s="57">
        <f t="shared" si="118"/>
        <v>542.79999999999995</v>
      </c>
      <c r="I3786" s="58">
        <f t="shared" si="119"/>
        <v>0</v>
      </c>
      <c r="J3786" s="59" t="s">
        <v>4027</v>
      </c>
      <c r="K3786" s="59"/>
      <c r="L3786" s="60" t="s">
        <v>4029</v>
      </c>
      <c r="M3786" s="61">
        <v>1.48</v>
      </c>
      <c r="N3786" s="6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</row>
    <row r="3787" spans="1:83" s="10" customFormat="1" ht="12.75" customHeight="1" x14ac:dyDescent="0.2">
      <c r="A3787" s="51" t="s">
        <v>8838</v>
      </c>
      <c r="B3787" s="9" t="s">
        <v>8839</v>
      </c>
      <c r="C3787" s="66" t="s">
        <v>4035</v>
      </c>
      <c r="D3787" s="44" t="s">
        <v>4628</v>
      </c>
      <c r="E3787" s="54"/>
      <c r="F3787" s="55"/>
      <c r="G3787" s="56">
        <v>1856.06</v>
      </c>
      <c r="H3787" s="57">
        <f t="shared" si="118"/>
        <v>2190.1507999999999</v>
      </c>
      <c r="I3787" s="58">
        <f t="shared" si="119"/>
        <v>0</v>
      </c>
      <c r="J3787" s="59" t="s">
        <v>4027</v>
      </c>
      <c r="K3787" s="59"/>
      <c r="L3787" s="60" t="s">
        <v>4029</v>
      </c>
      <c r="M3787" s="61">
        <v>15.6</v>
      </c>
      <c r="N3787" s="6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  <c r="CE3787" s="2"/>
    </row>
    <row r="3788" spans="1:83" s="10" customFormat="1" ht="13.5" customHeight="1" x14ac:dyDescent="0.2">
      <c r="A3788" s="51" t="s">
        <v>8840</v>
      </c>
      <c r="B3788" s="9" t="s">
        <v>8841</v>
      </c>
      <c r="C3788" s="66" t="s">
        <v>4035</v>
      </c>
      <c r="D3788" s="44" t="s">
        <v>4628</v>
      </c>
      <c r="E3788" s="54"/>
      <c r="F3788" s="55"/>
      <c r="G3788" s="56">
        <v>2498.67</v>
      </c>
      <c r="H3788" s="57">
        <f t="shared" si="118"/>
        <v>2948.4306000000001</v>
      </c>
      <c r="I3788" s="58">
        <f t="shared" si="119"/>
        <v>0</v>
      </c>
      <c r="J3788" s="59" t="s">
        <v>4027</v>
      </c>
      <c r="K3788" s="59"/>
      <c r="L3788" s="60" t="s">
        <v>4029</v>
      </c>
      <c r="M3788" s="61">
        <v>23.4</v>
      </c>
      <c r="N3788" s="6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  <c r="CE3788" s="2"/>
    </row>
    <row r="3789" spans="1:83" s="10" customFormat="1" ht="12.75" customHeight="1" x14ac:dyDescent="0.2">
      <c r="A3789" s="69" t="s">
        <v>8842</v>
      </c>
      <c r="B3789" s="70" t="s">
        <v>8843</v>
      </c>
      <c r="C3789" s="66" t="s">
        <v>4035</v>
      </c>
      <c r="D3789" s="72" t="s">
        <v>4410</v>
      </c>
      <c r="E3789" s="54"/>
      <c r="F3789" s="55"/>
      <c r="G3789" s="56">
        <v>704950.02</v>
      </c>
      <c r="H3789" s="57">
        <f t="shared" si="118"/>
        <v>831841.02359999996</v>
      </c>
      <c r="I3789" s="58">
        <f t="shared" si="119"/>
        <v>0</v>
      </c>
      <c r="J3789" s="59"/>
      <c r="K3789" s="59"/>
      <c r="L3789" s="60" t="s">
        <v>8844</v>
      </c>
      <c r="M3789" s="61"/>
      <c r="N3789" s="6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  <c r="CE3789" s="2"/>
    </row>
    <row r="3790" spans="1:83" s="10" customFormat="1" ht="12.75" customHeight="1" x14ac:dyDescent="0.2">
      <c r="A3790" s="51" t="s">
        <v>1987</v>
      </c>
      <c r="B3790" s="9" t="s">
        <v>38</v>
      </c>
      <c r="C3790" s="66" t="s">
        <v>4035</v>
      </c>
      <c r="D3790" s="44" t="s">
        <v>4319</v>
      </c>
      <c r="E3790" s="54"/>
      <c r="F3790" s="55"/>
      <c r="G3790" s="56">
        <v>7000</v>
      </c>
      <c r="H3790" s="57">
        <f t="shared" si="118"/>
        <v>8260</v>
      </c>
      <c r="I3790" s="58">
        <f t="shared" si="119"/>
        <v>0</v>
      </c>
      <c r="J3790" s="59" t="s">
        <v>8845</v>
      </c>
      <c r="K3790" s="59"/>
      <c r="L3790" s="60" t="s">
        <v>4029</v>
      </c>
      <c r="M3790" s="61">
        <v>35.159999999999997</v>
      </c>
      <c r="N3790" s="6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</row>
    <row r="3791" spans="1:83" s="10" customFormat="1" ht="12.75" customHeight="1" x14ac:dyDescent="0.2">
      <c r="A3791" s="51" t="s">
        <v>1988</v>
      </c>
      <c r="B3791" s="9" t="s">
        <v>431</v>
      </c>
      <c r="C3791" s="66" t="s">
        <v>4035</v>
      </c>
      <c r="D3791" s="44" t="s">
        <v>4319</v>
      </c>
      <c r="E3791" s="54"/>
      <c r="F3791" s="55"/>
      <c r="G3791" s="56">
        <v>398.3</v>
      </c>
      <c r="H3791" s="57">
        <f t="shared" si="118"/>
        <v>469.99399999999997</v>
      </c>
      <c r="I3791" s="58">
        <f t="shared" si="119"/>
        <v>0</v>
      </c>
      <c r="J3791" s="59" t="s">
        <v>4027</v>
      </c>
      <c r="K3791" s="59"/>
      <c r="L3791" s="60" t="s">
        <v>4029</v>
      </c>
      <c r="M3791" s="61"/>
      <c r="N3791" s="6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  <c r="CE3791" s="2"/>
    </row>
    <row r="3792" spans="1:83" s="10" customFormat="1" ht="12.75" customHeight="1" x14ac:dyDescent="0.2">
      <c r="A3792" s="51" t="s">
        <v>8846</v>
      </c>
      <c r="B3792" s="9" t="s">
        <v>8847</v>
      </c>
      <c r="C3792" s="66" t="s">
        <v>4035</v>
      </c>
      <c r="D3792" s="44" t="s">
        <v>4319</v>
      </c>
      <c r="E3792" s="54"/>
      <c r="F3792" s="55"/>
      <c r="G3792" s="56">
        <v>500</v>
      </c>
      <c r="H3792" s="57">
        <f t="shared" si="118"/>
        <v>590</v>
      </c>
      <c r="I3792" s="58">
        <f t="shared" si="119"/>
        <v>0</v>
      </c>
      <c r="J3792" s="59" t="s">
        <v>4027</v>
      </c>
      <c r="K3792" s="59"/>
      <c r="L3792" s="60" t="s">
        <v>4029</v>
      </c>
      <c r="M3792" s="61">
        <v>0.36</v>
      </c>
      <c r="N3792" s="6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  <c r="CE3792" s="2"/>
    </row>
    <row r="3793" spans="1:83" s="10" customFormat="1" ht="12.75" customHeight="1" x14ac:dyDescent="0.2">
      <c r="A3793" s="51" t="s">
        <v>8848</v>
      </c>
      <c r="B3793" s="9" t="s">
        <v>8849</v>
      </c>
      <c r="C3793" s="66" t="s">
        <v>4035</v>
      </c>
      <c r="D3793" s="44" t="s">
        <v>4319</v>
      </c>
      <c r="E3793" s="54"/>
      <c r="F3793" s="55"/>
      <c r="G3793" s="56">
        <v>180</v>
      </c>
      <c r="H3793" s="57">
        <f t="shared" si="118"/>
        <v>212.39999999999998</v>
      </c>
      <c r="I3793" s="58">
        <f t="shared" si="119"/>
        <v>0</v>
      </c>
      <c r="J3793" s="59" t="s">
        <v>4027</v>
      </c>
      <c r="K3793" s="59"/>
      <c r="L3793" s="60" t="s">
        <v>4029</v>
      </c>
      <c r="M3793" s="61">
        <v>0.16600000000000001</v>
      </c>
      <c r="N3793" s="6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  <c r="CE3793" s="2"/>
    </row>
    <row r="3794" spans="1:83" s="10" customFormat="1" ht="12.75" customHeight="1" x14ac:dyDescent="0.2">
      <c r="A3794" s="78" t="s">
        <v>1989</v>
      </c>
      <c r="B3794" s="9" t="s">
        <v>429</v>
      </c>
      <c r="C3794" s="66" t="s">
        <v>4035</v>
      </c>
      <c r="D3794" s="44" t="s">
        <v>4319</v>
      </c>
      <c r="E3794" s="54"/>
      <c r="F3794" s="55"/>
      <c r="G3794" s="56">
        <v>52</v>
      </c>
      <c r="H3794" s="57">
        <f t="shared" si="118"/>
        <v>61.36</v>
      </c>
      <c r="I3794" s="58">
        <f t="shared" si="119"/>
        <v>0</v>
      </c>
      <c r="J3794" s="59"/>
      <c r="K3794" s="59"/>
      <c r="L3794" s="60" t="s">
        <v>4029</v>
      </c>
      <c r="M3794" s="61">
        <v>2.35E-2</v>
      </c>
      <c r="N3794" s="6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  <c r="CE3794" s="2"/>
    </row>
    <row r="3795" spans="1:83" s="10" customFormat="1" ht="12.75" customHeight="1" x14ac:dyDescent="0.2">
      <c r="A3795" s="51" t="s">
        <v>8850</v>
      </c>
      <c r="B3795" s="9" t="s">
        <v>8851</v>
      </c>
      <c r="C3795" s="66" t="s">
        <v>4035</v>
      </c>
      <c r="D3795" s="44" t="s">
        <v>4319</v>
      </c>
      <c r="E3795" s="54"/>
      <c r="F3795" s="55"/>
      <c r="G3795" s="56">
        <v>56.35</v>
      </c>
      <c r="H3795" s="57">
        <f t="shared" si="118"/>
        <v>66.492999999999995</v>
      </c>
      <c r="I3795" s="58">
        <f t="shared" si="119"/>
        <v>0</v>
      </c>
      <c r="J3795" s="59"/>
      <c r="K3795" s="59" t="s">
        <v>6938</v>
      </c>
      <c r="L3795" s="60" t="s">
        <v>4029</v>
      </c>
      <c r="M3795" s="61">
        <v>0.10199999999999999</v>
      </c>
      <c r="N3795" s="6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  <c r="CE3795" s="2"/>
    </row>
    <row r="3796" spans="1:83" s="10" customFormat="1" ht="12.75" customHeight="1" x14ac:dyDescent="0.2">
      <c r="A3796" s="51" t="s">
        <v>8852</v>
      </c>
      <c r="B3796" s="9" t="s">
        <v>313</v>
      </c>
      <c r="C3796" s="66" t="s">
        <v>4035</v>
      </c>
      <c r="D3796" s="44" t="s">
        <v>4319</v>
      </c>
      <c r="E3796" s="54"/>
      <c r="F3796" s="55"/>
      <c r="G3796" s="56">
        <v>557.32000000000005</v>
      </c>
      <c r="H3796" s="57">
        <f t="shared" si="118"/>
        <v>657.63760000000002</v>
      </c>
      <c r="I3796" s="58">
        <f t="shared" si="119"/>
        <v>0</v>
      </c>
      <c r="J3796" s="59" t="s">
        <v>4027</v>
      </c>
      <c r="K3796" s="59"/>
      <c r="L3796" s="60" t="s">
        <v>4029</v>
      </c>
      <c r="M3796" s="61">
        <v>0.2</v>
      </c>
      <c r="N3796" s="6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  <c r="CE3796" s="2"/>
    </row>
    <row r="3797" spans="1:83" s="10" customFormat="1" ht="12.75" customHeight="1" x14ac:dyDescent="0.2">
      <c r="A3797" s="51" t="s">
        <v>1990</v>
      </c>
      <c r="B3797" s="9" t="s">
        <v>432</v>
      </c>
      <c r="C3797" s="66" t="s">
        <v>4035</v>
      </c>
      <c r="D3797" s="44" t="s">
        <v>4319</v>
      </c>
      <c r="E3797" s="54"/>
      <c r="F3797" s="55"/>
      <c r="G3797" s="56">
        <v>420</v>
      </c>
      <c r="H3797" s="57">
        <f t="shared" si="118"/>
        <v>495.59999999999997</v>
      </c>
      <c r="I3797" s="58">
        <f t="shared" si="119"/>
        <v>0</v>
      </c>
      <c r="J3797" s="59" t="s">
        <v>4027</v>
      </c>
      <c r="K3797" s="59"/>
      <c r="L3797" s="60" t="s">
        <v>4029</v>
      </c>
      <c r="M3797" s="61">
        <v>0.26</v>
      </c>
      <c r="N3797" s="6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  <c r="CE3797" s="2"/>
    </row>
    <row r="3798" spans="1:83" s="10" customFormat="1" ht="12.75" customHeight="1" x14ac:dyDescent="0.2">
      <c r="A3798" s="51" t="s">
        <v>8853</v>
      </c>
      <c r="B3798" s="9" t="s">
        <v>8854</v>
      </c>
      <c r="C3798" s="66" t="s">
        <v>4035</v>
      </c>
      <c r="D3798" s="44" t="s">
        <v>4748</v>
      </c>
      <c r="E3798" s="54"/>
      <c r="F3798" s="55"/>
      <c r="G3798" s="56">
        <v>4200</v>
      </c>
      <c r="H3798" s="57">
        <f t="shared" si="118"/>
        <v>4956</v>
      </c>
      <c r="I3798" s="58">
        <f t="shared" si="119"/>
        <v>0</v>
      </c>
      <c r="J3798" s="59"/>
      <c r="K3798" s="59" t="s">
        <v>7624</v>
      </c>
      <c r="L3798" s="60" t="s">
        <v>4029</v>
      </c>
      <c r="M3798" s="61"/>
      <c r="N3798" s="6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</row>
    <row r="3799" spans="1:83" s="10" customFormat="1" ht="12.75" customHeight="1" x14ac:dyDescent="0.2">
      <c r="A3799" s="51" t="s">
        <v>1991</v>
      </c>
      <c r="B3799" s="9" t="s">
        <v>433</v>
      </c>
      <c r="C3799" s="66" t="s">
        <v>4035</v>
      </c>
      <c r="D3799" s="44" t="s">
        <v>4748</v>
      </c>
      <c r="E3799" s="54"/>
      <c r="F3799" s="55"/>
      <c r="G3799" s="56">
        <v>4300</v>
      </c>
      <c r="H3799" s="57">
        <f t="shared" si="118"/>
        <v>5074</v>
      </c>
      <c r="I3799" s="58">
        <f t="shared" si="119"/>
        <v>0</v>
      </c>
      <c r="J3799" s="59" t="s">
        <v>4027</v>
      </c>
      <c r="K3799" s="59" t="s">
        <v>7624</v>
      </c>
      <c r="L3799" s="60" t="s">
        <v>4029</v>
      </c>
      <c r="M3799" s="61">
        <v>18.78</v>
      </c>
      <c r="N3799" s="6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  <c r="CE3799" s="2"/>
    </row>
    <row r="3800" spans="1:83" s="10" customFormat="1" ht="12.75" customHeight="1" x14ac:dyDescent="0.2">
      <c r="A3800" s="51" t="s">
        <v>8855</v>
      </c>
      <c r="B3800" s="9" t="s">
        <v>8856</v>
      </c>
      <c r="C3800" s="66" t="s">
        <v>4035</v>
      </c>
      <c r="D3800" s="44" t="s">
        <v>4748</v>
      </c>
      <c r="E3800" s="54"/>
      <c r="F3800" s="55"/>
      <c r="G3800" s="56">
        <v>7183.74</v>
      </c>
      <c r="H3800" s="57">
        <f t="shared" si="118"/>
        <v>8476.8131999999987</v>
      </c>
      <c r="I3800" s="58">
        <f t="shared" si="119"/>
        <v>0</v>
      </c>
      <c r="J3800" s="59"/>
      <c r="K3800" s="59"/>
      <c r="L3800" s="60" t="s">
        <v>4029</v>
      </c>
      <c r="M3800" s="61">
        <v>9.5</v>
      </c>
      <c r="N3800" s="6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  <c r="CE3800" s="2"/>
    </row>
    <row r="3801" spans="1:83" s="10" customFormat="1" ht="12.75" customHeight="1" x14ac:dyDescent="0.2">
      <c r="A3801" s="51" t="s">
        <v>8857</v>
      </c>
      <c r="B3801" s="9" t="s">
        <v>8858</v>
      </c>
      <c r="C3801" s="66" t="s">
        <v>4035</v>
      </c>
      <c r="D3801" s="44" t="s">
        <v>4748</v>
      </c>
      <c r="E3801" s="54"/>
      <c r="F3801" s="55"/>
      <c r="G3801" s="56">
        <v>978.59</v>
      </c>
      <c r="H3801" s="57">
        <f t="shared" si="118"/>
        <v>1154.7362000000001</v>
      </c>
      <c r="I3801" s="58">
        <f t="shared" si="119"/>
        <v>0</v>
      </c>
      <c r="J3801" s="59"/>
      <c r="K3801" s="59" t="s">
        <v>7624</v>
      </c>
      <c r="L3801" s="60" t="s">
        <v>4029</v>
      </c>
      <c r="M3801" s="61"/>
      <c r="N3801" s="6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  <c r="CE3801" s="2"/>
    </row>
    <row r="3802" spans="1:83" s="10" customFormat="1" ht="12.75" customHeight="1" x14ac:dyDescent="0.2">
      <c r="A3802" s="51" t="s">
        <v>8859</v>
      </c>
      <c r="B3802" s="9" t="s">
        <v>434</v>
      </c>
      <c r="C3802" s="66" t="s">
        <v>4035</v>
      </c>
      <c r="D3802" s="44" t="s">
        <v>4748</v>
      </c>
      <c r="E3802" s="54"/>
      <c r="F3802" s="55"/>
      <c r="G3802" s="56">
        <v>2030.63</v>
      </c>
      <c r="H3802" s="57">
        <f t="shared" si="118"/>
        <v>2396.1433999999999</v>
      </c>
      <c r="I3802" s="58">
        <f t="shared" si="119"/>
        <v>0</v>
      </c>
      <c r="J3802" s="59"/>
      <c r="K3802" s="59" t="s">
        <v>7624</v>
      </c>
      <c r="L3802" s="60" t="s">
        <v>4029</v>
      </c>
      <c r="M3802" s="61"/>
      <c r="N3802" s="6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  <c r="CE3802" s="2"/>
    </row>
    <row r="3803" spans="1:83" s="10" customFormat="1" ht="12.75" customHeight="1" x14ac:dyDescent="0.2">
      <c r="A3803" s="51" t="s">
        <v>1992</v>
      </c>
      <c r="B3803" s="9" t="s">
        <v>434</v>
      </c>
      <c r="C3803" s="66" t="s">
        <v>4035</v>
      </c>
      <c r="D3803" s="44" t="s">
        <v>4748</v>
      </c>
      <c r="E3803" s="54"/>
      <c r="F3803" s="55"/>
      <c r="G3803" s="56">
        <v>1186.83</v>
      </c>
      <c r="H3803" s="57">
        <f t="shared" si="118"/>
        <v>1400.4593999999997</v>
      </c>
      <c r="I3803" s="58">
        <f t="shared" si="119"/>
        <v>0</v>
      </c>
      <c r="J3803" s="59"/>
      <c r="K3803" s="59" t="s">
        <v>7624</v>
      </c>
      <c r="L3803" s="60" t="s">
        <v>4029</v>
      </c>
      <c r="M3803" s="61">
        <v>1.5</v>
      </c>
      <c r="N3803" s="6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  <c r="CE3803" s="2"/>
    </row>
    <row r="3804" spans="1:83" s="10" customFormat="1" ht="12.75" customHeight="1" x14ac:dyDescent="0.2">
      <c r="A3804" s="78" t="s">
        <v>8860</v>
      </c>
      <c r="B3804" s="9" t="s">
        <v>8861</v>
      </c>
      <c r="C3804" s="66" t="s">
        <v>4035</v>
      </c>
      <c r="D3804" s="44" t="s">
        <v>4748</v>
      </c>
      <c r="E3804" s="54"/>
      <c r="F3804" s="55"/>
      <c r="G3804" s="56">
        <v>1400</v>
      </c>
      <c r="H3804" s="57">
        <f t="shared" si="118"/>
        <v>1652</v>
      </c>
      <c r="I3804" s="58">
        <f t="shared" si="119"/>
        <v>0</v>
      </c>
      <c r="J3804" s="59"/>
      <c r="K3804" s="59" t="s">
        <v>7624</v>
      </c>
      <c r="L3804" s="60" t="s">
        <v>4029</v>
      </c>
      <c r="M3804" s="61">
        <v>3.3</v>
      </c>
      <c r="N3804" s="6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  <c r="CE3804" s="2"/>
    </row>
    <row r="3805" spans="1:83" s="10" customFormat="1" ht="12.75" customHeight="1" x14ac:dyDescent="0.2">
      <c r="A3805" s="78" t="s">
        <v>8862</v>
      </c>
      <c r="B3805" s="9" t="s">
        <v>8863</v>
      </c>
      <c r="C3805" s="66" t="s">
        <v>4035</v>
      </c>
      <c r="D3805" s="44" t="s">
        <v>4748</v>
      </c>
      <c r="E3805" s="54"/>
      <c r="F3805" s="55"/>
      <c r="G3805" s="56">
        <v>1300</v>
      </c>
      <c r="H3805" s="57">
        <f t="shared" si="118"/>
        <v>1534</v>
      </c>
      <c r="I3805" s="58">
        <f t="shared" si="119"/>
        <v>0</v>
      </c>
      <c r="J3805" s="59"/>
      <c r="K3805" s="59" t="s">
        <v>7624</v>
      </c>
      <c r="L3805" s="60" t="s">
        <v>4029</v>
      </c>
      <c r="M3805" s="61"/>
      <c r="N3805" s="6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  <c r="CE3805" s="2"/>
    </row>
    <row r="3806" spans="1:83" s="10" customFormat="1" ht="12.75" customHeight="1" x14ac:dyDescent="0.2">
      <c r="A3806" s="78" t="s">
        <v>8864</v>
      </c>
      <c r="B3806" s="9" t="s">
        <v>8865</v>
      </c>
      <c r="C3806" s="66" t="s">
        <v>4035</v>
      </c>
      <c r="D3806" s="44" t="s">
        <v>4748</v>
      </c>
      <c r="E3806" s="54"/>
      <c r="F3806" s="55"/>
      <c r="G3806" s="56">
        <v>1200</v>
      </c>
      <c r="H3806" s="57">
        <f t="shared" si="118"/>
        <v>1416</v>
      </c>
      <c r="I3806" s="58">
        <f t="shared" si="119"/>
        <v>0</v>
      </c>
      <c r="J3806" s="59"/>
      <c r="K3806" s="59" t="s">
        <v>7624</v>
      </c>
      <c r="L3806" s="60" t="s">
        <v>4029</v>
      </c>
      <c r="M3806" s="61">
        <v>4.28</v>
      </c>
      <c r="N3806" s="6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  <c r="CE3806" s="2"/>
    </row>
    <row r="3807" spans="1:83" s="10" customFormat="1" ht="12.75" customHeight="1" x14ac:dyDescent="0.2">
      <c r="A3807" s="78" t="s">
        <v>1993</v>
      </c>
      <c r="B3807" s="9" t="s">
        <v>435</v>
      </c>
      <c r="C3807" s="66" t="s">
        <v>4035</v>
      </c>
      <c r="D3807" s="44" t="s">
        <v>4748</v>
      </c>
      <c r="E3807" s="54"/>
      <c r="F3807" s="55"/>
      <c r="G3807" s="56">
        <v>1400</v>
      </c>
      <c r="H3807" s="57">
        <f t="shared" si="118"/>
        <v>1652</v>
      </c>
      <c r="I3807" s="58">
        <f t="shared" si="119"/>
        <v>0</v>
      </c>
      <c r="J3807" s="59"/>
      <c r="K3807" s="59" t="s">
        <v>7624</v>
      </c>
      <c r="L3807" s="60" t="s">
        <v>4029</v>
      </c>
      <c r="M3807" s="61"/>
      <c r="N3807" s="6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  <c r="CE3807" s="2"/>
    </row>
    <row r="3808" spans="1:83" s="10" customFormat="1" ht="12.75" customHeight="1" x14ac:dyDescent="0.2">
      <c r="A3808" s="78" t="s">
        <v>8866</v>
      </c>
      <c r="B3808" s="9" t="s">
        <v>8867</v>
      </c>
      <c r="C3808" s="66" t="s">
        <v>4035</v>
      </c>
      <c r="D3808" s="44" t="s">
        <v>4748</v>
      </c>
      <c r="E3808" s="54"/>
      <c r="F3808" s="55"/>
      <c r="G3808" s="56">
        <v>860</v>
      </c>
      <c r="H3808" s="57">
        <f t="shared" si="118"/>
        <v>1014.8</v>
      </c>
      <c r="I3808" s="58">
        <f t="shared" si="119"/>
        <v>0</v>
      </c>
      <c r="J3808" s="59"/>
      <c r="K3808" s="59" t="s">
        <v>7624</v>
      </c>
      <c r="L3808" s="60" t="s">
        <v>4029</v>
      </c>
      <c r="M3808" s="61"/>
      <c r="N3808" s="6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  <c r="CE3808" s="2"/>
    </row>
    <row r="3809" spans="1:83" s="10" customFormat="1" ht="12.75" customHeight="1" x14ac:dyDescent="0.2">
      <c r="A3809" s="78" t="s">
        <v>1994</v>
      </c>
      <c r="B3809" s="9" t="s">
        <v>436</v>
      </c>
      <c r="C3809" s="66" t="s">
        <v>4035</v>
      </c>
      <c r="D3809" s="44" t="s">
        <v>4748</v>
      </c>
      <c r="E3809" s="54"/>
      <c r="F3809" s="55"/>
      <c r="G3809" s="56">
        <v>1100</v>
      </c>
      <c r="H3809" s="57">
        <f t="shared" si="118"/>
        <v>1298</v>
      </c>
      <c r="I3809" s="58">
        <f t="shared" si="119"/>
        <v>0</v>
      </c>
      <c r="J3809" s="59"/>
      <c r="K3809" s="59" t="s">
        <v>7624</v>
      </c>
      <c r="L3809" s="60" t="s">
        <v>4029</v>
      </c>
      <c r="M3809" s="61">
        <v>3.5</v>
      </c>
      <c r="N3809" s="6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  <c r="CE3809" s="2"/>
    </row>
    <row r="3810" spans="1:83" s="10" customFormat="1" ht="12.75" customHeight="1" x14ac:dyDescent="0.2">
      <c r="A3810" s="64" t="s">
        <v>1995</v>
      </c>
      <c r="B3810" s="9" t="s">
        <v>437</v>
      </c>
      <c r="C3810" s="66" t="s">
        <v>4035</v>
      </c>
      <c r="D3810" s="44" t="s">
        <v>4748</v>
      </c>
      <c r="E3810" s="54"/>
      <c r="F3810" s="55"/>
      <c r="G3810" s="56">
        <v>190</v>
      </c>
      <c r="H3810" s="57">
        <f t="shared" si="118"/>
        <v>224.2</v>
      </c>
      <c r="I3810" s="58">
        <f t="shared" si="119"/>
        <v>0</v>
      </c>
      <c r="J3810" s="59" t="s">
        <v>4027</v>
      </c>
      <c r="K3810" s="59" t="s">
        <v>7624</v>
      </c>
      <c r="L3810" s="60" t="s">
        <v>4029</v>
      </c>
      <c r="M3810" s="61">
        <v>0.85</v>
      </c>
      <c r="N3810" s="6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  <c r="CE3810" s="2"/>
    </row>
    <row r="3811" spans="1:83" s="10" customFormat="1" ht="12.75" customHeight="1" x14ac:dyDescent="0.2">
      <c r="A3811" s="64" t="s">
        <v>1996</v>
      </c>
      <c r="B3811" s="9" t="s">
        <v>438</v>
      </c>
      <c r="C3811" s="66" t="s">
        <v>4035</v>
      </c>
      <c r="D3811" s="44" t="s">
        <v>4748</v>
      </c>
      <c r="E3811" s="54"/>
      <c r="F3811" s="55"/>
      <c r="G3811" s="56">
        <v>190</v>
      </c>
      <c r="H3811" s="57">
        <f t="shared" si="118"/>
        <v>224.2</v>
      </c>
      <c r="I3811" s="58">
        <f t="shared" si="119"/>
        <v>0</v>
      </c>
      <c r="J3811" s="59" t="s">
        <v>4027</v>
      </c>
      <c r="K3811" s="59" t="s">
        <v>7624</v>
      </c>
      <c r="L3811" s="60" t="s">
        <v>4029</v>
      </c>
      <c r="M3811" s="61">
        <v>0.95</v>
      </c>
      <c r="N3811" s="6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  <c r="CE3811" s="2"/>
    </row>
    <row r="3812" spans="1:83" s="10" customFormat="1" ht="12.75" customHeight="1" x14ac:dyDescent="0.2">
      <c r="A3812" s="69" t="s">
        <v>8868</v>
      </c>
      <c r="B3812" s="70" t="s">
        <v>8869</v>
      </c>
      <c r="C3812" s="66" t="s">
        <v>4035</v>
      </c>
      <c r="D3812" s="72" t="s">
        <v>4748</v>
      </c>
      <c r="E3812" s="54"/>
      <c r="F3812" s="55"/>
      <c r="G3812" s="56">
        <v>933.87</v>
      </c>
      <c r="H3812" s="57">
        <f t="shared" si="118"/>
        <v>1101.9666</v>
      </c>
      <c r="I3812" s="58">
        <f t="shared" si="119"/>
        <v>0</v>
      </c>
      <c r="J3812" s="59"/>
      <c r="K3812" s="59"/>
      <c r="L3812" s="60"/>
      <c r="M3812" s="61">
        <v>2.27</v>
      </c>
      <c r="N3812" s="6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  <c r="CE3812" s="2"/>
    </row>
    <row r="3813" spans="1:83" s="10" customFormat="1" ht="12.75" customHeight="1" x14ac:dyDescent="0.2">
      <c r="A3813" s="51" t="s">
        <v>1997</v>
      </c>
      <c r="B3813" s="9" t="s">
        <v>439</v>
      </c>
      <c r="C3813" s="66" t="s">
        <v>4035</v>
      </c>
      <c r="D3813" s="44" t="s">
        <v>4748</v>
      </c>
      <c r="E3813" s="54"/>
      <c r="F3813" s="55"/>
      <c r="G3813" s="56">
        <v>1150</v>
      </c>
      <c r="H3813" s="57">
        <f t="shared" si="118"/>
        <v>1357</v>
      </c>
      <c r="I3813" s="58">
        <f t="shared" si="119"/>
        <v>0</v>
      </c>
      <c r="J3813" s="59"/>
      <c r="K3813" s="59" t="s">
        <v>7624</v>
      </c>
      <c r="L3813" s="60" t="s">
        <v>4029</v>
      </c>
      <c r="M3813" s="61">
        <v>2.27</v>
      </c>
      <c r="N3813" s="6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  <c r="CE3813" s="2"/>
    </row>
    <row r="3814" spans="1:83" s="10" customFormat="1" ht="12.75" customHeight="1" x14ac:dyDescent="0.2">
      <c r="A3814" s="64" t="s">
        <v>1998</v>
      </c>
      <c r="B3814" s="9" t="s">
        <v>440</v>
      </c>
      <c r="C3814" s="66" t="s">
        <v>4035</v>
      </c>
      <c r="D3814" s="44" t="s">
        <v>4748</v>
      </c>
      <c r="E3814" s="54"/>
      <c r="F3814" s="55"/>
      <c r="G3814" s="56">
        <v>370</v>
      </c>
      <c r="H3814" s="57">
        <f t="shared" si="118"/>
        <v>436.59999999999997</v>
      </c>
      <c r="I3814" s="58">
        <f t="shared" si="119"/>
        <v>0</v>
      </c>
      <c r="J3814" s="59"/>
      <c r="K3814" s="59" t="s">
        <v>7624</v>
      </c>
      <c r="L3814" s="60" t="s">
        <v>4029</v>
      </c>
      <c r="M3814" s="61">
        <v>0.9</v>
      </c>
      <c r="N3814" s="6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  <c r="CE3814" s="2"/>
    </row>
    <row r="3815" spans="1:83" s="10" customFormat="1" ht="12.75" customHeight="1" x14ac:dyDescent="0.2">
      <c r="A3815" s="78" t="s">
        <v>1999</v>
      </c>
      <c r="B3815" s="9" t="s">
        <v>441</v>
      </c>
      <c r="C3815" s="66" t="s">
        <v>4035</v>
      </c>
      <c r="D3815" s="44" t="s">
        <v>4748</v>
      </c>
      <c r="E3815" s="54"/>
      <c r="F3815" s="55"/>
      <c r="G3815" s="56">
        <v>115</v>
      </c>
      <c r="H3815" s="57">
        <f t="shared" si="118"/>
        <v>135.69999999999999</v>
      </c>
      <c r="I3815" s="58">
        <f t="shared" si="119"/>
        <v>0</v>
      </c>
      <c r="J3815" s="59"/>
      <c r="K3815" s="59" t="s">
        <v>7624</v>
      </c>
      <c r="L3815" s="60" t="s">
        <v>4029</v>
      </c>
      <c r="M3815" s="61">
        <v>0.25</v>
      </c>
      <c r="N3815" s="6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  <c r="CE3815" s="2"/>
    </row>
    <row r="3816" spans="1:83" s="10" customFormat="1" ht="12.75" customHeight="1" x14ac:dyDescent="0.2">
      <c r="A3816" s="64" t="s">
        <v>8870</v>
      </c>
      <c r="B3816" s="9" t="s">
        <v>8871</v>
      </c>
      <c r="C3816" s="66" t="s">
        <v>4035</v>
      </c>
      <c r="D3816" s="44" t="s">
        <v>4748</v>
      </c>
      <c r="E3816" s="54"/>
      <c r="F3816" s="55"/>
      <c r="G3816" s="56">
        <v>1500</v>
      </c>
      <c r="H3816" s="57">
        <f t="shared" si="118"/>
        <v>1770</v>
      </c>
      <c r="I3816" s="58">
        <f t="shared" si="119"/>
        <v>0</v>
      </c>
      <c r="J3816" s="59" t="s">
        <v>4027</v>
      </c>
      <c r="K3816" s="59" t="s">
        <v>7624</v>
      </c>
      <c r="L3816" s="60" t="s">
        <v>4029</v>
      </c>
      <c r="M3816" s="61"/>
      <c r="N3816" s="6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  <c r="CE3816" s="2"/>
    </row>
    <row r="3817" spans="1:83" s="10" customFormat="1" ht="12.75" customHeight="1" x14ac:dyDescent="0.2">
      <c r="A3817" s="51" t="s">
        <v>2000</v>
      </c>
      <c r="B3817" s="9" t="s">
        <v>196</v>
      </c>
      <c r="C3817" s="66" t="s">
        <v>4035</v>
      </c>
      <c r="D3817" s="44" t="s">
        <v>4748</v>
      </c>
      <c r="E3817" s="54"/>
      <c r="F3817" s="55"/>
      <c r="G3817" s="56">
        <v>650</v>
      </c>
      <c r="H3817" s="57">
        <f t="shared" si="118"/>
        <v>767</v>
      </c>
      <c r="I3817" s="58">
        <f t="shared" si="119"/>
        <v>0</v>
      </c>
      <c r="J3817" s="59" t="s">
        <v>4027</v>
      </c>
      <c r="K3817" s="59"/>
      <c r="L3817" s="60" t="s">
        <v>4029</v>
      </c>
      <c r="M3817" s="61">
        <v>4.4000000000000004</v>
      </c>
      <c r="N3817" s="6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  <c r="CE3817" s="2"/>
    </row>
    <row r="3818" spans="1:83" s="10" customFormat="1" ht="12.75" customHeight="1" x14ac:dyDescent="0.2">
      <c r="A3818" s="64" t="s">
        <v>8872</v>
      </c>
      <c r="B3818" s="9" t="s">
        <v>8873</v>
      </c>
      <c r="C3818" s="53" t="s">
        <v>4007</v>
      </c>
      <c r="D3818" s="44" t="s">
        <v>4266</v>
      </c>
      <c r="E3818" s="54"/>
      <c r="F3818" s="55"/>
      <c r="G3818" s="56">
        <v>24800</v>
      </c>
      <c r="H3818" s="57">
        <f t="shared" si="118"/>
        <v>29264</v>
      </c>
      <c r="I3818" s="58">
        <f t="shared" si="119"/>
        <v>0</v>
      </c>
      <c r="J3818" s="59" t="s">
        <v>4027</v>
      </c>
      <c r="K3818" s="59" t="s">
        <v>7173</v>
      </c>
      <c r="L3818" s="60" t="s">
        <v>4029</v>
      </c>
      <c r="M3818" s="61">
        <v>60.6</v>
      </c>
      <c r="N3818" s="6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  <c r="CE3818" s="2"/>
    </row>
    <row r="3819" spans="1:83" s="10" customFormat="1" ht="12.75" customHeight="1" x14ac:dyDescent="0.2">
      <c r="A3819" s="51" t="s">
        <v>2001</v>
      </c>
      <c r="B3819" s="9" t="s">
        <v>203</v>
      </c>
      <c r="C3819" s="66" t="s">
        <v>4035</v>
      </c>
      <c r="D3819" s="44" t="s">
        <v>4266</v>
      </c>
      <c r="E3819" s="54"/>
      <c r="F3819" s="55"/>
      <c r="G3819" s="56">
        <v>450</v>
      </c>
      <c r="H3819" s="57">
        <f t="shared" si="118"/>
        <v>531</v>
      </c>
      <c r="I3819" s="58">
        <f t="shared" si="119"/>
        <v>0</v>
      </c>
      <c r="J3819" s="59" t="s">
        <v>4027</v>
      </c>
      <c r="K3819" s="59"/>
      <c r="L3819" s="60" t="s">
        <v>4029</v>
      </c>
      <c r="M3819" s="61">
        <v>0.15</v>
      </c>
      <c r="N3819" s="6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  <c r="CE3819" s="2"/>
    </row>
    <row r="3820" spans="1:83" s="10" customFormat="1" ht="12.75" customHeight="1" x14ac:dyDescent="0.2">
      <c r="A3820" s="64" t="s">
        <v>8874</v>
      </c>
      <c r="B3820" s="9" t="s">
        <v>6351</v>
      </c>
      <c r="C3820" s="66" t="s">
        <v>4035</v>
      </c>
      <c r="D3820" s="44" t="s">
        <v>4266</v>
      </c>
      <c r="E3820" s="54"/>
      <c r="F3820" s="55"/>
      <c r="G3820" s="56">
        <v>208.66</v>
      </c>
      <c r="H3820" s="57">
        <f t="shared" si="118"/>
        <v>246.21879999999999</v>
      </c>
      <c r="I3820" s="58">
        <f t="shared" si="119"/>
        <v>0</v>
      </c>
      <c r="J3820" s="59"/>
      <c r="K3820" s="59" t="s">
        <v>6938</v>
      </c>
      <c r="L3820" s="60" t="s">
        <v>4029</v>
      </c>
      <c r="M3820" s="61">
        <v>0.6</v>
      </c>
      <c r="N3820" s="6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</row>
    <row r="3821" spans="1:83" s="10" customFormat="1" ht="12.75" customHeight="1" x14ac:dyDescent="0.2">
      <c r="A3821" s="64" t="s">
        <v>8875</v>
      </c>
      <c r="B3821" s="9" t="s">
        <v>8876</v>
      </c>
      <c r="C3821" s="66" t="s">
        <v>4035</v>
      </c>
      <c r="D3821" s="44" t="s">
        <v>4266</v>
      </c>
      <c r="E3821" s="54"/>
      <c r="F3821" s="55"/>
      <c r="G3821" s="56">
        <v>327</v>
      </c>
      <c r="H3821" s="57">
        <f t="shared" si="118"/>
        <v>385.85999999999996</v>
      </c>
      <c r="I3821" s="58">
        <f t="shared" si="119"/>
        <v>0</v>
      </c>
      <c r="J3821" s="59"/>
      <c r="K3821" s="59" t="s">
        <v>6938</v>
      </c>
      <c r="L3821" s="60" t="s">
        <v>4414</v>
      </c>
      <c r="M3821" s="61">
        <v>0.29399999999999998</v>
      </c>
      <c r="N3821" s="6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  <c r="CE3821" s="2"/>
    </row>
    <row r="3822" spans="1:83" s="10" customFormat="1" ht="12.75" customHeight="1" x14ac:dyDescent="0.2">
      <c r="A3822" s="51" t="s">
        <v>8877</v>
      </c>
      <c r="B3822" s="9" t="s">
        <v>442</v>
      </c>
      <c r="C3822" s="66" t="s">
        <v>4035</v>
      </c>
      <c r="D3822" s="44" t="s">
        <v>4135</v>
      </c>
      <c r="E3822" s="54"/>
      <c r="F3822" s="55"/>
      <c r="G3822" s="56">
        <v>14600</v>
      </c>
      <c r="H3822" s="57">
        <f t="shared" si="118"/>
        <v>17228</v>
      </c>
      <c r="I3822" s="58">
        <f t="shared" si="119"/>
        <v>0</v>
      </c>
      <c r="J3822" s="59"/>
      <c r="K3822" s="59"/>
      <c r="L3822" s="60" t="s">
        <v>4029</v>
      </c>
      <c r="M3822" s="61"/>
      <c r="N3822" s="6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</row>
    <row r="3823" spans="1:83" s="10" customFormat="1" ht="12.75" customHeight="1" x14ac:dyDescent="0.2">
      <c r="A3823" s="51" t="s">
        <v>8878</v>
      </c>
      <c r="B3823" s="9" t="s">
        <v>443</v>
      </c>
      <c r="C3823" s="66" t="s">
        <v>4035</v>
      </c>
      <c r="D3823" s="44" t="s">
        <v>4135</v>
      </c>
      <c r="E3823" s="54"/>
      <c r="F3823" s="55"/>
      <c r="G3823" s="56">
        <v>220</v>
      </c>
      <c r="H3823" s="57">
        <f t="shared" si="118"/>
        <v>259.59999999999997</v>
      </c>
      <c r="I3823" s="58">
        <f t="shared" si="119"/>
        <v>0</v>
      </c>
      <c r="J3823" s="59" t="s">
        <v>4027</v>
      </c>
      <c r="K3823" s="59"/>
      <c r="L3823" s="60" t="s">
        <v>4029</v>
      </c>
      <c r="M3823" s="61">
        <v>0.17</v>
      </c>
      <c r="N3823" s="6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  <c r="CE3823" s="2"/>
    </row>
    <row r="3824" spans="1:83" s="10" customFormat="1" ht="12.75" customHeight="1" x14ac:dyDescent="0.2">
      <c r="A3824" s="51" t="s">
        <v>8879</v>
      </c>
      <c r="B3824" s="9" t="s">
        <v>8880</v>
      </c>
      <c r="C3824" s="66" t="s">
        <v>4035</v>
      </c>
      <c r="D3824" s="44" t="s">
        <v>4135</v>
      </c>
      <c r="E3824" s="54"/>
      <c r="F3824" s="55"/>
      <c r="G3824" s="56">
        <v>340</v>
      </c>
      <c r="H3824" s="57">
        <f t="shared" si="118"/>
        <v>401.2</v>
      </c>
      <c r="I3824" s="58">
        <f t="shared" si="119"/>
        <v>0</v>
      </c>
      <c r="J3824" s="59" t="s">
        <v>4027</v>
      </c>
      <c r="K3824" s="59"/>
      <c r="L3824" s="60" t="s">
        <v>4029</v>
      </c>
      <c r="M3824" s="61">
        <v>0.255</v>
      </c>
      <c r="N3824" s="6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  <c r="CE3824" s="2"/>
    </row>
    <row r="3825" spans="1:83" s="10" customFormat="1" ht="12.75" customHeight="1" x14ac:dyDescent="0.2">
      <c r="A3825" s="51" t="s">
        <v>8881</v>
      </c>
      <c r="B3825" s="9" t="s">
        <v>8882</v>
      </c>
      <c r="C3825" s="66" t="s">
        <v>4035</v>
      </c>
      <c r="D3825" s="44" t="s">
        <v>4135</v>
      </c>
      <c r="E3825" s="54"/>
      <c r="F3825" s="55"/>
      <c r="G3825" s="56">
        <v>576.33000000000004</v>
      </c>
      <c r="H3825" s="57">
        <f t="shared" si="118"/>
        <v>680.06939999999997</v>
      </c>
      <c r="I3825" s="58">
        <f t="shared" si="119"/>
        <v>0</v>
      </c>
      <c r="J3825" s="59"/>
      <c r="K3825" s="59"/>
      <c r="L3825" s="60"/>
      <c r="M3825" s="61"/>
      <c r="N3825" s="6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</row>
    <row r="3826" spans="1:83" s="10" customFormat="1" ht="12.75" customHeight="1" x14ac:dyDescent="0.2">
      <c r="A3826" s="64" t="s">
        <v>8883</v>
      </c>
      <c r="B3826" s="9" t="s">
        <v>7274</v>
      </c>
      <c r="C3826" s="53" t="s">
        <v>4007</v>
      </c>
      <c r="D3826" s="44" t="s">
        <v>4494</v>
      </c>
      <c r="E3826" s="54"/>
      <c r="F3826" s="55"/>
      <c r="G3826" s="56">
        <v>680.04</v>
      </c>
      <c r="H3826" s="57">
        <f t="shared" si="118"/>
        <v>802.44719999999995</v>
      </c>
      <c r="I3826" s="58">
        <f t="shared" si="119"/>
        <v>0</v>
      </c>
      <c r="J3826" s="59" t="s">
        <v>4027</v>
      </c>
      <c r="K3826" s="59" t="s">
        <v>6938</v>
      </c>
      <c r="L3826" s="60" t="s">
        <v>4029</v>
      </c>
      <c r="M3826" s="61"/>
      <c r="N3826" s="6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  <c r="CE3826" s="2"/>
    </row>
    <row r="3827" spans="1:83" s="10" customFormat="1" ht="12.75" customHeight="1" x14ac:dyDescent="0.2">
      <c r="A3827" s="51" t="s">
        <v>8884</v>
      </c>
      <c r="B3827" s="9" t="s">
        <v>8885</v>
      </c>
      <c r="C3827" s="66" t="s">
        <v>4035</v>
      </c>
      <c r="D3827" s="44" t="s">
        <v>4033</v>
      </c>
      <c r="E3827" s="54"/>
      <c r="F3827" s="55"/>
      <c r="G3827" s="56">
        <v>795.41</v>
      </c>
      <c r="H3827" s="57">
        <f t="shared" si="118"/>
        <v>938.58379999999988</v>
      </c>
      <c r="I3827" s="58">
        <f t="shared" si="119"/>
        <v>0</v>
      </c>
      <c r="J3827" s="59" t="s">
        <v>4027</v>
      </c>
      <c r="K3827" s="59"/>
      <c r="L3827" s="60" t="s">
        <v>4029</v>
      </c>
      <c r="M3827" s="61">
        <v>0.01</v>
      </c>
      <c r="N3827" s="6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  <c r="CE3827" s="2"/>
    </row>
    <row r="3828" spans="1:83" s="10" customFormat="1" ht="12.75" customHeight="1" x14ac:dyDescent="0.2">
      <c r="A3828" s="51" t="s">
        <v>8886</v>
      </c>
      <c r="B3828" s="9" t="s">
        <v>444</v>
      </c>
      <c r="C3828" s="66" t="s">
        <v>4035</v>
      </c>
      <c r="D3828" s="44" t="s">
        <v>4033</v>
      </c>
      <c r="E3828" s="54"/>
      <c r="F3828" s="55"/>
      <c r="G3828" s="56">
        <v>844.31</v>
      </c>
      <c r="H3828" s="57">
        <f t="shared" si="118"/>
        <v>996.28579999999988</v>
      </c>
      <c r="I3828" s="58">
        <f t="shared" si="119"/>
        <v>0</v>
      </c>
      <c r="J3828" s="59" t="s">
        <v>4027</v>
      </c>
      <c r="K3828" s="59"/>
      <c r="L3828" s="60" t="s">
        <v>4029</v>
      </c>
      <c r="M3828" s="61">
        <v>0.55500000000000005</v>
      </c>
      <c r="N3828" s="6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  <c r="CE3828" s="2"/>
    </row>
    <row r="3829" spans="1:83" s="10" customFormat="1" ht="12.75" customHeight="1" x14ac:dyDescent="0.2">
      <c r="A3829" s="51" t="s">
        <v>8887</v>
      </c>
      <c r="B3829" s="9" t="s">
        <v>444</v>
      </c>
      <c r="C3829" s="66" t="s">
        <v>4035</v>
      </c>
      <c r="D3829" s="44" t="s">
        <v>4033</v>
      </c>
      <c r="E3829" s="54"/>
      <c r="F3829" s="55"/>
      <c r="G3829" s="56">
        <v>463.3</v>
      </c>
      <c r="H3829" s="57">
        <f t="shared" si="118"/>
        <v>546.69399999999996</v>
      </c>
      <c r="I3829" s="58">
        <f t="shared" si="119"/>
        <v>0</v>
      </c>
      <c r="J3829" s="59" t="s">
        <v>4027</v>
      </c>
      <c r="K3829" s="59"/>
      <c r="L3829" s="60" t="s">
        <v>4029</v>
      </c>
      <c r="M3829" s="61">
        <v>0.46</v>
      </c>
      <c r="N3829" s="6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  <c r="CE3829" s="2"/>
    </row>
    <row r="3830" spans="1:83" s="10" customFormat="1" ht="12.75" customHeight="1" x14ac:dyDescent="0.2">
      <c r="A3830" s="51" t="s">
        <v>8888</v>
      </c>
      <c r="B3830" s="9" t="s">
        <v>313</v>
      </c>
      <c r="C3830" s="66" t="s">
        <v>4035</v>
      </c>
      <c r="D3830" s="44" t="s">
        <v>4033</v>
      </c>
      <c r="E3830" s="54"/>
      <c r="F3830" s="55"/>
      <c r="G3830" s="56">
        <v>238.61</v>
      </c>
      <c r="H3830" s="57">
        <f t="shared" si="118"/>
        <v>281.5598</v>
      </c>
      <c r="I3830" s="58">
        <f t="shared" si="119"/>
        <v>0</v>
      </c>
      <c r="J3830" s="59" t="s">
        <v>4027</v>
      </c>
      <c r="K3830" s="59"/>
      <c r="L3830" s="60" t="s">
        <v>4029</v>
      </c>
      <c r="M3830" s="61">
        <v>0.35</v>
      </c>
      <c r="N3830" s="6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</row>
    <row r="3831" spans="1:83" s="10" customFormat="1" ht="12.75" customHeight="1" x14ac:dyDescent="0.2">
      <c r="A3831" s="64" t="s">
        <v>8889</v>
      </c>
      <c r="B3831" s="9" t="s">
        <v>7191</v>
      </c>
      <c r="C3831" s="53" t="s">
        <v>4007</v>
      </c>
      <c r="D3831" s="44" t="s">
        <v>4237</v>
      </c>
      <c r="E3831" s="54"/>
      <c r="F3831" s="55"/>
      <c r="G3831" s="56">
        <v>1300</v>
      </c>
      <c r="H3831" s="57">
        <f t="shared" si="118"/>
        <v>1534</v>
      </c>
      <c r="I3831" s="58">
        <f t="shared" si="119"/>
        <v>0</v>
      </c>
      <c r="J3831" s="59" t="s">
        <v>4027</v>
      </c>
      <c r="K3831" s="59" t="s">
        <v>6950</v>
      </c>
      <c r="L3831" s="60" t="s">
        <v>4029</v>
      </c>
      <c r="M3831" s="61">
        <v>2.2000000000000002</v>
      </c>
      <c r="N3831" s="6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  <c r="CE3831" s="2"/>
    </row>
    <row r="3832" spans="1:83" s="10" customFormat="1" ht="12.75" customHeight="1" x14ac:dyDescent="0.2">
      <c r="A3832" s="64" t="s">
        <v>8890</v>
      </c>
      <c r="B3832" s="9" t="s">
        <v>8891</v>
      </c>
      <c r="C3832" s="53" t="s">
        <v>4007</v>
      </c>
      <c r="D3832" s="44" t="s">
        <v>4237</v>
      </c>
      <c r="E3832" s="54"/>
      <c r="F3832" s="55"/>
      <c r="G3832" s="56">
        <v>2400</v>
      </c>
      <c r="H3832" s="57">
        <f t="shared" si="118"/>
        <v>2832</v>
      </c>
      <c r="I3832" s="58">
        <f t="shared" si="119"/>
        <v>0</v>
      </c>
      <c r="J3832" s="59" t="s">
        <v>4027</v>
      </c>
      <c r="K3832" s="59" t="s">
        <v>6950</v>
      </c>
      <c r="L3832" s="60" t="s">
        <v>4029</v>
      </c>
      <c r="M3832" s="61">
        <v>2</v>
      </c>
      <c r="N3832" s="6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  <c r="CE3832" s="2"/>
    </row>
    <row r="3833" spans="1:83" s="10" customFormat="1" ht="12.75" customHeight="1" x14ac:dyDescent="0.2">
      <c r="A3833" s="64" t="s">
        <v>8892</v>
      </c>
      <c r="B3833" s="9" t="s">
        <v>7191</v>
      </c>
      <c r="C3833" s="53" t="s">
        <v>4007</v>
      </c>
      <c r="D3833" s="44" t="s">
        <v>4237</v>
      </c>
      <c r="E3833" s="54"/>
      <c r="F3833" s="55"/>
      <c r="G3833" s="56">
        <v>1550</v>
      </c>
      <c r="H3833" s="57">
        <f t="shared" si="118"/>
        <v>1829</v>
      </c>
      <c r="I3833" s="58">
        <f t="shared" si="119"/>
        <v>0</v>
      </c>
      <c r="J3833" s="59" t="s">
        <v>4027</v>
      </c>
      <c r="K3833" s="59" t="s">
        <v>6950</v>
      </c>
      <c r="L3833" s="60" t="s">
        <v>4029</v>
      </c>
      <c r="M3833" s="61">
        <v>2</v>
      </c>
      <c r="N3833" s="6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  <c r="CE3833" s="2"/>
    </row>
    <row r="3834" spans="1:83" s="10" customFormat="1" ht="12.75" customHeight="1" x14ac:dyDescent="0.2">
      <c r="A3834" s="64" t="s">
        <v>8893</v>
      </c>
      <c r="B3834" s="9" t="s">
        <v>8894</v>
      </c>
      <c r="C3834" s="53" t="s">
        <v>4007</v>
      </c>
      <c r="D3834" s="44" t="s">
        <v>4237</v>
      </c>
      <c r="E3834" s="54"/>
      <c r="F3834" s="55"/>
      <c r="G3834" s="56">
        <v>4500</v>
      </c>
      <c r="H3834" s="57">
        <f t="shared" si="118"/>
        <v>5310</v>
      </c>
      <c r="I3834" s="58">
        <f t="shared" si="119"/>
        <v>0</v>
      </c>
      <c r="J3834" s="59" t="s">
        <v>4027</v>
      </c>
      <c r="K3834" s="59" t="s">
        <v>6950</v>
      </c>
      <c r="L3834" s="60" t="s">
        <v>4029</v>
      </c>
      <c r="M3834" s="61">
        <v>5.2999999999999999E-2</v>
      </c>
      <c r="N3834" s="6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  <c r="CE3834" s="2"/>
    </row>
    <row r="3835" spans="1:83" s="10" customFormat="1" ht="12.75" customHeight="1" x14ac:dyDescent="0.2">
      <c r="A3835" s="64" t="s">
        <v>8895</v>
      </c>
      <c r="B3835" s="9" t="s">
        <v>8293</v>
      </c>
      <c r="C3835" s="53" t="s">
        <v>4007</v>
      </c>
      <c r="D3835" s="44" t="s">
        <v>4237</v>
      </c>
      <c r="E3835" s="54"/>
      <c r="F3835" s="55"/>
      <c r="G3835" s="56">
        <v>730</v>
      </c>
      <c r="H3835" s="57">
        <f t="shared" si="118"/>
        <v>861.4</v>
      </c>
      <c r="I3835" s="58">
        <f t="shared" si="119"/>
        <v>0</v>
      </c>
      <c r="J3835" s="59"/>
      <c r="K3835" s="59" t="s">
        <v>6950</v>
      </c>
      <c r="L3835" s="60" t="s">
        <v>4029</v>
      </c>
      <c r="M3835" s="61"/>
      <c r="N3835" s="6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  <c r="CE3835" s="2"/>
    </row>
    <row r="3836" spans="1:83" s="10" customFormat="1" ht="12.75" customHeight="1" x14ac:dyDescent="0.2">
      <c r="A3836" s="69" t="s">
        <v>8896</v>
      </c>
      <c r="B3836" s="9" t="s">
        <v>7191</v>
      </c>
      <c r="C3836" s="53" t="s">
        <v>4007</v>
      </c>
      <c r="D3836" s="44" t="s">
        <v>4237</v>
      </c>
      <c r="E3836" s="54"/>
      <c r="F3836" s="55"/>
      <c r="G3836" s="56">
        <v>22</v>
      </c>
      <c r="H3836" s="57">
        <f t="shared" si="118"/>
        <v>25.959999999999997</v>
      </c>
      <c r="I3836" s="58">
        <f t="shared" si="119"/>
        <v>0</v>
      </c>
      <c r="J3836" s="59"/>
      <c r="K3836" s="59" t="s">
        <v>6950</v>
      </c>
      <c r="L3836" s="60" t="s">
        <v>4029</v>
      </c>
      <c r="M3836" s="61"/>
      <c r="N3836" s="6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  <c r="CE3836" s="2"/>
    </row>
    <row r="3837" spans="1:83" s="10" customFormat="1" ht="12.75" customHeight="1" x14ac:dyDescent="0.2">
      <c r="A3837" s="51" t="s">
        <v>8897</v>
      </c>
      <c r="B3837" s="9" t="s">
        <v>21</v>
      </c>
      <c r="C3837" s="66" t="s">
        <v>4035</v>
      </c>
      <c r="D3837" s="44" t="s">
        <v>4237</v>
      </c>
      <c r="E3837" s="54"/>
      <c r="F3837" s="55"/>
      <c r="G3837" s="56">
        <v>23.18</v>
      </c>
      <c r="H3837" s="57">
        <f t="shared" si="118"/>
        <v>27.352399999999999</v>
      </c>
      <c r="I3837" s="58">
        <f t="shared" si="119"/>
        <v>0</v>
      </c>
      <c r="J3837" s="59" t="s">
        <v>4027</v>
      </c>
      <c r="K3837" s="59"/>
      <c r="L3837" s="60" t="s">
        <v>4029</v>
      </c>
      <c r="M3837" s="61"/>
      <c r="N3837" s="6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  <c r="CE3837" s="2"/>
    </row>
    <row r="3838" spans="1:83" s="10" customFormat="1" ht="12.75" customHeight="1" x14ac:dyDescent="0.2">
      <c r="A3838" s="51" t="s">
        <v>2002</v>
      </c>
      <c r="B3838" s="9" t="s">
        <v>445</v>
      </c>
      <c r="C3838" s="66" t="s">
        <v>4035</v>
      </c>
      <c r="D3838" s="44" t="s">
        <v>4243</v>
      </c>
      <c r="E3838" s="54"/>
      <c r="F3838" s="55"/>
      <c r="G3838" s="56">
        <v>2800</v>
      </c>
      <c r="H3838" s="57">
        <f t="shared" si="118"/>
        <v>3304</v>
      </c>
      <c r="I3838" s="58">
        <f t="shared" si="119"/>
        <v>0</v>
      </c>
      <c r="J3838" s="59" t="s">
        <v>4027</v>
      </c>
      <c r="K3838" s="59"/>
      <c r="L3838" s="60" t="s">
        <v>4029</v>
      </c>
      <c r="M3838" s="61">
        <v>1.4550000000000001</v>
      </c>
      <c r="N3838" s="6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  <c r="CE3838" s="2"/>
    </row>
    <row r="3839" spans="1:83" s="10" customFormat="1" ht="12.75" customHeight="1" x14ac:dyDescent="0.2">
      <c r="A3839" s="51" t="s">
        <v>2003</v>
      </c>
      <c r="B3839" s="9" t="s">
        <v>42</v>
      </c>
      <c r="C3839" s="66" t="s">
        <v>4035</v>
      </c>
      <c r="D3839" s="44" t="s">
        <v>4243</v>
      </c>
      <c r="E3839" s="54"/>
      <c r="F3839" s="55"/>
      <c r="G3839" s="56">
        <v>2300</v>
      </c>
      <c r="H3839" s="57">
        <f t="shared" si="118"/>
        <v>2714</v>
      </c>
      <c r="I3839" s="58">
        <f t="shared" si="119"/>
        <v>0</v>
      </c>
      <c r="J3839" s="59" t="s">
        <v>4027</v>
      </c>
      <c r="K3839" s="59"/>
      <c r="L3839" s="60" t="s">
        <v>4029</v>
      </c>
      <c r="M3839" s="61">
        <v>1.4550000000000001</v>
      </c>
      <c r="N3839" s="6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  <c r="CE3839" s="2"/>
    </row>
    <row r="3840" spans="1:83" s="10" customFormat="1" ht="12.75" customHeight="1" x14ac:dyDescent="0.2">
      <c r="A3840" s="51" t="s">
        <v>2004</v>
      </c>
      <c r="B3840" s="9" t="s">
        <v>42</v>
      </c>
      <c r="C3840" s="66" t="s">
        <v>4035</v>
      </c>
      <c r="D3840" s="44" t="s">
        <v>4243</v>
      </c>
      <c r="E3840" s="54"/>
      <c r="F3840" s="55"/>
      <c r="G3840" s="56">
        <v>1100</v>
      </c>
      <c r="H3840" s="57">
        <f t="shared" si="118"/>
        <v>1298</v>
      </c>
      <c r="I3840" s="58">
        <f t="shared" si="119"/>
        <v>0</v>
      </c>
      <c r="J3840" s="59" t="s">
        <v>4027</v>
      </c>
      <c r="K3840" s="59"/>
      <c r="L3840" s="60" t="s">
        <v>4029</v>
      </c>
      <c r="M3840" s="61">
        <v>0.25800000000000001</v>
      </c>
      <c r="N3840" s="6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  <c r="CE3840" s="2"/>
    </row>
    <row r="3841" spans="1:83" s="10" customFormat="1" ht="12.75" customHeight="1" x14ac:dyDescent="0.2">
      <c r="A3841" s="69" t="s">
        <v>8898</v>
      </c>
      <c r="B3841" s="70" t="s">
        <v>67</v>
      </c>
      <c r="C3841" s="66" t="s">
        <v>4035</v>
      </c>
      <c r="D3841" s="72" t="s">
        <v>4049</v>
      </c>
      <c r="E3841" s="54"/>
      <c r="F3841" s="55"/>
      <c r="G3841" s="56">
        <v>204316.61</v>
      </c>
      <c r="H3841" s="57">
        <f t="shared" si="118"/>
        <v>241093.59979999997</v>
      </c>
      <c r="I3841" s="58">
        <f t="shared" si="119"/>
        <v>0</v>
      </c>
      <c r="J3841" s="59" t="s">
        <v>8899</v>
      </c>
      <c r="K3841" s="59"/>
      <c r="L3841" s="60"/>
      <c r="M3841" s="61"/>
      <c r="N3841" s="6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  <c r="CE3841" s="2"/>
    </row>
    <row r="3842" spans="1:83" s="10" customFormat="1" ht="12.75" customHeight="1" x14ac:dyDescent="0.2">
      <c r="A3842" s="69" t="s">
        <v>8900</v>
      </c>
      <c r="B3842" s="70" t="s">
        <v>67</v>
      </c>
      <c r="C3842" s="66" t="s">
        <v>4035</v>
      </c>
      <c r="D3842" s="72" t="s">
        <v>4049</v>
      </c>
      <c r="E3842" s="54"/>
      <c r="F3842" s="55"/>
      <c r="G3842" s="56">
        <v>204316.61</v>
      </c>
      <c r="H3842" s="57">
        <f t="shared" si="118"/>
        <v>241093.59979999997</v>
      </c>
      <c r="I3842" s="58">
        <f t="shared" si="119"/>
        <v>0</v>
      </c>
      <c r="J3842" s="59" t="s">
        <v>8901</v>
      </c>
      <c r="K3842" s="59"/>
      <c r="L3842" s="60"/>
      <c r="M3842" s="61"/>
      <c r="N3842" s="6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  <c r="CE3842" s="2"/>
    </row>
    <row r="3843" spans="1:83" s="10" customFormat="1" ht="12.75" customHeight="1" x14ac:dyDescent="0.2">
      <c r="A3843" s="63" t="s">
        <v>8902</v>
      </c>
      <c r="B3843" s="9" t="s">
        <v>8903</v>
      </c>
      <c r="C3843" s="66" t="s">
        <v>4035</v>
      </c>
      <c r="D3843" s="44" t="s">
        <v>4049</v>
      </c>
      <c r="E3843" s="54"/>
      <c r="F3843" s="55"/>
      <c r="G3843" s="56">
        <v>52711.82</v>
      </c>
      <c r="H3843" s="57">
        <f t="shared" si="118"/>
        <v>62199.9476</v>
      </c>
      <c r="I3843" s="58">
        <f t="shared" si="119"/>
        <v>0</v>
      </c>
      <c r="J3843" s="59" t="s">
        <v>8904</v>
      </c>
      <c r="K3843" s="59"/>
      <c r="L3843" s="73"/>
      <c r="M3843" s="61"/>
      <c r="N3843" s="6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  <c r="CE3843" s="2"/>
    </row>
    <row r="3844" spans="1:83" s="10" customFormat="1" ht="12.75" customHeight="1" x14ac:dyDescent="0.2">
      <c r="A3844" s="51" t="s">
        <v>8905</v>
      </c>
      <c r="B3844" s="9" t="s">
        <v>8906</v>
      </c>
      <c r="C3844" s="66" t="s">
        <v>4035</v>
      </c>
      <c r="D3844" s="44" t="s">
        <v>4628</v>
      </c>
      <c r="E3844" s="54"/>
      <c r="F3844" s="55"/>
      <c r="G3844" s="56">
        <v>5298.59</v>
      </c>
      <c r="H3844" s="57">
        <f t="shared" si="118"/>
        <v>6252.3361999999997</v>
      </c>
      <c r="I3844" s="58">
        <f t="shared" si="119"/>
        <v>0</v>
      </c>
      <c r="J3844" s="59"/>
      <c r="K3844" s="59"/>
      <c r="L3844" s="60" t="s">
        <v>4029</v>
      </c>
      <c r="M3844" s="61"/>
      <c r="N3844" s="6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  <c r="CE3844" s="2"/>
    </row>
    <row r="3845" spans="1:83" s="10" customFormat="1" ht="12.75" customHeight="1" x14ac:dyDescent="0.2">
      <c r="A3845" s="103" t="s">
        <v>8907</v>
      </c>
      <c r="B3845" s="9" t="s">
        <v>8908</v>
      </c>
      <c r="C3845" s="53" t="s">
        <v>4007</v>
      </c>
      <c r="D3845" s="44" t="s">
        <v>4628</v>
      </c>
      <c r="E3845" s="54"/>
      <c r="F3845" s="55"/>
      <c r="G3845" s="56">
        <v>16800</v>
      </c>
      <c r="H3845" s="57">
        <f t="shared" si="118"/>
        <v>19824</v>
      </c>
      <c r="I3845" s="58">
        <f t="shared" si="119"/>
        <v>0</v>
      </c>
      <c r="J3845" s="59"/>
      <c r="K3845" s="59" t="s">
        <v>8909</v>
      </c>
      <c r="L3845" s="60" t="s">
        <v>4029</v>
      </c>
      <c r="M3845" s="61"/>
      <c r="N3845" s="6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  <c r="CE3845" s="2"/>
    </row>
    <row r="3846" spans="1:83" s="10" customFormat="1" ht="12.75" customHeight="1" x14ac:dyDescent="0.2">
      <c r="A3846" s="78" t="s">
        <v>8910</v>
      </c>
      <c r="B3846" s="70" t="s">
        <v>5868</v>
      </c>
      <c r="C3846" s="66" t="s">
        <v>4035</v>
      </c>
      <c r="D3846" s="72" t="s">
        <v>4319</v>
      </c>
      <c r="E3846" s="54"/>
      <c r="F3846" s="55"/>
      <c r="G3846" s="56">
        <v>120</v>
      </c>
      <c r="H3846" s="57">
        <f t="shared" si="118"/>
        <v>141.6</v>
      </c>
      <c r="I3846" s="58">
        <f t="shared" si="119"/>
        <v>0</v>
      </c>
      <c r="J3846" s="59" t="s">
        <v>4015</v>
      </c>
      <c r="K3846" s="59"/>
      <c r="L3846" s="68" t="s">
        <v>4015</v>
      </c>
      <c r="M3846" s="61"/>
      <c r="N3846" s="6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  <c r="CE3846" s="2"/>
    </row>
    <row r="3847" spans="1:83" s="10" customFormat="1" ht="12.75" customHeight="1" x14ac:dyDescent="0.2">
      <c r="A3847" s="78" t="s">
        <v>2005</v>
      </c>
      <c r="B3847" s="70" t="s">
        <v>446</v>
      </c>
      <c r="C3847" s="66" t="s">
        <v>4035</v>
      </c>
      <c r="D3847" s="72" t="s">
        <v>4748</v>
      </c>
      <c r="E3847" s="54"/>
      <c r="F3847" s="55"/>
      <c r="G3847" s="56">
        <v>4300</v>
      </c>
      <c r="H3847" s="57">
        <f t="shared" si="118"/>
        <v>5074</v>
      </c>
      <c r="I3847" s="58">
        <f t="shared" si="119"/>
        <v>0</v>
      </c>
      <c r="J3847" s="59" t="s">
        <v>4015</v>
      </c>
      <c r="K3847" s="59"/>
      <c r="L3847" s="68" t="s">
        <v>4015</v>
      </c>
      <c r="M3847" s="61"/>
      <c r="N3847" s="6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  <c r="CE3847" s="2"/>
    </row>
    <row r="3848" spans="1:83" s="10" customFormat="1" ht="12.75" customHeight="1" x14ac:dyDescent="0.2">
      <c r="A3848" s="78" t="s">
        <v>2006</v>
      </c>
      <c r="B3848" s="70" t="s">
        <v>447</v>
      </c>
      <c r="C3848" s="66" t="s">
        <v>4035</v>
      </c>
      <c r="D3848" s="72" t="s">
        <v>4748</v>
      </c>
      <c r="E3848" s="54"/>
      <c r="F3848" s="55"/>
      <c r="G3848" s="56">
        <v>360</v>
      </c>
      <c r="H3848" s="57">
        <f t="shared" ref="H3848:H3911" si="120">G3848*1.18</f>
        <v>424.79999999999995</v>
      </c>
      <c r="I3848" s="58">
        <f t="shared" ref="I3848:I3911" si="121">H3848*F3848</f>
        <v>0</v>
      </c>
      <c r="J3848" s="59" t="s">
        <v>4015</v>
      </c>
      <c r="K3848" s="59"/>
      <c r="L3848" s="68" t="s">
        <v>4015</v>
      </c>
      <c r="M3848" s="61"/>
      <c r="N3848" s="6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  <c r="CE3848" s="2"/>
    </row>
    <row r="3849" spans="1:83" s="10" customFormat="1" ht="12.75" customHeight="1" x14ac:dyDescent="0.2">
      <c r="A3849" s="64" t="s">
        <v>8911</v>
      </c>
      <c r="B3849" s="9" t="s">
        <v>8912</v>
      </c>
      <c r="C3849" s="53" t="s">
        <v>4007</v>
      </c>
      <c r="D3849" s="44" t="s">
        <v>4410</v>
      </c>
      <c r="E3849" s="54"/>
      <c r="F3849" s="55"/>
      <c r="G3849" s="56">
        <v>120</v>
      </c>
      <c r="H3849" s="57">
        <f t="shared" si="120"/>
        <v>141.6</v>
      </c>
      <c r="I3849" s="58">
        <f t="shared" si="121"/>
        <v>0</v>
      </c>
      <c r="J3849" s="59" t="s">
        <v>4027</v>
      </c>
      <c r="K3849" s="59" t="s">
        <v>4154</v>
      </c>
      <c r="L3849" s="79" t="s">
        <v>8913</v>
      </c>
      <c r="M3849" s="61">
        <v>0.46500000000000002</v>
      </c>
      <c r="N3849" s="6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  <c r="CE3849" s="2"/>
    </row>
    <row r="3850" spans="1:83" s="10" customFormat="1" ht="12.75" customHeight="1" x14ac:dyDescent="0.2">
      <c r="A3850" s="51" t="s">
        <v>2007</v>
      </c>
      <c r="B3850" s="9" t="s">
        <v>17</v>
      </c>
      <c r="C3850" s="66" t="s">
        <v>4035</v>
      </c>
      <c r="D3850" s="44" t="s">
        <v>4410</v>
      </c>
      <c r="E3850" s="54"/>
      <c r="F3850" s="55"/>
      <c r="G3850" s="56">
        <v>124.44</v>
      </c>
      <c r="H3850" s="57">
        <f t="shared" si="120"/>
        <v>146.83919999999998</v>
      </c>
      <c r="I3850" s="58">
        <f t="shared" si="121"/>
        <v>0</v>
      </c>
      <c r="J3850" s="59" t="s">
        <v>4027</v>
      </c>
      <c r="K3850" s="59"/>
      <c r="L3850" s="60" t="s">
        <v>4029</v>
      </c>
      <c r="M3850" s="61">
        <v>0.28000000000000003</v>
      </c>
      <c r="N3850" s="6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  <c r="CE3850" s="2"/>
    </row>
    <row r="3851" spans="1:83" s="10" customFormat="1" ht="12.75" customHeight="1" x14ac:dyDescent="0.2">
      <c r="A3851" s="51" t="s">
        <v>2008</v>
      </c>
      <c r="B3851" s="9" t="s">
        <v>448</v>
      </c>
      <c r="C3851" s="66" t="s">
        <v>4035</v>
      </c>
      <c r="D3851" s="44" t="s">
        <v>4410</v>
      </c>
      <c r="E3851" s="54"/>
      <c r="F3851" s="55"/>
      <c r="G3851" s="56">
        <v>122</v>
      </c>
      <c r="H3851" s="57">
        <f t="shared" si="120"/>
        <v>143.95999999999998</v>
      </c>
      <c r="I3851" s="58">
        <f t="shared" si="121"/>
        <v>0</v>
      </c>
      <c r="J3851" s="59" t="s">
        <v>4027</v>
      </c>
      <c r="K3851" s="59"/>
      <c r="L3851" s="73" t="s">
        <v>8914</v>
      </c>
      <c r="M3851" s="61">
        <v>0.23</v>
      </c>
      <c r="N3851" s="6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</row>
    <row r="3852" spans="1:83" s="10" customFormat="1" ht="12.75" customHeight="1" x14ac:dyDescent="0.2">
      <c r="A3852" s="64" t="s">
        <v>8915</v>
      </c>
      <c r="B3852" s="9" t="s">
        <v>8916</v>
      </c>
      <c r="C3852" s="53" t="s">
        <v>4007</v>
      </c>
      <c r="D3852" s="44" t="s">
        <v>4410</v>
      </c>
      <c r="E3852" s="54"/>
      <c r="F3852" s="55"/>
      <c r="G3852" s="56">
        <v>316.79000000000002</v>
      </c>
      <c r="H3852" s="57">
        <f t="shared" si="120"/>
        <v>373.81220000000002</v>
      </c>
      <c r="I3852" s="58">
        <f t="shared" si="121"/>
        <v>0</v>
      </c>
      <c r="J3852" s="59" t="s">
        <v>4027</v>
      </c>
      <c r="K3852" s="59" t="s">
        <v>8053</v>
      </c>
      <c r="L3852" s="60" t="s">
        <v>4029</v>
      </c>
      <c r="M3852" s="61"/>
      <c r="N3852" s="6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  <c r="CE3852" s="2"/>
    </row>
    <row r="3853" spans="1:83" s="10" customFormat="1" ht="12.75" customHeight="1" x14ac:dyDescent="0.2">
      <c r="A3853" s="51" t="s">
        <v>8917</v>
      </c>
      <c r="B3853" s="9" t="s">
        <v>8918</v>
      </c>
      <c r="C3853" s="66" t="s">
        <v>4035</v>
      </c>
      <c r="D3853" s="44" t="s">
        <v>4410</v>
      </c>
      <c r="E3853" s="54"/>
      <c r="F3853" s="55"/>
      <c r="G3853" s="56">
        <v>1400</v>
      </c>
      <c r="H3853" s="57">
        <f t="shared" si="120"/>
        <v>1652</v>
      </c>
      <c r="I3853" s="58">
        <f t="shared" si="121"/>
        <v>0</v>
      </c>
      <c r="J3853" s="59" t="s">
        <v>4027</v>
      </c>
      <c r="K3853" s="59"/>
      <c r="L3853" s="60" t="s">
        <v>4029</v>
      </c>
      <c r="M3853" s="61">
        <v>4.6070000000000002</v>
      </c>
      <c r="N3853" s="6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  <c r="CE3853" s="2"/>
    </row>
    <row r="3854" spans="1:83" s="10" customFormat="1" ht="12.75" customHeight="1" x14ac:dyDescent="0.2">
      <c r="A3854" s="64" t="s">
        <v>8919</v>
      </c>
      <c r="B3854" s="9" t="s">
        <v>8920</v>
      </c>
      <c r="C3854" s="66" t="s">
        <v>4035</v>
      </c>
      <c r="D3854" s="44" t="s">
        <v>4410</v>
      </c>
      <c r="E3854" s="54"/>
      <c r="F3854" s="55"/>
      <c r="G3854" s="56">
        <v>143.32</v>
      </c>
      <c r="H3854" s="57">
        <f t="shared" si="120"/>
        <v>169.11759999999998</v>
      </c>
      <c r="I3854" s="58">
        <f t="shared" si="121"/>
        <v>0</v>
      </c>
      <c r="J3854" s="59"/>
      <c r="K3854" s="59" t="s">
        <v>6938</v>
      </c>
      <c r="L3854" s="60" t="s">
        <v>7267</v>
      </c>
      <c r="M3854" s="61">
        <v>0.154</v>
      </c>
      <c r="N3854" s="6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  <c r="CE3854" s="2"/>
    </row>
    <row r="3855" spans="1:83" s="10" customFormat="1" ht="12.75" customHeight="1" x14ac:dyDescent="0.2">
      <c r="A3855" s="64" t="s">
        <v>8921</v>
      </c>
      <c r="B3855" s="9" t="s">
        <v>8922</v>
      </c>
      <c r="C3855" s="66" t="s">
        <v>4035</v>
      </c>
      <c r="D3855" s="44" t="s">
        <v>4410</v>
      </c>
      <c r="E3855" s="54"/>
      <c r="F3855" s="55"/>
      <c r="G3855" s="56">
        <v>281.45</v>
      </c>
      <c r="H3855" s="57">
        <f t="shared" si="120"/>
        <v>332.11099999999999</v>
      </c>
      <c r="I3855" s="58">
        <f t="shared" si="121"/>
        <v>0</v>
      </c>
      <c r="J3855" s="59"/>
      <c r="K3855" s="59" t="s">
        <v>6938</v>
      </c>
      <c r="L3855" s="60" t="s">
        <v>4029</v>
      </c>
      <c r="M3855" s="61">
        <v>0.28799999999999998</v>
      </c>
      <c r="N3855" s="6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  <c r="CE3855" s="2"/>
    </row>
    <row r="3856" spans="1:83" s="10" customFormat="1" ht="12.75" customHeight="1" x14ac:dyDescent="0.2">
      <c r="A3856" s="51" t="s">
        <v>2009</v>
      </c>
      <c r="B3856" s="9" t="s">
        <v>13</v>
      </c>
      <c r="C3856" s="66" t="s">
        <v>4035</v>
      </c>
      <c r="D3856" s="44" t="s">
        <v>4410</v>
      </c>
      <c r="E3856" s="54"/>
      <c r="F3856" s="55"/>
      <c r="G3856" s="56">
        <v>43</v>
      </c>
      <c r="H3856" s="57">
        <f t="shared" si="120"/>
        <v>50.739999999999995</v>
      </c>
      <c r="I3856" s="58">
        <f t="shared" si="121"/>
        <v>0</v>
      </c>
      <c r="J3856" s="59" t="s">
        <v>4027</v>
      </c>
      <c r="K3856" s="59"/>
      <c r="L3856" s="79" t="s">
        <v>8431</v>
      </c>
      <c r="M3856" s="61">
        <v>0.04</v>
      </c>
      <c r="N3856" s="6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  <c r="CE3856" s="2"/>
    </row>
    <row r="3857" spans="1:83" s="10" customFormat="1" ht="12.75" customHeight="1" x14ac:dyDescent="0.2">
      <c r="A3857" s="64" t="s">
        <v>8923</v>
      </c>
      <c r="B3857" s="9" t="s">
        <v>8924</v>
      </c>
      <c r="C3857" s="66" t="s">
        <v>4035</v>
      </c>
      <c r="D3857" s="44" t="s">
        <v>4410</v>
      </c>
      <c r="E3857" s="54"/>
      <c r="F3857" s="55"/>
      <c r="G3857" s="56">
        <v>13</v>
      </c>
      <c r="H3857" s="57">
        <f t="shared" si="120"/>
        <v>15.34</v>
      </c>
      <c r="I3857" s="58">
        <f t="shared" si="121"/>
        <v>0</v>
      </c>
      <c r="J3857" s="59"/>
      <c r="K3857" s="59"/>
      <c r="L3857" s="60" t="s">
        <v>4029</v>
      </c>
      <c r="M3857" s="61"/>
      <c r="N3857" s="6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  <c r="CE3857" s="2"/>
    </row>
    <row r="3858" spans="1:83" s="10" customFormat="1" ht="12.75" customHeight="1" x14ac:dyDescent="0.2">
      <c r="A3858" s="51" t="s">
        <v>2010</v>
      </c>
      <c r="B3858" s="9" t="s">
        <v>449</v>
      </c>
      <c r="C3858" s="66" t="s">
        <v>4035</v>
      </c>
      <c r="D3858" s="44" t="s">
        <v>4410</v>
      </c>
      <c r="E3858" s="54"/>
      <c r="F3858" s="55"/>
      <c r="G3858" s="56">
        <v>220</v>
      </c>
      <c r="H3858" s="57">
        <f t="shared" si="120"/>
        <v>259.59999999999997</v>
      </c>
      <c r="I3858" s="58">
        <f t="shared" si="121"/>
        <v>0</v>
      </c>
      <c r="J3858" s="59" t="s">
        <v>4027</v>
      </c>
      <c r="K3858" s="59"/>
      <c r="L3858" s="79" t="s">
        <v>4205</v>
      </c>
      <c r="M3858" s="61">
        <v>0.48599999999999999</v>
      </c>
      <c r="N3858" s="6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  <c r="CE3858" s="2"/>
    </row>
    <row r="3859" spans="1:83" s="10" customFormat="1" ht="12.75" customHeight="1" x14ac:dyDescent="0.2">
      <c r="A3859" s="51" t="s">
        <v>2011</v>
      </c>
      <c r="B3859" s="9" t="s">
        <v>449</v>
      </c>
      <c r="C3859" s="66" t="s">
        <v>4035</v>
      </c>
      <c r="D3859" s="44" t="s">
        <v>4410</v>
      </c>
      <c r="E3859" s="54"/>
      <c r="F3859" s="55"/>
      <c r="G3859" s="56">
        <v>220</v>
      </c>
      <c r="H3859" s="57">
        <f t="shared" si="120"/>
        <v>259.59999999999997</v>
      </c>
      <c r="I3859" s="58">
        <f t="shared" si="121"/>
        <v>0</v>
      </c>
      <c r="J3859" s="59" t="s">
        <v>4027</v>
      </c>
      <c r="K3859" s="59"/>
      <c r="L3859" s="79" t="s">
        <v>4205</v>
      </c>
      <c r="M3859" s="61">
        <v>0.48599999999999999</v>
      </c>
      <c r="N3859" s="6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  <c r="CE3859" s="2"/>
    </row>
    <row r="3860" spans="1:83" s="10" customFormat="1" ht="12.75" customHeight="1" x14ac:dyDescent="0.2">
      <c r="A3860" s="64" t="s">
        <v>8925</v>
      </c>
      <c r="B3860" s="9" t="s">
        <v>8926</v>
      </c>
      <c r="C3860" s="66" t="s">
        <v>4035</v>
      </c>
      <c r="D3860" s="44" t="s">
        <v>4410</v>
      </c>
      <c r="E3860" s="54"/>
      <c r="F3860" s="55"/>
      <c r="G3860" s="56">
        <v>90.34</v>
      </c>
      <c r="H3860" s="57">
        <f t="shared" si="120"/>
        <v>106.60119999999999</v>
      </c>
      <c r="I3860" s="58">
        <f t="shared" si="121"/>
        <v>0</v>
      </c>
      <c r="J3860" s="59"/>
      <c r="K3860" s="59" t="s">
        <v>6938</v>
      </c>
      <c r="L3860" s="60" t="s">
        <v>4029</v>
      </c>
      <c r="M3860" s="61">
        <v>0.9</v>
      </c>
      <c r="N3860" s="6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  <c r="CE3860" s="2"/>
    </row>
    <row r="3861" spans="1:83" s="10" customFormat="1" ht="12.75" customHeight="1" x14ac:dyDescent="0.2">
      <c r="A3861" s="64" t="s">
        <v>8927</v>
      </c>
      <c r="B3861" s="9" t="s">
        <v>8928</v>
      </c>
      <c r="C3861" s="53" t="s">
        <v>4007</v>
      </c>
      <c r="D3861" s="44" t="s">
        <v>4410</v>
      </c>
      <c r="E3861" s="54"/>
      <c r="F3861" s="55"/>
      <c r="G3861" s="56">
        <v>194.12</v>
      </c>
      <c r="H3861" s="57">
        <f t="shared" si="120"/>
        <v>229.0616</v>
      </c>
      <c r="I3861" s="58">
        <f t="shared" si="121"/>
        <v>0</v>
      </c>
      <c r="J3861" s="59"/>
      <c r="K3861" s="59" t="s">
        <v>7367</v>
      </c>
      <c r="L3861" s="60" t="s">
        <v>4029</v>
      </c>
      <c r="M3861" s="61">
        <v>0.35</v>
      </c>
      <c r="N3861" s="6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  <c r="CE3861" s="2"/>
    </row>
    <row r="3862" spans="1:83" s="10" customFormat="1" ht="12.75" customHeight="1" x14ac:dyDescent="0.2">
      <c r="A3862" s="51" t="s">
        <v>2012</v>
      </c>
      <c r="B3862" s="9" t="s">
        <v>450</v>
      </c>
      <c r="C3862" s="66" t="s">
        <v>4035</v>
      </c>
      <c r="D3862" s="44" t="s">
        <v>4410</v>
      </c>
      <c r="E3862" s="54"/>
      <c r="F3862" s="55"/>
      <c r="G3862" s="56">
        <v>23</v>
      </c>
      <c r="H3862" s="57">
        <f t="shared" si="120"/>
        <v>27.139999999999997</v>
      </c>
      <c r="I3862" s="58">
        <f t="shared" si="121"/>
        <v>0</v>
      </c>
      <c r="J3862" s="59" t="s">
        <v>4027</v>
      </c>
      <c r="K3862" s="59"/>
      <c r="L3862" s="79" t="s">
        <v>4205</v>
      </c>
      <c r="M3862" s="61">
        <v>2.3E-2</v>
      </c>
      <c r="N3862" s="6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  <c r="CE3862" s="2"/>
    </row>
    <row r="3863" spans="1:83" ht="12.75" customHeight="1" x14ac:dyDescent="0.2">
      <c r="A3863" s="51" t="s">
        <v>2013</v>
      </c>
      <c r="B3863" s="9" t="s">
        <v>1</v>
      </c>
      <c r="C3863" s="66" t="s">
        <v>4035</v>
      </c>
      <c r="D3863" s="44" t="s">
        <v>4410</v>
      </c>
      <c r="E3863" s="54"/>
      <c r="F3863" s="55"/>
      <c r="G3863" s="56">
        <v>470</v>
      </c>
      <c r="H3863" s="57">
        <f t="shared" si="120"/>
        <v>554.6</v>
      </c>
      <c r="I3863" s="58">
        <f t="shared" si="121"/>
        <v>0</v>
      </c>
      <c r="J3863" s="59" t="s">
        <v>4027</v>
      </c>
      <c r="K3863" s="59"/>
      <c r="L3863" s="60" t="s">
        <v>4029</v>
      </c>
      <c r="M3863" s="61">
        <v>8.9599999999999999E-2</v>
      </c>
      <c r="N3863" s="62"/>
    </row>
    <row r="3864" spans="1:83" ht="12.75" customHeight="1" x14ac:dyDescent="0.2">
      <c r="A3864" s="51" t="s">
        <v>2014</v>
      </c>
      <c r="B3864" s="9" t="s">
        <v>46</v>
      </c>
      <c r="C3864" s="66" t="s">
        <v>4035</v>
      </c>
      <c r="D3864" s="44" t="s">
        <v>4410</v>
      </c>
      <c r="E3864" s="54"/>
      <c r="F3864" s="55"/>
      <c r="G3864" s="56">
        <v>460</v>
      </c>
      <c r="H3864" s="57">
        <f t="shared" si="120"/>
        <v>542.79999999999995</v>
      </c>
      <c r="I3864" s="58">
        <f t="shared" si="121"/>
        <v>0</v>
      </c>
      <c r="J3864" s="59" t="s">
        <v>4027</v>
      </c>
      <c r="K3864" s="59"/>
      <c r="L3864" s="79" t="s">
        <v>4205</v>
      </c>
      <c r="M3864" s="61">
        <v>1.56</v>
      </c>
      <c r="N3864" s="62"/>
    </row>
    <row r="3865" spans="1:83" s="10" customFormat="1" ht="12.75" customHeight="1" x14ac:dyDescent="0.2">
      <c r="A3865" s="51" t="s">
        <v>2015</v>
      </c>
      <c r="B3865" s="9" t="s">
        <v>21</v>
      </c>
      <c r="C3865" s="66" t="s">
        <v>4035</v>
      </c>
      <c r="D3865" s="44" t="s">
        <v>4410</v>
      </c>
      <c r="E3865" s="54"/>
      <c r="F3865" s="55"/>
      <c r="G3865" s="56">
        <v>66</v>
      </c>
      <c r="H3865" s="57">
        <f t="shared" si="120"/>
        <v>77.88</v>
      </c>
      <c r="I3865" s="58">
        <f t="shared" si="121"/>
        <v>0</v>
      </c>
      <c r="J3865" s="59" t="s">
        <v>4027</v>
      </c>
      <c r="K3865" s="59"/>
      <c r="L3865" s="60" t="s">
        <v>4029</v>
      </c>
      <c r="M3865" s="61">
        <v>0.15</v>
      </c>
      <c r="N3865" s="6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  <c r="CE3865" s="2"/>
    </row>
    <row r="3866" spans="1:83" s="10" customFormat="1" ht="12.75" customHeight="1" x14ac:dyDescent="0.2">
      <c r="A3866" s="51" t="s">
        <v>2016</v>
      </c>
      <c r="B3866" s="9" t="s">
        <v>451</v>
      </c>
      <c r="C3866" s="66" t="s">
        <v>4035</v>
      </c>
      <c r="D3866" s="44" t="s">
        <v>4410</v>
      </c>
      <c r="E3866" s="54"/>
      <c r="F3866" s="55"/>
      <c r="G3866" s="56">
        <v>75</v>
      </c>
      <c r="H3866" s="57">
        <f t="shared" si="120"/>
        <v>88.5</v>
      </c>
      <c r="I3866" s="58">
        <f t="shared" si="121"/>
        <v>0</v>
      </c>
      <c r="J3866" s="59" t="s">
        <v>4027</v>
      </c>
      <c r="K3866" s="59"/>
      <c r="L3866" s="60" t="s">
        <v>4029</v>
      </c>
      <c r="M3866" s="61">
        <v>0.16700000000000001</v>
      </c>
      <c r="N3866" s="6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  <c r="CE3866" s="2"/>
    </row>
    <row r="3867" spans="1:83" s="10" customFormat="1" ht="12.75" customHeight="1" x14ac:dyDescent="0.2">
      <c r="A3867" s="64" t="s">
        <v>8929</v>
      </c>
      <c r="B3867" s="9" t="s">
        <v>8930</v>
      </c>
      <c r="C3867" s="66" t="s">
        <v>4035</v>
      </c>
      <c r="D3867" s="44" t="s">
        <v>4410</v>
      </c>
      <c r="E3867" s="54"/>
      <c r="F3867" s="55"/>
      <c r="G3867" s="56">
        <v>133.47</v>
      </c>
      <c r="H3867" s="57">
        <f t="shared" si="120"/>
        <v>157.49459999999999</v>
      </c>
      <c r="I3867" s="58">
        <f t="shared" si="121"/>
        <v>0</v>
      </c>
      <c r="J3867" s="59"/>
      <c r="K3867" s="59" t="s">
        <v>6938</v>
      </c>
      <c r="L3867" s="60" t="s">
        <v>4029</v>
      </c>
      <c r="M3867" s="61">
        <v>0.19800000000000001</v>
      </c>
      <c r="N3867" s="6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  <c r="CE3867" s="2"/>
    </row>
    <row r="3868" spans="1:83" s="10" customFormat="1" ht="12.75" customHeight="1" x14ac:dyDescent="0.2">
      <c r="A3868" s="64" t="s">
        <v>8931</v>
      </c>
      <c r="B3868" s="9" t="s">
        <v>8932</v>
      </c>
      <c r="C3868" s="66" t="s">
        <v>4035</v>
      </c>
      <c r="D3868" s="44" t="s">
        <v>4410</v>
      </c>
      <c r="E3868" s="54"/>
      <c r="F3868" s="55"/>
      <c r="G3868" s="56">
        <v>48.31</v>
      </c>
      <c r="H3868" s="57">
        <f t="shared" si="120"/>
        <v>57.005800000000001</v>
      </c>
      <c r="I3868" s="58">
        <f t="shared" si="121"/>
        <v>0</v>
      </c>
      <c r="J3868" s="59"/>
      <c r="K3868" s="59" t="s">
        <v>6938</v>
      </c>
      <c r="L3868" s="60" t="s">
        <v>4029</v>
      </c>
      <c r="M3868" s="61">
        <v>5.2999999999999999E-2</v>
      </c>
      <c r="N3868" s="6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  <c r="CE3868" s="2"/>
    </row>
    <row r="3869" spans="1:83" s="10" customFormat="1" ht="12.75" customHeight="1" x14ac:dyDescent="0.2">
      <c r="A3869" s="64" t="s">
        <v>8933</v>
      </c>
      <c r="B3869" s="9" t="s">
        <v>6325</v>
      </c>
      <c r="C3869" s="53" t="s">
        <v>4007</v>
      </c>
      <c r="D3869" s="44" t="s">
        <v>4410</v>
      </c>
      <c r="E3869" s="54"/>
      <c r="F3869" s="55"/>
      <c r="G3869" s="56">
        <v>27.76</v>
      </c>
      <c r="H3869" s="57">
        <f t="shared" si="120"/>
        <v>32.756799999999998</v>
      </c>
      <c r="I3869" s="58">
        <f t="shared" si="121"/>
        <v>0</v>
      </c>
      <c r="J3869" s="59"/>
      <c r="K3869" s="59" t="s">
        <v>7412</v>
      </c>
      <c r="L3869" s="60"/>
      <c r="M3869" s="61"/>
      <c r="N3869" s="6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  <c r="CE3869" s="2"/>
    </row>
    <row r="3870" spans="1:83" s="10" customFormat="1" ht="12.75" customHeight="1" x14ac:dyDescent="0.2">
      <c r="A3870" s="64" t="s">
        <v>8934</v>
      </c>
      <c r="B3870" s="9" t="s">
        <v>8935</v>
      </c>
      <c r="C3870" s="66" t="s">
        <v>4035</v>
      </c>
      <c r="D3870" s="44" t="s">
        <v>4410</v>
      </c>
      <c r="E3870" s="54"/>
      <c r="F3870" s="55"/>
      <c r="G3870" s="56">
        <v>42</v>
      </c>
      <c r="H3870" s="57">
        <f t="shared" si="120"/>
        <v>49.559999999999995</v>
      </c>
      <c r="I3870" s="58">
        <f t="shared" si="121"/>
        <v>0</v>
      </c>
      <c r="J3870" s="59"/>
      <c r="K3870" s="59"/>
      <c r="L3870" s="60" t="s">
        <v>4029</v>
      </c>
      <c r="M3870" s="61"/>
      <c r="N3870" s="6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  <c r="CE3870" s="2"/>
    </row>
    <row r="3871" spans="1:83" s="10" customFormat="1" ht="12.75" customHeight="1" x14ac:dyDescent="0.2">
      <c r="A3871" s="51" t="s">
        <v>2017</v>
      </c>
      <c r="B3871" s="9" t="s">
        <v>452</v>
      </c>
      <c r="C3871" s="66" t="s">
        <v>4035</v>
      </c>
      <c r="D3871" s="44" t="s">
        <v>4410</v>
      </c>
      <c r="E3871" s="54"/>
      <c r="F3871" s="55"/>
      <c r="G3871" s="56">
        <v>30</v>
      </c>
      <c r="H3871" s="57">
        <f t="shared" si="120"/>
        <v>35.4</v>
      </c>
      <c r="I3871" s="58">
        <f t="shared" si="121"/>
        <v>0</v>
      </c>
      <c r="J3871" s="59" t="s">
        <v>4027</v>
      </c>
      <c r="K3871" s="59"/>
      <c r="L3871" s="60" t="s">
        <v>4029</v>
      </c>
      <c r="M3871" s="61">
        <v>5.1999999999999998E-2</v>
      </c>
      <c r="N3871" s="6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  <c r="CE3871" s="2"/>
    </row>
    <row r="3872" spans="1:83" s="10" customFormat="1" ht="12.75" customHeight="1" x14ac:dyDescent="0.2">
      <c r="A3872" s="64" t="s">
        <v>8936</v>
      </c>
      <c r="B3872" s="9" t="s">
        <v>8937</v>
      </c>
      <c r="C3872" s="53" t="s">
        <v>4007</v>
      </c>
      <c r="D3872" s="44" t="s">
        <v>4410</v>
      </c>
      <c r="E3872" s="54"/>
      <c r="F3872" s="55"/>
      <c r="G3872" s="56">
        <v>82.72</v>
      </c>
      <c r="H3872" s="57">
        <f t="shared" si="120"/>
        <v>97.6096</v>
      </c>
      <c r="I3872" s="58">
        <f t="shared" si="121"/>
        <v>0</v>
      </c>
      <c r="J3872" s="59"/>
      <c r="K3872" s="59" t="s">
        <v>4921</v>
      </c>
      <c r="L3872" s="73" t="s">
        <v>8938</v>
      </c>
      <c r="M3872" s="61">
        <v>0.12</v>
      </c>
      <c r="N3872" s="6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  <c r="CE3872" s="2"/>
    </row>
    <row r="3873" spans="1:83" s="10" customFormat="1" ht="12.75" customHeight="1" x14ac:dyDescent="0.2">
      <c r="A3873" s="51" t="s">
        <v>8939</v>
      </c>
      <c r="B3873" s="9" t="s">
        <v>8940</v>
      </c>
      <c r="C3873" s="66" t="s">
        <v>4035</v>
      </c>
      <c r="D3873" s="44" t="s">
        <v>4410</v>
      </c>
      <c r="E3873" s="54"/>
      <c r="F3873" s="55"/>
      <c r="G3873" s="56">
        <v>860</v>
      </c>
      <c r="H3873" s="57">
        <f t="shared" si="120"/>
        <v>1014.8</v>
      </c>
      <c r="I3873" s="58">
        <f t="shared" si="121"/>
        <v>0</v>
      </c>
      <c r="J3873" s="59" t="s">
        <v>4027</v>
      </c>
      <c r="K3873" s="59"/>
      <c r="L3873" s="60" t="s">
        <v>4029</v>
      </c>
      <c r="M3873" s="61"/>
      <c r="N3873" s="6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  <c r="CE3873" s="2"/>
    </row>
    <row r="3874" spans="1:83" s="10" customFormat="1" ht="12.75" customHeight="1" x14ac:dyDescent="0.2">
      <c r="A3874" s="51" t="s">
        <v>8941</v>
      </c>
      <c r="B3874" s="9" t="s">
        <v>8942</v>
      </c>
      <c r="C3874" s="66" t="s">
        <v>4035</v>
      </c>
      <c r="D3874" s="44" t="s">
        <v>4410</v>
      </c>
      <c r="E3874" s="54"/>
      <c r="F3874" s="55"/>
      <c r="G3874" s="56">
        <v>900</v>
      </c>
      <c r="H3874" s="57">
        <f t="shared" si="120"/>
        <v>1062</v>
      </c>
      <c r="I3874" s="58">
        <f t="shared" si="121"/>
        <v>0</v>
      </c>
      <c r="J3874" s="59" t="s">
        <v>4027</v>
      </c>
      <c r="K3874" s="59"/>
      <c r="L3874" s="60" t="s">
        <v>4029</v>
      </c>
      <c r="M3874" s="61">
        <v>0.71</v>
      </c>
      <c r="N3874" s="6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  <c r="CE3874" s="2"/>
    </row>
    <row r="3875" spans="1:83" s="10" customFormat="1" ht="12.75" customHeight="1" x14ac:dyDescent="0.2">
      <c r="A3875" s="64" t="s">
        <v>8943</v>
      </c>
      <c r="B3875" s="9" t="s">
        <v>8944</v>
      </c>
      <c r="C3875" s="66" t="s">
        <v>4035</v>
      </c>
      <c r="D3875" s="44" t="s">
        <v>4410</v>
      </c>
      <c r="E3875" s="54"/>
      <c r="F3875" s="55"/>
      <c r="G3875" s="56">
        <v>177.04</v>
      </c>
      <c r="H3875" s="57">
        <f t="shared" si="120"/>
        <v>208.90719999999999</v>
      </c>
      <c r="I3875" s="58">
        <f t="shared" si="121"/>
        <v>0</v>
      </c>
      <c r="J3875" s="59"/>
      <c r="K3875" s="59" t="s">
        <v>6938</v>
      </c>
      <c r="L3875" s="60" t="s">
        <v>4029</v>
      </c>
      <c r="M3875" s="61">
        <v>0.49199999999999999</v>
      </c>
      <c r="N3875" s="6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  <c r="CE3875" s="2"/>
    </row>
    <row r="3876" spans="1:83" s="10" customFormat="1" ht="12.75" customHeight="1" x14ac:dyDescent="0.2">
      <c r="A3876" s="51" t="s">
        <v>2018</v>
      </c>
      <c r="B3876" s="9" t="s">
        <v>453</v>
      </c>
      <c r="C3876" s="66" t="s">
        <v>4035</v>
      </c>
      <c r="D3876" s="44" t="s">
        <v>4410</v>
      </c>
      <c r="E3876" s="54"/>
      <c r="F3876" s="55"/>
      <c r="G3876" s="56">
        <v>240</v>
      </c>
      <c r="H3876" s="57">
        <f t="shared" si="120"/>
        <v>283.2</v>
      </c>
      <c r="I3876" s="58">
        <f t="shared" si="121"/>
        <v>0</v>
      </c>
      <c r="J3876" s="59" t="s">
        <v>4027</v>
      </c>
      <c r="K3876" s="59"/>
      <c r="L3876" s="79" t="s">
        <v>4205</v>
      </c>
      <c r="M3876" s="61">
        <v>0.13</v>
      </c>
      <c r="N3876" s="6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  <c r="CE3876" s="2"/>
    </row>
    <row r="3877" spans="1:83" s="10" customFormat="1" ht="12.75" customHeight="1" x14ac:dyDescent="0.2">
      <c r="A3877" s="51" t="s">
        <v>8945</v>
      </c>
      <c r="B3877" s="9" t="s">
        <v>8946</v>
      </c>
      <c r="C3877" s="66" t="s">
        <v>4035</v>
      </c>
      <c r="D3877" s="44" t="s">
        <v>4410</v>
      </c>
      <c r="E3877" s="54"/>
      <c r="F3877" s="55"/>
      <c r="G3877" s="56">
        <v>65</v>
      </c>
      <c r="H3877" s="57">
        <f t="shared" si="120"/>
        <v>76.7</v>
      </c>
      <c r="I3877" s="58">
        <f t="shared" si="121"/>
        <v>0</v>
      </c>
      <c r="J3877" s="59" t="s">
        <v>4027</v>
      </c>
      <c r="K3877" s="59"/>
      <c r="L3877" s="60" t="s">
        <v>4029</v>
      </c>
      <c r="M3877" s="61">
        <v>0.10299999999999999</v>
      </c>
      <c r="N3877" s="6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  <c r="CE3877" s="2"/>
    </row>
    <row r="3878" spans="1:83" s="10" customFormat="1" ht="12.75" customHeight="1" x14ac:dyDescent="0.2">
      <c r="A3878" s="64" t="s">
        <v>8947</v>
      </c>
      <c r="B3878" s="9" t="s">
        <v>8946</v>
      </c>
      <c r="C3878" s="66" t="s">
        <v>4035</v>
      </c>
      <c r="D3878" s="44" t="s">
        <v>4410</v>
      </c>
      <c r="E3878" s="54"/>
      <c r="F3878" s="55"/>
      <c r="G3878" s="56">
        <v>45</v>
      </c>
      <c r="H3878" s="57">
        <f t="shared" si="120"/>
        <v>53.099999999999994</v>
      </c>
      <c r="I3878" s="58">
        <f t="shared" si="121"/>
        <v>0</v>
      </c>
      <c r="J3878" s="59"/>
      <c r="K3878" s="59"/>
      <c r="L3878" s="60" t="s">
        <v>4029</v>
      </c>
      <c r="M3878" s="61">
        <v>8.2000000000000003E-2</v>
      </c>
      <c r="N3878" s="6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  <c r="CE3878" s="2"/>
    </row>
    <row r="3879" spans="1:83" s="10" customFormat="1" ht="12.75" customHeight="1" x14ac:dyDescent="0.2">
      <c r="A3879" s="51" t="s">
        <v>8948</v>
      </c>
      <c r="B3879" s="9" t="s">
        <v>8949</v>
      </c>
      <c r="C3879" s="66" t="s">
        <v>4035</v>
      </c>
      <c r="D3879" s="44" t="s">
        <v>4410</v>
      </c>
      <c r="E3879" s="54"/>
      <c r="F3879" s="55"/>
      <c r="G3879" s="56">
        <v>210</v>
      </c>
      <c r="H3879" s="57">
        <f t="shared" si="120"/>
        <v>247.79999999999998</v>
      </c>
      <c r="I3879" s="58">
        <f t="shared" si="121"/>
        <v>0</v>
      </c>
      <c r="J3879" s="59" t="s">
        <v>4027</v>
      </c>
      <c r="K3879" s="59"/>
      <c r="L3879" s="60" t="s">
        <v>4029</v>
      </c>
      <c r="M3879" s="61">
        <v>0.37</v>
      </c>
      <c r="N3879" s="6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  <c r="CE3879" s="2"/>
    </row>
    <row r="3880" spans="1:83" s="10" customFormat="1" ht="12.75" customHeight="1" x14ac:dyDescent="0.2">
      <c r="A3880" s="51" t="s">
        <v>8950</v>
      </c>
      <c r="B3880" s="9" t="s">
        <v>454</v>
      </c>
      <c r="C3880" s="66" t="s">
        <v>4035</v>
      </c>
      <c r="D3880" s="44" t="s">
        <v>4410</v>
      </c>
      <c r="E3880" s="54"/>
      <c r="F3880" s="55"/>
      <c r="G3880" s="56">
        <v>236.17</v>
      </c>
      <c r="H3880" s="57">
        <f t="shared" si="120"/>
        <v>278.68059999999997</v>
      </c>
      <c r="I3880" s="58">
        <f t="shared" si="121"/>
        <v>0</v>
      </c>
      <c r="J3880" s="59" t="s">
        <v>4027</v>
      </c>
      <c r="K3880" s="59"/>
      <c r="L3880" s="60" t="s">
        <v>4029</v>
      </c>
      <c r="M3880" s="61">
        <v>3.0000000000000001E-3</v>
      </c>
      <c r="N3880" s="6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  <c r="CE3880" s="2"/>
    </row>
    <row r="3881" spans="1:83" s="10" customFormat="1" ht="12.75" customHeight="1" x14ac:dyDescent="0.2">
      <c r="A3881" s="51" t="s">
        <v>2019</v>
      </c>
      <c r="B3881" s="9" t="s">
        <v>18</v>
      </c>
      <c r="C3881" s="66" t="s">
        <v>4035</v>
      </c>
      <c r="D3881" s="44" t="s">
        <v>4410</v>
      </c>
      <c r="E3881" s="54"/>
      <c r="F3881" s="55"/>
      <c r="G3881" s="56">
        <v>10</v>
      </c>
      <c r="H3881" s="57">
        <f t="shared" si="120"/>
        <v>11.799999999999999</v>
      </c>
      <c r="I3881" s="58">
        <f t="shared" si="121"/>
        <v>0</v>
      </c>
      <c r="J3881" s="59" t="s">
        <v>4027</v>
      </c>
      <c r="K3881" s="59"/>
      <c r="L3881" s="60" t="s">
        <v>4029</v>
      </c>
      <c r="M3881" s="61">
        <v>0.01</v>
      </c>
      <c r="N3881" s="6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  <c r="CE3881" s="2"/>
    </row>
    <row r="3882" spans="1:83" s="10" customFormat="1" ht="12.75" customHeight="1" x14ac:dyDescent="0.2">
      <c r="A3882" s="51" t="s">
        <v>8951</v>
      </c>
      <c r="B3882" s="9" t="s">
        <v>8952</v>
      </c>
      <c r="C3882" s="66" t="s">
        <v>4035</v>
      </c>
      <c r="D3882" s="44" t="s">
        <v>4410</v>
      </c>
      <c r="E3882" s="54"/>
      <c r="F3882" s="55"/>
      <c r="G3882" s="56">
        <v>661.26</v>
      </c>
      <c r="H3882" s="57">
        <f t="shared" si="120"/>
        <v>780.28679999999997</v>
      </c>
      <c r="I3882" s="58">
        <f t="shared" si="121"/>
        <v>0</v>
      </c>
      <c r="J3882" s="59" t="s">
        <v>4027</v>
      </c>
      <c r="K3882" s="59"/>
      <c r="L3882" s="60" t="s">
        <v>4029</v>
      </c>
      <c r="M3882" s="61">
        <v>3.0000000000000001E-3</v>
      </c>
      <c r="N3882" s="6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  <c r="CE3882" s="2"/>
    </row>
    <row r="3883" spans="1:83" s="10" customFormat="1" ht="12.75" customHeight="1" x14ac:dyDescent="0.2">
      <c r="A3883" s="64" t="s">
        <v>8953</v>
      </c>
      <c r="B3883" s="9" t="s">
        <v>8954</v>
      </c>
      <c r="C3883" s="53" t="s">
        <v>4007</v>
      </c>
      <c r="D3883" s="44" t="s">
        <v>4410</v>
      </c>
      <c r="E3883" s="54"/>
      <c r="F3883" s="55"/>
      <c r="G3883" s="56">
        <v>22</v>
      </c>
      <c r="H3883" s="57">
        <f t="shared" si="120"/>
        <v>25.959999999999997</v>
      </c>
      <c r="I3883" s="58">
        <f t="shared" si="121"/>
        <v>0</v>
      </c>
      <c r="J3883" s="59"/>
      <c r="K3883" s="59" t="s">
        <v>4921</v>
      </c>
      <c r="L3883" s="60" t="s">
        <v>4029</v>
      </c>
      <c r="M3883" s="61">
        <v>4.2000000000000003E-2</v>
      </c>
      <c r="N3883" s="6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  <c r="CE3883" s="2"/>
    </row>
    <row r="3884" spans="1:83" s="10" customFormat="1" ht="12.75" customHeight="1" x14ac:dyDescent="0.2">
      <c r="A3884" s="51" t="s">
        <v>2020</v>
      </c>
      <c r="B3884" s="9" t="s">
        <v>38</v>
      </c>
      <c r="C3884" s="66" t="s">
        <v>4035</v>
      </c>
      <c r="D3884" s="44" t="s">
        <v>4319</v>
      </c>
      <c r="E3884" s="54"/>
      <c r="F3884" s="55"/>
      <c r="G3884" s="56">
        <v>4900</v>
      </c>
      <c r="H3884" s="57">
        <f t="shared" si="120"/>
        <v>5782</v>
      </c>
      <c r="I3884" s="58">
        <f t="shared" si="121"/>
        <v>0</v>
      </c>
      <c r="J3884" s="59" t="s">
        <v>8955</v>
      </c>
      <c r="K3884" s="59"/>
      <c r="L3884" s="60"/>
      <c r="M3884" s="61">
        <v>34.07</v>
      </c>
      <c r="N3884" s="6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  <c r="CE3884" s="2"/>
    </row>
    <row r="3885" spans="1:83" s="10" customFormat="1" ht="12.75" customHeight="1" x14ac:dyDescent="0.2">
      <c r="A3885" s="51" t="s">
        <v>8956</v>
      </c>
      <c r="B3885" s="9" t="s">
        <v>38</v>
      </c>
      <c r="C3885" s="66" t="s">
        <v>4035</v>
      </c>
      <c r="D3885" s="44" t="s">
        <v>4319</v>
      </c>
      <c r="E3885" s="54"/>
      <c r="F3885" s="55"/>
      <c r="G3885" s="56">
        <v>7100</v>
      </c>
      <c r="H3885" s="57">
        <f t="shared" si="120"/>
        <v>8378</v>
      </c>
      <c r="I3885" s="58">
        <f t="shared" si="121"/>
        <v>0</v>
      </c>
      <c r="J3885" s="59" t="s">
        <v>8955</v>
      </c>
      <c r="K3885" s="59"/>
      <c r="L3885" s="73" t="s">
        <v>8957</v>
      </c>
      <c r="M3885" s="61"/>
      <c r="N3885" s="6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  <c r="CE3885" s="2"/>
    </row>
    <row r="3886" spans="1:83" s="10" customFormat="1" ht="12.75" customHeight="1" x14ac:dyDescent="0.2">
      <c r="A3886" s="51" t="s">
        <v>8958</v>
      </c>
      <c r="B3886" s="9" t="s">
        <v>38</v>
      </c>
      <c r="C3886" s="66" t="s">
        <v>4035</v>
      </c>
      <c r="D3886" s="44" t="s">
        <v>4319</v>
      </c>
      <c r="E3886" s="54"/>
      <c r="F3886" s="55"/>
      <c r="G3886" s="56">
        <v>6600</v>
      </c>
      <c r="H3886" s="57">
        <f t="shared" si="120"/>
        <v>7788</v>
      </c>
      <c r="I3886" s="58">
        <f t="shared" si="121"/>
        <v>0</v>
      </c>
      <c r="J3886" s="59"/>
      <c r="K3886" s="59"/>
      <c r="L3886" s="60"/>
      <c r="M3886" s="61"/>
      <c r="N3886" s="6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  <c r="CE3886" s="2"/>
    </row>
    <row r="3887" spans="1:83" s="10" customFormat="1" ht="12.75" customHeight="1" x14ac:dyDescent="0.2">
      <c r="A3887" s="63" t="s">
        <v>8959</v>
      </c>
      <c r="B3887" s="9" t="s">
        <v>62</v>
      </c>
      <c r="C3887" s="53" t="s">
        <v>4007</v>
      </c>
      <c r="D3887" s="44" t="s">
        <v>4319</v>
      </c>
      <c r="E3887" s="54"/>
      <c r="F3887" s="55"/>
      <c r="G3887" s="56">
        <v>12.5</v>
      </c>
      <c r="H3887" s="57">
        <f t="shared" si="120"/>
        <v>14.75</v>
      </c>
      <c r="I3887" s="58">
        <f t="shared" si="121"/>
        <v>0</v>
      </c>
      <c r="J3887" s="104" t="s">
        <v>8960</v>
      </c>
      <c r="K3887" s="59" t="s">
        <v>7367</v>
      </c>
      <c r="L3887" s="73" t="s">
        <v>6910</v>
      </c>
      <c r="M3887" s="61">
        <v>3.3000000000000002E-2</v>
      </c>
      <c r="N3887" s="6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  <c r="CE3887" s="2"/>
    </row>
    <row r="3888" spans="1:83" s="10" customFormat="1" ht="12.75" customHeight="1" x14ac:dyDescent="0.2">
      <c r="A3888" s="51" t="s">
        <v>8961</v>
      </c>
      <c r="B3888" s="9" t="s">
        <v>15</v>
      </c>
      <c r="C3888" s="66" t="s">
        <v>4035</v>
      </c>
      <c r="D3888" s="44" t="s">
        <v>4319</v>
      </c>
      <c r="E3888" s="54"/>
      <c r="F3888" s="55"/>
      <c r="G3888" s="56">
        <v>200</v>
      </c>
      <c r="H3888" s="57">
        <f t="shared" si="120"/>
        <v>236</v>
      </c>
      <c r="I3888" s="58">
        <f t="shared" si="121"/>
        <v>0</v>
      </c>
      <c r="J3888" s="59"/>
      <c r="K3888" s="59"/>
      <c r="L3888" s="60" t="s">
        <v>4029</v>
      </c>
      <c r="M3888" s="61"/>
      <c r="N3888" s="6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  <c r="CE3888" s="2"/>
    </row>
    <row r="3889" spans="1:83" s="10" customFormat="1" ht="12.75" customHeight="1" x14ac:dyDescent="0.2">
      <c r="A3889" s="51" t="s">
        <v>8962</v>
      </c>
      <c r="B3889" s="9" t="s">
        <v>8963</v>
      </c>
      <c r="C3889" s="66" t="s">
        <v>4035</v>
      </c>
      <c r="D3889" s="44" t="s">
        <v>4319</v>
      </c>
      <c r="E3889" s="54"/>
      <c r="F3889" s="55"/>
      <c r="G3889" s="56">
        <v>4100</v>
      </c>
      <c r="H3889" s="57">
        <f t="shared" si="120"/>
        <v>4838</v>
      </c>
      <c r="I3889" s="58">
        <f t="shared" si="121"/>
        <v>0</v>
      </c>
      <c r="J3889" s="59" t="s">
        <v>8964</v>
      </c>
      <c r="K3889" s="59"/>
      <c r="L3889" s="60" t="s">
        <v>4029</v>
      </c>
      <c r="M3889" s="61"/>
      <c r="N3889" s="6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  <c r="CE3889" s="2"/>
    </row>
    <row r="3890" spans="1:83" s="10" customFormat="1" ht="12.75" customHeight="1" x14ac:dyDescent="0.2">
      <c r="A3890" s="64" t="s">
        <v>8965</v>
      </c>
      <c r="B3890" s="9" t="s">
        <v>62</v>
      </c>
      <c r="C3890" s="53" t="s">
        <v>4007</v>
      </c>
      <c r="D3890" s="44" t="s">
        <v>4319</v>
      </c>
      <c r="E3890" s="54"/>
      <c r="F3890" s="55"/>
      <c r="G3890" s="56">
        <v>7</v>
      </c>
      <c r="H3890" s="57">
        <f t="shared" si="120"/>
        <v>8.26</v>
      </c>
      <c r="I3890" s="58">
        <f t="shared" si="121"/>
        <v>0</v>
      </c>
      <c r="J3890" s="59"/>
      <c r="K3890" s="59" t="s">
        <v>7367</v>
      </c>
      <c r="L3890" s="60" t="s">
        <v>4029</v>
      </c>
      <c r="M3890" s="61"/>
      <c r="N3890" s="6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  <c r="CE3890" s="2"/>
    </row>
    <row r="3891" spans="1:83" s="10" customFormat="1" ht="12.75" customHeight="1" x14ac:dyDescent="0.2">
      <c r="A3891" s="51" t="s">
        <v>2021</v>
      </c>
      <c r="B3891" s="9" t="s">
        <v>455</v>
      </c>
      <c r="C3891" s="66" t="s">
        <v>4035</v>
      </c>
      <c r="D3891" s="44" t="s">
        <v>4319</v>
      </c>
      <c r="E3891" s="54"/>
      <c r="F3891" s="55"/>
      <c r="G3891" s="56">
        <v>82</v>
      </c>
      <c r="H3891" s="57">
        <f t="shared" si="120"/>
        <v>96.759999999999991</v>
      </c>
      <c r="I3891" s="58">
        <f t="shared" si="121"/>
        <v>0</v>
      </c>
      <c r="J3891" s="59" t="s">
        <v>4027</v>
      </c>
      <c r="K3891" s="59"/>
      <c r="L3891" s="60" t="s">
        <v>4029</v>
      </c>
      <c r="M3891" s="61">
        <v>0.04</v>
      </c>
      <c r="N3891" s="6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  <c r="CE3891" s="2"/>
    </row>
    <row r="3892" spans="1:83" s="10" customFormat="1" ht="12.75" customHeight="1" x14ac:dyDescent="0.2">
      <c r="A3892" s="51" t="s">
        <v>2022</v>
      </c>
      <c r="B3892" s="9" t="s">
        <v>456</v>
      </c>
      <c r="C3892" s="66" t="s">
        <v>4035</v>
      </c>
      <c r="D3892" s="44" t="s">
        <v>4319</v>
      </c>
      <c r="E3892" s="54"/>
      <c r="F3892" s="55"/>
      <c r="G3892" s="56">
        <v>200</v>
      </c>
      <c r="H3892" s="57">
        <f t="shared" si="120"/>
        <v>236</v>
      </c>
      <c r="I3892" s="58">
        <f t="shared" si="121"/>
        <v>0</v>
      </c>
      <c r="J3892" s="59" t="s">
        <v>4027</v>
      </c>
      <c r="K3892" s="59"/>
      <c r="L3892" s="60" t="s">
        <v>4029</v>
      </c>
      <c r="M3892" s="61">
        <v>0.02</v>
      </c>
      <c r="N3892" s="6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  <c r="CE3892" s="2"/>
    </row>
    <row r="3893" spans="1:83" s="10" customFormat="1" ht="12.75" customHeight="1" x14ac:dyDescent="0.2">
      <c r="A3893" s="51" t="s">
        <v>8966</v>
      </c>
      <c r="B3893" s="9" t="s">
        <v>8849</v>
      </c>
      <c r="C3893" s="66" t="s">
        <v>4035</v>
      </c>
      <c r="D3893" s="44" t="s">
        <v>4319</v>
      </c>
      <c r="E3893" s="54"/>
      <c r="F3893" s="55"/>
      <c r="G3893" s="56">
        <v>250</v>
      </c>
      <c r="H3893" s="57">
        <f t="shared" si="120"/>
        <v>295</v>
      </c>
      <c r="I3893" s="58">
        <f t="shared" si="121"/>
        <v>0</v>
      </c>
      <c r="J3893" s="59" t="s">
        <v>4027</v>
      </c>
      <c r="K3893" s="59"/>
      <c r="L3893" s="60" t="s">
        <v>4029</v>
      </c>
      <c r="M3893" s="61">
        <v>2E-3</v>
      </c>
      <c r="N3893" s="6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  <c r="CE3893" s="2"/>
    </row>
    <row r="3894" spans="1:83" s="10" customFormat="1" ht="12.75" customHeight="1" x14ac:dyDescent="0.2">
      <c r="A3894" s="51" t="s">
        <v>2023</v>
      </c>
      <c r="B3894" s="9" t="s">
        <v>313</v>
      </c>
      <c r="C3894" s="66" t="s">
        <v>4035</v>
      </c>
      <c r="D3894" s="44" t="s">
        <v>4319</v>
      </c>
      <c r="E3894" s="54"/>
      <c r="F3894" s="55"/>
      <c r="G3894" s="56">
        <v>118.32</v>
      </c>
      <c r="H3894" s="57">
        <f t="shared" si="120"/>
        <v>139.61759999999998</v>
      </c>
      <c r="I3894" s="58">
        <f t="shared" si="121"/>
        <v>0</v>
      </c>
      <c r="J3894" s="59" t="s">
        <v>4027</v>
      </c>
      <c r="K3894" s="59"/>
      <c r="L3894" s="60" t="s">
        <v>4029</v>
      </c>
      <c r="M3894" s="61">
        <v>5.0000000000000001E-3</v>
      </c>
      <c r="N3894" s="6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  <c r="CE3894" s="2"/>
    </row>
    <row r="3895" spans="1:83" s="10" customFormat="1" ht="12.75" customHeight="1" x14ac:dyDescent="0.2">
      <c r="A3895" s="64" t="s">
        <v>8967</v>
      </c>
      <c r="B3895" s="9" t="s">
        <v>8968</v>
      </c>
      <c r="C3895" s="66" t="s">
        <v>4035</v>
      </c>
      <c r="D3895" s="44" t="s">
        <v>4319</v>
      </c>
      <c r="E3895" s="54"/>
      <c r="F3895" s="55"/>
      <c r="G3895" s="56">
        <v>50.13</v>
      </c>
      <c r="H3895" s="57">
        <f t="shared" si="120"/>
        <v>59.153399999999998</v>
      </c>
      <c r="I3895" s="58">
        <f t="shared" si="121"/>
        <v>0</v>
      </c>
      <c r="J3895" s="59"/>
      <c r="K3895" s="59" t="s">
        <v>6938</v>
      </c>
      <c r="L3895" s="60" t="s">
        <v>7773</v>
      </c>
      <c r="M3895" s="61">
        <v>0.27</v>
      </c>
      <c r="N3895" s="6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  <c r="CE3895" s="2"/>
    </row>
    <row r="3896" spans="1:83" s="10" customFormat="1" ht="12.75" customHeight="1" x14ac:dyDescent="0.2">
      <c r="A3896" s="64" t="s">
        <v>8969</v>
      </c>
      <c r="B3896" s="9" t="s">
        <v>8970</v>
      </c>
      <c r="C3896" s="66" t="s">
        <v>4035</v>
      </c>
      <c r="D3896" s="44" t="s">
        <v>4319</v>
      </c>
      <c r="E3896" s="54"/>
      <c r="F3896" s="55"/>
      <c r="G3896" s="56">
        <v>41.46</v>
      </c>
      <c r="H3896" s="57">
        <f t="shared" si="120"/>
        <v>48.922799999999995</v>
      </c>
      <c r="I3896" s="58">
        <f t="shared" si="121"/>
        <v>0</v>
      </c>
      <c r="J3896" s="59"/>
      <c r="K3896" s="59" t="s">
        <v>6938</v>
      </c>
      <c r="L3896" s="60" t="s">
        <v>4029</v>
      </c>
      <c r="M3896" s="61">
        <v>0.21</v>
      </c>
      <c r="N3896" s="6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  <c r="CE3896" s="2"/>
    </row>
    <row r="3897" spans="1:83" s="10" customFormat="1" ht="12.75" customHeight="1" x14ac:dyDescent="0.2">
      <c r="A3897" s="51" t="s">
        <v>8971</v>
      </c>
      <c r="B3897" s="9" t="s">
        <v>40</v>
      </c>
      <c r="C3897" s="66" t="s">
        <v>4035</v>
      </c>
      <c r="D3897" s="44" t="s">
        <v>4319</v>
      </c>
      <c r="E3897" s="54"/>
      <c r="F3897" s="55"/>
      <c r="G3897" s="56">
        <v>550</v>
      </c>
      <c r="H3897" s="57">
        <f t="shared" si="120"/>
        <v>649</v>
      </c>
      <c r="I3897" s="58">
        <f t="shared" si="121"/>
        <v>0</v>
      </c>
      <c r="J3897" s="59" t="s">
        <v>4027</v>
      </c>
      <c r="K3897" s="59"/>
      <c r="L3897" s="60" t="s">
        <v>4029</v>
      </c>
      <c r="M3897" s="61">
        <v>0.378</v>
      </c>
      <c r="N3897" s="6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  <c r="CE3897" s="2"/>
    </row>
    <row r="3898" spans="1:83" s="10" customFormat="1" ht="12.75" customHeight="1" x14ac:dyDescent="0.2">
      <c r="A3898" s="51" t="s">
        <v>2024</v>
      </c>
      <c r="B3898" s="9" t="s">
        <v>457</v>
      </c>
      <c r="C3898" s="66" t="s">
        <v>4035</v>
      </c>
      <c r="D3898" s="44" t="s">
        <v>4319</v>
      </c>
      <c r="E3898" s="54"/>
      <c r="F3898" s="55"/>
      <c r="G3898" s="56">
        <v>10</v>
      </c>
      <c r="H3898" s="57">
        <f t="shared" si="120"/>
        <v>11.799999999999999</v>
      </c>
      <c r="I3898" s="58">
        <f t="shared" si="121"/>
        <v>0</v>
      </c>
      <c r="J3898" s="59" t="s">
        <v>4027</v>
      </c>
      <c r="K3898" s="59"/>
      <c r="L3898" s="65">
        <v>6370</v>
      </c>
      <c r="M3898" s="61">
        <v>4.0000000000000001E-3</v>
      </c>
      <c r="N3898" s="6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  <c r="CE3898" s="2"/>
    </row>
    <row r="3899" spans="1:83" s="10" customFormat="1" ht="12.75" customHeight="1" x14ac:dyDescent="0.2">
      <c r="A3899" s="51" t="s">
        <v>8972</v>
      </c>
      <c r="B3899" s="9" t="s">
        <v>8973</v>
      </c>
      <c r="C3899" s="66" t="s">
        <v>4035</v>
      </c>
      <c r="D3899" s="44" t="s">
        <v>4319</v>
      </c>
      <c r="E3899" s="54"/>
      <c r="F3899" s="55"/>
      <c r="G3899" s="56">
        <v>200</v>
      </c>
      <c r="H3899" s="57">
        <f t="shared" si="120"/>
        <v>236</v>
      </c>
      <c r="I3899" s="58">
        <f t="shared" si="121"/>
        <v>0</v>
      </c>
      <c r="J3899" s="59" t="s">
        <v>4027</v>
      </c>
      <c r="K3899" s="59"/>
      <c r="L3899" s="60" t="s">
        <v>4029</v>
      </c>
      <c r="M3899" s="61">
        <v>2E-3</v>
      </c>
      <c r="N3899" s="6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  <c r="CE3899" s="2"/>
    </row>
    <row r="3900" spans="1:83" s="10" customFormat="1" ht="12.75" customHeight="1" x14ac:dyDescent="0.2">
      <c r="A3900" s="51" t="s">
        <v>2025</v>
      </c>
      <c r="B3900" s="9" t="s">
        <v>347</v>
      </c>
      <c r="C3900" s="66" t="s">
        <v>4035</v>
      </c>
      <c r="D3900" s="44" t="s">
        <v>4319</v>
      </c>
      <c r="E3900" s="54"/>
      <c r="F3900" s="55"/>
      <c r="G3900" s="56">
        <v>100</v>
      </c>
      <c r="H3900" s="57">
        <f t="shared" si="120"/>
        <v>118</v>
      </c>
      <c r="I3900" s="58">
        <f t="shared" si="121"/>
        <v>0</v>
      </c>
      <c r="J3900" s="59" t="s">
        <v>4027</v>
      </c>
      <c r="K3900" s="59" t="s">
        <v>7891</v>
      </c>
      <c r="L3900" s="60" t="s">
        <v>4029</v>
      </c>
      <c r="M3900" s="61">
        <v>0.02</v>
      </c>
      <c r="N3900" s="6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  <c r="CE3900" s="2"/>
    </row>
    <row r="3901" spans="1:83" s="10" customFormat="1" ht="12.75" customHeight="1" x14ac:dyDescent="0.2">
      <c r="A3901" s="51" t="s">
        <v>2026</v>
      </c>
      <c r="B3901" s="9" t="s">
        <v>458</v>
      </c>
      <c r="C3901" s="66" t="s">
        <v>4035</v>
      </c>
      <c r="D3901" s="44" t="s">
        <v>4319</v>
      </c>
      <c r="E3901" s="54"/>
      <c r="F3901" s="55"/>
      <c r="G3901" s="56">
        <v>57</v>
      </c>
      <c r="H3901" s="57">
        <f t="shared" si="120"/>
        <v>67.259999999999991</v>
      </c>
      <c r="I3901" s="58">
        <f t="shared" si="121"/>
        <v>0</v>
      </c>
      <c r="J3901" s="59" t="s">
        <v>4027</v>
      </c>
      <c r="K3901" s="59"/>
      <c r="L3901" s="60" t="s">
        <v>4029</v>
      </c>
      <c r="M3901" s="61">
        <v>0.04</v>
      </c>
      <c r="N3901" s="6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  <c r="CE3901" s="2"/>
    </row>
    <row r="3902" spans="1:83" s="10" customFormat="1" ht="12.75" customHeight="1" x14ac:dyDescent="0.2">
      <c r="A3902" s="51" t="s">
        <v>8974</v>
      </c>
      <c r="B3902" s="9" t="s">
        <v>3</v>
      </c>
      <c r="C3902" s="66" t="s">
        <v>4035</v>
      </c>
      <c r="D3902" s="44" t="s">
        <v>4319</v>
      </c>
      <c r="E3902" s="54"/>
      <c r="F3902" s="55"/>
      <c r="G3902" s="56">
        <v>60</v>
      </c>
      <c r="H3902" s="57">
        <f t="shared" si="120"/>
        <v>70.8</v>
      </c>
      <c r="I3902" s="58">
        <f t="shared" si="121"/>
        <v>0</v>
      </c>
      <c r="J3902" s="59" t="s">
        <v>4027</v>
      </c>
      <c r="K3902" s="59"/>
      <c r="L3902" s="60" t="s">
        <v>4029</v>
      </c>
      <c r="M3902" s="61">
        <v>0.06</v>
      </c>
      <c r="N3902" s="6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  <c r="CE3902" s="2"/>
    </row>
    <row r="3903" spans="1:83" s="10" customFormat="1" ht="12.75" customHeight="1" x14ac:dyDescent="0.2">
      <c r="A3903" s="51" t="s">
        <v>2027</v>
      </c>
      <c r="B3903" s="9" t="s">
        <v>62</v>
      </c>
      <c r="C3903" s="66" t="s">
        <v>4035</v>
      </c>
      <c r="D3903" s="44" t="s">
        <v>4319</v>
      </c>
      <c r="E3903" s="54"/>
      <c r="F3903" s="55"/>
      <c r="G3903" s="56">
        <v>15</v>
      </c>
      <c r="H3903" s="57">
        <f t="shared" si="120"/>
        <v>17.7</v>
      </c>
      <c r="I3903" s="58">
        <f t="shared" si="121"/>
        <v>0</v>
      </c>
      <c r="J3903" s="59" t="s">
        <v>4027</v>
      </c>
      <c r="K3903" s="59"/>
      <c r="L3903" s="65">
        <v>6370</v>
      </c>
      <c r="M3903" s="61">
        <v>1.2999999999999999E-3</v>
      </c>
      <c r="N3903" s="6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  <c r="CE3903" s="2"/>
    </row>
    <row r="3904" spans="1:83" s="10" customFormat="1" ht="12.75" customHeight="1" x14ac:dyDescent="0.2">
      <c r="A3904" s="51" t="s">
        <v>2028</v>
      </c>
      <c r="B3904" s="9" t="s">
        <v>61</v>
      </c>
      <c r="C3904" s="66" t="s">
        <v>4035</v>
      </c>
      <c r="D3904" s="44" t="s">
        <v>4319</v>
      </c>
      <c r="E3904" s="54"/>
      <c r="F3904" s="55"/>
      <c r="G3904" s="56">
        <v>40</v>
      </c>
      <c r="H3904" s="57">
        <f t="shared" si="120"/>
        <v>47.199999999999996</v>
      </c>
      <c r="I3904" s="58">
        <f t="shared" si="121"/>
        <v>0</v>
      </c>
      <c r="J3904" s="59" t="s">
        <v>4027</v>
      </c>
      <c r="K3904" s="59"/>
      <c r="L3904" s="65">
        <v>6370</v>
      </c>
      <c r="M3904" s="61">
        <v>0.1</v>
      </c>
      <c r="N3904" s="6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  <c r="CE3904" s="2"/>
    </row>
    <row r="3905" spans="1:83" s="10" customFormat="1" ht="12.75" customHeight="1" x14ac:dyDescent="0.2">
      <c r="A3905" s="51" t="s">
        <v>8975</v>
      </c>
      <c r="B3905" s="9" t="s">
        <v>8976</v>
      </c>
      <c r="C3905" s="66" t="s">
        <v>4035</v>
      </c>
      <c r="D3905" s="44" t="s">
        <v>4319</v>
      </c>
      <c r="E3905" s="54"/>
      <c r="F3905" s="55"/>
      <c r="G3905" s="56">
        <v>25</v>
      </c>
      <c r="H3905" s="57">
        <f t="shared" si="120"/>
        <v>29.5</v>
      </c>
      <c r="I3905" s="58">
        <f t="shared" si="121"/>
        <v>0</v>
      </c>
      <c r="J3905" s="59" t="s">
        <v>4027</v>
      </c>
      <c r="K3905" s="59"/>
      <c r="L3905" s="60" t="s">
        <v>4029</v>
      </c>
      <c r="M3905" s="61">
        <v>1E-3</v>
      </c>
      <c r="N3905" s="6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  <c r="CE3905" s="2"/>
    </row>
    <row r="3906" spans="1:83" s="10" customFormat="1" ht="12.75" customHeight="1" x14ac:dyDescent="0.2">
      <c r="A3906" s="99" t="s">
        <v>8977</v>
      </c>
      <c r="B3906" s="9" t="s">
        <v>8978</v>
      </c>
      <c r="C3906" s="66" t="s">
        <v>4035</v>
      </c>
      <c r="D3906" s="44" t="s">
        <v>4319</v>
      </c>
      <c r="E3906" s="54"/>
      <c r="F3906" s="55"/>
      <c r="G3906" s="56">
        <v>249.45</v>
      </c>
      <c r="H3906" s="57">
        <f t="shared" si="120"/>
        <v>294.351</v>
      </c>
      <c r="I3906" s="58">
        <f t="shared" si="121"/>
        <v>0</v>
      </c>
      <c r="J3906" s="59" t="s">
        <v>4287</v>
      </c>
      <c r="K3906" s="59"/>
      <c r="L3906" s="60" t="s">
        <v>4029</v>
      </c>
      <c r="M3906" s="61"/>
      <c r="N3906" s="6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  <c r="CE3906" s="2"/>
    </row>
    <row r="3907" spans="1:83" s="10" customFormat="1" ht="12.75" customHeight="1" x14ac:dyDescent="0.2">
      <c r="A3907" s="51" t="s">
        <v>2029</v>
      </c>
      <c r="B3907" s="9" t="s">
        <v>313</v>
      </c>
      <c r="C3907" s="66" t="s">
        <v>4035</v>
      </c>
      <c r="D3907" s="44" t="s">
        <v>4319</v>
      </c>
      <c r="E3907" s="54"/>
      <c r="F3907" s="55"/>
      <c r="G3907" s="56">
        <v>183.13</v>
      </c>
      <c r="H3907" s="57">
        <f t="shared" si="120"/>
        <v>216.09339999999997</v>
      </c>
      <c r="I3907" s="58">
        <f t="shared" si="121"/>
        <v>0</v>
      </c>
      <c r="J3907" s="59" t="s">
        <v>4027</v>
      </c>
      <c r="K3907" s="59"/>
      <c r="L3907" s="79" t="s">
        <v>4205</v>
      </c>
      <c r="M3907" s="61">
        <v>4.0000000000000001E-3</v>
      </c>
      <c r="N3907" s="6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  <c r="CE3907" s="2"/>
    </row>
    <row r="3908" spans="1:83" s="10" customFormat="1" ht="12.75" customHeight="1" x14ac:dyDescent="0.2">
      <c r="A3908" s="99" t="s">
        <v>8979</v>
      </c>
      <c r="B3908" s="9" t="s">
        <v>429</v>
      </c>
      <c r="C3908" s="66" t="s">
        <v>4035</v>
      </c>
      <c r="D3908" s="44" t="s">
        <v>4319</v>
      </c>
      <c r="E3908" s="54"/>
      <c r="F3908" s="55"/>
      <c r="G3908" s="56">
        <v>373.89</v>
      </c>
      <c r="H3908" s="57">
        <f t="shared" si="120"/>
        <v>441.19019999999995</v>
      </c>
      <c r="I3908" s="58">
        <f t="shared" si="121"/>
        <v>0</v>
      </c>
      <c r="J3908" s="59" t="s">
        <v>4287</v>
      </c>
      <c r="K3908" s="59"/>
      <c r="L3908" s="60" t="s">
        <v>4029</v>
      </c>
      <c r="M3908" s="61"/>
      <c r="N3908" s="6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  <c r="CE3908" s="2"/>
    </row>
    <row r="3909" spans="1:83" s="10" customFormat="1" ht="12.75" customHeight="1" x14ac:dyDescent="0.2">
      <c r="A3909" s="51" t="s">
        <v>2030</v>
      </c>
      <c r="B3909" s="9" t="s">
        <v>313</v>
      </c>
      <c r="C3909" s="66" t="s">
        <v>4035</v>
      </c>
      <c r="D3909" s="44" t="s">
        <v>4319</v>
      </c>
      <c r="E3909" s="54"/>
      <c r="F3909" s="55"/>
      <c r="G3909" s="56">
        <v>73.17</v>
      </c>
      <c r="H3909" s="57">
        <f t="shared" si="120"/>
        <v>86.340599999999995</v>
      </c>
      <c r="I3909" s="58">
        <f t="shared" si="121"/>
        <v>0</v>
      </c>
      <c r="J3909" s="59" t="s">
        <v>4027</v>
      </c>
      <c r="K3909" s="59"/>
      <c r="L3909" s="60" t="s">
        <v>4029</v>
      </c>
      <c r="M3909" s="61">
        <v>2.1999999999999999E-2</v>
      </c>
      <c r="N3909" s="6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  <c r="CE3909" s="2"/>
    </row>
    <row r="3910" spans="1:83" s="10" customFormat="1" ht="12.75" customHeight="1" x14ac:dyDescent="0.2">
      <c r="A3910" s="51" t="s">
        <v>2031</v>
      </c>
      <c r="B3910" s="9" t="s">
        <v>459</v>
      </c>
      <c r="C3910" s="66" t="s">
        <v>4035</v>
      </c>
      <c r="D3910" s="44" t="s">
        <v>4319</v>
      </c>
      <c r="E3910" s="54"/>
      <c r="F3910" s="55"/>
      <c r="G3910" s="56">
        <v>320</v>
      </c>
      <c r="H3910" s="57">
        <f t="shared" si="120"/>
        <v>377.59999999999997</v>
      </c>
      <c r="I3910" s="58">
        <f t="shared" si="121"/>
        <v>0</v>
      </c>
      <c r="J3910" s="59" t="s">
        <v>4027</v>
      </c>
      <c r="K3910" s="59"/>
      <c r="L3910" s="60" t="s">
        <v>4029</v>
      </c>
      <c r="M3910" s="61">
        <v>0.151</v>
      </c>
      <c r="N3910" s="6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  <c r="CE3910" s="2"/>
    </row>
    <row r="3911" spans="1:83" s="10" customFormat="1" ht="12.75" customHeight="1" x14ac:dyDescent="0.2">
      <c r="A3911" s="64" t="s">
        <v>8980</v>
      </c>
      <c r="B3911" s="9" t="s">
        <v>6058</v>
      </c>
      <c r="C3911" s="53" t="s">
        <v>4007</v>
      </c>
      <c r="D3911" s="44" t="s">
        <v>4319</v>
      </c>
      <c r="E3911" s="54"/>
      <c r="F3911" s="55"/>
      <c r="G3911" s="56">
        <v>68.239999999999995</v>
      </c>
      <c r="H3911" s="57">
        <f t="shared" si="120"/>
        <v>80.523199999999989</v>
      </c>
      <c r="I3911" s="58">
        <f t="shared" si="121"/>
        <v>0</v>
      </c>
      <c r="J3911" s="59"/>
      <c r="K3911" s="59" t="s">
        <v>4039</v>
      </c>
      <c r="L3911" s="60" t="s">
        <v>4029</v>
      </c>
      <c r="M3911" s="61">
        <v>0.113</v>
      </c>
      <c r="N3911" s="6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  <c r="CE3911" s="2"/>
    </row>
    <row r="3912" spans="1:83" s="10" customFormat="1" ht="12.75" customHeight="1" x14ac:dyDescent="0.2">
      <c r="A3912" s="51" t="s">
        <v>8981</v>
      </c>
      <c r="B3912" s="9" t="s">
        <v>271</v>
      </c>
      <c r="C3912" s="66" t="s">
        <v>4035</v>
      </c>
      <c r="D3912" s="44" t="s">
        <v>4319</v>
      </c>
      <c r="E3912" s="54"/>
      <c r="F3912" s="55"/>
      <c r="G3912" s="56">
        <v>760</v>
      </c>
      <c r="H3912" s="57">
        <f t="shared" ref="H3912:H3975" si="122">G3912*1.18</f>
        <v>896.8</v>
      </c>
      <c r="I3912" s="58">
        <f t="shared" ref="I3912:I3975" si="123">H3912*F3912</f>
        <v>0</v>
      </c>
      <c r="J3912" s="59" t="s">
        <v>4027</v>
      </c>
      <c r="K3912" s="59"/>
      <c r="L3912" s="60" t="s">
        <v>4029</v>
      </c>
      <c r="M3912" s="61">
        <v>0.17399999999999999</v>
      </c>
      <c r="N3912" s="6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  <c r="CE3912" s="2"/>
    </row>
    <row r="3913" spans="1:83" s="10" customFormat="1" ht="12.75" customHeight="1" x14ac:dyDescent="0.2">
      <c r="A3913" s="51" t="s">
        <v>8982</v>
      </c>
      <c r="B3913" s="9" t="s">
        <v>19</v>
      </c>
      <c r="C3913" s="66" t="s">
        <v>4035</v>
      </c>
      <c r="D3913" s="44" t="s">
        <v>4319</v>
      </c>
      <c r="E3913" s="54"/>
      <c r="F3913" s="55"/>
      <c r="G3913" s="56">
        <v>22</v>
      </c>
      <c r="H3913" s="57">
        <f t="shared" si="122"/>
        <v>25.959999999999997</v>
      </c>
      <c r="I3913" s="58">
        <f t="shared" si="123"/>
        <v>0</v>
      </c>
      <c r="J3913" s="59" t="s">
        <v>4027</v>
      </c>
      <c r="K3913" s="59"/>
      <c r="L3913" s="60" t="s">
        <v>4029</v>
      </c>
      <c r="M3913" s="61"/>
      <c r="N3913" s="6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  <c r="CE3913" s="2"/>
    </row>
    <row r="3914" spans="1:83" s="10" customFormat="1" ht="12.75" customHeight="1" x14ac:dyDescent="0.2">
      <c r="A3914" s="51" t="s">
        <v>2032</v>
      </c>
      <c r="B3914" s="9" t="s">
        <v>460</v>
      </c>
      <c r="C3914" s="66" t="s">
        <v>4035</v>
      </c>
      <c r="D3914" s="44" t="s">
        <v>4319</v>
      </c>
      <c r="E3914" s="54"/>
      <c r="F3914" s="55"/>
      <c r="G3914" s="56">
        <v>20</v>
      </c>
      <c r="H3914" s="57">
        <f t="shared" si="122"/>
        <v>23.599999999999998</v>
      </c>
      <c r="I3914" s="58">
        <f t="shared" si="123"/>
        <v>0</v>
      </c>
      <c r="J3914" s="59" t="s">
        <v>4027</v>
      </c>
      <c r="K3914" s="59"/>
      <c r="L3914" s="60" t="s">
        <v>4029</v>
      </c>
      <c r="M3914" s="61">
        <v>1.2999999999999999E-2</v>
      </c>
      <c r="N3914" s="6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  <c r="CE3914" s="2"/>
    </row>
    <row r="3915" spans="1:83" s="10" customFormat="1" ht="12.75" customHeight="1" x14ac:dyDescent="0.2">
      <c r="A3915" s="51" t="s">
        <v>2033</v>
      </c>
      <c r="B3915" s="9" t="s">
        <v>37</v>
      </c>
      <c r="C3915" s="66" t="s">
        <v>4035</v>
      </c>
      <c r="D3915" s="44" t="s">
        <v>4319</v>
      </c>
      <c r="E3915" s="54"/>
      <c r="F3915" s="55"/>
      <c r="G3915" s="56">
        <v>52</v>
      </c>
      <c r="H3915" s="57">
        <f t="shared" si="122"/>
        <v>61.36</v>
      </c>
      <c r="I3915" s="58">
        <f t="shared" si="123"/>
        <v>0</v>
      </c>
      <c r="J3915" s="59" t="s">
        <v>4027</v>
      </c>
      <c r="K3915" s="59"/>
      <c r="L3915" s="60" t="s">
        <v>4029</v>
      </c>
      <c r="M3915" s="61">
        <v>0.04</v>
      </c>
      <c r="N3915" s="6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  <c r="CE3915" s="2"/>
    </row>
    <row r="3916" spans="1:83" s="10" customFormat="1" ht="12.75" customHeight="1" x14ac:dyDescent="0.2">
      <c r="A3916" s="69" t="s">
        <v>8983</v>
      </c>
      <c r="B3916" s="70" t="s">
        <v>8984</v>
      </c>
      <c r="C3916" s="66" t="s">
        <v>4035</v>
      </c>
      <c r="D3916" s="72" t="s">
        <v>4319</v>
      </c>
      <c r="E3916" s="54"/>
      <c r="F3916" s="55"/>
      <c r="G3916" s="56">
        <v>25</v>
      </c>
      <c r="H3916" s="57">
        <f t="shared" si="122"/>
        <v>29.5</v>
      </c>
      <c r="I3916" s="58">
        <f t="shared" si="123"/>
        <v>0</v>
      </c>
      <c r="J3916" s="59"/>
      <c r="K3916" s="59"/>
      <c r="L3916" s="65"/>
      <c r="M3916" s="61"/>
      <c r="N3916" s="6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  <c r="CE3916" s="2"/>
    </row>
    <row r="3917" spans="1:83" s="10" customFormat="1" ht="12.75" customHeight="1" x14ac:dyDescent="0.2">
      <c r="A3917" s="51" t="s">
        <v>8985</v>
      </c>
      <c r="B3917" s="9" t="s">
        <v>8986</v>
      </c>
      <c r="C3917" s="66" t="s">
        <v>4035</v>
      </c>
      <c r="D3917" s="44" t="s">
        <v>4319</v>
      </c>
      <c r="E3917" s="54"/>
      <c r="F3917" s="55"/>
      <c r="G3917" s="56">
        <v>16</v>
      </c>
      <c r="H3917" s="57">
        <f t="shared" si="122"/>
        <v>18.88</v>
      </c>
      <c r="I3917" s="58">
        <f t="shared" si="123"/>
        <v>0</v>
      </c>
      <c r="J3917" s="59" t="s">
        <v>4027</v>
      </c>
      <c r="K3917" s="59"/>
      <c r="L3917" s="60" t="s">
        <v>4029</v>
      </c>
      <c r="M3917" s="61">
        <v>4.2000000000000003E-2</v>
      </c>
      <c r="N3917" s="6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  <c r="CE3917" s="2"/>
    </row>
    <row r="3918" spans="1:83" s="10" customFormat="1" ht="12.75" customHeight="1" x14ac:dyDescent="0.2">
      <c r="A3918" s="78" t="s">
        <v>2034</v>
      </c>
      <c r="B3918" s="9" t="s">
        <v>461</v>
      </c>
      <c r="C3918" s="66" t="s">
        <v>4035</v>
      </c>
      <c r="D3918" s="44" t="s">
        <v>4319</v>
      </c>
      <c r="E3918" s="54"/>
      <c r="F3918" s="55"/>
      <c r="G3918" s="56">
        <v>400</v>
      </c>
      <c r="H3918" s="57">
        <f t="shared" si="122"/>
        <v>472</v>
      </c>
      <c r="I3918" s="58">
        <f t="shared" si="123"/>
        <v>0</v>
      </c>
      <c r="J3918" s="59"/>
      <c r="K3918" s="59"/>
      <c r="L3918" s="60" t="s">
        <v>4029</v>
      </c>
      <c r="M3918" s="61">
        <v>0.17299999999999999</v>
      </c>
      <c r="N3918" s="6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  <c r="CE3918" s="2"/>
    </row>
    <row r="3919" spans="1:83" s="10" customFormat="1" ht="12.75" customHeight="1" x14ac:dyDescent="0.2">
      <c r="A3919" s="51" t="s">
        <v>8987</v>
      </c>
      <c r="B3919" s="9" t="s">
        <v>8988</v>
      </c>
      <c r="C3919" s="66" t="s">
        <v>4035</v>
      </c>
      <c r="D3919" s="44" t="s">
        <v>4319</v>
      </c>
      <c r="E3919" s="54"/>
      <c r="F3919" s="55"/>
      <c r="G3919" s="56">
        <v>148.33000000000001</v>
      </c>
      <c r="H3919" s="57">
        <f t="shared" si="122"/>
        <v>175.02940000000001</v>
      </c>
      <c r="I3919" s="58">
        <f t="shared" si="123"/>
        <v>0</v>
      </c>
      <c r="J3919" s="59"/>
      <c r="K3919" s="59"/>
      <c r="L3919" s="60"/>
      <c r="M3919" s="61">
        <v>0.17199999999999999</v>
      </c>
      <c r="N3919" s="6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  <c r="CE3919" s="2"/>
    </row>
    <row r="3920" spans="1:83" s="10" customFormat="1" ht="12.75" customHeight="1" x14ac:dyDescent="0.2">
      <c r="A3920" s="64" t="s">
        <v>8989</v>
      </c>
      <c r="B3920" s="9" t="s">
        <v>8990</v>
      </c>
      <c r="C3920" s="53" t="s">
        <v>4007</v>
      </c>
      <c r="D3920" s="44" t="s">
        <v>4319</v>
      </c>
      <c r="E3920" s="54"/>
      <c r="F3920" s="55"/>
      <c r="G3920" s="56">
        <v>13.5</v>
      </c>
      <c r="H3920" s="57">
        <f t="shared" si="122"/>
        <v>15.93</v>
      </c>
      <c r="I3920" s="58">
        <f t="shared" si="123"/>
        <v>0</v>
      </c>
      <c r="J3920" s="59"/>
      <c r="K3920" s="59" t="s">
        <v>4921</v>
      </c>
      <c r="L3920" s="60" t="s">
        <v>4029</v>
      </c>
      <c r="M3920" s="61"/>
      <c r="N3920" s="6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  <c r="CE3920" s="2"/>
    </row>
    <row r="3921" spans="1:83" s="10" customFormat="1" ht="12.75" customHeight="1" x14ac:dyDescent="0.2">
      <c r="A3921" s="51" t="s">
        <v>8991</v>
      </c>
      <c r="B3921" s="9" t="s">
        <v>1</v>
      </c>
      <c r="C3921" s="66" t="s">
        <v>4035</v>
      </c>
      <c r="D3921" s="44" t="s">
        <v>4319</v>
      </c>
      <c r="E3921" s="54"/>
      <c r="F3921" s="55"/>
      <c r="G3921" s="56">
        <v>21</v>
      </c>
      <c r="H3921" s="57">
        <f t="shared" si="122"/>
        <v>24.779999999999998</v>
      </c>
      <c r="I3921" s="58">
        <f t="shared" si="123"/>
        <v>0</v>
      </c>
      <c r="J3921" s="59" t="s">
        <v>4027</v>
      </c>
      <c r="K3921" s="59"/>
      <c r="L3921" s="60" t="s">
        <v>4029</v>
      </c>
      <c r="M3921" s="61">
        <v>0.01</v>
      </c>
      <c r="N3921" s="6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  <c r="CE3921" s="2"/>
    </row>
    <row r="3922" spans="1:83" s="10" customFormat="1" ht="12.75" customHeight="1" x14ac:dyDescent="0.2">
      <c r="A3922" s="51" t="s">
        <v>2035</v>
      </c>
      <c r="B3922" s="9" t="s">
        <v>462</v>
      </c>
      <c r="C3922" s="66" t="s">
        <v>4035</v>
      </c>
      <c r="D3922" s="44" t="s">
        <v>4319</v>
      </c>
      <c r="E3922" s="54"/>
      <c r="F3922" s="55"/>
      <c r="G3922" s="56">
        <v>360</v>
      </c>
      <c r="H3922" s="57">
        <f t="shared" si="122"/>
        <v>424.79999999999995</v>
      </c>
      <c r="I3922" s="58">
        <f t="shared" si="123"/>
        <v>0</v>
      </c>
      <c r="J3922" s="59" t="s">
        <v>4027</v>
      </c>
      <c r="K3922" s="59"/>
      <c r="L3922" s="60" t="s">
        <v>4029</v>
      </c>
      <c r="M3922" s="61">
        <v>0.05</v>
      </c>
      <c r="N3922" s="6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  <c r="CE3922" s="2"/>
    </row>
    <row r="3923" spans="1:83" s="10" customFormat="1" ht="12.75" customHeight="1" x14ac:dyDescent="0.2">
      <c r="A3923" s="51" t="s">
        <v>8992</v>
      </c>
      <c r="B3923" s="9" t="s">
        <v>12</v>
      </c>
      <c r="C3923" s="66" t="s">
        <v>4035</v>
      </c>
      <c r="D3923" s="44" t="s">
        <v>4319</v>
      </c>
      <c r="E3923" s="54"/>
      <c r="F3923" s="55"/>
      <c r="G3923" s="56">
        <v>8</v>
      </c>
      <c r="H3923" s="57">
        <f t="shared" si="122"/>
        <v>9.44</v>
      </c>
      <c r="I3923" s="58">
        <f t="shared" si="123"/>
        <v>0</v>
      </c>
      <c r="J3923" s="59" t="s">
        <v>4027</v>
      </c>
      <c r="K3923" s="59"/>
      <c r="L3923" s="60" t="s">
        <v>4029</v>
      </c>
      <c r="M3923" s="61">
        <v>2.0000000000000001E-4</v>
      </c>
      <c r="N3923" s="6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  <c r="CE3923" s="2"/>
    </row>
    <row r="3924" spans="1:83" s="10" customFormat="1" ht="12.75" customHeight="1" x14ac:dyDescent="0.2">
      <c r="A3924" s="51" t="s">
        <v>2036</v>
      </c>
      <c r="B3924" s="9" t="s">
        <v>463</v>
      </c>
      <c r="C3924" s="66" t="s">
        <v>4035</v>
      </c>
      <c r="D3924" s="44" t="s">
        <v>4319</v>
      </c>
      <c r="E3924" s="54"/>
      <c r="F3924" s="55"/>
      <c r="G3924" s="56">
        <v>16</v>
      </c>
      <c r="H3924" s="57">
        <f t="shared" si="122"/>
        <v>18.88</v>
      </c>
      <c r="I3924" s="58">
        <f t="shared" si="123"/>
        <v>0</v>
      </c>
      <c r="J3924" s="59" t="s">
        <v>4027</v>
      </c>
      <c r="K3924" s="59"/>
      <c r="L3924" s="60" t="s">
        <v>4029</v>
      </c>
      <c r="M3924" s="61">
        <v>1.7999999999999999E-2</v>
      </c>
      <c r="N3924" s="6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  <c r="CE3924" s="2"/>
    </row>
    <row r="3925" spans="1:83" s="10" customFormat="1" ht="12.75" customHeight="1" x14ac:dyDescent="0.2">
      <c r="A3925" s="51" t="s">
        <v>8993</v>
      </c>
      <c r="B3925" s="9" t="s">
        <v>8994</v>
      </c>
      <c r="C3925" s="66" t="s">
        <v>4035</v>
      </c>
      <c r="D3925" s="44" t="s">
        <v>4319</v>
      </c>
      <c r="E3925" s="54"/>
      <c r="F3925" s="55"/>
      <c r="G3925" s="56">
        <v>22</v>
      </c>
      <c r="H3925" s="57">
        <f t="shared" si="122"/>
        <v>25.959999999999997</v>
      </c>
      <c r="I3925" s="58">
        <f t="shared" si="123"/>
        <v>0</v>
      </c>
      <c r="J3925" s="59" t="s">
        <v>4027</v>
      </c>
      <c r="K3925" s="59"/>
      <c r="L3925" s="60" t="s">
        <v>4029</v>
      </c>
      <c r="M3925" s="61">
        <v>8.0000000000000002E-3</v>
      </c>
      <c r="N3925" s="6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  <c r="CE3925" s="2"/>
    </row>
    <row r="3926" spans="1:83" s="10" customFormat="1" ht="12.75" customHeight="1" x14ac:dyDescent="0.2">
      <c r="A3926" s="51" t="s">
        <v>8995</v>
      </c>
      <c r="B3926" s="9" t="s">
        <v>8996</v>
      </c>
      <c r="C3926" s="66" t="s">
        <v>4035</v>
      </c>
      <c r="D3926" s="44" t="s">
        <v>4319</v>
      </c>
      <c r="E3926" s="54"/>
      <c r="F3926" s="55"/>
      <c r="G3926" s="56">
        <v>17</v>
      </c>
      <c r="H3926" s="57">
        <f t="shared" si="122"/>
        <v>20.059999999999999</v>
      </c>
      <c r="I3926" s="58">
        <f t="shared" si="123"/>
        <v>0</v>
      </c>
      <c r="J3926" s="59" t="s">
        <v>4027</v>
      </c>
      <c r="K3926" s="59"/>
      <c r="L3926" s="60" t="s">
        <v>4029</v>
      </c>
      <c r="M3926" s="61">
        <v>0.01</v>
      </c>
      <c r="N3926" s="6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  <c r="CE3926" s="2"/>
    </row>
    <row r="3927" spans="1:83" s="10" customFormat="1" ht="12.75" customHeight="1" x14ac:dyDescent="0.2">
      <c r="A3927" s="51" t="s">
        <v>8997</v>
      </c>
      <c r="B3927" s="9" t="s">
        <v>8998</v>
      </c>
      <c r="C3927" s="66" t="s">
        <v>4035</v>
      </c>
      <c r="D3927" s="44" t="s">
        <v>4319</v>
      </c>
      <c r="E3927" s="54"/>
      <c r="F3927" s="55"/>
      <c r="G3927" s="56">
        <v>730</v>
      </c>
      <c r="H3927" s="57">
        <f t="shared" si="122"/>
        <v>861.4</v>
      </c>
      <c r="I3927" s="58">
        <f t="shared" si="123"/>
        <v>0</v>
      </c>
      <c r="J3927" s="59" t="s">
        <v>4027</v>
      </c>
      <c r="K3927" s="59"/>
      <c r="L3927" s="60" t="s">
        <v>4029</v>
      </c>
      <c r="M3927" s="61">
        <v>1.78</v>
      </c>
      <c r="N3927" s="6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  <c r="CE3927" s="2"/>
    </row>
    <row r="3928" spans="1:83" s="10" customFormat="1" ht="12.75" customHeight="1" x14ac:dyDescent="0.2">
      <c r="A3928" s="51" t="s">
        <v>2037</v>
      </c>
      <c r="B3928" s="9" t="s">
        <v>464</v>
      </c>
      <c r="C3928" s="66" t="s">
        <v>4035</v>
      </c>
      <c r="D3928" s="44" t="s">
        <v>4319</v>
      </c>
      <c r="E3928" s="54"/>
      <c r="F3928" s="55"/>
      <c r="G3928" s="56">
        <v>90</v>
      </c>
      <c r="H3928" s="57">
        <f t="shared" si="122"/>
        <v>106.19999999999999</v>
      </c>
      <c r="I3928" s="58">
        <f t="shared" si="123"/>
        <v>0</v>
      </c>
      <c r="J3928" s="59" t="s">
        <v>4027</v>
      </c>
      <c r="K3928" s="59"/>
      <c r="L3928" s="60" t="s">
        <v>4029</v>
      </c>
      <c r="M3928" s="61">
        <v>0.15</v>
      </c>
      <c r="N3928" s="6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  <c r="CE3928" s="2"/>
    </row>
    <row r="3929" spans="1:83" s="10" customFormat="1" ht="12.75" customHeight="1" x14ac:dyDescent="0.2">
      <c r="A3929" s="51" t="s">
        <v>8999</v>
      </c>
      <c r="B3929" s="9" t="s">
        <v>465</v>
      </c>
      <c r="C3929" s="66" t="s">
        <v>4035</v>
      </c>
      <c r="D3929" s="44" t="s">
        <v>4319</v>
      </c>
      <c r="E3929" s="54"/>
      <c r="F3929" s="55"/>
      <c r="G3929" s="56">
        <v>400</v>
      </c>
      <c r="H3929" s="57">
        <f t="shared" si="122"/>
        <v>472</v>
      </c>
      <c r="I3929" s="58">
        <f t="shared" si="123"/>
        <v>0</v>
      </c>
      <c r="J3929" s="59" t="s">
        <v>4027</v>
      </c>
      <c r="K3929" s="59"/>
      <c r="L3929" s="60" t="s">
        <v>4029</v>
      </c>
      <c r="M3929" s="61">
        <v>0.59099999999999997</v>
      </c>
      <c r="N3929" s="6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  <c r="CE3929" s="2"/>
    </row>
    <row r="3930" spans="1:83" s="10" customFormat="1" ht="12.75" customHeight="1" x14ac:dyDescent="0.2">
      <c r="A3930" s="64" t="s">
        <v>9000</v>
      </c>
      <c r="B3930" s="9" t="s">
        <v>465</v>
      </c>
      <c r="C3930" s="53" t="s">
        <v>4007</v>
      </c>
      <c r="D3930" s="44" t="s">
        <v>4319</v>
      </c>
      <c r="E3930" s="54"/>
      <c r="F3930" s="55"/>
      <c r="G3930" s="56">
        <v>193.24</v>
      </c>
      <c r="H3930" s="57">
        <f t="shared" si="122"/>
        <v>228.0232</v>
      </c>
      <c r="I3930" s="58">
        <f t="shared" si="123"/>
        <v>0</v>
      </c>
      <c r="J3930" s="59"/>
      <c r="K3930" s="59" t="s">
        <v>4039</v>
      </c>
      <c r="L3930" s="60" t="s">
        <v>4029</v>
      </c>
      <c r="M3930" s="61">
        <v>0.52300000000000002</v>
      </c>
      <c r="N3930" s="6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  <c r="CE3930" s="2"/>
    </row>
    <row r="3931" spans="1:83" s="10" customFormat="1" ht="12.75" customHeight="1" x14ac:dyDescent="0.2">
      <c r="A3931" s="51" t="s">
        <v>9001</v>
      </c>
      <c r="B3931" s="9" t="s">
        <v>9002</v>
      </c>
      <c r="C3931" s="53" t="s">
        <v>4007</v>
      </c>
      <c r="D3931" s="44" t="s">
        <v>4319</v>
      </c>
      <c r="E3931" s="54"/>
      <c r="F3931" s="55"/>
      <c r="G3931" s="56">
        <v>160</v>
      </c>
      <c r="H3931" s="57">
        <f t="shared" si="122"/>
        <v>188.79999999999998</v>
      </c>
      <c r="I3931" s="58">
        <f t="shared" si="123"/>
        <v>0</v>
      </c>
      <c r="J3931" s="59"/>
      <c r="K3931" s="59" t="s">
        <v>4039</v>
      </c>
      <c r="L3931" s="60" t="s">
        <v>4029</v>
      </c>
      <c r="M3931" s="61"/>
      <c r="N3931" s="6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  <c r="CE3931" s="2"/>
    </row>
    <row r="3932" spans="1:83" s="10" customFormat="1" ht="12.75" customHeight="1" x14ac:dyDescent="0.2">
      <c r="A3932" s="51" t="s">
        <v>9003</v>
      </c>
      <c r="B3932" s="9" t="s">
        <v>176</v>
      </c>
      <c r="C3932" s="66" t="s">
        <v>4035</v>
      </c>
      <c r="D3932" s="44" t="s">
        <v>4319</v>
      </c>
      <c r="E3932" s="54"/>
      <c r="F3932" s="55"/>
      <c r="G3932" s="56">
        <v>18</v>
      </c>
      <c r="H3932" s="57">
        <f t="shared" si="122"/>
        <v>21.24</v>
      </c>
      <c r="I3932" s="58">
        <f t="shared" si="123"/>
        <v>0</v>
      </c>
      <c r="J3932" s="59" t="s">
        <v>4027</v>
      </c>
      <c r="K3932" s="59"/>
      <c r="L3932" s="60" t="s">
        <v>4029</v>
      </c>
      <c r="M3932" s="61">
        <v>1.4E-2</v>
      </c>
      <c r="N3932" s="6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  <c r="CE3932" s="2"/>
    </row>
    <row r="3933" spans="1:83" s="10" customFormat="1" ht="12.75" customHeight="1" x14ac:dyDescent="0.2">
      <c r="A3933" s="64" t="s">
        <v>9004</v>
      </c>
      <c r="B3933" s="9" t="s">
        <v>9005</v>
      </c>
      <c r="C3933" s="66" t="s">
        <v>4035</v>
      </c>
      <c r="D3933" s="44" t="s">
        <v>4319</v>
      </c>
      <c r="E3933" s="54"/>
      <c r="F3933" s="55"/>
      <c r="G3933" s="56">
        <v>44.78</v>
      </c>
      <c r="H3933" s="57">
        <f t="shared" si="122"/>
        <v>52.840399999999995</v>
      </c>
      <c r="I3933" s="58">
        <f t="shared" si="123"/>
        <v>0</v>
      </c>
      <c r="J3933" s="59"/>
      <c r="K3933" s="59" t="s">
        <v>6938</v>
      </c>
      <c r="L3933" s="79" t="s">
        <v>4205</v>
      </c>
      <c r="M3933" s="61">
        <v>5.2999999999999999E-2</v>
      </c>
      <c r="N3933" s="6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  <c r="CE3933" s="2"/>
    </row>
    <row r="3934" spans="1:83" s="10" customFormat="1" ht="12.75" customHeight="1" x14ac:dyDescent="0.2">
      <c r="A3934" s="51" t="s">
        <v>9006</v>
      </c>
      <c r="B3934" s="9" t="s">
        <v>46</v>
      </c>
      <c r="C3934" s="66" t="s">
        <v>4035</v>
      </c>
      <c r="D3934" s="44" t="s">
        <v>4319</v>
      </c>
      <c r="E3934" s="54"/>
      <c r="F3934" s="55"/>
      <c r="G3934" s="56">
        <v>22</v>
      </c>
      <c r="H3934" s="57">
        <f t="shared" si="122"/>
        <v>25.959999999999997</v>
      </c>
      <c r="I3934" s="58">
        <f t="shared" si="123"/>
        <v>0</v>
      </c>
      <c r="J3934" s="59" t="s">
        <v>4027</v>
      </c>
      <c r="K3934" s="59"/>
      <c r="L3934" s="60" t="s">
        <v>4029</v>
      </c>
      <c r="M3934" s="61">
        <v>0.05</v>
      </c>
      <c r="N3934" s="6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  <c r="CE3934" s="2"/>
    </row>
    <row r="3935" spans="1:83" s="10" customFormat="1" ht="12.75" customHeight="1" x14ac:dyDescent="0.2">
      <c r="A3935" s="51" t="s">
        <v>2038</v>
      </c>
      <c r="B3935" s="9" t="s">
        <v>37</v>
      </c>
      <c r="C3935" s="66" t="s">
        <v>4035</v>
      </c>
      <c r="D3935" s="44" t="s">
        <v>4319</v>
      </c>
      <c r="E3935" s="54"/>
      <c r="F3935" s="55"/>
      <c r="G3935" s="56">
        <v>22</v>
      </c>
      <c r="H3935" s="57">
        <f t="shared" si="122"/>
        <v>25.959999999999997</v>
      </c>
      <c r="I3935" s="58">
        <f t="shared" si="123"/>
        <v>0</v>
      </c>
      <c r="J3935" s="59" t="s">
        <v>4027</v>
      </c>
      <c r="K3935" s="59"/>
      <c r="L3935" s="60" t="s">
        <v>4029</v>
      </c>
      <c r="M3935" s="61">
        <v>6.0000000000000001E-3</v>
      </c>
      <c r="N3935" s="6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  <c r="CE3935" s="2"/>
    </row>
    <row r="3936" spans="1:83" s="10" customFormat="1" ht="12.75" customHeight="1" x14ac:dyDescent="0.2">
      <c r="A3936" s="99" t="s">
        <v>9007</v>
      </c>
      <c r="B3936" s="9" t="s">
        <v>9008</v>
      </c>
      <c r="C3936" s="66" t="s">
        <v>4035</v>
      </c>
      <c r="D3936" s="44" t="s">
        <v>4748</v>
      </c>
      <c r="E3936" s="54"/>
      <c r="F3936" s="55"/>
      <c r="G3936" s="56">
        <v>4474.54</v>
      </c>
      <c r="H3936" s="57">
        <f t="shared" si="122"/>
        <v>5279.9571999999998</v>
      </c>
      <c r="I3936" s="58">
        <f t="shared" si="123"/>
        <v>0</v>
      </c>
      <c r="J3936" s="59" t="s">
        <v>9009</v>
      </c>
      <c r="K3936" s="59"/>
      <c r="L3936" s="60" t="s">
        <v>4029</v>
      </c>
      <c r="M3936" s="61">
        <v>18.78</v>
      </c>
      <c r="N3936" s="6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  <c r="CE3936" s="2"/>
    </row>
    <row r="3937" spans="1:83" s="10" customFormat="1" ht="12.75" customHeight="1" x14ac:dyDescent="0.2">
      <c r="A3937" s="51" t="s">
        <v>9010</v>
      </c>
      <c r="B3937" s="9" t="s">
        <v>9011</v>
      </c>
      <c r="C3937" s="66" t="s">
        <v>4035</v>
      </c>
      <c r="D3937" s="44" t="s">
        <v>4748</v>
      </c>
      <c r="E3937" s="54"/>
      <c r="F3937" s="55"/>
      <c r="G3937" s="56">
        <v>450.82</v>
      </c>
      <c r="H3937" s="57">
        <f t="shared" si="122"/>
        <v>531.96759999999995</v>
      </c>
      <c r="I3937" s="58">
        <f t="shared" si="123"/>
        <v>0</v>
      </c>
      <c r="J3937" s="59" t="s">
        <v>4027</v>
      </c>
      <c r="K3937" s="59"/>
      <c r="L3937" s="60" t="s">
        <v>4029</v>
      </c>
      <c r="M3937" s="61">
        <v>0.73399999999999999</v>
      </c>
      <c r="N3937" s="6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  <c r="CE3937" s="2"/>
    </row>
    <row r="3938" spans="1:83" s="10" customFormat="1" ht="12.75" customHeight="1" x14ac:dyDescent="0.2">
      <c r="A3938" s="51" t="s">
        <v>2039</v>
      </c>
      <c r="B3938" s="9" t="s">
        <v>62</v>
      </c>
      <c r="C3938" s="66" t="s">
        <v>4035</v>
      </c>
      <c r="D3938" s="44" t="s">
        <v>4748</v>
      </c>
      <c r="E3938" s="54"/>
      <c r="F3938" s="55"/>
      <c r="G3938" s="56">
        <v>37</v>
      </c>
      <c r="H3938" s="57">
        <f t="shared" si="122"/>
        <v>43.66</v>
      </c>
      <c r="I3938" s="58">
        <f t="shared" si="123"/>
        <v>0</v>
      </c>
      <c r="J3938" s="59" t="s">
        <v>4027</v>
      </c>
      <c r="K3938" s="59"/>
      <c r="L3938" s="60" t="s">
        <v>4029</v>
      </c>
      <c r="M3938" s="61">
        <v>2.7E-2</v>
      </c>
      <c r="N3938" s="6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  <c r="CE3938" s="2"/>
    </row>
    <row r="3939" spans="1:83" s="10" customFormat="1" ht="12.75" customHeight="1" x14ac:dyDescent="0.2">
      <c r="A3939" s="64" t="s">
        <v>2040</v>
      </c>
      <c r="B3939" s="9" t="s">
        <v>18</v>
      </c>
      <c r="C3939" s="66" t="s">
        <v>4035</v>
      </c>
      <c r="D3939" s="44" t="s">
        <v>4748</v>
      </c>
      <c r="E3939" s="54"/>
      <c r="F3939" s="55"/>
      <c r="G3939" s="56">
        <v>150</v>
      </c>
      <c r="H3939" s="57">
        <f t="shared" si="122"/>
        <v>177</v>
      </c>
      <c r="I3939" s="58">
        <f t="shared" si="123"/>
        <v>0</v>
      </c>
      <c r="J3939" s="59" t="s">
        <v>4027</v>
      </c>
      <c r="K3939" s="59" t="s">
        <v>7624</v>
      </c>
      <c r="L3939" s="73" t="s">
        <v>8190</v>
      </c>
      <c r="M3939" s="61">
        <v>0.7</v>
      </c>
      <c r="N3939" s="6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  <c r="CE3939" s="2"/>
    </row>
    <row r="3940" spans="1:83" s="10" customFormat="1" ht="12.75" customHeight="1" x14ac:dyDescent="0.2">
      <c r="A3940" s="51" t="s">
        <v>2041</v>
      </c>
      <c r="B3940" s="9" t="s">
        <v>18</v>
      </c>
      <c r="C3940" s="66" t="s">
        <v>4035</v>
      </c>
      <c r="D3940" s="44" t="s">
        <v>4748</v>
      </c>
      <c r="E3940" s="54"/>
      <c r="F3940" s="55"/>
      <c r="G3940" s="56">
        <v>50</v>
      </c>
      <c r="H3940" s="57">
        <f t="shared" si="122"/>
        <v>59</v>
      </c>
      <c r="I3940" s="58">
        <f t="shared" si="123"/>
        <v>0</v>
      </c>
      <c r="J3940" s="59" t="s">
        <v>4027</v>
      </c>
      <c r="K3940" s="59"/>
      <c r="L3940" s="60" t="s">
        <v>4029</v>
      </c>
      <c r="M3940" s="61">
        <v>0.13500000000000001</v>
      </c>
      <c r="N3940" s="6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  <c r="CE3940" s="2"/>
    </row>
    <row r="3941" spans="1:83" s="10" customFormat="1" ht="12.75" customHeight="1" x14ac:dyDescent="0.2">
      <c r="A3941" s="51" t="s">
        <v>2042</v>
      </c>
      <c r="B3941" s="9" t="s">
        <v>466</v>
      </c>
      <c r="C3941" s="66" t="s">
        <v>4035</v>
      </c>
      <c r="D3941" s="44" t="s">
        <v>4748</v>
      </c>
      <c r="E3941" s="54"/>
      <c r="F3941" s="55"/>
      <c r="G3941" s="56">
        <v>320</v>
      </c>
      <c r="H3941" s="57">
        <f t="shared" si="122"/>
        <v>377.59999999999997</v>
      </c>
      <c r="I3941" s="58">
        <f t="shared" si="123"/>
        <v>0</v>
      </c>
      <c r="J3941" s="59" t="s">
        <v>4027</v>
      </c>
      <c r="K3941" s="59"/>
      <c r="L3941" s="60" t="s">
        <v>4029</v>
      </c>
      <c r="M3941" s="61">
        <v>0.17299999999999999</v>
      </c>
      <c r="N3941" s="6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  <c r="CE3941" s="2"/>
    </row>
    <row r="3942" spans="1:83" s="10" customFormat="1" ht="12.75" customHeight="1" x14ac:dyDescent="0.2">
      <c r="A3942" s="51" t="s">
        <v>9012</v>
      </c>
      <c r="B3942" s="9" t="s">
        <v>293</v>
      </c>
      <c r="C3942" s="66" t="s">
        <v>4035</v>
      </c>
      <c r="D3942" s="44" t="s">
        <v>4748</v>
      </c>
      <c r="E3942" s="54"/>
      <c r="F3942" s="55"/>
      <c r="G3942" s="56">
        <v>40</v>
      </c>
      <c r="H3942" s="57">
        <f t="shared" si="122"/>
        <v>47.199999999999996</v>
      </c>
      <c r="I3942" s="58">
        <f t="shared" si="123"/>
        <v>0</v>
      </c>
      <c r="J3942" s="59" t="s">
        <v>4027</v>
      </c>
      <c r="K3942" s="59"/>
      <c r="L3942" s="65">
        <v>432065</v>
      </c>
      <c r="M3942" s="61">
        <v>3.3000000000000002E-2</v>
      </c>
      <c r="N3942" s="6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  <c r="CE3942" s="2"/>
    </row>
    <row r="3943" spans="1:83" s="10" customFormat="1" ht="12.75" customHeight="1" x14ac:dyDescent="0.2">
      <c r="A3943" s="51" t="s">
        <v>2043</v>
      </c>
      <c r="B3943" s="9" t="s">
        <v>18</v>
      </c>
      <c r="C3943" s="66" t="s">
        <v>4035</v>
      </c>
      <c r="D3943" s="44" t="s">
        <v>4748</v>
      </c>
      <c r="E3943" s="54"/>
      <c r="F3943" s="55"/>
      <c r="G3943" s="56">
        <v>90</v>
      </c>
      <c r="H3943" s="57">
        <f t="shared" si="122"/>
        <v>106.19999999999999</v>
      </c>
      <c r="I3943" s="58">
        <f t="shared" si="123"/>
        <v>0</v>
      </c>
      <c r="J3943" s="59" t="s">
        <v>4027</v>
      </c>
      <c r="K3943" s="59"/>
      <c r="L3943" s="60" t="s">
        <v>4029</v>
      </c>
      <c r="M3943" s="61">
        <v>0.25</v>
      </c>
      <c r="N3943" s="6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  <c r="CE3943" s="2"/>
    </row>
    <row r="3944" spans="1:83" s="10" customFormat="1" ht="12.75" customHeight="1" x14ac:dyDescent="0.2">
      <c r="A3944" s="51" t="s">
        <v>9013</v>
      </c>
      <c r="B3944" s="9" t="s">
        <v>310</v>
      </c>
      <c r="C3944" s="66" t="s">
        <v>4035</v>
      </c>
      <c r="D3944" s="44" t="s">
        <v>4748</v>
      </c>
      <c r="E3944" s="54"/>
      <c r="F3944" s="55"/>
      <c r="G3944" s="56">
        <v>12</v>
      </c>
      <c r="H3944" s="57">
        <f t="shared" si="122"/>
        <v>14.16</v>
      </c>
      <c r="I3944" s="58">
        <f t="shared" si="123"/>
        <v>0</v>
      </c>
      <c r="J3944" s="59" t="s">
        <v>4027</v>
      </c>
      <c r="K3944" s="59"/>
      <c r="L3944" s="60" t="s">
        <v>4029</v>
      </c>
      <c r="M3944" s="61">
        <v>9.4000000000000004E-3</v>
      </c>
      <c r="N3944" s="6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  <c r="CE3944" s="2"/>
    </row>
    <row r="3945" spans="1:83" s="10" customFormat="1" ht="12.75" customHeight="1" x14ac:dyDescent="0.2">
      <c r="A3945" s="51" t="s">
        <v>9014</v>
      </c>
      <c r="B3945" s="9" t="s">
        <v>9015</v>
      </c>
      <c r="C3945" s="66" t="s">
        <v>4035</v>
      </c>
      <c r="D3945" s="44" t="s">
        <v>4748</v>
      </c>
      <c r="E3945" s="54"/>
      <c r="F3945" s="55"/>
      <c r="G3945" s="56">
        <v>150</v>
      </c>
      <c r="H3945" s="57">
        <f t="shared" si="122"/>
        <v>177</v>
      </c>
      <c r="I3945" s="58">
        <f t="shared" si="123"/>
        <v>0</v>
      </c>
      <c r="J3945" s="59" t="s">
        <v>4027</v>
      </c>
      <c r="K3945" s="59"/>
      <c r="L3945" s="60" t="s">
        <v>4029</v>
      </c>
      <c r="M3945" s="61">
        <v>0.16</v>
      </c>
      <c r="N3945" s="6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  <c r="CE3945" s="2"/>
    </row>
    <row r="3946" spans="1:83" s="10" customFormat="1" ht="12.75" customHeight="1" x14ac:dyDescent="0.2">
      <c r="A3946" s="64" t="s">
        <v>9016</v>
      </c>
      <c r="B3946" s="9" t="s">
        <v>7264</v>
      </c>
      <c r="C3946" s="53" t="s">
        <v>4007</v>
      </c>
      <c r="D3946" s="44" t="s">
        <v>4266</v>
      </c>
      <c r="E3946" s="54"/>
      <c r="F3946" s="55"/>
      <c r="G3946" s="56">
        <v>19850</v>
      </c>
      <c r="H3946" s="57">
        <f t="shared" si="122"/>
        <v>23423</v>
      </c>
      <c r="I3946" s="58">
        <f t="shared" si="123"/>
        <v>0</v>
      </c>
      <c r="J3946" s="59"/>
      <c r="K3946" s="59" t="s">
        <v>7173</v>
      </c>
      <c r="L3946" s="60" t="s">
        <v>4029</v>
      </c>
      <c r="M3946" s="61"/>
      <c r="N3946" s="6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  <c r="CE3946" s="2"/>
    </row>
    <row r="3947" spans="1:83" s="10" customFormat="1" ht="12.75" customHeight="1" x14ac:dyDescent="0.2">
      <c r="A3947" s="51" t="s">
        <v>9017</v>
      </c>
      <c r="B3947" s="9" t="s">
        <v>467</v>
      </c>
      <c r="C3947" s="66" t="s">
        <v>4035</v>
      </c>
      <c r="D3947" s="44" t="s">
        <v>4266</v>
      </c>
      <c r="E3947" s="54"/>
      <c r="F3947" s="55"/>
      <c r="G3947" s="56">
        <v>264.39999999999998</v>
      </c>
      <c r="H3947" s="57">
        <f t="shared" si="122"/>
        <v>311.99199999999996</v>
      </c>
      <c r="I3947" s="58">
        <f t="shared" si="123"/>
        <v>0</v>
      </c>
      <c r="J3947" s="59" t="s">
        <v>4027</v>
      </c>
      <c r="K3947" s="59"/>
      <c r="L3947" s="60" t="s">
        <v>4029</v>
      </c>
      <c r="M3947" s="61"/>
      <c r="N3947" s="6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  <c r="CE3947" s="2"/>
    </row>
    <row r="3948" spans="1:83" s="10" customFormat="1" ht="12.75" customHeight="1" x14ac:dyDescent="0.2">
      <c r="A3948" s="51" t="s">
        <v>9018</v>
      </c>
      <c r="B3948" s="9" t="s">
        <v>9019</v>
      </c>
      <c r="C3948" s="53" t="s">
        <v>4007</v>
      </c>
      <c r="D3948" s="44" t="s">
        <v>4266</v>
      </c>
      <c r="E3948" s="54"/>
      <c r="F3948" s="55"/>
      <c r="G3948" s="56">
        <v>21.18</v>
      </c>
      <c r="H3948" s="57">
        <f t="shared" si="122"/>
        <v>24.9924</v>
      </c>
      <c r="I3948" s="58">
        <f t="shared" si="123"/>
        <v>0</v>
      </c>
      <c r="J3948" s="59"/>
      <c r="K3948" s="59" t="s">
        <v>4921</v>
      </c>
      <c r="L3948" s="60" t="s">
        <v>4029</v>
      </c>
      <c r="M3948" s="61"/>
      <c r="N3948" s="6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  <c r="CE3948" s="2"/>
    </row>
    <row r="3949" spans="1:83" s="10" customFormat="1" ht="12.75" customHeight="1" x14ac:dyDescent="0.2">
      <c r="A3949" s="64" t="s">
        <v>9020</v>
      </c>
      <c r="B3949" s="9" t="s">
        <v>9021</v>
      </c>
      <c r="C3949" s="53" t="s">
        <v>4007</v>
      </c>
      <c r="D3949" s="44" t="s">
        <v>4266</v>
      </c>
      <c r="E3949" s="54"/>
      <c r="F3949" s="55"/>
      <c r="G3949" s="56">
        <v>21.18</v>
      </c>
      <c r="H3949" s="57">
        <f t="shared" si="122"/>
        <v>24.9924</v>
      </c>
      <c r="I3949" s="58">
        <f t="shared" si="123"/>
        <v>0</v>
      </c>
      <c r="J3949" s="59" t="s">
        <v>4027</v>
      </c>
      <c r="K3949" s="59" t="s">
        <v>4921</v>
      </c>
      <c r="L3949" s="73" t="s">
        <v>9022</v>
      </c>
      <c r="M3949" s="61">
        <v>3.95E-2</v>
      </c>
      <c r="N3949" s="6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  <c r="CE3949" s="2"/>
    </row>
    <row r="3950" spans="1:83" s="10" customFormat="1" ht="12.75" customHeight="1" x14ac:dyDescent="0.2">
      <c r="A3950" s="51" t="s">
        <v>2044</v>
      </c>
      <c r="B3950" s="9" t="s">
        <v>393</v>
      </c>
      <c r="C3950" s="66" t="s">
        <v>4035</v>
      </c>
      <c r="D3950" s="44" t="s">
        <v>4266</v>
      </c>
      <c r="E3950" s="54"/>
      <c r="F3950" s="55"/>
      <c r="G3950" s="56">
        <v>25</v>
      </c>
      <c r="H3950" s="57">
        <f t="shared" si="122"/>
        <v>29.5</v>
      </c>
      <c r="I3950" s="58">
        <f t="shared" si="123"/>
        <v>0</v>
      </c>
      <c r="J3950" s="59" t="s">
        <v>4027</v>
      </c>
      <c r="K3950" s="59"/>
      <c r="L3950" s="60" t="s">
        <v>4029</v>
      </c>
      <c r="M3950" s="61">
        <v>0.02</v>
      </c>
      <c r="N3950" s="6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  <c r="CE3950" s="2"/>
    </row>
    <row r="3951" spans="1:83" s="10" customFormat="1" ht="12.75" customHeight="1" x14ac:dyDescent="0.2">
      <c r="A3951" s="51" t="s">
        <v>9023</v>
      </c>
      <c r="B3951" s="9" t="s">
        <v>9024</v>
      </c>
      <c r="C3951" s="66" t="s">
        <v>4035</v>
      </c>
      <c r="D3951" s="44" t="s">
        <v>4266</v>
      </c>
      <c r="E3951" s="54"/>
      <c r="F3951" s="55"/>
      <c r="G3951" s="56">
        <v>30</v>
      </c>
      <c r="H3951" s="57">
        <f t="shared" si="122"/>
        <v>35.4</v>
      </c>
      <c r="I3951" s="58">
        <f t="shared" si="123"/>
        <v>0</v>
      </c>
      <c r="J3951" s="59" t="s">
        <v>4027</v>
      </c>
      <c r="K3951" s="59"/>
      <c r="L3951" s="60" t="s">
        <v>4029</v>
      </c>
      <c r="M3951" s="61">
        <v>0.01</v>
      </c>
      <c r="N3951" s="6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  <c r="CE3951" s="2"/>
    </row>
    <row r="3952" spans="1:83" s="10" customFormat="1" ht="12.75" customHeight="1" x14ac:dyDescent="0.2">
      <c r="A3952" s="51" t="s">
        <v>9025</v>
      </c>
      <c r="B3952" s="9" t="s">
        <v>9026</v>
      </c>
      <c r="C3952" s="66" t="s">
        <v>4035</v>
      </c>
      <c r="D3952" s="44" t="s">
        <v>4266</v>
      </c>
      <c r="E3952" s="54"/>
      <c r="F3952" s="55"/>
      <c r="G3952" s="56">
        <v>50</v>
      </c>
      <c r="H3952" s="57">
        <f t="shared" si="122"/>
        <v>59</v>
      </c>
      <c r="I3952" s="58">
        <f t="shared" si="123"/>
        <v>0</v>
      </c>
      <c r="J3952" s="59" t="s">
        <v>4027</v>
      </c>
      <c r="K3952" s="59"/>
      <c r="L3952" s="60" t="s">
        <v>4029</v>
      </c>
      <c r="M3952" s="61">
        <v>0.24</v>
      </c>
      <c r="N3952" s="6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  <c r="CE3952" s="2"/>
    </row>
    <row r="3953" spans="1:83" s="10" customFormat="1" ht="12.75" customHeight="1" x14ac:dyDescent="0.2">
      <c r="A3953" s="51" t="s">
        <v>9027</v>
      </c>
      <c r="B3953" s="9" t="s">
        <v>9026</v>
      </c>
      <c r="C3953" s="66" t="s">
        <v>4035</v>
      </c>
      <c r="D3953" s="44" t="s">
        <v>4266</v>
      </c>
      <c r="E3953" s="54"/>
      <c r="F3953" s="55"/>
      <c r="G3953" s="56">
        <v>50</v>
      </c>
      <c r="H3953" s="57">
        <f t="shared" si="122"/>
        <v>59</v>
      </c>
      <c r="I3953" s="58">
        <f t="shared" si="123"/>
        <v>0</v>
      </c>
      <c r="J3953" s="59" t="s">
        <v>4027</v>
      </c>
      <c r="K3953" s="59"/>
      <c r="L3953" s="60" t="s">
        <v>4029</v>
      </c>
      <c r="M3953" s="61">
        <v>0.24</v>
      </c>
      <c r="N3953" s="6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  <c r="CE3953" s="2"/>
    </row>
    <row r="3954" spans="1:83" s="10" customFormat="1" ht="12.75" customHeight="1" x14ac:dyDescent="0.2">
      <c r="A3954" s="51" t="s">
        <v>9028</v>
      </c>
      <c r="B3954" s="9" t="s">
        <v>9029</v>
      </c>
      <c r="C3954" s="66" t="s">
        <v>4035</v>
      </c>
      <c r="D3954" s="44" t="s">
        <v>4266</v>
      </c>
      <c r="E3954" s="54"/>
      <c r="F3954" s="55"/>
      <c r="G3954" s="56">
        <v>220</v>
      </c>
      <c r="H3954" s="57">
        <f t="shared" si="122"/>
        <v>259.59999999999997</v>
      </c>
      <c r="I3954" s="58">
        <f t="shared" si="123"/>
        <v>0</v>
      </c>
      <c r="J3954" s="59" t="s">
        <v>4027</v>
      </c>
      <c r="K3954" s="59"/>
      <c r="L3954" s="60" t="s">
        <v>4029</v>
      </c>
      <c r="M3954" s="61">
        <v>0.35799999999999998</v>
      </c>
      <c r="N3954" s="6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  <c r="CE3954" s="2"/>
    </row>
    <row r="3955" spans="1:83" s="10" customFormat="1" ht="12.75" customHeight="1" x14ac:dyDescent="0.2">
      <c r="A3955" s="64" t="s">
        <v>9030</v>
      </c>
      <c r="B3955" s="9" t="s">
        <v>9031</v>
      </c>
      <c r="C3955" s="53" t="s">
        <v>4007</v>
      </c>
      <c r="D3955" s="44" t="s">
        <v>4266</v>
      </c>
      <c r="E3955" s="54"/>
      <c r="F3955" s="55"/>
      <c r="G3955" s="56">
        <v>135</v>
      </c>
      <c r="H3955" s="57">
        <f t="shared" si="122"/>
        <v>159.29999999999998</v>
      </c>
      <c r="I3955" s="58">
        <f t="shared" si="123"/>
        <v>0</v>
      </c>
      <c r="J3955" s="59" t="s">
        <v>4027</v>
      </c>
      <c r="K3955" s="59" t="s">
        <v>7367</v>
      </c>
      <c r="L3955" s="60" t="s">
        <v>4029</v>
      </c>
      <c r="M3955" s="61">
        <v>0.47</v>
      </c>
      <c r="N3955" s="6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  <c r="CE3955" s="2"/>
    </row>
    <row r="3956" spans="1:83" s="10" customFormat="1" ht="12.75" customHeight="1" x14ac:dyDescent="0.2">
      <c r="A3956" s="51" t="s">
        <v>9032</v>
      </c>
      <c r="B3956" s="9" t="s">
        <v>9033</v>
      </c>
      <c r="C3956" s="66" t="s">
        <v>4035</v>
      </c>
      <c r="D3956" s="44" t="s">
        <v>4266</v>
      </c>
      <c r="E3956" s="54"/>
      <c r="F3956" s="55"/>
      <c r="G3956" s="56">
        <v>524.61</v>
      </c>
      <c r="H3956" s="57">
        <f t="shared" si="122"/>
        <v>619.03980000000001</v>
      </c>
      <c r="I3956" s="58">
        <f t="shared" si="123"/>
        <v>0</v>
      </c>
      <c r="J3956" s="59" t="s">
        <v>4027</v>
      </c>
      <c r="K3956" s="59"/>
      <c r="L3956" s="60" t="s">
        <v>4029</v>
      </c>
      <c r="M3956" s="61"/>
      <c r="N3956" s="6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  <c r="CE3956" s="2"/>
    </row>
    <row r="3957" spans="1:83" s="10" customFormat="1" ht="12.75" customHeight="1" x14ac:dyDescent="0.2">
      <c r="A3957" s="64" t="s">
        <v>9034</v>
      </c>
      <c r="B3957" s="9" t="s">
        <v>1018</v>
      </c>
      <c r="C3957" s="66" t="s">
        <v>4035</v>
      </c>
      <c r="D3957" s="44" t="s">
        <v>4266</v>
      </c>
      <c r="E3957" s="54"/>
      <c r="F3957" s="55"/>
      <c r="G3957" s="56">
        <v>159.69999999999999</v>
      </c>
      <c r="H3957" s="57">
        <f t="shared" si="122"/>
        <v>188.44599999999997</v>
      </c>
      <c r="I3957" s="58">
        <f t="shared" si="123"/>
        <v>0</v>
      </c>
      <c r="J3957" s="59" t="s">
        <v>4027</v>
      </c>
      <c r="K3957" s="59" t="s">
        <v>6938</v>
      </c>
      <c r="L3957" s="60" t="s">
        <v>4029</v>
      </c>
      <c r="M3957" s="61">
        <v>0.15</v>
      </c>
      <c r="N3957" s="6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  <c r="CE3957" s="2"/>
    </row>
    <row r="3958" spans="1:83" s="10" customFormat="1" ht="12.75" customHeight="1" x14ac:dyDescent="0.2">
      <c r="A3958" s="51" t="s">
        <v>9035</v>
      </c>
      <c r="B3958" s="9" t="s">
        <v>61</v>
      </c>
      <c r="C3958" s="66" t="s">
        <v>4035</v>
      </c>
      <c r="D3958" s="44" t="s">
        <v>4266</v>
      </c>
      <c r="E3958" s="54"/>
      <c r="F3958" s="55"/>
      <c r="G3958" s="56">
        <v>15</v>
      </c>
      <c r="H3958" s="57">
        <f t="shared" si="122"/>
        <v>17.7</v>
      </c>
      <c r="I3958" s="58">
        <f t="shared" si="123"/>
        <v>0</v>
      </c>
      <c r="J3958" s="59" t="s">
        <v>4027</v>
      </c>
      <c r="K3958" s="59"/>
      <c r="L3958" s="60" t="s">
        <v>4029</v>
      </c>
      <c r="M3958" s="61">
        <v>8.0000000000000002E-3</v>
      </c>
      <c r="N3958" s="6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  <c r="CE3958" s="2"/>
    </row>
    <row r="3959" spans="1:83" s="10" customFormat="1" ht="12.75" customHeight="1" x14ac:dyDescent="0.2">
      <c r="A3959" s="64" t="s">
        <v>9036</v>
      </c>
      <c r="B3959" s="9" t="s">
        <v>9037</v>
      </c>
      <c r="C3959" s="53" t="s">
        <v>4007</v>
      </c>
      <c r="D3959" s="44" t="s">
        <v>4266</v>
      </c>
      <c r="E3959" s="54"/>
      <c r="F3959" s="55"/>
      <c r="G3959" s="56">
        <v>220</v>
      </c>
      <c r="H3959" s="57">
        <f t="shared" si="122"/>
        <v>259.59999999999997</v>
      </c>
      <c r="I3959" s="58">
        <f t="shared" si="123"/>
        <v>0</v>
      </c>
      <c r="J3959" s="59" t="s">
        <v>4027</v>
      </c>
      <c r="K3959" s="59" t="s">
        <v>7173</v>
      </c>
      <c r="L3959" s="60" t="s">
        <v>4414</v>
      </c>
      <c r="M3959" s="61">
        <v>0.13</v>
      </c>
      <c r="N3959" s="6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  <c r="CE3959" s="2"/>
    </row>
    <row r="3960" spans="1:83" s="10" customFormat="1" ht="12.75" customHeight="1" x14ac:dyDescent="0.2">
      <c r="A3960" s="51" t="s">
        <v>9038</v>
      </c>
      <c r="B3960" s="9" t="s">
        <v>9039</v>
      </c>
      <c r="C3960" s="66" t="s">
        <v>4035</v>
      </c>
      <c r="D3960" s="44" t="s">
        <v>4266</v>
      </c>
      <c r="E3960" s="54"/>
      <c r="F3960" s="55"/>
      <c r="G3960" s="56">
        <v>430</v>
      </c>
      <c r="H3960" s="57">
        <f t="shared" si="122"/>
        <v>507.4</v>
      </c>
      <c r="I3960" s="58">
        <f t="shared" si="123"/>
        <v>0</v>
      </c>
      <c r="J3960" s="59" t="s">
        <v>4027</v>
      </c>
      <c r="K3960" s="59"/>
      <c r="L3960" s="60" t="s">
        <v>4029</v>
      </c>
      <c r="M3960" s="61">
        <v>1.5</v>
      </c>
      <c r="N3960" s="6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  <c r="CE3960" s="2"/>
    </row>
    <row r="3961" spans="1:83" s="10" customFormat="1" ht="12.75" customHeight="1" x14ac:dyDescent="0.2">
      <c r="A3961" s="51" t="s">
        <v>2045</v>
      </c>
      <c r="B3961" s="9" t="s">
        <v>468</v>
      </c>
      <c r="C3961" s="66" t="s">
        <v>4035</v>
      </c>
      <c r="D3961" s="44" t="s">
        <v>4266</v>
      </c>
      <c r="E3961" s="54"/>
      <c r="F3961" s="55"/>
      <c r="G3961" s="56">
        <v>60</v>
      </c>
      <c r="H3961" s="57">
        <f t="shared" si="122"/>
        <v>70.8</v>
      </c>
      <c r="I3961" s="58">
        <f t="shared" si="123"/>
        <v>0</v>
      </c>
      <c r="J3961" s="59" t="s">
        <v>4027</v>
      </c>
      <c r="K3961" s="59"/>
      <c r="L3961" s="60" t="s">
        <v>4029</v>
      </c>
      <c r="M3961" s="61">
        <v>9.5000000000000001E-2</v>
      </c>
      <c r="N3961" s="6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  <c r="CE3961" s="2"/>
    </row>
    <row r="3962" spans="1:83" s="10" customFormat="1" ht="12.75" customHeight="1" x14ac:dyDescent="0.2">
      <c r="A3962" s="64" t="s">
        <v>9040</v>
      </c>
      <c r="B3962" s="9" t="s">
        <v>9041</v>
      </c>
      <c r="C3962" s="66" t="s">
        <v>4035</v>
      </c>
      <c r="D3962" s="44" t="s">
        <v>4266</v>
      </c>
      <c r="E3962" s="54"/>
      <c r="F3962" s="55"/>
      <c r="G3962" s="56">
        <v>484.68</v>
      </c>
      <c r="H3962" s="57">
        <f t="shared" si="122"/>
        <v>571.92239999999993</v>
      </c>
      <c r="I3962" s="58">
        <f t="shared" si="123"/>
        <v>0</v>
      </c>
      <c r="J3962" s="59" t="s">
        <v>4027</v>
      </c>
      <c r="K3962" s="59" t="s">
        <v>6938</v>
      </c>
      <c r="L3962" s="60" t="s">
        <v>4029</v>
      </c>
      <c r="M3962" s="61">
        <v>0.504</v>
      </c>
      <c r="N3962" s="6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  <c r="CE3962" s="2"/>
    </row>
    <row r="3963" spans="1:83" s="10" customFormat="1" ht="12.75" customHeight="1" x14ac:dyDescent="0.2">
      <c r="A3963" s="51" t="s">
        <v>9042</v>
      </c>
      <c r="B3963" s="9" t="s">
        <v>9043</v>
      </c>
      <c r="C3963" s="66" t="s">
        <v>4035</v>
      </c>
      <c r="D3963" s="44" t="s">
        <v>4266</v>
      </c>
      <c r="E3963" s="54"/>
      <c r="F3963" s="55"/>
      <c r="G3963" s="56">
        <v>420</v>
      </c>
      <c r="H3963" s="57">
        <f t="shared" si="122"/>
        <v>495.59999999999997</v>
      </c>
      <c r="I3963" s="58">
        <f t="shared" si="123"/>
        <v>0</v>
      </c>
      <c r="J3963" s="59" t="s">
        <v>4027</v>
      </c>
      <c r="K3963" s="59"/>
      <c r="L3963" s="60" t="s">
        <v>4029</v>
      </c>
      <c r="M3963" s="61">
        <v>1.34</v>
      </c>
      <c r="N3963" s="6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  <c r="CE3963" s="2"/>
    </row>
    <row r="3964" spans="1:83" s="10" customFormat="1" ht="12.75" customHeight="1" x14ac:dyDescent="0.2">
      <c r="A3964" s="51" t="s">
        <v>2046</v>
      </c>
      <c r="B3964" s="9" t="s">
        <v>469</v>
      </c>
      <c r="C3964" s="66" t="s">
        <v>4035</v>
      </c>
      <c r="D3964" s="44" t="s">
        <v>4266</v>
      </c>
      <c r="E3964" s="54"/>
      <c r="F3964" s="55"/>
      <c r="G3964" s="56">
        <v>85</v>
      </c>
      <c r="H3964" s="57">
        <f t="shared" si="122"/>
        <v>100.3</v>
      </c>
      <c r="I3964" s="58">
        <f t="shared" si="123"/>
        <v>0</v>
      </c>
      <c r="J3964" s="59" t="s">
        <v>4027</v>
      </c>
      <c r="K3964" s="59"/>
      <c r="L3964" s="60" t="s">
        <v>4029</v>
      </c>
      <c r="M3964" s="61">
        <v>1.7000000000000001E-2</v>
      </c>
      <c r="N3964" s="6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  <c r="CE3964" s="2"/>
    </row>
    <row r="3965" spans="1:83" s="10" customFormat="1" ht="12.75" customHeight="1" x14ac:dyDescent="0.2">
      <c r="A3965" s="51" t="s">
        <v>2047</v>
      </c>
      <c r="B3965" s="9" t="s">
        <v>77</v>
      </c>
      <c r="C3965" s="66" t="s">
        <v>4035</v>
      </c>
      <c r="D3965" s="44" t="s">
        <v>4266</v>
      </c>
      <c r="E3965" s="54"/>
      <c r="F3965" s="55"/>
      <c r="G3965" s="56">
        <v>5</v>
      </c>
      <c r="H3965" s="57">
        <f t="shared" si="122"/>
        <v>5.8999999999999995</v>
      </c>
      <c r="I3965" s="58">
        <f t="shared" si="123"/>
        <v>0</v>
      </c>
      <c r="J3965" s="59" t="s">
        <v>4027</v>
      </c>
      <c r="K3965" s="59"/>
      <c r="L3965" s="60" t="s">
        <v>4029</v>
      </c>
      <c r="M3965" s="61">
        <v>3.0000000000000001E-3</v>
      </c>
      <c r="N3965" s="6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  <c r="CE3965" s="2"/>
    </row>
    <row r="3966" spans="1:83" s="10" customFormat="1" ht="12.75" customHeight="1" x14ac:dyDescent="0.2">
      <c r="A3966" s="51" t="s">
        <v>2048</v>
      </c>
      <c r="B3966" s="9" t="s">
        <v>37</v>
      </c>
      <c r="C3966" s="66" t="s">
        <v>4035</v>
      </c>
      <c r="D3966" s="44" t="s">
        <v>4266</v>
      </c>
      <c r="E3966" s="54"/>
      <c r="F3966" s="55"/>
      <c r="G3966" s="56">
        <v>10</v>
      </c>
      <c r="H3966" s="57">
        <f t="shared" si="122"/>
        <v>11.799999999999999</v>
      </c>
      <c r="I3966" s="58">
        <f t="shared" si="123"/>
        <v>0</v>
      </c>
      <c r="J3966" s="59" t="s">
        <v>4027</v>
      </c>
      <c r="K3966" s="59"/>
      <c r="L3966" s="60" t="s">
        <v>4029</v>
      </c>
      <c r="M3966" s="61">
        <v>6.9999999999999999E-4</v>
      </c>
      <c r="N3966" s="6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  <c r="CE3966" s="2"/>
    </row>
    <row r="3967" spans="1:83" s="10" customFormat="1" ht="12.75" customHeight="1" x14ac:dyDescent="0.2">
      <c r="A3967" s="51" t="s">
        <v>2049</v>
      </c>
      <c r="B3967" s="9" t="s">
        <v>470</v>
      </c>
      <c r="C3967" s="66" t="s">
        <v>4035</v>
      </c>
      <c r="D3967" s="44" t="s">
        <v>4222</v>
      </c>
      <c r="E3967" s="54"/>
      <c r="F3967" s="55"/>
      <c r="G3967" s="56">
        <v>162.66999999999999</v>
      </c>
      <c r="H3967" s="57">
        <f t="shared" si="122"/>
        <v>191.95059999999998</v>
      </c>
      <c r="I3967" s="58">
        <f t="shared" si="123"/>
        <v>0</v>
      </c>
      <c r="J3967" s="59" t="s">
        <v>4027</v>
      </c>
      <c r="K3967" s="59"/>
      <c r="L3967" s="60" t="s">
        <v>4029</v>
      </c>
      <c r="M3967" s="61">
        <v>0.505</v>
      </c>
      <c r="N3967" s="6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  <c r="CE3967" s="2"/>
    </row>
    <row r="3968" spans="1:83" s="10" customFormat="1" ht="12.75" customHeight="1" x14ac:dyDescent="0.2">
      <c r="A3968" s="51" t="s">
        <v>9044</v>
      </c>
      <c r="B3968" s="9" t="s">
        <v>46</v>
      </c>
      <c r="C3968" s="66" t="s">
        <v>4035</v>
      </c>
      <c r="D3968" s="44" t="s">
        <v>4222</v>
      </c>
      <c r="E3968" s="54"/>
      <c r="F3968" s="55"/>
      <c r="G3968" s="56">
        <v>891.85</v>
      </c>
      <c r="H3968" s="57">
        <f t="shared" si="122"/>
        <v>1052.383</v>
      </c>
      <c r="I3968" s="58">
        <f t="shared" si="123"/>
        <v>0</v>
      </c>
      <c r="J3968" s="59" t="s">
        <v>4027</v>
      </c>
      <c r="K3968" s="59"/>
      <c r="L3968" s="60" t="s">
        <v>4029</v>
      </c>
      <c r="M3968" s="61">
        <v>1.06</v>
      </c>
      <c r="N3968" s="6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  <c r="CE3968" s="2"/>
    </row>
    <row r="3969" spans="1:83" s="10" customFormat="1" ht="12.75" customHeight="1" x14ac:dyDescent="0.2">
      <c r="A3969" s="51" t="s">
        <v>9045</v>
      </c>
      <c r="B3969" s="9" t="s">
        <v>9046</v>
      </c>
      <c r="C3969" s="53" t="s">
        <v>4007</v>
      </c>
      <c r="D3969" s="44" t="s">
        <v>4222</v>
      </c>
      <c r="E3969" s="54"/>
      <c r="F3969" s="55"/>
      <c r="G3969" s="56">
        <v>10.5</v>
      </c>
      <c r="H3969" s="57">
        <f t="shared" si="122"/>
        <v>12.389999999999999</v>
      </c>
      <c r="I3969" s="58">
        <f t="shared" si="123"/>
        <v>0</v>
      </c>
      <c r="J3969" s="59"/>
      <c r="K3969" s="59" t="s">
        <v>4921</v>
      </c>
      <c r="L3969" s="60" t="s">
        <v>4029</v>
      </c>
      <c r="M3969" s="61"/>
      <c r="N3969" s="6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  <c r="CE3969" s="2"/>
    </row>
    <row r="3970" spans="1:83" s="10" customFormat="1" ht="12.75" customHeight="1" x14ac:dyDescent="0.2">
      <c r="A3970" s="51" t="s">
        <v>9047</v>
      </c>
      <c r="B3970" s="9" t="s">
        <v>9046</v>
      </c>
      <c r="C3970" s="53" t="s">
        <v>4007</v>
      </c>
      <c r="D3970" s="44" t="s">
        <v>4222</v>
      </c>
      <c r="E3970" s="54"/>
      <c r="F3970" s="55"/>
      <c r="G3970" s="56">
        <v>26</v>
      </c>
      <c r="H3970" s="57">
        <f t="shared" si="122"/>
        <v>30.68</v>
      </c>
      <c r="I3970" s="58">
        <f t="shared" si="123"/>
        <v>0</v>
      </c>
      <c r="J3970" s="59"/>
      <c r="K3970" s="59" t="s">
        <v>4921</v>
      </c>
      <c r="L3970" s="60" t="s">
        <v>4029</v>
      </c>
      <c r="M3970" s="61"/>
      <c r="N3970" s="6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  <c r="CE3970" s="2"/>
    </row>
    <row r="3971" spans="1:83" s="10" customFormat="1" ht="12.75" customHeight="1" x14ac:dyDescent="0.2">
      <c r="A3971" s="51" t="s">
        <v>9048</v>
      </c>
      <c r="B3971" s="9" t="s">
        <v>9049</v>
      </c>
      <c r="C3971" s="66" t="s">
        <v>4035</v>
      </c>
      <c r="D3971" s="44" t="s">
        <v>4222</v>
      </c>
      <c r="E3971" s="54"/>
      <c r="F3971" s="55"/>
      <c r="G3971" s="56">
        <v>8</v>
      </c>
      <c r="H3971" s="57">
        <f t="shared" si="122"/>
        <v>9.44</v>
      </c>
      <c r="I3971" s="58">
        <f t="shared" si="123"/>
        <v>0</v>
      </c>
      <c r="J3971" s="59" t="s">
        <v>4027</v>
      </c>
      <c r="K3971" s="59"/>
      <c r="L3971" s="60" t="s">
        <v>4029</v>
      </c>
      <c r="M3971" s="61">
        <v>1.2999999999999999E-2</v>
      </c>
      <c r="N3971" s="6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  <c r="CE3971" s="2"/>
    </row>
    <row r="3972" spans="1:83" s="10" customFormat="1" ht="12.75" customHeight="1" x14ac:dyDescent="0.2">
      <c r="A3972" s="51" t="s">
        <v>9050</v>
      </c>
      <c r="B3972" s="9" t="s">
        <v>9051</v>
      </c>
      <c r="C3972" s="66" t="s">
        <v>4035</v>
      </c>
      <c r="D3972" s="44" t="s">
        <v>4222</v>
      </c>
      <c r="E3972" s="54"/>
      <c r="F3972" s="55"/>
      <c r="G3972" s="56">
        <v>13.39</v>
      </c>
      <c r="H3972" s="57">
        <f t="shared" si="122"/>
        <v>15.8002</v>
      </c>
      <c r="I3972" s="58">
        <f t="shared" si="123"/>
        <v>0</v>
      </c>
      <c r="J3972" s="59" t="s">
        <v>4027</v>
      </c>
      <c r="K3972" s="59"/>
      <c r="L3972" s="60" t="s">
        <v>4029</v>
      </c>
      <c r="M3972" s="61">
        <v>0.01</v>
      </c>
      <c r="N3972" s="6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  <c r="CE3972" s="2"/>
    </row>
    <row r="3973" spans="1:83" s="10" customFormat="1" ht="12.75" customHeight="1" x14ac:dyDescent="0.2">
      <c r="A3973" s="51" t="s">
        <v>2050</v>
      </c>
      <c r="B3973" s="9" t="s">
        <v>471</v>
      </c>
      <c r="C3973" s="66" t="s">
        <v>4035</v>
      </c>
      <c r="D3973" s="44" t="s">
        <v>4222</v>
      </c>
      <c r="E3973" s="54"/>
      <c r="F3973" s="55"/>
      <c r="G3973" s="56">
        <v>30</v>
      </c>
      <c r="H3973" s="57">
        <f t="shared" si="122"/>
        <v>35.4</v>
      </c>
      <c r="I3973" s="58">
        <f t="shared" si="123"/>
        <v>0</v>
      </c>
      <c r="J3973" s="59" t="s">
        <v>4027</v>
      </c>
      <c r="K3973" s="59"/>
      <c r="L3973" s="60" t="s">
        <v>4029</v>
      </c>
      <c r="M3973" s="61">
        <v>4.2999999999999997E-2</v>
      </c>
      <c r="N3973" s="6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  <c r="CE3973" s="2"/>
    </row>
    <row r="3974" spans="1:83" ht="12.75" customHeight="1" x14ac:dyDescent="0.2">
      <c r="A3974" s="51" t="s">
        <v>9052</v>
      </c>
      <c r="B3974" s="9" t="s">
        <v>9053</v>
      </c>
      <c r="C3974" s="66" t="s">
        <v>4035</v>
      </c>
      <c r="D3974" s="44" t="s">
        <v>4222</v>
      </c>
      <c r="E3974" s="54"/>
      <c r="F3974" s="55"/>
      <c r="G3974" s="56">
        <v>42</v>
      </c>
      <c r="H3974" s="57">
        <f t="shared" si="122"/>
        <v>49.559999999999995</v>
      </c>
      <c r="I3974" s="58">
        <f t="shared" si="123"/>
        <v>0</v>
      </c>
      <c r="J3974" s="59" t="s">
        <v>4027</v>
      </c>
      <c r="K3974" s="59"/>
      <c r="L3974" s="60" t="s">
        <v>4029</v>
      </c>
      <c r="M3974" s="61">
        <v>0.105</v>
      </c>
      <c r="N3974" s="62"/>
    </row>
    <row r="3975" spans="1:83" s="10" customFormat="1" ht="12.75" customHeight="1" x14ac:dyDescent="0.2">
      <c r="A3975" s="78" t="s">
        <v>2051</v>
      </c>
      <c r="B3975" s="70" t="s">
        <v>37</v>
      </c>
      <c r="C3975" s="66" t="s">
        <v>4035</v>
      </c>
      <c r="D3975" s="72" t="s">
        <v>4222</v>
      </c>
      <c r="E3975" s="54"/>
      <c r="F3975" s="55"/>
      <c r="G3975" s="56">
        <v>32</v>
      </c>
      <c r="H3975" s="57">
        <f t="shared" si="122"/>
        <v>37.76</v>
      </c>
      <c r="I3975" s="58">
        <f t="shared" si="123"/>
        <v>0</v>
      </c>
      <c r="J3975" s="59" t="s">
        <v>4027</v>
      </c>
      <c r="K3975" s="59"/>
      <c r="L3975" s="73" t="s">
        <v>9054</v>
      </c>
      <c r="M3975" s="61">
        <v>0.03</v>
      </c>
      <c r="N3975" s="6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  <c r="CE3975" s="2"/>
    </row>
    <row r="3976" spans="1:83" s="10" customFormat="1" ht="12.75" customHeight="1" x14ac:dyDescent="0.2">
      <c r="A3976" s="51" t="s">
        <v>2052</v>
      </c>
      <c r="B3976" s="9" t="s">
        <v>472</v>
      </c>
      <c r="C3976" s="66" t="s">
        <v>4035</v>
      </c>
      <c r="D3976" s="44" t="s">
        <v>6891</v>
      </c>
      <c r="E3976" s="54"/>
      <c r="F3976" s="55"/>
      <c r="G3976" s="56">
        <v>101000</v>
      </c>
      <c r="H3976" s="57">
        <f t="shared" ref="H3976:H4039" si="124">G3976*1.18</f>
        <v>119180</v>
      </c>
      <c r="I3976" s="58">
        <f t="shared" ref="I3976:I4039" si="125">H3976*F3976</f>
        <v>0</v>
      </c>
      <c r="J3976" s="59" t="s">
        <v>9055</v>
      </c>
      <c r="K3976" s="59"/>
      <c r="L3976" s="60" t="s">
        <v>4029</v>
      </c>
      <c r="M3976" s="61">
        <v>221</v>
      </c>
      <c r="N3976" s="6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  <c r="CE3976" s="2"/>
    </row>
    <row r="3977" spans="1:83" s="10" customFormat="1" ht="12.75" customHeight="1" x14ac:dyDescent="0.2">
      <c r="A3977" s="51" t="s">
        <v>2053</v>
      </c>
      <c r="B3977" s="9" t="s">
        <v>473</v>
      </c>
      <c r="C3977" s="66" t="s">
        <v>4035</v>
      </c>
      <c r="D3977" s="44" t="s">
        <v>6891</v>
      </c>
      <c r="E3977" s="54"/>
      <c r="F3977" s="55"/>
      <c r="G3977" s="56">
        <v>111000</v>
      </c>
      <c r="H3977" s="57">
        <f t="shared" si="124"/>
        <v>130980</v>
      </c>
      <c r="I3977" s="58">
        <f t="shared" si="125"/>
        <v>0</v>
      </c>
      <c r="J3977" s="59" t="s">
        <v>9056</v>
      </c>
      <c r="K3977" s="59"/>
      <c r="L3977" s="60" t="s">
        <v>4029</v>
      </c>
      <c r="M3977" s="61">
        <v>221</v>
      </c>
      <c r="N3977" s="6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  <c r="CE3977" s="2"/>
    </row>
    <row r="3978" spans="1:83" s="10" customFormat="1" ht="12.75" customHeight="1" x14ac:dyDescent="0.2">
      <c r="A3978" s="51" t="s">
        <v>9057</v>
      </c>
      <c r="B3978" s="9" t="s">
        <v>474</v>
      </c>
      <c r="C3978" s="66" t="s">
        <v>4035</v>
      </c>
      <c r="D3978" s="44" t="s">
        <v>6891</v>
      </c>
      <c r="E3978" s="54"/>
      <c r="F3978" s="55"/>
      <c r="G3978" s="56">
        <v>102716.87</v>
      </c>
      <c r="H3978" s="57">
        <f t="shared" si="124"/>
        <v>121205.90659999999</v>
      </c>
      <c r="I3978" s="58">
        <f t="shared" si="125"/>
        <v>0</v>
      </c>
      <c r="J3978" s="59"/>
      <c r="K3978" s="59"/>
      <c r="L3978" s="60"/>
      <c r="M3978" s="61"/>
      <c r="N3978" s="6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  <c r="CE3978" s="2"/>
    </row>
    <row r="3979" spans="1:83" s="10" customFormat="1" ht="12.75" customHeight="1" x14ac:dyDescent="0.2">
      <c r="A3979" s="51" t="s">
        <v>2054</v>
      </c>
      <c r="B3979" s="9" t="s">
        <v>473</v>
      </c>
      <c r="C3979" s="66" t="s">
        <v>4035</v>
      </c>
      <c r="D3979" s="44" t="s">
        <v>6891</v>
      </c>
      <c r="E3979" s="54"/>
      <c r="F3979" s="55"/>
      <c r="G3979" s="56">
        <v>95000</v>
      </c>
      <c r="H3979" s="57">
        <f t="shared" si="124"/>
        <v>112100</v>
      </c>
      <c r="I3979" s="58">
        <f t="shared" si="125"/>
        <v>0</v>
      </c>
      <c r="J3979" s="59" t="s">
        <v>9055</v>
      </c>
      <c r="K3979" s="59"/>
      <c r="L3979" s="60" t="s">
        <v>4029</v>
      </c>
      <c r="M3979" s="61">
        <v>201</v>
      </c>
      <c r="N3979" s="6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  <c r="CE3979" s="2"/>
    </row>
    <row r="3980" spans="1:83" s="10" customFormat="1" ht="12.75" customHeight="1" x14ac:dyDescent="0.2">
      <c r="A3980" s="51" t="s">
        <v>2055</v>
      </c>
      <c r="B3980" s="9" t="s">
        <v>473</v>
      </c>
      <c r="C3980" s="66" t="s">
        <v>4035</v>
      </c>
      <c r="D3980" s="44" t="s">
        <v>6891</v>
      </c>
      <c r="E3980" s="54"/>
      <c r="F3980" s="55"/>
      <c r="G3980" s="56">
        <v>98000</v>
      </c>
      <c r="H3980" s="57">
        <f t="shared" si="124"/>
        <v>115640</v>
      </c>
      <c r="I3980" s="58">
        <f t="shared" si="125"/>
        <v>0</v>
      </c>
      <c r="J3980" s="59" t="s">
        <v>9056</v>
      </c>
      <c r="K3980" s="59"/>
      <c r="L3980" s="60" t="s">
        <v>4029</v>
      </c>
      <c r="M3980" s="61">
        <v>201</v>
      </c>
      <c r="N3980" s="6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  <c r="CE3980" s="2"/>
    </row>
    <row r="3981" spans="1:83" s="10" customFormat="1" ht="12.75" customHeight="1" x14ac:dyDescent="0.2">
      <c r="A3981" s="51" t="s">
        <v>2056</v>
      </c>
      <c r="B3981" s="9" t="s">
        <v>474</v>
      </c>
      <c r="C3981" s="66" t="s">
        <v>4035</v>
      </c>
      <c r="D3981" s="44" t="s">
        <v>6891</v>
      </c>
      <c r="E3981" s="54"/>
      <c r="F3981" s="55"/>
      <c r="G3981" s="56">
        <v>87000</v>
      </c>
      <c r="H3981" s="57">
        <f t="shared" si="124"/>
        <v>102660</v>
      </c>
      <c r="I3981" s="58">
        <f t="shared" si="125"/>
        <v>0</v>
      </c>
      <c r="J3981" s="59" t="s">
        <v>9055</v>
      </c>
      <c r="K3981" s="59"/>
      <c r="L3981" s="60" t="s">
        <v>4029</v>
      </c>
      <c r="M3981" s="61">
        <v>183</v>
      </c>
      <c r="N3981" s="6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  <c r="CE3981" s="2"/>
    </row>
    <row r="3982" spans="1:83" s="10" customFormat="1" ht="12.75" customHeight="1" x14ac:dyDescent="0.2">
      <c r="A3982" s="51" t="s">
        <v>9058</v>
      </c>
      <c r="B3982" s="9" t="s">
        <v>9059</v>
      </c>
      <c r="C3982" s="66" t="s">
        <v>4035</v>
      </c>
      <c r="D3982" s="44" t="s">
        <v>6891</v>
      </c>
      <c r="E3982" s="54"/>
      <c r="F3982" s="55"/>
      <c r="G3982" s="56">
        <v>137.09</v>
      </c>
      <c r="H3982" s="57">
        <f t="shared" si="124"/>
        <v>161.7662</v>
      </c>
      <c r="I3982" s="58">
        <f t="shared" si="125"/>
        <v>0</v>
      </c>
      <c r="J3982" s="59" t="s">
        <v>4027</v>
      </c>
      <c r="K3982" s="59"/>
      <c r="L3982" s="60" t="s">
        <v>4029</v>
      </c>
      <c r="M3982" s="61">
        <v>0.95</v>
      </c>
      <c r="N3982" s="6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  <c r="CE3982" s="2"/>
    </row>
    <row r="3983" spans="1:83" s="10" customFormat="1" ht="12.75" customHeight="1" x14ac:dyDescent="0.2">
      <c r="A3983" s="78" t="s">
        <v>2057</v>
      </c>
      <c r="B3983" s="70" t="s">
        <v>475</v>
      </c>
      <c r="C3983" s="66" t="s">
        <v>4035</v>
      </c>
      <c r="D3983" s="72" t="s">
        <v>6891</v>
      </c>
      <c r="E3983" s="54"/>
      <c r="F3983" s="55"/>
      <c r="G3983" s="56">
        <v>26</v>
      </c>
      <c r="H3983" s="57">
        <f t="shared" si="124"/>
        <v>30.68</v>
      </c>
      <c r="I3983" s="58">
        <f t="shared" si="125"/>
        <v>0</v>
      </c>
      <c r="J3983" s="59" t="s">
        <v>4027</v>
      </c>
      <c r="K3983" s="59"/>
      <c r="L3983" s="60" t="s">
        <v>4029</v>
      </c>
      <c r="M3983" s="61">
        <v>3.3000000000000002E-2</v>
      </c>
      <c r="N3983" s="6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  <c r="CE3983" s="2"/>
    </row>
    <row r="3984" spans="1:83" s="10" customFormat="1" ht="12.75" customHeight="1" x14ac:dyDescent="0.2">
      <c r="A3984" s="51" t="s">
        <v>2058</v>
      </c>
      <c r="B3984" s="9" t="s">
        <v>200</v>
      </c>
      <c r="C3984" s="66" t="s">
        <v>4035</v>
      </c>
      <c r="D3984" s="44" t="s">
        <v>6891</v>
      </c>
      <c r="E3984" s="54"/>
      <c r="F3984" s="55"/>
      <c r="G3984" s="56">
        <v>950</v>
      </c>
      <c r="H3984" s="57">
        <f t="shared" si="124"/>
        <v>1121</v>
      </c>
      <c r="I3984" s="58">
        <f t="shared" si="125"/>
        <v>0</v>
      </c>
      <c r="J3984" s="59" t="s">
        <v>4027</v>
      </c>
      <c r="K3984" s="59"/>
      <c r="L3984" s="60" t="s">
        <v>9060</v>
      </c>
      <c r="M3984" s="61">
        <v>1.5</v>
      </c>
      <c r="N3984" s="6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  <c r="CE3984" s="2"/>
    </row>
    <row r="3985" spans="1:83" s="10" customFormat="1" ht="12.75" customHeight="1" x14ac:dyDescent="0.2">
      <c r="A3985" s="51" t="s">
        <v>2059</v>
      </c>
      <c r="B3985" s="9" t="s">
        <v>476</v>
      </c>
      <c r="C3985" s="66" t="s">
        <v>4035</v>
      </c>
      <c r="D3985" s="44" t="s">
        <v>6891</v>
      </c>
      <c r="E3985" s="54"/>
      <c r="F3985" s="55"/>
      <c r="G3985" s="56">
        <v>1200</v>
      </c>
      <c r="H3985" s="57">
        <f t="shared" si="124"/>
        <v>1416</v>
      </c>
      <c r="I3985" s="58">
        <f t="shared" si="125"/>
        <v>0</v>
      </c>
      <c r="J3985" s="59" t="s">
        <v>4027</v>
      </c>
      <c r="K3985" s="59"/>
      <c r="L3985" s="60" t="s">
        <v>8079</v>
      </c>
      <c r="M3985" s="61">
        <v>1.6830000000000001</v>
      </c>
      <c r="N3985" s="6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  <c r="CE3985" s="2"/>
    </row>
    <row r="3986" spans="1:83" s="10" customFormat="1" ht="12.75" customHeight="1" x14ac:dyDescent="0.2">
      <c r="A3986" s="51" t="s">
        <v>2060</v>
      </c>
      <c r="B3986" s="9" t="s">
        <v>477</v>
      </c>
      <c r="C3986" s="66" t="s">
        <v>4035</v>
      </c>
      <c r="D3986" s="44" t="s">
        <v>6891</v>
      </c>
      <c r="E3986" s="54"/>
      <c r="F3986" s="55"/>
      <c r="G3986" s="56">
        <v>37000</v>
      </c>
      <c r="H3986" s="57">
        <f t="shared" si="124"/>
        <v>43660</v>
      </c>
      <c r="I3986" s="58">
        <f t="shared" si="125"/>
        <v>0</v>
      </c>
      <c r="J3986" s="59" t="s">
        <v>4027</v>
      </c>
      <c r="K3986" s="59"/>
      <c r="L3986" s="60" t="s">
        <v>4029</v>
      </c>
      <c r="M3986" s="61">
        <v>33.700000000000003</v>
      </c>
      <c r="N3986" s="6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  <c r="CE3986" s="2"/>
    </row>
    <row r="3987" spans="1:83" s="10" customFormat="1" ht="12.75" customHeight="1" x14ac:dyDescent="0.2">
      <c r="A3987" s="78" t="s">
        <v>2061</v>
      </c>
      <c r="B3987" s="70" t="s">
        <v>16</v>
      </c>
      <c r="C3987" s="66" t="s">
        <v>4035</v>
      </c>
      <c r="D3987" s="72" t="s">
        <v>6891</v>
      </c>
      <c r="E3987" s="54"/>
      <c r="F3987" s="55"/>
      <c r="G3987" s="56">
        <v>172.05</v>
      </c>
      <c r="H3987" s="57">
        <f t="shared" si="124"/>
        <v>203.01900000000001</v>
      </c>
      <c r="I3987" s="58">
        <f t="shared" si="125"/>
        <v>0</v>
      </c>
      <c r="J3987" s="59" t="s">
        <v>4027</v>
      </c>
      <c r="K3987" s="59"/>
      <c r="L3987" s="73" t="s">
        <v>8077</v>
      </c>
      <c r="M3987" s="61">
        <v>0.1</v>
      </c>
      <c r="N3987" s="6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  <c r="CE3987" s="2"/>
    </row>
    <row r="3988" spans="1:83" s="10" customFormat="1" ht="12.75" customHeight="1" x14ac:dyDescent="0.2">
      <c r="A3988" s="51" t="s">
        <v>2062</v>
      </c>
      <c r="B3988" s="9" t="s">
        <v>17</v>
      </c>
      <c r="C3988" s="66" t="s">
        <v>4035</v>
      </c>
      <c r="D3988" s="44" t="s">
        <v>6891</v>
      </c>
      <c r="E3988" s="54"/>
      <c r="F3988" s="55"/>
      <c r="G3988" s="56">
        <v>103</v>
      </c>
      <c r="H3988" s="57">
        <f t="shared" si="124"/>
        <v>121.53999999999999</v>
      </c>
      <c r="I3988" s="58">
        <f t="shared" si="125"/>
        <v>0</v>
      </c>
      <c r="J3988" s="59" t="s">
        <v>4027</v>
      </c>
      <c r="K3988" s="59"/>
      <c r="L3988" s="73" t="s">
        <v>8077</v>
      </c>
      <c r="M3988" s="61">
        <v>3.3000000000000002E-2</v>
      </c>
      <c r="N3988" s="6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  <c r="CE3988" s="2"/>
    </row>
    <row r="3989" spans="1:83" s="10" customFormat="1" ht="12.75" customHeight="1" x14ac:dyDescent="0.2">
      <c r="A3989" s="51" t="s">
        <v>9061</v>
      </c>
      <c r="B3989" s="9" t="s">
        <v>477</v>
      </c>
      <c r="C3989" s="66" t="s">
        <v>4035</v>
      </c>
      <c r="D3989" s="44" t="s">
        <v>6891</v>
      </c>
      <c r="E3989" s="54"/>
      <c r="F3989" s="55"/>
      <c r="G3989" s="56">
        <v>4500</v>
      </c>
      <c r="H3989" s="57">
        <f t="shared" si="124"/>
        <v>5310</v>
      </c>
      <c r="I3989" s="58">
        <f t="shared" si="125"/>
        <v>0</v>
      </c>
      <c r="J3989" s="59" t="s">
        <v>4027</v>
      </c>
      <c r="K3989" s="59"/>
      <c r="L3989" s="60" t="s">
        <v>4029</v>
      </c>
      <c r="M3989" s="61">
        <v>8.39</v>
      </c>
      <c r="N3989" s="6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  <c r="CE3989" s="2"/>
    </row>
    <row r="3990" spans="1:83" s="10" customFormat="1" ht="12.75" customHeight="1" x14ac:dyDescent="0.2">
      <c r="A3990" s="78" t="s">
        <v>2063</v>
      </c>
      <c r="B3990" s="70" t="s">
        <v>17</v>
      </c>
      <c r="C3990" s="66" t="s">
        <v>4035</v>
      </c>
      <c r="D3990" s="72" t="s">
        <v>6891</v>
      </c>
      <c r="E3990" s="54"/>
      <c r="F3990" s="55"/>
      <c r="G3990" s="56">
        <v>65.97</v>
      </c>
      <c r="H3990" s="57">
        <f t="shared" si="124"/>
        <v>77.8446</v>
      </c>
      <c r="I3990" s="58">
        <f t="shared" si="125"/>
        <v>0</v>
      </c>
      <c r="J3990" s="59" t="s">
        <v>4027</v>
      </c>
      <c r="K3990" s="59"/>
      <c r="L3990" s="73" t="s">
        <v>8077</v>
      </c>
      <c r="M3990" s="61">
        <v>7.8E-2</v>
      </c>
      <c r="N3990" s="6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  <c r="CE3990" s="2"/>
    </row>
    <row r="3991" spans="1:83" s="10" customFormat="1" ht="12.75" customHeight="1" x14ac:dyDescent="0.2">
      <c r="A3991" s="51" t="s">
        <v>3968</v>
      </c>
      <c r="B3991" s="9" t="s">
        <v>9062</v>
      </c>
      <c r="C3991" s="66" t="s">
        <v>4035</v>
      </c>
      <c r="D3991" s="44" t="s">
        <v>6891</v>
      </c>
      <c r="E3991" s="54"/>
      <c r="F3991" s="55"/>
      <c r="G3991" s="56">
        <v>1232.6400000000001</v>
      </c>
      <c r="H3991" s="57">
        <f t="shared" si="124"/>
        <v>1454.5152</v>
      </c>
      <c r="I3991" s="58">
        <f t="shared" si="125"/>
        <v>0</v>
      </c>
      <c r="J3991" s="59" t="s">
        <v>4027</v>
      </c>
      <c r="K3991" s="59"/>
      <c r="L3991" s="60" t="s">
        <v>4029</v>
      </c>
      <c r="M3991" s="61">
        <v>2</v>
      </c>
      <c r="N3991" s="6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  <c r="CE3991" s="2"/>
    </row>
    <row r="3992" spans="1:83" s="10" customFormat="1" ht="12.75" customHeight="1" x14ac:dyDescent="0.2">
      <c r="A3992" s="51" t="s">
        <v>2064</v>
      </c>
      <c r="B3992" s="9" t="s">
        <v>478</v>
      </c>
      <c r="C3992" s="66" t="s">
        <v>4035</v>
      </c>
      <c r="D3992" s="44" t="s">
        <v>6891</v>
      </c>
      <c r="E3992" s="54"/>
      <c r="F3992" s="55"/>
      <c r="G3992" s="56">
        <v>1034.74</v>
      </c>
      <c r="H3992" s="57">
        <f t="shared" si="124"/>
        <v>1220.9931999999999</v>
      </c>
      <c r="I3992" s="58">
        <f t="shared" si="125"/>
        <v>0</v>
      </c>
      <c r="J3992" s="59" t="s">
        <v>4027</v>
      </c>
      <c r="K3992" s="59"/>
      <c r="L3992" s="65">
        <v>432065</v>
      </c>
      <c r="M3992" s="61">
        <v>2.08</v>
      </c>
      <c r="N3992" s="6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  <c r="CE3992" s="2"/>
    </row>
    <row r="3993" spans="1:83" s="10" customFormat="1" ht="12.75" customHeight="1" x14ac:dyDescent="0.2">
      <c r="A3993" s="51" t="s">
        <v>2065</v>
      </c>
      <c r="B3993" s="9" t="s">
        <v>479</v>
      </c>
      <c r="C3993" s="66" t="s">
        <v>4035</v>
      </c>
      <c r="D3993" s="44" t="s">
        <v>6891</v>
      </c>
      <c r="E3993" s="54"/>
      <c r="F3993" s="55"/>
      <c r="G3993" s="56">
        <v>2900</v>
      </c>
      <c r="H3993" s="57">
        <f t="shared" si="124"/>
        <v>3422</v>
      </c>
      <c r="I3993" s="58">
        <f t="shared" si="125"/>
        <v>0</v>
      </c>
      <c r="J3993" s="59" t="s">
        <v>4027</v>
      </c>
      <c r="K3993" s="59"/>
      <c r="L3993" s="60" t="s">
        <v>8079</v>
      </c>
      <c r="M3993" s="61">
        <v>6.15</v>
      </c>
      <c r="N3993" s="6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  <c r="CE3993" s="2"/>
    </row>
    <row r="3994" spans="1:83" s="10" customFormat="1" ht="12.75" customHeight="1" x14ac:dyDescent="0.2">
      <c r="A3994" s="78" t="s">
        <v>2066</v>
      </c>
      <c r="B3994" s="70" t="s">
        <v>480</v>
      </c>
      <c r="C3994" s="66" t="s">
        <v>4035</v>
      </c>
      <c r="D3994" s="72" t="s">
        <v>6891</v>
      </c>
      <c r="E3994" s="54"/>
      <c r="F3994" s="55"/>
      <c r="G3994" s="56">
        <v>104.84</v>
      </c>
      <c r="H3994" s="57">
        <f t="shared" si="124"/>
        <v>123.71119999999999</v>
      </c>
      <c r="I3994" s="58">
        <f t="shared" si="125"/>
        <v>0</v>
      </c>
      <c r="J3994" s="59" t="s">
        <v>4027</v>
      </c>
      <c r="K3994" s="59"/>
      <c r="L3994" s="73" t="s">
        <v>9063</v>
      </c>
      <c r="M3994" s="61">
        <v>9.8000000000000004E-2</v>
      </c>
      <c r="N3994" s="6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  <c r="CE3994" s="2"/>
    </row>
    <row r="3995" spans="1:83" s="10" customFormat="1" ht="12.75" customHeight="1" x14ac:dyDescent="0.2">
      <c r="A3995" s="51" t="s">
        <v>2067</v>
      </c>
      <c r="B3995" s="9" t="s">
        <v>212</v>
      </c>
      <c r="C3995" s="66" t="s">
        <v>4035</v>
      </c>
      <c r="D3995" s="44" t="s">
        <v>6891</v>
      </c>
      <c r="E3995" s="54"/>
      <c r="F3995" s="55"/>
      <c r="G3995" s="56">
        <v>4300</v>
      </c>
      <c r="H3995" s="57">
        <f t="shared" si="124"/>
        <v>5074</v>
      </c>
      <c r="I3995" s="58">
        <f t="shared" si="125"/>
        <v>0</v>
      </c>
      <c r="J3995" s="59" t="s">
        <v>4027</v>
      </c>
      <c r="K3995" s="59"/>
      <c r="L3995" s="60" t="s">
        <v>9064</v>
      </c>
      <c r="M3995" s="61">
        <v>3.9</v>
      </c>
      <c r="N3995" s="6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  <c r="BU3995" s="2"/>
      <c r="BV3995" s="2"/>
      <c r="BW3995" s="2"/>
      <c r="BX3995" s="2"/>
      <c r="BY3995" s="2"/>
      <c r="BZ3995" s="2"/>
      <c r="CA3995" s="2"/>
      <c r="CB3995" s="2"/>
      <c r="CC3995" s="2"/>
      <c r="CD3995" s="2"/>
      <c r="CE3995" s="2"/>
    </row>
    <row r="3996" spans="1:83" s="10" customFormat="1" ht="12.75" customHeight="1" x14ac:dyDescent="0.2">
      <c r="A3996" s="51" t="s">
        <v>2068</v>
      </c>
      <c r="B3996" s="9" t="s">
        <v>212</v>
      </c>
      <c r="C3996" s="66" t="s">
        <v>4035</v>
      </c>
      <c r="D3996" s="44" t="s">
        <v>6891</v>
      </c>
      <c r="E3996" s="54"/>
      <c r="F3996" s="55"/>
      <c r="G3996" s="56">
        <v>4300</v>
      </c>
      <c r="H3996" s="57">
        <f t="shared" si="124"/>
        <v>5074</v>
      </c>
      <c r="I3996" s="58">
        <f t="shared" si="125"/>
        <v>0</v>
      </c>
      <c r="J3996" s="59" t="s">
        <v>4027</v>
      </c>
      <c r="K3996" s="59" t="s">
        <v>4300</v>
      </c>
      <c r="L3996" s="60" t="s">
        <v>8079</v>
      </c>
      <c r="M3996" s="61">
        <v>4.0999999999999996</v>
      </c>
      <c r="N3996" s="6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2"/>
      <c r="BV3996" s="2"/>
      <c r="BW3996" s="2"/>
      <c r="BX3996" s="2"/>
      <c r="BY3996" s="2"/>
      <c r="BZ3996" s="2"/>
      <c r="CA3996" s="2"/>
      <c r="CB3996" s="2"/>
      <c r="CC3996" s="2"/>
      <c r="CD3996" s="2"/>
      <c r="CE3996" s="2"/>
    </row>
    <row r="3997" spans="1:83" s="10" customFormat="1" ht="12.75" customHeight="1" x14ac:dyDescent="0.2">
      <c r="A3997" s="51" t="s">
        <v>2069</v>
      </c>
      <c r="B3997" s="9" t="s">
        <v>3</v>
      </c>
      <c r="C3997" s="66" t="s">
        <v>4035</v>
      </c>
      <c r="D3997" s="44" t="s">
        <v>6891</v>
      </c>
      <c r="E3997" s="54"/>
      <c r="F3997" s="55"/>
      <c r="G3997" s="56">
        <v>26.94</v>
      </c>
      <c r="H3997" s="57">
        <f t="shared" si="124"/>
        <v>31.789200000000001</v>
      </c>
      <c r="I3997" s="58">
        <f t="shared" si="125"/>
        <v>0</v>
      </c>
      <c r="J3997" s="59" t="s">
        <v>4027</v>
      </c>
      <c r="K3997" s="59"/>
      <c r="L3997" s="73" t="s">
        <v>6910</v>
      </c>
      <c r="M3997" s="61">
        <v>8.8300000000000003E-2</v>
      </c>
      <c r="N3997" s="6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  <c r="CE3997" s="2"/>
    </row>
    <row r="3998" spans="1:83" s="10" customFormat="1" ht="12.75" customHeight="1" x14ac:dyDescent="0.2">
      <c r="A3998" s="51" t="s">
        <v>2070</v>
      </c>
      <c r="B3998" s="9" t="s">
        <v>17</v>
      </c>
      <c r="C3998" s="66" t="s">
        <v>4035</v>
      </c>
      <c r="D3998" s="44" t="s">
        <v>6891</v>
      </c>
      <c r="E3998" s="54"/>
      <c r="F3998" s="55"/>
      <c r="G3998" s="56">
        <v>72</v>
      </c>
      <c r="H3998" s="57">
        <f t="shared" si="124"/>
        <v>84.96</v>
      </c>
      <c r="I3998" s="58">
        <f t="shared" si="125"/>
        <v>0</v>
      </c>
      <c r="J3998" s="59" t="s">
        <v>4027</v>
      </c>
      <c r="K3998" s="59"/>
      <c r="L3998" s="73" t="s">
        <v>6910</v>
      </c>
      <c r="M3998" s="61">
        <v>0.1</v>
      </c>
      <c r="N3998" s="6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  <c r="BU3998" s="2"/>
      <c r="BV3998" s="2"/>
      <c r="BW3998" s="2"/>
      <c r="BX3998" s="2"/>
      <c r="BY3998" s="2"/>
      <c r="BZ3998" s="2"/>
      <c r="CA3998" s="2"/>
      <c r="CB3998" s="2"/>
      <c r="CC3998" s="2"/>
      <c r="CD3998" s="2"/>
      <c r="CE3998" s="2"/>
    </row>
    <row r="3999" spans="1:83" s="10" customFormat="1" ht="12.75" customHeight="1" x14ac:dyDescent="0.2">
      <c r="A3999" s="51" t="s">
        <v>2071</v>
      </c>
      <c r="B3999" s="9" t="s">
        <v>481</v>
      </c>
      <c r="C3999" s="66" t="s">
        <v>4035</v>
      </c>
      <c r="D3999" s="44" t="s">
        <v>6891</v>
      </c>
      <c r="E3999" s="54"/>
      <c r="F3999" s="55"/>
      <c r="G3999" s="56">
        <v>675.83</v>
      </c>
      <c r="H3999" s="57">
        <f t="shared" si="124"/>
        <v>797.47940000000006</v>
      </c>
      <c r="I3999" s="58">
        <f t="shared" si="125"/>
        <v>0</v>
      </c>
      <c r="J3999" s="59" t="s">
        <v>4027</v>
      </c>
      <c r="K3999" s="59"/>
      <c r="L3999" s="60" t="s">
        <v>4029</v>
      </c>
      <c r="M3999" s="61">
        <v>1.22</v>
      </c>
      <c r="N3999" s="6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  <c r="BU3999" s="2"/>
      <c r="BV3999" s="2"/>
      <c r="BW3999" s="2"/>
      <c r="BX3999" s="2"/>
      <c r="BY3999" s="2"/>
      <c r="BZ3999" s="2"/>
      <c r="CA3999" s="2"/>
      <c r="CB3999" s="2"/>
      <c r="CC3999" s="2"/>
      <c r="CD3999" s="2"/>
      <c r="CE3999" s="2"/>
    </row>
    <row r="4000" spans="1:83" s="10" customFormat="1" ht="12.75" customHeight="1" x14ac:dyDescent="0.2">
      <c r="A4000" s="51" t="s">
        <v>2072</v>
      </c>
      <c r="B4000" s="9" t="s">
        <v>62</v>
      </c>
      <c r="C4000" s="66" t="s">
        <v>4035</v>
      </c>
      <c r="D4000" s="44" t="s">
        <v>6891</v>
      </c>
      <c r="E4000" s="54"/>
      <c r="F4000" s="55"/>
      <c r="G4000" s="56">
        <v>7</v>
      </c>
      <c r="H4000" s="57">
        <f t="shared" si="124"/>
        <v>8.26</v>
      </c>
      <c r="I4000" s="58">
        <f t="shared" si="125"/>
        <v>0</v>
      </c>
      <c r="J4000" s="59" t="s">
        <v>4027</v>
      </c>
      <c r="K4000" s="59"/>
      <c r="L4000" s="60" t="s">
        <v>4029</v>
      </c>
      <c r="M4000" s="61">
        <v>3.0000000000000001E-3</v>
      </c>
      <c r="N4000" s="6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  <c r="BU4000" s="2"/>
      <c r="BV4000" s="2"/>
      <c r="BW4000" s="2"/>
      <c r="BX4000" s="2"/>
      <c r="BY4000" s="2"/>
      <c r="BZ4000" s="2"/>
      <c r="CA4000" s="2"/>
      <c r="CB4000" s="2"/>
      <c r="CC4000" s="2"/>
      <c r="CD4000" s="2"/>
      <c r="CE4000" s="2"/>
    </row>
    <row r="4001" spans="1:83" s="10" customFormat="1" ht="12.75" customHeight="1" x14ac:dyDescent="0.2">
      <c r="A4001" s="64" t="s">
        <v>9065</v>
      </c>
      <c r="B4001" s="9" t="s">
        <v>176</v>
      </c>
      <c r="C4001" s="53" t="s">
        <v>4007</v>
      </c>
      <c r="D4001" s="44" t="s">
        <v>6891</v>
      </c>
      <c r="E4001" s="54"/>
      <c r="F4001" s="55"/>
      <c r="G4001" s="56">
        <v>7.65</v>
      </c>
      <c r="H4001" s="57">
        <f t="shared" si="124"/>
        <v>9.0269999999999992</v>
      </c>
      <c r="I4001" s="58">
        <f t="shared" si="125"/>
        <v>0</v>
      </c>
      <c r="J4001" s="59" t="s">
        <v>4027</v>
      </c>
      <c r="K4001" s="59" t="s">
        <v>4039</v>
      </c>
      <c r="L4001" s="65">
        <v>432065</v>
      </c>
      <c r="M4001" s="61">
        <v>8.0000000000000004E-4</v>
      </c>
      <c r="N4001" s="6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  <c r="BU4001" s="2"/>
      <c r="BV4001" s="2"/>
      <c r="BW4001" s="2"/>
      <c r="BX4001" s="2"/>
      <c r="BY4001" s="2"/>
      <c r="BZ4001" s="2"/>
      <c r="CA4001" s="2"/>
      <c r="CB4001" s="2"/>
      <c r="CC4001" s="2"/>
      <c r="CD4001" s="2"/>
      <c r="CE4001" s="2"/>
    </row>
    <row r="4002" spans="1:83" s="10" customFormat="1" ht="12.75" customHeight="1" x14ac:dyDescent="0.2">
      <c r="A4002" s="78" t="s">
        <v>9066</v>
      </c>
      <c r="B4002" s="9" t="s">
        <v>9067</v>
      </c>
      <c r="C4002" s="66" t="s">
        <v>4035</v>
      </c>
      <c r="D4002" s="44" t="s">
        <v>6891</v>
      </c>
      <c r="E4002" s="54"/>
      <c r="F4002" s="55"/>
      <c r="G4002" s="56">
        <v>550</v>
      </c>
      <c r="H4002" s="57">
        <f t="shared" si="124"/>
        <v>649</v>
      </c>
      <c r="I4002" s="58">
        <f t="shared" si="125"/>
        <v>0</v>
      </c>
      <c r="J4002" s="59" t="s">
        <v>4027</v>
      </c>
      <c r="K4002" s="59"/>
      <c r="L4002" s="60" t="s">
        <v>4029</v>
      </c>
      <c r="M4002" s="61"/>
      <c r="N4002" s="6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  <c r="BU4002" s="2"/>
      <c r="BV4002" s="2"/>
      <c r="BW4002" s="2"/>
      <c r="BX4002" s="2"/>
      <c r="BY4002" s="2"/>
      <c r="BZ4002" s="2"/>
      <c r="CA4002" s="2"/>
      <c r="CB4002" s="2"/>
      <c r="CC4002" s="2"/>
      <c r="CD4002" s="2"/>
      <c r="CE4002" s="2"/>
    </row>
    <row r="4003" spans="1:83" s="10" customFormat="1" ht="12.75" customHeight="1" x14ac:dyDescent="0.2">
      <c r="A4003" s="51" t="s">
        <v>9068</v>
      </c>
      <c r="B4003" s="9" t="s">
        <v>9069</v>
      </c>
      <c r="C4003" s="66" t="s">
        <v>4035</v>
      </c>
      <c r="D4003" s="44" t="s">
        <v>6891</v>
      </c>
      <c r="E4003" s="54"/>
      <c r="F4003" s="55"/>
      <c r="G4003" s="56">
        <v>700</v>
      </c>
      <c r="H4003" s="57">
        <f t="shared" si="124"/>
        <v>826</v>
      </c>
      <c r="I4003" s="58">
        <f t="shared" si="125"/>
        <v>0</v>
      </c>
      <c r="J4003" s="59" t="s">
        <v>4027</v>
      </c>
      <c r="K4003" s="59"/>
      <c r="L4003" s="60" t="s">
        <v>4029</v>
      </c>
      <c r="M4003" s="61"/>
      <c r="N4003" s="6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  <c r="BU4003" s="2"/>
      <c r="BV4003" s="2"/>
      <c r="BW4003" s="2"/>
      <c r="BX4003" s="2"/>
      <c r="BY4003" s="2"/>
      <c r="BZ4003" s="2"/>
      <c r="CA4003" s="2"/>
      <c r="CB4003" s="2"/>
      <c r="CC4003" s="2"/>
      <c r="CD4003" s="2"/>
      <c r="CE4003" s="2"/>
    </row>
    <row r="4004" spans="1:83" s="10" customFormat="1" ht="12.75" customHeight="1" x14ac:dyDescent="0.2">
      <c r="A4004" s="51" t="s">
        <v>2073</v>
      </c>
      <c r="B4004" s="9" t="s">
        <v>482</v>
      </c>
      <c r="C4004" s="66" t="s">
        <v>4035</v>
      </c>
      <c r="D4004" s="44" t="s">
        <v>6891</v>
      </c>
      <c r="E4004" s="54"/>
      <c r="F4004" s="55"/>
      <c r="G4004" s="56">
        <v>270</v>
      </c>
      <c r="H4004" s="57">
        <f t="shared" si="124"/>
        <v>318.59999999999997</v>
      </c>
      <c r="I4004" s="58">
        <f t="shared" si="125"/>
        <v>0</v>
      </c>
      <c r="J4004" s="59" t="s">
        <v>4027</v>
      </c>
      <c r="K4004" s="59"/>
      <c r="L4004" s="60" t="s">
        <v>4029</v>
      </c>
      <c r="M4004" s="61">
        <v>0.373</v>
      </c>
      <c r="N4004" s="6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  <c r="BU4004" s="2"/>
      <c r="BV4004" s="2"/>
      <c r="BW4004" s="2"/>
      <c r="BX4004" s="2"/>
      <c r="BY4004" s="2"/>
      <c r="BZ4004" s="2"/>
      <c r="CA4004" s="2"/>
      <c r="CB4004" s="2"/>
      <c r="CC4004" s="2"/>
      <c r="CD4004" s="2"/>
      <c r="CE4004" s="2"/>
    </row>
    <row r="4005" spans="1:83" s="10" customFormat="1" ht="12.75" customHeight="1" x14ac:dyDescent="0.2">
      <c r="A4005" s="51" t="s">
        <v>2074</v>
      </c>
      <c r="B4005" s="9" t="s">
        <v>482</v>
      </c>
      <c r="C4005" s="66" t="s">
        <v>4035</v>
      </c>
      <c r="D4005" s="44" t="s">
        <v>6891</v>
      </c>
      <c r="E4005" s="54"/>
      <c r="F4005" s="55"/>
      <c r="G4005" s="56">
        <v>500</v>
      </c>
      <c r="H4005" s="57">
        <f t="shared" si="124"/>
        <v>590</v>
      </c>
      <c r="I4005" s="58">
        <f t="shared" si="125"/>
        <v>0</v>
      </c>
      <c r="J4005" s="59" t="s">
        <v>4027</v>
      </c>
      <c r="K4005" s="59"/>
      <c r="L4005" s="60" t="s">
        <v>4029</v>
      </c>
      <c r="M4005" s="61">
        <v>0.625</v>
      </c>
      <c r="N4005" s="6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  <c r="BU4005" s="2"/>
      <c r="BV4005" s="2"/>
      <c r="BW4005" s="2"/>
      <c r="BX4005" s="2"/>
      <c r="BY4005" s="2"/>
      <c r="BZ4005" s="2"/>
      <c r="CA4005" s="2"/>
      <c r="CB4005" s="2"/>
      <c r="CC4005" s="2"/>
      <c r="CD4005" s="2"/>
      <c r="CE4005" s="2"/>
    </row>
    <row r="4006" spans="1:83" s="10" customFormat="1" ht="12.75" customHeight="1" x14ac:dyDescent="0.2">
      <c r="A4006" s="51" t="s">
        <v>2075</v>
      </c>
      <c r="B4006" s="9" t="s">
        <v>77</v>
      </c>
      <c r="C4006" s="66" t="s">
        <v>4035</v>
      </c>
      <c r="D4006" s="44" t="s">
        <v>6891</v>
      </c>
      <c r="E4006" s="54"/>
      <c r="F4006" s="55"/>
      <c r="G4006" s="56">
        <v>13.76</v>
      </c>
      <c r="H4006" s="57">
        <f t="shared" si="124"/>
        <v>16.236799999999999</v>
      </c>
      <c r="I4006" s="58">
        <f t="shared" si="125"/>
        <v>0</v>
      </c>
      <c r="J4006" s="59" t="s">
        <v>4027</v>
      </c>
      <c r="K4006" s="59" t="s">
        <v>8221</v>
      </c>
      <c r="L4006" s="60" t="s">
        <v>4029</v>
      </c>
      <c r="M4006" s="61">
        <v>2.7000000000000001E-3</v>
      </c>
      <c r="N4006" s="6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  <c r="BU4006" s="2"/>
      <c r="BV4006" s="2"/>
      <c r="BW4006" s="2"/>
      <c r="BX4006" s="2"/>
      <c r="BY4006" s="2"/>
      <c r="BZ4006" s="2"/>
      <c r="CA4006" s="2"/>
      <c r="CB4006" s="2"/>
      <c r="CC4006" s="2"/>
      <c r="CD4006" s="2"/>
      <c r="CE4006" s="2"/>
    </row>
    <row r="4007" spans="1:83" s="10" customFormat="1" ht="12.75" customHeight="1" x14ac:dyDescent="0.2">
      <c r="A4007" s="51" t="s">
        <v>2076</v>
      </c>
      <c r="B4007" s="9" t="s">
        <v>77</v>
      </c>
      <c r="C4007" s="66" t="s">
        <v>4035</v>
      </c>
      <c r="D4007" s="44" t="s">
        <v>6891</v>
      </c>
      <c r="E4007" s="54"/>
      <c r="F4007" s="55"/>
      <c r="G4007" s="56">
        <v>13.76</v>
      </c>
      <c r="H4007" s="57">
        <f t="shared" si="124"/>
        <v>16.236799999999999</v>
      </c>
      <c r="I4007" s="58">
        <f t="shared" si="125"/>
        <v>0</v>
      </c>
      <c r="J4007" s="59" t="s">
        <v>4027</v>
      </c>
      <c r="K4007" s="59" t="s">
        <v>8221</v>
      </c>
      <c r="L4007" s="60" t="s">
        <v>4029</v>
      </c>
      <c r="M4007" s="61">
        <v>2.5000000000000001E-3</v>
      </c>
      <c r="N4007" s="6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  <c r="BU4007" s="2"/>
      <c r="BV4007" s="2"/>
      <c r="BW4007" s="2"/>
      <c r="BX4007" s="2"/>
      <c r="BY4007" s="2"/>
      <c r="BZ4007" s="2"/>
      <c r="CA4007" s="2"/>
      <c r="CB4007" s="2"/>
      <c r="CC4007" s="2"/>
      <c r="CD4007" s="2"/>
      <c r="CE4007" s="2"/>
    </row>
    <row r="4008" spans="1:83" s="10" customFormat="1" ht="12.75" customHeight="1" x14ac:dyDescent="0.2">
      <c r="A4008" s="51" t="s">
        <v>2077</v>
      </c>
      <c r="B4008" s="9" t="s">
        <v>483</v>
      </c>
      <c r="C4008" s="66" t="s">
        <v>4035</v>
      </c>
      <c r="D4008" s="44" t="s">
        <v>6891</v>
      </c>
      <c r="E4008" s="54"/>
      <c r="F4008" s="55"/>
      <c r="G4008" s="56">
        <v>43</v>
      </c>
      <c r="H4008" s="57">
        <f t="shared" si="124"/>
        <v>50.739999999999995</v>
      </c>
      <c r="I4008" s="58">
        <f t="shared" si="125"/>
        <v>0</v>
      </c>
      <c r="J4008" s="59" t="s">
        <v>4027</v>
      </c>
      <c r="K4008" s="59"/>
      <c r="L4008" s="60" t="s">
        <v>4029</v>
      </c>
      <c r="M4008" s="61">
        <v>0.08</v>
      </c>
      <c r="N4008" s="6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  <c r="BU4008" s="2"/>
      <c r="BV4008" s="2"/>
      <c r="BW4008" s="2"/>
      <c r="BX4008" s="2"/>
      <c r="BY4008" s="2"/>
      <c r="BZ4008" s="2"/>
      <c r="CA4008" s="2"/>
      <c r="CB4008" s="2"/>
      <c r="CC4008" s="2"/>
      <c r="CD4008" s="2"/>
      <c r="CE4008" s="2"/>
    </row>
    <row r="4009" spans="1:83" s="10" customFormat="1" ht="12.75" customHeight="1" x14ac:dyDescent="0.2">
      <c r="A4009" s="51" t="s">
        <v>2078</v>
      </c>
      <c r="B4009" s="9" t="s">
        <v>484</v>
      </c>
      <c r="C4009" s="66" t="s">
        <v>4035</v>
      </c>
      <c r="D4009" s="44" t="s">
        <v>6891</v>
      </c>
      <c r="E4009" s="54"/>
      <c r="F4009" s="55"/>
      <c r="G4009" s="56">
        <v>350</v>
      </c>
      <c r="H4009" s="57">
        <f t="shared" si="124"/>
        <v>413</v>
      </c>
      <c r="I4009" s="58">
        <f t="shared" si="125"/>
        <v>0</v>
      </c>
      <c r="J4009" s="59" t="s">
        <v>4027</v>
      </c>
      <c r="K4009" s="59"/>
      <c r="L4009" s="60" t="s">
        <v>4029</v>
      </c>
      <c r="M4009" s="61">
        <v>0.05</v>
      </c>
      <c r="N4009" s="6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  <c r="BU4009" s="2"/>
      <c r="BV4009" s="2"/>
      <c r="BW4009" s="2"/>
      <c r="BX4009" s="2"/>
      <c r="BY4009" s="2"/>
      <c r="BZ4009" s="2"/>
      <c r="CA4009" s="2"/>
      <c r="CB4009" s="2"/>
      <c r="CC4009" s="2"/>
      <c r="CD4009" s="2"/>
      <c r="CE4009" s="2"/>
    </row>
    <row r="4010" spans="1:83" ht="12.75" customHeight="1" x14ac:dyDescent="0.2">
      <c r="A4010" s="64" t="s">
        <v>9070</v>
      </c>
      <c r="B4010" s="9" t="s">
        <v>62</v>
      </c>
      <c r="C4010" s="53" t="s">
        <v>4007</v>
      </c>
      <c r="D4010" s="44" t="s">
        <v>6891</v>
      </c>
      <c r="E4010" s="54"/>
      <c r="F4010" s="55"/>
      <c r="G4010" s="56">
        <v>13</v>
      </c>
      <c r="H4010" s="57">
        <f t="shared" si="124"/>
        <v>15.34</v>
      </c>
      <c r="I4010" s="58">
        <f t="shared" si="125"/>
        <v>0</v>
      </c>
      <c r="J4010" s="59" t="s">
        <v>4027</v>
      </c>
      <c r="K4010" s="59" t="s">
        <v>8400</v>
      </c>
      <c r="L4010" s="60" t="s">
        <v>4029</v>
      </c>
      <c r="M4010" s="61"/>
      <c r="N4010" s="62"/>
    </row>
    <row r="4011" spans="1:83" ht="12.75" customHeight="1" x14ac:dyDescent="0.2">
      <c r="A4011" s="51" t="s">
        <v>9071</v>
      </c>
      <c r="B4011" s="9" t="s">
        <v>477</v>
      </c>
      <c r="C4011" s="66" t="s">
        <v>4035</v>
      </c>
      <c r="D4011" s="44" t="s">
        <v>6891</v>
      </c>
      <c r="E4011" s="54"/>
      <c r="F4011" s="55"/>
      <c r="G4011" s="56">
        <v>4350</v>
      </c>
      <c r="H4011" s="57">
        <f t="shared" si="124"/>
        <v>5133</v>
      </c>
      <c r="I4011" s="58">
        <f t="shared" si="125"/>
        <v>0</v>
      </c>
      <c r="J4011" s="59" t="s">
        <v>4027</v>
      </c>
      <c r="K4011" s="59"/>
      <c r="L4011" s="60" t="s">
        <v>4029</v>
      </c>
      <c r="M4011" s="61">
        <v>8.39</v>
      </c>
      <c r="N4011" s="62"/>
    </row>
    <row r="4012" spans="1:83" ht="12.75" customHeight="1" x14ac:dyDescent="0.2">
      <c r="A4012" s="51" t="s">
        <v>9072</v>
      </c>
      <c r="B4012" s="9" t="s">
        <v>9062</v>
      </c>
      <c r="C4012" s="66" t="s">
        <v>4035</v>
      </c>
      <c r="D4012" s="44" t="s">
        <v>6891</v>
      </c>
      <c r="E4012" s="54"/>
      <c r="F4012" s="55"/>
      <c r="G4012" s="56">
        <v>1250</v>
      </c>
      <c r="H4012" s="57">
        <f t="shared" si="124"/>
        <v>1475</v>
      </c>
      <c r="I4012" s="58">
        <f t="shared" si="125"/>
        <v>0</v>
      </c>
      <c r="J4012" s="59" t="s">
        <v>4027</v>
      </c>
      <c r="K4012" s="59"/>
      <c r="L4012" s="60" t="s">
        <v>4029</v>
      </c>
      <c r="M4012" s="61">
        <v>2</v>
      </c>
      <c r="N4012" s="62"/>
    </row>
    <row r="4013" spans="1:83" ht="12.75" customHeight="1" x14ac:dyDescent="0.2">
      <c r="A4013" s="93" t="s">
        <v>9073</v>
      </c>
      <c r="B4013" s="9" t="s">
        <v>9074</v>
      </c>
      <c r="C4013" s="53" t="s">
        <v>4007</v>
      </c>
      <c r="D4013" s="44" t="s">
        <v>4299</v>
      </c>
      <c r="E4013" s="54"/>
      <c r="F4013" s="55"/>
      <c r="G4013" s="56">
        <v>6500</v>
      </c>
      <c r="H4013" s="57">
        <f t="shared" si="124"/>
        <v>7670</v>
      </c>
      <c r="I4013" s="58">
        <f t="shared" si="125"/>
        <v>0</v>
      </c>
      <c r="J4013" s="101" t="s">
        <v>8459</v>
      </c>
      <c r="K4013" s="59" t="s">
        <v>4300</v>
      </c>
      <c r="L4013" s="60" t="s">
        <v>9075</v>
      </c>
      <c r="M4013" s="61">
        <v>82.4</v>
      </c>
      <c r="N4013" s="62" t="s">
        <v>4067</v>
      </c>
    </row>
    <row r="4014" spans="1:83" ht="12.75" customHeight="1" x14ac:dyDescent="0.2">
      <c r="A4014" s="64" t="s">
        <v>9076</v>
      </c>
      <c r="B4014" s="9" t="s">
        <v>8107</v>
      </c>
      <c r="C4014" s="53" t="s">
        <v>4007</v>
      </c>
      <c r="D4014" s="44" t="s">
        <v>9077</v>
      </c>
      <c r="E4014" s="54"/>
      <c r="F4014" s="55"/>
      <c r="G4014" s="56">
        <v>17800</v>
      </c>
      <c r="H4014" s="57">
        <f t="shared" si="124"/>
        <v>21004</v>
      </c>
      <c r="I4014" s="58">
        <f t="shared" si="125"/>
        <v>0</v>
      </c>
      <c r="J4014" s="101" t="s">
        <v>8108</v>
      </c>
      <c r="K4014" s="59" t="s">
        <v>4300</v>
      </c>
      <c r="L4014" s="73" t="s">
        <v>9078</v>
      </c>
      <c r="M4014" s="61"/>
      <c r="N4014" s="62"/>
    </row>
    <row r="4015" spans="1:83" ht="12.75" customHeight="1" x14ac:dyDescent="0.2">
      <c r="A4015" s="69" t="s">
        <v>9079</v>
      </c>
      <c r="B4015" s="9" t="s">
        <v>8107</v>
      </c>
      <c r="C4015" s="53" t="s">
        <v>4007</v>
      </c>
      <c r="D4015" s="44" t="s">
        <v>4299</v>
      </c>
      <c r="E4015" s="54"/>
      <c r="F4015" s="55"/>
      <c r="G4015" s="56">
        <v>13400</v>
      </c>
      <c r="H4015" s="57">
        <f t="shared" si="124"/>
        <v>15812</v>
      </c>
      <c r="I4015" s="58">
        <f t="shared" si="125"/>
        <v>0</v>
      </c>
      <c r="J4015" s="101" t="s">
        <v>8110</v>
      </c>
      <c r="K4015" s="59" t="s">
        <v>4300</v>
      </c>
      <c r="L4015" s="73" t="s">
        <v>9080</v>
      </c>
      <c r="M4015" s="61"/>
      <c r="N4015" s="62"/>
    </row>
    <row r="4016" spans="1:83" ht="12.75" customHeight="1" x14ac:dyDescent="0.2">
      <c r="A4016" s="69" t="s">
        <v>9081</v>
      </c>
      <c r="B4016" s="9" t="s">
        <v>8107</v>
      </c>
      <c r="C4016" s="53" t="s">
        <v>4007</v>
      </c>
      <c r="D4016" s="44" t="s">
        <v>4299</v>
      </c>
      <c r="E4016" s="54"/>
      <c r="F4016" s="55"/>
      <c r="G4016" s="56">
        <v>4716.8900000000003</v>
      </c>
      <c r="H4016" s="57">
        <f t="shared" si="124"/>
        <v>5565.9301999999998</v>
      </c>
      <c r="I4016" s="58">
        <f t="shared" si="125"/>
        <v>0</v>
      </c>
      <c r="J4016" s="59"/>
      <c r="K4016" s="59"/>
      <c r="L4016" s="60"/>
      <c r="M4016" s="61"/>
      <c r="N4016" s="62"/>
    </row>
    <row r="4017" spans="1:14" ht="12.75" customHeight="1" x14ac:dyDescent="0.2">
      <c r="A4017" s="64" t="s">
        <v>9082</v>
      </c>
      <c r="B4017" s="9" t="s">
        <v>9083</v>
      </c>
      <c r="C4017" s="53" t="s">
        <v>4007</v>
      </c>
      <c r="D4017" s="44" t="s">
        <v>4299</v>
      </c>
      <c r="E4017" s="54"/>
      <c r="F4017" s="55"/>
      <c r="G4017" s="56">
        <v>13300</v>
      </c>
      <c r="H4017" s="57">
        <f t="shared" si="124"/>
        <v>15694</v>
      </c>
      <c r="I4017" s="58">
        <f t="shared" si="125"/>
        <v>0</v>
      </c>
      <c r="J4017" s="59" t="s">
        <v>4027</v>
      </c>
      <c r="K4017" s="59"/>
      <c r="L4017" s="60" t="s">
        <v>4029</v>
      </c>
      <c r="M4017" s="61">
        <v>34.6</v>
      </c>
      <c r="N4017" s="62"/>
    </row>
    <row r="4018" spans="1:14" ht="12.75" customHeight="1" x14ac:dyDescent="0.2">
      <c r="A4018" s="64" t="s">
        <v>9084</v>
      </c>
      <c r="B4018" s="9" t="s">
        <v>8107</v>
      </c>
      <c r="C4018" s="53" t="s">
        <v>4007</v>
      </c>
      <c r="D4018" s="44" t="s">
        <v>4299</v>
      </c>
      <c r="E4018" s="54"/>
      <c r="F4018" s="55"/>
      <c r="G4018" s="56">
        <v>13300</v>
      </c>
      <c r="H4018" s="57">
        <f t="shared" si="124"/>
        <v>15694</v>
      </c>
      <c r="I4018" s="58">
        <f t="shared" si="125"/>
        <v>0</v>
      </c>
      <c r="J4018" s="101" t="s">
        <v>9085</v>
      </c>
      <c r="K4018" s="59" t="s">
        <v>4300</v>
      </c>
      <c r="L4018" s="60" t="s">
        <v>4029</v>
      </c>
      <c r="M4018" s="61"/>
      <c r="N4018" s="62"/>
    </row>
    <row r="4019" spans="1:14" ht="12.75" customHeight="1" x14ac:dyDescent="0.2">
      <c r="A4019" s="51" t="s">
        <v>9086</v>
      </c>
      <c r="B4019" s="9" t="s">
        <v>485</v>
      </c>
      <c r="C4019" s="66" t="s">
        <v>4035</v>
      </c>
      <c r="D4019" s="44" t="s">
        <v>4375</v>
      </c>
      <c r="E4019" s="54"/>
      <c r="F4019" s="55"/>
      <c r="G4019" s="56">
        <v>250000</v>
      </c>
      <c r="H4019" s="57">
        <f t="shared" si="124"/>
        <v>295000</v>
      </c>
      <c r="I4019" s="58">
        <f t="shared" si="125"/>
        <v>0</v>
      </c>
      <c r="J4019" s="59" t="s">
        <v>9087</v>
      </c>
      <c r="K4019" s="59"/>
      <c r="L4019" s="60" t="s">
        <v>4029</v>
      </c>
      <c r="M4019" s="61"/>
      <c r="N4019" s="62"/>
    </row>
    <row r="4020" spans="1:14" ht="12.75" customHeight="1" x14ac:dyDescent="0.2">
      <c r="A4020" s="51" t="s">
        <v>9088</v>
      </c>
      <c r="B4020" s="9" t="s">
        <v>486</v>
      </c>
      <c r="C4020" s="66" t="s">
        <v>4035</v>
      </c>
      <c r="D4020" s="44" t="s">
        <v>4112</v>
      </c>
      <c r="E4020" s="54"/>
      <c r="F4020" s="55"/>
      <c r="G4020" s="56">
        <v>155000</v>
      </c>
      <c r="H4020" s="57">
        <f t="shared" si="124"/>
        <v>182900</v>
      </c>
      <c r="I4020" s="58">
        <f t="shared" si="125"/>
        <v>0</v>
      </c>
      <c r="J4020" s="59" t="s">
        <v>9087</v>
      </c>
      <c r="K4020" s="59"/>
      <c r="L4020" s="60" t="s">
        <v>4029</v>
      </c>
      <c r="M4020" s="61">
        <v>612</v>
      </c>
      <c r="N4020" s="62"/>
    </row>
    <row r="4021" spans="1:14" ht="12.75" customHeight="1" x14ac:dyDescent="0.2">
      <c r="A4021" s="78" t="s">
        <v>2079</v>
      </c>
      <c r="B4021" s="9" t="s">
        <v>485</v>
      </c>
      <c r="C4021" s="66" t="s">
        <v>4035</v>
      </c>
      <c r="D4021" s="44" t="s">
        <v>4375</v>
      </c>
      <c r="E4021" s="54"/>
      <c r="F4021" s="55"/>
      <c r="G4021" s="56">
        <v>240000</v>
      </c>
      <c r="H4021" s="57">
        <f t="shared" si="124"/>
        <v>283200</v>
      </c>
      <c r="I4021" s="58">
        <f t="shared" si="125"/>
        <v>0</v>
      </c>
      <c r="J4021" s="59" t="s">
        <v>9089</v>
      </c>
      <c r="K4021" s="59"/>
      <c r="L4021" s="60" t="s">
        <v>4029</v>
      </c>
      <c r="M4021" s="61">
        <v>718</v>
      </c>
      <c r="N4021" s="62"/>
    </row>
    <row r="4022" spans="1:14" ht="12.75" customHeight="1" x14ac:dyDescent="0.2">
      <c r="A4022" s="78" t="s">
        <v>2080</v>
      </c>
      <c r="B4022" s="9" t="s">
        <v>485</v>
      </c>
      <c r="C4022" s="66" t="s">
        <v>4035</v>
      </c>
      <c r="D4022" s="44" t="s">
        <v>4375</v>
      </c>
      <c r="E4022" s="54"/>
      <c r="F4022" s="55"/>
      <c r="G4022" s="56">
        <v>245000</v>
      </c>
      <c r="H4022" s="57">
        <f t="shared" si="124"/>
        <v>289100</v>
      </c>
      <c r="I4022" s="58">
        <f t="shared" si="125"/>
        <v>0</v>
      </c>
      <c r="J4022" s="59" t="s">
        <v>9090</v>
      </c>
      <c r="K4022" s="59"/>
      <c r="L4022" s="60" t="s">
        <v>4029</v>
      </c>
      <c r="M4022" s="61">
        <v>718</v>
      </c>
      <c r="N4022" s="62"/>
    </row>
    <row r="4023" spans="1:14" ht="12.75" customHeight="1" x14ac:dyDescent="0.2">
      <c r="A4023" s="51" t="s">
        <v>2081</v>
      </c>
      <c r="B4023" s="9" t="s">
        <v>487</v>
      </c>
      <c r="C4023" s="66" t="s">
        <v>4035</v>
      </c>
      <c r="D4023" s="44" t="s">
        <v>4375</v>
      </c>
      <c r="E4023" s="54"/>
      <c r="F4023" s="55"/>
      <c r="G4023" s="56">
        <v>80</v>
      </c>
      <c r="H4023" s="57">
        <f t="shared" si="124"/>
        <v>94.399999999999991</v>
      </c>
      <c r="I4023" s="58">
        <f t="shared" si="125"/>
        <v>0</v>
      </c>
      <c r="J4023" s="59" t="s">
        <v>4027</v>
      </c>
      <c r="K4023" s="59"/>
      <c r="L4023" s="73" t="s">
        <v>6910</v>
      </c>
      <c r="M4023" s="61">
        <v>4.4999999999999998E-2</v>
      </c>
      <c r="N4023" s="62"/>
    </row>
    <row r="4024" spans="1:14" ht="12.75" customHeight="1" x14ac:dyDescent="0.2">
      <c r="A4024" s="51" t="s">
        <v>2082</v>
      </c>
      <c r="B4024" s="9" t="s">
        <v>488</v>
      </c>
      <c r="C4024" s="66" t="s">
        <v>4035</v>
      </c>
      <c r="D4024" s="44" t="s">
        <v>4375</v>
      </c>
      <c r="E4024" s="54"/>
      <c r="F4024" s="55"/>
      <c r="G4024" s="56">
        <v>55000</v>
      </c>
      <c r="H4024" s="57">
        <f t="shared" si="124"/>
        <v>64900</v>
      </c>
      <c r="I4024" s="58">
        <f t="shared" si="125"/>
        <v>0</v>
      </c>
      <c r="J4024" s="59" t="s">
        <v>9089</v>
      </c>
      <c r="K4024" s="59"/>
      <c r="L4024" s="60" t="s">
        <v>4029</v>
      </c>
      <c r="M4024" s="61">
        <v>144.5</v>
      </c>
      <c r="N4024" s="62"/>
    </row>
    <row r="4025" spans="1:14" ht="12.75" customHeight="1" x14ac:dyDescent="0.2">
      <c r="A4025" s="78" t="s">
        <v>9091</v>
      </c>
      <c r="B4025" s="70" t="s">
        <v>9092</v>
      </c>
      <c r="C4025" s="66" t="s">
        <v>4035</v>
      </c>
      <c r="D4025" s="72" t="s">
        <v>4375</v>
      </c>
      <c r="E4025" s="54"/>
      <c r="F4025" s="55"/>
      <c r="G4025" s="56">
        <v>595.16</v>
      </c>
      <c r="H4025" s="57">
        <f t="shared" si="124"/>
        <v>702.28879999999992</v>
      </c>
      <c r="I4025" s="58">
        <f t="shared" si="125"/>
        <v>0</v>
      </c>
      <c r="J4025" s="59"/>
      <c r="K4025" s="59"/>
      <c r="L4025" s="73" t="s">
        <v>6910</v>
      </c>
      <c r="M4025" s="61">
        <v>0.76800000000000002</v>
      </c>
      <c r="N4025" s="62"/>
    </row>
    <row r="4026" spans="1:14" ht="12.75" customHeight="1" x14ac:dyDescent="0.2">
      <c r="A4026" s="51" t="s">
        <v>9093</v>
      </c>
      <c r="B4026" s="9" t="s">
        <v>77</v>
      </c>
      <c r="C4026" s="66" t="s">
        <v>4035</v>
      </c>
      <c r="D4026" s="44" t="s">
        <v>4135</v>
      </c>
      <c r="E4026" s="54"/>
      <c r="F4026" s="55"/>
      <c r="G4026" s="56">
        <v>300</v>
      </c>
      <c r="H4026" s="57">
        <f t="shared" si="124"/>
        <v>354</v>
      </c>
      <c r="I4026" s="58">
        <f t="shared" si="125"/>
        <v>0</v>
      </c>
      <c r="J4026" s="59"/>
      <c r="K4026" s="59" t="s">
        <v>7624</v>
      </c>
      <c r="L4026" s="60" t="s">
        <v>4029</v>
      </c>
      <c r="M4026" s="61"/>
      <c r="N4026" s="62"/>
    </row>
    <row r="4027" spans="1:14" ht="12.75" customHeight="1" x14ac:dyDescent="0.2">
      <c r="A4027" s="51" t="s">
        <v>9094</v>
      </c>
      <c r="B4027" s="9" t="s">
        <v>58</v>
      </c>
      <c r="C4027" s="66" t="s">
        <v>4035</v>
      </c>
      <c r="D4027" s="44" t="s">
        <v>4135</v>
      </c>
      <c r="E4027" s="54"/>
      <c r="F4027" s="55"/>
      <c r="G4027" s="56">
        <v>6300</v>
      </c>
      <c r="H4027" s="57">
        <f t="shared" si="124"/>
        <v>7434</v>
      </c>
      <c r="I4027" s="58">
        <f t="shared" si="125"/>
        <v>0</v>
      </c>
      <c r="J4027" s="59"/>
      <c r="K4027" s="59"/>
      <c r="L4027" s="60" t="s">
        <v>4029</v>
      </c>
      <c r="M4027" s="61"/>
      <c r="N4027" s="62"/>
    </row>
    <row r="4028" spans="1:14" ht="12.75" customHeight="1" x14ac:dyDescent="0.2">
      <c r="A4028" s="51" t="s">
        <v>9095</v>
      </c>
      <c r="B4028" s="9" t="s">
        <v>9096</v>
      </c>
      <c r="C4028" s="66" t="s">
        <v>4035</v>
      </c>
      <c r="D4028" s="44" t="s">
        <v>4237</v>
      </c>
      <c r="E4028" s="54"/>
      <c r="F4028" s="55"/>
      <c r="G4028" s="56">
        <v>50</v>
      </c>
      <c r="H4028" s="57">
        <f t="shared" si="124"/>
        <v>59</v>
      </c>
      <c r="I4028" s="58">
        <f t="shared" si="125"/>
        <v>0</v>
      </c>
      <c r="J4028" s="59" t="s">
        <v>4027</v>
      </c>
      <c r="K4028" s="59"/>
      <c r="L4028" s="60" t="s">
        <v>4029</v>
      </c>
      <c r="M4028" s="61">
        <v>3.7999999999999999E-2</v>
      </c>
      <c r="N4028" s="62"/>
    </row>
    <row r="4029" spans="1:14" ht="12.75" customHeight="1" x14ac:dyDescent="0.2">
      <c r="A4029" s="64" t="s">
        <v>9097</v>
      </c>
      <c r="B4029" s="9" t="s">
        <v>8293</v>
      </c>
      <c r="C4029" s="53" t="s">
        <v>4007</v>
      </c>
      <c r="D4029" s="44" t="s">
        <v>4237</v>
      </c>
      <c r="E4029" s="54"/>
      <c r="F4029" s="55"/>
      <c r="G4029" s="56">
        <v>26</v>
      </c>
      <c r="H4029" s="57">
        <f t="shared" si="124"/>
        <v>30.68</v>
      </c>
      <c r="I4029" s="58">
        <f t="shared" si="125"/>
        <v>0</v>
      </c>
      <c r="J4029" s="59" t="s">
        <v>4027</v>
      </c>
      <c r="K4029" s="59" t="s">
        <v>6950</v>
      </c>
      <c r="L4029" s="60" t="s">
        <v>4029</v>
      </c>
      <c r="M4029" s="61">
        <v>0.01</v>
      </c>
      <c r="N4029" s="62"/>
    </row>
    <row r="4030" spans="1:14" ht="12.75" customHeight="1" x14ac:dyDescent="0.2">
      <c r="A4030" s="51" t="s">
        <v>2083</v>
      </c>
      <c r="B4030" s="9" t="s">
        <v>201</v>
      </c>
      <c r="C4030" s="66" t="s">
        <v>4035</v>
      </c>
      <c r="D4030" s="44" t="s">
        <v>4243</v>
      </c>
      <c r="E4030" s="54"/>
      <c r="F4030" s="55"/>
      <c r="G4030" s="56">
        <v>290</v>
      </c>
      <c r="H4030" s="57">
        <f t="shared" si="124"/>
        <v>342.2</v>
      </c>
      <c r="I4030" s="58">
        <f t="shared" si="125"/>
        <v>0</v>
      </c>
      <c r="J4030" s="59" t="s">
        <v>9098</v>
      </c>
      <c r="K4030" s="59"/>
      <c r="L4030" s="60" t="s">
        <v>4029</v>
      </c>
      <c r="M4030" s="61">
        <v>0.54800000000000004</v>
      </c>
      <c r="N4030" s="62"/>
    </row>
    <row r="4031" spans="1:14" ht="12.75" customHeight="1" x14ac:dyDescent="0.2">
      <c r="A4031" s="51" t="s">
        <v>2084</v>
      </c>
      <c r="B4031" s="9" t="s">
        <v>201</v>
      </c>
      <c r="C4031" s="66" t="s">
        <v>4035</v>
      </c>
      <c r="D4031" s="44" t="s">
        <v>4243</v>
      </c>
      <c r="E4031" s="54"/>
      <c r="F4031" s="55"/>
      <c r="G4031" s="56">
        <v>335</v>
      </c>
      <c r="H4031" s="57">
        <f t="shared" si="124"/>
        <v>395.29999999999995</v>
      </c>
      <c r="I4031" s="58">
        <f t="shared" si="125"/>
        <v>0</v>
      </c>
      <c r="J4031" s="59" t="s">
        <v>9099</v>
      </c>
      <c r="K4031" s="59"/>
      <c r="L4031" s="60" t="s">
        <v>4029</v>
      </c>
      <c r="M4031" s="61">
        <v>0.155</v>
      </c>
      <c r="N4031" s="62"/>
    </row>
    <row r="4032" spans="1:14" ht="12.75" customHeight="1" x14ac:dyDescent="0.2">
      <c r="A4032" s="51" t="s">
        <v>2085</v>
      </c>
      <c r="B4032" s="9" t="s">
        <v>42</v>
      </c>
      <c r="C4032" s="66" t="s">
        <v>4035</v>
      </c>
      <c r="D4032" s="44" t="s">
        <v>4243</v>
      </c>
      <c r="E4032" s="54"/>
      <c r="F4032" s="55"/>
      <c r="G4032" s="56">
        <v>1100</v>
      </c>
      <c r="H4032" s="57">
        <f t="shared" si="124"/>
        <v>1298</v>
      </c>
      <c r="I4032" s="58">
        <f t="shared" si="125"/>
        <v>0</v>
      </c>
      <c r="J4032" s="59" t="s">
        <v>4027</v>
      </c>
      <c r="K4032" s="59"/>
      <c r="L4032" s="60" t="s">
        <v>4029</v>
      </c>
      <c r="M4032" s="61">
        <v>0.25900000000000001</v>
      </c>
      <c r="N4032" s="62"/>
    </row>
    <row r="4033" spans="1:83" ht="12.75" customHeight="1" x14ac:dyDescent="0.2">
      <c r="A4033" s="78" t="s">
        <v>2086</v>
      </c>
      <c r="B4033" s="9" t="s">
        <v>489</v>
      </c>
      <c r="C4033" s="66" t="s">
        <v>4035</v>
      </c>
      <c r="D4033" s="44" t="s">
        <v>4124</v>
      </c>
      <c r="E4033" s="54"/>
      <c r="F4033" s="55"/>
      <c r="G4033" s="56">
        <v>161000</v>
      </c>
      <c r="H4033" s="57">
        <f t="shared" si="124"/>
        <v>189980</v>
      </c>
      <c r="I4033" s="58">
        <f t="shared" si="125"/>
        <v>0</v>
      </c>
      <c r="J4033" s="59" t="s">
        <v>9089</v>
      </c>
      <c r="K4033" s="59"/>
      <c r="L4033" s="60" t="s">
        <v>4029</v>
      </c>
      <c r="M4033" s="61">
        <v>612</v>
      </c>
      <c r="N4033" s="62"/>
    </row>
    <row r="4034" spans="1:83" s="10" customFormat="1" ht="12.75" customHeight="1" x14ac:dyDescent="0.2">
      <c r="A4034" s="78" t="s">
        <v>2087</v>
      </c>
      <c r="B4034" s="9" t="s">
        <v>489</v>
      </c>
      <c r="C4034" s="66" t="s">
        <v>4035</v>
      </c>
      <c r="D4034" s="44" t="s">
        <v>4124</v>
      </c>
      <c r="E4034" s="54"/>
      <c r="F4034" s="55"/>
      <c r="G4034" s="56">
        <v>161000</v>
      </c>
      <c r="H4034" s="57">
        <f t="shared" si="124"/>
        <v>189980</v>
      </c>
      <c r="I4034" s="58">
        <f t="shared" si="125"/>
        <v>0</v>
      </c>
      <c r="J4034" s="59" t="s">
        <v>9090</v>
      </c>
      <c r="K4034" s="59"/>
      <c r="L4034" s="60" t="s">
        <v>4029</v>
      </c>
      <c r="M4034" s="61">
        <v>612</v>
      </c>
      <c r="N4034" s="6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  <c r="BU4034" s="2"/>
      <c r="BV4034" s="2"/>
      <c r="BW4034" s="2"/>
      <c r="BX4034" s="2"/>
      <c r="BY4034" s="2"/>
      <c r="BZ4034" s="2"/>
      <c r="CA4034" s="2"/>
      <c r="CB4034" s="2"/>
      <c r="CC4034" s="2"/>
      <c r="CD4034" s="2"/>
      <c r="CE4034" s="2"/>
    </row>
    <row r="4035" spans="1:83" s="10" customFormat="1" ht="12.75" customHeight="1" x14ac:dyDescent="0.2">
      <c r="A4035" s="51" t="s">
        <v>2088</v>
      </c>
      <c r="B4035" s="9" t="s">
        <v>489</v>
      </c>
      <c r="C4035" s="66" t="s">
        <v>4035</v>
      </c>
      <c r="D4035" s="44" t="s">
        <v>4124</v>
      </c>
      <c r="E4035" s="54"/>
      <c r="F4035" s="55"/>
      <c r="G4035" s="56">
        <v>161000</v>
      </c>
      <c r="H4035" s="57">
        <f t="shared" si="124"/>
        <v>189980</v>
      </c>
      <c r="I4035" s="58">
        <f t="shared" si="125"/>
        <v>0</v>
      </c>
      <c r="J4035" s="59" t="s">
        <v>9100</v>
      </c>
      <c r="K4035" s="59"/>
      <c r="L4035" s="60" t="s">
        <v>4029</v>
      </c>
      <c r="M4035" s="61">
        <v>653.29999999999995</v>
      </c>
      <c r="N4035" s="6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  <c r="BU4035" s="2"/>
      <c r="BV4035" s="2"/>
      <c r="BW4035" s="2"/>
      <c r="BX4035" s="2"/>
      <c r="BY4035" s="2"/>
      <c r="BZ4035" s="2"/>
      <c r="CA4035" s="2"/>
      <c r="CB4035" s="2"/>
      <c r="CC4035" s="2"/>
      <c r="CD4035" s="2"/>
      <c r="CE4035" s="2"/>
    </row>
    <row r="4036" spans="1:83" s="10" customFormat="1" ht="12.75" customHeight="1" x14ac:dyDescent="0.2">
      <c r="A4036" s="51" t="s">
        <v>2089</v>
      </c>
      <c r="B4036" s="9" t="s">
        <v>490</v>
      </c>
      <c r="C4036" s="66" t="s">
        <v>4035</v>
      </c>
      <c r="D4036" s="44" t="s">
        <v>4124</v>
      </c>
      <c r="E4036" s="54"/>
      <c r="F4036" s="55"/>
      <c r="G4036" s="56">
        <v>55000</v>
      </c>
      <c r="H4036" s="57">
        <f t="shared" si="124"/>
        <v>64900</v>
      </c>
      <c r="I4036" s="58">
        <f t="shared" si="125"/>
        <v>0</v>
      </c>
      <c r="J4036" s="59" t="s">
        <v>9089</v>
      </c>
      <c r="K4036" s="59"/>
      <c r="L4036" s="60" t="s">
        <v>4029</v>
      </c>
      <c r="M4036" s="61">
        <v>145</v>
      </c>
      <c r="N4036" s="6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  <c r="BU4036" s="2"/>
      <c r="BV4036" s="2"/>
      <c r="BW4036" s="2"/>
      <c r="BX4036" s="2"/>
      <c r="BY4036" s="2"/>
      <c r="BZ4036" s="2"/>
      <c r="CA4036" s="2"/>
      <c r="CB4036" s="2"/>
      <c r="CC4036" s="2"/>
      <c r="CD4036" s="2"/>
      <c r="CE4036" s="2"/>
    </row>
    <row r="4037" spans="1:83" s="10" customFormat="1" ht="12.75" customHeight="1" x14ac:dyDescent="0.2">
      <c r="A4037" s="51" t="s">
        <v>2090</v>
      </c>
      <c r="B4037" s="9" t="s">
        <v>491</v>
      </c>
      <c r="C4037" s="66" t="s">
        <v>4035</v>
      </c>
      <c r="D4037" s="44" t="s">
        <v>4124</v>
      </c>
      <c r="E4037" s="54"/>
      <c r="F4037" s="55"/>
      <c r="G4037" s="56">
        <v>60000</v>
      </c>
      <c r="H4037" s="57">
        <f t="shared" si="124"/>
        <v>70800</v>
      </c>
      <c r="I4037" s="58">
        <f t="shared" si="125"/>
        <v>0</v>
      </c>
      <c r="J4037" s="59" t="s">
        <v>9100</v>
      </c>
      <c r="K4037" s="59"/>
      <c r="L4037" s="60" t="s">
        <v>4029</v>
      </c>
      <c r="M4037" s="61">
        <v>146.5</v>
      </c>
      <c r="N4037" s="6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  <c r="BU4037" s="2"/>
      <c r="BV4037" s="2"/>
      <c r="BW4037" s="2"/>
      <c r="BX4037" s="2"/>
      <c r="BY4037" s="2"/>
      <c r="BZ4037" s="2"/>
      <c r="CA4037" s="2"/>
      <c r="CB4037" s="2"/>
      <c r="CC4037" s="2"/>
      <c r="CD4037" s="2"/>
      <c r="CE4037" s="2"/>
    </row>
    <row r="4038" spans="1:83" s="10" customFormat="1" ht="12.75" customHeight="1" x14ac:dyDescent="0.2">
      <c r="A4038" s="51" t="s">
        <v>2091</v>
      </c>
      <c r="B4038" s="9" t="s">
        <v>390</v>
      </c>
      <c r="C4038" s="66" t="s">
        <v>4035</v>
      </c>
      <c r="D4038" s="44" t="s">
        <v>4124</v>
      </c>
      <c r="E4038" s="54"/>
      <c r="F4038" s="55"/>
      <c r="G4038" s="56">
        <v>11700</v>
      </c>
      <c r="H4038" s="57">
        <f t="shared" si="124"/>
        <v>13806</v>
      </c>
      <c r="I4038" s="58">
        <f t="shared" si="125"/>
        <v>0</v>
      </c>
      <c r="J4038" s="59" t="s">
        <v>9089</v>
      </c>
      <c r="K4038" s="59"/>
      <c r="L4038" s="60" t="s">
        <v>4029</v>
      </c>
      <c r="M4038" s="61">
        <v>19.8</v>
      </c>
      <c r="N4038" s="6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  <c r="BU4038" s="2"/>
      <c r="BV4038" s="2"/>
      <c r="BW4038" s="2"/>
      <c r="BX4038" s="2"/>
      <c r="BY4038" s="2"/>
      <c r="BZ4038" s="2"/>
      <c r="CA4038" s="2"/>
      <c r="CB4038" s="2"/>
      <c r="CC4038" s="2"/>
      <c r="CD4038" s="2"/>
      <c r="CE4038" s="2"/>
    </row>
    <row r="4039" spans="1:83" s="10" customFormat="1" ht="12.75" customHeight="1" x14ac:dyDescent="0.2">
      <c r="A4039" s="51" t="s">
        <v>9101</v>
      </c>
      <c r="B4039" s="9" t="s">
        <v>492</v>
      </c>
      <c r="C4039" s="66" t="s">
        <v>4035</v>
      </c>
      <c r="D4039" s="44" t="s">
        <v>4124</v>
      </c>
      <c r="E4039" s="54"/>
      <c r="F4039" s="55"/>
      <c r="G4039" s="56">
        <v>23000</v>
      </c>
      <c r="H4039" s="57">
        <f t="shared" si="124"/>
        <v>27140</v>
      </c>
      <c r="I4039" s="58">
        <f t="shared" si="125"/>
        <v>0</v>
      </c>
      <c r="J4039" s="59" t="s">
        <v>4027</v>
      </c>
      <c r="K4039" s="59"/>
      <c r="L4039" s="60" t="s">
        <v>4029</v>
      </c>
      <c r="M4039" s="61"/>
      <c r="N4039" s="6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  <c r="BU4039" s="2"/>
      <c r="BV4039" s="2"/>
      <c r="BW4039" s="2"/>
      <c r="BX4039" s="2"/>
      <c r="BY4039" s="2"/>
      <c r="BZ4039" s="2"/>
      <c r="CA4039" s="2"/>
      <c r="CB4039" s="2"/>
      <c r="CC4039" s="2"/>
      <c r="CD4039" s="2"/>
      <c r="CE4039" s="2"/>
    </row>
    <row r="4040" spans="1:83" s="10" customFormat="1" ht="12.75" customHeight="1" x14ac:dyDescent="0.2">
      <c r="A4040" s="69" t="s">
        <v>9102</v>
      </c>
      <c r="B4040" s="9" t="s">
        <v>391</v>
      </c>
      <c r="C4040" s="66" t="s">
        <v>4035</v>
      </c>
      <c r="D4040" s="44" t="s">
        <v>4124</v>
      </c>
      <c r="E4040" s="54"/>
      <c r="F4040" s="55"/>
      <c r="G4040" s="56">
        <v>3307.36</v>
      </c>
      <c r="H4040" s="57">
        <f t="shared" ref="H4040:H4103" si="126">G4040*1.18</f>
        <v>3902.6848</v>
      </c>
      <c r="I4040" s="58">
        <f t="shared" ref="I4040:I4103" si="127">H4040*F4040</f>
        <v>0</v>
      </c>
      <c r="J4040" s="59"/>
      <c r="K4040" s="59"/>
      <c r="L4040" s="60"/>
      <c r="M4040" s="61">
        <v>3.67</v>
      </c>
      <c r="N4040" s="6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  <c r="BU4040" s="2"/>
      <c r="BV4040" s="2"/>
      <c r="BW4040" s="2"/>
      <c r="BX4040" s="2"/>
      <c r="BY4040" s="2"/>
      <c r="BZ4040" s="2"/>
      <c r="CA4040" s="2"/>
      <c r="CB4040" s="2"/>
      <c r="CC4040" s="2"/>
      <c r="CD4040" s="2"/>
      <c r="CE4040" s="2"/>
    </row>
    <row r="4041" spans="1:83" s="10" customFormat="1" ht="12.75" customHeight="1" x14ac:dyDescent="0.2">
      <c r="A4041" s="51" t="s">
        <v>9103</v>
      </c>
      <c r="B4041" s="9" t="s">
        <v>176</v>
      </c>
      <c r="C4041" s="66" t="s">
        <v>4035</v>
      </c>
      <c r="D4041" s="44" t="s">
        <v>4124</v>
      </c>
      <c r="E4041" s="54"/>
      <c r="F4041" s="55"/>
      <c r="G4041" s="56">
        <v>257.55</v>
      </c>
      <c r="H4041" s="57">
        <f t="shared" si="126"/>
        <v>303.90899999999999</v>
      </c>
      <c r="I4041" s="58">
        <f t="shared" si="127"/>
        <v>0</v>
      </c>
      <c r="J4041" s="59" t="s">
        <v>4027</v>
      </c>
      <c r="K4041" s="59"/>
      <c r="L4041" s="60" t="s">
        <v>4029</v>
      </c>
      <c r="M4041" s="61">
        <v>0.05</v>
      </c>
      <c r="N4041" s="6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  <c r="BU4041" s="2"/>
      <c r="BV4041" s="2"/>
      <c r="BW4041" s="2"/>
      <c r="BX4041" s="2"/>
      <c r="BY4041" s="2"/>
      <c r="BZ4041" s="2"/>
      <c r="CA4041" s="2"/>
      <c r="CB4041" s="2"/>
      <c r="CC4041" s="2"/>
      <c r="CD4041" s="2"/>
      <c r="CE4041" s="2"/>
    </row>
    <row r="4042" spans="1:83" s="10" customFormat="1" ht="12.75" customHeight="1" x14ac:dyDescent="0.2">
      <c r="A4042" s="51" t="s">
        <v>2092</v>
      </c>
      <c r="B4042" s="9" t="s">
        <v>62</v>
      </c>
      <c r="C4042" s="66" t="s">
        <v>4035</v>
      </c>
      <c r="D4042" s="44" t="s">
        <v>4124</v>
      </c>
      <c r="E4042" s="54"/>
      <c r="F4042" s="55"/>
      <c r="G4042" s="56">
        <v>18</v>
      </c>
      <c r="H4042" s="57">
        <f t="shared" si="126"/>
        <v>21.24</v>
      </c>
      <c r="I4042" s="58">
        <f t="shared" si="127"/>
        <v>0</v>
      </c>
      <c r="J4042" s="59" t="s">
        <v>4027</v>
      </c>
      <c r="K4042" s="59"/>
      <c r="L4042" s="73" t="s">
        <v>6910</v>
      </c>
      <c r="M4042" s="61">
        <v>0.01</v>
      </c>
      <c r="N4042" s="6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  <c r="BU4042" s="2"/>
      <c r="BV4042" s="2"/>
      <c r="BW4042" s="2"/>
      <c r="BX4042" s="2"/>
      <c r="BY4042" s="2"/>
      <c r="BZ4042" s="2"/>
      <c r="CA4042" s="2"/>
      <c r="CB4042" s="2"/>
      <c r="CC4042" s="2"/>
      <c r="CD4042" s="2"/>
      <c r="CE4042" s="2"/>
    </row>
    <row r="4043" spans="1:83" s="10" customFormat="1" ht="12.75" customHeight="1" x14ac:dyDescent="0.2">
      <c r="A4043" s="51" t="s">
        <v>2093</v>
      </c>
      <c r="B4043" s="9" t="s">
        <v>229</v>
      </c>
      <c r="C4043" s="66" t="s">
        <v>4035</v>
      </c>
      <c r="D4043" s="44" t="s">
        <v>4124</v>
      </c>
      <c r="E4043" s="54"/>
      <c r="F4043" s="55"/>
      <c r="G4043" s="56">
        <v>10.3</v>
      </c>
      <c r="H4043" s="57">
        <f t="shared" si="126"/>
        <v>12.154</v>
      </c>
      <c r="I4043" s="58">
        <f t="shared" si="127"/>
        <v>0</v>
      </c>
      <c r="J4043" s="59" t="s">
        <v>4027</v>
      </c>
      <c r="K4043" s="59"/>
      <c r="L4043" s="73" t="s">
        <v>6910</v>
      </c>
      <c r="M4043" s="61">
        <v>4.0000000000000001E-3</v>
      </c>
      <c r="N4043" s="6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"/>
      <c r="BV4043" s="2"/>
      <c r="BW4043" s="2"/>
      <c r="BX4043" s="2"/>
      <c r="BY4043" s="2"/>
      <c r="BZ4043" s="2"/>
      <c r="CA4043" s="2"/>
      <c r="CB4043" s="2"/>
      <c r="CC4043" s="2"/>
      <c r="CD4043" s="2"/>
      <c r="CE4043" s="2"/>
    </row>
    <row r="4044" spans="1:83" ht="12.75" customHeight="1" x14ac:dyDescent="0.2">
      <c r="A4044" s="51" t="s">
        <v>2094</v>
      </c>
      <c r="B4044" s="9" t="s">
        <v>229</v>
      </c>
      <c r="C4044" s="66" t="s">
        <v>4035</v>
      </c>
      <c r="D4044" s="44" t="s">
        <v>4124</v>
      </c>
      <c r="E4044" s="54"/>
      <c r="F4044" s="55"/>
      <c r="G4044" s="56">
        <v>45</v>
      </c>
      <c r="H4044" s="57">
        <f t="shared" si="126"/>
        <v>53.099999999999994</v>
      </c>
      <c r="I4044" s="58">
        <f t="shared" si="127"/>
        <v>0</v>
      </c>
      <c r="J4044" s="59" t="s">
        <v>4027</v>
      </c>
      <c r="K4044" s="59"/>
      <c r="L4044" s="73" t="s">
        <v>6910</v>
      </c>
      <c r="M4044" s="61">
        <v>1.8E-3</v>
      </c>
      <c r="N4044" s="62"/>
    </row>
    <row r="4045" spans="1:83" ht="12.75" customHeight="1" x14ac:dyDescent="0.2">
      <c r="A4045" s="64" t="s">
        <v>9104</v>
      </c>
      <c r="B4045" s="9" t="s">
        <v>4735</v>
      </c>
      <c r="C4045" s="53" t="s">
        <v>4007</v>
      </c>
      <c r="D4045" s="44" t="s">
        <v>8118</v>
      </c>
      <c r="E4045" s="54"/>
      <c r="F4045" s="55"/>
      <c r="G4045" s="56">
        <v>60.99</v>
      </c>
      <c r="H4045" s="57">
        <f t="shared" si="126"/>
        <v>71.968199999999996</v>
      </c>
      <c r="I4045" s="58">
        <f t="shared" si="127"/>
        <v>0</v>
      </c>
      <c r="J4045" s="59"/>
      <c r="K4045" s="59" t="s">
        <v>4064</v>
      </c>
      <c r="L4045" s="73" t="s">
        <v>6910</v>
      </c>
      <c r="M4045" s="61">
        <v>0.01</v>
      </c>
      <c r="N4045" s="62"/>
    </row>
    <row r="4046" spans="1:83" ht="12.75" customHeight="1" x14ac:dyDescent="0.2">
      <c r="A4046" s="51" t="s">
        <v>2095</v>
      </c>
      <c r="B4046" s="9" t="s">
        <v>493</v>
      </c>
      <c r="C4046" s="66" t="s">
        <v>4035</v>
      </c>
      <c r="D4046" s="44" t="s">
        <v>4124</v>
      </c>
      <c r="E4046" s="54"/>
      <c r="F4046" s="55"/>
      <c r="G4046" s="56">
        <v>3700</v>
      </c>
      <c r="H4046" s="57">
        <f t="shared" si="126"/>
        <v>4366</v>
      </c>
      <c r="I4046" s="58">
        <f t="shared" si="127"/>
        <v>0</v>
      </c>
      <c r="J4046" s="59" t="s">
        <v>4027</v>
      </c>
      <c r="K4046" s="59"/>
      <c r="L4046" s="60" t="s">
        <v>4029</v>
      </c>
      <c r="M4046" s="61">
        <v>7.75</v>
      </c>
      <c r="N4046" s="62"/>
    </row>
    <row r="4047" spans="1:83" ht="12.75" customHeight="1" x14ac:dyDescent="0.2">
      <c r="A4047" s="51" t="s">
        <v>2096</v>
      </c>
      <c r="B4047" s="9" t="s">
        <v>205</v>
      </c>
      <c r="C4047" s="66" t="s">
        <v>4035</v>
      </c>
      <c r="D4047" s="44" t="s">
        <v>4124</v>
      </c>
      <c r="E4047" s="54"/>
      <c r="F4047" s="55"/>
      <c r="G4047" s="56">
        <v>430</v>
      </c>
      <c r="H4047" s="57">
        <f t="shared" si="126"/>
        <v>507.4</v>
      </c>
      <c r="I4047" s="58">
        <f t="shared" si="127"/>
        <v>0</v>
      </c>
      <c r="J4047" s="59" t="s">
        <v>4027</v>
      </c>
      <c r="K4047" s="59"/>
      <c r="L4047" s="73" t="s">
        <v>6910</v>
      </c>
      <c r="M4047" s="61">
        <v>0.58499999999999996</v>
      </c>
      <c r="N4047" s="62"/>
    </row>
    <row r="4048" spans="1:83" ht="12.75" customHeight="1" x14ac:dyDescent="0.2">
      <c r="A4048" s="51" t="s">
        <v>9105</v>
      </c>
      <c r="B4048" s="9" t="s">
        <v>37</v>
      </c>
      <c r="C4048" s="66" t="s">
        <v>4035</v>
      </c>
      <c r="D4048" s="44" t="s">
        <v>4124</v>
      </c>
      <c r="E4048" s="54"/>
      <c r="F4048" s="55"/>
      <c r="G4048" s="56">
        <v>66.5</v>
      </c>
      <c r="H4048" s="57">
        <f t="shared" si="126"/>
        <v>78.47</v>
      </c>
      <c r="I4048" s="58">
        <f t="shared" si="127"/>
        <v>0</v>
      </c>
      <c r="J4048" s="59" t="s">
        <v>4027</v>
      </c>
      <c r="K4048" s="59"/>
      <c r="L4048" s="60" t="s">
        <v>4029</v>
      </c>
      <c r="M4048" s="61">
        <v>3.5000000000000001E-3</v>
      </c>
      <c r="N4048" s="62"/>
    </row>
    <row r="4049" spans="1:83" ht="12.75" customHeight="1" x14ac:dyDescent="0.2">
      <c r="A4049" s="51" t="s">
        <v>3977</v>
      </c>
      <c r="B4049" s="9" t="s">
        <v>391</v>
      </c>
      <c r="C4049" s="66" t="s">
        <v>4035</v>
      </c>
      <c r="D4049" s="44" t="s">
        <v>4124</v>
      </c>
      <c r="E4049" s="54"/>
      <c r="F4049" s="55"/>
      <c r="G4049" s="56">
        <v>3300</v>
      </c>
      <c r="H4049" s="57">
        <f t="shared" si="126"/>
        <v>3894</v>
      </c>
      <c r="I4049" s="58">
        <f t="shared" si="127"/>
        <v>0</v>
      </c>
      <c r="J4049" s="59" t="s">
        <v>9106</v>
      </c>
      <c r="K4049" s="59"/>
      <c r="L4049" s="60" t="s">
        <v>4029</v>
      </c>
      <c r="M4049" s="61">
        <v>7.1959999999999997</v>
      </c>
      <c r="N4049" s="62"/>
    </row>
    <row r="4050" spans="1:83" ht="12.75" customHeight="1" x14ac:dyDescent="0.2">
      <c r="A4050" s="51" t="s">
        <v>2097</v>
      </c>
      <c r="B4050" s="9" t="s">
        <v>391</v>
      </c>
      <c r="C4050" s="66" t="s">
        <v>4035</v>
      </c>
      <c r="D4050" s="44" t="s">
        <v>4124</v>
      </c>
      <c r="E4050" s="54"/>
      <c r="F4050" s="55"/>
      <c r="G4050" s="56">
        <v>3300</v>
      </c>
      <c r="H4050" s="57">
        <f t="shared" si="126"/>
        <v>3894</v>
      </c>
      <c r="I4050" s="58">
        <f t="shared" si="127"/>
        <v>0</v>
      </c>
      <c r="J4050" s="59" t="s">
        <v>9107</v>
      </c>
      <c r="K4050" s="59"/>
      <c r="L4050" s="60" t="s">
        <v>4029</v>
      </c>
      <c r="M4050" s="61">
        <v>7.0590000000000002</v>
      </c>
      <c r="N4050" s="62"/>
    </row>
    <row r="4051" spans="1:83" s="10" customFormat="1" ht="12.75" customHeight="1" x14ac:dyDescent="0.2">
      <c r="A4051" s="64" t="s">
        <v>9108</v>
      </c>
      <c r="B4051" s="9" t="s">
        <v>9109</v>
      </c>
      <c r="C4051" s="53" t="s">
        <v>4007</v>
      </c>
      <c r="D4051" s="44" t="s">
        <v>8118</v>
      </c>
      <c r="E4051" s="54"/>
      <c r="F4051" s="55"/>
      <c r="G4051" s="56">
        <v>7.5</v>
      </c>
      <c r="H4051" s="57">
        <f t="shared" si="126"/>
        <v>8.85</v>
      </c>
      <c r="I4051" s="58">
        <f t="shared" si="127"/>
        <v>0</v>
      </c>
      <c r="J4051" s="59" t="s">
        <v>4027</v>
      </c>
      <c r="K4051" s="59" t="s">
        <v>4064</v>
      </c>
      <c r="L4051" s="73" t="s">
        <v>6910</v>
      </c>
      <c r="M4051" s="61">
        <v>3.0000000000000001E-3</v>
      </c>
      <c r="N4051" s="6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  <c r="BU4051" s="2"/>
      <c r="BV4051" s="2"/>
      <c r="BW4051" s="2"/>
      <c r="BX4051" s="2"/>
      <c r="BY4051" s="2"/>
      <c r="BZ4051" s="2"/>
      <c r="CA4051" s="2"/>
      <c r="CB4051" s="2"/>
      <c r="CC4051" s="2"/>
      <c r="CD4051" s="2"/>
      <c r="CE4051" s="2"/>
    </row>
    <row r="4052" spans="1:83" s="10" customFormat="1" ht="12.75" customHeight="1" x14ac:dyDescent="0.2">
      <c r="A4052" s="78" t="s">
        <v>2098</v>
      </c>
      <c r="B4052" s="70" t="s">
        <v>494</v>
      </c>
      <c r="C4052" s="66" t="s">
        <v>4035</v>
      </c>
      <c r="D4052" s="72" t="s">
        <v>4124</v>
      </c>
      <c r="E4052" s="54"/>
      <c r="F4052" s="55"/>
      <c r="G4052" s="56">
        <v>223.7</v>
      </c>
      <c r="H4052" s="57">
        <f t="shared" si="126"/>
        <v>263.96599999999995</v>
      </c>
      <c r="I4052" s="58">
        <f t="shared" si="127"/>
        <v>0</v>
      </c>
      <c r="J4052" s="59" t="s">
        <v>4027</v>
      </c>
      <c r="K4052" s="59"/>
      <c r="L4052" s="73" t="s">
        <v>6910</v>
      </c>
      <c r="M4052" s="61">
        <v>0.16800000000000001</v>
      </c>
      <c r="N4052" s="6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  <c r="BU4052" s="2"/>
      <c r="BV4052" s="2"/>
      <c r="BW4052" s="2"/>
      <c r="BX4052" s="2"/>
      <c r="BY4052" s="2"/>
      <c r="BZ4052" s="2"/>
      <c r="CA4052" s="2"/>
      <c r="CB4052" s="2"/>
      <c r="CC4052" s="2"/>
      <c r="CD4052" s="2"/>
      <c r="CE4052" s="2"/>
    </row>
    <row r="4053" spans="1:83" s="10" customFormat="1" ht="12.75" customHeight="1" x14ac:dyDescent="0.2">
      <c r="A4053" s="51" t="s">
        <v>2099</v>
      </c>
      <c r="B4053" s="9" t="s">
        <v>495</v>
      </c>
      <c r="C4053" s="66" t="s">
        <v>4035</v>
      </c>
      <c r="D4053" s="44" t="s">
        <v>4124</v>
      </c>
      <c r="E4053" s="54"/>
      <c r="F4053" s="55"/>
      <c r="G4053" s="56">
        <v>7210</v>
      </c>
      <c r="H4053" s="57">
        <f t="shared" si="126"/>
        <v>8507.7999999999993</v>
      </c>
      <c r="I4053" s="58">
        <f t="shared" si="127"/>
        <v>0</v>
      </c>
      <c r="J4053" s="59" t="s">
        <v>9110</v>
      </c>
      <c r="K4053" s="59"/>
      <c r="L4053" s="65">
        <v>432065</v>
      </c>
      <c r="M4053" s="61">
        <v>11</v>
      </c>
      <c r="N4053" s="6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  <c r="BU4053" s="2"/>
      <c r="BV4053" s="2"/>
      <c r="BW4053" s="2"/>
      <c r="BX4053" s="2"/>
      <c r="BY4053" s="2"/>
      <c r="BZ4053" s="2"/>
      <c r="CA4053" s="2"/>
      <c r="CB4053" s="2"/>
      <c r="CC4053" s="2"/>
      <c r="CD4053" s="2"/>
      <c r="CE4053" s="2"/>
    </row>
    <row r="4054" spans="1:83" s="10" customFormat="1" ht="12.75" customHeight="1" x14ac:dyDescent="0.2">
      <c r="A4054" s="51" t="s">
        <v>2100</v>
      </c>
      <c r="B4054" s="9" t="s">
        <v>232</v>
      </c>
      <c r="C4054" s="66" t="s">
        <v>4035</v>
      </c>
      <c r="D4054" s="44" t="s">
        <v>4124</v>
      </c>
      <c r="E4054" s="54"/>
      <c r="F4054" s="55"/>
      <c r="G4054" s="56">
        <v>37</v>
      </c>
      <c r="H4054" s="57">
        <f t="shared" si="126"/>
        <v>43.66</v>
      </c>
      <c r="I4054" s="58">
        <f t="shared" si="127"/>
        <v>0</v>
      </c>
      <c r="J4054" s="59" t="s">
        <v>4027</v>
      </c>
      <c r="K4054" s="59"/>
      <c r="L4054" s="73" t="s">
        <v>6910</v>
      </c>
      <c r="M4054" s="61">
        <v>0.11700000000000001</v>
      </c>
      <c r="N4054" s="6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  <c r="BU4054" s="2"/>
      <c r="BV4054" s="2"/>
      <c r="BW4054" s="2"/>
      <c r="BX4054" s="2"/>
      <c r="BY4054" s="2"/>
      <c r="BZ4054" s="2"/>
      <c r="CA4054" s="2"/>
      <c r="CB4054" s="2"/>
      <c r="CC4054" s="2"/>
      <c r="CD4054" s="2"/>
      <c r="CE4054" s="2"/>
    </row>
    <row r="4055" spans="1:83" s="10" customFormat="1" ht="12.75" customHeight="1" x14ac:dyDescent="0.2">
      <c r="A4055" s="51" t="s">
        <v>2101</v>
      </c>
      <c r="B4055" s="9" t="s">
        <v>496</v>
      </c>
      <c r="C4055" s="66" t="s">
        <v>4035</v>
      </c>
      <c r="D4055" s="44" t="s">
        <v>4124</v>
      </c>
      <c r="E4055" s="54"/>
      <c r="F4055" s="55"/>
      <c r="G4055" s="56">
        <v>6100</v>
      </c>
      <c r="H4055" s="57">
        <f t="shared" si="126"/>
        <v>7198</v>
      </c>
      <c r="I4055" s="58">
        <f t="shared" si="127"/>
        <v>0</v>
      </c>
      <c r="J4055" s="59" t="s">
        <v>9110</v>
      </c>
      <c r="K4055" s="59"/>
      <c r="L4055" s="73" t="s">
        <v>9111</v>
      </c>
      <c r="M4055" s="61">
        <v>22</v>
      </c>
      <c r="N4055" s="6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  <c r="BU4055" s="2"/>
      <c r="BV4055" s="2"/>
      <c r="BW4055" s="2"/>
      <c r="BX4055" s="2"/>
      <c r="BY4055" s="2"/>
      <c r="BZ4055" s="2"/>
      <c r="CA4055" s="2"/>
      <c r="CB4055" s="2"/>
      <c r="CC4055" s="2"/>
      <c r="CD4055" s="2"/>
      <c r="CE4055" s="2"/>
    </row>
    <row r="4056" spans="1:83" s="10" customFormat="1" ht="12.75" customHeight="1" x14ac:dyDescent="0.2">
      <c r="A4056" s="51" t="s">
        <v>9112</v>
      </c>
      <c r="B4056" s="9" t="s">
        <v>218</v>
      </c>
      <c r="C4056" s="66" t="s">
        <v>4035</v>
      </c>
      <c r="D4056" s="44" t="s">
        <v>4124</v>
      </c>
      <c r="E4056" s="54"/>
      <c r="F4056" s="55"/>
      <c r="G4056" s="56">
        <v>553.58000000000004</v>
      </c>
      <c r="H4056" s="57">
        <f t="shared" si="126"/>
        <v>653.22440000000006</v>
      </c>
      <c r="I4056" s="58">
        <f t="shared" si="127"/>
        <v>0</v>
      </c>
      <c r="J4056" s="59" t="s">
        <v>4027</v>
      </c>
      <c r="K4056" s="59"/>
      <c r="L4056" s="60" t="s">
        <v>4029</v>
      </c>
      <c r="M4056" s="61">
        <v>0.35</v>
      </c>
      <c r="N4056" s="6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  <c r="BU4056" s="2"/>
      <c r="BV4056" s="2"/>
      <c r="BW4056" s="2"/>
      <c r="BX4056" s="2"/>
      <c r="BY4056" s="2"/>
      <c r="BZ4056" s="2"/>
      <c r="CA4056" s="2"/>
      <c r="CB4056" s="2"/>
      <c r="CC4056" s="2"/>
      <c r="CD4056" s="2"/>
      <c r="CE4056" s="2"/>
    </row>
    <row r="4057" spans="1:83" s="10" customFormat="1" ht="12.75" customHeight="1" x14ac:dyDescent="0.2">
      <c r="A4057" s="51" t="s">
        <v>2102</v>
      </c>
      <c r="B4057" s="9" t="s">
        <v>217</v>
      </c>
      <c r="C4057" s="66" t="s">
        <v>4035</v>
      </c>
      <c r="D4057" s="44" t="s">
        <v>4124</v>
      </c>
      <c r="E4057" s="54"/>
      <c r="F4057" s="55"/>
      <c r="G4057" s="56">
        <v>397.6</v>
      </c>
      <c r="H4057" s="57">
        <f t="shared" si="126"/>
        <v>469.16800000000001</v>
      </c>
      <c r="I4057" s="58">
        <f t="shared" si="127"/>
        <v>0</v>
      </c>
      <c r="J4057" s="59" t="s">
        <v>4027</v>
      </c>
      <c r="K4057" s="59"/>
      <c r="L4057" s="73" t="s">
        <v>9113</v>
      </c>
      <c r="M4057" s="61">
        <v>0.315</v>
      </c>
      <c r="N4057" s="6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"/>
      <c r="BV4057" s="2"/>
      <c r="BW4057" s="2"/>
      <c r="BX4057" s="2"/>
      <c r="BY4057" s="2"/>
      <c r="BZ4057" s="2"/>
      <c r="CA4057" s="2"/>
      <c r="CB4057" s="2"/>
      <c r="CC4057" s="2"/>
      <c r="CD4057" s="2"/>
      <c r="CE4057" s="2"/>
    </row>
    <row r="4058" spans="1:83" s="10" customFormat="1" ht="12.75" customHeight="1" x14ac:dyDescent="0.2">
      <c r="A4058" s="51" t="s">
        <v>2103</v>
      </c>
      <c r="B4058" s="9" t="s">
        <v>497</v>
      </c>
      <c r="C4058" s="66" t="s">
        <v>4035</v>
      </c>
      <c r="D4058" s="44" t="s">
        <v>4124</v>
      </c>
      <c r="E4058" s="54"/>
      <c r="F4058" s="55"/>
      <c r="G4058" s="56">
        <v>4000</v>
      </c>
      <c r="H4058" s="57">
        <f t="shared" si="126"/>
        <v>4720</v>
      </c>
      <c r="I4058" s="58">
        <f t="shared" si="127"/>
        <v>0</v>
      </c>
      <c r="J4058" s="59" t="s">
        <v>4027</v>
      </c>
      <c r="K4058" s="59"/>
      <c r="L4058" s="73" t="s">
        <v>9113</v>
      </c>
      <c r="M4058" s="61">
        <v>2.5</v>
      </c>
      <c r="N4058" s="6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2"/>
      <c r="BV4058" s="2"/>
      <c r="BW4058" s="2"/>
      <c r="BX4058" s="2"/>
      <c r="BY4058" s="2"/>
      <c r="BZ4058" s="2"/>
      <c r="CA4058" s="2"/>
      <c r="CB4058" s="2"/>
      <c r="CC4058" s="2"/>
      <c r="CD4058" s="2"/>
      <c r="CE4058" s="2"/>
    </row>
    <row r="4059" spans="1:83" s="10" customFormat="1" ht="12.75" customHeight="1" x14ac:dyDescent="0.2">
      <c r="A4059" s="51" t="s">
        <v>2104</v>
      </c>
      <c r="B4059" s="9" t="s">
        <v>174</v>
      </c>
      <c r="C4059" s="66" t="s">
        <v>4035</v>
      </c>
      <c r="D4059" s="44" t="s">
        <v>4124</v>
      </c>
      <c r="E4059" s="54"/>
      <c r="F4059" s="55"/>
      <c r="G4059" s="56">
        <v>2744.41</v>
      </c>
      <c r="H4059" s="57">
        <f t="shared" si="126"/>
        <v>3238.4037999999996</v>
      </c>
      <c r="I4059" s="58">
        <f t="shared" si="127"/>
        <v>0</v>
      </c>
      <c r="J4059" s="59" t="s">
        <v>4027</v>
      </c>
      <c r="K4059" s="59"/>
      <c r="L4059" s="73" t="s">
        <v>9113</v>
      </c>
      <c r="M4059" s="61">
        <v>1.93</v>
      </c>
      <c r="N4059" s="6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  <c r="CE4059" s="2"/>
    </row>
    <row r="4060" spans="1:83" ht="12.75" customHeight="1" x14ac:dyDescent="0.2">
      <c r="A4060" s="51" t="s">
        <v>2105</v>
      </c>
      <c r="B4060" s="9" t="s">
        <v>46</v>
      </c>
      <c r="C4060" s="66" t="s">
        <v>4035</v>
      </c>
      <c r="D4060" s="44" t="s">
        <v>4124</v>
      </c>
      <c r="E4060" s="54"/>
      <c r="F4060" s="55"/>
      <c r="G4060" s="56">
        <v>756.71</v>
      </c>
      <c r="H4060" s="57">
        <f t="shared" si="126"/>
        <v>892.91779999999994</v>
      </c>
      <c r="I4060" s="58">
        <f t="shared" si="127"/>
        <v>0</v>
      </c>
      <c r="J4060" s="59" t="s">
        <v>4027</v>
      </c>
      <c r="K4060" s="59"/>
      <c r="L4060" s="73" t="s">
        <v>9113</v>
      </c>
      <c r="M4060" s="61">
        <v>0.31</v>
      </c>
      <c r="N4060" s="62"/>
    </row>
    <row r="4061" spans="1:83" s="10" customFormat="1" ht="12.75" customHeight="1" x14ac:dyDescent="0.2">
      <c r="A4061" s="51" t="s">
        <v>2106</v>
      </c>
      <c r="B4061" s="9" t="s">
        <v>62</v>
      </c>
      <c r="C4061" s="66" t="s">
        <v>4035</v>
      </c>
      <c r="D4061" s="44" t="s">
        <v>4124</v>
      </c>
      <c r="E4061" s="54"/>
      <c r="F4061" s="55"/>
      <c r="G4061" s="56">
        <v>12</v>
      </c>
      <c r="H4061" s="57">
        <f t="shared" si="126"/>
        <v>14.16</v>
      </c>
      <c r="I4061" s="58">
        <f t="shared" si="127"/>
        <v>0</v>
      </c>
      <c r="J4061" s="59" t="s">
        <v>4027</v>
      </c>
      <c r="K4061" s="59"/>
      <c r="L4061" s="73" t="s">
        <v>9113</v>
      </c>
      <c r="M4061" s="61">
        <v>2.7E-2</v>
      </c>
      <c r="N4061" s="6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  <c r="BU4061" s="2"/>
      <c r="BV4061" s="2"/>
      <c r="BW4061" s="2"/>
      <c r="BX4061" s="2"/>
      <c r="BY4061" s="2"/>
      <c r="BZ4061" s="2"/>
      <c r="CA4061" s="2"/>
      <c r="CB4061" s="2"/>
      <c r="CC4061" s="2"/>
      <c r="CD4061" s="2"/>
      <c r="CE4061" s="2"/>
    </row>
    <row r="4062" spans="1:83" s="10" customFormat="1" ht="12.75" customHeight="1" x14ac:dyDescent="0.2">
      <c r="A4062" s="51" t="s">
        <v>2107</v>
      </c>
      <c r="B4062" s="9" t="s">
        <v>486</v>
      </c>
      <c r="C4062" s="66" t="s">
        <v>4035</v>
      </c>
      <c r="D4062" s="44" t="s">
        <v>4112</v>
      </c>
      <c r="E4062" s="54"/>
      <c r="F4062" s="55"/>
      <c r="G4062" s="56">
        <v>161000</v>
      </c>
      <c r="H4062" s="57">
        <f t="shared" si="126"/>
        <v>189980</v>
      </c>
      <c r="I4062" s="58">
        <f t="shared" si="127"/>
        <v>0</v>
      </c>
      <c r="J4062" s="59" t="s">
        <v>9089</v>
      </c>
      <c r="K4062" s="59"/>
      <c r="L4062" s="60" t="s">
        <v>4029</v>
      </c>
      <c r="M4062" s="61">
        <v>610</v>
      </c>
      <c r="N4062" s="6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  <c r="BU4062" s="2"/>
      <c r="BV4062" s="2"/>
      <c r="BW4062" s="2"/>
      <c r="BX4062" s="2"/>
      <c r="BY4062" s="2"/>
      <c r="BZ4062" s="2"/>
      <c r="CA4062" s="2"/>
      <c r="CB4062" s="2"/>
      <c r="CC4062" s="2"/>
      <c r="CD4062" s="2"/>
      <c r="CE4062" s="2"/>
    </row>
    <row r="4063" spans="1:83" s="10" customFormat="1" ht="12.75" customHeight="1" x14ac:dyDescent="0.2">
      <c r="A4063" s="51" t="s">
        <v>2108</v>
      </c>
      <c r="B4063" s="9" t="s">
        <v>486</v>
      </c>
      <c r="C4063" s="66" t="s">
        <v>4035</v>
      </c>
      <c r="D4063" s="44" t="s">
        <v>4112</v>
      </c>
      <c r="E4063" s="54"/>
      <c r="F4063" s="55"/>
      <c r="G4063" s="56">
        <v>161000</v>
      </c>
      <c r="H4063" s="57">
        <f t="shared" si="126"/>
        <v>189980</v>
      </c>
      <c r="I4063" s="58">
        <f t="shared" si="127"/>
        <v>0</v>
      </c>
      <c r="J4063" s="59" t="s">
        <v>9100</v>
      </c>
      <c r="K4063" s="59"/>
      <c r="L4063" s="60" t="s">
        <v>4029</v>
      </c>
      <c r="M4063" s="61">
        <v>655.29999999999995</v>
      </c>
      <c r="N4063" s="6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  <c r="BU4063" s="2"/>
      <c r="BV4063" s="2"/>
      <c r="BW4063" s="2"/>
      <c r="BX4063" s="2"/>
      <c r="BY4063" s="2"/>
      <c r="BZ4063" s="2"/>
      <c r="CA4063" s="2"/>
      <c r="CB4063" s="2"/>
      <c r="CC4063" s="2"/>
      <c r="CD4063" s="2"/>
      <c r="CE4063" s="2"/>
    </row>
    <row r="4064" spans="1:83" s="10" customFormat="1" ht="12.75" customHeight="1" x14ac:dyDescent="0.2">
      <c r="A4064" s="51" t="s">
        <v>2109</v>
      </c>
      <c r="B4064" s="9" t="s">
        <v>498</v>
      </c>
      <c r="C4064" s="66" t="s">
        <v>4035</v>
      </c>
      <c r="D4064" s="44" t="s">
        <v>4112</v>
      </c>
      <c r="E4064" s="54"/>
      <c r="F4064" s="55"/>
      <c r="G4064" s="56">
        <v>57000</v>
      </c>
      <c r="H4064" s="57">
        <f t="shared" si="126"/>
        <v>67260</v>
      </c>
      <c r="I4064" s="58">
        <f t="shared" si="127"/>
        <v>0</v>
      </c>
      <c r="J4064" s="59" t="s">
        <v>9089</v>
      </c>
      <c r="K4064" s="59"/>
      <c r="L4064" s="60" t="s">
        <v>4029</v>
      </c>
      <c r="M4064" s="61">
        <v>148</v>
      </c>
      <c r="N4064" s="6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  <c r="BU4064" s="2"/>
      <c r="BV4064" s="2"/>
      <c r="BW4064" s="2"/>
      <c r="BX4064" s="2"/>
      <c r="BY4064" s="2"/>
      <c r="BZ4064" s="2"/>
      <c r="CA4064" s="2"/>
      <c r="CB4064" s="2"/>
      <c r="CC4064" s="2"/>
      <c r="CD4064" s="2"/>
      <c r="CE4064" s="2"/>
    </row>
    <row r="4065" spans="1:83" s="10" customFormat="1" ht="12.75" customHeight="1" x14ac:dyDescent="0.2">
      <c r="A4065" s="51" t="s">
        <v>2110</v>
      </c>
      <c r="B4065" s="9" t="s">
        <v>498</v>
      </c>
      <c r="C4065" s="66" t="s">
        <v>4035</v>
      </c>
      <c r="D4065" s="44" t="s">
        <v>4112</v>
      </c>
      <c r="E4065" s="54"/>
      <c r="F4065" s="55"/>
      <c r="G4065" s="56">
        <v>61000</v>
      </c>
      <c r="H4065" s="57">
        <f t="shared" si="126"/>
        <v>71980</v>
      </c>
      <c r="I4065" s="58">
        <f t="shared" si="127"/>
        <v>0</v>
      </c>
      <c r="J4065" s="59" t="s">
        <v>9100</v>
      </c>
      <c r="K4065" s="59"/>
      <c r="L4065" s="60" t="s">
        <v>4029</v>
      </c>
      <c r="M4065" s="61">
        <v>148</v>
      </c>
      <c r="N4065" s="6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  <c r="BU4065" s="2"/>
      <c r="BV4065" s="2"/>
      <c r="BW4065" s="2"/>
      <c r="BX4065" s="2"/>
      <c r="BY4065" s="2"/>
      <c r="BZ4065" s="2"/>
      <c r="CA4065" s="2"/>
      <c r="CB4065" s="2"/>
      <c r="CC4065" s="2"/>
      <c r="CD4065" s="2"/>
      <c r="CE4065" s="2"/>
    </row>
    <row r="4066" spans="1:83" s="10" customFormat="1" ht="12.75" customHeight="1" x14ac:dyDescent="0.2">
      <c r="A4066" s="51" t="s">
        <v>2111</v>
      </c>
      <c r="B4066" s="9" t="s">
        <v>499</v>
      </c>
      <c r="C4066" s="66" t="s">
        <v>4035</v>
      </c>
      <c r="D4066" s="44" t="s">
        <v>4112</v>
      </c>
      <c r="E4066" s="54"/>
      <c r="F4066" s="55"/>
      <c r="G4066" s="56">
        <v>1200</v>
      </c>
      <c r="H4066" s="57">
        <f t="shared" si="126"/>
        <v>1416</v>
      </c>
      <c r="I4066" s="58">
        <f t="shared" si="127"/>
        <v>0</v>
      </c>
      <c r="J4066" s="59" t="s">
        <v>4027</v>
      </c>
      <c r="K4066" s="59"/>
      <c r="L4066" s="60" t="s">
        <v>4029</v>
      </c>
      <c r="M4066" s="61">
        <v>1.96</v>
      </c>
      <c r="N4066" s="6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  <c r="BU4066" s="2"/>
      <c r="BV4066" s="2"/>
      <c r="BW4066" s="2"/>
      <c r="BX4066" s="2"/>
      <c r="BY4066" s="2"/>
      <c r="BZ4066" s="2"/>
      <c r="CA4066" s="2"/>
      <c r="CB4066" s="2"/>
      <c r="CC4066" s="2"/>
      <c r="CD4066" s="2"/>
      <c r="CE4066" s="2"/>
    </row>
    <row r="4067" spans="1:83" s="10" customFormat="1" ht="12.75" customHeight="1" x14ac:dyDescent="0.2">
      <c r="A4067" s="51" t="s">
        <v>2112</v>
      </c>
      <c r="B4067" s="9" t="s">
        <v>500</v>
      </c>
      <c r="C4067" s="66" t="s">
        <v>4035</v>
      </c>
      <c r="D4067" s="44" t="s">
        <v>4112</v>
      </c>
      <c r="E4067" s="54"/>
      <c r="F4067" s="55"/>
      <c r="G4067" s="56">
        <v>3500</v>
      </c>
      <c r="H4067" s="57">
        <f t="shared" si="126"/>
        <v>4130</v>
      </c>
      <c r="I4067" s="58">
        <f t="shared" si="127"/>
        <v>0</v>
      </c>
      <c r="J4067" s="59" t="s">
        <v>4027</v>
      </c>
      <c r="K4067" s="59"/>
      <c r="L4067" s="60" t="s">
        <v>4029</v>
      </c>
      <c r="M4067" s="61">
        <v>7.75</v>
      </c>
      <c r="N4067" s="6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  <c r="BU4067" s="2"/>
      <c r="BV4067" s="2"/>
      <c r="BW4067" s="2"/>
      <c r="BX4067" s="2"/>
      <c r="BY4067" s="2"/>
      <c r="BZ4067" s="2"/>
      <c r="CA4067" s="2"/>
      <c r="CB4067" s="2"/>
      <c r="CC4067" s="2"/>
      <c r="CD4067" s="2"/>
      <c r="CE4067" s="2"/>
    </row>
    <row r="4068" spans="1:83" s="10" customFormat="1" ht="12.75" customHeight="1" x14ac:dyDescent="0.2">
      <c r="A4068" s="51" t="s">
        <v>2113</v>
      </c>
      <c r="B4068" s="9" t="s">
        <v>501</v>
      </c>
      <c r="C4068" s="66" t="s">
        <v>4035</v>
      </c>
      <c r="D4068" s="44" t="s">
        <v>4112</v>
      </c>
      <c r="E4068" s="54"/>
      <c r="F4068" s="55"/>
      <c r="G4068" s="56">
        <v>549.71</v>
      </c>
      <c r="H4068" s="57">
        <f t="shared" si="126"/>
        <v>648.65779999999995</v>
      </c>
      <c r="I4068" s="58">
        <f t="shared" si="127"/>
        <v>0</v>
      </c>
      <c r="J4068" s="59" t="s">
        <v>4027</v>
      </c>
      <c r="K4068" s="59"/>
      <c r="L4068" s="73" t="s">
        <v>6910</v>
      </c>
      <c r="M4068" s="61">
        <v>0.9</v>
      </c>
      <c r="N4068" s="6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  <c r="BU4068" s="2"/>
      <c r="BV4068" s="2"/>
      <c r="BW4068" s="2"/>
      <c r="BX4068" s="2"/>
      <c r="BY4068" s="2"/>
      <c r="BZ4068" s="2"/>
      <c r="CA4068" s="2"/>
      <c r="CB4068" s="2"/>
      <c r="CC4068" s="2"/>
      <c r="CD4068" s="2"/>
      <c r="CE4068" s="2"/>
    </row>
    <row r="4069" spans="1:83" s="10" customFormat="1" ht="12.75" customHeight="1" x14ac:dyDescent="0.2">
      <c r="A4069" s="51" t="s">
        <v>9114</v>
      </c>
      <c r="B4069" s="9" t="s">
        <v>9115</v>
      </c>
      <c r="C4069" s="66" t="s">
        <v>4035</v>
      </c>
      <c r="D4069" s="44" t="s">
        <v>4112</v>
      </c>
      <c r="E4069" s="54"/>
      <c r="F4069" s="55"/>
      <c r="G4069" s="56">
        <v>1350</v>
      </c>
      <c r="H4069" s="57">
        <f t="shared" si="126"/>
        <v>1593</v>
      </c>
      <c r="I4069" s="58">
        <f t="shared" si="127"/>
        <v>0</v>
      </c>
      <c r="J4069" s="59"/>
      <c r="K4069" s="59"/>
      <c r="L4069" s="60" t="s">
        <v>4029</v>
      </c>
      <c r="M4069" s="61"/>
      <c r="N4069" s="6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  <c r="BU4069" s="2"/>
      <c r="BV4069" s="2"/>
      <c r="BW4069" s="2"/>
      <c r="BX4069" s="2"/>
      <c r="BY4069" s="2"/>
      <c r="BZ4069" s="2"/>
      <c r="CA4069" s="2"/>
      <c r="CB4069" s="2"/>
      <c r="CC4069" s="2"/>
      <c r="CD4069" s="2"/>
      <c r="CE4069" s="2"/>
    </row>
    <row r="4070" spans="1:83" s="10" customFormat="1" ht="12.75" customHeight="1" x14ac:dyDescent="0.2">
      <c r="A4070" s="51" t="s">
        <v>2114</v>
      </c>
      <c r="B4070" s="9" t="s">
        <v>287</v>
      </c>
      <c r="C4070" s="66" t="s">
        <v>4035</v>
      </c>
      <c r="D4070" s="44" t="s">
        <v>4112</v>
      </c>
      <c r="E4070" s="54"/>
      <c r="F4070" s="55"/>
      <c r="G4070" s="56">
        <v>161.16</v>
      </c>
      <c r="H4070" s="57">
        <f t="shared" si="126"/>
        <v>190.16879999999998</v>
      </c>
      <c r="I4070" s="58">
        <f t="shared" si="127"/>
        <v>0</v>
      </c>
      <c r="J4070" s="59" t="s">
        <v>4027</v>
      </c>
      <c r="K4070" s="59"/>
      <c r="L4070" s="73" t="s">
        <v>6910</v>
      </c>
      <c r="M4070" s="61">
        <v>0.32</v>
      </c>
      <c r="N4070" s="6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  <c r="BU4070" s="2"/>
      <c r="BV4070" s="2"/>
      <c r="BW4070" s="2"/>
      <c r="BX4070" s="2"/>
      <c r="BY4070" s="2"/>
      <c r="BZ4070" s="2"/>
      <c r="CA4070" s="2"/>
      <c r="CB4070" s="2"/>
      <c r="CC4070" s="2"/>
      <c r="CD4070" s="2"/>
      <c r="CE4070" s="2"/>
    </row>
    <row r="4071" spans="1:83" s="10" customFormat="1" ht="12.75" customHeight="1" x14ac:dyDescent="0.2">
      <c r="A4071" s="51" t="s">
        <v>2115</v>
      </c>
      <c r="B4071" s="9" t="s">
        <v>245</v>
      </c>
      <c r="C4071" s="66" t="s">
        <v>4035</v>
      </c>
      <c r="D4071" s="44" t="s">
        <v>4112</v>
      </c>
      <c r="E4071" s="54"/>
      <c r="F4071" s="55"/>
      <c r="G4071" s="56">
        <v>471.1</v>
      </c>
      <c r="H4071" s="57">
        <f t="shared" si="126"/>
        <v>555.89800000000002</v>
      </c>
      <c r="I4071" s="58">
        <f t="shared" si="127"/>
        <v>0</v>
      </c>
      <c r="J4071" s="59" t="s">
        <v>4027</v>
      </c>
      <c r="K4071" s="59"/>
      <c r="L4071" s="73" t="s">
        <v>6910</v>
      </c>
      <c r="M4071" s="61">
        <v>0.24</v>
      </c>
      <c r="N4071" s="6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  <c r="CE4071" s="2"/>
    </row>
    <row r="4072" spans="1:83" s="10" customFormat="1" ht="12.75" customHeight="1" x14ac:dyDescent="0.2">
      <c r="A4072" s="51" t="s">
        <v>2116</v>
      </c>
      <c r="B4072" s="9" t="s">
        <v>245</v>
      </c>
      <c r="C4072" s="66" t="s">
        <v>4035</v>
      </c>
      <c r="D4072" s="44" t="s">
        <v>4112</v>
      </c>
      <c r="E4072" s="54"/>
      <c r="F4072" s="55"/>
      <c r="G4072" s="56">
        <v>471.1</v>
      </c>
      <c r="H4072" s="57">
        <f t="shared" si="126"/>
        <v>555.89800000000002</v>
      </c>
      <c r="I4072" s="58">
        <f t="shared" si="127"/>
        <v>0</v>
      </c>
      <c r="J4072" s="59" t="s">
        <v>4027</v>
      </c>
      <c r="K4072" s="59"/>
      <c r="L4072" s="73" t="s">
        <v>6910</v>
      </c>
      <c r="M4072" s="61">
        <v>0.31</v>
      </c>
      <c r="N4072" s="6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  <c r="BU4072" s="2"/>
      <c r="BV4072" s="2"/>
      <c r="BW4072" s="2"/>
      <c r="BX4072" s="2"/>
      <c r="BY4072" s="2"/>
      <c r="BZ4072" s="2"/>
      <c r="CA4072" s="2"/>
      <c r="CB4072" s="2"/>
      <c r="CC4072" s="2"/>
      <c r="CD4072" s="2"/>
      <c r="CE4072" s="2"/>
    </row>
    <row r="4073" spans="1:83" s="10" customFormat="1" ht="12.75" customHeight="1" x14ac:dyDescent="0.2">
      <c r="A4073" s="51" t="s">
        <v>2117</v>
      </c>
      <c r="B4073" s="9" t="s">
        <v>502</v>
      </c>
      <c r="C4073" s="66" t="s">
        <v>4035</v>
      </c>
      <c r="D4073" s="44" t="s">
        <v>4112</v>
      </c>
      <c r="E4073" s="54"/>
      <c r="F4073" s="55"/>
      <c r="G4073" s="56">
        <v>22</v>
      </c>
      <c r="H4073" s="57">
        <f t="shared" si="126"/>
        <v>25.959999999999997</v>
      </c>
      <c r="I4073" s="58">
        <f t="shared" si="127"/>
        <v>0</v>
      </c>
      <c r="J4073" s="59" t="s">
        <v>4027</v>
      </c>
      <c r="K4073" s="59"/>
      <c r="L4073" s="73" t="s">
        <v>6910</v>
      </c>
      <c r="M4073" s="61">
        <v>6.3E-2</v>
      </c>
      <c r="N4073" s="6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  <c r="CE4073" s="2"/>
    </row>
    <row r="4074" spans="1:83" s="10" customFormat="1" ht="12.75" customHeight="1" x14ac:dyDescent="0.2">
      <c r="A4074" s="51" t="s">
        <v>2118</v>
      </c>
      <c r="B4074" s="9" t="s">
        <v>282</v>
      </c>
      <c r="C4074" s="66" t="s">
        <v>4035</v>
      </c>
      <c r="D4074" s="44" t="s">
        <v>4112</v>
      </c>
      <c r="E4074" s="54"/>
      <c r="F4074" s="55"/>
      <c r="G4074" s="56">
        <v>70.569999999999993</v>
      </c>
      <c r="H4074" s="57">
        <f t="shared" si="126"/>
        <v>83.272599999999983</v>
      </c>
      <c r="I4074" s="58">
        <f t="shared" si="127"/>
        <v>0</v>
      </c>
      <c r="J4074" s="59" t="s">
        <v>4027</v>
      </c>
      <c r="K4074" s="59"/>
      <c r="L4074" s="73" t="s">
        <v>6910</v>
      </c>
      <c r="M4074" s="61">
        <v>0.18</v>
      </c>
      <c r="N4074" s="6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  <c r="BU4074" s="2"/>
      <c r="BV4074" s="2"/>
      <c r="BW4074" s="2"/>
      <c r="BX4074" s="2"/>
      <c r="BY4074" s="2"/>
      <c r="BZ4074" s="2"/>
      <c r="CA4074" s="2"/>
      <c r="CB4074" s="2"/>
      <c r="CC4074" s="2"/>
      <c r="CD4074" s="2"/>
      <c r="CE4074" s="2"/>
    </row>
    <row r="4075" spans="1:83" s="10" customFormat="1" ht="12.75" customHeight="1" x14ac:dyDescent="0.2">
      <c r="A4075" s="51" t="s">
        <v>2119</v>
      </c>
      <c r="B4075" s="9" t="s">
        <v>503</v>
      </c>
      <c r="C4075" s="66" t="s">
        <v>4035</v>
      </c>
      <c r="D4075" s="44" t="s">
        <v>4112</v>
      </c>
      <c r="E4075" s="54"/>
      <c r="F4075" s="55"/>
      <c r="G4075" s="56">
        <v>115</v>
      </c>
      <c r="H4075" s="57">
        <f t="shared" si="126"/>
        <v>135.69999999999999</v>
      </c>
      <c r="I4075" s="58">
        <f t="shared" si="127"/>
        <v>0</v>
      </c>
      <c r="J4075" s="59" t="s">
        <v>4027</v>
      </c>
      <c r="K4075" s="59"/>
      <c r="L4075" s="60" t="s">
        <v>4029</v>
      </c>
      <c r="M4075" s="61">
        <v>0.16</v>
      </c>
      <c r="N4075" s="6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  <c r="BU4075" s="2"/>
      <c r="BV4075" s="2"/>
      <c r="BW4075" s="2"/>
      <c r="BX4075" s="2"/>
      <c r="BY4075" s="2"/>
      <c r="BZ4075" s="2"/>
      <c r="CA4075" s="2"/>
      <c r="CB4075" s="2"/>
      <c r="CC4075" s="2"/>
      <c r="CD4075" s="2"/>
      <c r="CE4075" s="2"/>
    </row>
    <row r="4076" spans="1:83" s="14" customFormat="1" ht="12.75" customHeight="1" x14ac:dyDescent="0.2">
      <c r="A4076" s="64" t="s">
        <v>9116</v>
      </c>
      <c r="B4076" s="9" t="s">
        <v>9117</v>
      </c>
      <c r="C4076" s="53" t="s">
        <v>4007</v>
      </c>
      <c r="D4076" s="44" t="s">
        <v>7206</v>
      </c>
      <c r="E4076" s="54"/>
      <c r="F4076" s="55"/>
      <c r="G4076" s="56">
        <v>18</v>
      </c>
      <c r="H4076" s="57">
        <f t="shared" si="126"/>
        <v>21.24</v>
      </c>
      <c r="I4076" s="58">
        <f t="shared" si="127"/>
        <v>0</v>
      </c>
      <c r="J4076" s="59" t="s">
        <v>4027</v>
      </c>
      <c r="K4076" s="59" t="s">
        <v>4039</v>
      </c>
      <c r="L4076" s="60" t="s">
        <v>4029</v>
      </c>
      <c r="M4076" s="61">
        <v>5.0000000000000001E-3</v>
      </c>
      <c r="N4076" s="6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  <c r="CE4076" s="2"/>
    </row>
    <row r="4077" spans="1:83" s="10" customFormat="1" ht="12.75" customHeight="1" x14ac:dyDescent="0.2">
      <c r="A4077" s="51" t="s">
        <v>2120</v>
      </c>
      <c r="B4077" s="9" t="s">
        <v>504</v>
      </c>
      <c r="C4077" s="66" t="s">
        <v>4035</v>
      </c>
      <c r="D4077" s="44" t="s">
        <v>4966</v>
      </c>
      <c r="E4077" s="54"/>
      <c r="F4077" s="55"/>
      <c r="G4077" s="56">
        <v>6500</v>
      </c>
      <c r="H4077" s="57">
        <f t="shared" si="126"/>
        <v>7670</v>
      </c>
      <c r="I4077" s="58">
        <f t="shared" si="127"/>
        <v>0</v>
      </c>
      <c r="J4077" s="59" t="s">
        <v>4027</v>
      </c>
      <c r="K4077" s="59"/>
      <c r="L4077" s="60" t="s">
        <v>4029</v>
      </c>
      <c r="M4077" s="61">
        <v>16.04</v>
      </c>
      <c r="N4077" s="6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  <c r="BU4077" s="2"/>
      <c r="BV4077" s="2"/>
      <c r="BW4077" s="2"/>
      <c r="BX4077" s="2"/>
      <c r="BY4077" s="2"/>
      <c r="BZ4077" s="2"/>
      <c r="CA4077" s="2"/>
      <c r="CB4077" s="2"/>
      <c r="CC4077" s="2"/>
      <c r="CD4077" s="2"/>
      <c r="CE4077" s="2"/>
    </row>
    <row r="4078" spans="1:83" s="10" customFormat="1" ht="12.75" customHeight="1" x14ac:dyDescent="0.2">
      <c r="A4078" s="51" t="s">
        <v>2121</v>
      </c>
      <c r="B4078" s="9" t="s">
        <v>505</v>
      </c>
      <c r="C4078" s="66" t="s">
        <v>4035</v>
      </c>
      <c r="D4078" s="44" t="s">
        <v>4966</v>
      </c>
      <c r="E4078" s="54"/>
      <c r="F4078" s="55"/>
      <c r="G4078" s="56">
        <v>19000</v>
      </c>
      <c r="H4078" s="57">
        <f t="shared" si="126"/>
        <v>22420</v>
      </c>
      <c r="I4078" s="58">
        <f t="shared" si="127"/>
        <v>0</v>
      </c>
      <c r="J4078" s="59" t="s">
        <v>4027</v>
      </c>
      <c r="K4078" s="59"/>
      <c r="L4078" s="81" t="s">
        <v>4460</v>
      </c>
      <c r="M4078" s="61">
        <v>63.41</v>
      </c>
      <c r="N4078" s="6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  <c r="BU4078" s="2"/>
      <c r="BV4078" s="2"/>
      <c r="BW4078" s="2"/>
      <c r="BX4078" s="2"/>
      <c r="BY4078" s="2"/>
      <c r="BZ4078" s="2"/>
      <c r="CA4078" s="2"/>
      <c r="CB4078" s="2"/>
      <c r="CC4078" s="2"/>
      <c r="CD4078" s="2"/>
      <c r="CE4078" s="2"/>
    </row>
    <row r="4079" spans="1:83" s="10" customFormat="1" ht="12.75" customHeight="1" x14ac:dyDescent="0.2">
      <c r="A4079" s="51" t="s">
        <v>2122</v>
      </c>
      <c r="B4079" s="9" t="s">
        <v>506</v>
      </c>
      <c r="C4079" s="66" t="s">
        <v>4035</v>
      </c>
      <c r="D4079" s="44" t="s">
        <v>4966</v>
      </c>
      <c r="E4079" s="54"/>
      <c r="F4079" s="55"/>
      <c r="G4079" s="56">
        <v>8500</v>
      </c>
      <c r="H4079" s="57">
        <f t="shared" si="126"/>
        <v>10030</v>
      </c>
      <c r="I4079" s="58">
        <f t="shared" si="127"/>
        <v>0</v>
      </c>
      <c r="J4079" s="59" t="s">
        <v>4027</v>
      </c>
      <c r="K4079" s="59"/>
      <c r="L4079" s="79" t="s">
        <v>9118</v>
      </c>
      <c r="M4079" s="61">
        <v>32.799999999999997</v>
      </c>
      <c r="N4079" s="6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  <c r="CE4079" s="2"/>
    </row>
    <row r="4080" spans="1:83" s="10" customFormat="1" ht="12.75" customHeight="1" x14ac:dyDescent="0.2">
      <c r="A4080" s="51" t="s">
        <v>2123</v>
      </c>
      <c r="B4080" s="9" t="s">
        <v>507</v>
      </c>
      <c r="C4080" s="66" t="s">
        <v>4035</v>
      </c>
      <c r="D4080" s="44" t="s">
        <v>4966</v>
      </c>
      <c r="E4080" s="54"/>
      <c r="F4080" s="55"/>
      <c r="G4080" s="56">
        <v>850</v>
      </c>
      <c r="H4080" s="57">
        <f t="shared" si="126"/>
        <v>1003</v>
      </c>
      <c r="I4080" s="58">
        <f t="shared" si="127"/>
        <v>0</v>
      </c>
      <c r="J4080" s="59" t="s">
        <v>4027</v>
      </c>
      <c r="K4080" s="59"/>
      <c r="L4080" s="79" t="s">
        <v>9119</v>
      </c>
      <c r="M4080" s="61">
        <v>2.87</v>
      </c>
      <c r="N4080" s="6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  <c r="BU4080" s="2"/>
      <c r="BV4080" s="2"/>
      <c r="BW4080" s="2"/>
      <c r="BX4080" s="2"/>
      <c r="BY4080" s="2"/>
      <c r="BZ4080" s="2"/>
      <c r="CA4080" s="2"/>
      <c r="CB4080" s="2"/>
      <c r="CC4080" s="2"/>
      <c r="CD4080" s="2"/>
      <c r="CE4080" s="2"/>
    </row>
    <row r="4081" spans="1:83" s="10" customFormat="1" ht="12.75" customHeight="1" x14ac:dyDescent="0.2">
      <c r="A4081" s="51" t="s">
        <v>2124</v>
      </c>
      <c r="B4081" s="9" t="s">
        <v>508</v>
      </c>
      <c r="C4081" s="66" t="s">
        <v>4035</v>
      </c>
      <c r="D4081" s="44" t="s">
        <v>4966</v>
      </c>
      <c r="E4081" s="54"/>
      <c r="F4081" s="55"/>
      <c r="G4081" s="56">
        <v>1600</v>
      </c>
      <c r="H4081" s="57">
        <f t="shared" si="126"/>
        <v>1888</v>
      </c>
      <c r="I4081" s="58">
        <f t="shared" si="127"/>
        <v>0</v>
      </c>
      <c r="J4081" s="59" t="s">
        <v>4027</v>
      </c>
      <c r="K4081" s="59"/>
      <c r="L4081" s="79" t="s">
        <v>9119</v>
      </c>
      <c r="M4081" s="61">
        <v>7.18</v>
      </c>
      <c r="N4081" s="6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  <c r="BU4081" s="2"/>
      <c r="BV4081" s="2"/>
      <c r="BW4081" s="2"/>
      <c r="BX4081" s="2"/>
      <c r="BY4081" s="2"/>
      <c r="BZ4081" s="2"/>
      <c r="CA4081" s="2"/>
      <c r="CB4081" s="2"/>
      <c r="CC4081" s="2"/>
      <c r="CD4081" s="2"/>
      <c r="CE4081" s="2"/>
    </row>
    <row r="4082" spans="1:83" s="10" customFormat="1" ht="12.75" customHeight="1" x14ac:dyDescent="0.2">
      <c r="A4082" s="64" t="s">
        <v>9120</v>
      </c>
      <c r="B4082" s="9" t="s">
        <v>9121</v>
      </c>
      <c r="C4082" s="53" t="s">
        <v>4007</v>
      </c>
      <c r="D4082" s="44" t="s">
        <v>4966</v>
      </c>
      <c r="E4082" s="54"/>
      <c r="F4082" s="55"/>
      <c r="G4082" s="56">
        <v>300</v>
      </c>
      <c r="H4082" s="57">
        <f t="shared" si="126"/>
        <v>354</v>
      </c>
      <c r="I4082" s="58">
        <f t="shared" si="127"/>
        <v>0</v>
      </c>
      <c r="J4082" s="59" t="s">
        <v>4027</v>
      </c>
      <c r="K4082" s="59" t="s">
        <v>4039</v>
      </c>
      <c r="L4082" s="79" t="s">
        <v>9122</v>
      </c>
      <c r="M4082" s="61">
        <v>1.5</v>
      </c>
      <c r="N4082" s="6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  <c r="BU4082" s="2"/>
      <c r="BV4082" s="2"/>
      <c r="BW4082" s="2"/>
      <c r="BX4082" s="2"/>
      <c r="BY4082" s="2"/>
      <c r="BZ4082" s="2"/>
      <c r="CA4082" s="2"/>
      <c r="CB4082" s="2"/>
      <c r="CC4082" s="2"/>
      <c r="CD4082" s="2"/>
      <c r="CE4082" s="2"/>
    </row>
    <row r="4083" spans="1:83" s="10" customFormat="1" ht="12.75" customHeight="1" x14ac:dyDescent="0.2">
      <c r="A4083" s="51" t="s">
        <v>2125</v>
      </c>
      <c r="B4083" s="9" t="s">
        <v>509</v>
      </c>
      <c r="C4083" s="66" t="s">
        <v>4035</v>
      </c>
      <c r="D4083" s="44" t="s">
        <v>4966</v>
      </c>
      <c r="E4083" s="54"/>
      <c r="F4083" s="55"/>
      <c r="G4083" s="56">
        <v>550</v>
      </c>
      <c r="H4083" s="57">
        <f t="shared" si="126"/>
        <v>649</v>
      </c>
      <c r="I4083" s="58">
        <f t="shared" si="127"/>
        <v>0</v>
      </c>
      <c r="J4083" s="59" t="s">
        <v>4027</v>
      </c>
      <c r="K4083" s="59"/>
      <c r="L4083" s="79" t="s">
        <v>9119</v>
      </c>
      <c r="M4083" s="61">
        <v>1.46</v>
      </c>
      <c r="N4083" s="6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  <c r="BU4083" s="2"/>
      <c r="BV4083" s="2"/>
      <c r="BW4083" s="2"/>
      <c r="BX4083" s="2"/>
      <c r="BY4083" s="2"/>
      <c r="BZ4083" s="2"/>
      <c r="CA4083" s="2"/>
      <c r="CB4083" s="2"/>
      <c r="CC4083" s="2"/>
      <c r="CD4083" s="2"/>
      <c r="CE4083" s="2"/>
    </row>
    <row r="4084" spans="1:83" s="10" customFormat="1" ht="12.75" customHeight="1" x14ac:dyDescent="0.2">
      <c r="A4084" s="95" t="s">
        <v>9123</v>
      </c>
      <c r="B4084" s="9" t="s">
        <v>9124</v>
      </c>
      <c r="C4084" s="66" t="s">
        <v>4035</v>
      </c>
      <c r="D4084" s="44" t="s">
        <v>7186</v>
      </c>
      <c r="E4084" s="54"/>
      <c r="F4084" s="55"/>
      <c r="G4084" s="56">
        <v>6000</v>
      </c>
      <c r="H4084" s="57">
        <f t="shared" si="126"/>
        <v>7080</v>
      </c>
      <c r="I4084" s="58">
        <f t="shared" si="127"/>
        <v>0</v>
      </c>
      <c r="J4084" s="59" t="s">
        <v>9125</v>
      </c>
      <c r="K4084" s="59"/>
      <c r="L4084" s="60" t="s">
        <v>4029</v>
      </c>
      <c r="M4084" s="61">
        <v>17</v>
      </c>
      <c r="N4084" s="6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  <c r="BU4084" s="2"/>
      <c r="BV4084" s="2"/>
      <c r="BW4084" s="2"/>
      <c r="BX4084" s="2"/>
      <c r="BY4084" s="2"/>
      <c r="BZ4084" s="2"/>
      <c r="CA4084" s="2"/>
      <c r="CB4084" s="2"/>
      <c r="CC4084" s="2"/>
      <c r="CD4084" s="2"/>
      <c r="CE4084" s="2"/>
    </row>
    <row r="4085" spans="1:83" s="10" customFormat="1" ht="12.75" customHeight="1" x14ac:dyDescent="0.2">
      <c r="A4085" s="95" t="s">
        <v>9126</v>
      </c>
      <c r="B4085" s="9" t="s">
        <v>9127</v>
      </c>
      <c r="C4085" s="66" t="s">
        <v>4035</v>
      </c>
      <c r="D4085" s="44" t="s">
        <v>7186</v>
      </c>
      <c r="E4085" s="54"/>
      <c r="F4085" s="55"/>
      <c r="G4085" s="56">
        <v>6000</v>
      </c>
      <c r="H4085" s="57">
        <f t="shared" si="126"/>
        <v>7080</v>
      </c>
      <c r="I4085" s="58">
        <f t="shared" si="127"/>
        <v>0</v>
      </c>
      <c r="J4085" s="59" t="s">
        <v>9125</v>
      </c>
      <c r="K4085" s="59"/>
      <c r="L4085" s="60" t="s">
        <v>4029</v>
      </c>
      <c r="M4085" s="61">
        <v>15.5</v>
      </c>
      <c r="N4085" s="6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  <c r="BU4085" s="2"/>
      <c r="BV4085" s="2"/>
      <c r="BW4085" s="2"/>
      <c r="BX4085" s="2"/>
      <c r="BY4085" s="2"/>
      <c r="BZ4085" s="2"/>
      <c r="CA4085" s="2"/>
      <c r="CB4085" s="2"/>
      <c r="CC4085" s="2"/>
      <c r="CD4085" s="2"/>
      <c r="CE4085" s="2"/>
    </row>
    <row r="4086" spans="1:83" s="10" customFormat="1" ht="12.75" customHeight="1" x14ac:dyDescent="0.2">
      <c r="A4086" s="51" t="s">
        <v>9128</v>
      </c>
      <c r="B4086" s="9" t="s">
        <v>9129</v>
      </c>
      <c r="C4086" s="66" t="s">
        <v>4035</v>
      </c>
      <c r="D4086" s="44" t="s">
        <v>7186</v>
      </c>
      <c r="E4086" s="54"/>
      <c r="F4086" s="55"/>
      <c r="G4086" s="56">
        <v>400</v>
      </c>
      <c r="H4086" s="57">
        <f t="shared" si="126"/>
        <v>472</v>
      </c>
      <c r="I4086" s="58">
        <f t="shared" si="127"/>
        <v>0</v>
      </c>
      <c r="J4086" s="59" t="s">
        <v>4027</v>
      </c>
      <c r="K4086" s="59"/>
      <c r="L4086" s="60" t="s">
        <v>4029</v>
      </c>
      <c r="M4086" s="61">
        <v>2.1</v>
      </c>
      <c r="N4086" s="6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  <c r="BU4086" s="2"/>
      <c r="BV4086" s="2"/>
      <c r="BW4086" s="2"/>
      <c r="BX4086" s="2"/>
      <c r="BY4086" s="2"/>
      <c r="BZ4086" s="2"/>
      <c r="CA4086" s="2"/>
      <c r="CB4086" s="2"/>
      <c r="CC4086" s="2"/>
      <c r="CD4086" s="2"/>
      <c r="CE4086" s="2"/>
    </row>
    <row r="4087" spans="1:83" s="10" customFormat="1" ht="12.75" customHeight="1" x14ac:dyDescent="0.2">
      <c r="A4087" s="51" t="s">
        <v>9130</v>
      </c>
      <c r="B4087" s="9" t="s">
        <v>9129</v>
      </c>
      <c r="C4087" s="66" t="s">
        <v>4035</v>
      </c>
      <c r="D4087" s="44" t="s">
        <v>7186</v>
      </c>
      <c r="E4087" s="54"/>
      <c r="F4087" s="55"/>
      <c r="G4087" s="56">
        <v>320</v>
      </c>
      <c r="H4087" s="57">
        <f t="shared" si="126"/>
        <v>377.59999999999997</v>
      </c>
      <c r="I4087" s="58">
        <f t="shared" si="127"/>
        <v>0</v>
      </c>
      <c r="J4087" s="59" t="s">
        <v>4027</v>
      </c>
      <c r="K4087" s="59"/>
      <c r="L4087" s="60" t="s">
        <v>4029</v>
      </c>
      <c r="M4087" s="61">
        <v>1.776</v>
      </c>
      <c r="N4087" s="6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  <c r="BU4087" s="2"/>
      <c r="BV4087" s="2"/>
      <c r="BW4087" s="2"/>
      <c r="BX4087" s="2"/>
      <c r="BY4087" s="2"/>
      <c r="BZ4087" s="2"/>
      <c r="CA4087" s="2"/>
      <c r="CB4087" s="2"/>
      <c r="CC4087" s="2"/>
      <c r="CD4087" s="2"/>
      <c r="CE4087" s="2"/>
    </row>
    <row r="4088" spans="1:83" s="10" customFormat="1" ht="12.75" customHeight="1" x14ac:dyDescent="0.2">
      <c r="A4088" s="51" t="s">
        <v>2126</v>
      </c>
      <c r="B4088" s="9" t="s">
        <v>510</v>
      </c>
      <c r="C4088" s="66" t="s">
        <v>4035</v>
      </c>
      <c r="D4088" s="44" t="s">
        <v>7186</v>
      </c>
      <c r="E4088" s="54"/>
      <c r="F4088" s="55"/>
      <c r="G4088" s="56">
        <v>2500</v>
      </c>
      <c r="H4088" s="57">
        <f t="shared" si="126"/>
        <v>2950</v>
      </c>
      <c r="I4088" s="58">
        <f t="shared" si="127"/>
        <v>0</v>
      </c>
      <c r="J4088" s="59" t="s">
        <v>4027</v>
      </c>
      <c r="K4088" s="59"/>
      <c r="L4088" s="60" t="s">
        <v>4029</v>
      </c>
      <c r="M4088" s="61">
        <v>10.199999999999999</v>
      </c>
      <c r="N4088" s="6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2"/>
      <c r="BX4088" s="2"/>
      <c r="BY4088" s="2"/>
      <c r="BZ4088" s="2"/>
      <c r="CA4088" s="2"/>
      <c r="CB4088" s="2"/>
      <c r="CC4088" s="2"/>
      <c r="CD4088" s="2"/>
      <c r="CE4088" s="2"/>
    </row>
    <row r="4089" spans="1:83" s="10" customFormat="1" ht="12.75" customHeight="1" x14ac:dyDescent="0.2">
      <c r="A4089" s="51" t="s">
        <v>9131</v>
      </c>
      <c r="B4089" s="9" t="s">
        <v>9132</v>
      </c>
      <c r="C4089" s="66" t="s">
        <v>4035</v>
      </c>
      <c r="D4089" s="44" t="s">
        <v>7186</v>
      </c>
      <c r="E4089" s="54"/>
      <c r="F4089" s="55"/>
      <c r="G4089" s="56">
        <v>85</v>
      </c>
      <c r="H4089" s="57">
        <f t="shared" si="126"/>
        <v>100.3</v>
      </c>
      <c r="I4089" s="58">
        <f t="shared" si="127"/>
        <v>0</v>
      </c>
      <c r="J4089" s="59" t="s">
        <v>4027</v>
      </c>
      <c r="K4089" s="59"/>
      <c r="L4089" s="60" t="s">
        <v>4029</v>
      </c>
      <c r="M4089" s="61">
        <v>0.32</v>
      </c>
      <c r="N4089" s="6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2"/>
      <c r="BX4089" s="2"/>
      <c r="BY4089" s="2"/>
      <c r="BZ4089" s="2"/>
      <c r="CA4089" s="2"/>
      <c r="CB4089" s="2"/>
      <c r="CC4089" s="2"/>
      <c r="CD4089" s="2"/>
      <c r="CE4089" s="2"/>
    </row>
    <row r="4090" spans="1:83" s="10" customFormat="1" ht="12.75" customHeight="1" x14ac:dyDescent="0.2">
      <c r="A4090" s="95" t="s">
        <v>2127</v>
      </c>
      <c r="B4090" s="9" t="s">
        <v>511</v>
      </c>
      <c r="C4090" s="66" t="s">
        <v>4035</v>
      </c>
      <c r="D4090" s="44" t="s">
        <v>7186</v>
      </c>
      <c r="E4090" s="54"/>
      <c r="F4090" s="55"/>
      <c r="G4090" s="56">
        <v>6000</v>
      </c>
      <c r="H4090" s="57">
        <f t="shared" si="126"/>
        <v>7080</v>
      </c>
      <c r="I4090" s="58">
        <f t="shared" si="127"/>
        <v>0</v>
      </c>
      <c r="J4090" s="59" t="s">
        <v>9125</v>
      </c>
      <c r="K4090" s="59"/>
      <c r="L4090" s="60" t="s">
        <v>4029</v>
      </c>
      <c r="M4090" s="61">
        <v>11</v>
      </c>
      <c r="N4090" s="6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  <c r="CE4090" s="2"/>
    </row>
    <row r="4091" spans="1:83" s="10" customFormat="1" ht="12.75" customHeight="1" x14ac:dyDescent="0.2">
      <c r="A4091" s="51" t="s">
        <v>2128</v>
      </c>
      <c r="B4091" s="9" t="s">
        <v>512</v>
      </c>
      <c r="C4091" s="66" t="s">
        <v>4035</v>
      </c>
      <c r="D4091" s="44" t="s">
        <v>7186</v>
      </c>
      <c r="E4091" s="54"/>
      <c r="F4091" s="55"/>
      <c r="G4091" s="56">
        <v>7500</v>
      </c>
      <c r="H4091" s="57">
        <f t="shared" si="126"/>
        <v>8850</v>
      </c>
      <c r="I4091" s="58">
        <f t="shared" si="127"/>
        <v>0</v>
      </c>
      <c r="J4091" s="59" t="s">
        <v>4027</v>
      </c>
      <c r="K4091" s="59"/>
      <c r="L4091" s="60" t="s">
        <v>4029</v>
      </c>
      <c r="M4091" s="61">
        <v>32.869999999999997</v>
      </c>
      <c r="N4091" s="6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  <c r="BU4091" s="2"/>
      <c r="BV4091" s="2"/>
      <c r="BW4091" s="2"/>
      <c r="BX4091" s="2"/>
      <c r="BY4091" s="2"/>
      <c r="BZ4091" s="2"/>
      <c r="CA4091" s="2"/>
      <c r="CB4091" s="2"/>
      <c r="CC4091" s="2"/>
      <c r="CD4091" s="2"/>
      <c r="CE4091" s="2"/>
    </row>
    <row r="4092" spans="1:83" s="10" customFormat="1" ht="12.75" customHeight="1" x14ac:dyDescent="0.2">
      <c r="A4092" s="51" t="s">
        <v>2129</v>
      </c>
      <c r="B4092" s="9" t="s">
        <v>513</v>
      </c>
      <c r="C4092" s="66" t="s">
        <v>4035</v>
      </c>
      <c r="D4092" s="44" t="s">
        <v>7186</v>
      </c>
      <c r="E4092" s="54"/>
      <c r="F4092" s="55"/>
      <c r="G4092" s="56">
        <v>80</v>
      </c>
      <c r="H4092" s="57">
        <f t="shared" si="126"/>
        <v>94.399999999999991</v>
      </c>
      <c r="I4092" s="58">
        <f t="shared" si="127"/>
        <v>0</v>
      </c>
      <c r="J4092" s="59" t="s">
        <v>4027</v>
      </c>
      <c r="K4092" s="59"/>
      <c r="L4092" s="73" t="s">
        <v>7727</v>
      </c>
      <c r="M4092" s="61">
        <v>0.19500000000000001</v>
      </c>
      <c r="N4092" s="6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  <c r="BU4092" s="2"/>
      <c r="BV4092" s="2"/>
      <c r="BW4092" s="2"/>
      <c r="BX4092" s="2"/>
      <c r="BY4092" s="2"/>
      <c r="BZ4092" s="2"/>
      <c r="CA4092" s="2"/>
      <c r="CB4092" s="2"/>
      <c r="CC4092" s="2"/>
      <c r="CD4092" s="2"/>
      <c r="CE4092" s="2"/>
    </row>
    <row r="4093" spans="1:83" s="10" customFormat="1" ht="12.75" customHeight="1" x14ac:dyDescent="0.2">
      <c r="A4093" s="51" t="s">
        <v>2130</v>
      </c>
      <c r="B4093" s="9" t="s">
        <v>379</v>
      </c>
      <c r="C4093" s="66" t="s">
        <v>4035</v>
      </c>
      <c r="D4093" s="44" t="s">
        <v>7186</v>
      </c>
      <c r="E4093" s="54"/>
      <c r="F4093" s="55"/>
      <c r="G4093" s="56">
        <v>1550</v>
      </c>
      <c r="H4093" s="57">
        <f t="shared" si="126"/>
        <v>1829</v>
      </c>
      <c r="I4093" s="58">
        <f t="shared" si="127"/>
        <v>0</v>
      </c>
      <c r="J4093" s="59" t="s">
        <v>4027</v>
      </c>
      <c r="K4093" s="59"/>
      <c r="L4093" s="79" t="s">
        <v>9133</v>
      </c>
      <c r="M4093" s="61">
        <v>2.35</v>
      </c>
      <c r="N4093" s="6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  <c r="BU4093" s="2"/>
      <c r="BV4093" s="2"/>
      <c r="BW4093" s="2"/>
      <c r="BX4093" s="2"/>
      <c r="BY4093" s="2"/>
      <c r="BZ4093" s="2"/>
      <c r="CA4093" s="2"/>
      <c r="CB4093" s="2"/>
      <c r="CC4093" s="2"/>
      <c r="CD4093" s="2"/>
      <c r="CE4093" s="2"/>
    </row>
    <row r="4094" spans="1:83" s="10" customFormat="1" ht="12.75" customHeight="1" x14ac:dyDescent="0.2">
      <c r="A4094" s="51" t="s">
        <v>2131</v>
      </c>
      <c r="B4094" s="9" t="s">
        <v>379</v>
      </c>
      <c r="C4094" s="66" t="s">
        <v>4035</v>
      </c>
      <c r="D4094" s="44" t="s">
        <v>7186</v>
      </c>
      <c r="E4094" s="54"/>
      <c r="F4094" s="55"/>
      <c r="G4094" s="56">
        <v>1550</v>
      </c>
      <c r="H4094" s="57">
        <f t="shared" si="126"/>
        <v>1829</v>
      </c>
      <c r="I4094" s="58">
        <f t="shared" si="127"/>
        <v>0</v>
      </c>
      <c r="J4094" s="59" t="s">
        <v>4027</v>
      </c>
      <c r="K4094" s="59"/>
      <c r="L4094" s="79" t="s">
        <v>9133</v>
      </c>
      <c r="M4094" s="61">
        <v>2.35</v>
      </c>
      <c r="N4094" s="6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  <c r="BU4094" s="2"/>
      <c r="BV4094" s="2"/>
      <c r="BW4094" s="2"/>
      <c r="BX4094" s="2"/>
      <c r="BY4094" s="2"/>
      <c r="BZ4094" s="2"/>
      <c r="CA4094" s="2"/>
      <c r="CB4094" s="2"/>
      <c r="CC4094" s="2"/>
      <c r="CD4094" s="2"/>
      <c r="CE4094" s="2"/>
    </row>
    <row r="4095" spans="1:83" s="10" customFormat="1" ht="12.75" customHeight="1" x14ac:dyDescent="0.2">
      <c r="A4095" s="51" t="s">
        <v>2132</v>
      </c>
      <c r="B4095" s="9" t="s">
        <v>514</v>
      </c>
      <c r="C4095" s="66" t="s">
        <v>4035</v>
      </c>
      <c r="D4095" s="44" t="s">
        <v>7186</v>
      </c>
      <c r="E4095" s="54"/>
      <c r="F4095" s="55"/>
      <c r="G4095" s="56">
        <v>10000</v>
      </c>
      <c r="H4095" s="57">
        <f t="shared" si="126"/>
        <v>11800</v>
      </c>
      <c r="I4095" s="58">
        <f t="shared" si="127"/>
        <v>0</v>
      </c>
      <c r="J4095" s="59"/>
      <c r="K4095" s="59"/>
      <c r="L4095" s="60" t="s">
        <v>9134</v>
      </c>
      <c r="M4095" s="61"/>
      <c r="N4095" s="6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  <c r="BU4095" s="2"/>
      <c r="BV4095" s="2"/>
      <c r="BW4095" s="2"/>
      <c r="BX4095" s="2"/>
      <c r="BY4095" s="2"/>
      <c r="BZ4095" s="2"/>
      <c r="CA4095" s="2"/>
      <c r="CB4095" s="2"/>
      <c r="CC4095" s="2"/>
      <c r="CD4095" s="2"/>
      <c r="CE4095" s="2"/>
    </row>
    <row r="4096" spans="1:83" s="10" customFormat="1" ht="12.75" customHeight="1" x14ac:dyDescent="0.2">
      <c r="A4096" s="51" t="s">
        <v>9135</v>
      </c>
      <c r="B4096" s="9" t="s">
        <v>9136</v>
      </c>
      <c r="C4096" s="66" t="s">
        <v>4035</v>
      </c>
      <c r="D4096" s="44" t="s">
        <v>4628</v>
      </c>
      <c r="E4096" s="54"/>
      <c r="F4096" s="55"/>
      <c r="G4096" s="56">
        <v>93</v>
      </c>
      <c r="H4096" s="57">
        <f t="shared" si="126"/>
        <v>109.74</v>
      </c>
      <c r="I4096" s="58">
        <f t="shared" si="127"/>
        <v>0</v>
      </c>
      <c r="J4096" s="59" t="s">
        <v>4027</v>
      </c>
      <c r="K4096" s="59"/>
      <c r="L4096" s="60" t="s">
        <v>4029</v>
      </c>
      <c r="M4096" s="61"/>
      <c r="N4096" s="6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  <c r="BS4096" s="2"/>
      <c r="BT4096" s="2"/>
      <c r="BU4096" s="2"/>
      <c r="BV4096" s="2"/>
      <c r="BW4096" s="2"/>
      <c r="BX4096" s="2"/>
      <c r="BY4096" s="2"/>
      <c r="BZ4096" s="2"/>
      <c r="CA4096" s="2"/>
      <c r="CB4096" s="2"/>
      <c r="CC4096" s="2"/>
      <c r="CD4096" s="2"/>
      <c r="CE4096" s="2"/>
    </row>
    <row r="4097" spans="1:83" s="10" customFormat="1" ht="12.75" customHeight="1" x14ac:dyDescent="0.2">
      <c r="A4097" s="51" t="s">
        <v>9137</v>
      </c>
      <c r="B4097" s="9" t="s">
        <v>9136</v>
      </c>
      <c r="C4097" s="66" t="s">
        <v>4035</v>
      </c>
      <c r="D4097" s="44" t="s">
        <v>4628</v>
      </c>
      <c r="E4097" s="54"/>
      <c r="F4097" s="55"/>
      <c r="G4097" s="56">
        <v>85</v>
      </c>
      <c r="H4097" s="57">
        <f t="shared" si="126"/>
        <v>100.3</v>
      </c>
      <c r="I4097" s="58">
        <f t="shared" si="127"/>
        <v>0</v>
      </c>
      <c r="J4097" s="59" t="s">
        <v>4027</v>
      </c>
      <c r="K4097" s="59"/>
      <c r="L4097" s="60" t="s">
        <v>4029</v>
      </c>
      <c r="M4097" s="61"/>
      <c r="N4097" s="6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  <c r="BU4097" s="2"/>
      <c r="BV4097" s="2"/>
      <c r="BW4097" s="2"/>
      <c r="BX4097" s="2"/>
      <c r="BY4097" s="2"/>
      <c r="BZ4097" s="2"/>
      <c r="CA4097" s="2"/>
      <c r="CB4097" s="2"/>
      <c r="CC4097" s="2"/>
      <c r="CD4097" s="2"/>
      <c r="CE4097" s="2"/>
    </row>
    <row r="4098" spans="1:83" s="10" customFormat="1" ht="12.75" customHeight="1" x14ac:dyDescent="0.2">
      <c r="A4098" s="51" t="s">
        <v>2133</v>
      </c>
      <c r="B4098" s="9" t="s">
        <v>515</v>
      </c>
      <c r="C4098" s="66" t="s">
        <v>4035</v>
      </c>
      <c r="D4098" s="44" t="s">
        <v>4269</v>
      </c>
      <c r="E4098" s="54"/>
      <c r="F4098" s="55"/>
      <c r="G4098" s="56">
        <v>1250</v>
      </c>
      <c r="H4098" s="57">
        <f t="shared" si="126"/>
        <v>1475</v>
      </c>
      <c r="I4098" s="58">
        <f t="shared" si="127"/>
        <v>0</v>
      </c>
      <c r="J4098" s="59" t="s">
        <v>4027</v>
      </c>
      <c r="K4098" s="59"/>
      <c r="L4098" s="73" t="s">
        <v>7900</v>
      </c>
      <c r="M4098" s="61">
        <v>1.85</v>
      </c>
      <c r="N4098" s="6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  <c r="BU4098" s="2"/>
      <c r="BV4098" s="2"/>
      <c r="BW4098" s="2"/>
      <c r="BX4098" s="2"/>
      <c r="BY4098" s="2"/>
      <c r="BZ4098" s="2"/>
      <c r="CA4098" s="2"/>
      <c r="CB4098" s="2"/>
      <c r="CC4098" s="2"/>
      <c r="CD4098" s="2"/>
      <c r="CE4098" s="2"/>
    </row>
    <row r="4099" spans="1:83" s="10" customFormat="1" ht="12.75" customHeight="1" x14ac:dyDescent="0.2">
      <c r="A4099" s="51" t="s">
        <v>2134</v>
      </c>
      <c r="B4099" s="9" t="s">
        <v>516</v>
      </c>
      <c r="C4099" s="66" t="s">
        <v>4035</v>
      </c>
      <c r="D4099" s="44" t="s">
        <v>4269</v>
      </c>
      <c r="E4099" s="54"/>
      <c r="F4099" s="55"/>
      <c r="G4099" s="56">
        <v>200</v>
      </c>
      <c r="H4099" s="57">
        <f t="shared" si="126"/>
        <v>236</v>
      </c>
      <c r="I4099" s="58">
        <f t="shared" si="127"/>
        <v>0</v>
      </c>
      <c r="J4099" s="59" t="s">
        <v>4027</v>
      </c>
      <c r="K4099" s="59"/>
      <c r="L4099" s="60" t="s">
        <v>4029</v>
      </c>
      <c r="M4099" s="61">
        <v>0.52700000000000002</v>
      </c>
      <c r="N4099" s="6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  <c r="BU4099" s="2"/>
      <c r="BV4099" s="2"/>
      <c r="BW4099" s="2"/>
      <c r="BX4099" s="2"/>
      <c r="BY4099" s="2"/>
      <c r="BZ4099" s="2"/>
      <c r="CA4099" s="2"/>
      <c r="CB4099" s="2"/>
      <c r="CC4099" s="2"/>
      <c r="CD4099" s="2"/>
      <c r="CE4099" s="2"/>
    </row>
    <row r="4100" spans="1:83" s="10" customFormat="1" ht="12.75" customHeight="1" x14ac:dyDescent="0.2">
      <c r="A4100" s="51" t="s">
        <v>2135</v>
      </c>
      <c r="B4100" s="9" t="s">
        <v>77</v>
      </c>
      <c r="C4100" s="66" t="s">
        <v>4035</v>
      </c>
      <c r="D4100" s="44" t="s">
        <v>4269</v>
      </c>
      <c r="E4100" s="54"/>
      <c r="F4100" s="55"/>
      <c r="G4100" s="56">
        <v>120</v>
      </c>
      <c r="H4100" s="57">
        <f t="shared" si="126"/>
        <v>141.6</v>
      </c>
      <c r="I4100" s="58">
        <f t="shared" si="127"/>
        <v>0</v>
      </c>
      <c r="J4100" s="59" t="s">
        <v>4027</v>
      </c>
      <c r="K4100" s="59"/>
      <c r="L4100" s="73" t="s">
        <v>6956</v>
      </c>
      <c r="M4100" s="61">
        <v>0.19400000000000001</v>
      </c>
      <c r="N4100" s="6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  <c r="CE4100" s="2"/>
    </row>
    <row r="4101" spans="1:83" s="10" customFormat="1" ht="12.75" customHeight="1" x14ac:dyDescent="0.2">
      <c r="A4101" s="51" t="s">
        <v>9138</v>
      </c>
      <c r="B4101" s="9" t="s">
        <v>9139</v>
      </c>
      <c r="C4101" s="66" t="s">
        <v>4035</v>
      </c>
      <c r="D4101" s="44" t="s">
        <v>4269</v>
      </c>
      <c r="E4101" s="54"/>
      <c r="F4101" s="55"/>
      <c r="G4101" s="56">
        <v>184.62</v>
      </c>
      <c r="H4101" s="57">
        <f t="shared" si="126"/>
        <v>217.85159999999999</v>
      </c>
      <c r="I4101" s="58">
        <f t="shared" si="127"/>
        <v>0</v>
      </c>
      <c r="J4101" s="59" t="s">
        <v>4027</v>
      </c>
      <c r="K4101" s="59"/>
      <c r="L4101" s="73" t="s">
        <v>6956</v>
      </c>
      <c r="M4101" s="61">
        <v>0.44169999999999998</v>
      </c>
      <c r="N4101" s="6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  <c r="BU4101" s="2"/>
      <c r="BV4101" s="2"/>
      <c r="BW4101" s="2"/>
      <c r="BX4101" s="2"/>
      <c r="BY4101" s="2"/>
      <c r="BZ4101" s="2"/>
      <c r="CA4101" s="2"/>
      <c r="CB4101" s="2"/>
      <c r="CC4101" s="2"/>
      <c r="CD4101" s="2"/>
      <c r="CE4101" s="2"/>
    </row>
    <row r="4102" spans="1:83" s="10" customFormat="1" ht="12.75" customHeight="1" x14ac:dyDescent="0.2">
      <c r="A4102" s="78" t="s">
        <v>9140</v>
      </c>
      <c r="B4102" s="70" t="s">
        <v>3</v>
      </c>
      <c r="C4102" s="66" t="s">
        <v>4035</v>
      </c>
      <c r="D4102" s="72" t="s">
        <v>4269</v>
      </c>
      <c r="E4102" s="54"/>
      <c r="F4102" s="55"/>
      <c r="G4102" s="56">
        <v>29</v>
      </c>
      <c r="H4102" s="57">
        <f t="shared" si="126"/>
        <v>34.22</v>
      </c>
      <c r="I4102" s="58">
        <f t="shared" si="127"/>
        <v>0</v>
      </c>
      <c r="J4102" s="59" t="s">
        <v>4027</v>
      </c>
      <c r="K4102" s="59"/>
      <c r="L4102" s="60" t="s">
        <v>4029</v>
      </c>
      <c r="M4102" s="61">
        <v>0.129</v>
      </c>
      <c r="N4102" s="6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  <c r="BU4102" s="2"/>
      <c r="BV4102" s="2"/>
      <c r="BW4102" s="2"/>
      <c r="BX4102" s="2"/>
      <c r="BY4102" s="2"/>
      <c r="BZ4102" s="2"/>
      <c r="CA4102" s="2"/>
      <c r="CB4102" s="2"/>
      <c r="CC4102" s="2"/>
      <c r="CD4102" s="2"/>
      <c r="CE4102" s="2"/>
    </row>
    <row r="4103" spans="1:83" s="10" customFormat="1" ht="12.75" customHeight="1" x14ac:dyDescent="0.2">
      <c r="A4103" s="93" t="s">
        <v>9141</v>
      </c>
      <c r="B4103" s="9" t="s">
        <v>9142</v>
      </c>
      <c r="C4103" s="53" t="s">
        <v>4007</v>
      </c>
      <c r="D4103" s="44" t="s">
        <v>4269</v>
      </c>
      <c r="E4103" s="54"/>
      <c r="F4103" s="55"/>
      <c r="G4103" s="56">
        <v>1750</v>
      </c>
      <c r="H4103" s="57">
        <f t="shared" si="126"/>
        <v>2065</v>
      </c>
      <c r="I4103" s="58">
        <f t="shared" si="127"/>
        <v>0</v>
      </c>
      <c r="J4103" s="59"/>
      <c r="K4103" s="59" t="s">
        <v>9143</v>
      </c>
      <c r="L4103" s="60" t="s">
        <v>4029</v>
      </c>
      <c r="M4103" s="61">
        <v>11.4</v>
      </c>
      <c r="N4103" s="62" t="s">
        <v>4067</v>
      </c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2"/>
      <c r="BZ4103" s="2"/>
      <c r="CA4103" s="2"/>
      <c r="CB4103" s="2"/>
      <c r="CC4103" s="2"/>
      <c r="CD4103" s="2"/>
      <c r="CE4103" s="2"/>
    </row>
    <row r="4104" spans="1:83" s="10" customFormat="1" ht="12.75" customHeight="1" x14ac:dyDescent="0.2">
      <c r="A4104" s="51" t="s">
        <v>2136</v>
      </c>
      <c r="B4104" s="9" t="s">
        <v>54</v>
      </c>
      <c r="C4104" s="66" t="s">
        <v>4035</v>
      </c>
      <c r="D4104" s="44" t="s">
        <v>4269</v>
      </c>
      <c r="E4104" s="54"/>
      <c r="F4104" s="55"/>
      <c r="G4104" s="56">
        <v>869.2</v>
      </c>
      <c r="H4104" s="57">
        <f t="shared" ref="H4104:H4167" si="128">G4104*1.18</f>
        <v>1025.6559999999999</v>
      </c>
      <c r="I4104" s="58">
        <f t="shared" ref="I4104:I4167" si="129">H4104*F4104</f>
        <v>0</v>
      </c>
      <c r="J4104" s="59" t="s">
        <v>4027</v>
      </c>
      <c r="K4104" s="59"/>
      <c r="L4104" s="73" t="s">
        <v>8144</v>
      </c>
      <c r="M4104" s="61">
        <v>2.0219999999999998</v>
      </c>
      <c r="N4104" s="6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2"/>
      <c r="BZ4104" s="2"/>
      <c r="CA4104" s="2"/>
      <c r="CB4104" s="2"/>
      <c r="CC4104" s="2"/>
      <c r="CD4104" s="2"/>
      <c r="CE4104" s="2"/>
    </row>
    <row r="4105" spans="1:83" s="10" customFormat="1" ht="12.75" customHeight="1" x14ac:dyDescent="0.2">
      <c r="A4105" s="51" t="s">
        <v>2137</v>
      </c>
      <c r="B4105" s="9" t="s">
        <v>57</v>
      </c>
      <c r="C4105" s="66" t="s">
        <v>4035</v>
      </c>
      <c r="D4105" s="44" t="s">
        <v>4269</v>
      </c>
      <c r="E4105" s="54"/>
      <c r="F4105" s="55"/>
      <c r="G4105" s="56">
        <v>500</v>
      </c>
      <c r="H4105" s="57">
        <f t="shared" si="128"/>
        <v>590</v>
      </c>
      <c r="I4105" s="58">
        <f t="shared" si="129"/>
        <v>0</v>
      </c>
      <c r="J4105" s="59" t="s">
        <v>4027</v>
      </c>
      <c r="K4105" s="59"/>
      <c r="L4105" s="73" t="s">
        <v>8144</v>
      </c>
      <c r="M4105" s="61">
        <v>1.79</v>
      </c>
      <c r="N4105" s="6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2"/>
      <c r="BZ4105" s="2"/>
      <c r="CA4105" s="2"/>
      <c r="CB4105" s="2"/>
      <c r="CC4105" s="2"/>
      <c r="CD4105" s="2"/>
      <c r="CE4105" s="2"/>
    </row>
    <row r="4106" spans="1:83" s="10" customFormat="1" ht="12.75" customHeight="1" x14ac:dyDescent="0.2">
      <c r="A4106" s="51" t="s">
        <v>2138</v>
      </c>
      <c r="B4106" s="9" t="s">
        <v>517</v>
      </c>
      <c r="C4106" s="66" t="s">
        <v>4035</v>
      </c>
      <c r="D4106" s="44" t="s">
        <v>4269</v>
      </c>
      <c r="E4106" s="54"/>
      <c r="F4106" s="55"/>
      <c r="G4106" s="56">
        <v>2800</v>
      </c>
      <c r="H4106" s="57">
        <f t="shared" si="128"/>
        <v>3304</v>
      </c>
      <c r="I4106" s="58">
        <f t="shared" si="129"/>
        <v>0</v>
      </c>
      <c r="J4106" s="59" t="s">
        <v>4027</v>
      </c>
      <c r="K4106" s="59"/>
      <c r="L4106" s="60" t="s">
        <v>4029</v>
      </c>
      <c r="M4106" s="61">
        <v>3.5</v>
      </c>
      <c r="N4106" s="6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"/>
      <c r="BV4106" s="2"/>
      <c r="BW4106" s="2"/>
      <c r="BX4106" s="2"/>
      <c r="BY4106" s="2"/>
      <c r="BZ4106" s="2"/>
      <c r="CA4106" s="2"/>
      <c r="CB4106" s="2"/>
      <c r="CC4106" s="2"/>
      <c r="CD4106" s="2"/>
      <c r="CE4106" s="2"/>
    </row>
    <row r="4107" spans="1:83" s="10" customFormat="1" ht="12.75" customHeight="1" x14ac:dyDescent="0.2">
      <c r="A4107" s="51" t="s">
        <v>9144</v>
      </c>
      <c r="B4107" s="9" t="s">
        <v>9145</v>
      </c>
      <c r="C4107" s="66" t="s">
        <v>4035</v>
      </c>
      <c r="D4107" s="44" t="s">
        <v>4269</v>
      </c>
      <c r="E4107" s="54"/>
      <c r="F4107" s="55"/>
      <c r="G4107" s="56">
        <v>1705.33</v>
      </c>
      <c r="H4107" s="57">
        <f t="shared" si="128"/>
        <v>2012.2893999999999</v>
      </c>
      <c r="I4107" s="58">
        <f t="shared" si="129"/>
        <v>0</v>
      </c>
      <c r="J4107" s="59"/>
      <c r="K4107" s="59"/>
      <c r="L4107" s="60" t="s">
        <v>4029</v>
      </c>
      <c r="M4107" s="61">
        <v>10.9</v>
      </c>
      <c r="N4107" s="6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  <c r="BU4107" s="2"/>
      <c r="BV4107" s="2"/>
      <c r="BW4107" s="2"/>
      <c r="BX4107" s="2"/>
      <c r="BY4107" s="2"/>
      <c r="BZ4107" s="2"/>
      <c r="CA4107" s="2"/>
      <c r="CB4107" s="2"/>
      <c r="CC4107" s="2"/>
      <c r="CD4107" s="2"/>
      <c r="CE4107" s="2"/>
    </row>
    <row r="4108" spans="1:83" s="10" customFormat="1" ht="12.75" customHeight="1" x14ac:dyDescent="0.2">
      <c r="A4108" s="51" t="s">
        <v>2139</v>
      </c>
      <c r="B4108" s="9" t="s">
        <v>518</v>
      </c>
      <c r="C4108" s="66" t="s">
        <v>4035</v>
      </c>
      <c r="D4108" s="44" t="s">
        <v>4269</v>
      </c>
      <c r="E4108" s="54"/>
      <c r="F4108" s="55"/>
      <c r="G4108" s="56">
        <v>2406.1999999999998</v>
      </c>
      <c r="H4108" s="57">
        <f t="shared" si="128"/>
        <v>2839.3159999999998</v>
      </c>
      <c r="I4108" s="58">
        <f t="shared" si="129"/>
        <v>0</v>
      </c>
      <c r="J4108" s="59" t="s">
        <v>9146</v>
      </c>
      <c r="K4108" s="59"/>
      <c r="L4108" s="73" t="s">
        <v>8144</v>
      </c>
      <c r="M4108" s="61"/>
      <c r="N4108" s="6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  <c r="BU4108" s="2"/>
      <c r="BV4108" s="2"/>
      <c r="BW4108" s="2"/>
      <c r="BX4108" s="2"/>
      <c r="BY4108" s="2"/>
      <c r="BZ4108" s="2"/>
      <c r="CA4108" s="2"/>
      <c r="CB4108" s="2"/>
      <c r="CC4108" s="2"/>
      <c r="CD4108" s="2"/>
      <c r="CE4108" s="2"/>
    </row>
    <row r="4109" spans="1:83" s="10" customFormat="1" ht="12.75" customHeight="1" x14ac:dyDescent="0.2">
      <c r="A4109" s="93" t="s">
        <v>9147</v>
      </c>
      <c r="B4109" s="9" t="s">
        <v>9148</v>
      </c>
      <c r="C4109" s="66" t="s">
        <v>4035</v>
      </c>
      <c r="D4109" s="44" t="s">
        <v>4269</v>
      </c>
      <c r="E4109" s="54"/>
      <c r="F4109" s="55"/>
      <c r="G4109" s="56">
        <v>2401.5500000000002</v>
      </c>
      <c r="H4109" s="57">
        <f t="shared" si="128"/>
        <v>2833.8290000000002</v>
      </c>
      <c r="I4109" s="58">
        <f t="shared" si="129"/>
        <v>0</v>
      </c>
      <c r="J4109" s="59"/>
      <c r="K4109" s="59"/>
      <c r="L4109" s="60" t="s">
        <v>4029</v>
      </c>
      <c r="M4109" s="61">
        <v>10.9</v>
      </c>
      <c r="N4109" s="6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  <c r="BU4109" s="2"/>
      <c r="BV4109" s="2"/>
      <c r="BW4109" s="2"/>
      <c r="BX4109" s="2"/>
      <c r="BY4109" s="2"/>
      <c r="BZ4109" s="2"/>
      <c r="CA4109" s="2"/>
      <c r="CB4109" s="2"/>
      <c r="CC4109" s="2"/>
      <c r="CD4109" s="2"/>
      <c r="CE4109" s="2"/>
    </row>
    <row r="4110" spans="1:83" s="10" customFormat="1" ht="12.75" customHeight="1" x14ac:dyDescent="0.2">
      <c r="A4110" s="78" t="s">
        <v>2140</v>
      </c>
      <c r="B4110" s="70" t="s">
        <v>518</v>
      </c>
      <c r="C4110" s="66" t="s">
        <v>4035</v>
      </c>
      <c r="D4110" s="72" t="s">
        <v>4269</v>
      </c>
      <c r="E4110" s="54"/>
      <c r="F4110" s="55"/>
      <c r="G4110" s="56">
        <v>2400.34</v>
      </c>
      <c r="H4110" s="57">
        <f t="shared" si="128"/>
        <v>2832.4012000000002</v>
      </c>
      <c r="I4110" s="58">
        <f t="shared" si="129"/>
        <v>0</v>
      </c>
      <c r="J4110" s="59" t="s">
        <v>9146</v>
      </c>
      <c r="K4110" s="59"/>
      <c r="L4110" s="73" t="s">
        <v>8144</v>
      </c>
      <c r="M4110" s="61"/>
      <c r="N4110" s="6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  <c r="BU4110" s="2"/>
      <c r="BV4110" s="2"/>
      <c r="BW4110" s="2"/>
      <c r="BX4110" s="2"/>
      <c r="BY4110" s="2"/>
      <c r="BZ4110" s="2"/>
      <c r="CA4110" s="2"/>
      <c r="CB4110" s="2"/>
      <c r="CC4110" s="2"/>
      <c r="CD4110" s="2"/>
      <c r="CE4110" s="2"/>
    </row>
    <row r="4111" spans="1:83" s="10" customFormat="1" ht="12.75" customHeight="1" x14ac:dyDescent="0.2">
      <c r="A4111" s="51" t="s">
        <v>2141</v>
      </c>
      <c r="B4111" s="9" t="s">
        <v>519</v>
      </c>
      <c r="C4111" s="66" t="s">
        <v>4035</v>
      </c>
      <c r="D4111" s="44" t="s">
        <v>4269</v>
      </c>
      <c r="E4111" s="54"/>
      <c r="F4111" s="55"/>
      <c r="G4111" s="56">
        <v>1700</v>
      </c>
      <c r="H4111" s="57">
        <f t="shared" si="128"/>
        <v>2006</v>
      </c>
      <c r="I4111" s="58">
        <f t="shared" si="129"/>
        <v>0</v>
      </c>
      <c r="J4111" s="59" t="s">
        <v>4027</v>
      </c>
      <c r="K4111" s="59"/>
      <c r="L4111" s="73" t="s">
        <v>6957</v>
      </c>
      <c r="M4111" s="61">
        <v>6.1</v>
      </c>
      <c r="N4111" s="6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  <c r="BU4111" s="2"/>
      <c r="BV4111" s="2"/>
      <c r="BW4111" s="2"/>
      <c r="BX4111" s="2"/>
      <c r="BY4111" s="2"/>
      <c r="BZ4111" s="2"/>
      <c r="CA4111" s="2"/>
      <c r="CB4111" s="2"/>
      <c r="CC4111" s="2"/>
      <c r="CD4111" s="2"/>
      <c r="CE4111" s="2"/>
    </row>
    <row r="4112" spans="1:83" s="10" customFormat="1" ht="12.75" customHeight="1" x14ac:dyDescent="0.2">
      <c r="A4112" s="51" t="s">
        <v>2142</v>
      </c>
      <c r="B4112" s="9" t="s">
        <v>518</v>
      </c>
      <c r="C4112" s="66" t="s">
        <v>4035</v>
      </c>
      <c r="D4112" s="44" t="s">
        <v>4269</v>
      </c>
      <c r="E4112" s="54"/>
      <c r="F4112" s="55"/>
      <c r="G4112" s="56">
        <v>2400</v>
      </c>
      <c r="H4112" s="57">
        <f t="shared" si="128"/>
        <v>2832</v>
      </c>
      <c r="I4112" s="58">
        <f t="shared" si="129"/>
        <v>0</v>
      </c>
      <c r="J4112" s="59" t="s">
        <v>4027</v>
      </c>
      <c r="K4112" s="59"/>
      <c r="L4112" s="73" t="s">
        <v>6957</v>
      </c>
      <c r="M4112" s="61">
        <v>7.2</v>
      </c>
      <c r="N4112" s="6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  <c r="BU4112" s="2"/>
      <c r="BV4112" s="2"/>
      <c r="BW4112" s="2"/>
      <c r="BX4112" s="2"/>
      <c r="BY4112" s="2"/>
      <c r="BZ4112" s="2"/>
      <c r="CA4112" s="2"/>
      <c r="CB4112" s="2"/>
      <c r="CC4112" s="2"/>
      <c r="CD4112" s="2"/>
      <c r="CE4112" s="2"/>
    </row>
    <row r="4113" spans="1:83" s="10" customFormat="1" ht="12.75" customHeight="1" x14ac:dyDescent="0.2">
      <c r="A4113" s="99" t="s">
        <v>9149</v>
      </c>
      <c r="B4113" s="9" t="s">
        <v>46</v>
      </c>
      <c r="C4113" s="66" t="s">
        <v>4035</v>
      </c>
      <c r="D4113" s="44" t="s">
        <v>4269</v>
      </c>
      <c r="E4113" s="54"/>
      <c r="F4113" s="55"/>
      <c r="G4113" s="56">
        <v>1800</v>
      </c>
      <c r="H4113" s="57">
        <f t="shared" si="128"/>
        <v>2124</v>
      </c>
      <c r="I4113" s="58">
        <f t="shared" si="129"/>
        <v>0</v>
      </c>
      <c r="J4113" s="59" t="s">
        <v>9150</v>
      </c>
      <c r="K4113" s="59"/>
      <c r="L4113" s="60" t="s">
        <v>4029</v>
      </c>
      <c r="M4113" s="61">
        <v>7.6</v>
      </c>
      <c r="N4113" s="6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  <c r="BU4113" s="2"/>
      <c r="BV4113" s="2"/>
      <c r="BW4113" s="2"/>
      <c r="BX4113" s="2"/>
      <c r="BY4113" s="2"/>
      <c r="BZ4113" s="2"/>
      <c r="CA4113" s="2"/>
      <c r="CB4113" s="2"/>
      <c r="CC4113" s="2"/>
      <c r="CD4113" s="2"/>
      <c r="CE4113" s="2"/>
    </row>
    <row r="4114" spans="1:83" s="10" customFormat="1" ht="12.75" customHeight="1" x14ac:dyDescent="0.2">
      <c r="A4114" s="99" t="s">
        <v>9151</v>
      </c>
      <c r="B4114" s="9" t="s">
        <v>46</v>
      </c>
      <c r="C4114" s="66" t="s">
        <v>4035</v>
      </c>
      <c r="D4114" s="44" t="s">
        <v>4269</v>
      </c>
      <c r="E4114" s="54"/>
      <c r="F4114" s="55"/>
      <c r="G4114" s="56">
        <v>1800</v>
      </c>
      <c r="H4114" s="57">
        <f t="shared" si="128"/>
        <v>2124</v>
      </c>
      <c r="I4114" s="58">
        <f t="shared" si="129"/>
        <v>0</v>
      </c>
      <c r="J4114" s="59" t="s">
        <v>9152</v>
      </c>
      <c r="K4114" s="59"/>
      <c r="L4114" s="60" t="s">
        <v>4029</v>
      </c>
      <c r="M4114" s="61">
        <v>7.6</v>
      </c>
      <c r="N4114" s="6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  <c r="BU4114" s="2"/>
      <c r="BV4114" s="2"/>
      <c r="BW4114" s="2"/>
      <c r="BX4114" s="2"/>
      <c r="BY4114" s="2"/>
      <c r="BZ4114" s="2"/>
      <c r="CA4114" s="2"/>
      <c r="CB4114" s="2"/>
      <c r="CC4114" s="2"/>
      <c r="CD4114" s="2"/>
      <c r="CE4114" s="2"/>
    </row>
    <row r="4115" spans="1:83" s="10" customFormat="1" ht="12.75" customHeight="1" x14ac:dyDescent="0.2">
      <c r="A4115" s="51" t="s">
        <v>2143</v>
      </c>
      <c r="B4115" s="9" t="s">
        <v>520</v>
      </c>
      <c r="C4115" s="66" t="s">
        <v>4035</v>
      </c>
      <c r="D4115" s="44" t="s">
        <v>4269</v>
      </c>
      <c r="E4115" s="54"/>
      <c r="F4115" s="55"/>
      <c r="G4115" s="56">
        <v>520</v>
      </c>
      <c r="H4115" s="57">
        <f t="shared" si="128"/>
        <v>613.6</v>
      </c>
      <c r="I4115" s="58">
        <f t="shared" si="129"/>
        <v>0</v>
      </c>
      <c r="J4115" s="59" t="s">
        <v>4027</v>
      </c>
      <c r="K4115" s="59"/>
      <c r="L4115" s="60" t="s">
        <v>4029</v>
      </c>
      <c r="M4115" s="61">
        <v>1.1000000000000001</v>
      </c>
      <c r="N4115" s="6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  <c r="BU4115" s="2"/>
      <c r="BV4115" s="2"/>
      <c r="BW4115" s="2"/>
      <c r="BX4115" s="2"/>
      <c r="BY4115" s="2"/>
      <c r="BZ4115" s="2"/>
      <c r="CA4115" s="2"/>
      <c r="CB4115" s="2"/>
      <c r="CC4115" s="2"/>
      <c r="CD4115" s="2"/>
      <c r="CE4115" s="2"/>
    </row>
    <row r="4116" spans="1:83" s="10" customFormat="1" ht="12.75" customHeight="1" x14ac:dyDescent="0.2">
      <c r="A4116" s="51" t="s">
        <v>2144</v>
      </c>
      <c r="B4116" s="9" t="s">
        <v>520</v>
      </c>
      <c r="C4116" s="66" t="s">
        <v>4035</v>
      </c>
      <c r="D4116" s="44" t="s">
        <v>4269</v>
      </c>
      <c r="E4116" s="54"/>
      <c r="F4116" s="55"/>
      <c r="G4116" s="56">
        <v>520</v>
      </c>
      <c r="H4116" s="57">
        <f t="shared" si="128"/>
        <v>613.6</v>
      </c>
      <c r="I4116" s="58">
        <f t="shared" si="129"/>
        <v>0</v>
      </c>
      <c r="J4116" s="59" t="s">
        <v>4027</v>
      </c>
      <c r="K4116" s="59"/>
      <c r="L4116" s="60" t="s">
        <v>4029</v>
      </c>
      <c r="M4116" s="61">
        <v>1.1000000000000001</v>
      </c>
      <c r="N4116" s="6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  <c r="BU4116" s="2"/>
      <c r="BV4116" s="2"/>
      <c r="BW4116" s="2"/>
      <c r="BX4116" s="2"/>
      <c r="BY4116" s="2"/>
      <c r="BZ4116" s="2"/>
      <c r="CA4116" s="2"/>
      <c r="CB4116" s="2"/>
      <c r="CC4116" s="2"/>
      <c r="CD4116" s="2"/>
      <c r="CE4116" s="2"/>
    </row>
    <row r="4117" spans="1:83" s="10" customFormat="1" ht="12.75" customHeight="1" x14ac:dyDescent="0.2">
      <c r="A4117" s="64" t="s">
        <v>9153</v>
      </c>
      <c r="B4117" s="9" t="s">
        <v>77</v>
      </c>
      <c r="C4117" s="53" t="s">
        <v>4007</v>
      </c>
      <c r="D4117" s="44" t="s">
        <v>4269</v>
      </c>
      <c r="E4117" s="54"/>
      <c r="F4117" s="55"/>
      <c r="G4117" s="56">
        <v>18.5</v>
      </c>
      <c r="H4117" s="57">
        <f t="shared" si="128"/>
        <v>21.83</v>
      </c>
      <c r="I4117" s="58">
        <f t="shared" si="129"/>
        <v>0</v>
      </c>
      <c r="J4117" s="59" t="s">
        <v>4027</v>
      </c>
      <c r="K4117" s="59" t="s">
        <v>4921</v>
      </c>
      <c r="L4117" s="60" t="s">
        <v>4029</v>
      </c>
      <c r="M4117" s="61">
        <v>5.5E-2</v>
      </c>
      <c r="N4117" s="62" t="s">
        <v>4067</v>
      </c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  <c r="BU4117" s="2"/>
      <c r="BV4117" s="2"/>
      <c r="BW4117" s="2"/>
      <c r="BX4117" s="2"/>
      <c r="BY4117" s="2"/>
      <c r="BZ4117" s="2"/>
      <c r="CA4117" s="2"/>
      <c r="CB4117" s="2"/>
      <c r="CC4117" s="2"/>
      <c r="CD4117" s="2"/>
      <c r="CE4117" s="2"/>
    </row>
    <row r="4118" spans="1:83" s="10" customFormat="1" ht="12.75" customHeight="1" x14ac:dyDescent="0.2">
      <c r="A4118" s="93" t="s">
        <v>9154</v>
      </c>
      <c r="B4118" s="9" t="s">
        <v>7290</v>
      </c>
      <c r="C4118" s="53" t="s">
        <v>4007</v>
      </c>
      <c r="D4118" s="44" t="s">
        <v>4269</v>
      </c>
      <c r="E4118" s="54"/>
      <c r="F4118" s="55"/>
      <c r="G4118" s="56">
        <v>13366.61</v>
      </c>
      <c r="H4118" s="57">
        <f t="shared" si="128"/>
        <v>15772.5998</v>
      </c>
      <c r="I4118" s="58">
        <f t="shared" si="129"/>
        <v>0</v>
      </c>
      <c r="J4118" s="59"/>
      <c r="K4118" s="59" t="s">
        <v>7291</v>
      </c>
      <c r="L4118" s="60" t="s">
        <v>4029</v>
      </c>
      <c r="M4118" s="61">
        <v>136</v>
      </c>
      <c r="N4118" s="6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  <c r="BU4118" s="2"/>
      <c r="BV4118" s="2"/>
      <c r="BW4118" s="2"/>
      <c r="BX4118" s="2"/>
      <c r="BY4118" s="2"/>
      <c r="BZ4118" s="2"/>
      <c r="CA4118" s="2"/>
      <c r="CB4118" s="2"/>
      <c r="CC4118" s="2"/>
      <c r="CD4118" s="2"/>
      <c r="CE4118" s="2"/>
    </row>
    <row r="4119" spans="1:83" s="10" customFormat="1" ht="12.75" customHeight="1" x14ac:dyDescent="0.2">
      <c r="A4119" s="51" t="s">
        <v>2145</v>
      </c>
      <c r="B4119" s="9" t="s">
        <v>521</v>
      </c>
      <c r="C4119" s="66" t="s">
        <v>4035</v>
      </c>
      <c r="D4119" s="44" t="s">
        <v>4269</v>
      </c>
      <c r="E4119" s="54"/>
      <c r="F4119" s="55"/>
      <c r="G4119" s="56">
        <v>688.8</v>
      </c>
      <c r="H4119" s="57">
        <f t="shared" si="128"/>
        <v>812.78399999999988</v>
      </c>
      <c r="I4119" s="58">
        <f t="shared" si="129"/>
        <v>0</v>
      </c>
      <c r="J4119" s="59" t="s">
        <v>4027</v>
      </c>
      <c r="K4119" s="59"/>
      <c r="L4119" s="60" t="s">
        <v>4029</v>
      </c>
      <c r="M4119" s="61">
        <v>2.6190000000000002</v>
      </c>
      <c r="N4119" s="6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  <c r="BU4119" s="2"/>
      <c r="BV4119" s="2"/>
      <c r="BW4119" s="2"/>
      <c r="BX4119" s="2"/>
      <c r="BY4119" s="2"/>
      <c r="BZ4119" s="2"/>
      <c r="CA4119" s="2"/>
      <c r="CB4119" s="2"/>
      <c r="CC4119" s="2"/>
      <c r="CD4119" s="2"/>
      <c r="CE4119" s="2"/>
    </row>
    <row r="4120" spans="1:83" s="10" customFormat="1" ht="12.75" customHeight="1" x14ac:dyDescent="0.2">
      <c r="A4120" s="51" t="s">
        <v>2146</v>
      </c>
      <c r="B4120" s="9" t="s">
        <v>522</v>
      </c>
      <c r="C4120" s="66" t="s">
        <v>4035</v>
      </c>
      <c r="D4120" s="44" t="s">
        <v>4269</v>
      </c>
      <c r="E4120" s="54"/>
      <c r="F4120" s="55"/>
      <c r="G4120" s="56">
        <v>1300</v>
      </c>
      <c r="H4120" s="57">
        <f t="shared" si="128"/>
        <v>1534</v>
      </c>
      <c r="I4120" s="58">
        <f t="shared" si="129"/>
        <v>0</v>
      </c>
      <c r="J4120" s="59" t="s">
        <v>4027</v>
      </c>
      <c r="K4120" s="59"/>
      <c r="L4120" s="60" t="s">
        <v>4029</v>
      </c>
      <c r="M4120" s="61">
        <v>3.58</v>
      </c>
      <c r="N4120" s="6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  <c r="BU4120" s="2"/>
      <c r="BV4120" s="2"/>
      <c r="BW4120" s="2"/>
      <c r="BX4120" s="2"/>
      <c r="BY4120" s="2"/>
      <c r="BZ4120" s="2"/>
      <c r="CA4120" s="2"/>
      <c r="CB4120" s="2"/>
      <c r="CC4120" s="2"/>
      <c r="CD4120" s="2"/>
      <c r="CE4120" s="2"/>
    </row>
    <row r="4121" spans="1:83" s="10" customFormat="1" ht="12.75" customHeight="1" x14ac:dyDescent="0.2">
      <c r="A4121" s="78" t="s">
        <v>2147</v>
      </c>
      <c r="B4121" s="70" t="s">
        <v>256</v>
      </c>
      <c r="C4121" s="66" t="s">
        <v>4035</v>
      </c>
      <c r="D4121" s="72" t="s">
        <v>4269</v>
      </c>
      <c r="E4121" s="54"/>
      <c r="F4121" s="55"/>
      <c r="G4121" s="56">
        <v>52.5</v>
      </c>
      <c r="H4121" s="57">
        <f t="shared" si="128"/>
        <v>61.949999999999996</v>
      </c>
      <c r="I4121" s="58">
        <f t="shared" si="129"/>
        <v>0</v>
      </c>
      <c r="J4121" s="59" t="s">
        <v>4027</v>
      </c>
      <c r="K4121" s="59"/>
      <c r="L4121" s="60" t="s">
        <v>4029</v>
      </c>
      <c r="M4121" s="61">
        <v>0.20599999999999999</v>
      </c>
      <c r="N4121" s="6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  <c r="BU4121" s="2"/>
      <c r="BV4121" s="2"/>
      <c r="BW4121" s="2"/>
      <c r="BX4121" s="2"/>
      <c r="BY4121" s="2"/>
      <c r="BZ4121" s="2"/>
      <c r="CA4121" s="2"/>
      <c r="CB4121" s="2"/>
      <c r="CC4121" s="2"/>
      <c r="CD4121" s="2"/>
      <c r="CE4121" s="2"/>
    </row>
    <row r="4122" spans="1:83" s="10" customFormat="1" ht="12.75" customHeight="1" x14ac:dyDescent="0.2">
      <c r="A4122" s="51" t="s">
        <v>2148</v>
      </c>
      <c r="B4122" s="9" t="s">
        <v>523</v>
      </c>
      <c r="C4122" s="66" t="s">
        <v>4035</v>
      </c>
      <c r="D4122" s="44" t="s">
        <v>4269</v>
      </c>
      <c r="E4122" s="54"/>
      <c r="F4122" s="55"/>
      <c r="G4122" s="56">
        <v>1400</v>
      </c>
      <c r="H4122" s="57">
        <f t="shared" si="128"/>
        <v>1652</v>
      </c>
      <c r="I4122" s="58">
        <f t="shared" si="129"/>
        <v>0</v>
      </c>
      <c r="J4122" s="59" t="s">
        <v>4027</v>
      </c>
      <c r="K4122" s="59"/>
      <c r="L4122" s="60" t="s">
        <v>4029</v>
      </c>
      <c r="M4122" s="61">
        <v>4.0999999999999996</v>
      </c>
      <c r="N4122" s="6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  <c r="BU4122" s="2"/>
      <c r="BV4122" s="2"/>
      <c r="BW4122" s="2"/>
      <c r="BX4122" s="2"/>
      <c r="BY4122" s="2"/>
      <c r="BZ4122" s="2"/>
      <c r="CA4122" s="2"/>
      <c r="CB4122" s="2"/>
      <c r="CC4122" s="2"/>
      <c r="CD4122" s="2"/>
      <c r="CE4122" s="2"/>
    </row>
    <row r="4123" spans="1:83" s="10" customFormat="1" ht="12.75" customHeight="1" x14ac:dyDescent="0.2">
      <c r="A4123" s="51" t="s">
        <v>2149</v>
      </c>
      <c r="B4123" s="9" t="s">
        <v>524</v>
      </c>
      <c r="C4123" s="66" t="s">
        <v>4035</v>
      </c>
      <c r="D4123" s="44" t="s">
        <v>6891</v>
      </c>
      <c r="E4123" s="54"/>
      <c r="F4123" s="55"/>
      <c r="G4123" s="56">
        <v>135000</v>
      </c>
      <c r="H4123" s="57">
        <f t="shared" si="128"/>
        <v>159300</v>
      </c>
      <c r="I4123" s="58">
        <f t="shared" si="129"/>
        <v>0</v>
      </c>
      <c r="J4123" s="59" t="s">
        <v>9155</v>
      </c>
      <c r="K4123" s="59"/>
      <c r="L4123" s="60" t="s">
        <v>4029</v>
      </c>
      <c r="M4123" s="61">
        <v>221</v>
      </c>
      <c r="N4123" s="6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  <c r="BU4123" s="2"/>
      <c r="BV4123" s="2"/>
      <c r="BW4123" s="2"/>
      <c r="BX4123" s="2"/>
      <c r="BY4123" s="2"/>
      <c r="BZ4123" s="2"/>
      <c r="CA4123" s="2"/>
      <c r="CB4123" s="2"/>
      <c r="CC4123" s="2"/>
      <c r="CD4123" s="2"/>
      <c r="CE4123" s="2"/>
    </row>
    <row r="4124" spans="1:83" s="10" customFormat="1" ht="12.75" customHeight="1" x14ac:dyDescent="0.2">
      <c r="A4124" s="64" t="s">
        <v>9156</v>
      </c>
      <c r="B4124" s="9" t="s">
        <v>7191</v>
      </c>
      <c r="C4124" s="53" t="s">
        <v>4007</v>
      </c>
      <c r="D4124" s="44" t="s">
        <v>4237</v>
      </c>
      <c r="E4124" s="54"/>
      <c r="F4124" s="55"/>
      <c r="G4124" s="56">
        <v>1840</v>
      </c>
      <c r="H4124" s="57">
        <f t="shared" si="128"/>
        <v>2171.1999999999998</v>
      </c>
      <c r="I4124" s="58">
        <f t="shared" si="129"/>
        <v>0</v>
      </c>
      <c r="J4124" s="59" t="s">
        <v>4027</v>
      </c>
      <c r="K4124" s="59" t="s">
        <v>6950</v>
      </c>
      <c r="L4124" s="60" t="s">
        <v>4029</v>
      </c>
      <c r="M4124" s="61">
        <v>2</v>
      </c>
      <c r="N4124" s="6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  <c r="BU4124" s="2"/>
      <c r="BV4124" s="2"/>
      <c r="BW4124" s="2"/>
      <c r="BX4124" s="2"/>
      <c r="BY4124" s="2"/>
      <c r="BZ4124" s="2"/>
      <c r="CA4124" s="2"/>
      <c r="CB4124" s="2"/>
      <c r="CC4124" s="2"/>
      <c r="CD4124" s="2"/>
      <c r="CE4124" s="2"/>
    </row>
    <row r="4125" spans="1:83" s="10" customFormat="1" ht="12.75" customHeight="1" x14ac:dyDescent="0.2">
      <c r="A4125" s="64" t="s">
        <v>9157</v>
      </c>
      <c r="B4125" s="9" t="s">
        <v>7191</v>
      </c>
      <c r="C4125" s="53" t="s">
        <v>4007</v>
      </c>
      <c r="D4125" s="44" t="s">
        <v>4237</v>
      </c>
      <c r="E4125" s="54"/>
      <c r="F4125" s="55"/>
      <c r="G4125" s="56">
        <v>2728.5</v>
      </c>
      <c r="H4125" s="57">
        <f t="shared" si="128"/>
        <v>3219.6299999999997</v>
      </c>
      <c r="I4125" s="58">
        <f t="shared" si="129"/>
        <v>0</v>
      </c>
      <c r="J4125" s="59"/>
      <c r="K4125" s="59" t="s">
        <v>6950</v>
      </c>
      <c r="L4125" s="60" t="s">
        <v>4029</v>
      </c>
      <c r="M4125" s="61"/>
      <c r="N4125" s="6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  <c r="CE4125" s="2"/>
    </row>
    <row r="4126" spans="1:83" s="10" customFormat="1" ht="12.75" customHeight="1" x14ac:dyDescent="0.2">
      <c r="A4126" s="51" t="s">
        <v>9158</v>
      </c>
      <c r="B4126" s="9" t="s">
        <v>9159</v>
      </c>
      <c r="C4126" s="66" t="s">
        <v>4035</v>
      </c>
      <c r="D4126" s="44" t="s">
        <v>4135</v>
      </c>
      <c r="E4126" s="54"/>
      <c r="F4126" s="55"/>
      <c r="G4126" s="56">
        <v>160</v>
      </c>
      <c r="H4126" s="57">
        <f t="shared" si="128"/>
        <v>188.79999999999998</v>
      </c>
      <c r="I4126" s="58">
        <f t="shared" si="129"/>
        <v>0</v>
      </c>
      <c r="J4126" s="59" t="s">
        <v>4027</v>
      </c>
      <c r="K4126" s="59"/>
      <c r="L4126" s="60" t="s">
        <v>4029</v>
      </c>
      <c r="M4126" s="61">
        <v>0.36</v>
      </c>
      <c r="N4126" s="6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  <c r="BU4126" s="2"/>
      <c r="BV4126" s="2"/>
      <c r="BW4126" s="2"/>
      <c r="BX4126" s="2"/>
      <c r="BY4126" s="2"/>
      <c r="BZ4126" s="2"/>
      <c r="CA4126" s="2"/>
      <c r="CB4126" s="2"/>
      <c r="CC4126" s="2"/>
      <c r="CD4126" s="2"/>
      <c r="CE4126" s="2"/>
    </row>
    <row r="4127" spans="1:83" s="10" customFormat="1" ht="12.75" customHeight="1" x14ac:dyDescent="0.2">
      <c r="A4127" s="51" t="s">
        <v>2150</v>
      </c>
      <c r="B4127" s="9" t="s">
        <v>525</v>
      </c>
      <c r="C4127" s="66" t="s">
        <v>4035</v>
      </c>
      <c r="D4127" s="44" t="s">
        <v>7303</v>
      </c>
      <c r="E4127" s="54"/>
      <c r="F4127" s="55"/>
      <c r="G4127" s="56">
        <v>610</v>
      </c>
      <c r="H4127" s="57">
        <f t="shared" si="128"/>
        <v>719.8</v>
      </c>
      <c r="I4127" s="58">
        <f t="shared" si="129"/>
        <v>0</v>
      </c>
      <c r="J4127" s="59" t="s">
        <v>4027</v>
      </c>
      <c r="K4127" s="59"/>
      <c r="L4127" s="79" t="s">
        <v>9160</v>
      </c>
      <c r="M4127" s="61">
        <v>1.2</v>
      </c>
      <c r="N4127" s="6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2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  <c r="CE4127" s="2"/>
    </row>
    <row r="4128" spans="1:83" s="10" customFormat="1" ht="12.75" customHeight="1" x14ac:dyDescent="0.2">
      <c r="A4128" s="51" t="s">
        <v>2151</v>
      </c>
      <c r="B4128" s="9" t="s">
        <v>526</v>
      </c>
      <c r="C4128" s="66" t="s">
        <v>4035</v>
      </c>
      <c r="D4128" s="44" t="s">
        <v>4135</v>
      </c>
      <c r="E4128" s="54"/>
      <c r="F4128" s="55"/>
      <c r="G4128" s="56">
        <v>11600</v>
      </c>
      <c r="H4128" s="57">
        <f t="shared" si="128"/>
        <v>13688</v>
      </c>
      <c r="I4128" s="58">
        <f t="shared" si="129"/>
        <v>0</v>
      </c>
      <c r="J4128" s="59" t="s">
        <v>4027</v>
      </c>
      <c r="K4128" s="59"/>
      <c r="L4128" s="73" t="s">
        <v>9161</v>
      </c>
      <c r="M4128" s="61">
        <v>68.599999999999994</v>
      </c>
      <c r="N4128" s="6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  <c r="CE4128" s="2"/>
    </row>
    <row r="4129" spans="1:83" s="10" customFormat="1" ht="12.75" customHeight="1" x14ac:dyDescent="0.2">
      <c r="A4129" s="51" t="s">
        <v>2152</v>
      </c>
      <c r="B4129" s="9" t="s">
        <v>527</v>
      </c>
      <c r="C4129" s="66" t="s">
        <v>4035</v>
      </c>
      <c r="D4129" s="44" t="s">
        <v>7303</v>
      </c>
      <c r="E4129" s="54"/>
      <c r="F4129" s="55"/>
      <c r="G4129" s="56">
        <v>11500</v>
      </c>
      <c r="H4129" s="57">
        <f t="shared" si="128"/>
        <v>13570</v>
      </c>
      <c r="I4129" s="58">
        <f t="shared" si="129"/>
        <v>0</v>
      </c>
      <c r="J4129" s="59" t="s">
        <v>4027</v>
      </c>
      <c r="K4129" s="59"/>
      <c r="L4129" s="73" t="s">
        <v>8147</v>
      </c>
      <c r="M4129" s="61"/>
      <c r="N4129" s="6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  <c r="CE4129" s="2"/>
    </row>
    <row r="4130" spans="1:83" s="10" customFormat="1" ht="12.75" customHeight="1" x14ac:dyDescent="0.2">
      <c r="A4130" s="78" t="s">
        <v>2153</v>
      </c>
      <c r="B4130" s="70" t="s">
        <v>529</v>
      </c>
      <c r="C4130" s="66" t="s">
        <v>4035</v>
      </c>
      <c r="D4130" s="72" t="s">
        <v>7303</v>
      </c>
      <c r="E4130" s="54"/>
      <c r="F4130" s="55"/>
      <c r="G4130" s="56">
        <v>43</v>
      </c>
      <c r="H4130" s="57">
        <f t="shared" si="128"/>
        <v>50.739999999999995</v>
      </c>
      <c r="I4130" s="58">
        <f t="shared" si="129"/>
        <v>0</v>
      </c>
      <c r="J4130" s="59" t="s">
        <v>4027</v>
      </c>
      <c r="K4130" s="59"/>
      <c r="L4130" s="73" t="s">
        <v>6910</v>
      </c>
      <c r="M4130" s="61">
        <v>0.215</v>
      </c>
      <c r="N4130" s="6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  <c r="CE4130" s="2"/>
    </row>
    <row r="4131" spans="1:83" s="10" customFormat="1" ht="12.75" customHeight="1" x14ac:dyDescent="0.2">
      <c r="A4131" s="51" t="s">
        <v>9162</v>
      </c>
      <c r="B4131" s="9" t="s">
        <v>9163</v>
      </c>
      <c r="C4131" s="66" t="s">
        <v>4035</v>
      </c>
      <c r="D4131" s="44" t="s">
        <v>4135</v>
      </c>
      <c r="E4131" s="54"/>
      <c r="F4131" s="55"/>
      <c r="G4131" s="56">
        <v>4650</v>
      </c>
      <c r="H4131" s="57">
        <f t="shared" si="128"/>
        <v>5487</v>
      </c>
      <c r="I4131" s="58">
        <f t="shared" si="129"/>
        <v>0</v>
      </c>
      <c r="J4131" s="59"/>
      <c r="K4131" s="59"/>
      <c r="L4131" s="60" t="s">
        <v>4029</v>
      </c>
      <c r="M4131" s="61">
        <v>26.65</v>
      </c>
      <c r="N4131" s="6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  <c r="BU4131" s="2"/>
      <c r="BV4131" s="2"/>
      <c r="BW4131" s="2"/>
      <c r="BX4131" s="2"/>
      <c r="BY4131" s="2"/>
      <c r="BZ4131" s="2"/>
      <c r="CA4131" s="2"/>
      <c r="CB4131" s="2"/>
      <c r="CC4131" s="2"/>
      <c r="CD4131" s="2"/>
      <c r="CE4131" s="2"/>
    </row>
    <row r="4132" spans="1:83" s="10" customFormat="1" ht="12.75" customHeight="1" x14ac:dyDescent="0.2">
      <c r="A4132" s="51" t="s">
        <v>2154</v>
      </c>
      <c r="B4132" s="9" t="s">
        <v>280</v>
      </c>
      <c r="C4132" s="66" t="s">
        <v>4035</v>
      </c>
      <c r="D4132" s="44" t="s">
        <v>7303</v>
      </c>
      <c r="E4132" s="54"/>
      <c r="F4132" s="55"/>
      <c r="G4132" s="56">
        <v>820</v>
      </c>
      <c r="H4132" s="57">
        <f t="shared" si="128"/>
        <v>967.59999999999991</v>
      </c>
      <c r="I4132" s="58">
        <f t="shared" si="129"/>
        <v>0</v>
      </c>
      <c r="J4132" s="59" t="s">
        <v>4027</v>
      </c>
      <c r="K4132" s="59"/>
      <c r="L4132" s="73" t="s">
        <v>6910</v>
      </c>
      <c r="M4132" s="61">
        <v>1.2</v>
      </c>
      <c r="N4132" s="6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  <c r="BU4132" s="2"/>
      <c r="BV4132" s="2"/>
      <c r="BW4132" s="2"/>
      <c r="BX4132" s="2"/>
      <c r="BY4132" s="2"/>
      <c r="BZ4132" s="2"/>
      <c r="CA4132" s="2"/>
      <c r="CB4132" s="2"/>
      <c r="CC4132" s="2"/>
      <c r="CD4132" s="2"/>
      <c r="CE4132" s="2"/>
    </row>
    <row r="4133" spans="1:83" s="10" customFormat="1" ht="12.75" customHeight="1" x14ac:dyDescent="0.2">
      <c r="A4133" s="64" t="s">
        <v>9164</v>
      </c>
      <c r="B4133" s="9" t="s">
        <v>9165</v>
      </c>
      <c r="C4133" s="53" t="s">
        <v>4007</v>
      </c>
      <c r="D4133" s="44" t="s">
        <v>4135</v>
      </c>
      <c r="E4133" s="54"/>
      <c r="F4133" s="55"/>
      <c r="G4133" s="56">
        <v>800</v>
      </c>
      <c r="H4133" s="57">
        <f t="shared" si="128"/>
        <v>944</v>
      </c>
      <c r="I4133" s="58">
        <f t="shared" si="129"/>
        <v>0</v>
      </c>
      <c r="J4133" s="59" t="s">
        <v>4027</v>
      </c>
      <c r="K4133" s="59"/>
      <c r="L4133" s="73" t="s">
        <v>6910</v>
      </c>
      <c r="M4133" s="61"/>
      <c r="N4133" s="6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  <c r="BU4133" s="2"/>
      <c r="BV4133" s="2"/>
      <c r="BW4133" s="2"/>
      <c r="BX4133" s="2"/>
      <c r="BY4133" s="2"/>
      <c r="BZ4133" s="2"/>
      <c r="CA4133" s="2"/>
      <c r="CB4133" s="2"/>
      <c r="CC4133" s="2"/>
      <c r="CD4133" s="2"/>
      <c r="CE4133" s="2"/>
    </row>
    <row r="4134" spans="1:83" s="10" customFormat="1" ht="12.75" customHeight="1" x14ac:dyDescent="0.2">
      <c r="A4134" s="64" t="s">
        <v>9166</v>
      </c>
      <c r="B4134" s="9" t="s">
        <v>9167</v>
      </c>
      <c r="C4134" s="53" t="s">
        <v>4007</v>
      </c>
      <c r="D4134" s="44" t="s">
        <v>4135</v>
      </c>
      <c r="E4134" s="54"/>
      <c r="F4134" s="55"/>
      <c r="G4134" s="56">
        <v>480</v>
      </c>
      <c r="H4134" s="57">
        <f t="shared" si="128"/>
        <v>566.4</v>
      </c>
      <c r="I4134" s="58">
        <f t="shared" si="129"/>
        <v>0</v>
      </c>
      <c r="J4134" s="59" t="s">
        <v>4027</v>
      </c>
      <c r="K4134" s="59"/>
      <c r="L4134" s="73" t="s">
        <v>6910</v>
      </c>
      <c r="M4134" s="61"/>
      <c r="N4134" s="6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  <c r="BU4134" s="2"/>
      <c r="BV4134" s="2"/>
      <c r="BW4134" s="2"/>
      <c r="BX4134" s="2"/>
      <c r="BY4134" s="2"/>
      <c r="BZ4134" s="2"/>
      <c r="CA4134" s="2"/>
      <c r="CB4134" s="2"/>
      <c r="CC4134" s="2"/>
      <c r="CD4134" s="2"/>
      <c r="CE4134" s="2"/>
    </row>
    <row r="4135" spans="1:83" s="10" customFormat="1" ht="12.75" customHeight="1" x14ac:dyDescent="0.2">
      <c r="A4135" s="51" t="s">
        <v>2155</v>
      </c>
      <c r="B4135" s="9" t="s">
        <v>12</v>
      </c>
      <c r="C4135" s="66" t="s">
        <v>4035</v>
      </c>
      <c r="D4135" s="44" t="s">
        <v>7303</v>
      </c>
      <c r="E4135" s="54"/>
      <c r="F4135" s="55"/>
      <c r="G4135" s="56">
        <v>23</v>
      </c>
      <c r="H4135" s="57">
        <f t="shared" si="128"/>
        <v>27.139999999999997</v>
      </c>
      <c r="I4135" s="58">
        <f t="shared" si="129"/>
        <v>0</v>
      </c>
      <c r="J4135" s="59" t="s">
        <v>4027</v>
      </c>
      <c r="K4135" s="59"/>
      <c r="L4135" s="73" t="s">
        <v>6910</v>
      </c>
      <c r="M4135" s="61">
        <v>3.3000000000000002E-2</v>
      </c>
      <c r="N4135" s="6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  <c r="BU4135" s="2"/>
      <c r="BV4135" s="2"/>
      <c r="BW4135" s="2"/>
      <c r="BX4135" s="2"/>
      <c r="BY4135" s="2"/>
      <c r="BZ4135" s="2"/>
      <c r="CA4135" s="2"/>
      <c r="CB4135" s="2"/>
      <c r="CC4135" s="2"/>
      <c r="CD4135" s="2"/>
      <c r="CE4135" s="2"/>
    </row>
    <row r="4136" spans="1:83" s="10" customFormat="1" ht="12.75" customHeight="1" x14ac:dyDescent="0.2">
      <c r="A4136" s="51" t="s">
        <v>9168</v>
      </c>
      <c r="B4136" s="9" t="s">
        <v>213</v>
      </c>
      <c r="C4136" s="66" t="s">
        <v>4035</v>
      </c>
      <c r="D4136" s="44" t="s">
        <v>4135</v>
      </c>
      <c r="E4136" s="54"/>
      <c r="F4136" s="55"/>
      <c r="G4136" s="56">
        <v>75</v>
      </c>
      <c r="H4136" s="57">
        <f t="shared" si="128"/>
        <v>88.5</v>
      </c>
      <c r="I4136" s="58">
        <f t="shared" si="129"/>
        <v>0</v>
      </c>
      <c r="J4136" s="59" t="s">
        <v>4027</v>
      </c>
      <c r="K4136" s="59"/>
      <c r="L4136" s="60" t="s">
        <v>4029</v>
      </c>
      <c r="M4136" s="61">
        <v>0.375</v>
      </c>
      <c r="N4136" s="6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  <c r="BU4136" s="2"/>
      <c r="BV4136" s="2"/>
      <c r="BW4136" s="2"/>
      <c r="BX4136" s="2"/>
      <c r="BY4136" s="2"/>
      <c r="BZ4136" s="2"/>
      <c r="CA4136" s="2"/>
      <c r="CB4136" s="2"/>
      <c r="CC4136" s="2"/>
      <c r="CD4136" s="2"/>
      <c r="CE4136" s="2"/>
    </row>
    <row r="4137" spans="1:83" s="10" customFormat="1" ht="12.75" customHeight="1" x14ac:dyDescent="0.2">
      <c r="A4137" s="51" t="s">
        <v>2156</v>
      </c>
      <c r="B4137" s="9" t="s">
        <v>338</v>
      </c>
      <c r="C4137" s="66" t="s">
        <v>4035</v>
      </c>
      <c r="D4137" s="44" t="s">
        <v>4135</v>
      </c>
      <c r="E4137" s="54"/>
      <c r="F4137" s="55"/>
      <c r="G4137" s="56">
        <v>606.39</v>
      </c>
      <c r="H4137" s="57">
        <f t="shared" si="128"/>
        <v>715.54019999999991</v>
      </c>
      <c r="I4137" s="58">
        <f t="shared" si="129"/>
        <v>0</v>
      </c>
      <c r="J4137" s="59" t="s">
        <v>4027</v>
      </c>
      <c r="K4137" s="59"/>
      <c r="L4137" s="60" t="s">
        <v>4029</v>
      </c>
      <c r="M4137" s="61">
        <v>1.2</v>
      </c>
      <c r="N4137" s="6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  <c r="BU4137" s="2"/>
      <c r="BV4137" s="2"/>
      <c r="BW4137" s="2"/>
      <c r="BX4137" s="2"/>
      <c r="BY4137" s="2"/>
      <c r="BZ4137" s="2"/>
      <c r="CA4137" s="2"/>
      <c r="CB4137" s="2"/>
      <c r="CC4137" s="2"/>
      <c r="CD4137" s="2"/>
      <c r="CE4137" s="2"/>
    </row>
    <row r="4138" spans="1:83" s="10" customFormat="1" ht="12.75" customHeight="1" x14ac:dyDescent="0.2">
      <c r="A4138" s="51" t="s">
        <v>2157</v>
      </c>
      <c r="B4138" s="9" t="s">
        <v>530</v>
      </c>
      <c r="C4138" s="66" t="s">
        <v>4035</v>
      </c>
      <c r="D4138" s="44" t="s">
        <v>7303</v>
      </c>
      <c r="E4138" s="54"/>
      <c r="F4138" s="55"/>
      <c r="G4138" s="56">
        <v>235</v>
      </c>
      <c r="H4138" s="57">
        <f t="shared" si="128"/>
        <v>277.3</v>
      </c>
      <c r="I4138" s="58">
        <f t="shared" si="129"/>
        <v>0</v>
      </c>
      <c r="J4138" s="59" t="s">
        <v>4027</v>
      </c>
      <c r="K4138" s="59"/>
      <c r="L4138" s="73" t="s">
        <v>6910</v>
      </c>
      <c r="M4138" s="61">
        <v>0.21199999999999999</v>
      </c>
      <c r="N4138" s="6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  <c r="BU4138" s="2"/>
      <c r="BV4138" s="2"/>
      <c r="BW4138" s="2"/>
      <c r="BX4138" s="2"/>
      <c r="BY4138" s="2"/>
      <c r="BZ4138" s="2"/>
      <c r="CA4138" s="2"/>
      <c r="CB4138" s="2"/>
      <c r="CC4138" s="2"/>
      <c r="CD4138" s="2"/>
      <c r="CE4138" s="2"/>
    </row>
    <row r="4139" spans="1:83" s="10" customFormat="1" ht="12.75" customHeight="1" x14ac:dyDescent="0.2">
      <c r="A4139" s="51" t="s">
        <v>2158</v>
      </c>
      <c r="B4139" s="9" t="s">
        <v>531</v>
      </c>
      <c r="C4139" s="66" t="s">
        <v>4035</v>
      </c>
      <c r="D4139" s="44" t="s">
        <v>7303</v>
      </c>
      <c r="E4139" s="54"/>
      <c r="F4139" s="55"/>
      <c r="G4139" s="56">
        <v>569.49</v>
      </c>
      <c r="H4139" s="57">
        <f t="shared" si="128"/>
        <v>671.9982</v>
      </c>
      <c r="I4139" s="58">
        <f t="shared" si="129"/>
        <v>0</v>
      </c>
      <c r="J4139" s="59" t="s">
        <v>4027</v>
      </c>
      <c r="K4139" s="59"/>
      <c r="L4139" s="73" t="s">
        <v>6910</v>
      </c>
      <c r="M4139" s="61">
        <v>0.51</v>
      </c>
      <c r="N4139" s="6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  <c r="BU4139" s="2"/>
      <c r="BV4139" s="2"/>
      <c r="BW4139" s="2"/>
      <c r="BX4139" s="2"/>
      <c r="BY4139" s="2"/>
      <c r="BZ4139" s="2"/>
      <c r="CA4139" s="2"/>
      <c r="CB4139" s="2"/>
      <c r="CC4139" s="2"/>
      <c r="CD4139" s="2"/>
      <c r="CE4139" s="2"/>
    </row>
    <row r="4140" spans="1:83" s="10" customFormat="1" ht="12.75" customHeight="1" x14ac:dyDescent="0.2">
      <c r="A4140" s="51" t="s">
        <v>2159</v>
      </c>
      <c r="B4140" s="9" t="s">
        <v>26</v>
      </c>
      <c r="C4140" s="66" t="s">
        <v>4035</v>
      </c>
      <c r="D4140" s="44" t="s">
        <v>7303</v>
      </c>
      <c r="E4140" s="54"/>
      <c r="F4140" s="55"/>
      <c r="G4140" s="56">
        <v>370</v>
      </c>
      <c r="H4140" s="57">
        <f t="shared" si="128"/>
        <v>436.59999999999997</v>
      </c>
      <c r="I4140" s="58">
        <f t="shared" si="129"/>
        <v>0</v>
      </c>
      <c r="J4140" s="59" t="s">
        <v>4027</v>
      </c>
      <c r="K4140" s="59"/>
      <c r="L4140" s="73" t="s">
        <v>6910</v>
      </c>
      <c r="M4140" s="61">
        <v>0.25800000000000001</v>
      </c>
      <c r="N4140" s="6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  <c r="BU4140" s="2"/>
      <c r="BV4140" s="2"/>
      <c r="BW4140" s="2"/>
      <c r="BX4140" s="2"/>
      <c r="BY4140" s="2"/>
      <c r="BZ4140" s="2"/>
      <c r="CA4140" s="2"/>
      <c r="CB4140" s="2"/>
      <c r="CC4140" s="2"/>
      <c r="CD4140" s="2"/>
      <c r="CE4140" s="2"/>
    </row>
    <row r="4141" spans="1:83" s="10" customFormat="1" ht="12.75" customHeight="1" x14ac:dyDescent="0.2">
      <c r="A4141" s="51" t="s">
        <v>9169</v>
      </c>
      <c r="B4141" s="9" t="s">
        <v>6226</v>
      </c>
      <c r="C4141" s="53" t="s">
        <v>4007</v>
      </c>
      <c r="D4141" s="44" t="s">
        <v>4135</v>
      </c>
      <c r="E4141" s="54"/>
      <c r="F4141" s="55"/>
      <c r="G4141" s="56">
        <v>167.05</v>
      </c>
      <c r="H4141" s="57">
        <f t="shared" si="128"/>
        <v>197.119</v>
      </c>
      <c r="I4141" s="58">
        <f t="shared" si="129"/>
        <v>0</v>
      </c>
      <c r="J4141" s="59"/>
      <c r="K4141" s="59" t="s">
        <v>4154</v>
      </c>
      <c r="L4141" s="60" t="s">
        <v>4029</v>
      </c>
      <c r="M4141" s="61">
        <v>0.24399999999999999</v>
      </c>
      <c r="N4141" s="6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  <c r="BU4141" s="2"/>
      <c r="BV4141" s="2"/>
      <c r="BW4141" s="2"/>
      <c r="BX4141" s="2"/>
      <c r="BY4141" s="2"/>
      <c r="BZ4141" s="2"/>
      <c r="CA4141" s="2"/>
      <c r="CB4141" s="2"/>
      <c r="CC4141" s="2"/>
      <c r="CD4141" s="2"/>
      <c r="CE4141" s="2"/>
    </row>
    <row r="4142" spans="1:83" s="10" customFormat="1" ht="12.75" customHeight="1" x14ac:dyDescent="0.2">
      <c r="A4142" s="51" t="s">
        <v>9170</v>
      </c>
      <c r="B4142" s="9" t="s">
        <v>57</v>
      </c>
      <c r="C4142" s="66" t="s">
        <v>4035</v>
      </c>
      <c r="D4142" s="44" t="s">
        <v>4135</v>
      </c>
      <c r="E4142" s="54"/>
      <c r="F4142" s="55"/>
      <c r="G4142" s="56">
        <v>72</v>
      </c>
      <c r="H4142" s="57">
        <f t="shared" si="128"/>
        <v>84.96</v>
      </c>
      <c r="I4142" s="58">
        <f t="shared" si="129"/>
        <v>0</v>
      </c>
      <c r="J4142" s="59"/>
      <c r="K4142" s="59"/>
      <c r="L4142" s="60" t="s">
        <v>4029</v>
      </c>
      <c r="M4142" s="61"/>
      <c r="N4142" s="6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  <c r="BU4142" s="2"/>
      <c r="BV4142" s="2"/>
      <c r="BW4142" s="2"/>
      <c r="BX4142" s="2"/>
      <c r="BY4142" s="2"/>
      <c r="BZ4142" s="2"/>
      <c r="CA4142" s="2"/>
      <c r="CB4142" s="2"/>
      <c r="CC4142" s="2"/>
      <c r="CD4142" s="2"/>
      <c r="CE4142" s="2"/>
    </row>
    <row r="4143" spans="1:83" s="10" customFormat="1" ht="12.75" customHeight="1" x14ac:dyDescent="0.2">
      <c r="A4143" s="51" t="s">
        <v>9171</v>
      </c>
      <c r="B4143" s="9" t="s">
        <v>517</v>
      </c>
      <c r="C4143" s="66" t="s">
        <v>4035</v>
      </c>
      <c r="D4143" s="44" t="s">
        <v>4135</v>
      </c>
      <c r="E4143" s="54"/>
      <c r="F4143" s="55"/>
      <c r="G4143" s="56">
        <v>1209.46</v>
      </c>
      <c r="H4143" s="57">
        <f t="shared" si="128"/>
        <v>1427.1628000000001</v>
      </c>
      <c r="I4143" s="58">
        <f t="shared" si="129"/>
        <v>0</v>
      </c>
      <c r="J4143" s="59"/>
      <c r="K4143" s="59"/>
      <c r="L4143" s="60" t="s">
        <v>4029</v>
      </c>
      <c r="M4143" s="61"/>
      <c r="N4143" s="6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  <c r="BU4143" s="2"/>
      <c r="BV4143" s="2"/>
      <c r="BW4143" s="2"/>
      <c r="BX4143" s="2"/>
      <c r="BY4143" s="2"/>
      <c r="BZ4143" s="2"/>
      <c r="CA4143" s="2"/>
      <c r="CB4143" s="2"/>
      <c r="CC4143" s="2"/>
      <c r="CD4143" s="2"/>
      <c r="CE4143" s="2"/>
    </row>
    <row r="4144" spans="1:83" s="10" customFormat="1" ht="12.75" customHeight="1" x14ac:dyDescent="0.2">
      <c r="A4144" s="78" t="s">
        <v>2160</v>
      </c>
      <c r="B4144" s="9" t="s">
        <v>58</v>
      </c>
      <c r="C4144" s="66" t="s">
        <v>4035</v>
      </c>
      <c r="D4144" s="44" t="s">
        <v>4135</v>
      </c>
      <c r="E4144" s="54"/>
      <c r="F4144" s="55"/>
      <c r="G4144" s="56">
        <v>7500</v>
      </c>
      <c r="H4144" s="57">
        <f t="shared" si="128"/>
        <v>8850</v>
      </c>
      <c r="I4144" s="58">
        <f t="shared" si="129"/>
        <v>0</v>
      </c>
      <c r="J4144" s="59" t="s">
        <v>4027</v>
      </c>
      <c r="K4144" s="59"/>
      <c r="L4144" s="60" t="s">
        <v>4029</v>
      </c>
      <c r="M4144" s="61">
        <v>7.5</v>
      </c>
      <c r="N4144" s="6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  <c r="BU4144" s="2"/>
      <c r="BV4144" s="2"/>
      <c r="BW4144" s="2"/>
      <c r="BX4144" s="2"/>
      <c r="BY4144" s="2"/>
      <c r="BZ4144" s="2"/>
      <c r="CA4144" s="2"/>
      <c r="CB4144" s="2"/>
      <c r="CC4144" s="2"/>
      <c r="CD4144" s="2"/>
      <c r="CE4144" s="2"/>
    </row>
    <row r="4145" spans="1:83" s="10" customFormat="1" ht="12.75" customHeight="1" x14ac:dyDescent="0.2">
      <c r="A4145" s="51" t="s">
        <v>2161</v>
      </c>
      <c r="B4145" s="9" t="s">
        <v>532</v>
      </c>
      <c r="C4145" s="66" t="s">
        <v>4035</v>
      </c>
      <c r="D4145" s="44" t="s">
        <v>7303</v>
      </c>
      <c r="E4145" s="54"/>
      <c r="F4145" s="55"/>
      <c r="G4145" s="56">
        <v>5000</v>
      </c>
      <c r="H4145" s="57">
        <f t="shared" si="128"/>
        <v>5900</v>
      </c>
      <c r="I4145" s="58">
        <f t="shared" si="129"/>
        <v>0</v>
      </c>
      <c r="J4145" s="59" t="s">
        <v>4027</v>
      </c>
      <c r="K4145" s="59"/>
      <c r="L4145" s="73" t="s">
        <v>9172</v>
      </c>
      <c r="M4145" s="61">
        <v>6.88</v>
      </c>
      <c r="N4145" s="6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  <c r="BU4145" s="2"/>
      <c r="BV4145" s="2"/>
      <c r="BW4145" s="2"/>
      <c r="BX4145" s="2"/>
      <c r="BY4145" s="2"/>
      <c r="BZ4145" s="2"/>
      <c r="CA4145" s="2"/>
      <c r="CB4145" s="2"/>
      <c r="CC4145" s="2"/>
      <c r="CD4145" s="2"/>
      <c r="CE4145" s="2"/>
    </row>
    <row r="4146" spans="1:83" s="10" customFormat="1" ht="12.75" customHeight="1" x14ac:dyDescent="0.2">
      <c r="A4146" s="51" t="s">
        <v>2162</v>
      </c>
      <c r="B4146" s="9" t="s">
        <v>533</v>
      </c>
      <c r="C4146" s="66" t="s">
        <v>4035</v>
      </c>
      <c r="D4146" s="44" t="s">
        <v>7303</v>
      </c>
      <c r="E4146" s="54"/>
      <c r="F4146" s="55"/>
      <c r="G4146" s="56">
        <v>320.2</v>
      </c>
      <c r="H4146" s="57">
        <f t="shared" si="128"/>
        <v>377.83599999999996</v>
      </c>
      <c r="I4146" s="58">
        <f t="shared" si="129"/>
        <v>0</v>
      </c>
      <c r="J4146" s="59" t="s">
        <v>4027</v>
      </c>
      <c r="K4146" s="59"/>
      <c r="L4146" s="79" t="s">
        <v>9173</v>
      </c>
      <c r="M4146" s="61">
        <v>0.63</v>
      </c>
      <c r="N4146" s="6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  <c r="BU4146" s="2"/>
      <c r="BV4146" s="2"/>
      <c r="BW4146" s="2"/>
      <c r="BX4146" s="2"/>
      <c r="BY4146" s="2"/>
      <c r="BZ4146" s="2"/>
      <c r="CA4146" s="2"/>
      <c r="CB4146" s="2"/>
      <c r="CC4146" s="2"/>
      <c r="CD4146" s="2"/>
      <c r="CE4146" s="2"/>
    </row>
    <row r="4147" spans="1:83" s="10" customFormat="1" ht="12.75" customHeight="1" x14ac:dyDescent="0.2">
      <c r="A4147" s="51" t="s">
        <v>9174</v>
      </c>
      <c r="B4147" s="9" t="s">
        <v>9175</v>
      </c>
      <c r="C4147" s="66" t="s">
        <v>4035</v>
      </c>
      <c r="D4147" s="44" t="s">
        <v>4135</v>
      </c>
      <c r="E4147" s="54"/>
      <c r="F4147" s="55"/>
      <c r="G4147" s="56">
        <v>28.68</v>
      </c>
      <c r="H4147" s="57">
        <f t="shared" si="128"/>
        <v>33.842399999999998</v>
      </c>
      <c r="I4147" s="58">
        <f t="shared" si="129"/>
        <v>0</v>
      </c>
      <c r="J4147" s="59" t="s">
        <v>4027</v>
      </c>
      <c r="K4147" s="59"/>
      <c r="L4147" s="60" t="s">
        <v>4029</v>
      </c>
      <c r="M4147" s="61">
        <v>0.01</v>
      </c>
      <c r="N4147" s="6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  <c r="BU4147" s="2"/>
      <c r="BV4147" s="2"/>
      <c r="BW4147" s="2"/>
      <c r="BX4147" s="2"/>
      <c r="BY4147" s="2"/>
      <c r="BZ4147" s="2"/>
      <c r="CA4147" s="2"/>
      <c r="CB4147" s="2"/>
      <c r="CC4147" s="2"/>
      <c r="CD4147" s="2"/>
      <c r="CE4147" s="2"/>
    </row>
    <row r="4148" spans="1:83" s="10" customFormat="1" ht="12.75" customHeight="1" x14ac:dyDescent="0.2">
      <c r="A4148" s="51" t="s">
        <v>9176</v>
      </c>
      <c r="B4148" s="9" t="s">
        <v>9177</v>
      </c>
      <c r="C4148" s="66" t="s">
        <v>4035</v>
      </c>
      <c r="D4148" s="44" t="s">
        <v>4135</v>
      </c>
      <c r="E4148" s="54"/>
      <c r="F4148" s="55"/>
      <c r="G4148" s="56">
        <v>190</v>
      </c>
      <c r="H4148" s="57">
        <f t="shared" si="128"/>
        <v>224.2</v>
      </c>
      <c r="I4148" s="58">
        <f t="shared" si="129"/>
        <v>0</v>
      </c>
      <c r="J4148" s="59"/>
      <c r="K4148" s="59" t="s">
        <v>6938</v>
      </c>
      <c r="L4148" s="79" t="s">
        <v>9178</v>
      </c>
      <c r="M4148" s="61">
        <v>0.255</v>
      </c>
      <c r="N4148" s="6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  <c r="BU4148" s="2"/>
      <c r="BV4148" s="2"/>
      <c r="BW4148" s="2"/>
      <c r="BX4148" s="2"/>
      <c r="BY4148" s="2"/>
      <c r="BZ4148" s="2"/>
      <c r="CA4148" s="2"/>
      <c r="CB4148" s="2"/>
      <c r="CC4148" s="2"/>
      <c r="CD4148" s="2"/>
      <c r="CE4148" s="2"/>
    </row>
    <row r="4149" spans="1:83" s="10" customFormat="1" ht="12.75" customHeight="1" x14ac:dyDescent="0.2">
      <c r="A4149" s="51" t="s">
        <v>2163</v>
      </c>
      <c r="B4149" s="9" t="s">
        <v>38</v>
      </c>
      <c r="C4149" s="66" t="s">
        <v>4035</v>
      </c>
      <c r="D4149" s="44" t="s">
        <v>4319</v>
      </c>
      <c r="E4149" s="54"/>
      <c r="F4149" s="55"/>
      <c r="G4149" s="56">
        <v>6600</v>
      </c>
      <c r="H4149" s="57">
        <f t="shared" si="128"/>
        <v>7788</v>
      </c>
      <c r="I4149" s="58">
        <f t="shared" si="129"/>
        <v>0</v>
      </c>
      <c r="J4149" s="59" t="s">
        <v>9179</v>
      </c>
      <c r="K4149" s="59"/>
      <c r="L4149" s="60" t="s">
        <v>4029</v>
      </c>
      <c r="M4149" s="61">
        <v>45.23</v>
      </c>
      <c r="N4149" s="6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  <c r="BU4149" s="2"/>
      <c r="BV4149" s="2"/>
      <c r="BW4149" s="2"/>
      <c r="BX4149" s="2"/>
      <c r="BY4149" s="2"/>
      <c r="BZ4149" s="2"/>
      <c r="CA4149" s="2"/>
      <c r="CB4149" s="2"/>
      <c r="CC4149" s="2"/>
      <c r="CD4149" s="2"/>
      <c r="CE4149" s="2"/>
    </row>
    <row r="4150" spans="1:83" s="10" customFormat="1" ht="12.75" customHeight="1" x14ac:dyDescent="0.2">
      <c r="A4150" s="64" t="s">
        <v>9180</v>
      </c>
      <c r="B4150" s="9" t="s">
        <v>4229</v>
      </c>
      <c r="C4150" s="66" t="s">
        <v>4035</v>
      </c>
      <c r="D4150" s="44" t="s">
        <v>4135</v>
      </c>
      <c r="E4150" s="54"/>
      <c r="F4150" s="55"/>
      <c r="G4150" s="56">
        <v>2600</v>
      </c>
      <c r="H4150" s="57">
        <f t="shared" si="128"/>
        <v>3068</v>
      </c>
      <c r="I4150" s="58">
        <f t="shared" si="129"/>
        <v>0</v>
      </c>
      <c r="J4150" s="59"/>
      <c r="K4150" s="59"/>
      <c r="L4150" s="60" t="s">
        <v>4029</v>
      </c>
      <c r="M4150" s="61"/>
      <c r="N4150" s="6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  <c r="BU4150" s="2"/>
      <c r="BV4150" s="2"/>
      <c r="BW4150" s="2"/>
      <c r="BX4150" s="2"/>
      <c r="BY4150" s="2"/>
      <c r="BZ4150" s="2"/>
      <c r="CA4150" s="2"/>
      <c r="CB4150" s="2"/>
      <c r="CC4150" s="2"/>
      <c r="CD4150" s="2"/>
      <c r="CE4150" s="2"/>
    </row>
    <row r="4151" spans="1:83" s="10" customFormat="1" ht="12.75" customHeight="1" x14ac:dyDescent="0.2">
      <c r="A4151" s="64" t="s">
        <v>9181</v>
      </c>
      <c r="B4151" s="9" t="s">
        <v>9182</v>
      </c>
      <c r="C4151" s="66" t="s">
        <v>4035</v>
      </c>
      <c r="D4151" s="44" t="s">
        <v>4135</v>
      </c>
      <c r="E4151" s="54"/>
      <c r="F4151" s="55"/>
      <c r="G4151" s="56">
        <v>347.35</v>
      </c>
      <c r="H4151" s="57">
        <f t="shared" si="128"/>
        <v>409.87299999999999</v>
      </c>
      <c r="I4151" s="58">
        <f t="shared" si="129"/>
        <v>0</v>
      </c>
      <c r="J4151" s="59"/>
      <c r="K4151" s="59"/>
      <c r="L4151" s="74"/>
      <c r="M4151" s="61"/>
      <c r="N4151" s="6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  <c r="BU4151" s="2"/>
      <c r="BV4151" s="2"/>
      <c r="BW4151" s="2"/>
      <c r="BX4151" s="2"/>
      <c r="BY4151" s="2"/>
      <c r="BZ4151" s="2"/>
      <c r="CA4151" s="2"/>
      <c r="CB4151" s="2"/>
      <c r="CC4151" s="2"/>
      <c r="CD4151" s="2"/>
      <c r="CE4151" s="2"/>
    </row>
    <row r="4152" spans="1:83" s="10" customFormat="1" ht="12.75" customHeight="1" x14ac:dyDescent="0.2">
      <c r="A4152" s="64" t="s">
        <v>9183</v>
      </c>
      <c r="B4152" s="9" t="s">
        <v>9184</v>
      </c>
      <c r="C4152" s="66" t="s">
        <v>4035</v>
      </c>
      <c r="D4152" s="44" t="s">
        <v>4135</v>
      </c>
      <c r="E4152" s="54"/>
      <c r="F4152" s="55"/>
      <c r="G4152" s="56">
        <v>48.38</v>
      </c>
      <c r="H4152" s="57">
        <f t="shared" si="128"/>
        <v>57.0884</v>
      </c>
      <c r="I4152" s="58">
        <f t="shared" si="129"/>
        <v>0</v>
      </c>
      <c r="J4152" s="59"/>
      <c r="K4152" s="59"/>
      <c r="L4152" s="74"/>
      <c r="M4152" s="61"/>
      <c r="N4152" s="6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  <c r="BU4152" s="2"/>
      <c r="BV4152" s="2"/>
      <c r="BW4152" s="2"/>
      <c r="BX4152" s="2"/>
      <c r="BY4152" s="2"/>
      <c r="BZ4152" s="2"/>
      <c r="CA4152" s="2"/>
      <c r="CB4152" s="2"/>
      <c r="CC4152" s="2"/>
      <c r="CD4152" s="2"/>
      <c r="CE4152" s="2"/>
    </row>
    <row r="4153" spans="1:83" s="10" customFormat="1" ht="12.75" customHeight="1" x14ac:dyDescent="0.2">
      <c r="A4153" s="51" t="s">
        <v>2164</v>
      </c>
      <c r="B4153" s="9" t="s">
        <v>217</v>
      </c>
      <c r="C4153" s="66" t="s">
        <v>4035</v>
      </c>
      <c r="D4153" s="44" t="s">
        <v>4135</v>
      </c>
      <c r="E4153" s="54"/>
      <c r="F4153" s="55"/>
      <c r="G4153" s="56">
        <v>69.430000000000007</v>
      </c>
      <c r="H4153" s="57">
        <f t="shared" si="128"/>
        <v>81.927400000000006</v>
      </c>
      <c r="I4153" s="58">
        <f t="shared" si="129"/>
        <v>0</v>
      </c>
      <c r="J4153" s="59" t="s">
        <v>4027</v>
      </c>
      <c r="K4153" s="59" t="s">
        <v>7891</v>
      </c>
      <c r="L4153" s="60" t="s">
        <v>4029</v>
      </c>
      <c r="M4153" s="61">
        <v>0.02</v>
      </c>
      <c r="N4153" s="6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  <c r="BU4153" s="2"/>
      <c r="BV4153" s="2"/>
      <c r="BW4153" s="2"/>
      <c r="BX4153" s="2"/>
      <c r="BY4153" s="2"/>
      <c r="BZ4153" s="2"/>
      <c r="CA4153" s="2"/>
      <c r="CB4153" s="2"/>
      <c r="CC4153" s="2"/>
      <c r="CD4153" s="2"/>
      <c r="CE4153" s="2"/>
    </row>
    <row r="4154" spans="1:83" s="10" customFormat="1" ht="12.75" customHeight="1" x14ac:dyDescent="0.2">
      <c r="A4154" s="51" t="s">
        <v>9185</v>
      </c>
      <c r="B4154" s="9" t="s">
        <v>17</v>
      </c>
      <c r="C4154" s="66" t="s">
        <v>4035</v>
      </c>
      <c r="D4154" s="44" t="s">
        <v>4135</v>
      </c>
      <c r="E4154" s="54"/>
      <c r="F4154" s="55"/>
      <c r="G4154" s="56">
        <v>9.35</v>
      </c>
      <c r="H4154" s="57">
        <f t="shared" si="128"/>
        <v>11.032999999999999</v>
      </c>
      <c r="I4154" s="58">
        <f t="shared" si="129"/>
        <v>0</v>
      </c>
      <c r="J4154" s="59" t="s">
        <v>4027</v>
      </c>
      <c r="K4154" s="59"/>
      <c r="L4154" s="60" t="s">
        <v>4029</v>
      </c>
      <c r="M4154" s="61">
        <v>2.0000000000000001E-4</v>
      </c>
      <c r="N4154" s="6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  <c r="BU4154" s="2"/>
      <c r="BV4154" s="2"/>
      <c r="BW4154" s="2"/>
      <c r="BX4154" s="2"/>
      <c r="BY4154" s="2"/>
      <c r="BZ4154" s="2"/>
      <c r="CA4154" s="2"/>
      <c r="CB4154" s="2"/>
      <c r="CC4154" s="2"/>
      <c r="CD4154" s="2"/>
      <c r="CE4154" s="2"/>
    </row>
    <row r="4155" spans="1:83" s="10" customFormat="1" ht="12.75" customHeight="1" x14ac:dyDescent="0.2">
      <c r="A4155" s="51" t="s">
        <v>9186</v>
      </c>
      <c r="B4155" s="9" t="s">
        <v>534</v>
      </c>
      <c r="C4155" s="66" t="s">
        <v>4035</v>
      </c>
      <c r="D4155" s="44" t="s">
        <v>4135</v>
      </c>
      <c r="E4155" s="54"/>
      <c r="F4155" s="55"/>
      <c r="G4155" s="56">
        <v>31</v>
      </c>
      <c r="H4155" s="57">
        <f t="shared" si="128"/>
        <v>36.58</v>
      </c>
      <c r="I4155" s="58">
        <f t="shared" si="129"/>
        <v>0</v>
      </c>
      <c r="J4155" s="59" t="s">
        <v>4027</v>
      </c>
      <c r="K4155" s="59"/>
      <c r="L4155" s="60" t="s">
        <v>4029</v>
      </c>
      <c r="M4155" s="61">
        <v>7.0000000000000007E-2</v>
      </c>
      <c r="N4155" s="6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  <c r="BU4155" s="2"/>
      <c r="BV4155" s="2"/>
      <c r="BW4155" s="2"/>
      <c r="BX4155" s="2"/>
      <c r="BY4155" s="2"/>
      <c r="BZ4155" s="2"/>
      <c r="CA4155" s="2"/>
      <c r="CB4155" s="2"/>
      <c r="CC4155" s="2"/>
      <c r="CD4155" s="2"/>
      <c r="CE4155" s="2"/>
    </row>
    <row r="4156" spans="1:83" s="10" customFormat="1" ht="12.75" customHeight="1" x14ac:dyDescent="0.2">
      <c r="A4156" s="64" t="s">
        <v>9187</v>
      </c>
      <c r="B4156" s="9" t="s">
        <v>9188</v>
      </c>
      <c r="C4156" s="66" t="s">
        <v>4035</v>
      </c>
      <c r="D4156" s="44" t="s">
        <v>4135</v>
      </c>
      <c r="E4156" s="54"/>
      <c r="F4156" s="55"/>
      <c r="G4156" s="56">
        <v>55.2</v>
      </c>
      <c r="H4156" s="57">
        <f t="shared" si="128"/>
        <v>65.135999999999996</v>
      </c>
      <c r="I4156" s="58">
        <f t="shared" si="129"/>
        <v>0</v>
      </c>
      <c r="J4156" s="59" t="s">
        <v>4027</v>
      </c>
      <c r="K4156" s="59" t="s">
        <v>6938</v>
      </c>
      <c r="L4156" s="60" t="s">
        <v>4029</v>
      </c>
      <c r="M4156" s="61">
        <v>0.34</v>
      </c>
      <c r="N4156" s="6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  <c r="BU4156" s="2"/>
      <c r="BV4156" s="2"/>
      <c r="BW4156" s="2"/>
      <c r="BX4156" s="2"/>
      <c r="BY4156" s="2"/>
      <c r="BZ4156" s="2"/>
      <c r="CA4156" s="2"/>
      <c r="CB4156" s="2"/>
      <c r="CC4156" s="2"/>
      <c r="CD4156" s="2"/>
      <c r="CE4156" s="2"/>
    </row>
    <row r="4157" spans="1:83" s="10" customFormat="1" ht="12.75" customHeight="1" x14ac:dyDescent="0.2">
      <c r="A4157" s="51" t="s">
        <v>2165</v>
      </c>
      <c r="B4157" s="9" t="s">
        <v>535</v>
      </c>
      <c r="C4157" s="66" t="s">
        <v>4035</v>
      </c>
      <c r="D4157" s="44" t="s">
        <v>4135</v>
      </c>
      <c r="E4157" s="54"/>
      <c r="F4157" s="55"/>
      <c r="G4157" s="56">
        <v>320</v>
      </c>
      <c r="H4157" s="57">
        <f t="shared" si="128"/>
        <v>377.59999999999997</v>
      </c>
      <c r="I4157" s="58">
        <f t="shared" si="129"/>
        <v>0</v>
      </c>
      <c r="J4157" s="59" t="s">
        <v>4027</v>
      </c>
      <c r="K4157" s="59"/>
      <c r="L4157" s="60" t="s">
        <v>4029</v>
      </c>
      <c r="M4157" s="61">
        <v>0.01</v>
      </c>
      <c r="N4157" s="6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  <c r="BU4157" s="2"/>
      <c r="BV4157" s="2"/>
      <c r="BW4157" s="2"/>
      <c r="BX4157" s="2"/>
      <c r="BY4157" s="2"/>
      <c r="BZ4157" s="2"/>
      <c r="CA4157" s="2"/>
      <c r="CB4157" s="2"/>
      <c r="CC4157" s="2"/>
      <c r="CD4157" s="2"/>
      <c r="CE4157" s="2"/>
    </row>
    <row r="4158" spans="1:83" s="10" customFormat="1" ht="12.75" customHeight="1" x14ac:dyDescent="0.2">
      <c r="A4158" s="51" t="s">
        <v>2166</v>
      </c>
      <c r="B4158" s="9" t="s">
        <v>536</v>
      </c>
      <c r="C4158" s="66" t="s">
        <v>4035</v>
      </c>
      <c r="D4158" s="44" t="s">
        <v>4135</v>
      </c>
      <c r="E4158" s="54"/>
      <c r="F4158" s="55"/>
      <c r="G4158" s="56">
        <v>447.43</v>
      </c>
      <c r="H4158" s="57">
        <f t="shared" si="128"/>
        <v>527.9674</v>
      </c>
      <c r="I4158" s="58">
        <f t="shared" si="129"/>
        <v>0</v>
      </c>
      <c r="J4158" s="59" t="s">
        <v>4027</v>
      </c>
      <c r="K4158" s="59"/>
      <c r="L4158" s="60" t="s">
        <v>4029</v>
      </c>
      <c r="M4158" s="61">
        <v>0.01</v>
      </c>
      <c r="N4158" s="6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  <c r="BU4158" s="2"/>
      <c r="BV4158" s="2"/>
      <c r="BW4158" s="2"/>
      <c r="BX4158" s="2"/>
      <c r="BY4158" s="2"/>
      <c r="BZ4158" s="2"/>
      <c r="CA4158" s="2"/>
      <c r="CB4158" s="2"/>
      <c r="CC4158" s="2"/>
      <c r="CD4158" s="2"/>
      <c r="CE4158" s="2"/>
    </row>
    <row r="4159" spans="1:83" s="10" customFormat="1" ht="12.75" customHeight="1" x14ac:dyDescent="0.2">
      <c r="A4159" s="51" t="s">
        <v>2167</v>
      </c>
      <c r="B4159" s="9" t="s">
        <v>537</v>
      </c>
      <c r="C4159" s="66" t="s">
        <v>4035</v>
      </c>
      <c r="D4159" s="44" t="s">
        <v>4135</v>
      </c>
      <c r="E4159" s="54"/>
      <c r="F4159" s="55"/>
      <c r="G4159" s="56">
        <v>145</v>
      </c>
      <c r="H4159" s="57">
        <f t="shared" si="128"/>
        <v>171.1</v>
      </c>
      <c r="I4159" s="58">
        <f t="shared" si="129"/>
        <v>0</v>
      </c>
      <c r="J4159" s="59" t="s">
        <v>4027</v>
      </c>
      <c r="K4159" s="59"/>
      <c r="L4159" s="60" t="s">
        <v>4029</v>
      </c>
      <c r="M4159" s="61">
        <v>3.0000000000000001E-3</v>
      </c>
      <c r="N4159" s="6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  <c r="CE4159" s="2"/>
    </row>
    <row r="4160" spans="1:83" s="10" customFormat="1" ht="12.75" customHeight="1" x14ac:dyDescent="0.2">
      <c r="A4160" s="51" t="s">
        <v>9189</v>
      </c>
      <c r="B4160" s="9" t="s">
        <v>9190</v>
      </c>
      <c r="C4160" s="66" t="s">
        <v>4035</v>
      </c>
      <c r="D4160" s="44" t="s">
        <v>7186</v>
      </c>
      <c r="E4160" s="54"/>
      <c r="F4160" s="55"/>
      <c r="G4160" s="56">
        <v>1200</v>
      </c>
      <c r="H4160" s="57">
        <f t="shared" si="128"/>
        <v>1416</v>
      </c>
      <c r="I4160" s="58">
        <f t="shared" si="129"/>
        <v>0</v>
      </c>
      <c r="J4160" s="59" t="s">
        <v>4027</v>
      </c>
      <c r="K4160" s="59"/>
      <c r="L4160" s="60" t="s">
        <v>4029</v>
      </c>
      <c r="M4160" s="61">
        <v>8.1</v>
      </c>
      <c r="N4160" s="6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  <c r="BU4160" s="2"/>
      <c r="BV4160" s="2"/>
      <c r="BW4160" s="2"/>
      <c r="BX4160" s="2"/>
      <c r="BY4160" s="2"/>
      <c r="BZ4160" s="2"/>
      <c r="CA4160" s="2"/>
      <c r="CB4160" s="2"/>
      <c r="CC4160" s="2"/>
      <c r="CD4160" s="2"/>
      <c r="CE4160" s="2"/>
    </row>
    <row r="4161" spans="1:83" s="10" customFormat="1" ht="12.75" customHeight="1" x14ac:dyDescent="0.2">
      <c r="A4161" s="51" t="s">
        <v>9191</v>
      </c>
      <c r="B4161" s="9" t="s">
        <v>9190</v>
      </c>
      <c r="C4161" s="66" t="s">
        <v>4035</v>
      </c>
      <c r="D4161" s="44" t="s">
        <v>7186</v>
      </c>
      <c r="E4161" s="54"/>
      <c r="F4161" s="55"/>
      <c r="G4161" s="56">
        <v>1200</v>
      </c>
      <c r="H4161" s="57">
        <f t="shared" si="128"/>
        <v>1416</v>
      </c>
      <c r="I4161" s="58">
        <f t="shared" si="129"/>
        <v>0</v>
      </c>
      <c r="J4161" s="59" t="s">
        <v>4027</v>
      </c>
      <c r="K4161" s="59"/>
      <c r="L4161" s="60" t="s">
        <v>4029</v>
      </c>
      <c r="M4161" s="61">
        <v>8.1</v>
      </c>
      <c r="N4161" s="6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  <c r="BU4161" s="2"/>
      <c r="BV4161" s="2"/>
      <c r="BW4161" s="2"/>
      <c r="BX4161" s="2"/>
      <c r="BY4161" s="2"/>
      <c r="BZ4161" s="2"/>
      <c r="CA4161" s="2"/>
      <c r="CB4161" s="2"/>
      <c r="CC4161" s="2"/>
      <c r="CD4161" s="2"/>
      <c r="CE4161" s="2"/>
    </row>
    <row r="4162" spans="1:83" s="10" customFormat="1" ht="12.75" customHeight="1" x14ac:dyDescent="0.2">
      <c r="A4162" s="51" t="s">
        <v>2168</v>
      </c>
      <c r="B4162" s="9" t="s">
        <v>538</v>
      </c>
      <c r="C4162" s="66" t="s">
        <v>4035</v>
      </c>
      <c r="D4162" s="44" t="s">
        <v>4135</v>
      </c>
      <c r="E4162" s="54"/>
      <c r="F4162" s="55"/>
      <c r="G4162" s="56">
        <v>29618.34</v>
      </c>
      <c r="H4162" s="57">
        <f t="shared" si="128"/>
        <v>34949.641199999998</v>
      </c>
      <c r="I4162" s="58">
        <f t="shared" si="129"/>
        <v>0</v>
      </c>
      <c r="J4162" s="59" t="s">
        <v>4027</v>
      </c>
      <c r="K4162" s="59"/>
      <c r="L4162" s="60" t="s">
        <v>4029</v>
      </c>
      <c r="M4162" s="61">
        <v>39</v>
      </c>
      <c r="N4162" s="6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  <c r="BU4162" s="2"/>
      <c r="BV4162" s="2"/>
      <c r="BW4162" s="2"/>
      <c r="BX4162" s="2"/>
      <c r="BY4162" s="2"/>
      <c r="BZ4162" s="2"/>
      <c r="CA4162" s="2"/>
      <c r="CB4162" s="2"/>
      <c r="CC4162" s="2"/>
      <c r="CD4162" s="2"/>
      <c r="CE4162" s="2"/>
    </row>
    <row r="4163" spans="1:83" s="10" customFormat="1" ht="12.75" customHeight="1" x14ac:dyDescent="0.2">
      <c r="A4163" s="51" t="s">
        <v>9192</v>
      </c>
      <c r="B4163" s="9" t="s">
        <v>539</v>
      </c>
      <c r="C4163" s="66" t="s">
        <v>4035</v>
      </c>
      <c r="D4163" s="44" t="s">
        <v>4135</v>
      </c>
      <c r="E4163" s="54"/>
      <c r="F4163" s="55"/>
      <c r="G4163" s="56">
        <v>3200</v>
      </c>
      <c r="H4163" s="57">
        <f t="shared" si="128"/>
        <v>3776</v>
      </c>
      <c r="I4163" s="58">
        <f t="shared" si="129"/>
        <v>0</v>
      </c>
      <c r="J4163" s="59" t="s">
        <v>4027</v>
      </c>
      <c r="K4163" s="59"/>
      <c r="L4163" s="60" t="s">
        <v>4029</v>
      </c>
      <c r="M4163" s="61">
        <v>11.62</v>
      </c>
      <c r="N4163" s="6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  <c r="BU4163" s="2"/>
      <c r="BV4163" s="2"/>
      <c r="BW4163" s="2"/>
      <c r="BX4163" s="2"/>
      <c r="BY4163" s="2"/>
      <c r="BZ4163" s="2"/>
      <c r="CA4163" s="2"/>
      <c r="CB4163" s="2"/>
      <c r="CC4163" s="2"/>
      <c r="CD4163" s="2"/>
      <c r="CE4163" s="2"/>
    </row>
    <row r="4164" spans="1:83" s="10" customFormat="1" ht="12.75" customHeight="1" x14ac:dyDescent="0.2">
      <c r="A4164" s="51" t="s">
        <v>9193</v>
      </c>
      <c r="B4164" s="9" t="s">
        <v>191</v>
      </c>
      <c r="C4164" s="66" t="s">
        <v>4035</v>
      </c>
      <c r="D4164" s="44" t="s">
        <v>7303</v>
      </c>
      <c r="E4164" s="54"/>
      <c r="F4164" s="55"/>
      <c r="G4164" s="56">
        <v>52</v>
      </c>
      <c r="H4164" s="57">
        <f t="shared" si="128"/>
        <v>61.36</v>
      </c>
      <c r="I4164" s="58">
        <f t="shared" si="129"/>
        <v>0</v>
      </c>
      <c r="J4164" s="59" t="s">
        <v>4027</v>
      </c>
      <c r="K4164" s="59"/>
      <c r="L4164" s="60" t="s">
        <v>4029</v>
      </c>
      <c r="M4164" s="61">
        <v>0.11</v>
      </c>
      <c r="N4164" s="6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2"/>
      <c r="BX4164" s="2"/>
      <c r="BY4164" s="2"/>
      <c r="BZ4164" s="2"/>
      <c r="CA4164" s="2"/>
      <c r="CB4164" s="2"/>
      <c r="CC4164" s="2"/>
      <c r="CD4164" s="2"/>
      <c r="CE4164" s="2"/>
    </row>
    <row r="4165" spans="1:83" s="10" customFormat="1" ht="12.75" customHeight="1" x14ac:dyDescent="0.2">
      <c r="A4165" s="51" t="s">
        <v>9194</v>
      </c>
      <c r="B4165" s="9" t="s">
        <v>98</v>
      </c>
      <c r="C4165" s="66" t="s">
        <v>4035</v>
      </c>
      <c r="D4165" s="44" t="s">
        <v>7303</v>
      </c>
      <c r="E4165" s="54"/>
      <c r="F4165" s="55"/>
      <c r="G4165" s="56">
        <v>70</v>
      </c>
      <c r="H4165" s="57">
        <f t="shared" si="128"/>
        <v>82.6</v>
      </c>
      <c r="I4165" s="58">
        <f t="shared" si="129"/>
        <v>0</v>
      </c>
      <c r="J4165" s="59" t="s">
        <v>4027</v>
      </c>
      <c r="K4165" s="59"/>
      <c r="L4165" s="60" t="s">
        <v>4029</v>
      </c>
      <c r="M4165" s="61">
        <v>0.12</v>
      </c>
      <c r="N4165" s="6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2"/>
      <c r="BX4165" s="2"/>
      <c r="BY4165" s="2"/>
      <c r="BZ4165" s="2"/>
      <c r="CA4165" s="2"/>
      <c r="CB4165" s="2"/>
      <c r="CC4165" s="2"/>
      <c r="CD4165" s="2"/>
      <c r="CE4165" s="2"/>
    </row>
    <row r="4166" spans="1:83" s="10" customFormat="1" ht="12.75" customHeight="1" x14ac:dyDescent="0.2">
      <c r="A4166" s="51" t="s">
        <v>9195</v>
      </c>
      <c r="B4166" s="9" t="s">
        <v>9196</v>
      </c>
      <c r="C4166" s="66" t="s">
        <v>4035</v>
      </c>
      <c r="D4166" s="44" t="s">
        <v>7303</v>
      </c>
      <c r="E4166" s="54"/>
      <c r="F4166" s="55"/>
      <c r="G4166" s="56">
        <v>22</v>
      </c>
      <c r="H4166" s="57">
        <f t="shared" si="128"/>
        <v>25.959999999999997</v>
      </c>
      <c r="I4166" s="58">
        <f t="shared" si="129"/>
        <v>0</v>
      </c>
      <c r="J4166" s="59" t="s">
        <v>4027</v>
      </c>
      <c r="K4166" s="59"/>
      <c r="L4166" s="60" t="s">
        <v>4029</v>
      </c>
      <c r="M4166" s="61">
        <v>3.4000000000000002E-2</v>
      </c>
      <c r="N4166" s="6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  <c r="BU4166" s="2"/>
      <c r="BV4166" s="2"/>
      <c r="BW4166" s="2"/>
      <c r="BX4166" s="2"/>
      <c r="BY4166" s="2"/>
      <c r="BZ4166" s="2"/>
      <c r="CA4166" s="2"/>
      <c r="CB4166" s="2"/>
      <c r="CC4166" s="2"/>
      <c r="CD4166" s="2"/>
      <c r="CE4166" s="2"/>
    </row>
    <row r="4167" spans="1:83" s="10" customFormat="1" ht="12.75" customHeight="1" x14ac:dyDescent="0.2">
      <c r="A4167" s="51" t="s">
        <v>9197</v>
      </c>
      <c r="B4167" s="9" t="s">
        <v>247</v>
      </c>
      <c r="C4167" s="66" t="s">
        <v>4035</v>
      </c>
      <c r="D4167" s="44" t="s">
        <v>7303</v>
      </c>
      <c r="E4167" s="54"/>
      <c r="F4167" s="55"/>
      <c r="G4167" s="56">
        <v>10</v>
      </c>
      <c r="H4167" s="57">
        <f t="shared" si="128"/>
        <v>11.799999999999999</v>
      </c>
      <c r="I4167" s="58">
        <f t="shared" si="129"/>
        <v>0</v>
      </c>
      <c r="J4167" s="59" t="s">
        <v>4027</v>
      </c>
      <c r="K4167" s="59"/>
      <c r="L4167" s="60" t="s">
        <v>4029</v>
      </c>
      <c r="M4167" s="61">
        <v>0.01</v>
      </c>
      <c r="N4167" s="6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  <c r="BU4167" s="2"/>
      <c r="BV4167" s="2"/>
      <c r="BW4167" s="2"/>
      <c r="BX4167" s="2"/>
      <c r="BY4167" s="2"/>
      <c r="BZ4167" s="2"/>
      <c r="CA4167" s="2"/>
      <c r="CB4167" s="2"/>
      <c r="CC4167" s="2"/>
      <c r="CD4167" s="2"/>
      <c r="CE4167" s="2"/>
    </row>
    <row r="4168" spans="1:83" s="10" customFormat="1" ht="12.75" customHeight="1" x14ac:dyDescent="0.2">
      <c r="A4168" s="51" t="s">
        <v>9198</v>
      </c>
      <c r="B4168" s="9" t="s">
        <v>9199</v>
      </c>
      <c r="C4168" s="66" t="s">
        <v>4035</v>
      </c>
      <c r="D4168" s="44" t="s">
        <v>4135</v>
      </c>
      <c r="E4168" s="54"/>
      <c r="F4168" s="55"/>
      <c r="G4168" s="56">
        <v>8</v>
      </c>
      <c r="H4168" s="57">
        <f t="shared" ref="H4168:H4231" si="130">G4168*1.18</f>
        <v>9.44</v>
      </c>
      <c r="I4168" s="58">
        <f t="shared" ref="I4168:I4231" si="131">H4168*F4168</f>
        <v>0</v>
      </c>
      <c r="J4168" s="59" t="s">
        <v>4027</v>
      </c>
      <c r="K4168" s="59"/>
      <c r="L4168" s="60" t="s">
        <v>4029</v>
      </c>
      <c r="M4168" s="61"/>
      <c r="N4168" s="6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  <c r="BU4168" s="2"/>
      <c r="BV4168" s="2"/>
      <c r="BW4168" s="2"/>
      <c r="BX4168" s="2"/>
      <c r="BY4168" s="2"/>
      <c r="BZ4168" s="2"/>
      <c r="CA4168" s="2"/>
      <c r="CB4168" s="2"/>
      <c r="CC4168" s="2"/>
      <c r="CD4168" s="2"/>
      <c r="CE4168" s="2"/>
    </row>
    <row r="4169" spans="1:83" s="10" customFormat="1" ht="12.75" customHeight="1" x14ac:dyDescent="0.2">
      <c r="A4169" s="51" t="s">
        <v>9200</v>
      </c>
      <c r="B4169" s="9" t="s">
        <v>9201</v>
      </c>
      <c r="C4169" s="66" t="s">
        <v>4035</v>
      </c>
      <c r="D4169" s="44" t="s">
        <v>4135</v>
      </c>
      <c r="E4169" s="54"/>
      <c r="F4169" s="55"/>
      <c r="G4169" s="56">
        <v>2972.6</v>
      </c>
      <c r="H4169" s="57">
        <f t="shared" si="130"/>
        <v>3507.6679999999997</v>
      </c>
      <c r="I4169" s="58">
        <f t="shared" si="131"/>
        <v>0</v>
      </c>
      <c r="J4169" s="59" t="s">
        <v>4027</v>
      </c>
      <c r="K4169" s="59"/>
      <c r="L4169" s="60" t="s">
        <v>4029</v>
      </c>
      <c r="M4169" s="61">
        <v>7.1</v>
      </c>
      <c r="N4169" s="6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  <c r="BU4169" s="2"/>
      <c r="BV4169" s="2"/>
      <c r="BW4169" s="2"/>
      <c r="BX4169" s="2"/>
      <c r="BY4169" s="2"/>
      <c r="BZ4169" s="2"/>
      <c r="CA4169" s="2"/>
      <c r="CB4169" s="2"/>
      <c r="CC4169" s="2"/>
      <c r="CD4169" s="2"/>
      <c r="CE4169" s="2"/>
    </row>
    <row r="4170" spans="1:83" s="10" customFormat="1" ht="12.75" customHeight="1" x14ac:dyDescent="0.2">
      <c r="A4170" s="51" t="s">
        <v>2169</v>
      </c>
      <c r="B4170" s="9" t="s">
        <v>58</v>
      </c>
      <c r="C4170" s="66" t="s">
        <v>4035</v>
      </c>
      <c r="D4170" s="44" t="s">
        <v>4135</v>
      </c>
      <c r="E4170" s="54"/>
      <c r="F4170" s="55"/>
      <c r="G4170" s="56">
        <v>8000</v>
      </c>
      <c r="H4170" s="57">
        <f t="shared" si="130"/>
        <v>9440</v>
      </c>
      <c r="I4170" s="58">
        <f t="shared" si="131"/>
        <v>0</v>
      </c>
      <c r="J4170" s="59" t="s">
        <v>4027</v>
      </c>
      <c r="K4170" s="59"/>
      <c r="L4170" s="60" t="s">
        <v>4029</v>
      </c>
      <c r="M4170" s="61">
        <v>7.35</v>
      </c>
      <c r="N4170" s="6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  <c r="BU4170" s="2"/>
      <c r="BV4170" s="2"/>
      <c r="BW4170" s="2"/>
      <c r="BX4170" s="2"/>
      <c r="BY4170" s="2"/>
      <c r="BZ4170" s="2"/>
      <c r="CA4170" s="2"/>
      <c r="CB4170" s="2"/>
      <c r="CC4170" s="2"/>
      <c r="CD4170" s="2"/>
      <c r="CE4170" s="2"/>
    </row>
    <row r="4171" spans="1:83" s="10" customFormat="1" ht="12.75" customHeight="1" x14ac:dyDescent="0.2">
      <c r="A4171" s="64" t="s">
        <v>9202</v>
      </c>
      <c r="B4171" s="9" t="s">
        <v>9203</v>
      </c>
      <c r="C4171" s="53" t="s">
        <v>4007</v>
      </c>
      <c r="D4171" s="44" t="s">
        <v>4237</v>
      </c>
      <c r="E4171" s="54"/>
      <c r="F4171" s="55"/>
      <c r="G4171" s="56">
        <v>258.82</v>
      </c>
      <c r="H4171" s="57">
        <f t="shared" si="130"/>
        <v>305.4076</v>
      </c>
      <c r="I4171" s="58">
        <f t="shared" si="131"/>
        <v>0</v>
      </c>
      <c r="J4171" s="59" t="s">
        <v>4027</v>
      </c>
      <c r="K4171" s="59" t="s">
        <v>6950</v>
      </c>
      <c r="L4171" s="60" t="s">
        <v>4029</v>
      </c>
      <c r="M4171" s="61"/>
      <c r="N4171" s="6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  <c r="BU4171" s="2"/>
      <c r="BV4171" s="2"/>
      <c r="BW4171" s="2"/>
      <c r="BX4171" s="2"/>
      <c r="BY4171" s="2"/>
      <c r="BZ4171" s="2"/>
      <c r="CA4171" s="2"/>
      <c r="CB4171" s="2"/>
      <c r="CC4171" s="2"/>
      <c r="CD4171" s="2"/>
      <c r="CE4171" s="2"/>
    </row>
    <row r="4172" spans="1:83" s="10" customFormat="1" ht="12.75" customHeight="1" x14ac:dyDescent="0.2">
      <c r="A4172" s="51" t="s">
        <v>2170</v>
      </c>
      <c r="B4172" s="9" t="s">
        <v>17</v>
      </c>
      <c r="C4172" s="66" t="s">
        <v>4035</v>
      </c>
      <c r="D4172" s="44" t="s">
        <v>4494</v>
      </c>
      <c r="E4172" s="54"/>
      <c r="F4172" s="55"/>
      <c r="G4172" s="56">
        <v>25</v>
      </c>
      <c r="H4172" s="57">
        <f t="shared" si="130"/>
        <v>29.5</v>
      </c>
      <c r="I4172" s="58">
        <f t="shared" si="131"/>
        <v>0</v>
      </c>
      <c r="J4172" s="59" t="s">
        <v>4027</v>
      </c>
      <c r="K4172" s="59"/>
      <c r="L4172" s="60" t="s">
        <v>4029</v>
      </c>
      <c r="M4172" s="61">
        <v>8.0000000000000002E-3</v>
      </c>
      <c r="N4172" s="6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  <c r="BU4172" s="2"/>
      <c r="BV4172" s="2"/>
      <c r="BW4172" s="2"/>
      <c r="BX4172" s="2"/>
      <c r="BY4172" s="2"/>
      <c r="BZ4172" s="2"/>
      <c r="CA4172" s="2"/>
      <c r="CB4172" s="2"/>
      <c r="CC4172" s="2"/>
      <c r="CD4172" s="2"/>
      <c r="CE4172" s="2"/>
    </row>
    <row r="4173" spans="1:83" s="10" customFormat="1" ht="12.75" customHeight="1" x14ac:dyDescent="0.2">
      <c r="A4173" s="51" t="s">
        <v>9204</v>
      </c>
      <c r="B4173" s="9" t="s">
        <v>37</v>
      </c>
      <c r="C4173" s="66" t="s">
        <v>4035</v>
      </c>
      <c r="D4173" s="44" t="s">
        <v>4494</v>
      </c>
      <c r="E4173" s="54"/>
      <c r="F4173" s="55"/>
      <c r="G4173" s="56">
        <v>20</v>
      </c>
      <c r="H4173" s="57">
        <f t="shared" si="130"/>
        <v>23.599999999999998</v>
      </c>
      <c r="I4173" s="58">
        <f t="shared" si="131"/>
        <v>0</v>
      </c>
      <c r="J4173" s="59" t="s">
        <v>4027</v>
      </c>
      <c r="K4173" s="59"/>
      <c r="L4173" s="60" t="s">
        <v>4029</v>
      </c>
      <c r="M4173" s="61">
        <v>2.5999999999999999E-3</v>
      </c>
      <c r="N4173" s="6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  <c r="CE4173" s="2"/>
    </row>
    <row r="4174" spans="1:83" s="10" customFormat="1" ht="12.75" customHeight="1" x14ac:dyDescent="0.2">
      <c r="A4174" s="51" t="s">
        <v>2171</v>
      </c>
      <c r="B4174" s="9" t="s">
        <v>200</v>
      </c>
      <c r="C4174" s="66" t="s">
        <v>4035</v>
      </c>
      <c r="D4174" s="44" t="s">
        <v>4494</v>
      </c>
      <c r="E4174" s="54"/>
      <c r="F4174" s="55"/>
      <c r="G4174" s="56">
        <v>36</v>
      </c>
      <c r="H4174" s="57">
        <f t="shared" si="130"/>
        <v>42.48</v>
      </c>
      <c r="I4174" s="58">
        <f t="shared" si="131"/>
        <v>0</v>
      </c>
      <c r="J4174" s="59" t="s">
        <v>4027</v>
      </c>
      <c r="K4174" s="59"/>
      <c r="L4174" s="60" t="s">
        <v>4029</v>
      </c>
      <c r="M4174" s="61">
        <v>0.05</v>
      </c>
      <c r="N4174" s="6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  <c r="BU4174" s="2"/>
      <c r="BV4174" s="2"/>
      <c r="BW4174" s="2"/>
      <c r="BX4174" s="2"/>
      <c r="BY4174" s="2"/>
      <c r="BZ4174" s="2"/>
      <c r="CA4174" s="2"/>
      <c r="CB4174" s="2"/>
      <c r="CC4174" s="2"/>
      <c r="CD4174" s="2"/>
      <c r="CE4174" s="2"/>
    </row>
    <row r="4175" spans="1:83" s="10" customFormat="1" ht="12.75" customHeight="1" x14ac:dyDescent="0.2">
      <c r="A4175" s="64" t="s">
        <v>9205</v>
      </c>
      <c r="B4175" s="9" t="s">
        <v>9206</v>
      </c>
      <c r="C4175" s="66" t="s">
        <v>4035</v>
      </c>
      <c r="D4175" s="44" t="s">
        <v>4494</v>
      </c>
      <c r="E4175" s="54"/>
      <c r="F4175" s="55"/>
      <c r="G4175" s="56">
        <v>23.58</v>
      </c>
      <c r="H4175" s="57">
        <f t="shared" si="130"/>
        <v>27.824399999999997</v>
      </c>
      <c r="I4175" s="58">
        <f t="shared" si="131"/>
        <v>0</v>
      </c>
      <c r="J4175" s="59"/>
      <c r="K4175" s="59"/>
      <c r="L4175" s="74"/>
      <c r="M4175" s="61"/>
      <c r="N4175" s="6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  <c r="BU4175" s="2"/>
      <c r="BV4175" s="2"/>
      <c r="BW4175" s="2"/>
      <c r="BX4175" s="2"/>
      <c r="BY4175" s="2"/>
      <c r="BZ4175" s="2"/>
      <c r="CA4175" s="2"/>
      <c r="CB4175" s="2"/>
      <c r="CC4175" s="2"/>
      <c r="CD4175" s="2"/>
      <c r="CE4175" s="2"/>
    </row>
    <row r="4176" spans="1:83" s="10" customFormat="1" ht="12.75" customHeight="1" x14ac:dyDescent="0.2">
      <c r="A4176" s="51" t="s">
        <v>2172</v>
      </c>
      <c r="B4176" s="9" t="s">
        <v>540</v>
      </c>
      <c r="C4176" s="66" t="s">
        <v>4035</v>
      </c>
      <c r="D4176" s="44" t="s">
        <v>4494</v>
      </c>
      <c r="E4176" s="54"/>
      <c r="F4176" s="55"/>
      <c r="G4176" s="56">
        <v>120</v>
      </c>
      <c r="H4176" s="57">
        <f t="shared" si="130"/>
        <v>141.6</v>
      </c>
      <c r="I4176" s="58">
        <f t="shared" si="131"/>
        <v>0</v>
      </c>
      <c r="J4176" s="59" t="s">
        <v>4027</v>
      </c>
      <c r="K4176" s="59"/>
      <c r="L4176" s="60" t="s">
        <v>4029</v>
      </c>
      <c r="M4176" s="61">
        <v>0.16500000000000001</v>
      </c>
      <c r="N4176" s="6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  <c r="BU4176" s="2"/>
      <c r="BV4176" s="2"/>
      <c r="BW4176" s="2"/>
      <c r="BX4176" s="2"/>
      <c r="BY4176" s="2"/>
      <c r="BZ4176" s="2"/>
      <c r="CA4176" s="2"/>
      <c r="CB4176" s="2"/>
      <c r="CC4176" s="2"/>
      <c r="CD4176" s="2"/>
      <c r="CE4176" s="2"/>
    </row>
    <row r="4177" spans="1:83" s="10" customFormat="1" ht="12.75" customHeight="1" x14ac:dyDescent="0.2">
      <c r="A4177" s="51" t="s">
        <v>2173</v>
      </c>
      <c r="B4177" s="9" t="s">
        <v>540</v>
      </c>
      <c r="C4177" s="66" t="s">
        <v>4035</v>
      </c>
      <c r="D4177" s="44" t="s">
        <v>4494</v>
      </c>
      <c r="E4177" s="54"/>
      <c r="F4177" s="55"/>
      <c r="G4177" s="56">
        <v>80</v>
      </c>
      <c r="H4177" s="57">
        <f t="shared" si="130"/>
        <v>94.399999999999991</v>
      </c>
      <c r="I4177" s="58">
        <f t="shared" si="131"/>
        <v>0</v>
      </c>
      <c r="J4177" s="59" t="s">
        <v>4027</v>
      </c>
      <c r="K4177" s="59"/>
      <c r="L4177" s="60" t="s">
        <v>4029</v>
      </c>
      <c r="M4177" s="61">
        <v>0.15</v>
      </c>
      <c r="N4177" s="6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  <c r="BU4177" s="2"/>
      <c r="BV4177" s="2"/>
      <c r="BW4177" s="2"/>
      <c r="BX4177" s="2"/>
      <c r="BY4177" s="2"/>
      <c r="BZ4177" s="2"/>
      <c r="CA4177" s="2"/>
      <c r="CB4177" s="2"/>
      <c r="CC4177" s="2"/>
      <c r="CD4177" s="2"/>
      <c r="CE4177" s="2"/>
    </row>
    <row r="4178" spans="1:83" s="10" customFormat="1" ht="12.75" customHeight="1" x14ac:dyDescent="0.2">
      <c r="A4178" s="78" t="s">
        <v>2174</v>
      </c>
      <c r="B4178" s="9" t="s">
        <v>46</v>
      </c>
      <c r="C4178" s="66" t="s">
        <v>4035</v>
      </c>
      <c r="D4178" s="44" t="s">
        <v>4494</v>
      </c>
      <c r="E4178" s="54"/>
      <c r="F4178" s="55"/>
      <c r="G4178" s="56">
        <v>65</v>
      </c>
      <c r="H4178" s="57">
        <f t="shared" si="130"/>
        <v>76.7</v>
      </c>
      <c r="I4178" s="58">
        <f t="shared" si="131"/>
        <v>0</v>
      </c>
      <c r="J4178" s="59"/>
      <c r="K4178" s="59"/>
      <c r="L4178" s="60" t="s">
        <v>4029</v>
      </c>
      <c r="M4178" s="61">
        <v>0.08</v>
      </c>
      <c r="N4178" s="6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  <c r="BU4178" s="2"/>
      <c r="BV4178" s="2"/>
      <c r="BW4178" s="2"/>
      <c r="BX4178" s="2"/>
      <c r="BY4178" s="2"/>
      <c r="BZ4178" s="2"/>
      <c r="CA4178" s="2"/>
      <c r="CB4178" s="2"/>
      <c r="CC4178" s="2"/>
      <c r="CD4178" s="2"/>
      <c r="CE4178" s="2"/>
    </row>
    <row r="4179" spans="1:83" s="10" customFormat="1" ht="12.75" customHeight="1" x14ac:dyDescent="0.2">
      <c r="A4179" s="78" t="s">
        <v>2175</v>
      </c>
      <c r="B4179" s="9" t="s">
        <v>541</v>
      </c>
      <c r="C4179" s="66" t="s">
        <v>4035</v>
      </c>
      <c r="D4179" s="44" t="s">
        <v>4494</v>
      </c>
      <c r="E4179" s="54"/>
      <c r="F4179" s="55"/>
      <c r="G4179" s="56">
        <v>4100</v>
      </c>
      <c r="H4179" s="57">
        <f t="shared" si="130"/>
        <v>4838</v>
      </c>
      <c r="I4179" s="58">
        <f t="shared" si="131"/>
        <v>0</v>
      </c>
      <c r="J4179" s="59"/>
      <c r="K4179" s="59"/>
      <c r="L4179" s="60" t="s">
        <v>4029</v>
      </c>
      <c r="M4179" s="61">
        <v>11</v>
      </c>
      <c r="N4179" s="6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  <c r="BU4179" s="2"/>
      <c r="BV4179" s="2"/>
      <c r="BW4179" s="2"/>
      <c r="BX4179" s="2"/>
      <c r="BY4179" s="2"/>
      <c r="BZ4179" s="2"/>
      <c r="CA4179" s="2"/>
      <c r="CB4179" s="2"/>
      <c r="CC4179" s="2"/>
      <c r="CD4179" s="2"/>
      <c r="CE4179" s="2"/>
    </row>
    <row r="4180" spans="1:83" s="10" customFormat="1" ht="12.75" customHeight="1" x14ac:dyDescent="0.2">
      <c r="A4180" s="51" t="s">
        <v>2176</v>
      </c>
      <c r="B4180" s="9" t="s">
        <v>542</v>
      </c>
      <c r="C4180" s="66" t="s">
        <v>4035</v>
      </c>
      <c r="D4180" s="44" t="s">
        <v>4494</v>
      </c>
      <c r="E4180" s="54"/>
      <c r="F4180" s="55"/>
      <c r="G4180" s="56">
        <v>1330.23</v>
      </c>
      <c r="H4180" s="57">
        <f t="shared" si="130"/>
        <v>1569.6713999999999</v>
      </c>
      <c r="I4180" s="58">
        <f t="shared" si="131"/>
        <v>0</v>
      </c>
      <c r="J4180" s="59" t="s">
        <v>4027</v>
      </c>
      <c r="K4180" s="59"/>
      <c r="L4180" s="60" t="s">
        <v>8197</v>
      </c>
      <c r="M4180" s="61">
        <v>1.3</v>
      </c>
      <c r="N4180" s="6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2"/>
      <c r="BZ4180" s="2"/>
      <c r="CA4180" s="2"/>
      <c r="CB4180" s="2"/>
      <c r="CC4180" s="2"/>
      <c r="CD4180" s="2"/>
      <c r="CE4180" s="2"/>
    </row>
    <row r="4181" spans="1:83" s="10" customFormat="1" ht="12.75" customHeight="1" x14ac:dyDescent="0.2">
      <c r="A4181" s="51" t="s">
        <v>2177</v>
      </c>
      <c r="B4181" s="9" t="s">
        <v>542</v>
      </c>
      <c r="C4181" s="66" t="s">
        <v>4035</v>
      </c>
      <c r="D4181" s="44" t="s">
        <v>4494</v>
      </c>
      <c r="E4181" s="54"/>
      <c r="F4181" s="55"/>
      <c r="G4181" s="56">
        <v>1550</v>
      </c>
      <c r="H4181" s="57">
        <f t="shared" si="130"/>
        <v>1829</v>
      </c>
      <c r="I4181" s="58">
        <f t="shared" si="131"/>
        <v>0</v>
      </c>
      <c r="J4181" s="59" t="s">
        <v>4027</v>
      </c>
      <c r="K4181" s="59"/>
      <c r="L4181" s="60" t="s">
        <v>8197</v>
      </c>
      <c r="M4181" s="61">
        <v>1.3</v>
      </c>
      <c r="N4181" s="6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2"/>
      <c r="BZ4181" s="2"/>
      <c r="CA4181" s="2"/>
      <c r="CB4181" s="2"/>
      <c r="CC4181" s="2"/>
      <c r="CD4181" s="2"/>
      <c r="CE4181" s="2"/>
    </row>
    <row r="4182" spans="1:83" s="10" customFormat="1" ht="12.75" customHeight="1" x14ac:dyDescent="0.2">
      <c r="A4182" s="51" t="s">
        <v>9207</v>
      </c>
      <c r="B4182" s="9" t="s">
        <v>218</v>
      </c>
      <c r="C4182" s="66" t="s">
        <v>4035</v>
      </c>
      <c r="D4182" s="44" t="s">
        <v>4494</v>
      </c>
      <c r="E4182" s="54"/>
      <c r="F4182" s="55"/>
      <c r="G4182" s="56">
        <v>983.85</v>
      </c>
      <c r="H4182" s="57">
        <f t="shared" si="130"/>
        <v>1160.943</v>
      </c>
      <c r="I4182" s="58">
        <f t="shared" si="131"/>
        <v>0</v>
      </c>
      <c r="J4182" s="59" t="s">
        <v>4027</v>
      </c>
      <c r="K4182" s="59"/>
      <c r="L4182" s="60" t="s">
        <v>4029</v>
      </c>
      <c r="M4182" s="61">
        <v>1.5</v>
      </c>
      <c r="N4182" s="6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2"/>
      <c r="BZ4182" s="2"/>
      <c r="CA4182" s="2"/>
      <c r="CB4182" s="2"/>
      <c r="CC4182" s="2"/>
      <c r="CD4182" s="2"/>
      <c r="CE4182" s="2"/>
    </row>
    <row r="4183" spans="1:83" s="10" customFormat="1" ht="12.75" customHeight="1" x14ac:dyDescent="0.2">
      <c r="A4183" s="78" t="s">
        <v>2178</v>
      </c>
      <c r="B4183" s="9" t="s">
        <v>543</v>
      </c>
      <c r="C4183" s="66" t="s">
        <v>4035</v>
      </c>
      <c r="D4183" s="44" t="s">
        <v>4494</v>
      </c>
      <c r="E4183" s="54"/>
      <c r="F4183" s="55"/>
      <c r="G4183" s="56">
        <v>820</v>
      </c>
      <c r="H4183" s="57">
        <f t="shared" si="130"/>
        <v>967.59999999999991</v>
      </c>
      <c r="I4183" s="58">
        <f t="shared" si="131"/>
        <v>0</v>
      </c>
      <c r="J4183" s="59"/>
      <c r="K4183" s="59"/>
      <c r="L4183" s="60" t="s">
        <v>4029</v>
      </c>
      <c r="M4183" s="61">
        <v>1.9650000000000001</v>
      </c>
      <c r="N4183" s="6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  <c r="BU4183" s="2"/>
      <c r="BV4183" s="2"/>
      <c r="BW4183" s="2"/>
      <c r="BX4183" s="2"/>
      <c r="BY4183" s="2"/>
      <c r="BZ4183" s="2"/>
      <c r="CA4183" s="2"/>
      <c r="CB4183" s="2"/>
      <c r="CC4183" s="2"/>
      <c r="CD4183" s="2"/>
      <c r="CE4183" s="2"/>
    </row>
    <row r="4184" spans="1:83" s="10" customFormat="1" ht="12.75" customHeight="1" x14ac:dyDescent="0.2">
      <c r="A4184" s="51" t="s">
        <v>2179</v>
      </c>
      <c r="B4184" s="9" t="s">
        <v>544</v>
      </c>
      <c r="C4184" s="66" t="s">
        <v>4035</v>
      </c>
      <c r="D4184" s="44" t="s">
        <v>4494</v>
      </c>
      <c r="E4184" s="54"/>
      <c r="F4184" s="55"/>
      <c r="G4184" s="56">
        <v>870</v>
      </c>
      <c r="H4184" s="57">
        <f t="shared" si="130"/>
        <v>1026.5999999999999</v>
      </c>
      <c r="I4184" s="58">
        <f t="shared" si="131"/>
        <v>0</v>
      </c>
      <c r="J4184" s="59" t="s">
        <v>4027</v>
      </c>
      <c r="K4184" s="59"/>
      <c r="L4184" s="60" t="s">
        <v>8197</v>
      </c>
      <c r="M4184" s="61">
        <v>1.96</v>
      </c>
      <c r="N4184" s="6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  <c r="BU4184" s="2"/>
      <c r="BV4184" s="2"/>
      <c r="BW4184" s="2"/>
      <c r="BX4184" s="2"/>
      <c r="BY4184" s="2"/>
      <c r="BZ4184" s="2"/>
      <c r="CA4184" s="2"/>
      <c r="CB4184" s="2"/>
      <c r="CC4184" s="2"/>
      <c r="CD4184" s="2"/>
      <c r="CE4184" s="2"/>
    </row>
    <row r="4185" spans="1:83" s="10" customFormat="1" ht="12.75" customHeight="1" x14ac:dyDescent="0.2">
      <c r="A4185" s="51" t="s">
        <v>2180</v>
      </c>
      <c r="B4185" s="9" t="s">
        <v>545</v>
      </c>
      <c r="C4185" s="66" t="s">
        <v>4035</v>
      </c>
      <c r="D4185" s="44" t="s">
        <v>4494</v>
      </c>
      <c r="E4185" s="54"/>
      <c r="F4185" s="55"/>
      <c r="G4185" s="56">
        <v>950</v>
      </c>
      <c r="H4185" s="57">
        <f t="shared" si="130"/>
        <v>1121</v>
      </c>
      <c r="I4185" s="58">
        <f t="shared" si="131"/>
        <v>0</v>
      </c>
      <c r="J4185" s="59"/>
      <c r="K4185" s="59"/>
      <c r="L4185" s="60" t="s">
        <v>4029</v>
      </c>
      <c r="M4185" s="61">
        <v>2.4900000000000002</v>
      </c>
      <c r="N4185" s="6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  <c r="BU4185" s="2"/>
      <c r="BV4185" s="2"/>
      <c r="BW4185" s="2"/>
      <c r="BX4185" s="2"/>
      <c r="BY4185" s="2"/>
      <c r="BZ4185" s="2"/>
      <c r="CA4185" s="2"/>
      <c r="CB4185" s="2"/>
      <c r="CC4185" s="2"/>
      <c r="CD4185" s="2"/>
      <c r="CE4185" s="2"/>
    </row>
    <row r="4186" spans="1:83" s="10" customFormat="1" ht="12.75" customHeight="1" x14ac:dyDescent="0.2">
      <c r="A4186" s="51" t="s">
        <v>2181</v>
      </c>
      <c r="B4186" s="9" t="s">
        <v>347</v>
      </c>
      <c r="C4186" s="66" t="s">
        <v>4035</v>
      </c>
      <c r="D4186" s="44" t="s">
        <v>4494</v>
      </c>
      <c r="E4186" s="54"/>
      <c r="F4186" s="55"/>
      <c r="G4186" s="56">
        <v>950</v>
      </c>
      <c r="H4186" s="57">
        <f t="shared" si="130"/>
        <v>1121</v>
      </c>
      <c r="I4186" s="58">
        <f t="shared" si="131"/>
        <v>0</v>
      </c>
      <c r="J4186" s="59" t="s">
        <v>4027</v>
      </c>
      <c r="K4186" s="59"/>
      <c r="L4186" s="60" t="s">
        <v>8197</v>
      </c>
      <c r="M4186" s="61">
        <v>2.4950000000000001</v>
      </c>
      <c r="N4186" s="6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  <c r="BU4186" s="2"/>
      <c r="BV4186" s="2"/>
      <c r="BW4186" s="2"/>
      <c r="BX4186" s="2"/>
      <c r="BY4186" s="2"/>
      <c r="BZ4186" s="2"/>
      <c r="CA4186" s="2"/>
      <c r="CB4186" s="2"/>
      <c r="CC4186" s="2"/>
      <c r="CD4186" s="2"/>
      <c r="CE4186" s="2"/>
    </row>
    <row r="4187" spans="1:83" s="10" customFormat="1" ht="12.75" customHeight="1" x14ac:dyDescent="0.2">
      <c r="A4187" s="51" t="s">
        <v>9208</v>
      </c>
      <c r="B4187" s="9" t="s">
        <v>545</v>
      </c>
      <c r="C4187" s="66" t="s">
        <v>4035</v>
      </c>
      <c r="D4187" s="44" t="s">
        <v>4494</v>
      </c>
      <c r="E4187" s="54"/>
      <c r="F4187" s="55"/>
      <c r="G4187" s="56">
        <v>682.18</v>
      </c>
      <c r="H4187" s="57">
        <f t="shared" si="130"/>
        <v>804.97239999999988</v>
      </c>
      <c r="I4187" s="58">
        <f t="shared" si="131"/>
        <v>0</v>
      </c>
      <c r="J4187" s="59" t="s">
        <v>4027</v>
      </c>
      <c r="K4187" s="59"/>
      <c r="L4187" s="60" t="s">
        <v>4029</v>
      </c>
      <c r="M4187" s="61">
        <v>1.71</v>
      </c>
      <c r="N4187" s="6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  <c r="BU4187" s="2"/>
      <c r="BV4187" s="2"/>
      <c r="BW4187" s="2"/>
      <c r="BX4187" s="2"/>
      <c r="BY4187" s="2"/>
      <c r="BZ4187" s="2"/>
      <c r="CA4187" s="2"/>
      <c r="CB4187" s="2"/>
      <c r="CC4187" s="2"/>
      <c r="CD4187" s="2"/>
      <c r="CE4187" s="2"/>
    </row>
    <row r="4188" spans="1:83" s="10" customFormat="1" ht="12.75" customHeight="1" x14ac:dyDescent="0.2">
      <c r="A4188" s="75" t="s">
        <v>9209</v>
      </c>
      <c r="B4188" s="97" t="s">
        <v>9210</v>
      </c>
      <c r="C4188" s="53" t="s">
        <v>4007</v>
      </c>
      <c r="D4188" s="44" t="s">
        <v>4494</v>
      </c>
      <c r="E4188" s="54"/>
      <c r="F4188" s="55"/>
      <c r="G4188" s="56">
        <v>190</v>
      </c>
      <c r="H4188" s="57">
        <f t="shared" si="130"/>
        <v>224.2</v>
      </c>
      <c r="I4188" s="58">
        <f t="shared" si="131"/>
        <v>0</v>
      </c>
      <c r="J4188" s="59"/>
      <c r="K4188" s="59"/>
      <c r="L4188" s="60"/>
      <c r="M4188" s="61"/>
      <c r="N4188" s="6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  <c r="BU4188" s="2"/>
      <c r="BV4188" s="2"/>
      <c r="BW4188" s="2"/>
      <c r="BX4188" s="2"/>
      <c r="BY4188" s="2"/>
      <c r="BZ4188" s="2"/>
      <c r="CA4188" s="2"/>
      <c r="CB4188" s="2"/>
      <c r="CC4188" s="2"/>
      <c r="CD4188" s="2"/>
      <c r="CE4188" s="2"/>
    </row>
    <row r="4189" spans="1:83" s="10" customFormat="1" ht="12.75" customHeight="1" x14ac:dyDescent="0.2">
      <c r="A4189" s="51" t="s">
        <v>2182</v>
      </c>
      <c r="B4189" s="9" t="s">
        <v>546</v>
      </c>
      <c r="C4189" s="66" t="s">
        <v>4035</v>
      </c>
      <c r="D4189" s="44" t="s">
        <v>4494</v>
      </c>
      <c r="E4189" s="54"/>
      <c r="F4189" s="55"/>
      <c r="G4189" s="56">
        <v>375.26</v>
      </c>
      <c r="H4189" s="57">
        <f t="shared" si="130"/>
        <v>442.80679999999995</v>
      </c>
      <c r="I4189" s="58">
        <f t="shared" si="131"/>
        <v>0</v>
      </c>
      <c r="J4189" s="59" t="s">
        <v>4027</v>
      </c>
      <c r="K4189" s="59"/>
      <c r="L4189" s="60" t="s">
        <v>4029</v>
      </c>
      <c r="M4189" s="61">
        <v>0.01</v>
      </c>
      <c r="N4189" s="6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  <c r="BU4189" s="2"/>
      <c r="BV4189" s="2"/>
      <c r="BW4189" s="2"/>
      <c r="BX4189" s="2"/>
      <c r="BY4189" s="2"/>
      <c r="BZ4189" s="2"/>
      <c r="CA4189" s="2"/>
      <c r="CB4189" s="2"/>
      <c r="CC4189" s="2"/>
      <c r="CD4189" s="2"/>
      <c r="CE4189" s="2"/>
    </row>
    <row r="4190" spans="1:83" s="10" customFormat="1" ht="12.75" customHeight="1" x14ac:dyDescent="0.2">
      <c r="A4190" s="51" t="s">
        <v>2183</v>
      </c>
      <c r="B4190" s="9" t="s">
        <v>48</v>
      </c>
      <c r="C4190" s="66" t="s">
        <v>4035</v>
      </c>
      <c r="D4190" s="44" t="s">
        <v>4494</v>
      </c>
      <c r="E4190" s="54"/>
      <c r="F4190" s="55"/>
      <c r="G4190" s="56">
        <v>362.15</v>
      </c>
      <c r="H4190" s="57">
        <f t="shared" si="130"/>
        <v>427.33699999999993</v>
      </c>
      <c r="I4190" s="58">
        <f t="shared" si="131"/>
        <v>0</v>
      </c>
      <c r="J4190" s="59" t="s">
        <v>4027</v>
      </c>
      <c r="K4190" s="59"/>
      <c r="L4190" s="60" t="s">
        <v>4029</v>
      </c>
      <c r="M4190" s="61">
        <v>0.01</v>
      </c>
      <c r="N4190" s="6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  <c r="BU4190" s="2"/>
      <c r="BV4190" s="2"/>
      <c r="BW4190" s="2"/>
      <c r="BX4190" s="2"/>
      <c r="BY4190" s="2"/>
      <c r="BZ4190" s="2"/>
      <c r="CA4190" s="2"/>
      <c r="CB4190" s="2"/>
      <c r="CC4190" s="2"/>
      <c r="CD4190" s="2"/>
      <c r="CE4190" s="2"/>
    </row>
    <row r="4191" spans="1:83" s="10" customFormat="1" ht="12.75" customHeight="1" x14ac:dyDescent="0.2">
      <c r="A4191" s="64" t="s">
        <v>9211</v>
      </c>
      <c r="B4191" s="9" t="s">
        <v>9212</v>
      </c>
      <c r="C4191" s="66" t="s">
        <v>4035</v>
      </c>
      <c r="D4191" s="44" t="s">
        <v>4494</v>
      </c>
      <c r="E4191" s="54"/>
      <c r="F4191" s="55"/>
      <c r="G4191" s="56">
        <v>149.15</v>
      </c>
      <c r="H4191" s="57">
        <f t="shared" si="130"/>
        <v>175.99699999999999</v>
      </c>
      <c r="I4191" s="58">
        <f t="shared" si="131"/>
        <v>0</v>
      </c>
      <c r="J4191" s="59" t="s">
        <v>4027</v>
      </c>
      <c r="K4191" s="59" t="s">
        <v>6938</v>
      </c>
      <c r="L4191" s="73" t="s">
        <v>9213</v>
      </c>
      <c r="M4191" s="61">
        <v>0.2</v>
      </c>
      <c r="N4191" s="6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  <c r="BU4191" s="2"/>
      <c r="BV4191" s="2"/>
      <c r="BW4191" s="2"/>
      <c r="BX4191" s="2"/>
      <c r="BY4191" s="2"/>
      <c r="BZ4191" s="2"/>
      <c r="CA4191" s="2"/>
      <c r="CB4191" s="2"/>
      <c r="CC4191" s="2"/>
      <c r="CD4191" s="2"/>
      <c r="CE4191" s="2"/>
    </row>
    <row r="4192" spans="1:83" s="10" customFormat="1" ht="12.75" customHeight="1" x14ac:dyDescent="0.2">
      <c r="A4192" s="51" t="s">
        <v>9214</v>
      </c>
      <c r="B4192" s="9" t="s">
        <v>8028</v>
      </c>
      <c r="C4192" s="66" t="s">
        <v>4035</v>
      </c>
      <c r="D4192" s="44" t="s">
        <v>4494</v>
      </c>
      <c r="E4192" s="54"/>
      <c r="F4192" s="55"/>
      <c r="G4192" s="56">
        <v>60.29</v>
      </c>
      <c r="H4192" s="57">
        <f t="shared" si="130"/>
        <v>71.142199999999988</v>
      </c>
      <c r="I4192" s="58">
        <f t="shared" si="131"/>
        <v>0</v>
      </c>
      <c r="J4192" s="59" t="s">
        <v>4027</v>
      </c>
      <c r="K4192" s="59"/>
      <c r="L4192" s="60" t="s">
        <v>4029</v>
      </c>
      <c r="M4192" s="61">
        <v>0.186</v>
      </c>
      <c r="N4192" s="6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  <c r="BU4192" s="2"/>
      <c r="BV4192" s="2"/>
      <c r="BW4192" s="2"/>
      <c r="BX4192" s="2"/>
      <c r="BY4192" s="2"/>
      <c r="BZ4192" s="2"/>
      <c r="CA4192" s="2"/>
      <c r="CB4192" s="2"/>
      <c r="CC4192" s="2"/>
      <c r="CD4192" s="2"/>
      <c r="CE4192" s="2"/>
    </row>
    <row r="4193" spans="1:83" s="10" customFormat="1" ht="12.75" customHeight="1" x14ac:dyDescent="0.2">
      <c r="A4193" s="105" t="s">
        <v>9215</v>
      </c>
      <c r="B4193" s="9" t="s">
        <v>7274</v>
      </c>
      <c r="C4193" s="53" t="s">
        <v>4007</v>
      </c>
      <c r="D4193" s="44" t="s">
        <v>4494</v>
      </c>
      <c r="E4193" s="54"/>
      <c r="F4193" s="55"/>
      <c r="G4193" s="56">
        <v>407.77</v>
      </c>
      <c r="H4193" s="57">
        <f t="shared" si="130"/>
        <v>481.16859999999997</v>
      </c>
      <c r="I4193" s="58">
        <f t="shared" si="131"/>
        <v>0</v>
      </c>
      <c r="J4193" s="59" t="s">
        <v>4287</v>
      </c>
      <c r="K4193" s="59" t="s">
        <v>6938</v>
      </c>
      <c r="L4193" s="60" t="s">
        <v>4029</v>
      </c>
      <c r="M4193" s="61">
        <v>0.92</v>
      </c>
      <c r="N4193" s="6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  <c r="BU4193" s="2"/>
      <c r="BV4193" s="2"/>
      <c r="BW4193" s="2"/>
      <c r="BX4193" s="2"/>
      <c r="BY4193" s="2"/>
      <c r="BZ4193" s="2"/>
      <c r="CA4193" s="2"/>
      <c r="CB4193" s="2"/>
      <c r="CC4193" s="2"/>
      <c r="CD4193" s="2"/>
      <c r="CE4193" s="2"/>
    </row>
    <row r="4194" spans="1:83" s="10" customFormat="1" ht="12.75" customHeight="1" x14ac:dyDescent="0.2">
      <c r="A4194" s="64" t="s">
        <v>9216</v>
      </c>
      <c r="B4194" s="9" t="s">
        <v>7274</v>
      </c>
      <c r="C4194" s="53" t="s">
        <v>4007</v>
      </c>
      <c r="D4194" s="44" t="s">
        <v>4494</v>
      </c>
      <c r="E4194" s="54"/>
      <c r="F4194" s="55"/>
      <c r="G4194" s="56">
        <v>670.15</v>
      </c>
      <c r="H4194" s="57">
        <f t="shared" si="130"/>
        <v>790.77699999999993</v>
      </c>
      <c r="I4194" s="58">
        <f t="shared" si="131"/>
        <v>0</v>
      </c>
      <c r="J4194" s="59" t="s">
        <v>4027</v>
      </c>
      <c r="K4194" s="59" t="s">
        <v>6938</v>
      </c>
      <c r="L4194" s="60" t="s">
        <v>4029</v>
      </c>
      <c r="M4194" s="61"/>
      <c r="N4194" s="6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  <c r="BU4194" s="2"/>
      <c r="BV4194" s="2"/>
      <c r="BW4194" s="2"/>
      <c r="BX4194" s="2"/>
      <c r="BY4194" s="2"/>
      <c r="BZ4194" s="2"/>
      <c r="CA4194" s="2"/>
      <c r="CB4194" s="2"/>
      <c r="CC4194" s="2"/>
      <c r="CD4194" s="2"/>
      <c r="CE4194" s="2"/>
    </row>
    <row r="4195" spans="1:83" s="10" customFormat="1" ht="12.75" customHeight="1" x14ac:dyDescent="0.2">
      <c r="A4195" s="105" t="s">
        <v>9217</v>
      </c>
      <c r="B4195" s="9" t="s">
        <v>7274</v>
      </c>
      <c r="C4195" s="53" t="s">
        <v>4007</v>
      </c>
      <c r="D4195" s="44" t="s">
        <v>4494</v>
      </c>
      <c r="E4195" s="54"/>
      <c r="F4195" s="55"/>
      <c r="G4195" s="56">
        <v>640.38</v>
      </c>
      <c r="H4195" s="57">
        <f t="shared" si="130"/>
        <v>755.64839999999992</v>
      </c>
      <c r="I4195" s="58">
        <f t="shared" si="131"/>
        <v>0</v>
      </c>
      <c r="J4195" s="59" t="s">
        <v>4287</v>
      </c>
      <c r="K4195" s="59" t="s">
        <v>6938</v>
      </c>
      <c r="L4195" s="60" t="s">
        <v>4029</v>
      </c>
      <c r="M4195" s="61">
        <v>0.84</v>
      </c>
      <c r="N4195" s="6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  <c r="CE4195" s="2"/>
    </row>
    <row r="4196" spans="1:83" s="10" customFormat="1" ht="12.75" customHeight="1" x14ac:dyDescent="0.2">
      <c r="A4196" s="64" t="s">
        <v>9218</v>
      </c>
      <c r="B4196" s="9" t="s">
        <v>7274</v>
      </c>
      <c r="C4196" s="53" t="s">
        <v>4007</v>
      </c>
      <c r="D4196" s="44" t="s">
        <v>4494</v>
      </c>
      <c r="E4196" s="54"/>
      <c r="F4196" s="55"/>
      <c r="G4196" s="56">
        <v>640.38</v>
      </c>
      <c r="H4196" s="57">
        <f t="shared" si="130"/>
        <v>755.64839999999992</v>
      </c>
      <c r="I4196" s="58">
        <f t="shared" si="131"/>
        <v>0</v>
      </c>
      <c r="J4196" s="59"/>
      <c r="K4196" s="59" t="s">
        <v>6938</v>
      </c>
      <c r="L4196" s="60" t="s">
        <v>4029</v>
      </c>
      <c r="M4196" s="61"/>
      <c r="N4196" s="6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  <c r="CE4196" s="2"/>
    </row>
    <row r="4197" spans="1:83" s="10" customFormat="1" ht="12.75" customHeight="1" x14ac:dyDescent="0.2">
      <c r="A4197" s="51" t="s">
        <v>9219</v>
      </c>
      <c r="B4197" s="9" t="s">
        <v>9220</v>
      </c>
      <c r="C4197" s="66" t="s">
        <v>4035</v>
      </c>
      <c r="D4197" s="44" t="s">
        <v>4494</v>
      </c>
      <c r="E4197" s="54"/>
      <c r="F4197" s="55"/>
      <c r="G4197" s="56">
        <v>86</v>
      </c>
      <c r="H4197" s="57">
        <f t="shared" si="130"/>
        <v>101.47999999999999</v>
      </c>
      <c r="I4197" s="58">
        <f t="shared" si="131"/>
        <v>0</v>
      </c>
      <c r="J4197" s="59" t="s">
        <v>4027</v>
      </c>
      <c r="K4197" s="59"/>
      <c r="L4197" s="60" t="s">
        <v>4029</v>
      </c>
      <c r="M4197" s="61">
        <v>0.01</v>
      </c>
      <c r="N4197" s="6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  <c r="BU4197" s="2"/>
      <c r="BV4197" s="2"/>
      <c r="BW4197" s="2"/>
      <c r="BX4197" s="2"/>
      <c r="BY4197" s="2"/>
      <c r="BZ4197" s="2"/>
      <c r="CA4197" s="2"/>
      <c r="CB4197" s="2"/>
      <c r="CC4197" s="2"/>
      <c r="CD4197" s="2"/>
      <c r="CE4197" s="2"/>
    </row>
    <row r="4198" spans="1:83" s="10" customFormat="1" ht="12.75" customHeight="1" x14ac:dyDescent="0.2">
      <c r="A4198" s="51" t="s">
        <v>9221</v>
      </c>
      <c r="B4198" s="9" t="s">
        <v>9222</v>
      </c>
      <c r="C4198" s="66" t="s">
        <v>4035</v>
      </c>
      <c r="D4198" s="44" t="s">
        <v>4494</v>
      </c>
      <c r="E4198" s="54"/>
      <c r="F4198" s="55"/>
      <c r="G4198" s="56">
        <v>130</v>
      </c>
      <c r="H4198" s="57">
        <f t="shared" si="130"/>
        <v>153.4</v>
      </c>
      <c r="I4198" s="58">
        <f t="shared" si="131"/>
        <v>0</v>
      </c>
      <c r="J4198" s="59" t="s">
        <v>4027</v>
      </c>
      <c r="K4198" s="59" t="s">
        <v>6938</v>
      </c>
      <c r="L4198" s="60" t="s">
        <v>4029</v>
      </c>
      <c r="M4198" s="61"/>
      <c r="N4198" s="6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  <c r="BU4198" s="2"/>
      <c r="BV4198" s="2"/>
      <c r="BW4198" s="2"/>
      <c r="BX4198" s="2"/>
      <c r="BY4198" s="2"/>
      <c r="BZ4198" s="2"/>
      <c r="CA4198" s="2"/>
      <c r="CB4198" s="2"/>
      <c r="CC4198" s="2"/>
      <c r="CD4198" s="2"/>
      <c r="CE4198" s="2"/>
    </row>
    <row r="4199" spans="1:83" s="10" customFormat="1" ht="12.75" customHeight="1" x14ac:dyDescent="0.2">
      <c r="A4199" s="78" t="s">
        <v>2184</v>
      </c>
      <c r="B4199" s="9" t="s">
        <v>547</v>
      </c>
      <c r="C4199" s="66" t="s">
        <v>4035</v>
      </c>
      <c r="D4199" s="44" t="s">
        <v>4494</v>
      </c>
      <c r="E4199" s="54"/>
      <c r="F4199" s="55"/>
      <c r="G4199" s="56">
        <v>900</v>
      </c>
      <c r="H4199" s="57">
        <f t="shared" si="130"/>
        <v>1062</v>
      </c>
      <c r="I4199" s="58">
        <f t="shared" si="131"/>
        <v>0</v>
      </c>
      <c r="J4199" s="59"/>
      <c r="K4199" s="59"/>
      <c r="L4199" s="60" t="s">
        <v>4029</v>
      </c>
      <c r="M4199" s="61">
        <v>2.7</v>
      </c>
      <c r="N4199" s="6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  <c r="BU4199" s="2"/>
      <c r="BV4199" s="2"/>
      <c r="BW4199" s="2"/>
      <c r="BX4199" s="2"/>
      <c r="BY4199" s="2"/>
      <c r="BZ4199" s="2"/>
      <c r="CA4199" s="2"/>
      <c r="CB4199" s="2"/>
      <c r="CC4199" s="2"/>
      <c r="CD4199" s="2"/>
      <c r="CE4199" s="2"/>
    </row>
    <row r="4200" spans="1:83" s="10" customFormat="1" ht="12.75" customHeight="1" x14ac:dyDescent="0.2">
      <c r="A4200" s="51" t="s">
        <v>2185</v>
      </c>
      <c r="B4200" s="9" t="s">
        <v>462</v>
      </c>
      <c r="C4200" s="66" t="s">
        <v>4035</v>
      </c>
      <c r="D4200" s="44" t="s">
        <v>4494</v>
      </c>
      <c r="E4200" s="54"/>
      <c r="F4200" s="55"/>
      <c r="G4200" s="56">
        <v>950</v>
      </c>
      <c r="H4200" s="57">
        <f t="shared" si="130"/>
        <v>1121</v>
      </c>
      <c r="I4200" s="58">
        <f t="shared" si="131"/>
        <v>0</v>
      </c>
      <c r="J4200" s="59" t="s">
        <v>4027</v>
      </c>
      <c r="K4200" s="59"/>
      <c r="L4200" s="60" t="s">
        <v>4029</v>
      </c>
      <c r="M4200" s="61">
        <v>2.79</v>
      </c>
      <c r="N4200" s="6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  <c r="BU4200" s="2"/>
      <c r="BV4200" s="2"/>
      <c r="BW4200" s="2"/>
      <c r="BX4200" s="2"/>
      <c r="BY4200" s="2"/>
      <c r="BZ4200" s="2"/>
      <c r="CA4200" s="2"/>
      <c r="CB4200" s="2"/>
      <c r="CC4200" s="2"/>
      <c r="CD4200" s="2"/>
      <c r="CE4200" s="2"/>
    </row>
    <row r="4201" spans="1:83" s="10" customFormat="1" ht="12.75" customHeight="1" x14ac:dyDescent="0.2">
      <c r="A4201" s="51" t="s">
        <v>9223</v>
      </c>
      <c r="B4201" s="9" t="s">
        <v>462</v>
      </c>
      <c r="C4201" s="66" t="s">
        <v>4035</v>
      </c>
      <c r="D4201" s="44" t="s">
        <v>4494</v>
      </c>
      <c r="E4201" s="54"/>
      <c r="F4201" s="55"/>
      <c r="G4201" s="56">
        <v>533.4</v>
      </c>
      <c r="H4201" s="57">
        <f t="shared" si="130"/>
        <v>629.41199999999992</v>
      </c>
      <c r="I4201" s="58">
        <f t="shared" si="131"/>
        <v>0</v>
      </c>
      <c r="J4201" s="59" t="s">
        <v>4027</v>
      </c>
      <c r="K4201" s="59"/>
      <c r="L4201" s="60" t="s">
        <v>4029</v>
      </c>
      <c r="M4201" s="61">
        <v>1.37</v>
      </c>
      <c r="N4201" s="6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  <c r="BU4201" s="2"/>
      <c r="BV4201" s="2"/>
      <c r="BW4201" s="2"/>
      <c r="BX4201" s="2"/>
      <c r="BY4201" s="2"/>
      <c r="BZ4201" s="2"/>
      <c r="CA4201" s="2"/>
      <c r="CB4201" s="2"/>
      <c r="CC4201" s="2"/>
      <c r="CD4201" s="2"/>
      <c r="CE4201" s="2"/>
    </row>
    <row r="4202" spans="1:83" s="10" customFormat="1" ht="12.75" customHeight="1" x14ac:dyDescent="0.2">
      <c r="A4202" s="99" t="s">
        <v>2186</v>
      </c>
      <c r="B4202" s="9" t="s">
        <v>347</v>
      </c>
      <c r="C4202" s="66" t="s">
        <v>4035</v>
      </c>
      <c r="D4202" s="44" t="s">
        <v>4494</v>
      </c>
      <c r="E4202" s="54"/>
      <c r="F4202" s="55"/>
      <c r="G4202" s="56">
        <v>1411.05</v>
      </c>
      <c r="H4202" s="57">
        <f t="shared" si="130"/>
        <v>1665.0389999999998</v>
      </c>
      <c r="I4202" s="58">
        <f t="shared" si="131"/>
        <v>0</v>
      </c>
      <c r="J4202" s="59" t="s">
        <v>4287</v>
      </c>
      <c r="K4202" s="59"/>
      <c r="L4202" s="60" t="s">
        <v>8197</v>
      </c>
      <c r="M4202" s="61">
        <v>2.79</v>
      </c>
      <c r="N4202" s="6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  <c r="BU4202" s="2"/>
      <c r="BV4202" s="2"/>
      <c r="BW4202" s="2"/>
      <c r="BX4202" s="2"/>
      <c r="BY4202" s="2"/>
      <c r="BZ4202" s="2"/>
      <c r="CA4202" s="2"/>
      <c r="CB4202" s="2"/>
      <c r="CC4202" s="2"/>
      <c r="CD4202" s="2"/>
      <c r="CE4202" s="2"/>
    </row>
    <row r="4203" spans="1:83" s="10" customFormat="1" ht="12.75" customHeight="1" x14ac:dyDescent="0.2">
      <c r="A4203" s="51" t="s">
        <v>2187</v>
      </c>
      <c r="B4203" s="9" t="s">
        <v>548</v>
      </c>
      <c r="C4203" s="66" t="s">
        <v>4035</v>
      </c>
      <c r="D4203" s="44" t="s">
        <v>4494</v>
      </c>
      <c r="E4203" s="54"/>
      <c r="F4203" s="55"/>
      <c r="G4203" s="56">
        <v>950</v>
      </c>
      <c r="H4203" s="57">
        <f t="shared" si="130"/>
        <v>1121</v>
      </c>
      <c r="I4203" s="58">
        <f t="shared" si="131"/>
        <v>0</v>
      </c>
      <c r="J4203" s="59"/>
      <c r="K4203" s="59"/>
      <c r="L4203" s="60" t="s">
        <v>4029</v>
      </c>
      <c r="M4203" s="61">
        <v>3.12</v>
      </c>
      <c r="N4203" s="6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  <c r="BU4203" s="2"/>
      <c r="BV4203" s="2"/>
      <c r="BW4203" s="2"/>
      <c r="BX4203" s="2"/>
      <c r="BY4203" s="2"/>
      <c r="BZ4203" s="2"/>
      <c r="CA4203" s="2"/>
      <c r="CB4203" s="2"/>
      <c r="CC4203" s="2"/>
      <c r="CD4203" s="2"/>
      <c r="CE4203" s="2"/>
    </row>
    <row r="4204" spans="1:83" s="10" customFormat="1" ht="12.75" customHeight="1" x14ac:dyDescent="0.2">
      <c r="A4204" s="51" t="s">
        <v>2188</v>
      </c>
      <c r="B4204" s="9" t="s">
        <v>347</v>
      </c>
      <c r="C4204" s="66" t="s">
        <v>4035</v>
      </c>
      <c r="D4204" s="44" t="s">
        <v>4494</v>
      </c>
      <c r="E4204" s="54"/>
      <c r="F4204" s="55"/>
      <c r="G4204" s="56">
        <v>950</v>
      </c>
      <c r="H4204" s="57">
        <f t="shared" si="130"/>
        <v>1121</v>
      </c>
      <c r="I4204" s="58">
        <f t="shared" si="131"/>
        <v>0</v>
      </c>
      <c r="J4204" s="59" t="s">
        <v>4027</v>
      </c>
      <c r="K4204" s="59"/>
      <c r="L4204" s="60" t="s">
        <v>8162</v>
      </c>
      <c r="M4204" s="61">
        <v>2.94</v>
      </c>
      <c r="N4204" s="6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  <c r="BU4204" s="2"/>
      <c r="BV4204" s="2"/>
      <c r="BW4204" s="2"/>
      <c r="BX4204" s="2"/>
      <c r="BY4204" s="2"/>
      <c r="BZ4204" s="2"/>
      <c r="CA4204" s="2"/>
      <c r="CB4204" s="2"/>
      <c r="CC4204" s="2"/>
      <c r="CD4204" s="2"/>
      <c r="CE4204" s="2"/>
    </row>
    <row r="4205" spans="1:83" s="14" customFormat="1" ht="12.75" customHeight="1" x14ac:dyDescent="0.2">
      <c r="A4205" s="51" t="s">
        <v>2189</v>
      </c>
      <c r="B4205" s="9" t="s">
        <v>549</v>
      </c>
      <c r="C4205" s="66" t="s">
        <v>4035</v>
      </c>
      <c r="D4205" s="44" t="s">
        <v>4494</v>
      </c>
      <c r="E4205" s="54"/>
      <c r="F4205" s="55"/>
      <c r="G4205" s="56">
        <v>950</v>
      </c>
      <c r="H4205" s="57">
        <f t="shared" si="130"/>
        <v>1121</v>
      </c>
      <c r="I4205" s="58">
        <f t="shared" si="131"/>
        <v>0</v>
      </c>
      <c r="J4205" s="59"/>
      <c r="K4205" s="59"/>
      <c r="L4205" s="60" t="s">
        <v>4029</v>
      </c>
      <c r="M4205" s="61">
        <v>3.12</v>
      </c>
      <c r="N4205" s="6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  <c r="BU4205" s="2"/>
      <c r="BV4205" s="2"/>
      <c r="BW4205" s="2"/>
      <c r="BX4205" s="2"/>
      <c r="BY4205" s="2"/>
      <c r="BZ4205" s="2"/>
      <c r="CA4205" s="2"/>
      <c r="CB4205" s="2"/>
      <c r="CC4205" s="2"/>
      <c r="CD4205" s="2"/>
      <c r="CE4205" s="2"/>
    </row>
    <row r="4206" spans="1:83" s="10" customFormat="1" ht="12.75" customHeight="1" x14ac:dyDescent="0.2">
      <c r="A4206" s="51" t="s">
        <v>2190</v>
      </c>
      <c r="B4206" s="9" t="s">
        <v>347</v>
      </c>
      <c r="C4206" s="66" t="s">
        <v>4035</v>
      </c>
      <c r="D4206" s="44" t="s">
        <v>4494</v>
      </c>
      <c r="E4206" s="54"/>
      <c r="F4206" s="55"/>
      <c r="G4206" s="56">
        <v>950</v>
      </c>
      <c r="H4206" s="57">
        <f t="shared" si="130"/>
        <v>1121</v>
      </c>
      <c r="I4206" s="58">
        <f t="shared" si="131"/>
        <v>0</v>
      </c>
      <c r="J4206" s="59" t="s">
        <v>4027</v>
      </c>
      <c r="K4206" s="59"/>
      <c r="L4206" s="60" t="s">
        <v>8162</v>
      </c>
      <c r="M4206" s="61">
        <v>2.94</v>
      </c>
      <c r="N4206" s="6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  <c r="BU4206" s="2"/>
      <c r="BV4206" s="2"/>
      <c r="BW4206" s="2"/>
      <c r="BX4206" s="2"/>
      <c r="BY4206" s="2"/>
      <c r="BZ4206" s="2"/>
      <c r="CA4206" s="2"/>
      <c r="CB4206" s="2"/>
      <c r="CC4206" s="2"/>
      <c r="CD4206" s="2"/>
      <c r="CE4206" s="2"/>
    </row>
    <row r="4207" spans="1:83" s="10" customFormat="1" ht="12.75" customHeight="1" x14ac:dyDescent="0.2">
      <c r="A4207" s="51" t="s">
        <v>9224</v>
      </c>
      <c r="B4207" s="9" t="s">
        <v>347</v>
      </c>
      <c r="C4207" s="66" t="s">
        <v>4035</v>
      </c>
      <c r="D4207" s="44" t="s">
        <v>4494</v>
      </c>
      <c r="E4207" s="54"/>
      <c r="F4207" s="55"/>
      <c r="G4207" s="56">
        <v>720</v>
      </c>
      <c r="H4207" s="57">
        <f t="shared" si="130"/>
        <v>849.59999999999991</v>
      </c>
      <c r="I4207" s="58">
        <f t="shared" si="131"/>
        <v>0</v>
      </c>
      <c r="J4207" s="59" t="s">
        <v>4027</v>
      </c>
      <c r="K4207" s="59"/>
      <c r="L4207" s="60" t="s">
        <v>4029</v>
      </c>
      <c r="M4207" s="61">
        <v>1.76</v>
      </c>
      <c r="N4207" s="6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  <c r="BU4207" s="2"/>
      <c r="BV4207" s="2"/>
      <c r="BW4207" s="2"/>
      <c r="BX4207" s="2"/>
      <c r="BY4207" s="2"/>
      <c r="BZ4207" s="2"/>
      <c r="CA4207" s="2"/>
      <c r="CB4207" s="2"/>
      <c r="CC4207" s="2"/>
      <c r="CD4207" s="2"/>
      <c r="CE4207" s="2"/>
    </row>
    <row r="4208" spans="1:83" s="10" customFormat="1" ht="12.75" customHeight="1" x14ac:dyDescent="0.2">
      <c r="A4208" s="51" t="s">
        <v>2191</v>
      </c>
      <c r="B4208" s="9" t="s">
        <v>19</v>
      </c>
      <c r="C4208" s="66" t="s">
        <v>4035</v>
      </c>
      <c r="D4208" s="44" t="s">
        <v>4494</v>
      </c>
      <c r="E4208" s="54"/>
      <c r="F4208" s="55"/>
      <c r="G4208" s="56">
        <v>510</v>
      </c>
      <c r="H4208" s="57">
        <f t="shared" si="130"/>
        <v>601.79999999999995</v>
      </c>
      <c r="I4208" s="58">
        <f t="shared" si="131"/>
        <v>0</v>
      </c>
      <c r="J4208" s="59" t="s">
        <v>4027</v>
      </c>
      <c r="K4208" s="59"/>
      <c r="L4208" s="60" t="s">
        <v>8160</v>
      </c>
      <c r="M4208" s="61">
        <v>0.77600000000000002</v>
      </c>
      <c r="N4208" s="6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  <c r="BU4208" s="2"/>
      <c r="BV4208" s="2"/>
      <c r="BW4208" s="2"/>
      <c r="BX4208" s="2"/>
      <c r="BY4208" s="2"/>
      <c r="BZ4208" s="2"/>
      <c r="CA4208" s="2"/>
      <c r="CB4208" s="2"/>
      <c r="CC4208" s="2"/>
      <c r="CD4208" s="2"/>
      <c r="CE4208" s="2"/>
    </row>
    <row r="4209" spans="1:83" s="10" customFormat="1" ht="12.75" customHeight="1" x14ac:dyDescent="0.2">
      <c r="A4209" s="51" t="s">
        <v>2192</v>
      </c>
      <c r="B4209" s="9" t="s">
        <v>550</v>
      </c>
      <c r="C4209" s="66" t="s">
        <v>4035</v>
      </c>
      <c r="D4209" s="44" t="s">
        <v>4494</v>
      </c>
      <c r="E4209" s="54"/>
      <c r="F4209" s="55"/>
      <c r="G4209" s="56">
        <v>52.99</v>
      </c>
      <c r="H4209" s="57">
        <f t="shared" si="130"/>
        <v>62.528199999999998</v>
      </c>
      <c r="I4209" s="58">
        <f t="shared" si="131"/>
        <v>0</v>
      </c>
      <c r="J4209" s="59" t="s">
        <v>4027</v>
      </c>
      <c r="K4209" s="59"/>
      <c r="L4209" s="60" t="s">
        <v>8164</v>
      </c>
      <c r="M4209" s="61">
        <v>3.7999999999999999E-2</v>
      </c>
      <c r="N4209" s="6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  <c r="BU4209" s="2"/>
      <c r="BV4209" s="2"/>
      <c r="BW4209" s="2"/>
      <c r="BX4209" s="2"/>
      <c r="BY4209" s="2"/>
      <c r="BZ4209" s="2"/>
      <c r="CA4209" s="2"/>
      <c r="CB4209" s="2"/>
      <c r="CC4209" s="2"/>
      <c r="CD4209" s="2"/>
      <c r="CE4209" s="2"/>
    </row>
    <row r="4210" spans="1:83" s="10" customFormat="1" ht="12.75" customHeight="1" x14ac:dyDescent="0.2">
      <c r="A4210" s="51" t="s">
        <v>9225</v>
      </c>
      <c r="B4210" s="9" t="s">
        <v>1031</v>
      </c>
      <c r="C4210" s="53" t="s">
        <v>4007</v>
      </c>
      <c r="D4210" s="44" t="s">
        <v>4494</v>
      </c>
      <c r="E4210" s="54"/>
      <c r="F4210" s="55"/>
      <c r="G4210" s="56">
        <v>22</v>
      </c>
      <c r="H4210" s="57">
        <f t="shared" si="130"/>
        <v>25.959999999999997</v>
      </c>
      <c r="I4210" s="58">
        <f t="shared" si="131"/>
        <v>0</v>
      </c>
      <c r="J4210" s="59"/>
      <c r="K4210" s="59" t="s">
        <v>4921</v>
      </c>
      <c r="L4210" s="60"/>
      <c r="M4210" s="61"/>
      <c r="N4210" s="6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  <c r="BU4210" s="2"/>
      <c r="BV4210" s="2"/>
      <c r="BW4210" s="2"/>
      <c r="BX4210" s="2"/>
      <c r="BY4210" s="2"/>
      <c r="BZ4210" s="2"/>
      <c r="CA4210" s="2"/>
      <c r="CB4210" s="2"/>
      <c r="CC4210" s="2"/>
      <c r="CD4210" s="2"/>
      <c r="CE4210" s="2"/>
    </row>
    <row r="4211" spans="1:83" s="10" customFormat="1" ht="12.75" customHeight="1" x14ac:dyDescent="0.2">
      <c r="A4211" s="51" t="s">
        <v>2193</v>
      </c>
      <c r="B4211" s="9" t="s">
        <v>551</v>
      </c>
      <c r="C4211" s="66" t="s">
        <v>4035</v>
      </c>
      <c r="D4211" s="44" t="s">
        <v>4494</v>
      </c>
      <c r="E4211" s="54"/>
      <c r="F4211" s="55"/>
      <c r="G4211" s="56">
        <v>25</v>
      </c>
      <c r="H4211" s="57">
        <f t="shared" si="130"/>
        <v>29.5</v>
      </c>
      <c r="I4211" s="58">
        <f t="shared" si="131"/>
        <v>0</v>
      </c>
      <c r="J4211" s="59" t="s">
        <v>4027</v>
      </c>
      <c r="K4211" s="59"/>
      <c r="L4211" s="60" t="s">
        <v>8164</v>
      </c>
      <c r="M4211" s="61">
        <v>2.1999999999999999E-2</v>
      </c>
      <c r="N4211" s="6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  <c r="BS4211" s="2"/>
      <c r="BT4211" s="2"/>
      <c r="BU4211" s="2"/>
      <c r="BV4211" s="2"/>
      <c r="BW4211" s="2"/>
      <c r="BX4211" s="2"/>
      <c r="BY4211" s="2"/>
      <c r="BZ4211" s="2"/>
      <c r="CA4211" s="2"/>
      <c r="CB4211" s="2"/>
      <c r="CC4211" s="2"/>
      <c r="CD4211" s="2"/>
      <c r="CE4211" s="2"/>
    </row>
    <row r="4212" spans="1:83" s="10" customFormat="1" ht="12.75" customHeight="1" x14ac:dyDescent="0.2">
      <c r="A4212" s="51" t="s">
        <v>2194</v>
      </c>
      <c r="B4212" s="9" t="s">
        <v>28</v>
      </c>
      <c r="C4212" s="66" t="s">
        <v>4035</v>
      </c>
      <c r="D4212" s="44" t="s">
        <v>4494</v>
      </c>
      <c r="E4212" s="54"/>
      <c r="F4212" s="55"/>
      <c r="G4212" s="56">
        <v>9</v>
      </c>
      <c r="H4212" s="57">
        <f t="shared" si="130"/>
        <v>10.62</v>
      </c>
      <c r="I4212" s="58">
        <f t="shared" si="131"/>
        <v>0</v>
      </c>
      <c r="J4212" s="59" t="s">
        <v>4027</v>
      </c>
      <c r="K4212" s="59"/>
      <c r="L4212" s="60" t="s">
        <v>8162</v>
      </c>
      <c r="M4212" s="61">
        <v>5.7999999999999996E-3</v>
      </c>
      <c r="N4212" s="6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  <c r="CE4212" s="2"/>
    </row>
    <row r="4213" spans="1:83" s="10" customFormat="1" ht="12.75" customHeight="1" x14ac:dyDescent="0.2">
      <c r="A4213" s="51" t="s">
        <v>2195</v>
      </c>
      <c r="B4213" s="9" t="s">
        <v>210</v>
      </c>
      <c r="C4213" s="66" t="s">
        <v>4035</v>
      </c>
      <c r="D4213" s="44" t="s">
        <v>4494</v>
      </c>
      <c r="E4213" s="54"/>
      <c r="F4213" s="55"/>
      <c r="G4213" s="56">
        <v>25</v>
      </c>
      <c r="H4213" s="57">
        <f t="shared" si="130"/>
        <v>29.5</v>
      </c>
      <c r="I4213" s="58">
        <f t="shared" si="131"/>
        <v>0</v>
      </c>
      <c r="J4213" s="59" t="s">
        <v>4027</v>
      </c>
      <c r="K4213" s="59"/>
      <c r="L4213" s="60" t="s">
        <v>8164</v>
      </c>
      <c r="M4213" s="61">
        <v>3.5999999999999997E-2</v>
      </c>
      <c r="N4213" s="6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  <c r="BS4213" s="2"/>
      <c r="BT4213" s="2"/>
      <c r="BU4213" s="2"/>
      <c r="BV4213" s="2"/>
      <c r="BW4213" s="2"/>
      <c r="BX4213" s="2"/>
      <c r="BY4213" s="2"/>
      <c r="BZ4213" s="2"/>
      <c r="CA4213" s="2"/>
      <c r="CB4213" s="2"/>
      <c r="CC4213" s="2"/>
      <c r="CD4213" s="2"/>
      <c r="CE4213" s="2"/>
    </row>
    <row r="4214" spans="1:83" s="10" customFormat="1" ht="12.75" customHeight="1" x14ac:dyDescent="0.2">
      <c r="A4214" s="51" t="s">
        <v>2196</v>
      </c>
      <c r="B4214" s="9" t="s">
        <v>17</v>
      </c>
      <c r="C4214" s="66" t="s">
        <v>4035</v>
      </c>
      <c r="D4214" s="44" t="s">
        <v>4494</v>
      </c>
      <c r="E4214" s="54"/>
      <c r="F4214" s="55"/>
      <c r="G4214" s="56">
        <v>13</v>
      </c>
      <c r="H4214" s="57">
        <f t="shared" si="130"/>
        <v>15.34</v>
      </c>
      <c r="I4214" s="58">
        <f t="shared" si="131"/>
        <v>0</v>
      </c>
      <c r="J4214" s="59" t="s">
        <v>4027</v>
      </c>
      <c r="K4214" s="59"/>
      <c r="L4214" s="79" t="s">
        <v>9226</v>
      </c>
      <c r="M4214" s="61">
        <v>2E-3</v>
      </c>
      <c r="N4214" s="6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  <c r="BU4214" s="2"/>
      <c r="BV4214" s="2"/>
      <c r="BW4214" s="2"/>
      <c r="BX4214" s="2"/>
      <c r="BY4214" s="2"/>
      <c r="BZ4214" s="2"/>
      <c r="CA4214" s="2"/>
      <c r="CB4214" s="2"/>
      <c r="CC4214" s="2"/>
      <c r="CD4214" s="2"/>
      <c r="CE4214" s="2"/>
    </row>
    <row r="4215" spans="1:83" s="10" customFormat="1" ht="12.75" customHeight="1" x14ac:dyDescent="0.2">
      <c r="A4215" s="51" t="s">
        <v>2197</v>
      </c>
      <c r="B4215" s="9" t="s">
        <v>543</v>
      </c>
      <c r="C4215" s="66" t="s">
        <v>4035</v>
      </c>
      <c r="D4215" s="44" t="s">
        <v>4494</v>
      </c>
      <c r="E4215" s="54"/>
      <c r="F4215" s="55"/>
      <c r="G4215" s="56">
        <v>1300</v>
      </c>
      <c r="H4215" s="57">
        <f t="shared" si="130"/>
        <v>1534</v>
      </c>
      <c r="I4215" s="58">
        <f t="shared" si="131"/>
        <v>0</v>
      </c>
      <c r="J4215" s="59"/>
      <c r="K4215" s="59"/>
      <c r="L4215" s="60" t="s">
        <v>4029</v>
      </c>
      <c r="M4215" s="61">
        <v>3.3</v>
      </c>
      <c r="N4215" s="6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  <c r="BU4215" s="2"/>
      <c r="BV4215" s="2"/>
      <c r="BW4215" s="2"/>
      <c r="BX4215" s="2"/>
      <c r="BY4215" s="2"/>
      <c r="BZ4215" s="2"/>
      <c r="CA4215" s="2"/>
      <c r="CB4215" s="2"/>
      <c r="CC4215" s="2"/>
      <c r="CD4215" s="2"/>
      <c r="CE4215" s="2"/>
    </row>
    <row r="4216" spans="1:83" s="10" customFormat="1" ht="12.75" customHeight="1" x14ac:dyDescent="0.2">
      <c r="A4216" s="51" t="s">
        <v>2198</v>
      </c>
      <c r="B4216" s="9" t="s">
        <v>543</v>
      </c>
      <c r="C4216" s="66" t="s">
        <v>4035</v>
      </c>
      <c r="D4216" s="44" t="s">
        <v>4494</v>
      </c>
      <c r="E4216" s="54"/>
      <c r="F4216" s="55"/>
      <c r="G4216" s="56">
        <v>1300</v>
      </c>
      <c r="H4216" s="57">
        <f t="shared" si="130"/>
        <v>1534</v>
      </c>
      <c r="I4216" s="58">
        <f t="shared" si="131"/>
        <v>0</v>
      </c>
      <c r="J4216" s="59"/>
      <c r="K4216" s="59"/>
      <c r="L4216" s="60" t="s">
        <v>4029</v>
      </c>
      <c r="M4216" s="61">
        <v>3.3</v>
      </c>
      <c r="N4216" s="6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  <c r="BU4216" s="2"/>
      <c r="BV4216" s="2"/>
      <c r="BW4216" s="2"/>
      <c r="BX4216" s="2"/>
      <c r="BY4216" s="2"/>
      <c r="BZ4216" s="2"/>
      <c r="CA4216" s="2"/>
      <c r="CB4216" s="2"/>
      <c r="CC4216" s="2"/>
      <c r="CD4216" s="2"/>
      <c r="CE4216" s="2"/>
    </row>
    <row r="4217" spans="1:83" s="10" customFormat="1" ht="12.75" customHeight="1" x14ac:dyDescent="0.2">
      <c r="A4217" s="64" t="s">
        <v>9227</v>
      </c>
      <c r="B4217" s="9" t="s">
        <v>6058</v>
      </c>
      <c r="C4217" s="53" t="s">
        <v>4007</v>
      </c>
      <c r="D4217" s="44" t="s">
        <v>4494</v>
      </c>
      <c r="E4217" s="54"/>
      <c r="F4217" s="55"/>
      <c r="G4217" s="56">
        <v>9</v>
      </c>
      <c r="H4217" s="57">
        <f t="shared" si="130"/>
        <v>10.62</v>
      </c>
      <c r="I4217" s="58">
        <f t="shared" si="131"/>
        <v>0</v>
      </c>
      <c r="J4217" s="59" t="s">
        <v>4027</v>
      </c>
      <c r="K4217" s="59" t="s">
        <v>4039</v>
      </c>
      <c r="L4217" s="60" t="s">
        <v>8162</v>
      </c>
      <c r="M4217" s="61">
        <v>2E-3</v>
      </c>
      <c r="N4217" s="6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  <c r="BU4217" s="2"/>
      <c r="BV4217" s="2"/>
      <c r="BW4217" s="2"/>
      <c r="BX4217" s="2"/>
      <c r="BY4217" s="2"/>
      <c r="BZ4217" s="2"/>
      <c r="CA4217" s="2"/>
      <c r="CB4217" s="2"/>
      <c r="CC4217" s="2"/>
      <c r="CD4217" s="2"/>
      <c r="CE4217" s="2"/>
    </row>
    <row r="4218" spans="1:83" s="10" customFormat="1" ht="12.75" customHeight="1" x14ac:dyDescent="0.2">
      <c r="A4218" s="51" t="s">
        <v>9228</v>
      </c>
      <c r="B4218" s="9" t="s">
        <v>37</v>
      </c>
      <c r="C4218" s="66" t="s">
        <v>4035</v>
      </c>
      <c r="D4218" s="44" t="s">
        <v>4494</v>
      </c>
      <c r="E4218" s="54"/>
      <c r="F4218" s="55"/>
      <c r="G4218" s="56">
        <v>15</v>
      </c>
      <c r="H4218" s="57">
        <f t="shared" si="130"/>
        <v>17.7</v>
      </c>
      <c r="I4218" s="58">
        <f t="shared" si="131"/>
        <v>0</v>
      </c>
      <c r="J4218" s="59" t="s">
        <v>4027</v>
      </c>
      <c r="K4218" s="59"/>
      <c r="L4218" s="60" t="s">
        <v>4029</v>
      </c>
      <c r="M4218" s="61">
        <v>1.0999999999999999E-2</v>
      </c>
      <c r="N4218" s="6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  <c r="BU4218" s="2"/>
      <c r="BV4218" s="2"/>
      <c r="BW4218" s="2"/>
      <c r="BX4218" s="2"/>
      <c r="BY4218" s="2"/>
      <c r="BZ4218" s="2"/>
      <c r="CA4218" s="2"/>
      <c r="CB4218" s="2"/>
      <c r="CC4218" s="2"/>
      <c r="CD4218" s="2"/>
      <c r="CE4218" s="2"/>
    </row>
    <row r="4219" spans="1:83" s="10" customFormat="1" ht="12.75" customHeight="1" x14ac:dyDescent="0.2">
      <c r="A4219" s="64" t="s">
        <v>9229</v>
      </c>
      <c r="B4219" s="9" t="s">
        <v>37</v>
      </c>
      <c r="C4219" s="66" t="s">
        <v>4035</v>
      </c>
      <c r="D4219" s="44" t="s">
        <v>4494</v>
      </c>
      <c r="E4219" s="54"/>
      <c r="F4219" s="55"/>
      <c r="G4219" s="56">
        <v>15</v>
      </c>
      <c r="H4219" s="57">
        <f t="shared" si="130"/>
        <v>17.7</v>
      </c>
      <c r="I4219" s="58">
        <f t="shared" si="131"/>
        <v>0</v>
      </c>
      <c r="J4219" s="59"/>
      <c r="K4219" s="59"/>
      <c r="L4219" s="60" t="s">
        <v>4029</v>
      </c>
      <c r="M4219" s="61"/>
      <c r="N4219" s="6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  <c r="BU4219" s="2"/>
      <c r="BV4219" s="2"/>
      <c r="BW4219" s="2"/>
      <c r="BX4219" s="2"/>
      <c r="BY4219" s="2"/>
      <c r="BZ4219" s="2"/>
      <c r="CA4219" s="2"/>
      <c r="CB4219" s="2"/>
      <c r="CC4219" s="2"/>
      <c r="CD4219" s="2"/>
      <c r="CE4219" s="2"/>
    </row>
    <row r="4220" spans="1:83" s="10" customFormat="1" ht="12.75" customHeight="1" x14ac:dyDescent="0.2">
      <c r="A4220" s="51" t="s">
        <v>9230</v>
      </c>
      <c r="B4220" s="9" t="s">
        <v>9231</v>
      </c>
      <c r="C4220" s="66" t="s">
        <v>4035</v>
      </c>
      <c r="D4220" s="44" t="s">
        <v>4494</v>
      </c>
      <c r="E4220" s="54"/>
      <c r="F4220" s="55"/>
      <c r="G4220" s="56">
        <v>7148.69</v>
      </c>
      <c r="H4220" s="57">
        <f t="shared" si="130"/>
        <v>8435.4541999999983</v>
      </c>
      <c r="I4220" s="58">
        <f t="shared" si="131"/>
        <v>0</v>
      </c>
      <c r="J4220" s="59"/>
      <c r="K4220" s="59"/>
      <c r="L4220" s="60"/>
      <c r="M4220" s="61">
        <v>28.6</v>
      </c>
      <c r="N4220" s="6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  <c r="BU4220" s="2"/>
      <c r="BV4220" s="2"/>
      <c r="BW4220" s="2"/>
      <c r="BX4220" s="2"/>
      <c r="BY4220" s="2"/>
      <c r="BZ4220" s="2"/>
      <c r="CA4220" s="2"/>
      <c r="CB4220" s="2"/>
      <c r="CC4220" s="2"/>
      <c r="CD4220" s="2"/>
      <c r="CE4220" s="2"/>
    </row>
    <row r="4221" spans="1:83" s="10" customFormat="1" ht="12.75" customHeight="1" x14ac:dyDescent="0.2">
      <c r="A4221" s="51" t="s">
        <v>2199</v>
      </c>
      <c r="B4221" s="9" t="s">
        <v>552</v>
      </c>
      <c r="C4221" s="66" t="s">
        <v>4035</v>
      </c>
      <c r="D4221" s="44" t="s">
        <v>4033</v>
      </c>
      <c r="E4221" s="54"/>
      <c r="F4221" s="55"/>
      <c r="G4221" s="56">
        <v>5200</v>
      </c>
      <c r="H4221" s="57">
        <f t="shared" si="130"/>
        <v>6136</v>
      </c>
      <c r="I4221" s="58">
        <f t="shared" si="131"/>
        <v>0</v>
      </c>
      <c r="J4221" s="59" t="s">
        <v>4027</v>
      </c>
      <c r="K4221" s="59"/>
      <c r="L4221" s="60" t="s">
        <v>4029</v>
      </c>
      <c r="M4221" s="61">
        <v>34.200000000000003</v>
      </c>
      <c r="N4221" s="6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2"/>
      <c r="BV4221" s="2"/>
      <c r="BW4221" s="2"/>
      <c r="BX4221" s="2"/>
      <c r="BY4221" s="2"/>
      <c r="BZ4221" s="2"/>
      <c r="CA4221" s="2"/>
      <c r="CB4221" s="2"/>
      <c r="CC4221" s="2"/>
      <c r="CD4221" s="2"/>
      <c r="CE4221" s="2"/>
    </row>
    <row r="4222" spans="1:83" s="10" customFormat="1" ht="12.75" customHeight="1" x14ac:dyDescent="0.2">
      <c r="A4222" s="78" t="s">
        <v>2200</v>
      </c>
      <c r="B4222" s="70" t="s">
        <v>553</v>
      </c>
      <c r="C4222" s="66" t="s">
        <v>4035</v>
      </c>
      <c r="D4222" s="72" t="s">
        <v>4033</v>
      </c>
      <c r="E4222" s="54"/>
      <c r="F4222" s="55"/>
      <c r="G4222" s="56">
        <v>110</v>
      </c>
      <c r="H4222" s="57">
        <f t="shared" si="130"/>
        <v>129.79999999999998</v>
      </c>
      <c r="I4222" s="58">
        <f t="shared" si="131"/>
        <v>0</v>
      </c>
      <c r="J4222" s="59" t="s">
        <v>4015</v>
      </c>
      <c r="K4222" s="59"/>
      <c r="L4222" s="68" t="s">
        <v>4015</v>
      </c>
      <c r="M4222" s="61"/>
      <c r="N4222" s="6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  <c r="BU4222" s="2"/>
      <c r="BV4222" s="2"/>
      <c r="BW4222" s="2"/>
      <c r="BX4222" s="2"/>
      <c r="BY4222" s="2"/>
      <c r="BZ4222" s="2"/>
      <c r="CA4222" s="2"/>
      <c r="CB4222" s="2"/>
      <c r="CC4222" s="2"/>
      <c r="CD4222" s="2"/>
      <c r="CE4222" s="2"/>
    </row>
    <row r="4223" spans="1:83" s="10" customFormat="1" ht="12.75" customHeight="1" x14ac:dyDescent="0.2">
      <c r="A4223" s="51" t="s">
        <v>9232</v>
      </c>
      <c r="B4223" s="9" t="s">
        <v>554</v>
      </c>
      <c r="C4223" s="66" t="s">
        <v>4035</v>
      </c>
      <c r="D4223" s="44" t="s">
        <v>4033</v>
      </c>
      <c r="E4223" s="54"/>
      <c r="F4223" s="55"/>
      <c r="G4223" s="56">
        <v>695.12</v>
      </c>
      <c r="H4223" s="57">
        <f t="shared" si="130"/>
        <v>820.24159999999995</v>
      </c>
      <c r="I4223" s="58">
        <f t="shared" si="131"/>
        <v>0</v>
      </c>
      <c r="J4223" s="59" t="s">
        <v>4027</v>
      </c>
      <c r="K4223" s="59"/>
      <c r="L4223" s="60" t="s">
        <v>4029</v>
      </c>
      <c r="M4223" s="61"/>
      <c r="N4223" s="6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  <c r="BU4223" s="2"/>
      <c r="BV4223" s="2"/>
      <c r="BW4223" s="2"/>
      <c r="BX4223" s="2"/>
      <c r="BY4223" s="2"/>
      <c r="BZ4223" s="2"/>
      <c r="CA4223" s="2"/>
      <c r="CB4223" s="2"/>
      <c r="CC4223" s="2"/>
      <c r="CD4223" s="2"/>
      <c r="CE4223" s="2"/>
    </row>
    <row r="4224" spans="1:83" s="10" customFormat="1" ht="12.75" customHeight="1" x14ac:dyDescent="0.2">
      <c r="A4224" s="51" t="s">
        <v>9233</v>
      </c>
      <c r="B4224" s="9" t="s">
        <v>9234</v>
      </c>
      <c r="C4224" s="66" t="s">
        <v>4035</v>
      </c>
      <c r="D4224" s="44" t="s">
        <v>4033</v>
      </c>
      <c r="E4224" s="54"/>
      <c r="F4224" s="55"/>
      <c r="G4224" s="56">
        <v>20</v>
      </c>
      <c r="H4224" s="57">
        <f t="shared" si="130"/>
        <v>23.599999999999998</v>
      </c>
      <c r="I4224" s="58">
        <f t="shared" si="131"/>
        <v>0</v>
      </c>
      <c r="J4224" s="59" t="s">
        <v>4027</v>
      </c>
      <c r="K4224" s="59"/>
      <c r="L4224" s="60" t="s">
        <v>4029</v>
      </c>
      <c r="M4224" s="61">
        <v>1E-3</v>
      </c>
      <c r="N4224" s="6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  <c r="BU4224" s="2"/>
      <c r="BV4224" s="2"/>
      <c r="BW4224" s="2"/>
      <c r="BX4224" s="2"/>
      <c r="BY4224" s="2"/>
      <c r="BZ4224" s="2"/>
      <c r="CA4224" s="2"/>
      <c r="CB4224" s="2"/>
      <c r="CC4224" s="2"/>
      <c r="CD4224" s="2"/>
      <c r="CE4224" s="2"/>
    </row>
    <row r="4225" spans="1:83" s="10" customFormat="1" ht="12.75" customHeight="1" x14ac:dyDescent="0.2">
      <c r="A4225" s="51" t="s">
        <v>2201</v>
      </c>
      <c r="B4225" s="9" t="s">
        <v>555</v>
      </c>
      <c r="C4225" s="66" t="s">
        <v>4035</v>
      </c>
      <c r="D4225" s="44" t="s">
        <v>4033</v>
      </c>
      <c r="E4225" s="54"/>
      <c r="F4225" s="55"/>
      <c r="G4225" s="56">
        <v>70</v>
      </c>
      <c r="H4225" s="57">
        <f t="shared" si="130"/>
        <v>82.6</v>
      </c>
      <c r="I4225" s="58">
        <f t="shared" si="131"/>
        <v>0</v>
      </c>
      <c r="J4225" s="59" t="s">
        <v>4027</v>
      </c>
      <c r="K4225" s="59"/>
      <c r="L4225" s="79" t="s">
        <v>9235</v>
      </c>
      <c r="M4225" s="61">
        <v>0.21</v>
      </c>
      <c r="N4225" s="6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  <c r="BU4225" s="2"/>
      <c r="BV4225" s="2"/>
      <c r="BW4225" s="2"/>
      <c r="BX4225" s="2"/>
      <c r="BY4225" s="2"/>
      <c r="BZ4225" s="2"/>
      <c r="CA4225" s="2"/>
      <c r="CB4225" s="2"/>
      <c r="CC4225" s="2"/>
      <c r="CD4225" s="2"/>
      <c r="CE4225" s="2"/>
    </row>
    <row r="4226" spans="1:83" s="10" customFormat="1" ht="12.75" customHeight="1" x14ac:dyDescent="0.2">
      <c r="A4226" s="51" t="s">
        <v>2202</v>
      </c>
      <c r="B4226" s="9" t="s">
        <v>221</v>
      </c>
      <c r="C4226" s="66" t="s">
        <v>4035</v>
      </c>
      <c r="D4226" s="44" t="s">
        <v>4033</v>
      </c>
      <c r="E4226" s="54"/>
      <c r="F4226" s="55"/>
      <c r="G4226" s="56">
        <v>257.52999999999997</v>
      </c>
      <c r="H4226" s="57">
        <f t="shared" si="130"/>
        <v>303.88539999999995</v>
      </c>
      <c r="I4226" s="58">
        <f t="shared" si="131"/>
        <v>0</v>
      </c>
      <c r="J4226" s="59" t="s">
        <v>4027</v>
      </c>
      <c r="K4226" s="59"/>
      <c r="L4226" s="79" t="s">
        <v>5618</v>
      </c>
      <c r="M4226" s="61">
        <v>0.26200000000000001</v>
      </c>
      <c r="N4226" s="6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  <c r="BU4226" s="2"/>
      <c r="BV4226" s="2"/>
      <c r="BW4226" s="2"/>
      <c r="BX4226" s="2"/>
      <c r="BY4226" s="2"/>
      <c r="BZ4226" s="2"/>
      <c r="CA4226" s="2"/>
      <c r="CB4226" s="2"/>
      <c r="CC4226" s="2"/>
      <c r="CD4226" s="2"/>
      <c r="CE4226" s="2"/>
    </row>
    <row r="4227" spans="1:83" s="10" customFormat="1" ht="12.75" customHeight="1" x14ac:dyDescent="0.2">
      <c r="A4227" s="51" t="s">
        <v>2203</v>
      </c>
      <c r="B4227" s="9" t="s">
        <v>556</v>
      </c>
      <c r="C4227" s="66" t="s">
        <v>4035</v>
      </c>
      <c r="D4227" s="44" t="s">
        <v>4033</v>
      </c>
      <c r="E4227" s="54"/>
      <c r="F4227" s="55"/>
      <c r="G4227" s="56">
        <v>315</v>
      </c>
      <c r="H4227" s="57">
        <f t="shared" si="130"/>
        <v>371.7</v>
      </c>
      <c r="I4227" s="58">
        <f t="shared" si="131"/>
        <v>0</v>
      </c>
      <c r="J4227" s="59" t="s">
        <v>4027</v>
      </c>
      <c r="K4227" s="59"/>
      <c r="L4227" s="79" t="s">
        <v>7716</v>
      </c>
      <c r="M4227" s="61">
        <v>0.72</v>
      </c>
      <c r="N4227" s="6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  <c r="BU4227" s="2"/>
      <c r="BV4227" s="2"/>
      <c r="BW4227" s="2"/>
      <c r="BX4227" s="2"/>
      <c r="BY4227" s="2"/>
      <c r="BZ4227" s="2"/>
      <c r="CA4227" s="2"/>
      <c r="CB4227" s="2"/>
      <c r="CC4227" s="2"/>
      <c r="CD4227" s="2"/>
      <c r="CE4227" s="2"/>
    </row>
    <row r="4228" spans="1:83" s="10" customFormat="1" ht="12.75" customHeight="1" x14ac:dyDescent="0.2">
      <c r="A4228" s="51" t="s">
        <v>2204</v>
      </c>
      <c r="B4228" s="9" t="s">
        <v>556</v>
      </c>
      <c r="C4228" s="66" t="s">
        <v>4035</v>
      </c>
      <c r="D4228" s="44" t="s">
        <v>4033</v>
      </c>
      <c r="E4228" s="54"/>
      <c r="F4228" s="55"/>
      <c r="G4228" s="56">
        <v>191.33</v>
      </c>
      <c r="H4228" s="57">
        <f t="shared" si="130"/>
        <v>225.76939999999999</v>
      </c>
      <c r="I4228" s="58">
        <f t="shared" si="131"/>
        <v>0</v>
      </c>
      <c r="J4228" s="59" t="s">
        <v>4027</v>
      </c>
      <c r="K4228" s="59"/>
      <c r="L4228" s="79" t="s">
        <v>7716</v>
      </c>
      <c r="M4228" s="61">
        <v>0.48499999999999999</v>
      </c>
      <c r="N4228" s="6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  <c r="BU4228" s="2"/>
      <c r="BV4228" s="2"/>
      <c r="BW4228" s="2"/>
      <c r="BX4228" s="2"/>
      <c r="BY4228" s="2"/>
      <c r="BZ4228" s="2"/>
      <c r="CA4228" s="2"/>
      <c r="CB4228" s="2"/>
      <c r="CC4228" s="2"/>
      <c r="CD4228" s="2"/>
      <c r="CE4228" s="2"/>
    </row>
    <row r="4229" spans="1:83" s="10" customFormat="1" ht="12.75" customHeight="1" x14ac:dyDescent="0.2">
      <c r="A4229" s="51" t="s">
        <v>2205</v>
      </c>
      <c r="B4229" s="9" t="s">
        <v>557</v>
      </c>
      <c r="C4229" s="66" t="s">
        <v>4035</v>
      </c>
      <c r="D4229" s="44" t="s">
        <v>4033</v>
      </c>
      <c r="E4229" s="54"/>
      <c r="F4229" s="55"/>
      <c r="G4229" s="56">
        <v>1500</v>
      </c>
      <c r="H4229" s="57">
        <f t="shared" si="130"/>
        <v>1770</v>
      </c>
      <c r="I4229" s="58">
        <f t="shared" si="131"/>
        <v>0</v>
      </c>
      <c r="J4229" s="59" t="s">
        <v>4027</v>
      </c>
      <c r="K4229" s="59"/>
      <c r="L4229" s="60" t="s">
        <v>8235</v>
      </c>
      <c r="M4229" s="61">
        <v>2.85</v>
      </c>
      <c r="N4229" s="6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  <c r="BU4229" s="2"/>
      <c r="BV4229" s="2"/>
      <c r="BW4229" s="2"/>
      <c r="BX4229" s="2"/>
      <c r="BY4229" s="2"/>
      <c r="BZ4229" s="2"/>
      <c r="CA4229" s="2"/>
      <c r="CB4229" s="2"/>
      <c r="CC4229" s="2"/>
      <c r="CD4229" s="2"/>
      <c r="CE4229" s="2"/>
    </row>
    <row r="4230" spans="1:83" s="10" customFormat="1" ht="12.75" customHeight="1" x14ac:dyDescent="0.2">
      <c r="A4230" s="51" t="s">
        <v>9236</v>
      </c>
      <c r="B4230" s="9" t="s">
        <v>62</v>
      </c>
      <c r="C4230" s="53" t="s">
        <v>4007</v>
      </c>
      <c r="D4230" s="44" t="s">
        <v>4033</v>
      </c>
      <c r="E4230" s="54"/>
      <c r="F4230" s="55"/>
      <c r="G4230" s="56">
        <v>8</v>
      </c>
      <c r="H4230" s="57">
        <f t="shared" si="130"/>
        <v>9.44</v>
      </c>
      <c r="I4230" s="58">
        <f t="shared" si="131"/>
        <v>0</v>
      </c>
      <c r="J4230" s="59"/>
      <c r="K4230" s="59" t="s">
        <v>4064</v>
      </c>
      <c r="L4230" s="60" t="s">
        <v>4029</v>
      </c>
      <c r="M4230" s="61"/>
      <c r="N4230" s="6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  <c r="BU4230" s="2"/>
      <c r="BV4230" s="2"/>
      <c r="BW4230" s="2"/>
      <c r="BX4230" s="2"/>
      <c r="BY4230" s="2"/>
      <c r="BZ4230" s="2"/>
      <c r="CA4230" s="2"/>
      <c r="CB4230" s="2"/>
      <c r="CC4230" s="2"/>
      <c r="CD4230" s="2"/>
      <c r="CE4230" s="2"/>
    </row>
    <row r="4231" spans="1:83" s="10" customFormat="1" ht="12.75" customHeight="1" x14ac:dyDescent="0.2">
      <c r="A4231" s="78" t="s">
        <v>2206</v>
      </c>
      <c r="B4231" s="70" t="s">
        <v>558</v>
      </c>
      <c r="C4231" s="66" t="s">
        <v>4035</v>
      </c>
      <c r="D4231" s="72" t="s">
        <v>4033</v>
      </c>
      <c r="E4231" s="54"/>
      <c r="F4231" s="55"/>
      <c r="G4231" s="56">
        <v>120</v>
      </c>
      <c r="H4231" s="57">
        <f t="shared" si="130"/>
        <v>141.6</v>
      </c>
      <c r="I4231" s="58">
        <f t="shared" si="131"/>
        <v>0</v>
      </c>
      <c r="J4231" s="59" t="s">
        <v>4027</v>
      </c>
      <c r="K4231" s="59"/>
      <c r="L4231" s="60" t="s">
        <v>8235</v>
      </c>
      <c r="M4231" s="61">
        <v>7.0000000000000007E-2</v>
      </c>
      <c r="N4231" s="6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  <c r="BU4231" s="2"/>
      <c r="BV4231" s="2"/>
      <c r="BW4231" s="2"/>
      <c r="BX4231" s="2"/>
      <c r="BY4231" s="2"/>
      <c r="BZ4231" s="2"/>
      <c r="CA4231" s="2"/>
      <c r="CB4231" s="2"/>
      <c r="CC4231" s="2"/>
      <c r="CD4231" s="2"/>
      <c r="CE4231" s="2"/>
    </row>
    <row r="4232" spans="1:83" s="10" customFormat="1" ht="12.75" customHeight="1" x14ac:dyDescent="0.2">
      <c r="A4232" s="51" t="s">
        <v>2207</v>
      </c>
      <c r="B4232" s="9" t="s">
        <v>62</v>
      </c>
      <c r="C4232" s="66" t="s">
        <v>4035</v>
      </c>
      <c r="D4232" s="44" t="s">
        <v>4033</v>
      </c>
      <c r="E4232" s="54"/>
      <c r="F4232" s="55"/>
      <c r="G4232" s="56">
        <v>11.07</v>
      </c>
      <c r="H4232" s="57">
        <f t="shared" ref="H4232:H4295" si="132">G4232*1.18</f>
        <v>13.0626</v>
      </c>
      <c r="I4232" s="58">
        <f t="shared" ref="I4232:I4295" si="133">H4232*F4232</f>
        <v>0</v>
      </c>
      <c r="J4232" s="59" t="s">
        <v>4027</v>
      </c>
      <c r="K4232" s="59"/>
      <c r="L4232" s="73" t="s">
        <v>9237</v>
      </c>
      <c r="M4232" s="61">
        <v>4.0000000000000002E-4</v>
      </c>
      <c r="N4232" s="6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  <c r="BU4232" s="2"/>
      <c r="BV4232" s="2"/>
      <c r="BW4232" s="2"/>
      <c r="BX4232" s="2"/>
      <c r="BY4232" s="2"/>
      <c r="BZ4232" s="2"/>
      <c r="CA4232" s="2"/>
      <c r="CB4232" s="2"/>
      <c r="CC4232" s="2"/>
      <c r="CD4232" s="2"/>
      <c r="CE4232" s="2"/>
    </row>
    <row r="4233" spans="1:83" s="10" customFormat="1" ht="12.75" customHeight="1" x14ac:dyDescent="0.2">
      <c r="A4233" s="51" t="s">
        <v>2208</v>
      </c>
      <c r="B4233" s="9" t="s">
        <v>559</v>
      </c>
      <c r="C4233" s="66" t="s">
        <v>4035</v>
      </c>
      <c r="D4233" s="44" t="s">
        <v>4033</v>
      </c>
      <c r="E4233" s="54"/>
      <c r="F4233" s="55"/>
      <c r="G4233" s="56">
        <v>100</v>
      </c>
      <c r="H4233" s="57">
        <f t="shared" si="132"/>
        <v>118</v>
      </c>
      <c r="I4233" s="58">
        <f t="shared" si="133"/>
        <v>0</v>
      </c>
      <c r="J4233" s="59" t="s">
        <v>4027</v>
      </c>
      <c r="K4233" s="59"/>
      <c r="L4233" s="60" t="s">
        <v>9238</v>
      </c>
      <c r="M4233" s="61">
        <v>0.06</v>
      </c>
      <c r="N4233" s="6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  <c r="BU4233" s="2"/>
      <c r="BV4233" s="2"/>
      <c r="BW4233" s="2"/>
      <c r="BX4233" s="2"/>
      <c r="BY4233" s="2"/>
      <c r="BZ4233" s="2"/>
      <c r="CA4233" s="2"/>
      <c r="CB4233" s="2"/>
      <c r="CC4233" s="2"/>
      <c r="CD4233" s="2"/>
      <c r="CE4233" s="2"/>
    </row>
    <row r="4234" spans="1:83" s="10" customFormat="1" ht="12.75" customHeight="1" x14ac:dyDescent="0.2">
      <c r="A4234" s="51" t="s">
        <v>2209</v>
      </c>
      <c r="B4234" s="9" t="s">
        <v>15</v>
      </c>
      <c r="C4234" s="66" t="s">
        <v>4035</v>
      </c>
      <c r="D4234" s="44" t="s">
        <v>4033</v>
      </c>
      <c r="E4234" s="54"/>
      <c r="F4234" s="55"/>
      <c r="G4234" s="56">
        <v>140</v>
      </c>
      <c r="H4234" s="57">
        <f t="shared" si="132"/>
        <v>165.2</v>
      </c>
      <c r="I4234" s="58">
        <f t="shared" si="133"/>
        <v>0</v>
      </c>
      <c r="J4234" s="59" t="s">
        <v>4027</v>
      </c>
      <c r="K4234" s="59"/>
      <c r="L4234" s="60" t="s">
        <v>9239</v>
      </c>
      <c r="M4234" s="61"/>
      <c r="N4234" s="6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  <c r="CE4234" s="2"/>
    </row>
    <row r="4235" spans="1:83" s="10" customFormat="1" ht="12.75" customHeight="1" x14ac:dyDescent="0.2">
      <c r="A4235" s="51" t="s">
        <v>2210</v>
      </c>
      <c r="B4235" s="9" t="s">
        <v>11</v>
      </c>
      <c r="C4235" s="66" t="s">
        <v>4035</v>
      </c>
      <c r="D4235" s="44" t="s">
        <v>4033</v>
      </c>
      <c r="E4235" s="54"/>
      <c r="F4235" s="55"/>
      <c r="G4235" s="56">
        <v>151.81</v>
      </c>
      <c r="H4235" s="57">
        <f t="shared" si="132"/>
        <v>179.13579999999999</v>
      </c>
      <c r="I4235" s="58">
        <f t="shared" si="133"/>
        <v>0</v>
      </c>
      <c r="J4235" s="59" t="s">
        <v>4027</v>
      </c>
      <c r="K4235" s="59"/>
      <c r="L4235" s="60" t="s">
        <v>8236</v>
      </c>
      <c r="M4235" s="61">
        <v>0.06</v>
      </c>
      <c r="N4235" s="6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  <c r="BU4235" s="2"/>
      <c r="BV4235" s="2"/>
      <c r="BW4235" s="2"/>
      <c r="BX4235" s="2"/>
      <c r="BY4235" s="2"/>
      <c r="BZ4235" s="2"/>
      <c r="CA4235" s="2"/>
      <c r="CB4235" s="2"/>
      <c r="CC4235" s="2"/>
      <c r="CD4235" s="2"/>
      <c r="CE4235" s="2"/>
    </row>
    <row r="4236" spans="1:83" s="10" customFormat="1" ht="12.75" customHeight="1" x14ac:dyDescent="0.2">
      <c r="A4236" s="78" t="s">
        <v>9240</v>
      </c>
      <c r="B4236" s="70" t="s">
        <v>9241</v>
      </c>
      <c r="C4236" s="66" t="s">
        <v>4035</v>
      </c>
      <c r="D4236" s="72" t="s">
        <v>4033</v>
      </c>
      <c r="E4236" s="54"/>
      <c r="F4236" s="55"/>
      <c r="G4236" s="56">
        <v>420</v>
      </c>
      <c r="H4236" s="57">
        <f t="shared" si="132"/>
        <v>495.59999999999997</v>
      </c>
      <c r="I4236" s="58">
        <f t="shared" si="133"/>
        <v>0</v>
      </c>
      <c r="J4236" s="59" t="s">
        <v>4027</v>
      </c>
      <c r="K4236" s="59"/>
      <c r="L4236" s="60" t="s">
        <v>4029</v>
      </c>
      <c r="M4236" s="61">
        <v>0.3</v>
      </c>
      <c r="N4236" s="6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  <c r="BU4236" s="2"/>
      <c r="BV4236" s="2"/>
      <c r="BW4236" s="2"/>
      <c r="BX4236" s="2"/>
      <c r="BY4236" s="2"/>
      <c r="BZ4236" s="2"/>
      <c r="CA4236" s="2"/>
      <c r="CB4236" s="2"/>
      <c r="CC4236" s="2"/>
      <c r="CD4236" s="2"/>
      <c r="CE4236" s="2"/>
    </row>
    <row r="4237" spans="1:83" s="10" customFormat="1" ht="12.75" customHeight="1" x14ac:dyDescent="0.2">
      <c r="A4237" s="78" t="s">
        <v>2211</v>
      </c>
      <c r="B4237" s="70" t="s">
        <v>560</v>
      </c>
      <c r="C4237" s="66" t="s">
        <v>4035</v>
      </c>
      <c r="D4237" s="72" t="s">
        <v>4033</v>
      </c>
      <c r="E4237" s="54"/>
      <c r="F4237" s="55"/>
      <c r="G4237" s="56">
        <v>430</v>
      </c>
      <c r="H4237" s="57">
        <f t="shared" si="132"/>
        <v>507.4</v>
      </c>
      <c r="I4237" s="58">
        <f t="shared" si="133"/>
        <v>0</v>
      </c>
      <c r="J4237" s="59" t="s">
        <v>4027</v>
      </c>
      <c r="K4237" s="59"/>
      <c r="L4237" s="60" t="s">
        <v>4029</v>
      </c>
      <c r="M4237" s="61">
        <v>0.3</v>
      </c>
      <c r="N4237" s="6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  <c r="BU4237" s="2"/>
      <c r="BV4237" s="2"/>
      <c r="BW4237" s="2"/>
      <c r="BX4237" s="2"/>
      <c r="BY4237" s="2"/>
      <c r="BZ4237" s="2"/>
      <c r="CA4237" s="2"/>
      <c r="CB4237" s="2"/>
      <c r="CC4237" s="2"/>
      <c r="CD4237" s="2"/>
      <c r="CE4237" s="2"/>
    </row>
    <row r="4238" spans="1:83" s="10" customFormat="1" ht="12.75" customHeight="1" x14ac:dyDescent="0.2">
      <c r="A4238" s="51" t="s">
        <v>9242</v>
      </c>
      <c r="B4238" s="9" t="s">
        <v>9243</v>
      </c>
      <c r="C4238" s="66" t="s">
        <v>4035</v>
      </c>
      <c r="D4238" s="44" t="s">
        <v>4033</v>
      </c>
      <c r="E4238" s="54"/>
      <c r="F4238" s="55"/>
      <c r="G4238" s="56">
        <v>490.26</v>
      </c>
      <c r="H4238" s="57">
        <f t="shared" si="132"/>
        <v>578.5068</v>
      </c>
      <c r="I4238" s="58">
        <f t="shared" si="133"/>
        <v>0</v>
      </c>
      <c r="J4238" s="59" t="s">
        <v>4027</v>
      </c>
      <c r="K4238" s="59"/>
      <c r="L4238" s="60" t="s">
        <v>4029</v>
      </c>
      <c r="M4238" s="61">
        <v>0.5</v>
      </c>
      <c r="N4238" s="6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  <c r="BU4238" s="2"/>
      <c r="BV4238" s="2"/>
      <c r="BW4238" s="2"/>
      <c r="BX4238" s="2"/>
      <c r="BY4238" s="2"/>
      <c r="BZ4238" s="2"/>
      <c r="CA4238" s="2"/>
      <c r="CB4238" s="2"/>
      <c r="CC4238" s="2"/>
      <c r="CD4238" s="2"/>
      <c r="CE4238" s="2"/>
    </row>
    <row r="4239" spans="1:83" s="10" customFormat="1" ht="12.75" customHeight="1" x14ac:dyDescent="0.2">
      <c r="A4239" s="51" t="s">
        <v>2212</v>
      </c>
      <c r="B4239" s="9" t="s">
        <v>561</v>
      </c>
      <c r="C4239" s="66" t="s">
        <v>4035</v>
      </c>
      <c r="D4239" s="44" t="s">
        <v>4033</v>
      </c>
      <c r="E4239" s="54"/>
      <c r="F4239" s="55"/>
      <c r="G4239" s="56">
        <v>800</v>
      </c>
      <c r="H4239" s="57">
        <f t="shared" si="132"/>
        <v>944</v>
      </c>
      <c r="I4239" s="58">
        <f t="shared" si="133"/>
        <v>0</v>
      </c>
      <c r="J4239" s="59" t="s">
        <v>4027</v>
      </c>
      <c r="K4239" s="59"/>
      <c r="L4239" s="79" t="s">
        <v>9244</v>
      </c>
      <c r="M4239" s="61">
        <v>0.79</v>
      </c>
      <c r="N4239" s="6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2"/>
      <c r="BX4239" s="2"/>
      <c r="BY4239" s="2"/>
      <c r="BZ4239" s="2"/>
      <c r="CA4239" s="2"/>
      <c r="CB4239" s="2"/>
      <c r="CC4239" s="2"/>
      <c r="CD4239" s="2"/>
      <c r="CE4239" s="2"/>
    </row>
    <row r="4240" spans="1:83" s="10" customFormat="1" ht="12.75" customHeight="1" x14ac:dyDescent="0.2">
      <c r="A4240" s="51" t="s">
        <v>2213</v>
      </c>
      <c r="B4240" s="9" t="s">
        <v>562</v>
      </c>
      <c r="C4240" s="66" t="s">
        <v>4035</v>
      </c>
      <c r="D4240" s="44" t="s">
        <v>4033</v>
      </c>
      <c r="E4240" s="54"/>
      <c r="F4240" s="55"/>
      <c r="G4240" s="56">
        <v>740</v>
      </c>
      <c r="H4240" s="57">
        <f t="shared" si="132"/>
        <v>873.19999999999993</v>
      </c>
      <c r="I4240" s="58">
        <f t="shared" si="133"/>
        <v>0</v>
      </c>
      <c r="J4240" s="59" t="s">
        <v>4027</v>
      </c>
      <c r="K4240" s="59"/>
      <c r="L4240" s="60" t="s">
        <v>4029</v>
      </c>
      <c r="M4240" s="61">
        <v>0.7</v>
      </c>
      <c r="N4240" s="6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  <c r="CE4240" s="2"/>
    </row>
    <row r="4241" spans="1:83" s="10" customFormat="1" ht="12.75" customHeight="1" x14ac:dyDescent="0.2">
      <c r="A4241" s="78" t="s">
        <v>9245</v>
      </c>
      <c r="B4241" s="70" t="s">
        <v>444</v>
      </c>
      <c r="C4241" s="66" t="s">
        <v>4035</v>
      </c>
      <c r="D4241" s="72" t="s">
        <v>4033</v>
      </c>
      <c r="E4241" s="54"/>
      <c r="F4241" s="55"/>
      <c r="G4241" s="56">
        <v>1200</v>
      </c>
      <c r="H4241" s="57">
        <f t="shared" si="132"/>
        <v>1416</v>
      </c>
      <c r="I4241" s="58">
        <f t="shared" si="133"/>
        <v>0</v>
      </c>
      <c r="J4241" s="59" t="s">
        <v>4027</v>
      </c>
      <c r="K4241" s="59"/>
      <c r="L4241" s="60" t="s">
        <v>4029</v>
      </c>
      <c r="M4241" s="61">
        <v>0.72</v>
      </c>
      <c r="N4241" s="6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  <c r="BU4241" s="2"/>
      <c r="BV4241" s="2"/>
      <c r="BW4241" s="2"/>
      <c r="BX4241" s="2"/>
      <c r="BY4241" s="2"/>
      <c r="BZ4241" s="2"/>
      <c r="CA4241" s="2"/>
      <c r="CB4241" s="2"/>
      <c r="CC4241" s="2"/>
      <c r="CD4241" s="2"/>
      <c r="CE4241" s="2"/>
    </row>
    <row r="4242" spans="1:83" s="10" customFormat="1" ht="12.75" customHeight="1" x14ac:dyDescent="0.2">
      <c r="A4242" s="78" t="s">
        <v>2214</v>
      </c>
      <c r="B4242" s="70" t="s">
        <v>444</v>
      </c>
      <c r="C4242" s="66" t="s">
        <v>4035</v>
      </c>
      <c r="D4242" s="72" t="s">
        <v>4033</v>
      </c>
      <c r="E4242" s="54"/>
      <c r="F4242" s="55"/>
      <c r="G4242" s="56">
        <v>1250</v>
      </c>
      <c r="H4242" s="57">
        <f t="shared" si="132"/>
        <v>1475</v>
      </c>
      <c r="I4242" s="58">
        <f t="shared" si="133"/>
        <v>0</v>
      </c>
      <c r="J4242" s="59" t="s">
        <v>4027</v>
      </c>
      <c r="K4242" s="59"/>
      <c r="L4242" s="60" t="s">
        <v>4029</v>
      </c>
      <c r="M4242" s="61">
        <v>0.72</v>
      </c>
      <c r="N4242" s="6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  <c r="BU4242" s="2"/>
      <c r="BV4242" s="2"/>
      <c r="BW4242" s="2"/>
      <c r="BX4242" s="2"/>
      <c r="BY4242" s="2"/>
      <c r="BZ4242" s="2"/>
      <c r="CA4242" s="2"/>
      <c r="CB4242" s="2"/>
      <c r="CC4242" s="2"/>
      <c r="CD4242" s="2"/>
      <c r="CE4242" s="2"/>
    </row>
    <row r="4243" spans="1:83" s="10" customFormat="1" ht="12.75" customHeight="1" x14ac:dyDescent="0.2">
      <c r="A4243" s="78" t="s">
        <v>9246</v>
      </c>
      <c r="B4243" s="70" t="s">
        <v>9247</v>
      </c>
      <c r="C4243" s="66" t="s">
        <v>4035</v>
      </c>
      <c r="D4243" s="72" t="s">
        <v>4033</v>
      </c>
      <c r="E4243" s="54"/>
      <c r="F4243" s="55"/>
      <c r="G4243" s="56">
        <v>271.24</v>
      </c>
      <c r="H4243" s="57">
        <f t="shared" si="132"/>
        <v>320.06319999999999</v>
      </c>
      <c r="I4243" s="58">
        <f t="shared" si="133"/>
        <v>0</v>
      </c>
      <c r="J4243" s="59" t="s">
        <v>4027</v>
      </c>
      <c r="K4243" s="59"/>
      <c r="L4243" s="60" t="s">
        <v>4029</v>
      </c>
      <c r="M4243" s="61">
        <v>0.25</v>
      </c>
      <c r="N4243" s="6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  <c r="BU4243" s="2"/>
      <c r="BV4243" s="2"/>
      <c r="BW4243" s="2"/>
      <c r="BX4243" s="2"/>
      <c r="BY4243" s="2"/>
      <c r="BZ4243" s="2"/>
      <c r="CA4243" s="2"/>
      <c r="CB4243" s="2"/>
      <c r="CC4243" s="2"/>
      <c r="CD4243" s="2"/>
      <c r="CE4243" s="2"/>
    </row>
    <row r="4244" spans="1:83" s="10" customFormat="1" ht="12.75" customHeight="1" x14ac:dyDescent="0.2">
      <c r="A4244" s="78" t="s">
        <v>2215</v>
      </c>
      <c r="B4244" s="70" t="s">
        <v>313</v>
      </c>
      <c r="C4244" s="66" t="s">
        <v>4035</v>
      </c>
      <c r="D4244" s="72" t="s">
        <v>4033</v>
      </c>
      <c r="E4244" s="54"/>
      <c r="F4244" s="55"/>
      <c r="G4244" s="56">
        <v>260.49</v>
      </c>
      <c r="H4244" s="57">
        <f t="shared" si="132"/>
        <v>307.37819999999999</v>
      </c>
      <c r="I4244" s="58">
        <f t="shared" si="133"/>
        <v>0</v>
      </c>
      <c r="J4244" s="59" t="s">
        <v>4027</v>
      </c>
      <c r="K4244" s="59"/>
      <c r="L4244" s="60" t="s">
        <v>4029</v>
      </c>
      <c r="M4244" s="61">
        <v>0.35</v>
      </c>
      <c r="N4244" s="6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  <c r="BU4244" s="2"/>
      <c r="BV4244" s="2"/>
      <c r="BW4244" s="2"/>
      <c r="BX4244" s="2"/>
      <c r="BY4244" s="2"/>
      <c r="BZ4244" s="2"/>
      <c r="CA4244" s="2"/>
      <c r="CB4244" s="2"/>
      <c r="CC4244" s="2"/>
      <c r="CD4244" s="2"/>
      <c r="CE4244" s="2"/>
    </row>
    <row r="4245" spans="1:83" s="10" customFormat="1" ht="12.75" customHeight="1" x14ac:dyDescent="0.2">
      <c r="A4245" s="78" t="s">
        <v>9248</v>
      </c>
      <c r="B4245" s="70" t="s">
        <v>9249</v>
      </c>
      <c r="C4245" s="66" t="s">
        <v>4035</v>
      </c>
      <c r="D4245" s="72" t="s">
        <v>4033</v>
      </c>
      <c r="E4245" s="54"/>
      <c r="F4245" s="55"/>
      <c r="G4245" s="56">
        <v>780</v>
      </c>
      <c r="H4245" s="57">
        <f t="shared" si="132"/>
        <v>920.4</v>
      </c>
      <c r="I4245" s="58">
        <f t="shared" si="133"/>
        <v>0</v>
      </c>
      <c r="J4245" s="59" t="s">
        <v>4027</v>
      </c>
      <c r="K4245" s="59"/>
      <c r="L4245" s="60" t="s">
        <v>4029</v>
      </c>
      <c r="M4245" s="61">
        <v>0.88</v>
      </c>
      <c r="N4245" s="6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  <c r="BU4245" s="2"/>
      <c r="BV4245" s="2"/>
      <c r="BW4245" s="2"/>
      <c r="BX4245" s="2"/>
      <c r="BY4245" s="2"/>
      <c r="BZ4245" s="2"/>
      <c r="CA4245" s="2"/>
      <c r="CB4245" s="2"/>
      <c r="CC4245" s="2"/>
      <c r="CD4245" s="2"/>
      <c r="CE4245" s="2"/>
    </row>
    <row r="4246" spans="1:83" s="10" customFormat="1" ht="12.75" customHeight="1" x14ac:dyDescent="0.2">
      <c r="A4246" s="78" t="s">
        <v>9250</v>
      </c>
      <c r="B4246" s="70" t="s">
        <v>8885</v>
      </c>
      <c r="C4246" s="66" t="s">
        <v>4035</v>
      </c>
      <c r="D4246" s="72" t="s">
        <v>4033</v>
      </c>
      <c r="E4246" s="54"/>
      <c r="F4246" s="55"/>
      <c r="G4246" s="56">
        <v>864.78</v>
      </c>
      <c r="H4246" s="57">
        <f t="shared" si="132"/>
        <v>1020.4404</v>
      </c>
      <c r="I4246" s="58">
        <f t="shared" si="133"/>
        <v>0</v>
      </c>
      <c r="J4246" s="59" t="s">
        <v>4027</v>
      </c>
      <c r="K4246" s="59"/>
      <c r="L4246" s="60" t="s">
        <v>4029</v>
      </c>
      <c r="M4246" s="61"/>
      <c r="N4246" s="6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  <c r="BU4246" s="2"/>
      <c r="BV4246" s="2"/>
      <c r="BW4246" s="2"/>
      <c r="BX4246" s="2"/>
      <c r="BY4246" s="2"/>
      <c r="BZ4246" s="2"/>
      <c r="CA4246" s="2"/>
      <c r="CB4246" s="2"/>
      <c r="CC4246" s="2"/>
      <c r="CD4246" s="2"/>
      <c r="CE4246" s="2"/>
    </row>
    <row r="4247" spans="1:83" s="10" customFormat="1" ht="12.75" customHeight="1" x14ac:dyDescent="0.2">
      <c r="A4247" s="51" t="s">
        <v>9251</v>
      </c>
      <c r="B4247" s="9" t="s">
        <v>559</v>
      </c>
      <c r="C4247" s="66" t="s">
        <v>4035</v>
      </c>
      <c r="D4247" s="44" t="s">
        <v>4033</v>
      </c>
      <c r="E4247" s="54"/>
      <c r="F4247" s="55"/>
      <c r="G4247" s="56">
        <v>370</v>
      </c>
      <c r="H4247" s="57">
        <f t="shared" si="132"/>
        <v>436.59999999999997</v>
      </c>
      <c r="I4247" s="58">
        <f t="shared" si="133"/>
        <v>0</v>
      </c>
      <c r="J4247" s="59" t="s">
        <v>4027</v>
      </c>
      <c r="K4247" s="59"/>
      <c r="L4247" s="60" t="s">
        <v>4029</v>
      </c>
      <c r="M4247" s="61">
        <v>0.27</v>
      </c>
      <c r="N4247" s="6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  <c r="BU4247" s="2"/>
      <c r="BV4247" s="2"/>
      <c r="BW4247" s="2"/>
      <c r="BX4247" s="2"/>
      <c r="BY4247" s="2"/>
      <c r="BZ4247" s="2"/>
      <c r="CA4247" s="2"/>
      <c r="CB4247" s="2"/>
      <c r="CC4247" s="2"/>
      <c r="CD4247" s="2"/>
      <c r="CE4247" s="2"/>
    </row>
    <row r="4248" spans="1:83" s="10" customFormat="1" ht="12.75" customHeight="1" x14ac:dyDescent="0.2">
      <c r="A4248" s="51" t="s">
        <v>9252</v>
      </c>
      <c r="B4248" s="9" t="s">
        <v>9253</v>
      </c>
      <c r="C4248" s="66" t="s">
        <v>4035</v>
      </c>
      <c r="D4248" s="44" t="s">
        <v>4033</v>
      </c>
      <c r="E4248" s="54"/>
      <c r="F4248" s="55"/>
      <c r="G4248" s="56">
        <v>1200</v>
      </c>
      <c r="H4248" s="57">
        <f t="shared" si="132"/>
        <v>1416</v>
      </c>
      <c r="I4248" s="58">
        <f t="shared" si="133"/>
        <v>0</v>
      </c>
      <c r="J4248" s="59" t="s">
        <v>4027</v>
      </c>
      <c r="K4248" s="59"/>
      <c r="L4248" s="60" t="s">
        <v>4029</v>
      </c>
      <c r="M4248" s="61">
        <v>0.35</v>
      </c>
      <c r="N4248" s="6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  <c r="BU4248" s="2"/>
      <c r="BV4248" s="2"/>
      <c r="BW4248" s="2"/>
      <c r="BX4248" s="2"/>
      <c r="BY4248" s="2"/>
      <c r="BZ4248" s="2"/>
      <c r="CA4248" s="2"/>
      <c r="CB4248" s="2"/>
      <c r="CC4248" s="2"/>
      <c r="CD4248" s="2"/>
      <c r="CE4248" s="2"/>
    </row>
    <row r="4249" spans="1:83" s="10" customFormat="1" ht="12.75" customHeight="1" x14ac:dyDescent="0.2">
      <c r="A4249" s="78" t="s">
        <v>9254</v>
      </c>
      <c r="B4249" s="70" t="s">
        <v>48</v>
      </c>
      <c r="C4249" s="66" t="s">
        <v>4035</v>
      </c>
      <c r="D4249" s="72" t="s">
        <v>4033</v>
      </c>
      <c r="E4249" s="54"/>
      <c r="F4249" s="55"/>
      <c r="G4249" s="56">
        <v>240.63</v>
      </c>
      <c r="H4249" s="57">
        <f t="shared" si="132"/>
        <v>283.9434</v>
      </c>
      <c r="I4249" s="58">
        <f t="shared" si="133"/>
        <v>0</v>
      </c>
      <c r="J4249" s="59" t="s">
        <v>4027</v>
      </c>
      <c r="K4249" s="59"/>
      <c r="L4249" s="60" t="s">
        <v>4029</v>
      </c>
      <c r="M4249" s="61">
        <v>0.01</v>
      </c>
      <c r="N4249" s="6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  <c r="BU4249" s="2"/>
      <c r="BV4249" s="2"/>
      <c r="BW4249" s="2"/>
      <c r="BX4249" s="2"/>
      <c r="BY4249" s="2"/>
      <c r="BZ4249" s="2"/>
      <c r="CA4249" s="2"/>
      <c r="CB4249" s="2"/>
      <c r="CC4249" s="2"/>
      <c r="CD4249" s="2"/>
      <c r="CE4249" s="2"/>
    </row>
    <row r="4250" spans="1:83" s="10" customFormat="1" ht="12.75" customHeight="1" x14ac:dyDescent="0.2">
      <c r="A4250" s="78" t="s">
        <v>2216</v>
      </c>
      <c r="B4250" s="70" t="s">
        <v>48</v>
      </c>
      <c r="C4250" s="66" t="s">
        <v>4035</v>
      </c>
      <c r="D4250" s="72" t="s">
        <v>4033</v>
      </c>
      <c r="E4250" s="54"/>
      <c r="F4250" s="55"/>
      <c r="G4250" s="56">
        <v>230</v>
      </c>
      <c r="H4250" s="57">
        <f t="shared" si="132"/>
        <v>271.39999999999998</v>
      </c>
      <c r="I4250" s="58">
        <f t="shared" si="133"/>
        <v>0</v>
      </c>
      <c r="J4250" s="59" t="s">
        <v>4027</v>
      </c>
      <c r="K4250" s="59"/>
      <c r="L4250" s="60" t="s">
        <v>4029</v>
      </c>
      <c r="M4250" s="61">
        <v>0.109</v>
      </c>
      <c r="N4250" s="6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  <c r="BU4250" s="2"/>
      <c r="BV4250" s="2"/>
      <c r="BW4250" s="2"/>
      <c r="BX4250" s="2"/>
      <c r="BY4250" s="2"/>
      <c r="BZ4250" s="2"/>
      <c r="CA4250" s="2"/>
      <c r="CB4250" s="2"/>
      <c r="CC4250" s="2"/>
      <c r="CD4250" s="2"/>
      <c r="CE4250" s="2"/>
    </row>
    <row r="4251" spans="1:83" s="10" customFormat="1" ht="12.75" customHeight="1" x14ac:dyDescent="0.2">
      <c r="A4251" s="78" t="s">
        <v>9255</v>
      </c>
      <c r="B4251" s="70" t="s">
        <v>8247</v>
      </c>
      <c r="C4251" s="66" t="s">
        <v>4035</v>
      </c>
      <c r="D4251" s="72" t="s">
        <v>4033</v>
      </c>
      <c r="E4251" s="54"/>
      <c r="F4251" s="55"/>
      <c r="G4251" s="56">
        <v>520.12</v>
      </c>
      <c r="H4251" s="57">
        <f t="shared" si="132"/>
        <v>613.74159999999995</v>
      </c>
      <c r="I4251" s="58">
        <f t="shared" si="133"/>
        <v>0</v>
      </c>
      <c r="J4251" s="59" t="s">
        <v>4027</v>
      </c>
      <c r="K4251" s="59"/>
      <c r="L4251" s="60" t="s">
        <v>4029</v>
      </c>
      <c r="M4251" s="61">
        <v>0.14499999999999999</v>
      </c>
      <c r="N4251" s="6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  <c r="BU4251" s="2"/>
      <c r="BV4251" s="2"/>
      <c r="BW4251" s="2"/>
      <c r="BX4251" s="2"/>
      <c r="BY4251" s="2"/>
      <c r="BZ4251" s="2"/>
      <c r="CA4251" s="2"/>
      <c r="CB4251" s="2"/>
      <c r="CC4251" s="2"/>
      <c r="CD4251" s="2"/>
      <c r="CE4251" s="2"/>
    </row>
    <row r="4252" spans="1:83" s="10" customFormat="1" ht="12.75" customHeight="1" x14ac:dyDescent="0.2">
      <c r="A4252" s="78" t="s">
        <v>9256</v>
      </c>
      <c r="B4252" s="70" t="s">
        <v>9257</v>
      </c>
      <c r="C4252" s="66" t="s">
        <v>4035</v>
      </c>
      <c r="D4252" s="72" t="s">
        <v>4033</v>
      </c>
      <c r="E4252" s="54"/>
      <c r="F4252" s="55"/>
      <c r="G4252" s="56">
        <v>235</v>
      </c>
      <c r="H4252" s="57">
        <f t="shared" si="132"/>
        <v>277.3</v>
      </c>
      <c r="I4252" s="58">
        <f t="shared" si="133"/>
        <v>0</v>
      </c>
      <c r="J4252" s="59" t="s">
        <v>4027</v>
      </c>
      <c r="K4252" s="59"/>
      <c r="L4252" s="60" t="s">
        <v>4029</v>
      </c>
      <c r="M4252" s="61">
        <v>0.12</v>
      </c>
      <c r="N4252" s="6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  <c r="BU4252" s="2"/>
      <c r="BV4252" s="2"/>
      <c r="BW4252" s="2"/>
      <c r="BX4252" s="2"/>
      <c r="BY4252" s="2"/>
      <c r="BZ4252" s="2"/>
      <c r="CA4252" s="2"/>
      <c r="CB4252" s="2"/>
      <c r="CC4252" s="2"/>
      <c r="CD4252" s="2"/>
      <c r="CE4252" s="2"/>
    </row>
    <row r="4253" spans="1:83" s="10" customFormat="1" ht="12.75" customHeight="1" x14ac:dyDescent="0.2">
      <c r="A4253" s="78" t="s">
        <v>2217</v>
      </c>
      <c r="B4253" s="70" t="s">
        <v>313</v>
      </c>
      <c r="C4253" s="66" t="s">
        <v>4035</v>
      </c>
      <c r="D4253" s="72" t="s">
        <v>4033</v>
      </c>
      <c r="E4253" s="54"/>
      <c r="F4253" s="55"/>
      <c r="G4253" s="56">
        <v>270</v>
      </c>
      <c r="H4253" s="57">
        <f t="shared" si="132"/>
        <v>318.59999999999997</v>
      </c>
      <c r="I4253" s="58">
        <f t="shared" si="133"/>
        <v>0</v>
      </c>
      <c r="J4253" s="59" t="s">
        <v>4027</v>
      </c>
      <c r="K4253" s="59"/>
      <c r="L4253" s="60" t="s">
        <v>4029</v>
      </c>
      <c r="M4253" s="61">
        <v>0.125</v>
      </c>
      <c r="N4253" s="6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  <c r="BS4253" s="2"/>
      <c r="BT4253" s="2"/>
      <c r="BU4253" s="2"/>
      <c r="BV4253" s="2"/>
      <c r="BW4253" s="2"/>
      <c r="BX4253" s="2"/>
      <c r="BY4253" s="2"/>
      <c r="BZ4253" s="2"/>
      <c r="CA4253" s="2"/>
      <c r="CB4253" s="2"/>
      <c r="CC4253" s="2"/>
      <c r="CD4253" s="2"/>
      <c r="CE4253" s="2"/>
    </row>
    <row r="4254" spans="1:83" s="10" customFormat="1" ht="12.75" customHeight="1" x14ac:dyDescent="0.2">
      <c r="A4254" s="78" t="s">
        <v>9258</v>
      </c>
      <c r="B4254" s="70" t="s">
        <v>313</v>
      </c>
      <c r="C4254" s="66" t="s">
        <v>4035</v>
      </c>
      <c r="D4254" s="72" t="s">
        <v>4033</v>
      </c>
      <c r="E4254" s="54"/>
      <c r="F4254" s="55"/>
      <c r="G4254" s="56">
        <v>820</v>
      </c>
      <c r="H4254" s="57">
        <f t="shared" si="132"/>
        <v>967.59999999999991</v>
      </c>
      <c r="I4254" s="58">
        <f t="shared" si="133"/>
        <v>0</v>
      </c>
      <c r="J4254" s="59" t="s">
        <v>4027</v>
      </c>
      <c r="K4254" s="59"/>
      <c r="L4254" s="60" t="s">
        <v>4029</v>
      </c>
      <c r="M4254" s="61">
        <v>0.75</v>
      </c>
      <c r="N4254" s="6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  <c r="BU4254" s="2"/>
      <c r="BV4254" s="2"/>
      <c r="BW4254" s="2"/>
      <c r="BX4254" s="2"/>
      <c r="BY4254" s="2"/>
      <c r="BZ4254" s="2"/>
      <c r="CA4254" s="2"/>
      <c r="CB4254" s="2"/>
      <c r="CC4254" s="2"/>
      <c r="CD4254" s="2"/>
      <c r="CE4254" s="2"/>
    </row>
    <row r="4255" spans="1:83" s="10" customFormat="1" ht="12.75" customHeight="1" x14ac:dyDescent="0.2">
      <c r="A4255" s="78" t="s">
        <v>2218</v>
      </c>
      <c r="B4255" s="70" t="s">
        <v>563</v>
      </c>
      <c r="C4255" s="66" t="s">
        <v>4035</v>
      </c>
      <c r="D4255" s="72" t="s">
        <v>4033</v>
      </c>
      <c r="E4255" s="54"/>
      <c r="F4255" s="55"/>
      <c r="G4255" s="56">
        <v>740</v>
      </c>
      <c r="H4255" s="57">
        <f t="shared" si="132"/>
        <v>873.19999999999993</v>
      </c>
      <c r="I4255" s="58">
        <f t="shared" si="133"/>
        <v>0</v>
      </c>
      <c r="J4255" s="59" t="s">
        <v>4027</v>
      </c>
      <c r="K4255" s="59"/>
      <c r="L4255" s="60" t="s">
        <v>4029</v>
      </c>
      <c r="M4255" s="61">
        <v>0.76</v>
      </c>
      <c r="N4255" s="6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2"/>
      <c r="BZ4255" s="2"/>
      <c r="CA4255" s="2"/>
      <c r="CB4255" s="2"/>
      <c r="CC4255" s="2"/>
      <c r="CD4255" s="2"/>
      <c r="CE4255" s="2"/>
    </row>
    <row r="4256" spans="1:83" s="10" customFormat="1" ht="12.75" customHeight="1" x14ac:dyDescent="0.2">
      <c r="A4256" s="51" t="s">
        <v>9259</v>
      </c>
      <c r="B4256" s="9" t="s">
        <v>9260</v>
      </c>
      <c r="C4256" s="66" t="s">
        <v>4035</v>
      </c>
      <c r="D4256" s="44" t="s">
        <v>4033</v>
      </c>
      <c r="E4256" s="54"/>
      <c r="F4256" s="55"/>
      <c r="G4256" s="56">
        <v>513.05999999999995</v>
      </c>
      <c r="H4256" s="57">
        <f t="shared" si="132"/>
        <v>605.41079999999988</v>
      </c>
      <c r="I4256" s="58">
        <f t="shared" si="133"/>
        <v>0</v>
      </c>
      <c r="J4256" s="59" t="s">
        <v>4027</v>
      </c>
      <c r="K4256" s="59"/>
      <c r="L4256" s="60" t="s">
        <v>4029</v>
      </c>
      <c r="M4256" s="61">
        <v>0.4</v>
      </c>
      <c r="N4256" s="6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2"/>
      <c r="BZ4256" s="2"/>
      <c r="CA4256" s="2"/>
      <c r="CB4256" s="2"/>
      <c r="CC4256" s="2"/>
      <c r="CD4256" s="2"/>
      <c r="CE4256" s="2"/>
    </row>
    <row r="4257" spans="1:83" s="10" customFormat="1" ht="12.75" customHeight="1" x14ac:dyDescent="0.2">
      <c r="A4257" s="51" t="s">
        <v>9261</v>
      </c>
      <c r="B4257" s="9" t="s">
        <v>9262</v>
      </c>
      <c r="C4257" s="66" t="s">
        <v>4035</v>
      </c>
      <c r="D4257" s="44" t="s">
        <v>4033</v>
      </c>
      <c r="E4257" s="54"/>
      <c r="F4257" s="55"/>
      <c r="G4257" s="56">
        <v>320</v>
      </c>
      <c r="H4257" s="57">
        <f t="shared" si="132"/>
        <v>377.59999999999997</v>
      </c>
      <c r="I4257" s="58">
        <f t="shared" si="133"/>
        <v>0</v>
      </c>
      <c r="J4257" s="59" t="s">
        <v>4027</v>
      </c>
      <c r="K4257" s="59"/>
      <c r="L4257" s="60" t="s">
        <v>4029</v>
      </c>
      <c r="M4257" s="61">
        <v>0.19</v>
      </c>
      <c r="N4257" s="6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2"/>
      <c r="BZ4257" s="2"/>
      <c r="CA4257" s="2"/>
      <c r="CB4257" s="2"/>
      <c r="CC4257" s="2"/>
      <c r="CD4257" s="2"/>
      <c r="CE4257" s="2"/>
    </row>
    <row r="4258" spans="1:83" s="10" customFormat="1" ht="12.75" customHeight="1" x14ac:dyDescent="0.2">
      <c r="A4258" s="64" t="s">
        <v>9263</v>
      </c>
      <c r="B4258" s="9" t="s">
        <v>8251</v>
      </c>
      <c r="C4258" s="53" t="s">
        <v>4007</v>
      </c>
      <c r="D4258" s="44" t="s">
        <v>4033</v>
      </c>
      <c r="E4258" s="54"/>
      <c r="F4258" s="55"/>
      <c r="G4258" s="56">
        <v>740.24</v>
      </c>
      <c r="H4258" s="57">
        <f t="shared" si="132"/>
        <v>873.48320000000001</v>
      </c>
      <c r="I4258" s="58">
        <f t="shared" si="133"/>
        <v>0</v>
      </c>
      <c r="J4258" s="59"/>
      <c r="K4258" s="59" t="s">
        <v>6938</v>
      </c>
      <c r="L4258" s="60" t="s">
        <v>4029</v>
      </c>
      <c r="M4258" s="61">
        <v>0.46</v>
      </c>
      <c r="N4258" s="6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  <c r="BU4258" s="2"/>
      <c r="BV4258" s="2"/>
      <c r="BW4258" s="2"/>
      <c r="BX4258" s="2"/>
      <c r="BY4258" s="2"/>
      <c r="BZ4258" s="2"/>
      <c r="CA4258" s="2"/>
      <c r="CB4258" s="2"/>
      <c r="CC4258" s="2"/>
      <c r="CD4258" s="2"/>
      <c r="CE4258" s="2"/>
    </row>
    <row r="4259" spans="1:83" s="10" customFormat="1" ht="12.75" customHeight="1" x14ac:dyDescent="0.2">
      <c r="A4259" s="64" t="s">
        <v>9264</v>
      </c>
      <c r="B4259" s="9" t="s">
        <v>8251</v>
      </c>
      <c r="C4259" s="53" t="s">
        <v>4007</v>
      </c>
      <c r="D4259" s="44" t="s">
        <v>4033</v>
      </c>
      <c r="E4259" s="54"/>
      <c r="F4259" s="55"/>
      <c r="G4259" s="56">
        <v>82.58</v>
      </c>
      <c r="H4259" s="57">
        <f t="shared" si="132"/>
        <v>97.444399999999987</v>
      </c>
      <c r="I4259" s="58">
        <f t="shared" si="133"/>
        <v>0</v>
      </c>
      <c r="J4259" s="59"/>
      <c r="K4259" s="59" t="s">
        <v>6938</v>
      </c>
      <c r="L4259" s="60" t="s">
        <v>4029</v>
      </c>
      <c r="M4259" s="61"/>
      <c r="N4259" s="6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  <c r="BU4259" s="2"/>
      <c r="BV4259" s="2"/>
      <c r="BW4259" s="2"/>
      <c r="BX4259" s="2"/>
      <c r="BY4259" s="2"/>
      <c r="BZ4259" s="2"/>
      <c r="CA4259" s="2"/>
      <c r="CB4259" s="2"/>
      <c r="CC4259" s="2"/>
      <c r="CD4259" s="2"/>
      <c r="CE4259" s="2"/>
    </row>
    <row r="4260" spans="1:83" s="10" customFormat="1" ht="12.75" customHeight="1" x14ac:dyDescent="0.2">
      <c r="A4260" s="64" t="s">
        <v>9265</v>
      </c>
      <c r="B4260" s="9" t="s">
        <v>8244</v>
      </c>
      <c r="C4260" s="53" t="s">
        <v>4007</v>
      </c>
      <c r="D4260" s="44" t="s">
        <v>4033</v>
      </c>
      <c r="E4260" s="54"/>
      <c r="F4260" s="55"/>
      <c r="G4260" s="56">
        <v>684.11</v>
      </c>
      <c r="H4260" s="57">
        <f t="shared" si="132"/>
        <v>807.24979999999994</v>
      </c>
      <c r="I4260" s="58">
        <f t="shared" si="133"/>
        <v>0</v>
      </c>
      <c r="J4260" s="59"/>
      <c r="K4260" s="59" t="s">
        <v>6938</v>
      </c>
      <c r="L4260" s="60" t="s">
        <v>4029</v>
      </c>
      <c r="M4260" s="61"/>
      <c r="N4260" s="6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  <c r="BU4260" s="2"/>
      <c r="BV4260" s="2"/>
      <c r="BW4260" s="2"/>
      <c r="BX4260" s="2"/>
      <c r="BY4260" s="2"/>
      <c r="BZ4260" s="2"/>
      <c r="CA4260" s="2"/>
      <c r="CB4260" s="2"/>
      <c r="CC4260" s="2"/>
      <c r="CD4260" s="2"/>
      <c r="CE4260" s="2"/>
    </row>
    <row r="4261" spans="1:83" s="10" customFormat="1" ht="12.75" customHeight="1" x14ac:dyDescent="0.2">
      <c r="A4261" s="51" t="s">
        <v>2219</v>
      </c>
      <c r="B4261" s="9" t="s">
        <v>313</v>
      </c>
      <c r="C4261" s="66" t="s">
        <v>4035</v>
      </c>
      <c r="D4261" s="44" t="s">
        <v>4033</v>
      </c>
      <c r="E4261" s="54"/>
      <c r="F4261" s="55"/>
      <c r="G4261" s="56">
        <v>180.49</v>
      </c>
      <c r="H4261" s="57">
        <f t="shared" si="132"/>
        <v>212.97819999999999</v>
      </c>
      <c r="I4261" s="58">
        <f t="shared" si="133"/>
        <v>0</v>
      </c>
      <c r="J4261" s="59" t="s">
        <v>4027</v>
      </c>
      <c r="K4261" s="59"/>
      <c r="L4261" s="79" t="s">
        <v>5050</v>
      </c>
      <c r="M4261" s="61">
        <v>0.04</v>
      </c>
      <c r="N4261" s="6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  <c r="BU4261" s="2"/>
      <c r="BV4261" s="2"/>
      <c r="BW4261" s="2"/>
      <c r="BX4261" s="2"/>
      <c r="BY4261" s="2"/>
      <c r="BZ4261" s="2"/>
      <c r="CA4261" s="2"/>
      <c r="CB4261" s="2"/>
      <c r="CC4261" s="2"/>
      <c r="CD4261" s="2"/>
      <c r="CE4261" s="2"/>
    </row>
    <row r="4262" spans="1:83" s="10" customFormat="1" ht="12.75" customHeight="1" x14ac:dyDescent="0.2">
      <c r="A4262" s="51" t="s">
        <v>9266</v>
      </c>
      <c r="B4262" s="9" t="s">
        <v>563</v>
      </c>
      <c r="C4262" s="66" t="s">
        <v>4035</v>
      </c>
      <c r="D4262" s="44" t="s">
        <v>4033</v>
      </c>
      <c r="E4262" s="54"/>
      <c r="F4262" s="55"/>
      <c r="G4262" s="56">
        <v>285.99</v>
      </c>
      <c r="H4262" s="57">
        <f t="shared" si="132"/>
        <v>337.46819999999997</v>
      </c>
      <c r="I4262" s="58">
        <f t="shared" si="133"/>
        <v>0</v>
      </c>
      <c r="J4262" s="59" t="s">
        <v>4027</v>
      </c>
      <c r="K4262" s="59"/>
      <c r="L4262" s="60" t="s">
        <v>4029</v>
      </c>
      <c r="M4262" s="61">
        <v>0.3</v>
      </c>
      <c r="N4262" s="6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  <c r="BU4262" s="2"/>
      <c r="BV4262" s="2"/>
      <c r="BW4262" s="2"/>
      <c r="BX4262" s="2"/>
      <c r="BY4262" s="2"/>
      <c r="BZ4262" s="2"/>
      <c r="CA4262" s="2"/>
      <c r="CB4262" s="2"/>
      <c r="CC4262" s="2"/>
      <c r="CD4262" s="2"/>
      <c r="CE4262" s="2"/>
    </row>
    <row r="4263" spans="1:83" s="10" customFormat="1" ht="12.75" customHeight="1" x14ac:dyDescent="0.2">
      <c r="A4263" s="51" t="s">
        <v>9267</v>
      </c>
      <c r="B4263" s="9" t="s">
        <v>8885</v>
      </c>
      <c r="C4263" s="66" t="s">
        <v>4035</v>
      </c>
      <c r="D4263" s="44" t="s">
        <v>4033</v>
      </c>
      <c r="E4263" s="54"/>
      <c r="F4263" s="55"/>
      <c r="G4263" s="56">
        <v>819.38</v>
      </c>
      <c r="H4263" s="57">
        <f t="shared" si="132"/>
        <v>966.86839999999995</v>
      </c>
      <c r="I4263" s="58">
        <f t="shared" si="133"/>
        <v>0</v>
      </c>
      <c r="J4263" s="59" t="s">
        <v>4027</v>
      </c>
      <c r="K4263" s="59"/>
      <c r="L4263" s="60" t="s">
        <v>4029</v>
      </c>
      <c r="M4263" s="61">
        <v>0.95</v>
      </c>
      <c r="N4263" s="6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  <c r="BU4263" s="2"/>
      <c r="BV4263" s="2"/>
      <c r="BW4263" s="2"/>
      <c r="BX4263" s="2"/>
      <c r="BY4263" s="2"/>
      <c r="BZ4263" s="2"/>
      <c r="CA4263" s="2"/>
      <c r="CB4263" s="2"/>
      <c r="CC4263" s="2"/>
      <c r="CD4263" s="2"/>
      <c r="CE4263" s="2"/>
    </row>
    <row r="4264" spans="1:83" s="10" customFormat="1" ht="12.75" customHeight="1" x14ac:dyDescent="0.2">
      <c r="A4264" s="78" t="s">
        <v>9268</v>
      </c>
      <c r="B4264" s="70" t="s">
        <v>9269</v>
      </c>
      <c r="C4264" s="66" t="s">
        <v>4035</v>
      </c>
      <c r="D4264" s="72" t="s">
        <v>4033</v>
      </c>
      <c r="E4264" s="54"/>
      <c r="F4264" s="55"/>
      <c r="G4264" s="56">
        <v>430</v>
      </c>
      <c r="H4264" s="57">
        <f t="shared" si="132"/>
        <v>507.4</v>
      </c>
      <c r="I4264" s="58">
        <f t="shared" si="133"/>
        <v>0</v>
      </c>
      <c r="J4264" s="59" t="s">
        <v>4027</v>
      </c>
      <c r="K4264" s="59"/>
      <c r="L4264" s="60" t="s">
        <v>4029</v>
      </c>
      <c r="M4264" s="61">
        <v>0.39</v>
      </c>
      <c r="N4264" s="6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  <c r="BU4264" s="2"/>
      <c r="BV4264" s="2"/>
      <c r="BW4264" s="2"/>
      <c r="BX4264" s="2"/>
      <c r="BY4264" s="2"/>
      <c r="BZ4264" s="2"/>
      <c r="CA4264" s="2"/>
      <c r="CB4264" s="2"/>
      <c r="CC4264" s="2"/>
      <c r="CD4264" s="2"/>
      <c r="CE4264" s="2"/>
    </row>
    <row r="4265" spans="1:83" s="10" customFormat="1" ht="12.75" customHeight="1" x14ac:dyDescent="0.2">
      <c r="A4265" s="78" t="s">
        <v>2220</v>
      </c>
      <c r="B4265" s="70" t="s">
        <v>564</v>
      </c>
      <c r="C4265" s="66" t="s">
        <v>4035</v>
      </c>
      <c r="D4265" s="72" t="s">
        <v>4033</v>
      </c>
      <c r="E4265" s="54"/>
      <c r="F4265" s="55"/>
      <c r="G4265" s="56">
        <v>470</v>
      </c>
      <c r="H4265" s="57">
        <f t="shared" si="132"/>
        <v>554.6</v>
      </c>
      <c r="I4265" s="58">
        <f t="shared" si="133"/>
        <v>0</v>
      </c>
      <c r="J4265" s="59" t="s">
        <v>4027</v>
      </c>
      <c r="K4265" s="59"/>
      <c r="L4265" s="60" t="s">
        <v>4029</v>
      </c>
      <c r="M4265" s="61">
        <v>1.2E-2</v>
      </c>
      <c r="N4265" s="6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  <c r="BU4265" s="2"/>
      <c r="BV4265" s="2"/>
      <c r="BW4265" s="2"/>
      <c r="BX4265" s="2"/>
      <c r="BY4265" s="2"/>
      <c r="BZ4265" s="2"/>
      <c r="CA4265" s="2"/>
      <c r="CB4265" s="2"/>
      <c r="CC4265" s="2"/>
      <c r="CD4265" s="2"/>
      <c r="CE4265" s="2"/>
    </row>
    <row r="4266" spans="1:83" s="10" customFormat="1" ht="12.75" customHeight="1" x14ac:dyDescent="0.2">
      <c r="A4266" s="69" t="s">
        <v>9270</v>
      </c>
      <c r="B4266" s="70" t="s">
        <v>9271</v>
      </c>
      <c r="C4266" s="66" t="s">
        <v>4035</v>
      </c>
      <c r="D4266" s="72" t="s">
        <v>4033</v>
      </c>
      <c r="E4266" s="54"/>
      <c r="F4266" s="55"/>
      <c r="G4266" s="56">
        <v>500</v>
      </c>
      <c r="H4266" s="57">
        <f t="shared" si="132"/>
        <v>590</v>
      </c>
      <c r="I4266" s="58">
        <f t="shared" si="133"/>
        <v>0</v>
      </c>
      <c r="J4266" s="59"/>
      <c r="K4266" s="59"/>
      <c r="L4266" s="65"/>
      <c r="M4266" s="61"/>
      <c r="N4266" s="6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  <c r="BU4266" s="2"/>
      <c r="BV4266" s="2"/>
      <c r="BW4266" s="2"/>
      <c r="BX4266" s="2"/>
      <c r="BY4266" s="2"/>
      <c r="BZ4266" s="2"/>
      <c r="CA4266" s="2"/>
      <c r="CB4266" s="2"/>
      <c r="CC4266" s="2"/>
      <c r="CD4266" s="2"/>
      <c r="CE4266" s="2"/>
    </row>
    <row r="4267" spans="1:83" s="10" customFormat="1" ht="12.75" customHeight="1" x14ac:dyDescent="0.2">
      <c r="A4267" s="51" t="s">
        <v>9272</v>
      </c>
      <c r="B4267" s="9" t="s">
        <v>9241</v>
      </c>
      <c r="C4267" s="66" t="s">
        <v>4035</v>
      </c>
      <c r="D4267" s="44" t="s">
        <v>4033</v>
      </c>
      <c r="E4267" s="54"/>
      <c r="F4267" s="55"/>
      <c r="G4267" s="56">
        <v>1250</v>
      </c>
      <c r="H4267" s="57">
        <f t="shared" si="132"/>
        <v>1475</v>
      </c>
      <c r="I4267" s="58">
        <f t="shared" si="133"/>
        <v>0</v>
      </c>
      <c r="J4267" s="59" t="s">
        <v>4027</v>
      </c>
      <c r="K4267" s="59"/>
      <c r="L4267" s="60" t="s">
        <v>4029</v>
      </c>
      <c r="M4267" s="61">
        <v>0.75</v>
      </c>
      <c r="N4267" s="6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  <c r="BU4267" s="2"/>
      <c r="BV4267" s="2"/>
      <c r="BW4267" s="2"/>
      <c r="BX4267" s="2"/>
      <c r="BY4267" s="2"/>
      <c r="BZ4267" s="2"/>
      <c r="CA4267" s="2"/>
      <c r="CB4267" s="2"/>
      <c r="CC4267" s="2"/>
      <c r="CD4267" s="2"/>
      <c r="CE4267" s="2"/>
    </row>
    <row r="4268" spans="1:83" s="10" customFormat="1" ht="12.75" customHeight="1" x14ac:dyDescent="0.2">
      <c r="A4268" s="51" t="s">
        <v>2221</v>
      </c>
      <c r="B4268" s="9" t="s">
        <v>444</v>
      </c>
      <c r="C4268" s="66" t="s">
        <v>4035</v>
      </c>
      <c r="D4268" s="44" t="s">
        <v>4033</v>
      </c>
      <c r="E4268" s="54"/>
      <c r="F4268" s="55"/>
      <c r="G4268" s="56">
        <v>839.17</v>
      </c>
      <c r="H4268" s="57">
        <f t="shared" si="132"/>
        <v>990.22059999999988</v>
      </c>
      <c r="I4268" s="58">
        <f t="shared" si="133"/>
        <v>0</v>
      </c>
      <c r="J4268" s="59" t="s">
        <v>4027</v>
      </c>
      <c r="K4268" s="59"/>
      <c r="L4268" s="60" t="s">
        <v>4029</v>
      </c>
      <c r="M4268" s="61">
        <v>0.01</v>
      </c>
      <c r="N4268" s="6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  <c r="BU4268" s="2"/>
      <c r="BV4268" s="2"/>
      <c r="BW4268" s="2"/>
      <c r="BX4268" s="2"/>
      <c r="BY4268" s="2"/>
      <c r="BZ4268" s="2"/>
      <c r="CA4268" s="2"/>
      <c r="CB4268" s="2"/>
      <c r="CC4268" s="2"/>
      <c r="CD4268" s="2"/>
      <c r="CE4268" s="2"/>
    </row>
    <row r="4269" spans="1:83" s="10" customFormat="1" ht="12.75" customHeight="1" x14ac:dyDescent="0.2">
      <c r="A4269" s="78" t="s">
        <v>9273</v>
      </c>
      <c r="B4269" s="70" t="s">
        <v>444</v>
      </c>
      <c r="C4269" s="66" t="s">
        <v>4035</v>
      </c>
      <c r="D4269" s="72" t="s">
        <v>4033</v>
      </c>
      <c r="E4269" s="54"/>
      <c r="F4269" s="55"/>
      <c r="G4269" s="56">
        <v>400</v>
      </c>
      <c r="H4269" s="57">
        <f t="shared" si="132"/>
        <v>472</v>
      </c>
      <c r="I4269" s="58">
        <f t="shared" si="133"/>
        <v>0</v>
      </c>
      <c r="J4269" s="59" t="s">
        <v>4027</v>
      </c>
      <c r="K4269" s="59"/>
      <c r="L4269" s="60" t="s">
        <v>4029</v>
      </c>
      <c r="M4269" s="61">
        <v>0.28999999999999998</v>
      </c>
      <c r="N4269" s="6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  <c r="BU4269" s="2"/>
      <c r="BV4269" s="2"/>
      <c r="BW4269" s="2"/>
      <c r="BX4269" s="2"/>
      <c r="BY4269" s="2"/>
      <c r="BZ4269" s="2"/>
      <c r="CA4269" s="2"/>
      <c r="CB4269" s="2"/>
      <c r="CC4269" s="2"/>
      <c r="CD4269" s="2"/>
      <c r="CE4269" s="2"/>
    </row>
    <row r="4270" spans="1:83" s="10" customFormat="1" ht="12.75" customHeight="1" x14ac:dyDescent="0.2">
      <c r="A4270" s="78" t="s">
        <v>2222</v>
      </c>
      <c r="B4270" s="70" t="s">
        <v>565</v>
      </c>
      <c r="C4270" s="66" t="s">
        <v>4035</v>
      </c>
      <c r="D4270" s="72" t="s">
        <v>4033</v>
      </c>
      <c r="E4270" s="54"/>
      <c r="F4270" s="55"/>
      <c r="G4270" s="56">
        <v>601.54</v>
      </c>
      <c r="H4270" s="57">
        <f t="shared" si="132"/>
        <v>709.81719999999996</v>
      </c>
      <c r="I4270" s="58">
        <f t="shared" si="133"/>
        <v>0</v>
      </c>
      <c r="J4270" s="59" t="s">
        <v>4027</v>
      </c>
      <c r="K4270" s="59"/>
      <c r="L4270" s="60" t="s">
        <v>4029</v>
      </c>
      <c r="M4270" s="61">
        <v>0.01</v>
      </c>
      <c r="N4270" s="6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  <c r="BU4270" s="2"/>
      <c r="BV4270" s="2"/>
      <c r="BW4270" s="2"/>
      <c r="BX4270" s="2"/>
      <c r="BY4270" s="2"/>
      <c r="BZ4270" s="2"/>
      <c r="CA4270" s="2"/>
      <c r="CB4270" s="2"/>
      <c r="CC4270" s="2"/>
      <c r="CD4270" s="2"/>
      <c r="CE4270" s="2"/>
    </row>
    <row r="4271" spans="1:83" s="10" customFormat="1" ht="12.75" customHeight="1" x14ac:dyDescent="0.2">
      <c r="A4271" s="78" t="s">
        <v>9274</v>
      </c>
      <c r="B4271" s="70" t="s">
        <v>563</v>
      </c>
      <c r="C4271" s="66" t="s">
        <v>4035</v>
      </c>
      <c r="D4271" s="72" t="s">
        <v>4033</v>
      </c>
      <c r="E4271" s="54"/>
      <c r="F4271" s="55"/>
      <c r="G4271" s="56">
        <v>400</v>
      </c>
      <c r="H4271" s="57">
        <f t="shared" si="132"/>
        <v>472</v>
      </c>
      <c r="I4271" s="58">
        <f t="shared" si="133"/>
        <v>0</v>
      </c>
      <c r="J4271" s="59" t="s">
        <v>4027</v>
      </c>
      <c r="K4271" s="59"/>
      <c r="L4271" s="60" t="s">
        <v>4029</v>
      </c>
      <c r="M4271" s="61">
        <v>0.23</v>
      </c>
      <c r="N4271" s="6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  <c r="BU4271" s="2"/>
      <c r="BV4271" s="2"/>
      <c r="BW4271" s="2"/>
      <c r="BX4271" s="2"/>
      <c r="BY4271" s="2"/>
      <c r="BZ4271" s="2"/>
      <c r="CA4271" s="2"/>
      <c r="CB4271" s="2"/>
      <c r="CC4271" s="2"/>
      <c r="CD4271" s="2"/>
      <c r="CE4271" s="2"/>
    </row>
    <row r="4272" spans="1:83" s="10" customFormat="1" ht="12.75" customHeight="1" x14ac:dyDescent="0.2">
      <c r="A4272" s="78" t="s">
        <v>2223</v>
      </c>
      <c r="B4272" s="70" t="s">
        <v>313</v>
      </c>
      <c r="C4272" s="66" t="s">
        <v>4035</v>
      </c>
      <c r="D4272" s="72" t="s">
        <v>4033</v>
      </c>
      <c r="E4272" s="54"/>
      <c r="F4272" s="55"/>
      <c r="G4272" s="56">
        <v>410</v>
      </c>
      <c r="H4272" s="57">
        <f t="shared" si="132"/>
        <v>483.79999999999995</v>
      </c>
      <c r="I4272" s="58">
        <f t="shared" si="133"/>
        <v>0</v>
      </c>
      <c r="J4272" s="59" t="s">
        <v>4027</v>
      </c>
      <c r="K4272" s="59"/>
      <c r="L4272" s="60" t="s">
        <v>4029</v>
      </c>
      <c r="M4272" s="61">
        <v>0.01</v>
      </c>
      <c r="N4272" s="6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  <c r="BU4272" s="2"/>
      <c r="BV4272" s="2"/>
      <c r="BW4272" s="2"/>
      <c r="BX4272" s="2"/>
      <c r="BY4272" s="2"/>
      <c r="BZ4272" s="2"/>
      <c r="CA4272" s="2"/>
      <c r="CB4272" s="2"/>
      <c r="CC4272" s="2"/>
      <c r="CD4272" s="2"/>
      <c r="CE4272" s="2"/>
    </row>
    <row r="4273" spans="1:83" s="10" customFormat="1" ht="12.75" customHeight="1" x14ac:dyDescent="0.2">
      <c r="A4273" s="78" t="s">
        <v>9275</v>
      </c>
      <c r="B4273" s="70" t="s">
        <v>9276</v>
      </c>
      <c r="C4273" s="66" t="s">
        <v>4035</v>
      </c>
      <c r="D4273" s="72" t="s">
        <v>4033</v>
      </c>
      <c r="E4273" s="54"/>
      <c r="F4273" s="55"/>
      <c r="G4273" s="56">
        <v>750</v>
      </c>
      <c r="H4273" s="57">
        <f t="shared" si="132"/>
        <v>885</v>
      </c>
      <c r="I4273" s="58">
        <f t="shared" si="133"/>
        <v>0</v>
      </c>
      <c r="J4273" s="59" t="s">
        <v>4027</v>
      </c>
      <c r="K4273" s="59"/>
      <c r="L4273" s="60" t="s">
        <v>4029</v>
      </c>
      <c r="M4273" s="61">
        <v>0.7</v>
      </c>
      <c r="N4273" s="6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"/>
      <c r="BV4273" s="2"/>
      <c r="BW4273" s="2"/>
      <c r="BX4273" s="2"/>
      <c r="BY4273" s="2"/>
      <c r="BZ4273" s="2"/>
      <c r="CA4273" s="2"/>
      <c r="CB4273" s="2"/>
      <c r="CC4273" s="2"/>
      <c r="CD4273" s="2"/>
      <c r="CE4273" s="2"/>
    </row>
    <row r="4274" spans="1:83" s="10" customFormat="1" ht="12.75" customHeight="1" x14ac:dyDescent="0.2">
      <c r="A4274" s="78" t="s">
        <v>2224</v>
      </c>
      <c r="B4274" s="70" t="s">
        <v>566</v>
      </c>
      <c r="C4274" s="66" t="s">
        <v>4035</v>
      </c>
      <c r="D4274" s="72" t="s">
        <v>4033</v>
      </c>
      <c r="E4274" s="54"/>
      <c r="F4274" s="55"/>
      <c r="G4274" s="56">
        <v>780</v>
      </c>
      <c r="H4274" s="57">
        <f t="shared" si="132"/>
        <v>920.4</v>
      </c>
      <c r="I4274" s="58">
        <f t="shared" si="133"/>
        <v>0</v>
      </c>
      <c r="J4274" s="59" t="s">
        <v>4027</v>
      </c>
      <c r="K4274" s="59"/>
      <c r="L4274" s="60" t="s">
        <v>4029</v>
      </c>
      <c r="M4274" s="61">
        <v>7.0000000000000001E-3</v>
      </c>
      <c r="N4274" s="6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  <c r="BU4274" s="2"/>
      <c r="BV4274" s="2"/>
      <c r="BW4274" s="2"/>
      <c r="BX4274" s="2"/>
      <c r="BY4274" s="2"/>
      <c r="BZ4274" s="2"/>
      <c r="CA4274" s="2"/>
      <c r="CB4274" s="2"/>
      <c r="CC4274" s="2"/>
      <c r="CD4274" s="2"/>
      <c r="CE4274" s="2"/>
    </row>
    <row r="4275" spans="1:83" s="10" customFormat="1" ht="12.75" customHeight="1" x14ac:dyDescent="0.2">
      <c r="A4275" s="51" t="s">
        <v>2225</v>
      </c>
      <c r="B4275" s="9" t="s">
        <v>567</v>
      </c>
      <c r="C4275" s="66" t="s">
        <v>4035</v>
      </c>
      <c r="D4275" s="44" t="s">
        <v>4033</v>
      </c>
      <c r="E4275" s="54"/>
      <c r="F4275" s="55"/>
      <c r="G4275" s="56">
        <v>255.73</v>
      </c>
      <c r="H4275" s="57">
        <f t="shared" si="132"/>
        <v>301.76139999999998</v>
      </c>
      <c r="I4275" s="58">
        <f t="shared" si="133"/>
        <v>0</v>
      </c>
      <c r="J4275" s="59" t="s">
        <v>4027</v>
      </c>
      <c r="K4275" s="59"/>
      <c r="L4275" s="60" t="s">
        <v>4029</v>
      </c>
      <c r="M4275" s="61">
        <v>0.25</v>
      </c>
      <c r="N4275" s="6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  <c r="BU4275" s="2"/>
      <c r="BV4275" s="2"/>
      <c r="BW4275" s="2"/>
      <c r="BX4275" s="2"/>
      <c r="BY4275" s="2"/>
      <c r="BZ4275" s="2"/>
      <c r="CA4275" s="2"/>
      <c r="CB4275" s="2"/>
      <c r="CC4275" s="2"/>
      <c r="CD4275" s="2"/>
      <c r="CE4275" s="2"/>
    </row>
    <row r="4276" spans="1:83" s="10" customFormat="1" ht="12.75" customHeight="1" x14ac:dyDescent="0.2">
      <c r="A4276" s="51" t="s">
        <v>9277</v>
      </c>
      <c r="B4276" s="9" t="s">
        <v>9247</v>
      </c>
      <c r="C4276" s="66" t="s">
        <v>4035</v>
      </c>
      <c r="D4276" s="44" t="s">
        <v>4033</v>
      </c>
      <c r="E4276" s="54"/>
      <c r="F4276" s="55"/>
      <c r="G4276" s="56">
        <v>256.58</v>
      </c>
      <c r="H4276" s="57">
        <f t="shared" si="132"/>
        <v>302.76439999999997</v>
      </c>
      <c r="I4276" s="58">
        <f t="shared" si="133"/>
        <v>0</v>
      </c>
      <c r="J4276" s="59" t="s">
        <v>4027</v>
      </c>
      <c r="K4276" s="59"/>
      <c r="L4276" s="60" t="s">
        <v>4029</v>
      </c>
      <c r="M4276" s="61">
        <v>0.24</v>
      </c>
      <c r="N4276" s="6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  <c r="BU4276" s="2"/>
      <c r="BV4276" s="2"/>
      <c r="BW4276" s="2"/>
      <c r="BX4276" s="2"/>
      <c r="BY4276" s="2"/>
      <c r="BZ4276" s="2"/>
      <c r="CA4276" s="2"/>
      <c r="CB4276" s="2"/>
      <c r="CC4276" s="2"/>
      <c r="CD4276" s="2"/>
      <c r="CE4276" s="2"/>
    </row>
    <row r="4277" spans="1:83" s="10" customFormat="1" ht="12.75" customHeight="1" x14ac:dyDescent="0.2">
      <c r="A4277" s="51" t="s">
        <v>2226</v>
      </c>
      <c r="B4277" s="9" t="s">
        <v>568</v>
      </c>
      <c r="C4277" s="66" t="s">
        <v>4035</v>
      </c>
      <c r="D4277" s="44" t="s">
        <v>4033</v>
      </c>
      <c r="E4277" s="54"/>
      <c r="F4277" s="55"/>
      <c r="G4277" s="56">
        <v>4600</v>
      </c>
      <c r="H4277" s="57">
        <f t="shared" si="132"/>
        <v>5428</v>
      </c>
      <c r="I4277" s="58">
        <f t="shared" si="133"/>
        <v>0</v>
      </c>
      <c r="J4277" s="59" t="s">
        <v>4027</v>
      </c>
      <c r="K4277" s="59"/>
      <c r="L4277" s="60" t="s">
        <v>9064</v>
      </c>
      <c r="M4277" s="61">
        <v>10.5</v>
      </c>
      <c r="N4277" s="6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  <c r="BU4277" s="2"/>
      <c r="BV4277" s="2"/>
      <c r="BW4277" s="2"/>
      <c r="BX4277" s="2"/>
      <c r="BY4277" s="2"/>
      <c r="BZ4277" s="2"/>
      <c r="CA4277" s="2"/>
      <c r="CB4277" s="2"/>
      <c r="CC4277" s="2"/>
      <c r="CD4277" s="2"/>
      <c r="CE4277" s="2"/>
    </row>
    <row r="4278" spans="1:83" s="10" customFormat="1" ht="12.75" customHeight="1" x14ac:dyDescent="0.2">
      <c r="A4278" s="51" t="s">
        <v>2227</v>
      </c>
      <c r="B4278" s="9" t="s">
        <v>569</v>
      </c>
      <c r="C4278" s="66" t="s">
        <v>4035</v>
      </c>
      <c r="D4278" s="44" t="s">
        <v>4033</v>
      </c>
      <c r="E4278" s="54"/>
      <c r="F4278" s="55"/>
      <c r="G4278" s="56">
        <v>2300</v>
      </c>
      <c r="H4278" s="57">
        <f t="shared" si="132"/>
        <v>2714</v>
      </c>
      <c r="I4278" s="58">
        <f t="shared" si="133"/>
        <v>0</v>
      </c>
      <c r="J4278" s="59" t="s">
        <v>4027</v>
      </c>
      <c r="K4278" s="59"/>
      <c r="L4278" s="60" t="s">
        <v>9064</v>
      </c>
      <c r="M4278" s="61">
        <v>3.64</v>
      </c>
      <c r="N4278" s="6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  <c r="BU4278" s="2"/>
      <c r="BV4278" s="2"/>
      <c r="BW4278" s="2"/>
      <c r="BX4278" s="2"/>
      <c r="BY4278" s="2"/>
      <c r="BZ4278" s="2"/>
      <c r="CA4278" s="2"/>
      <c r="CB4278" s="2"/>
      <c r="CC4278" s="2"/>
      <c r="CD4278" s="2"/>
      <c r="CE4278" s="2"/>
    </row>
    <row r="4279" spans="1:83" s="10" customFormat="1" ht="12.75" customHeight="1" x14ac:dyDescent="0.2">
      <c r="A4279" s="51" t="s">
        <v>9278</v>
      </c>
      <c r="B4279" s="9" t="s">
        <v>569</v>
      </c>
      <c r="C4279" s="66" t="s">
        <v>4035</v>
      </c>
      <c r="D4279" s="44" t="s">
        <v>4033</v>
      </c>
      <c r="E4279" s="54"/>
      <c r="F4279" s="55"/>
      <c r="G4279" s="56">
        <v>600</v>
      </c>
      <c r="H4279" s="57">
        <f t="shared" si="132"/>
        <v>708</v>
      </c>
      <c r="I4279" s="58">
        <f t="shared" si="133"/>
        <v>0</v>
      </c>
      <c r="J4279" s="59" t="s">
        <v>4027</v>
      </c>
      <c r="K4279" s="59"/>
      <c r="L4279" s="60" t="s">
        <v>4029</v>
      </c>
      <c r="M4279" s="61">
        <v>2.484</v>
      </c>
      <c r="N4279" s="6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  <c r="BU4279" s="2"/>
      <c r="BV4279" s="2"/>
      <c r="BW4279" s="2"/>
      <c r="BX4279" s="2"/>
      <c r="BY4279" s="2"/>
      <c r="BZ4279" s="2"/>
      <c r="CA4279" s="2"/>
      <c r="CB4279" s="2"/>
      <c r="CC4279" s="2"/>
      <c r="CD4279" s="2"/>
      <c r="CE4279" s="2"/>
    </row>
    <row r="4280" spans="1:83" s="10" customFormat="1" ht="12.75" customHeight="1" x14ac:dyDescent="0.2">
      <c r="A4280" s="51" t="s">
        <v>2228</v>
      </c>
      <c r="B4280" s="9" t="s">
        <v>570</v>
      </c>
      <c r="C4280" s="66" t="s">
        <v>4035</v>
      </c>
      <c r="D4280" s="44" t="s">
        <v>4033</v>
      </c>
      <c r="E4280" s="54"/>
      <c r="F4280" s="55"/>
      <c r="G4280" s="56">
        <v>1500</v>
      </c>
      <c r="H4280" s="57">
        <f t="shared" si="132"/>
        <v>1770</v>
      </c>
      <c r="I4280" s="58">
        <f t="shared" si="133"/>
        <v>0</v>
      </c>
      <c r="J4280" s="59" t="s">
        <v>4027</v>
      </c>
      <c r="K4280" s="59"/>
      <c r="L4280" s="79" t="s">
        <v>8260</v>
      </c>
      <c r="M4280" s="61">
        <v>2.76</v>
      </c>
      <c r="N4280" s="6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  <c r="BU4280" s="2"/>
      <c r="BV4280" s="2"/>
      <c r="BW4280" s="2"/>
      <c r="BX4280" s="2"/>
      <c r="BY4280" s="2"/>
      <c r="BZ4280" s="2"/>
      <c r="CA4280" s="2"/>
      <c r="CB4280" s="2"/>
      <c r="CC4280" s="2"/>
      <c r="CD4280" s="2"/>
      <c r="CE4280" s="2"/>
    </row>
    <row r="4281" spans="1:83" s="10" customFormat="1" ht="12.75" customHeight="1" x14ac:dyDescent="0.2">
      <c r="A4281" s="78" t="s">
        <v>2229</v>
      </c>
      <c r="B4281" s="70" t="s">
        <v>571</v>
      </c>
      <c r="C4281" s="66" t="s">
        <v>4035</v>
      </c>
      <c r="D4281" s="72" t="s">
        <v>4033</v>
      </c>
      <c r="E4281" s="54"/>
      <c r="F4281" s="55"/>
      <c r="G4281" s="56">
        <v>40</v>
      </c>
      <c r="H4281" s="57">
        <f t="shared" si="132"/>
        <v>47.199999999999996</v>
      </c>
      <c r="I4281" s="58">
        <f t="shared" si="133"/>
        <v>0</v>
      </c>
      <c r="J4281" s="59" t="s">
        <v>4027</v>
      </c>
      <c r="K4281" s="59"/>
      <c r="L4281" s="79" t="s">
        <v>8260</v>
      </c>
      <c r="M4281" s="61">
        <v>1.2999999999999999E-2</v>
      </c>
      <c r="N4281" s="6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  <c r="BU4281" s="2"/>
      <c r="BV4281" s="2"/>
      <c r="BW4281" s="2"/>
      <c r="BX4281" s="2"/>
      <c r="BY4281" s="2"/>
      <c r="BZ4281" s="2"/>
      <c r="CA4281" s="2"/>
      <c r="CB4281" s="2"/>
      <c r="CC4281" s="2"/>
      <c r="CD4281" s="2"/>
      <c r="CE4281" s="2"/>
    </row>
    <row r="4282" spans="1:83" s="10" customFormat="1" ht="12.75" customHeight="1" x14ac:dyDescent="0.2">
      <c r="A4282" s="51" t="s">
        <v>2230</v>
      </c>
      <c r="B4282" s="9" t="s">
        <v>213</v>
      </c>
      <c r="C4282" s="66" t="s">
        <v>4035</v>
      </c>
      <c r="D4282" s="44" t="s">
        <v>4033</v>
      </c>
      <c r="E4282" s="54"/>
      <c r="F4282" s="55"/>
      <c r="G4282" s="56">
        <v>250</v>
      </c>
      <c r="H4282" s="57">
        <f t="shared" si="132"/>
        <v>295</v>
      </c>
      <c r="I4282" s="58">
        <f t="shared" si="133"/>
        <v>0</v>
      </c>
      <c r="J4282" s="59" t="s">
        <v>4027</v>
      </c>
      <c r="K4282" s="59"/>
      <c r="L4282" s="60" t="s">
        <v>9064</v>
      </c>
      <c r="M4282" s="61">
        <v>0.56000000000000005</v>
      </c>
      <c r="N4282" s="6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  <c r="BU4282" s="2"/>
      <c r="BV4282" s="2"/>
      <c r="BW4282" s="2"/>
      <c r="BX4282" s="2"/>
      <c r="BY4282" s="2"/>
      <c r="BZ4282" s="2"/>
      <c r="CA4282" s="2"/>
      <c r="CB4282" s="2"/>
      <c r="CC4282" s="2"/>
      <c r="CD4282" s="2"/>
      <c r="CE4282" s="2"/>
    </row>
    <row r="4283" spans="1:83" s="10" customFormat="1" ht="12.75" customHeight="1" x14ac:dyDescent="0.2">
      <c r="A4283" s="51" t="s">
        <v>9279</v>
      </c>
      <c r="B4283" s="9" t="s">
        <v>61</v>
      </c>
      <c r="C4283" s="66" t="s">
        <v>4035</v>
      </c>
      <c r="D4283" s="44" t="s">
        <v>4033</v>
      </c>
      <c r="E4283" s="54"/>
      <c r="F4283" s="55"/>
      <c r="G4283" s="56">
        <v>35</v>
      </c>
      <c r="H4283" s="57">
        <f t="shared" si="132"/>
        <v>41.3</v>
      </c>
      <c r="I4283" s="58">
        <f t="shared" si="133"/>
        <v>0</v>
      </c>
      <c r="J4283" s="59" t="s">
        <v>4027</v>
      </c>
      <c r="K4283" s="59"/>
      <c r="L4283" s="60" t="s">
        <v>4029</v>
      </c>
      <c r="M4283" s="61">
        <v>8.8300000000000003E-2</v>
      </c>
      <c r="N4283" s="6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  <c r="BU4283" s="2"/>
      <c r="BV4283" s="2"/>
      <c r="BW4283" s="2"/>
      <c r="BX4283" s="2"/>
      <c r="BY4283" s="2"/>
      <c r="BZ4283" s="2"/>
      <c r="CA4283" s="2"/>
      <c r="CB4283" s="2"/>
      <c r="CC4283" s="2"/>
      <c r="CD4283" s="2"/>
      <c r="CE4283" s="2"/>
    </row>
    <row r="4284" spans="1:83" s="10" customFormat="1" ht="12.75" customHeight="1" x14ac:dyDescent="0.2">
      <c r="A4284" s="51" t="s">
        <v>2231</v>
      </c>
      <c r="B4284" s="9" t="s">
        <v>350</v>
      </c>
      <c r="C4284" s="66" t="s">
        <v>4035</v>
      </c>
      <c r="D4284" s="44" t="s">
        <v>4033</v>
      </c>
      <c r="E4284" s="54"/>
      <c r="F4284" s="55"/>
      <c r="G4284" s="56">
        <v>370</v>
      </c>
      <c r="H4284" s="57">
        <f t="shared" si="132"/>
        <v>436.59999999999997</v>
      </c>
      <c r="I4284" s="58">
        <f t="shared" si="133"/>
        <v>0</v>
      </c>
      <c r="J4284" s="59" t="s">
        <v>4027</v>
      </c>
      <c r="K4284" s="59"/>
      <c r="L4284" s="79" t="s">
        <v>8267</v>
      </c>
      <c r="M4284" s="61">
        <v>0.27</v>
      </c>
      <c r="N4284" s="6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  <c r="BU4284" s="2"/>
      <c r="BV4284" s="2"/>
      <c r="BW4284" s="2"/>
      <c r="BX4284" s="2"/>
      <c r="BY4284" s="2"/>
      <c r="BZ4284" s="2"/>
      <c r="CA4284" s="2"/>
      <c r="CB4284" s="2"/>
      <c r="CC4284" s="2"/>
      <c r="CD4284" s="2"/>
      <c r="CE4284" s="2"/>
    </row>
    <row r="4285" spans="1:83" s="10" customFormat="1" ht="12.75" customHeight="1" x14ac:dyDescent="0.2">
      <c r="A4285" s="51" t="s">
        <v>2232</v>
      </c>
      <c r="B4285" s="9" t="s">
        <v>572</v>
      </c>
      <c r="C4285" s="66" t="s">
        <v>4035</v>
      </c>
      <c r="D4285" s="44" t="s">
        <v>4033</v>
      </c>
      <c r="E4285" s="54"/>
      <c r="F4285" s="55"/>
      <c r="G4285" s="56">
        <v>661.57</v>
      </c>
      <c r="H4285" s="57">
        <f t="shared" si="132"/>
        <v>780.65260000000001</v>
      </c>
      <c r="I4285" s="58">
        <f t="shared" si="133"/>
        <v>0</v>
      </c>
      <c r="J4285" s="59" t="s">
        <v>4027</v>
      </c>
      <c r="K4285" s="59"/>
      <c r="L4285" s="79" t="s">
        <v>8267</v>
      </c>
      <c r="M4285" s="61">
        <v>0.25</v>
      </c>
      <c r="N4285" s="6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  <c r="BU4285" s="2"/>
      <c r="BV4285" s="2"/>
      <c r="BW4285" s="2"/>
      <c r="BX4285" s="2"/>
      <c r="BY4285" s="2"/>
      <c r="BZ4285" s="2"/>
      <c r="CA4285" s="2"/>
      <c r="CB4285" s="2"/>
      <c r="CC4285" s="2"/>
      <c r="CD4285" s="2"/>
      <c r="CE4285" s="2"/>
    </row>
    <row r="4286" spans="1:83" s="10" customFormat="1" ht="12.75" customHeight="1" x14ac:dyDescent="0.2">
      <c r="A4286" s="51" t="s">
        <v>2233</v>
      </c>
      <c r="B4286" s="9" t="s">
        <v>573</v>
      </c>
      <c r="C4286" s="66" t="s">
        <v>4035</v>
      </c>
      <c r="D4286" s="44" t="s">
        <v>4033</v>
      </c>
      <c r="E4286" s="54"/>
      <c r="F4286" s="55"/>
      <c r="G4286" s="56">
        <v>180</v>
      </c>
      <c r="H4286" s="57">
        <f t="shared" si="132"/>
        <v>212.39999999999998</v>
      </c>
      <c r="I4286" s="58">
        <f t="shared" si="133"/>
        <v>0</v>
      </c>
      <c r="J4286" s="59" t="s">
        <v>4027</v>
      </c>
      <c r="K4286" s="59"/>
      <c r="L4286" s="60" t="s">
        <v>4620</v>
      </c>
      <c r="M4286" s="61">
        <v>0.108</v>
      </c>
      <c r="N4286" s="6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  <c r="BU4286" s="2"/>
      <c r="BV4286" s="2"/>
      <c r="BW4286" s="2"/>
      <c r="BX4286" s="2"/>
      <c r="BY4286" s="2"/>
      <c r="BZ4286" s="2"/>
      <c r="CA4286" s="2"/>
      <c r="CB4286" s="2"/>
      <c r="CC4286" s="2"/>
      <c r="CD4286" s="2"/>
      <c r="CE4286" s="2"/>
    </row>
    <row r="4287" spans="1:83" s="10" customFormat="1" ht="12.75" customHeight="1" x14ac:dyDescent="0.2">
      <c r="A4287" s="51" t="s">
        <v>2234</v>
      </c>
      <c r="B4287" s="9" t="s">
        <v>574</v>
      </c>
      <c r="C4287" s="66" t="s">
        <v>4035</v>
      </c>
      <c r="D4287" s="44" t="s">
        <v>4033</v>
      </c>
      <c r="E4287" s="54"/>
      <c r="F4287" s="55"/>
      <c r="G4287" s="56">
        <v>160</v>
      </c>
      <c r="H4287" s="57">
        <f t="shared" si="132"/>
        <v>188.79999999999998</v>
      </c>
      <c r="I4287" s="58">
        <f t="shared" si="133"/>
        <v>0</v>
      </c>
      <c r="J4287" s="59" t="s">
        <v>4027</v>
      </c>
      <c r="K4287" s="59"/>
      <c r="L4287" s="79" t="s">
        <v>8260</v>
      </c>
      <c r="M4287" s="61">
        <v>0.08</v>
      </c>
      <c r="N4287" s="6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  <c r="BU4287" s="2"/>
      <c r="BV4287" s="2"/>
      <c r="BW4287" s="2"/>
      <c r="BX4287" s="2"/>
      <c r="BY4287" s="2"/>
      <c r="BZ4287" s="2"/>
      <c r="CA4287" s="2"/>
      <c r="CB4287" s="2"/>
      <c r="CC4287" s="2"/>
      <c r="CD4287" s="2"/>
      <c r="CE4287" s="2"/>
    </row>
    <row r="4288" spans="1:83" s="10" customFormat="1" ht="12.75" customHeight="1" x14ac:dyDescent="0.2">
      <c r="A4288" s="51" t="s">
        <v>2235</v>
      </c>
      <c r="B4288" s="9" t="s">
        <v>575</v>
      </c>
      <c r="C4288" s="66" t="s">
        <v>4035</v>
      </c>
      <c r="D4288" s="44" t="s">
        <v>4033</v>
      </c>
      <c r="E4288" s="54"/>
      <c r="F4288" s="55"/>
      <c r="G4288" s="56">
        <v>60</v>
      </c>
      <c r="H4288" s="57">
        <f t="shared" si="132"/>
        <v>70.8</v>
      </c>
      <c r="I4288" s="58">
        <f t="shared" si="133"/>
        <v>0</v>
      </c>
      <c r="J4288" s="59" t="s">
        <v>4027</v>
      </c>
      <c r="K4288" s="59"/>
      <c r="L4288" s="79" t="s">
        <v>8260</v>
      </c>
      <c r="M4288" s="61">
        <v>3.2000000000000001E-2</v>
      </c>
      <c r="N4288" s="6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  <c r="CE4288" s="2"/>
    </row>
    <row r="4289" spans="1:83" s="10" customFormat="1" ht="12.75" customHeight="1" x14ac:dyDescent="0.2">
      <c r="A4289" s="51" t="s">
        <v>2236</v>
      </c>
      <c r="B4289" s="9" t="s">
        <v>575</v>
      </c>
      <c r="C4289" s="66" t="s">
        <v>4035</v>
      </c>
      <c r="D4289" s="44" t="s">
        <v>4033</v>
      </c>
      <c r="E4289" s="54"/>
      <c r="F4289" s="55"/>
      <c r="G4289" s="56">
        <v>60</v>
      </c>
      <c r="H4289" s="57">
        <f t="shared" si="132"/>
        <v>70.8</v>
      </c>
      <c r="I4289" s="58">
        <f t="shared" si="133"/>
        <v>0</v>
      </c>
      <c r="J4289" s="59" t="s">
        <v>4027</v>
      </c>
      <c r="K4289" s="59"/>
      <c r="L4289" s="79" t="s">
        <v>8260</v>
      </c>
      <c r="M4289" s="61">
        <v>4.4999999999999998E-2</v>
      </c>
      <c r="N4289" s="6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  <c r="BU4289" s="2"/>
      <c r="BV4289" s="2"/>
      <c r="BW4289" s="2"/>
      <c r="BX4289" s="2"/>
      <c r="BY4289" s="2"/>
      <c r="BZ4289" s="2"/>
      <c r="CA4289" s="2"/>
      <c r="CB4289" s="2"/>
      <c r="CC4289" s="2"/>
      <c r="CD4289" s="2"/>
      <c r="CE4289" s="2"/>
    </row>
    <row r="4290" spans="1:83" s="10" customFormat="1" ht="12.75" customHeight="1" x14ac:dyDescent="0.2">
      <c r="A4290" s="51" t="s">
        <v>2237</v>
      </c>
      <c r="B4290" s="9" t="s">
        <v>576</v>
      </c>
      <c r="C4290" s="66" t="s">
        <v>4035</v>
      </c>
      <c r="D4290" s="44" t="s">
        <v>4033</v>
      </c>
      <c r="E4290" s="54"/>
      <c r="F4290" s="55"/>
      <c r="G4290" s="56">
        <v>463.5</v>
      </c>
      <c r="H4290" s="57">
        <f t="shared" si="132"/>
        <v>546.92999999999995</v>
      </c>
      <c r="I4290" s="58">
        <f t="shared" si="133"/>
        <v>0</v>
      </c>
      <c r="J4290" s="59" t="s">
        <v>4027</v>
      </c>
      <c r="K4290" s="59"/>
      <c r="L4290" s="79" t="s">
        <v>8260</v>
      </c>
      <c r="M4290" s="61">
        <v>0.12</v>
      </c>
      <c r="N4290" s="6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  <c r="BU4290" s="2"/>
      <c r="BV4290" s="2"/>
      <c r="BW4290" s="2"/>
      <c r="BX4290" s="2"/>
      <c r="BY4290" s="2"/>
      <c r="BZ4290" s="2"/>
      <c r="CA4290" s="2"/>
      <c r="CB4290" s="2"/>
      <c r="CC4290" s="2"/>
      <c r="CD4290" s="2"/>
      <c r="CE4290" s="2"/>
    </row>
    <row r="4291" spans="1:83" s="10" customFormat="1" ht="12.75" customHeight="1" x14ac:dyDescent="0.2">
      <c r="A4291" s="51" t="s">
        <v>2238</v>
      </c>
      <c r="B4291" s="9" t="s">
        <v>577</v>
      </c>
      <c r="C4291" s="66" t="s">
        <v>4035</v>
      </c>
      <c r="D4291" s="44" t="s">
        <v>4033</v>
      </c>
      <c r="E4291" s="54"/>
      <c r="F4291" s="55"/>
      <c r="G4291" s="56">
        <v>103</v>
      </c>
      <c r="H4291" s="57">
        <f t="shared" si="132"/>
        <v>121.53999999999999</v>
      </c>
      <c r="I4291" s="58">
        <f t="shared" si="133"/>
        <v>0</v>
      </c>
      <c r="J4291" s="59" t="s">
        <v>4027</v>
      </c>
      <c r="K4291" s="59"/>
      <c r="L4291" s="79" t="s">
        <v>8260</v>
      </c>
      <c r="M4291" s="61">
        <v>5.5E-2</v>
      </c>
      <c r="N4291" s="6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  <c r="CE4291" s="2"/>
    </row>
    <row r="4292" spans="1:83" s="10" customFormat="1" ht="12.75" customHeight="1" x14ac:dyDescent="0.2">
      <c r="A4292" s="51" t="s">
        <v>2239</v>
      </c>
      <c r="B4292" s="9" t="s">
        <v>578</v>
      </c>
      <c r="C4292" s="66" t="s">
        <v>4035</v>
      </c>
      <c r="D4292" s="44" t="s">
        <v>4033</v>
      </c>
      <c r="E4292" s="54"/>
      <c r="F4292" s="55"/>
      <c r="G4292" s="56">
        <v>175.63</v>
      </c>
      <c r="H4292" s="57">
        <f t="shared" si="132"/>
        <v>207.24339999999998</v>
      </c>
      <c r="I4292" s="58">
        <f t="shared" si="133"/>
        <v>0</v>
      </c>
      <c r="J4292" s="59" t="s">
        <v>4027</v>
      </c>
      <c r="K4292" s="59" t="s">
        <v>7891</v>
      </c>
      <c r="L4292" s="79" t="s">
        <v>8260</v>
      </c>
      <c r="M4292" s="61">
        <v>7.0000000000000007E-2</v>
      </c>
      <c r="N4292" s="6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  <c r="BU4292" s="2"/>
      <c r="BV4292" s="2"/>
      <c r="BW4292" s="2"/>
      <c r="BX4292" s="2"/>
      <c r="BY4292" s="2"/>
      <c r="BZ4292" s="2"/>
      <c r="CA4292" s="2"/>
      <c r="CB4292" s="2"/>
      <c r="CC4292" s="2"/>
      <c r="CD4292" s="2"/>
      <c r="CE4292" s="2"/>
    </row>
    <row r="4293" spans="1:83" s="10" customFormat="1" ht="12.75" customHeight="1" x14ac:dyDescent="0.2">
      <c r="A4293" s="51" t="s">
        <v>2240</v>
      </c>
      <c r="B4293" s="9" t="s">
        <v>579</v>
      </c>
      <c r="C4293" s="66" t="s">
        <v>4035</v>
      </c>
      <c r="D4293" s="44" t="s">
        <v>4033</v>
      </c>
      <c r="E4293" s="54"/>
      <c r="F4293" s="55"/>
      <c r="G4293" s="56">
        <v>13</v>
      </c>
      <c r="H4293" s="57">
        <f t="shared" si="132"/>
        <v>15.34</v>
      </c>
      <c r="I4293" s="58">
        <f t="shared" si="133"/>
        <v>0</v>
      </c>
      <c r="J4293" s="59" t="s">
        <v>4027</v>
      </c>
      <c r="K4293" s="59"/>
      <c r="L4293" s="79" t="s">
        <v>8260</v>
      </c>
      <c r="M4293" s="61">
        <v>1.4999999999999999E-2</v>
      </c>
      <c r="N4293" s="6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  <c r="BU4293" s="2"/>
      <c r="BV4293" s="2"/>
      <c r="BW4293" s="2"/>
      <c r="BX4293" s="2"/>
      <c r="BY4293" s="2"/>
      <c r="BZ4293" s="2"/>
      <c r="CA4293" s="2"/>
      <c r="CB4293" s="2"/>
      <c r="CC4293" s="2"/>
      <c r="CD4293" s="2"/>
      <c r="CE4293" s="2"/>
    </row>
    <row r="4294" spans="1:83" s="10" customFormat="1" ht="12.75" customHeight="1" x14ac:dyDescent="0.2">
      <c r="A4294" s="51" t="s">
        <v>2241</v>
      </c>
      <c r="B4294" s="9" t="s">
        <v>580</v>
      </c>
      <c r="C4294" s="66" t="s">
        <v>4035</v>
      </c>
      <c r="D4294" s="44" t="s">
        <v>4033</v>
      </c>
      <c r="E4294" s="54"/>
      <c r="F4294" s="55"/>
      <c r="G4294" s="56">
        <v>20</v>
      </c>
      <c r="H4294" s="57">
        <f t="shared" si="132"/>
        <v>23.599999999999998</v>
      </c>
      <c r="I4294" s="58">
        <f t="shared" si="133"/>
        <v>0</v>
      </c>
      <c r="J4294" s="59" t="s">
        <v>4027</v>
      </c>
      <c r="K4294" s="59"/>
      <c r="L4294" s="79" t="s">
        <v>8260</v>
      </c>
      <c r="M4294" s="61">
        <v>8.9999999999999993E-3</v>
      </c>
      <c r="N4294" s="6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  <c r="BU4294" s="2"/>
      <c r="BV4294" s="2"/>
      <c r="BW4294" s="2"/>
      <c r="BX4294" s="2"/>
      <c r="BY4294" s="2"/>
      <c r="BZ4294" s="2"/>
      <c r="CA4294" s="2"/>
      <c r="CB4294" s="2"/>
      <c r="CC4294" s="2"/>
      <c r="CD4294" s="2"/>
      <c r="CE4294" s="2"/>
    </row>
    <row r="4295" spans="1:83" s="10" customFormat="1" ht="12.75" customHeight="1" x14ac:dyDescent="0.2">
      <c r="A4295" s="51" t="s">
        <v>2242</v>
      </c>
      <c r="B4295" s="9" t="s">
        <v>581</v>
      </c>
      <c r="C4295" s="66" t="s">
        <v>4035</v>
      </c>
      <c r="D4295" s="44" t="s">
        <v>4033</v>
      </c>
      <c r="E4295" s="54"/>
      <c r="F4295" s="55"/>
      <c r="G4295" s="56">
        <v>36.049999999999997</v>
      </c>
      <c r="H4295" s="57">
        <f t="shared" si="132"/>
        <v>42.538999999999994</v>
      </c>
      <c r="I4295" s="58">
        <f t="shared" si="133"/>
        <v>0</v>
      </c>
      <c r="J4295" s="59" t="s">
        <v>4027</v>
      </c>
      <c r="K4295" s="59"/>
      <c r="L4295" s="79" t="s">
        <v>8260</v>
      </c>
      <c r="M4295" s="61">
        <v>1.7299999999999999E-2</v>
      </c>
      <c r="N4295" s="6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  <c r="BU4295" s="2"/>
      <c r="BV4295" s="2"/>
      <c r="BW4295" s="2"/>
      <c r="BX4295" s="2"/>
      <c r="BY4295" s="2"/>
      <c r="BZ4295" s="2"/>
      <c r="CA4295" s="2"/>
      <c r="CB4295" s="2"/>
      <c r="CC4295" s="2"/>
      <c r="CD4295" s="2"/>
      <c r="CE4295" s="2"/>
    </row>
    <row r="4296" spans="1:83" s="10" customFormat="1" ht="12.75" customHeight="1" x14ac:dyDescent="0.2">
      <c r="A4296" s="51" t="s">
        <v>2243</v>
      </c>
      <c r="B4296" s="9" t="s">
        <v>582</v>
      </c>
      <c r="C4296" s="66" t="s">
        <v>4035</v>
      </c>
      <c r="D4296" s="44" t="s">
        <v>4033</v>
      </c>
      <c r="E4296" s="54"/>
      <c r="F4296" s="55"/>
      <c r="G4296" s="56">
        <v>16</v>
      </c>
      <c r="H4296" s="57">
        <f t="shared" ref="H4296:H4359" si="134">G4296*1.18</f>
        <v>18.88</v>
      </c>
      <c r="I4296" s="58">
        <f t="shared" ref="I4296:I4359" si="135">H4296*F4296</f>
        <v>0</v>
      </c>
      <c r="J4296" s="59" t="s">
        <v>4027</v>
      </c>
      <c r="K4296" s="59"/>
      <c r="L4296" s="79" t="s">
        <v>8260</v>
      </c>
      <c r="M4296" s="61">
        <v>8.0000000000000002E-3</v>
      </c>
      <c r="N4296" s="6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  <c r="BU4296" s="2"/>
      <c r="BV4296" s="2"/>
      <c r="BW4296" s="2"/>
      <c r="BX4296" s="2"/>
      <c r="BY4296" s="2"/>
      <c r="BZ4296" s="2"/>
      <c r="CA4296" s="2"/>
      <c r="CB4296" s="2"/>
      <c r="CC4296" s="2"/>
      <c r="CD4296" s="2"/>
      <c r="CE4296" s="2"/>
    </row>
    <row r="4297" spans="1:83" s="10" customFormat="1" ht="12.75" customHeight="1" x14ac:dyDescent="0.2">
      <c r="A4297" s="51" t="s">
        <v>9280</v>
      </c>
      <c r="B4297" s="9" t="s">
        <v>46</v>
      </c>
      <c r="C4297" s="66" t="s">
        <v>4035</v>
      </c>
      <c r="D4297" s="44" t="s">
        <v>4033</v>
      </c>
      <c r="E4297" s="54"/>
      <c r="F4297" s="55"/>
      <c r="G4297" s="56">
        <v>70</v>
      </c>
      <c r="H4297" s="57">
        <f t="shared" si="134"/>
        <v>82.6</v>
      </c>
      <c r="I4297" s="58">
        <f t="shared" si="135"/>
        <v>0</v>
      </c>
      <c r="J4297" s="59" t="s">
        <v>4027</v>
      </c>
      <c r="K4297" s="59"/>
      <c r="L4297" s="60" t="s">
        <v>4029</v>
      </c>
      <c r="M4297" s="61">
        <v>0.05</v>
      </c>
      <c r="N4297" s="6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  <c r="BU4297" s="2"/>
      <c r="BV4297" s="2"/>
      <c r="BW4297" s="2"/>
      <c r="BX4297" s="2"/>
      <c r="BY4297" s="2"/>
      <c r="BZ4297" s="2"/>
      <c r="CA4297" s="2"/>
      <c r="CB4297" s="2"/>
      <c r="CC4297" s="2"/>
      <c r="CD4297" s="2"/>
      <c r="CE4297" s="2"/>
    </row>
    <row r="4298" spans="1:83" s="10" customFormat="1" ht="12.75" customHeight="1" x14ac:dyDescent="0.2">
      <c r="A4298" s="51" t="s">
        <v>9281</v>
      </c>
      <c r="B4298" s="9" t="s">
        <v>46</v>
      </c>
      <c r="C4298" s="66" t="s">
        <v>4035</v>
      </c>
      <c r="D4298" s="44" t="s">
        <v>4033</v>
      </c>
      <c r="E4298" s="54"/>
      <c r="F4298" s="55"/>
      <c r="G4298" s="56">
        <v>501.56</v>
      </c>
      <c r="H4298" s="57">
        <f t="shared" si="134"/>
        <v>591.84079999999994</v>
      </c>
      <c r="I4298" s="58">
        <f t="shared" si="135"/>
        <v>0</v>
      </c>
      <c r="J4298" s="59" t="s">
        <v>4027</v>
      </c>
      <c r="K4298" s="59"/>
      <c r="L4298" s="60" t="s">
        <v>4029</v>
      </c>
      <c r="M4298" s="61">
        <v>0.25</v>
      </c>
      <c r="N4298" s="6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  <c r="BU4298" s="2"/>
      <c r="BV4298" s="2"/>
      <c r="BW4298" s="2"/>
      <c r="BX4298" s="2"/>
      <c r="BY4298" s="2"/>
      <c r="BZ4298" s="2"/>
      <c r="CA4298" s="2"/>
      <c r="CB4298" s="2"/>
      <c r="CC4298" s="2"/>
      <c r="CD4298" s="2"/>
      <c r="CE4298" s="2"/>
    </row>
    <row r="4299" spans="1:83" s="10" customFormat="1" ht="12.75" customHeight="1" x14ac:dyDescent="0.2">
      <c r="A4299" s="51" t="s">
        <v>2244</v>
      </c>
      <c r="B4299" s="9" t="s">
        <v>301</v>
      </c>
      <c r="C4299" s="66" t="s">
        <v>4035</v>
      </c>
      <c r="D4299" s="44" t="s">
        <v>4033</v>
      </c>
      <c r="E4299" s="54"/>
      <c r="F4299" s="55"/>
      <c r="G4299" s="56">
        <v>90</v>
      </c>
      <c r="H4299" s="57">
        <f t="shared" si="134"/>
        <v>106.19999999999999</v>
      </c>
      <c r="I4299" s="58">
        <f t="shared" si="135"/>
        <v>0</v>
      </c>
      <c r="J4299" s="59" t="s">
        <v>4027</v>
      </c>
      <c r="K4299" s="59"/>
      <c r="L4299" s="79" t="s">
        <v>8260</v>
      </c>
      <c r="M4299" s="61">
        <v>0.1</v>
      </c>
      <c r="N4299" s="6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  <c r="BU4299" s="2"/>
      <c r="BV4299" s="2"/>
      <c r="BW4299" s="2"/>
      <c r="BX4299" s="2"/>
      <c r="BY4299" s="2"/>
      <c r="BZ4299" s="2"/>
      <c r="CA4299" s="2"/>
      <c r="CB4299" s="2"/>
      <c r="CC4299" s="2"/>
      <c r="CD4299" s="2"/>
      <c r="CE4299" s="2"/>
    </row>
    <row r="4300" spans="1:83" s="10" customFormat="1" ht="12.75" customHeight="1" x14ac:dyDescent="0.2">
      <c r="A4300" s="51" t="s">
        <v>9282</v>
      </c>
      <c r="B4300" s="9" t="s">
        <v>61</v>
      </c>
      <c r="C4300" s="66" t="s">
        <v>4035</v>
      </c>
      <c r="D4300" s="44" t="s">
        <v>4033</v>
      </c>
      <c r="E4300" s="54"/>
      <c r="F4300" s="55"/>
      <c r="G4300" s="56">
        <v>10</v>
      </c>
      <c r="H4300" s="57">
        <f t="shared" si="134"/>
        <v>11.799999999999999</v>
      </c>
      <c r="I4300" s="58">
        <f t="shared" si="135"/>
        <v>0</v>
      </c>
      <c r="J4300" s="59" t="s">
        <v>4027</v>
      </c>
      <c r="K4300" s="59"/>
      <c r="L4300" s="60" t="s">
        <v>4029</v>
      </c>
      <c r="M4300" s="61">
        <v>1.0999999999999999E-2</v>
      </c>
      <c r="N4300" s="6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  <c r="BU4300" s="2"/>
      <c r="BV4300" s="2"/>
      <c r="BW4300" s="2"/>
      <c r="BX4300" s="2"/>
      <c r="BY4300" s="2"/>
      <c r="BZ4300" s="2"/>
      <c r="CA4300" s="2"/>
      <c r="CB4300" s="2"/>
      <c r="CC4300" s="2"/>
      <c r="CD4300" s="2"/>
      <c r="CE4300" s="2"/>
    </row>
    <row r="4301" spans="1:83" s="10" customFormat="1" ht="12.75" customHeight="1" x14ac:dyDescent="0.2">
      <c r="A4301" s="64" t="s">
        <v>9283</v>
      </c>
      <c r="B4301" s="9" t="s">
        <v>30</v>
      </c>
      <c r="C4301" s="53" t="s">
        <v>4007</v>
      </c>
      <c r="D4301" s="44" t="s">
        <v>4033</v>
      </c>
      <c r="E4301" s="54"/>
      <c r="F4301" s="55"/>
      <c r="G4301" s="56">
        <v>26</v>
      </c>
      <c r="H4301" s="57">
        <f t="shared" si="134"/>
        <v>30.68</v>
      </c>
      <c r="I4301" s="58">
        <f t="shared" si="135"/>
        <v>0</v>
      </c>
      <c r="J4301" s="59"/>
      <c r="K4301" s="59" t="s">
        <v>4154</v>
      </c>
      <c r="L4301" s="60" t="s">
        <v>4029</v>
      </c>
      <c r="M4301" s="61">
        <v>0.02</v>
      </c>
      <c r="N4301" s="6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  <c r="BU4301" s="2"/>
      <c r="BV4301" s="2"/>
      <c r="BW4301" s="2"/>
      <c r="BX4301" s="2"/>
      <c r="BY4301" s="2"/>
      <c r="BZ4301" s="2"/>
      <c r="CA4301" s="2"/>
      <c r="CB4301" s="2"/>
      <c r="CC4301" s="2"/>
      <c r="CD4301" s="2"/>
      <c r="CE4301" s="2"/>
    </row>
    <row r="4302" spans="1:83" s="10" customFormat="1" ht="12.75" customHeight="1" x14ac:dyDescent="0.2">
      <c r="A4302" s="51" t="s">
        <v>2245</v>
      </c>
      <c r="B4302" s="9" t="s">
        <v>583</v>
      </c>
      <c r="C4302" s="66" t="s">
        <v>4035</v>
      </c>
      <c r="D4302" s="44" t="s">
        <v>4033</v>
      </c>
      <c r="E4302" s="54"/>
      <c r="F4302" s="55"/>
      <c r="G4302" s="56">
        <v>835.03</v>
      </c>
      <c r="H4302" s="57">
        <f t="shared" si="134"/>
        <v>985.33539999999994</v>
      </c>
      <c r="I4302" s="58">
        <f t="shared" si="135"/>
        <v>0</v>
      </c>
      <c r="J4302" s="59" t="s">
        <v>4027</v>
      </c>
      <c r="K4302" s="59"/>
      <c r="L4302" s="60" t="s">
        <v>4029</v>
      </c>
      <c r="M4302" s="61">
        <v>1.0649999999999999</v>
      </c>
      <c r="N4302" s="6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  <c r="BU4302" s="2"/>
      <c r="BV4302" s="2"/>
      <c r="BW4302" s="2"/>
      <c r="BX4302" s="2"/>
      <c r="BY4302" s="2"/>
      <c r="BZ4302" s="2"/>
      <c r="CA4302" s="2"/>
      <c r="CB4302" s="2"/>
      <c r="CC4302" s="2"/>
      <c r="CD4302" s="2"/>
      <c r="CE4302" s="2"/>
    </row>
    <row r="4303" spans="1:83" s="10" customFormat="1" ht="12.75" customHeight="1" x14ac:dyDescent="0.2">
      <c r="A4303" s="51" t="s">
        <v>2246</v>
      </c>
      <c r="B4303" s="9" t="s">
        <v>350</v>
      </c>
      <c r="C4303" s="66" t="s">
        <v>4035</v>
      </c>
      <c r="D4303" s="44" t="s">
        <v>4033</v>
      </c>
      <c r="E4303" s="54"/>
      <c r="F4303" s="55"/>
      <c r="G4303" s="56">
        <v>660</v>
      </c>
      <c r="H4303" s="57">
        <f t="shared" si="134"/>
        <v>778.8</v>
      </c>
      <c r="I4303" s="58">
        <f t="shared" si="135"/>
        <v>0</v>
      </c>
      <c r="J4303" s="59" t="s">
        <v>4027</v>
      </c>
      <c r="K4303" s="59"/>
      <c r="L4303" s="60" t="s">
        <v>4029</v>
      </c>
      <c r="M4303" s="61">
        <v>0.9</v>
      </c>
      <c r="N4303" s="6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  <c r="BU4303" s="2"/>
      <c r="BV4303" s="2"/>
      <c r="BW4303" s="2"/>
      <c r="BX4303" s="2"/>
      <c r="BY4303" s="2"/>
      <c r="BZ4303" s="2"/>
      <c r="CA4303" s="2"/>
      <c r="CB4303" s="2"/>
      <c r="CC4303" s="2"/>
      <c r="CD4303" s="2"/>
      <c r="CE4303" s="2"/>
    </row>
    <row r="4304" spans="1:83" s="10" customFormat="1" ht="12.75" customHeight="1" x14ac:dyDescent="0.2">
      <c r="A4304" s="51" t="s">
        <v>2247</v>
      </c>
      <c r="B4304" s="9" t="s">
        <v>584</v>
      </c>
      <c r="C4304" s="66" t="s">
        <v>4035</v>
      </c>
      <c r="D4304" s="44" t="s">
        <v>4033</v>
      </c>
      <c r="E4304" s="54"/>
      <c r="F4304" s="55"/>
      <c r="G4304" s="56">
        <v>382.7</v>
      </c>
      <c r="H4304" s="57">
        <f t="shared" si="134"/>
        <v>451.58599999999996</v>
      </c>
      <c r="I4304" s="58">
        <f t="shared" si="135"/>
        <v>0</v>
      </c>
      <c r="J4304" s="59" t="s">
        <v>4027</v>
      </c>
      <c r="K4304" s="59"/>
      <c r="L4304" s="60" t="s">
        <v>4029</v>
      </c>
      <c r="M4304" s="61">
        <v>4.1000000000000002E-2</v>
      </c>
      <c r="N4304" s="6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  <c r="BU4304" s="2"/>
      <c r="BV4304" s="2"/>
      <c r="BW4304" s="2"/>
      <c r="BX4304" s="2"/>
      <c r="BY4304" s="2"/>
      <c r="BZ4304" s="2"/>
      <c r="CA4304" s="2"/>
      <c r="CB4304" s="2"/>
      <c r="CC4304" s="2"/>
      <c r="CD4304" s="2"/>
      <c r="CE4304" s="2"/>
    </row>
    <row r="4305" spans="1:83" s="10" customFormat="1" ht="12.75" customHeight="1" x14ac:dyDescent="0.2">
      <c r="A4305" s="51" t="s">
        <v>9284</v>
      </c>
      <c r="B4305" s="9" t="s">
        <v>221</v>
      </c>
      <c r="C4305" s="66" t="s">
        <v>4035</v>
      </c>
      <c r="D4305" s="44" t="s">
        <v>4033</v>
      </c>
      <c r="E4305" s="54"/>
      <c r="F4305" s="55"/>
      <c r="G4305" s="56">
        <v>155.44999999999999</v>
      </c>
      <c r="H4305" s="57">
        <f t="shared" si="134"/>
        <v>183.43099999999998</v>
      </c>
      <c r="I4305" s="58">
        <f t="shared" si="135"/>
        <v>0</v>
      </c>
      <c r="J4305" s="59" t="s">
        <v>4027</v>
      </c>
      <c r="K4305" s="59"/>
      <c r="L4305" s="60" t="s">
        <v>4029</v>
      </c>
      <c r="M4305" s="61">
        <v>0.27500000000000002</v>
      </c>
      <c r="N4305" s="6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  <c r="BU4305" s="2"/>
      <c r="BV4305" s="2"/>
      <c r="BW4305" s="2"/>
      <c r="BX4305" s="2"/>
      <c r="BY4305" s="2"/>
      <c r="BZ4305" s="2"/>
      <c r="CA4305" s="2"/>
      <c r="CB4305" s="2"/>
      <c r="CC4305" s="2"/>
      <c r="CD4305" s="2"/>
      <c r="CE4305" s="2"/>
    </row>
    <row r="4306" spans="1:83" s="10" customFormat="1" ht="12.75" customHeight="1" x14ac:dyDescent="0.2">
      <c r="A4306" s="51" t="s">
        <v>2248</v>
      </c>
      <c r="B4306" s="9" t="s">
        <v>271</v>
      </c>
      <c r="C4306" s="66" t="s">
        <v>4035</v>
      </c>
      <c r="D4306" s="44" t="s">
        <v>4033</v>
      </c>
      <c r="E4306" s="54"/>
      <c r="F4306" s="55"/>
      <c r="G4306" s="56">
        <v>165</v>
      </c>
      <c r="H4306" s="57">
        <f t="shared" si="134"/>
        <v>194.7</v>
      </c>
      <c r="I4306" s="58">
        <f t="shared" si="135"/>
        <v>0</v>
      </c>
      <c r="J4306" s="59" t="s">
        <v>4027</v>
      </c>
      <c r="K4306" s="59"/>
      <c r="L4306" s="60" t="s">
        <v>4029</v>
      </c>
      <c r="M4306" s="61">
        <v>0.57599999999999996</v>
      </c>
      <c r="N4306" s="6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  <c r="BU4306" s="2"/>
      <c r="BV4306" s="2"/>
      <c r="BW4306" s="2"/>
      <c r="BX4306" s="2"/>
      <c r="BY4306" s="2"/>
      <c r="BZ4306" s="2"/>
      <c r="CA4306" s="2"/>
      <c r="CB4306" s="2"/>
      <c r="CC4306" s="2"/>
      <c r="CD4306" s="2"/>
      <c r="CE4306" s="2"/>
    </row>
    <row r="4307" spans="1:83" s="10" customFormat="1" ht="12.75" customHeight="1" x14ac:dyDescent="0.2">
      <c r="A4307" s="51" t="s">
        <v>9285</v>
      </c>
      <c r="B4307" s="9" t="s">
        <v>324</v>
      </c>
      <c r="C4307" s="66" t="s">
        <v>4035</v>
      </c>
      <c r="D4307" s="44" t="s">
        <v>4033</v>
      </c>
      <c r="E4307" s="54"/>
      <c r="F4307" s="55"/>
      <c r="G4307" s="56">
        <v>92</v>
      </c>
      <c r="H4307" s="57">
        <f t="shared" si="134"/>
        <v>108.55999999999999</v>
      </c>
      <c r="I4307" s="58">
        <f t="shared" si="135"/>
        <v>0</v>
      </c>
      <c r="J4307" s="59" t="s">
        <v>4027</v>
      </c>
      <c r="K4307" s="59"/>
      <c r="L4307" s="60" t="s">
        <v>4029</v>
      </c>
      <c r="M4307" s="61">
        <v>0.48199999999999998</v>
      </c>
      <c r="N4307" s="6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  <c r="BU4307" s="2"/>
      <c r="BV4307" s="2"/>
      <c r="BW4307" s="2"/>
      <c r="BX4307" s="2"/>
      <c r="BY4307" s="2"/>
      <c r="BZ4307" s="2"/>
      <c r="CA4307" s="2"/>
      <c r="CB4307" s="2"/>
      <c r="CC4307" s="2"/>
      <c r="CD4307" s="2"/>
      <c r="CE4307" s="2"/>
    </row>
    <row r="4308" spans="1:83" s="10" customFormat="1" ht="12.75" customHeight="1" x14ac:dyDescent="0.2">
      <c r="A4308" s="51" t="s">
        <v>2249</v>
      </c>
      <c r="B4308" s="9" t="s">
        <v>585</v>
      </c>
      <c r="C4308" s="66" t="s">
        <v>4035</v>
      </c>
      <c r="D4308" s="44" t="s">
        <v>4033</v>
      </c>
      <c r="E4308" s="54"/>
      <c r="F4308" s="55"/>
      <c r="G4308" s="56">
        <v>500</v>
      </c>
      <c r="H4308" s="57">
        <f t="shared" si="134"/>
        <v>590</v>
      </c>
      <c r="I4308" s="58">
        <f t="shared" si="135"/>
        <v>0</v>
      </c>
      <c r="J4308" s="59" t="s">
        <v>4027</v>
      </c>
      <c r="K4308" s="59"/>
      <c r="L4308" s="60" t="s">
        <v>4029</v>
      </c>
      <c r="M4308" s="61">
        <v>0.23200000000000001</v>
      </c>
      <c r="N4308" s="6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  <c r="BU4308" s="2"/>
      <c r="BV4308" s="2"/>
      <c r="BW4308" s="2"/>
      <c r="BX4308" s="2"/>
      <c r="BY4308" s="2"/>
      <c r="BZ4308" s="2"/>
      <c r="CA4308" s="2"/>
      <c r="CB4308" s="2"/>
      <c r="CC4308" s="2"/>
      <c r="CD4308" s="2"/>
      <c r="CE4308" s="2"/>
    </row>
    <row r="4309" spans="1:83" s="10" customFormat="1" ht="12.75" customHeight="1" x14ac:dyDescent="0.2">
      <c r="A4309" s="51" t="s">
        <v>2250</v>
      </c>
      <c r="B4309" s="9" t="s">
        <v>586</v>
      </c>
      <c r="C4309" s="66" t="s">
        <v>4035</v>
      </c>
      <c r="D4309" s="44" t="s">
        <v>4033</v>
      </c>
      <c r="E4309" s="54"/>
      <c r="F4309" s="55"/>
      <c r="G4309" s="56">
        <v>167.84</v>
      </c>
      <c r="H4309" s="57">
        <f t="shared" si="134"/>
        <v>198.05119999999999</v>
      </c>
      <c r="I4309" s="58">
        <f t="shared" si="135"/>
        <v>0</v>
      </c>
      <c r="J4309" s="59" t="s">
        <v>4027</v>
      </c>
      <c r="K4309" s="59"/>
      <c r="L4309" s="60" t="s">
        <v>4029</v>
      </c>
      <c r="M4309" s="61">
        <v>0.3</v>
      </c>
      <c r="N4309" s="6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  <c r="BU4309" s="2"/>
      <c r="BV4309" s="2"/>
      <c r="BW4309" s="2"/>
      <c r="BX4309" s="2"/>
      <c r="BY4309" s="2"/>
      <c r="BZ4309" s="2"/>
      <c r="CA4309" s="2"/>
      <c r="CB4309" s="2"/>
      <c r="CC4309" s="2"/>
      <c r="CD4309" s="2"/>
      <c r="CE4309" s="2"/>
    </row>
    <row r="4310" spans="1:83" s="10" customFormat="1" ht="12.75" customHeight="1" x14ac:dyDescent="0.2">
      <c r="A4310" s="51" t="s">
        <v>2251</v>
      </c>
      <c r="B4310" s="9" t="s">
        <v>46</v>
      </c>
      <c r="C4310" s="66" t="s">
        <v>4035</v>
      </c>
      <c r="D4310" s="44" t="s">
        <v>4033</v>
      </c>
      <c r="E4310" s="54"/>
      <c r="F4310" s="55"/>
      <c r="G4310" s="56">
        <v>1047.43</v>
      </c>
      <c r="H4310" s="57">
        <f t="shared" si="134"/>
        <v>1235.9674</v>
      </c>
      <c r="I4310" s="58">
        <f t="shared" si="135"/>
        <v>0</v>
      </c>
      <c r="J4310" s="59" t="s">
        <v>4027</v>
      </c>
      <c r="K4310" s="59"/>
      <c r="L4310" s="60" t="s">
        <v>4029</v>
      </c>
      <c r="M4310" s="61">
        <v>0.86</v>
      </c>
      <c r="N4310" s="6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  <c r="BU4310" s="2"/>
      <c r="BV4310" s="2"/>
      <c r="BW4310" s="2"/>
      <c r="BX4310" s="2"/>
      <c r="BY4310" s="2"/>
      <c r="BZ4310" s="2"/>
      <c r="CA4310" s="2"/>
      <c r="CB4310" s="2"/>
      <c r="CC4310" s="2"/>
      <c r="CD4310" s="2"/>
      <c r="CE4310" s="2"/>
    </row>
    <row r="4311" spans="1:83" s="10" customFormat="1" ht="12.75" customHeight="1" x14ac:dyDescent="0.2">
      <c r="A4311" s="51" t="s">
        <v>2252</v>
      </c>
      <c r="B4311" s="9" t="s">
        <v>587</v>
      </c>
      <c r="C4311" s="66" t="s">
        <v>4035</v>
      </c>
      <c r="D4311" s="44" t="s">
        <v>4033</v>
      </c>
      <c r="E4311" s="54"/>
      <c r="F4311" s="55"/>
      <c r="G4311" s="56">
        <v>430</v>
      </c>
      <c r="H4311" s="57">
        <f t="shared" si="134"/>
        <v>507.4</v>
      </c>
      <c r="I4311" s="58">
        <f t="shared" si="135"/>
        <v>0</v>
      </c>
      <c r="J4311" s="59" t="s">
        <v>4027</v>
      </c>
      <c r="K4311" s="59"/>
      <c r="L4311" s="60" t="s">
        <v>4029</v>
      </c>
      <c r="M4311" s="61">
        <v>0.27</v>
      </c>
      <c r="N4311" s="6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  <c r="BU4311" s="2"/>
      <c r="BV4311" s="2"/>
      <c r="BW4311" s="2"/>
      <c r="BX4311" s="2"/>
      <c r="BY4311" s="2"/>
      <c r="BZ4311" s="2"/>
      <c r="CA4311" s="2"/>
      <c r="CB4311" s="2"/>
      <c r="CC4311" s="2"/>
      <c r="CD4311" s="2"/>
      <c r="CE4311" s="2"/>
    </row>
    <row r="4312" spans="1:83" s="10" customFormat="1" ht="12.75" customHeight="1" x14ac:dyDescent="0.2">
      <c r="A4312" s="51" t="s">
        <v>9286</v>
      </c>
      <c r="B4312" s="9" t="s">
        <v>350</v>
      </c>
      <c r="C4312" s="66" t="s">
        <v>4035</v>
      </c>
      <c r="D4312" s="44" t="s">
        <v>4033</v>
      </c>
      <c r="E4312" s="54"/>
      <c r="F4312" s="55"/>
      <c r="G4312" s="56">
        <v>571.36</v>
      </c>
      <c r="H4312" s="57">
        <f t="shared" si="134"/>
        <v>674.20479999999998</v>
      </c>
      <c r="I4312" s="58">
        <f t="shared" si="135"/>
        <v>0</v>
      </c>
      <c r="J4312" s="59" t="s">
        <v>4027</v>
      </c>
      <c r="K4312" s="59"/>
      <c r="L4312" s="60" t="s">
        <v>4029</v>
      </c>
      <c r="M4312" s="61">
        <v>0.29499999999999998</v>
      </c>
      <c r="N4312" s="6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  <c r="BU4312" s="2"/>
      <c r="BV4312" s="2"/>
      <c r="BW4312" s="2"/>
      <c r="BX4312" s="2"/>
      <c r="BY4312" s="2"/>
      <c r="BZ4312" s="2"/>
      <c r="CA4312" s="2"/>
      <c r="CB4312" s="2"/>
      <c r="CC4312" s="2"/>
      <c r="CD4312" s="2"/>
      <c r="CE4312" s="2"/>
    </row>
    <row r="4313" spans="1:83" s="10" customFormat="1" ht="12.75" customHeight="1" x14ac:dyDescent="0.2">
      <c r="A4313" s="51" t="s">
        <v>2253</v>
      </c>
      <c r="B4313" s="9" t="s">
        <v>203</v>
      </c>
      <c r="C4313" s="66" t="s">
        <v>4035</v>
      </c>
      <c r="D4313" s="44" t="s">
        <v>4033</v>
      </c>
      <c r="E4313" s="54"/>
      <c r="F4313" s="55"/>
      <c r="G4313" s="56">
        <v>180</v>
      </c>
      <c r="H4313" s="57">
        <f t="shared" si="134"/>
        <v>212.39999999999998</v>
      </c>
      <c r="I4313" s="58">
        <f t="shared" si="135"/>
        <v>0</v>
      </c>
      <c r="J4313" s="59" t="s">
        <v>4027</v>
      </c>
      <c r="K4313" s="59"/>
      <c r="L4313" s="60" t="s">
        <v>4029</v>
      </c>
      <c r="M4313" s="61">
        <v>0.03</v>
      </c>
      <c r="N4313" s="6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  <c r="BU4313" s="2"/>
      <c r="BV4313" s="2"/>
      <c r="BW4313" s="2"/>
      <c r="BX4313" s="2"/>
      <c r="BY4313" s="2"/>
      <c r="BZ4313" s="2"/>
      <c r="CA4313" s="2"/>
      <c r="CB4313" s="2"/>
      <c r="CC4313" s="2"/>
      <c r="CD4313" s="2"/>
      <c r="CE4313" s="2"/>
    </row>
    <row r="4314" spans="1:83" s="10" customFormat="1" ht="12.75" customHeight="1" x14ac:dyDescent="0.2">
      <c r="A4314" s="51" t="s">
        <v>2254</v>
      </c>
      <c r="B4314" s="9" t="s">
        <v>587</v>
      </c>
      <c r="C4314" s="66" t="s">
        <v>4035</v>
      </c>
      <c r="D4314" s="44" t="s">
        <v>4033</v>
      </c>
      <c r="E4314" s="54"/>
      <c r="F4314" s="55"/>
      <c r="G4314" s="56">
        <v>450</v>
      </c>
      <c r="H4314" s="57">
        <f t="shared" si="134"/>
        <v>531</v>
      </c>
      <c r="I4314" s="58">
        <f t="shared" si="135"/>
        <v>0</v>
      </c>
      <c r="J4314" s="59" t="s">
        <v>4027</v>
      </c>
      <c r="K4314" s="59"/>
      <c r="L4314" s="60" t="s">
        <v>4029</v>
      </c>
      <c r="M4314" s="61">
        <v>0.45</v>
      </c>
      <c r="N4314" s="6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2"/>
      <c r="BX4314" s="2"/>
      <c r="BY4314" s="2"/>
      <c r="BZ4314" s="2"/>
      <c r="CA4314" s="2"/>
      <c r="CB4314" s="2"/>
      <c r="CC4314" s="2"/>
      <c r="CD4314" s="2"/>
      <c r="CE4314" s="2"/>
    </row>
    <row r="4315" spans="1:83" s="10" customFormat="1" ht="12.75" customHeight="1" x14ac:dyDescent="0.2">
      <c r="A4315" s="51" t="s">
        <v>2255</v>
      </c>
      <c r="B4315" s="9" t="s">
        <v>588</v>
      </c>
      <c r="C4315" s="66" t="s">
        <v>4035</v>
      </c>
      <c r="D4315" s="44" t="s">
        <v>4033</v>
      </c>
      <c r="E4315" s="54"/>
      <c r="F4315" s="55"/>
      <c r="G4315" s="56">
        <v>6500</v>
      </c>
      <c r="H4315" s="57">
        <f t="shared" si="134"/>
        <v>7670</v>
      </c>
      <c r="I4315" s="58">
        <f t="shared" si="135"/>
        <v>0</v>
      </c>
      <c r="J4315" s="59" t="s">
        <v>4027</v>
      </c>
      <c r="K4315" s="59"/>
      <c r="L4315" s="60" t="s">
        <v>4029</v>
      </c>
      <c r="M4315" s="61">
        <v>9.82</v>
      </c>
      <c r="N4315" s="6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2"/>
      <c r="BX4315" s="2"/>
      <c r="BY4315" s="2"/>
      <c r="BZ4315" s="2"/>
      <c r="CA4315" s="2"/>
      <c r="CB4315" s="2"/>
      <c r="CC4315" s="2"/>
      <c r="CD4315" s="2"/>
      <c r="CE4315" s="2"/>
    </row>
    <row r="4316" spans="1:83" s="10" customFormat="1" ht="12.75" customHeight="1" x14ac:dyDescent="0.2">
      <c r="A4316" s="51" t="s">
        <v>2256</v>
      </c>
      <c r="B4316" s="9" t="s">
        <v>589</v>
      </c>
      <c r="C4316" s="66" t="s">
        <v>4035</v>
      </c>
      <c r="D4316" s="44" t="s">
        <v>4033</v>
      </c>
      <c r="E4316" s="54"/>
      <c r="F4316" s="55"/>
      <c r="G4316" s="56">
        <v>6500</v>
      </c>
      <c r="H4316" s="57">
        <f t="shared" si="134"/>
        <v>7670</v>
      </c>
      <c r="I4316" s="58">
        <f t="shared" si="135"/>
        <v>0</v>
      </c>
      <c r="J4316" s="59" t="s">
        <v>4027</v>
      </c>
      <c r="K4316" s="59"/>
      <c r="L4316" s="60" t="s">
        <v>4620</v>
      </c>
      <c r="M4316" s="61">
        <v>9.82</v>
      </c>
      <c r="N4316" s="6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  <c r="BU4316" s="2"/>
      <c r="BV4316" s="2"/>
      <c r="BW4316" s="2"/>
      <c r="BX4316" s="2"/>
      <c r="BY4316" s="2"/>
      <c r="BZ4316" s="2"/>
      <c r="CA4316" s="2"/>
      <c r="CB4316" s="2"/>
      <c r="CC4316" s="2"/>
      <c r="CD4316" s="2"/>
      <c r="CE4316" s="2"/>
    </row>
    <row r="4317" spans="1:83" s="10" customFormat="1" ht="12.75" customHeight="1" x14ac:dyDescent="0.2">
      <c r="A4317" s="51" t="s">
        <v>2257</v>
      </c>
      <c r="B4317" s="9" t="s">
        <v>320</v>
      </c>
      <c r="C4317" s="66" t="s">
        <v>4035</v>
      </c>
      <c r="D4317" s="44" t="s">
        <v>4033</v>
      </c>
      <c r="E4317" s="54"/>
      <c r="F4317" s="55"/>
      <c r="G4317" s="56">
        <v>13.5</v>
      </c>
      <c r="H4317" s="57">
        <f t="shared" si="134"/>
        <v>15.93</v>
      </c>
      <c r="I4317" s="58">
        <f t="shared" si="135"/>
        <v>0</v>
      </c>
      <c r="J4317" s="59" t="s">
        <v>4027</v>
      </c>
      <c r="K4317" s="59"/>
      <c r="L4317" s="60" t="s">
        <v>8230</v>
      </c>
      <c r="M4317" s="61">
        <v>8.9999999999999998E-4</v>
      </c>
      <c r="N4317" s="6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  <c r="BU4317" s="2"/>
      <c r="BV4317" s="2"/>
      <c r="BW4317" s="2"/>
      <c r="BX4317" s="2"/>
      <c r="BY4317" s="2"/>
      <c r="BZ4317" s="2"/>
      <c r="CA4317" s="2"/>
      <c r="CB4317" s="2"/>
      <c r="CC4317" s="2"/>
      <c r="CD4317" s="2"/>
      <c r="CE4317" s="2"/>
    </row>
    <row r="4318" spans="1:83" s="10" customFormat="1" ht="12.75" customHeight="1" x14ac:dyDescent="0.2">
      <c r="A4318" s="51" t="s">
        <v>9287</v>
      </c>
      <c r="B4318" s="9" t="s">
        <v>218</v>
      </c>
      <c r="C4318" s="66" t="s">
        <v>4035</v>
      </c>
      <c r="D4318" s="44" t="s">
        <v>4033</v>
      </c>
      <c r="E4318" s="54"/>
      <c r="F4318" s="55"/>
      <c r="G4318" s="56">
        <v>230</v>
      </c>
      <c r="H4318" s="57">
        <f t="shared" si="134"/>
        <v>271.39999999999998</v>
      </c>
      <c r="I4318" s="58">
        <f t="shared" si="135"/>
        <v>0</v>
      </c>
      <c r="J4318" s="59" t="s">
        <v>4027</v>
      </c>
      <c r="K4318" s="59"/>
      <c r="L4318" s="60" t="s">
        <v>4029</v>
      </c>
      <c r="M4318" s="61">
        <v>0.49199999999999999</v>
      </c>
      <c r="N4318" s="6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  <c r="BU4318" s="2"/>
      <c r="BV4318" s="2"/>
      <c r="BW4318" s="2"/>
      <c r="BX4318" s="2"/>
      <c r="BY4318" s="2"/>
      <c r="BZ4318" s="2"/>
      <c r="CA4318" s="2"/>
      <c r="CB4318" s="2"/>
      <c r="CC4318" s="2"/>
      <c r="CD4318" s="2"/>
      <c r="CE4318" s="2"/>
    </row>
    <row r="4319" spans="1:83" s="10" customFormat="1" ht="12.75" customHeight="1" x14ac:dyDescent="0.2">
      <c r="A4319" s="64" t="s">
        <v>9288</v>
      </c>
      <c r="B4319" s="9" t="s">
        <v>26</v>
      </c>
      <c r="C4319" s="53" t="s">
        <v>4007</v>
      </c>
      <c r="D4319" s="44" t="s">
        <v>4033</v>
      </c>
      <c r="E4319" s="54"/>
      <c r="F4319" s="55"/>
      <c r="G4319" s="56">
        <v>56.99</v>
      </c>
      <c r="H4319" s="57">
        <f t="shared" si="134"/>
        <v>67.248199999999997</v>
      </c>
      <c r="I4319" s="58">
        <f t="shared" si="135"/>
        <v>0</v>
      </c>
      <c r="J4319" s="59"/>
      <c r="K4319" s="59" t="s">
        <v>4154</v>
      </c>
      <c r="L4319" s="60" t="s">
        <v>4029</v>
      </c>
      <c r="M4319" s="61">
        <v>8.4000000000000005E-2</v>
      </c>
      <c r="N4319" s="6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  <c r="BU4319" s="2"/>
      <c r="BV4319" s="2"/>
      <c r="BW4319" s="2"/>
      <c r="BX4319" s="2"/>
      <c r="BY4319" s="2"/>
      <c r="BZ4319" s="2"/>
      <c r="CA4319" s="2"/>
      <c r="CB4319" s="2"/>
      <c r="CC4319" s="2"/>
      <c r="CD4319" s="2"/>
      <c r="CE4319" s="2"/>
    </row>
    <row r="4320" spans="1:83" s="10" customFormat="1" ht="12.75" customHeight="1" x14ac:dyDescent="0.2">
      <c r="A4320" s="51" t="s">
        <v>2258</v>
      </c>
      <c r="B4320" s="9" t="s">
        <v>590</v>
      </c>
      <c r="C4320" s="66" t="s">
        <v>4035</v>
      </c>
      <c r="D4320" s="44" t="s">
        <v>4033</v>
      </c>
      <c r="E4320" s="54"/>
      <c r="F4320" s="55"/>
      <c r="G4320" s="56">
        <v>380.96</v>
      </c>
      <c r="H4320" s="57">
        <f t="shared" si="134"/>
        <v>449.53279999999995</v>
      </c>
      <c r="I4320" s="58">
        <f t="shared" si="135"/>
        <v>0</v>
      </c>
      <c r="J4320" s="59" t="s">
        <v>4027</v>
      </c>
      <c r="K4320" s="59"/>
      <c r="L4320" s="60" t="s">
        <v>8230</v>
      </c>
      <c r="M4320" s="61">
        <v>0.34</v>
      </c>
      <c r="N4320" s="6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  <c r="BU4320" s="2"/>
      <c r="BV4320" s="2"/>
      <c r="BW4320" s="2"/>
      <c r="BX4320" s="2"/>
      <c r="BY4320" s="2"/>
      <c r="BZ4320" s="2"/>
      <c r="CA4320" s="2"/>
      <c r="CB4320" s="2"/>
      <c r="CC4320" s="2"/>
      <c r="CD4320" s="2"/>
      <c r="CE4320" s="2"/>
    </row>
    <row r="4321" spans="1:83" s="10" customFormat="1" ht="12.75" customHeight="1" x14ac:dyDescent="0.2">
      <c r="A4321" s="51" t="s">
        <v>2259</v>
      </c>
      <c r="B4321" s="9" t="s">
        <v>590</v>
      </c>
      <c r="C4321" s="66" t="s">
        <v>4035</v>
      </c>
      <c r="D4321" s="44" t="s">
        <v>4033</v>
      </c>
      <c r="E4321" s="54"/>
      <c r="F4321" s="55"/>
      <c r="G4321" s="56">
        <v>389.7</v>
      </c>
      <c r="H4321" s="57">
        <f t="shared" si="134"/>
        <v>459.84599999999995</v>
      </c>
      <c r="I4321" s="58">
        <f t="shared" si="135"/>
        <v>0</v>
      </c>
      <c r="J4321" s="59" t="s">
        <v>4027</v>
      </c>
      <c r="K4321" s="59"/>
      <c r="L4321" s="60" t="s">
        <v>8230</v>
      </c>
      <c r="M4321" s="61">
        <v>0.35</v>
      </c>
      <c r="N4321" s="6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  <c r="BU4321" s="2"/>
      <c r="BV4321" s="2"/>
      <c r="BW4321" s="2"/>
      <c r="BX4321" s="2"/>
      <c r="BY4321" s="2"/>
      <c r="BZ4321" s="2"/>
      <c r="CA4321" s="2"/>
      <c r="CB4321" s="2"/>
      <c r="CC4321" s="2"/>
      <c r="CD4321" s="2"/>
      <c r="CE4321" s="2"/>
    </row>
    <row r="4322" spans="1:83" s="10" customFormat="1" ht="12.75" customHeight="1" x14ac:dyDescent="0.2">
      <c r="A4322" s="64" t="s">
        <v>2260</v>
      </c>
      <c r="B4322" s="9" t="s">
        <v>591</v>
      </c>
      <c r="C4322" s="66" t="s">
        <v>4035</v>
      </c>
      <c r="D4322" s="44" t="s">
        <v>4033</v>
      </c>
      <c r="E4322" s="54"/>
      <c r="F4322" s="55"/>
      <c r="G4322" s="56">
        <v>1600</v>
      </c>
      <c r="H4322" s="57">
        <f t="shared" si="134"/>
        <v>1888</v>
      </c>
      <c r="I4322" s="58">
        <f t="shared" si="135"/>
        <v>0</v>
      </c>
      <c r="J4322" s="59" t="s">
        <v>4015</v>
      </c>
      <c r="K4322" s="59"/>
      <c r="L4322" s="74" t="s">
        <v>9289</v>
      </c>
      <c r="M4322" s="61"/>
      <c r="N4322" s="6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  <c r="BU4322" s="2"/>
      <c r="BV4322" s="2"/>
      <c r="BW4322" s="2"/>
      <c r="BX4322" s="2"/>
      <c r="BY4322" s="2"/>
      <c r="BZ4322" s="2"/>
      <c r="CA4322" s="2"/>
      <c r="CB4322" s="2"/>
      <c r="CC4322" s="2"/>
      <c r="CD4322" s="2"/>
      <c r="CE4322" s="2"/>
    </row>
    <row r="4323" spans="1:83" s="10" customFormat="1" ht="12.75" customHeight="1" x14ac:dyDescent="0.2">
      <c r="A4323" s="51" t="s">
        <v>2261</v>
      </c>
      <c r="B4323" s="9" t="s">
        <v>327</v>
      </c>
      <c r="C4323" s="66" t="s">
        <v>4035</v>
      </c>
      <c r="D4323" s="44" t="s">
        <v>4033</v>
      </c>
      <c r="E4323" s="54"/>
      <c r="F4323" s="55"/>
      <c r="G4323" s="56">
        <v>145</v>
      </c>
      <c r="H4323" s="57">
        <f t="shared" si="134"/>
        <v>171.1</v>
      </c>
      <c r="I4323" s="58">
        <f t="shared" si="135"/>
        <v>0</v>
      </c>
      <c r="J4323" s="59" t="s">
        <v>4027</v>
      </c>
      <c r="K4323" s="59"/>
      <c r="L4323" s="60" t="s">
        <v>8230</v>
      </c>
      <c r="M4323" s="61">
        <v>0.25800000000000001</v>
      </c>
      <c r="N4323" s="6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  <c r="BU4323" s="2"/>
      <c r="BV4323" s="2"/>
      <c r="BW4323" s="2"/>
      <c r="BX4323" s="2"/>
      <c r="BY4323" s="2"/>
      <c r="BZ4323" s="2"/>
      <c r="CA4323" s="2"/>
      <c r="CB4323" s="2"/>
      <c r="CC4323" s="2"/>
      <c r="CD4323" s="2"/>
      <c r="CE4323" s="2"/>
    </row>
    <row r="4324" spans="1:83" s="10" customFormat="1" ht="12.75" customHeight="1" x14ac:dyDescent="0.2">
      <c r="A4324" s="51" t="s">
        <v>9290</v>
      </c>
      <c r="B4324" s="9" t="s">
        <v>9291</v>
      </c>
      <c r="C4324" s="66" t="s">
        <v>4035</v>
      </c>
      <c r="D4324" s="44" t="s">
        <v>4033</v>
      </c>
      <c r="E4324" s="54"/>
      <c r="F4324" s="55"/>
      <c r="G4324" s="56">
        <v>370</v>
      </c>
      <c r="H4324" s="57">
        <f t="shared" si="134"/>
        <v>436.59999999999997</v>
      </c>
      <c r="I4324" s="58">
        <f t="shared" si="135"/>
        <v>0</v>
      </c>
      <c r="J4324" s="59" t="s">
        <v>4027</v>
      </c>
      <c r="K4324" s="59"/>
      <c r="L4324" s="60" t="s">
        <v>4029</v>
      </c>
      <c r="M4324" s="61">
        <v>1.7</v>
      </c>
      <c r="N4324" s="6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  <c r="BU4324" s="2"/>
      <c r="BV4324" s="2"/>
      <c r="BW4324" s="2"/>
      <c r="BX4324" s="2"/>
      <c r="BY4324" s="2"/>
      <c r="BZ4324" s="2"/>
      <c r="CA4324" s="2"/>
      <c r="CB4324" s="2"/>
      <c r="CC4324" s="2"/>
      <c r="CD4324" s="2"/>
      <c r="CE4324" s="2"/>
    </row>
    <row r="4325" spans="1:83" s="10" customFormat="1" ht="12.75" customHeight="1" x14ac:dyDescent="0.2">
      <c r="A4325" s="51" t="s">
        <v>9292</v>
      </c>
      <c r="B4325" s="9" t="s">
        <v>9293</v>
      </c>
      <c r="C4325" s="66" t="s">
        <v>4035</v>
      </c>
      <c r="D4325" s="44" t="s">
        <v>4033</v>
      </c>
      <c r="E4325" s="54"/>
      <c r="F4325" s="55"/>
      <c r="G4325" s="56">
        <v>1100</v>
      </c>
      <c r="H4325" s="57">
        <f t="shared" si="134"/>
        <v>1298</v>
      </c>
      <c r="I4325" s="58">
        <f t="shared" si="135"/>
        <v>0</v>
      </c>
      <c r="J4325" s="59" t="s">
        <v>4027</v>
      </c>
      <c r="K4325" s="59"/>
      <c r="L4325" s="60" t="s">
        <v>4029</v>
      </c>
      <c r="M4325" s="61">
        <v>2.1</v>
      </c>
      <c r="N4325" s="6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  <c r="BU4325" s="2"/>
      <c r="BV4325" s="2"/>
      <c r="BW4325" s="2"/>
      <c r="BX4325" s="2"/>
      <c r="BY4325" s="2"/>
      <c r="BZ4325" s="2"/>
      <c r="CA4325" s="2"/>
      <c r="CB4325" s="2"/>
      <c r="CC4325" s="2"/>
      <c r="CD4325" s="2"/>
      <c r="CE4325" s="2"/>
    </row>
    <row r="4326" spans="1:83" s="10" customFormat="1" ht="12.75" customHeight="1" x14ac:dyDescent="0.2">
      <c r="A4326" s="51" t="s">
        <v>9294</v>
      </c>
      <c r="B4326" s="9" t="s">
        <v>9295</v>
      </c>
      <c r="C4326" s="66" t="s">
        <v>4035</v>
      </c>
      <c r="D4326" s="44" t="s">
        <v>4033</v>
      </c>
      <c r="E4326" s="54"/>
      <c r="F4326" s="55"/>
      <c r="G4326" s="56">
        <v>85</v>
      </c>
      <c r="H4326" s="57">
        <f t="shared" si="134"/>
        <v>100.3</v>
      </c>
      <c r="I4326" s="58">
        <f t="shared" si="135"/>
        <v>0</v>
      </c>
      <c r="J4326" s="59" t="s">
        <v>4027</v>
      </c>
      <c r="K4326" s="59"/>
      <c r="L4326" s="60" t="s">
        <v>4029</v>
      </c>
      <c r="M4326" s="61">
        <v>0.105</v>
      </c>
      <c r="N4326" s="6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  <c r="BU4326" s="2"/>
      <c r="BV4326" s="2"/>
      <c r="BW4326" s="2"/>
      <c r="BX4326" s="2"/>
      <c r="BY4326" s="2"/>
      <c r="BZ4326" s="2"/>
      <c r="CA4326" s="2"/>
      <c r="CB4326" s="2"/>
      <c r="CC4326" s="2"/>
      <c r="CD4326" s="2"/>
      <c r="CE4326" s="2"/>
    </row>
    <row r="4327" spans="1:83" s="10" customFormat="1" ht="12.75" customHeight="1" x14ac:dyDescent="0.2">
      <c r="A4327" s="51" t="s">
        <v>9296</v>
      </c>
      <c r="B4327" s="9" t="s">
        <v>22</v>
      </c>
      <c r="C4327" s="66" t="s">
        <v>4035</v>
      </c>
      <c r="D4327" s="44" t="s">
        <v>4033</v>
      </c>
      <c r="E4327" s="54"/>
      <c r="F4327" s="55"/>
      <c r="G4327" s="56">
        <v>60</v>
      </c>
      <c r="H4327" s="57">
        <f t="shared" si="134"/>
        <v>70.8</v>
      </c>
      <c r="I4327" s="58">
        <f t="shared" si="135"/>
        <v>0</v>
      </c>
      <c r="J4327" s="59" t="s">
        <v>4027</v>
      </c>
      <c r="K4327" s="59"/>
      <c r="L4327" s="60" t="s">
        <v>4029</v>
      </c>
      <c r="M4327" s="61">
        <v>7.4999999999999997E-2</v>
      </c>
      <c r="N4327" s="6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  <c r="BU4327" s="2"/>
      <c r="BV4327" s="2"/>
      <c r="BW4327" s="2"/>
      <c r="BX4327" s="2"/>
      <c r="BY4327" s="2"/>
      <c r="BZ4327" s="2"/>
      <c r="CA4327" s="2"/>
      <c r="CB4327" s="2"/>
      <c r="CC4327" s="2"/>
      <c r="CD4327" s="2"/>
      <c r="CE4327" s="2"/>
    </row>
    <row r="4328" spans="1:83" s="10" customFormat="1" ht="12.75" customHeight="1" x14ac:dyDescent="0.2">
      <c r="A4328" s="51" t="s">
        <v>2262</v>
      </c>
      <c r="B4328" s="9" t="s">
        <v>62</v>
      </c>
      <c r="C4328" s="66" t="s">
        <v>4035</v>
      </c>
      <c r="D4328" s="44" t="s">
        <v>4033</v>
      </c>
      <c r="E4328" s="54"/>
      <c r="F4328" s="55"/>
      <c r="G4328" s="56">
        <v>22</v>
      </c>
      <c r="H4328" s="57">
        <f t="shared" si="134"/>
        <v>25.959999999999997</v>
      </c>
      <c r="I4328" s="58">
        <f t="shared" si="135"/>
        <v>0</v>
      </c>
      <c r="J4328" s="59" t="s">
        <v>4027</v>
      </c>
      <c r="K4328" s="59" t="s">
        <v>9297</v>
      </c>
      <c r="L4328" s="73" t="s">
        <v>9237</v>
      </c>
      <c r="M4328" s="61">
        <v>8.0000000000000002E-3</v>
      </c>
      <c r="N4328" s="6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  <c r="BU4328" s="2"/>
      <c r="BV4328" s="2"/>
      <c r="BW4328" s="2"/>
      <c r="BX4328" s="2"/>
      <c r="BY4328" s="2"/>
      <c r="BZ4328" s="2"/>
      <c r="CA4328" s="2"/>
      <c r="CB4328" s="2"/>
      <c r="CC4328" s="2"/>
      <c r="CD4328" s="2"/>
      <c r="CE4328" s="2"/>
    </row>
    <row r="4329" spans="1:83" s="10" customFormat="1" ht="12.75" customHeight="1" x14ac:dyDescent="0.2">
      <c r="A4329" s="51" t="s">
        <v>2263</v>
      </c>
      <c r="B4329" s="9" t="s">
        <v>46</v>
      </c>
      <c r="C4329" s="66" t="s">
        <v>4035</v>
      </c>
      <c r="D4329" s="44" t="s">
        <v>4033</v>
      </c>
      <c r="E4329" s="54"/>
      <c r="F4329" s="55"/>
      <c r="G4329" s="56">
        <v>300</v>
      </c>
      <c r="H4329" s="57">
        <f t="shared" si="134"/>
        <v>354</v>
      </c>
      <c r="I4329" s="58">
        <f t="shared" si="135"/>
        <v>0</v>
      </c>
      <c r="J4329" s="59" t="s">
        <v>4027</v>
      </c>
      <c r="K4329" s="59"/>
      <c r="L4329" s="60" t="s">
        <v>9298</v>
      </c>
      <c r="M4329" s="61">
        <v>1.1000000000000001</v>
      </c>
      <c r="N4329" s="6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2"/>
      <c r="BZ4329" s="2"/>
      <c r="CA4329" s="2"/>
      <c r="CB4329" s="2"/>
      <c r="CC4329" s="2"/>
      <c r="CD4329" s="2"/>
      <c r="CE4329" s="2"/>
    </row>
    <row r="4330" spans="1:83" s="10" customFormat="1" ht="12.75" customHeight="1" x14ac:dyDescent="0.2">
      <c r="A4330" s="51" t="s">
        <v>9299</v>
      </c>
      <c r="B4330" s="9" t="s">
        <v>46</v>
      </c>
      <c r="C4330" s="66" t="s">
        <v>4035</v>
      </c>
      <c r="D4330" s="44" t="s">
        <v>4033</v>
      </c>
      <c r="E4330" s="54"/>
      <c r="F4330" s="55"/>
      <c r="G4330" s="56">
        <v>75</v>
      </c>
      <c r="H4330" s="57">
        <f t="shared" si="134"/>
        <v>88.5</v>
      </c>
      <c r="I4330" s="58">
        <f t="shared" si="135"/>
        <v>0</v>
      </c>
      <c r="J4330" s="59" t="s">
        <v>4027</v>
      </c>
      <c r="K4330" s="59"/>
      <c r="L4330" s="60" t="s">
        <v>4029</v>
      </c>
      <c r="M4330" s="61">
        <v>0.32800000000000001</v>
      </c>
      <c r="N4330" s="6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2"/>
      <c r="BZ4330" s="2"/>
      <c r="CA4330" s="2"/>
      <c r="CB4330" s="2"/>
      <c r="CC4330" s="2"/>
      <c r="CD4330" s="2"/>
      <c r="CE4330" s="2"/>
    </row>
    <row r="4331" spans="1:83" s="10" customFormat="1" ht="12.75" customHeight="1" x14ac:dyDescent="0.2">
      <c r="A4331" s="51" t="s">
        <v>2264</v>
      </c>
      <c r="B4331" s="9" t="s">
        <v>1</v>
      </c>
      <c r="C4331" s="66" t="s">
        <v>4035</v>
      </c>
      <c r="D4331" s="44" t="s">
        <v>4033</v>
      </c>
      <c r="E4331" s="54"/>
      <c r="F4331" s="55"/>
      <c r="G4331" s="56">
        <v>55</v>
      </c>
      <c r="H4331" s="57">
        <f t="shared" si="134"/>
        <v>64.899999999999991</v>
      </c>
      <c r="I4331" s="58">
        <f t="shared" si="135"/>
        <v>0</v>
      </c>
      <c r="J4331" s="59" t="s">
        <v>4027</v>
      </c>
      <c r="K4331" s="59"/>
      <c r="L4331" s="73" t="s">
        <v>9300</v>
      </c>
      <c r="M4331" s="61">
        <v>0.12</v>
      </c>
      <c r="N4331" s="6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2"/>
      <c r="BZ4331" s="2"/>
      <c r="CA4331" s="2"/>
      <c r="CB4331" s="2"/>
      <c r="CC4331" s="2"/>
      <c r="CD4331" s="2"/>
      <c r="CE4331" s="2"/>
    </row>
    <row r="4332" spans="1:83" s="10" customFormat="1" ht="12.75" customHeight="1" x14ac:dyDescent="0.2">
      <c r="A4332" s="51" t="s">
        <v>2265</v>
      </c>
      <c r="B4332" s="9" t="s">
        <v>592</v>
      </c>
      <c r="C4332" s="66" t="s">
        <v>4035</v>
      </c>
      <c r="D4332" s="44" t="s">
        <v>4033</v>
      </c>
      <c r="E4332" s="54"/>
      <c r="F4332" s="55"/>
      <c r="G4332" s="56">
        <v>770</v>
      </c>
      <c r="H4332" s="57">
        <f t="shared" si="134"/>
        <v>908.59999999999991</v>
      </c>
      <c r="I4332" s="58">
        <f t="shared" si="135"/>
        <v>0</v>
      </c>
      <c r="J4332" s="59" t="s">
        <v>4027</v>
      </c>
      <c r="K4332" s="59"/>
      <c r="L4332" s="79" t="s">
        <v>4205</v>
      </c>
      <c r="M4332" s="61">
        <v>0.37</v>
      </c>
      <c r="N4332" s="6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  <c r="BU4332" s="2"/>
      <c r="BV4332" s="2"/>
      <c r="BW4332" s="2"/>
      <c r="BX4332" s="2"/>
      <c r="BY4332" s="2"/>
      <c r="BZ4332" s="2"/>
      <c r="CA4332" s="2"/>
      <c r="CB4332" s="2"/>
      <c r="CC4332" s="2"/>
      <c r="CD4332" s="2"/>
      <c r="CE4332" s="2"/>
    </row>
    <row r="4333" spans="1:83" s="10" customFormat="1" ht="12.75" customHeight="1" x14ac:dyDescent="0.2">
      <c r="A4333" s="51" t="s">
        <v>2266</v>
      </c>
      <c r="B4333" s="9" t="s">
        <v>48</v>
      </c>
      <c r="C4333" s="66" t="s">
        <v>4035</v>
      </c>
      <c r="D4333" s="44" t="s">
        <v>4033</v>
      </c>
      <c r="E4333" s="54"/>
      <c r="F4333" s="55"/>
      <c r="G4333" s="56">
        <v>224.85</v>
      </c>
      <c r="H4333" s="57">
        <f t="shared" si="134"/>
        <v>265.32299999999998</v>
      </c>
      <c r="I4333" s="58">
        <f t="shared" si="135"/>
        <v>0</v>
      </c>
      <c r="J4333" s="59" t="s">
        <v>4027</v>
      </c>
      <c r="K4333" s="59"/>
      <c r="L4333" s="60" t="s">
        <v>4029</v>
      </c>
      <c r="M4333" s="61">
        <v>1E-3</v>
      </c>
      <c r="N4333" s="6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  <c r="CE4333" s="2"/>
    </row>
    <row r="4334" spans="1:83" s="10" customFormat="1" ht="12.75" customHeight="1" x14ac:dyDescent="0.2">
      <c r="A4334" s="51" t="s">
        <v>9301</v>
      </c>
      <c r="B4334" s="9" t="s">
        <v>536</v>
      </c>
      <c r="C4334" s="66" t="s">
        <v>4035</v>
      </c>
      <c r="D4334" s="44" t="s">
        <v>4033</v>
      </c>
      <c r="E4334" s="54"/>
      <c r="F4334" s="55"/>
      <c r="G4334" s="56">
        <v>180.73</v>
      </c>
      <c r="H4334" s="57">
        <f t="shared" si="134"/>
        <v>213.26139999999998</v>
      </c>
      <c r="I4334" s="58">
        <f t="shared" si="135"/>
        <v>0</v>
      </c>
      <c r="J4334" s="59" t="s">
        <v>4027</v>
      </c>
      <c r="K4334" s="59"/>
      <c r="L4334" s="60" t="s">
        <v>4029</v>
      </c>
      <c r="M4334" s="61">
        <v>0.08</v>
      </c>
      <c r="N4334" s="6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  <c r="BU4334" s="2"/>
      <c r="BV4334" s="2"/>
      <c r="BW4334" s="2"/>
      <c r="BX4334" s="2"/>
      <c r="BY4334" s="2"/>
      <c r="BZ4334" s="2"/>
      <c r="CA4334" s="2"/>
      <c r="CB4334" s="2"/>
      <c r="CC4334" s="2"/>
      <c r="CD4334" s="2"/>
      <c r="CE4334" s="2"/>
    </row>
    <row r="4335" spans="1:83" s="10" customFormat="1" ht="12.75" customHeight="1" x14ac:dyDescent="0.2">
      <c r="A4335" s="51" t="s">
        <v>9302</v>
      </c>
      <c r="B4335" s="9" t="s">
        <v>9303</v>
      </c>
      <c r="C4335" s="66" t="s">
        <v>4035</v>
      </c>
      <c r="D4335" s="44" t="s">
        <v>4033</v>
      </c>
      <c r="E4335" s="54"/>
      <c r="F4335" s="55"/>
      <c r="G4335" s="56">
        <v>235</v>
      </c>
      <c r="H4335" s="57">
        <f t="shared" si="134"/>
        <v>277.3</v>
      </c>
      <c r="I4335" s="58">
        <f t="shared" si="135"/>
        <v>0</v>
      </c>
      <c r="J4335" s="59" t="s">
        <v>4027</v>
      </c>
      <c r="K4335" s="59"/>
      <c r="L4335" s="60" t="s">
        <v>4029</v>
      </c>
      <c r="M4335" s="61">
        <v>0.17599999999999999</v>
      </c>
      <c r="N4335" s="6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  <c r="BU4335" s="2"/>
      <c r="BV4335" s="2"/>
      <c r="BW4335" s="2"/>
      <c r="BX4335" s="2"/>
      <c r="BY4335" s="2"/>
      <c r="BZ4335" s="2"/>
      <c r="CA4335" s="2"/>
      <c r="CB4335" s="2"/>
      <c r="CC4335" s="2"/>
      <c r="CD4335" s="2"/>
      <c r="CE4335" s="2"/>
    </row>
    <row r="4336" spans="1:83" s="10" customFormat="1" ht="12.75" customHeight="1" x14ac:dyDescent="0.2">
      <c r="A4336" s="51" t="s">
        <v>2267</v>
      </c>
      <c r="B4336" s="9" t="s">
        <v>77</v>
      </c>
      <c r="C4336" s="66" t="s">
        <v>4035</v>
      </c>
      <c r="D4336" s="44" t="s">
        <v>4033</v>
      </c>
      <c r="E4336" s="54"/>
      <c r="F4336" s="55"/>
      <c r="G4336" s="56">
        <v>80</v>
      </c>
      <c r="H4336" s="57">
        <f t="shared" si="134"/>
        <v>94.399999999999991</v>
      </c>
      <c r="I4336" s="58">
        <f t="shared" si="135"/>
        <v>0</v>
      </c>
      <c r="J4336" s="59" t="s">
        <v>4027</v>
      </c>
      <c r="K4336" s="59"/>
      <c r="L4336" s="60" t="s">
        <v>4029</v>
      </c>
      <c r="M4336" s="61">
        <v>4.3999999999999997E-2</v>
      </c>
      <c r="N4336" s="6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  <c r="BU4336" s="2"/>
      <c r="BV4336" s="2"/>
      <c r="BW4336" s="2"/>
      <c r="BX4336" s="2"/>
      <c r="BY4336" s="2"/>
      <c r="BZ4336" s="2"/>
      <c r="CA4336" s="2"/>
      <c r="CB4336" s="2"/>
      <c r="CC4336" s="2"/>
      <c r="CD4336" s="2"/>
      <c r="CE4336" s="2"/>
    </row>
    <row r="4337" spans="1:83" s="10" customFormat="1" ht="12.75" customHeight="1" x14ac:dyDescent="0.2">
      <c r="A4337" s="51" t="s">
        <v>9304</v>
      </c>
      <c r="B4337" s="9" t="s">
        <v>9305</v>
      </c>
      <c r="C4337" s="66" t="s">
        <v>4035</v>
      </c>
      <c r="D4337" s="44" t="s">
        <v>4033</v>
      </c>
      <c r="E4337" s="54"/>
      <c r="F4337" s="55"/>
      <c r="G4337" s="56">
        <v>28.7</v>
      </c>
      <c r="H4337" s="57">
        <f t="shared" si="134"/>
        <v>33.866</v>
      </c>
      <c r="I4337" s="58">
        <f t="shared" si="135"/>
        <v>0</v>
      </c>
      <c r="J4337" s="59" t="s">
        <v>4027</v>
      </c>
      <c r="K4337" s="59"/>
      <c r="L4337" s="60" t="s">
        <v>4029</v>
      </c>
      <c r="M4337" s="61">
        <v>1E-3</v>
      </c>
      <c r="N4337" s="6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  <c r="BU4337" s="2"/>
      <c r="BV4337" s="2"/>
      <c r="BW4337" s="2"/>
      <c r="BX4337" s="2"/>
      <c r="BY4337" s="2"/>
      <c r="BZ4337" s="2"/>
      <c r="CA4337" s="2"/>
      <c r="CB4337" s="2"/>
      <c r="CC4337" s="2"/>
      <c r="CD4337" s="2"/>
      <c r="CE4337" s="2"/>
    </row>
    <row r="4338" spans="1:83" s="10" customFormat="1" ht="12.75" customHeight="1" x14ac:dyDescent="0.2">
      <c r="A4338" s="51" t="s">
        <v>2268</v>
      </c>
      <c r="B4338" s="9" t="s">
        <v>17</v>
      </c>
      <c r="C4338" s="66" t="s">
        <v>4035</v>
      </c>
      <c r="D4338" s="44" t="s">
        <v>4033</v>
      </c>
      <c r="E4338" s="54"/>
      <c r="F4338" s="55"/>
      <c r="G4338" s="56">
        <v>17</v>
      </c>
      <c r="H4338" s="57">
        <f t="shared" si="134"/>
        <v>20.059999999999999</v>
      </c>
      <c r="I4338" s="58">
        <f t="shared" si="135"/>
        <v>0</v>
      </c>
      <c r="J4338" s="59" t="s">
        <v>4027</v>
      </c>
      <c r="K4338" s="59"/>
      <c r="L4338" s="73" t="s">
        <v>9306</v>
      </c>
      <c r="M4338" s="61">
        <v>1.5E-3</v>
      </c>
      <c r="N4338" s="6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  <c r="BU4338" s="2"/>
      <c r="BV4338" s="2"/>
      <c r="BW4338" s="2"/>
      <c r="BX4338" s="2"/>
      <c r="BY4338" s="2"/>
      <c r="BZ4338" s="2"/>
      <c r="CA4338" s="2"/>
      <c r="CB4338" s="2"/>
      <c r="CC4338" s="2"/>
      <c r="CD4338" s="2"/>
      <c r="CE4338" s="2"/>
    </row>
    <row r="4339" spans="1:83" s="10" customFormat="1" ht="12.75" customHeight="1" x14ac:dyDescent="0.2">
      <c r="A4339" s="51" t="s">
        <v>2269</v>
      </c>
      <c r="B4339" s="9" t="s">
        <v>16</v>
      </c>
      <c r="C4339" s="66" t="s">
        <v>4035</v>
      </c>
      <c r="D4339" s="44" t="s">
        <v>4033</v>
      </c>
      <c r="E4339" s="54"/>
      <c r="F4339" s="55"/>
      <c r="G4339" s="56">
        <v>20</v>
      </c>
      <c r="H4339" s="57">
        <f t="shared" si="134"/>
        <v>23.599999999999998</v>
      </c>
      <c r="I4339" s="58">
        <f t="shared" si="135"/>
        <v>0</v>
      </c>
      <c r="J4339" s="59" t="s">
        <v>4027</v>
      </c>
      <c r="K4339" s="59"/>
      <c r="L4339" s="73" t="s">
        <v>9307</v>
      </c>
      <c r="M4339" s="61">
        <v>3.5000000000000003E-2</v>
      </c>
      <c r="N4339" s="6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  <c r="BU4339" s="2"/>
      <c r="BV4339" s="2"/>
      <c r="BW4339" s="2"/>
      <c r="BX4339" s="2"/>
      <c r="BY4339" s="2"/>
      <c r="BZ4339" s="2"/>
      <c r="CA4339" s="2"/>
      <c r="CB4339" s="2"/>
      <c r="CC4339" s="2"/>
      <c r="CD4339" s="2"/>
      <c r="CE4339" s="2"/>
    </row>
    <row r="4340" spans="1:83" s="10" customFormat="1" ht="12.75" customHeight="1" x14ac:dyDescent="0.2">
      <c r="A4340" s="64" t="s">
        <v>9308</v>
      </c>
      <c r="B4340" s="9" t="s">
        <v>559</v>
      </c>
      <c r="C4340" s="66" t="s">
        <v>4035</v>
      </c>
      <c r="D4340" s="44" t="s">
        <v>4033</v>
      </c>
      <c r="E4340" s="54"/>
      <c r="F4340" s="55"/>
      <c r="G4340" s="56">
        <v>210</v>
      </c>
      <c r="H4340" s="57">
        <f t="shared" si="134"/>
        <v>247.79999999999998</v>
      </c>
      <c r="I4340" s="58">
        <f t="shared" si="135"/>
        <v>0</v>
      </c>
      <c r="J4340" s="59"/>
      <c r="K4340" s="59"/>
      <c r="L4340" s="60"/>
      <c r="M4340" s="61"/>
      <c r="N4340" s="6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  <c r="BU4340" s="2"/>
      <c r="BV4340" s="2"/>
      <c r="BW4340" s="2"/>
      <c r="BX4340" s="2"/>
      <c r="BY4340" s="2"/>
      <c r="BZ4340" s="2"/>
      <c r="CA4340" s="2"/>
      <c r="CB4340" s="2"/>
      <c r="CC4340" s="2"/>
      <c r="CD4340" s="2"/>
      <c r="CE4340" s="2"/>
    </row>
    <row r="4341" spans="1:83" s="10" customFormat="1" ht="12.75" customHeight="1" x14ac:dyDescent="0.2">
      <c r="A4341" s="51" t="s">
        <v>2270</v>
      </c>
      <c r="B4341" s="9" t="s">
        <v>313</v>
      </c>
      <c r="C4341" s="66" t="s">
        <v>4035</v>
      </c>
      <c r="D4341" s="44" t="s">
        <v>4033</v>
      </c>
      <c r="E4341" s="54"/>
      <c r="F4341" s="55"/>
      <c r="G4341" s="56">
        <v>121.48</v>
      </c>
      <c r="H4341" s="57">
        <f t="shared" si="134"/>
        <v>143.34639999999999</v>
      </c>
      <c r="I4341" s="58">
        <f t="shared" si="135"/>
        <v>0</v>
      </c>
      <c r="J4341" s="59" t="s">
        <v>4027</v>
      </c>
      <c r="K4341" s="59"/>
      <c r="L4341" s="60" t="s">
        <v>4029</v>
      </c>
      <c r="M4341" s="61">
        <v>3.0000000000000001E-3</v>
      </c>
      <c r="N4341" s="6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  <c r="BU4341" s="2"/>
      <c r="BV4341" s="2"/>
      <c r="BW4341" s="2"/>
      <c r="BX4341" s="2"/>
      <c r="BY4341" s="2"/>
      <c r="BZ4341" s="2"/>
      <c r="CA4341" s="2"/>
      <c r="CB4341" s="2"/>
      <c r="CC4341" s="2"/>
      <c r="CD4341" s="2"/>
      <c r="CE4341" s="2"/>
    </row>
    <row r="4342" spans="1:83" s="10" customFormat="1" ht="12.75" customHeight="1" x14ac:dyDescent="0.2">
      <c r="A4342" s="51" t="s">
        <v>2271</v>
      </c>
      <c r="B4342" s="9" t="s">
        <v>593</v>
      </c>
      <c r="C4342" s="66" t="s">
        <v>4035</v>
      </c>
      <c r="D4342" s="44" t="s">
        <v>4033</v>
      </c>
      <c r="E4342" s="54"/>
      <c r="F4342" s="55"/>
      <c r="G4342" s="56">
        <v>115</v>
      </c>
      <c r="H4342" s="57">
        <f t="shared" si="134"/>
        <v>135.69999999999999</v>
      </c>
      <c r="I4342" s="58">
        <f t="shared" si="135"/>
        <v>0</v>
      </c>
      <c r="J4342" s="59" t="s">
        <v>4027</v>
      </c>
      <c r="K4342" s="59"/>
      <c r="L4342" s="60" t="s">
        <v>4029</v>
      </c>
      <c r="M4342" s="61">
        <v>1E-3</v>
      </c>
      <c r="N4342" s="6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  <c r="BU4342" s="2"/>
      <c r="BV4342" s="2"/>
      <c r="BW4342" s="2"/>
      <c r="BX4342" s="2"/>
      <c r="BY4342" s="2"/>
      <c r="BZ4342" s="2"/>
      <c r="CA4342" s="2"/>
      <c r="CB4342" s="2"/>
      <c r="CC4342" s="2"/>
      <c r="CD4342" s="2"/>
      <c r="CE4342" s="2"/>
    </row>
    <row r="4343" spans="1:83" s="10" customFormat="1" ht="12.75" customHeight="1" x14ac:dyDescent="0.2">
      <c r="A4343" s="64" t="s">
        <v>9309</v>
      </c>
      <c r="B4343" s="9" t="s">
        <v>8305</v>
      </c>
      <c r="C4343" s="53" t="s">
        <v>4007</v>
      </c>
      <c r="D4343" s="44" t="s">
        <v>4033</v>
      </c>
      <c r="E4343" s="54"/>
      <c r="F4343" s="55"/>
      <c r="G4343" s="56">
        <v>396.31</v>
      </c>
      <c r="H4343" s="57">
        <f t="shared" si="134"/>
        <v>467.64579999999995</v>
      </c>
      <c r="I4343" s="58">
        <f t="shared" si="135"/>
        <v>0</v>
      </c>
      <c r="J4343" s="59"/>
      <c r="K4343" s="59" t="s">
        <v>6938</v>
      </c>
      <c r="L4343" s="60" t="s">
        <v>4029</v>
      </c>
      <c r="M4343" s="61"/>
      <c r="N4343" s="6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  <c r="BU4343" s="2"/>
      <c r="BV4343" s="2"/>
      <c r="BW4343" s="2"/>
      <c r="BX4343" s="2"/>
      <c r="BY4343" s="2"/>
      <c r="BZ4343" s="2"/>
      <c r="CA4343" s="2"/>
      <c r="CB4343" s="2"/>
      <c r="CC4343" s="2"/>
      <c r="CD4343" s="2"/>
      <c r="CE4343" s="2"/>
    </row>
    <row r="4344" spans="1:83" s="10" customFormat="1" ht="12.75" customHeight="1" x14ac:dyDescent="0.2">
      <c r="A4344" s="51" t="s">
        <v>2272</v>
      </c>
      <c r="B4344" s="9" t="s">
        <v>594</v>
      </c>
      <c r="C4344" s="66" t="s">
        <v>4035</v>
      </c>
      <c r="D4344" s="44" t="s">
        <v>4033</v>
      </c>
      <c r="E4344" s="54"/>
      <c r="F4344" s="55"/>
      <c r="G4344" s="56">
        <v>2000</v>
      </c>
      <c r="H4344" s="57">
        <f t="shared" si="134"/>
        <v>2360</v>
      </c>
      <c r="I4344" s="58">
        <f t="shared" si="135"/>
        <v>0</v>
      </c>
      <c r="J4344" s="59" t="s">
        <v>4027</v>
      </c>
      <c r="K4344" s="59"/>
      <c r="L4344" s="60" t="s">
        <v>4029</v>
      </c>
      <c r="M4344" s="61">
        <v>0.83499999999999996</v>
      </c>
      <c r="N4344" s="6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  <c r="BU4344" s="2"/>
      <c r="BV4344" s="2"/>
      <c r="BW4344" s="2"/>
      <c r="BX4344" s="2"/>
      <c r="BY4344" s="2"/>
      <c r="BZ4344" s="2"/>
      <c r="CA4344" s="2"/>
      <c r="CB4344" s="2"/>
      <c r="CC4344" s="2"/>
      <c r="CD4344" s="2"/>
      <c r="CE4344" s="2"/>
    </row>
    <row r="4345" spans="1:83" s="10" customFormat="1" ht="12.75" customHeight="1" x14ac:dyDescent="0.2">
      <c r="A4345" s="64" t="s">
        <v>9310</v>
      </c>
      <c r="B4345" s="9" t="s">
        <v>8305</v>
      </c>
      <c r="C4345" s="53" t="s">
        <v>4007</v>
      </c>
      <c r="D4345" s="44" t="s">
        <v>4033</v>
      </c>
      <c r="E4345" s="54"/>
      <c r="F4345" s="55"/>
      <c r="G4345" s="56">
        <v>338.82</v>
      </c>
      <c r="H4345" s="57">
        <f t="shared" si="134"/>
        <v>399.80759999999998</v>
      </c>
      <c r="I4345" s="58">
        <f t="shared" si="135"/>
        <v>0</v>
      </c>
      <c r="J4345" s="59"/>
      <c r="K4345" s="59" t="s">
        <v>6938</v>
      </c>
      <c r="L4345" s="60" t="s">
        <v>4029</v>
      </c>
      <c r="M4345" s="61"/>
      <c r="N4345" s="6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  <c r="BU4345" s="2"/>
      <c r="BV4345" s="2"/>
      <c r="BW4345" s="2"/>
      <c r="BX4345" s="2"/>
      <c r="BY4345" s="2"/>
      <c r="BZ4345" s="2"/>
      <c r="CA4345" s="2"/>
      <c r="CB4345" s="2"/>
      <c r="CC4345" s="2"/>
      <c r="CD4345" s="2"/>
      <c r="CE4345" s="2"/>
    </row>
    <row r="4346" spans="1:83" s="10" customFormat="1" ht="12.75" customHeight="1" x14ac:dyDescent="0.2">
      <c r="A4346" s="64" t="s">
        <v>9311</v>
      </c>
      <c r="B4346" s="9" t="s">
        <v>9312</v>
      </c>
      <c r="C4346" s="66" t="s">
        <v>4035</v>
      </c>
      <c r="D4346" s="44" t="s">
        <v>4033</v>
      </c>
      <c r="E4346" s="54"/>
      <c r="F4346" s="55"/>
      <c r="G4346" s="56">
        <v>93.54</v>
      </c>
      <c r="H4346" s="57">
        <f t="shared" si="134"/>
        <v>110.3772</v>
      </c>
      <c r="I4346" s="58">
        <f t="shared" si="135"/>
        <v>0</v>
      </c>
      <c r="J4346" s="59"/>
      <c r="K4346" s="59" t="s">
        <v>6938</v>
      </c>
      <c r="L4346" s="60" t="s">
        <v>4029</v>
      </c>
      <c r="M4346" s="61">
        <v>0.6</v>
      </c>
      <c r="N4346" s="6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  <c r="BU4346" s="2"/>
      <c r="BV4346" s="2"/>
      <c r="BW4346" s="2"/>
      <c r="BX4346" s="2"/>
      <c r="BY4346" s="2"/>
      <c r="BZ4346" s="2"/>
      <c r="CA4346" s="2"/>
      <c r="CB4346" s="2"/>
      <c r="CC4346" s="2"/>
      <c r="CD4346" s="2"/>
      <c r="CE4346" s="2"/>
    </row>
    <row r="4347" spans="1:83" s="10" customFormat="1" ht="12.75" customHeight="1" x14ac:dyDescent="0.2">
      <c r="A4347" s="51" t="s">
        <v>9313</v>
      </c>
      <c r="B4347" s="9" t="s">
        <v>9314</v>
      </c>
      <c r="C4347" s="66" t="s">
        <v>4035</v>
      </c>
      <c r="D4347" s="44" t="s">
        <v>4237</v>
      </c>
      <c r="E4347" s="54"/>
      <c r="F4347" s="55"/>
      <c r="G4347" s="56">
        <v>170</v>
      </c>
      <c r="H4347" s="57">
        <f t="shared" si="134"/>
        <v>200.6</v>
      </c>
      <c r="I4347" s="58">
        <f t="shared" si="135"/>
        <v>0</v>
      </c>
      <c r="J4347" s="59" t="s">
        <v>4027</v>
      </c>
      <c r="K4347" s="59"/>
      <c r="L4347" s="60" t="s">
        <v>4029</v>
      </c>
      <c r="M4347" s="61">
        <v>2.3E-2</v>
      </c>
      <c r="N4347" s="6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  <c r="BU4347" s="2"/>
      <c r="BV4347" s="2"/>
      <c r="BW4347" s="2"/>
      <c r="BX4347" s="2"/>
      <c r="BY4347" s="2"/>
      <c r="BZ4347" s="2"/>
      <c r="CA4347" s="2"/>
      <c r="CB4347" s="2"/>
      <c r="CC4347" s="2"/>
      <c r="CD4347" s="2"/>
      <c r="CE4347" s="2"/>
    </row>
    <row r="4348" spans="1:83" s="10" customFormat="1" ht="12.75" customHeight="1" x14ac:dyDescent="0.2">
      <c r="A4348" s="64" t="s">
        <v>9315</v>
      </c>
      <c r="B4348" s="9" t="s">
        <v>3</v>
      </c>
      <c r="C4348" s="66" t="s">
        <v>4035</v>
      </c>
      <c r="D4348" s="44" t="s">
        <v>4237</v>
      </c>
      <c r="E4348" s="54"/>
      <c r="F4348" s="55"/>
      <c r="G4348" s="56">
        <v>20</v>
      </c>
      <c r="H4348" s="57">
        <f t="shared" si="134"/>
        <v>23.599999999999998</v>
      </c>
      <c r="I4348" s="58">
        <f t="shared" si="135"/>
        <v>0</v>
      </c>
      <c r="J4348" s="59"/>
      <c r="K4348" s="59"/>
      <c r="L4348" s="60" t="s">
        <v>4029</v>
      </c>
      <c r="M4348" s="61"/>
      <c r="N4348" s="6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  <c r="BU4348" s="2"/>
      <c r="BV4348" s="2"/>
      <c r="BW4348" s="2"/>
      <c r="BX4348" s="2"/>
      <c r="BY4348" s="2"/>
      <c r="BZ4348" s="2"/>
      <c r="CA4348" s="2"/>
      <c r="CB4348" s="2"/>
      <c r="CC4348" s="2"/>
      <c r="CD4348" s="2"/>
      <c r="CE4348" s="2"/>
    </row>
    <row r="4349" spans="1:83" s="10" customFormat="1" ht="12.75" customHeight="1" x14ac:dyDescent="0.2">
      <c r="A4349" s="51" t="s">
        <v>9316</v>
      </c>
      <c r="B4349" s="9" t="s">
        <v>9317</v>
      </c>
      <c r="C4349" s="66" t="s">
        <v>4035</v>
      </c>
      <c r="D4349" s="44" t="s">
        <v>4237</v>
      </c>
      <c r="E4349" s="54"/>
      <c r="F4349" s="55"/>
      <c r="G4349" s="56">
        <v>35</v>
      </c>
      <c r="H4349" s="57">
        <f t="shared" si="134"/>
        <v>41.3</v>
      </c>
      <c r="I4349" s="58">
        <f t="shared" si="135"/>
        <v>0</v>
      </c>
      <c r="J4349" s="59" t="s">
        <v>4027</v>
      </c>
      <c r="K4349" s="59"/>
      <c r="L4349" s="60" t="s">
        <v>4029</v>
      </c>
      <c r="M4349" s="61">
        <v>7.0000000000000007E-2</v>
      </c>
      <c r="N4349" s="6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  <c r="BU4349" s="2"/>
      <c r="BV4349" s="2"/>
      <c r="BW4349" s="2"/>
      <c r="BX4349" s="2"/>
      <c r="BY4349" s="2"/>
      <c r="BZ4349" s="2"/>
      <c r="CA4349" s="2"/>
      <c r="CB4349" s="2"/>
      <c r="CC4349" s="2"/>
      <c r="CD4349" s="2"/>
      <c r="CE4349" s="2"/>
    </row>
    <row r="4350" spans="1:83" s="10" customFormat="1" ht="12.75" customHeight="1" x14ac:dyDescent="0.2">
      <c r="A4350" s="51" t="s">
        <v>9318</v>
      </c>
      <c r="B4350" s="9" t="s">
        <v>9319</v>
      </c>
      <c r="C4350" s="66" t="s">
        <v>4035</v>
      </c>
      <c r="D4350" s="44" t="s">
        <v>4237</v>
      </c>
      <c r="E4350" s="54"/>
      <c r="F4350" s="55"/>
      <c r="G4350" s="56">
        <v>32</v>
      </c>
      <c r="H4350" s="57">
        <f t="shared" si="134"/>
        <v>37.76</v>
      </c>
      <c r="I4350" s="58">
        <f t="shared" si="135"/>
        <v>0</v>
      </c>
      <c r="J4350" s="59"/>
      <c r="K4350" s="59"/>
      <c r="L4350" s="60" t="s">
        <v>4029</v>
      </c>
      <c r="M4350" s="61"/>
      <c r="N4350" s="6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  <c r="BU4350" s="2"/>
      <c r="BV4350" s="2"/>
      <c r="BW4350" s="2"/>
      <c r="BX4350" s="2"/>
      <c r="BY4350" s="2"/>
      <c r="BZ4350" s="2"/>
      <c r="CA4350" s="2"/>
      <c r="CB4350" s="2"/>
      <c r="CC4350" s="2"/>
      <c r="CD4350" s="2"/>
      <c r="CE4350" s="2"/>
    </row>
    <row r="4351" spans="1:83" s="10" customFormat="1" ht="12.75" customHeight="1" x14ac:dyDescent="0.2">
      <c r="A4351" s="51" t="s">
        <v>9320</v>
      </c>
      <c r="B4351" s="9" t="s">
        <v>9321</v>
      </c>
      <c r="C4351" s="66" t="s">
        <v>4035</v>
      </c>
      <c r="D4351" s="44" t="s">
        <v>4237</v>
      </c>
      <c r="E4351" s="54"/>
      <c r="F4351" s="55"/>
      <c r="G4351" s="56">
        <v>83</v>
      </c>
      <c r="H4351" s="57">
        <f t="shared" si="134"/>
        <v>97.94</v>
      </c>
      <c r="I4351" s="58">
        <f t="shared" si="135"/>
        <v>0</v>
      </c>
      <c r="J4351" s="59" t="s">
        <v>4027</v>
      </c>
      <c r="K4351" s="59"/>
      <c r="L4351" s="60" t="s">
        <v>4029</v>
      </c>
      <c r="M4351" s="61">
        <v>0.02</v>
      </c>
      <c r="N4351" s="6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  <c r="BU4351" s="2"/>
      <c r="BV4351" s="2"/>
      <c r="BW4351" s="2"/>
      <c r="BX4351" s="2"/>
      <c r="BY4351" s="2"/>
      <c r="BZ4351" s="2"/>
      <c r="CA4351" s="2"/>
      <c r="CB4351" s="2"/>
      <c r="CC4351" s="2"/>
      <c r="CD4351" s="2"/>
      <c r="CE4351" s="2"/>
    </row>
    <row r="4352" spans="1:83" s="10" customFormat="1" ht="12.75" customHeight="1" x14ac:dyDescent="0.2">
      <c r="A4352" s="64" t="s">
        <v>9322</v>
      </c>
      <c r="B4352" s="9" t="s">
        <v>9323</v>
      </c>
      <c r="C4352" s="53" t="s">
        <v>4007</v>
      </c>
      <c r="D4352" s="44" t="s">
        <v>4237</v>
      </c>
      <c r="E4352" s="54"/>
      <c r="F4352" s="55"/>
      <c r="G4352" s="56">
        <v>5.7</v>
      </c>
      <c r="H4352" s="57">
        <f t="shared" si="134"/>
        <v>6.726</v>
      </c>
      <c r="I4352" s="58">
        <f t="shared" si="135"/>
        <v>0</v>
      </c>
      <c r="J4352" s="59" t="s">
        <v>4027</v>
      </c>
      <c r="K4352" s="59" t="s">
        <v>8221</v>
      </c>
      <c r="L4352" s="60" t="s">
        <v>4029</v>
      </c>
      <c r="M4352" s="61"/>
      <c r="N4352" s="6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  <c r="BU4352" s="2"/>
      <c r="BV4352" s="2"/>
      <c r="BW4352" s="2"/>
      <c r="BX4352" s="2"/>
      <c r="BY4352" s="2"/>
      <c r="BZ4352" s="2"/>
      <c r="CA4352" s="2"/>
      <c r="CB4352" s="2"/>
      <c r="CC4352" s="2"/>
      <c r="CD4352" s="2"/>
      <c r="CE4352" s="2"/>
    </row>
    <row r="4353" spans="1:83" s="10" customFormat="1" ht="12.75" customHeight="1" x14ac:dyDescent="0.2">
      <c r="A4353" s="64" t="s">
        <v>9324</v>
      </c>
      <c r="B4353" s="9" t="s">
        <v>9325</v>
      </c>
      <c r="C4353" s="53" t="s">
        <v>4007</v>
      </c>
      <c r="D4353" s="44" t="s">
        <v>4237</v>
      </c>
      <c r="E4353" s="54"/>
      <c r="F4353" s="55"/>
      <c r="G4353" s="56">
        <v>19.2</v>
      </c>
      <c r="H4353" s="57">
        <f t="shared" si="134"/>
        <v>22.655999999999999</v>
      </c>
      <c r="I4353" s="58">
        <f t="shared" si="135"/>
        <v>0</v>
      </c>
      <c r="J4353" s="59" t="s">
        <v>4027</v>
      </c>
      <c r="K4353" s="59" t="s">
        <v>8053</v>
      </c>
      <c r="L4353" s="60" t="s">
        <v>4029</v>
      </c>
      <c r="M4353" s="61">
        <v>3.8E-3</v>
      </c>
      <c r="N4353" s="6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  <c r="CE4353" s="2"/>
    </row>
    <row r="4354" spans="1:83" s="10" customFormat="1" ht="12.75" customHeight="1" x14ac:dyDescent="0.2">
      <c r="A4354" s="64" t="s">
        <v>9326</v>
      </c>
      <c r="B4354" s="9" t="s">
        <v>8296</v>
      </c>
      <c r="C4354" s="53" t="s">
        <v>4007</v>
      </c>
      <c r="D4354" s="44" t="s">
        <v>4237</v>
      </c>
      <c r="E4354" s="54"/>
      <c r="F4354" s="55"/>
      <c r="G4354" s="56">
        <v>8</v>
      </c>
      <c r="H4354" s="57">
        <f t="shared" si="134"/>
        <v>9.44</v>
      </c>
      <c r="I4354" s="58">
        <f t="shared" si="135"/>
        <v>0</v>
      </c>
      <c r="J4354" s="59" t="s">
        <v>4027</v>
      </c>
      <c r="K4354" s="59" t="s">
        <v>4039</v>
      </c>
      <c r="L4354" s="60" t="s">
        <v>4029</v>
      </c>
      <c r="M4354" s="61">
        <v>1.5E-3</v>
      </c>
      <c r="N4354" s="6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  <c r="BU4354" s="2"/>
      <c r="BV4354" s="2"/>
      <c r="BW4354" s="2"/>
      <c r="BX4354" s="2"/>
      <c r="BY4354" s="2"/>
      <c r="BZ4354" s="2"/>
      <c r="CA4354" s="2"/>
      <c r="CB4354" s="2"/>
      <c r="CC4354" s="2"/>
      <c r="CD4354" s="2"/>
      <c r="CE4354" s="2"/>
    </row>
    <row r="4355" spans="1:83" s="10" customFormat="1" ht="12.75" customHeight="1" x14ac:dyDescent="0.2">
      <c r="A4355" s="51" t="s">
        <v>9327</v>
      </c>
      <c r="B4355" s="9" t="s">
        <v>9328</v>
      </c>
      <c r="C4355" s="66" t="s">
        <v>4035</v>
      </c>
      <c r="D4355" s="44" t="s">
        <v>4237</v>
      </c>
      <c r="E4355" s="54"/>
      <c r="F4355" s="55"/>
      <c r="G4355" s="56">
        <v>380</v>
      </c>
      <c r="H4355" s="57">
        <f t="shared" si="134"/>
        <v>448.4</v>
      </c>
      <c r="I4355" s="58">
        <f t="shared" si="135"/>
        <v>0</v>
      </c>
      <c r="J4355" s="59" t="s">
        <v>4027</v>
      </c>
      <c r="K4355" s="59"/>
      <c r="L4355" s="60" t="s">
        <v>4029</v>
      </c>
      <c r="M4355" s="61">
        <v>1.29</v>
      </c>
      <c r="N4355" s="6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  <c r="BU4355" s="2"/>
      <c r="BV4355" s="2"/>
      <c r="BW4355" s="2"/>
      <c r="BX4355" s="2"/>
      <c r="BY4355" s="2"/>
      <c r="BZ4355" s="2"/>
      <c r="CA4355" s="2"/>
      <c r="CB4355" s="2"/>
      <c r="CC4355" s="2"/>
      <c r="CD4355" s="2"/>
      <c r="CE4355" s="2"/>
    </row>
    <row r="4356" spans="1:83" s="10" customFormat="1" ht="12.75" customHeight="1" x14ac:dyDescent="0.2">
      <c r="A4356" s="51" t="s">
        <v>9329</v>
      </c>
      <c r="B4356" s="9" t="s">
        <v>8636</v>
      </c>
      <c r="C4356" s="66" t="s">
        <v>4035</v>
      </c>
      <c r="D4356" s="44" t="s">
        <v>4237</v>
      </c>
      <c r="E4356" s="54"/>
      <c r="F4356" s="55"/>
      <c r="G4356" s="56">
        <v>100</v>
      </c>
      <c r="H4356" s="57">
        <f t="shared" si="134"/>
        <v>118</v>
      </c>
      <c r="I4356" s="58">
        <f t="shared" si="135"/>
        <v>0</v>
      </c>
      <c r="J4356" s="59" t="s">
        <v>4027</v>
      </c>
      <c r="K4356" s="59"/>
      <c r="L4356" s="60" t="s">
        <v>4029</v>
      </c>
      <c r="M4356" s="61">
        <v>0.47499999999999998</v>
      </c>
      <c r="N4356" s="6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  <c r="BU4356" s="2"/>
      <c r="BV4356" s="2"/>
      <c r="BW4356" s="2"/>
      <c r="BX4356" s="2"/>
      <c r="BY4356" s="2"/>
      <c r="BZ4356" s="2"/>
      <c r="CA4356" s="2"/>
      <c r="CB4356" s="2"/>
      <c r="CC4356" s="2"/>
      <c r="CD4356" s="2"/>
      <c r="CE4356" s="2"/>
    </row>
    <row r="4357" spans="1:83" s="10" customFormat="1" ht="12.75" customHeight="1" x14ac:dyDescent="0.2">
      <c r="A4357" s="51" t="s">
        <v>9330</v>
      </c>
      <c r="B4357" s="9" t="s">
        <v>9331</v>
      </c>
      <c r="C4357" s="66" t="s">
        <v>4035</v>
      </c>
      <c r="D4357" s="44" t="s">
        <v>4237</v>
      </c>
      <c r="E4357" s="54"/>
      <c r="F4357" s="55"/>
      <c r="G4357" s="56">
        <v>110</v>
      </c>
      <c r="H4357" s="57">
        <f t="shared" si="134"/>
        <v>129.79999999999998</v>
      </c>
      <c r="I4357" s="58">
        <f t="shared" si="135"/>
        <v>0</v>
      </c>
      <c r="J4357" s="59" t="s">
        <v>4027</v>
      </c>
      <c r="K4357" s="59"/>
      <c r="L4357" s="60" t="s">
        <v>4029</v>
      </c>
      <c r="M4357" s="61">
        <v>0.26</v>
      </c>
      <c r="N4357" s="6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  <c r="CE4357" s="2"/>
    </row>
    <row r="4358" spans="1:83" s="10" customFormat="1" ht="12.75" customHeight="1" x14ac:dyDescent="0.2">
      <c r="A4358" s="51" t="s">
        <v>9332</v>
      </c>
      <c r="B4358" s="9" t="s">
        <v>46</v>
      </c>
      <c r="C4358" s="66" t="s">
        <v>4035</v>
      </c>
      <c r="D4358" s="44" t="s">
        <v>4237</v>
      </c>
      <c r="E4358" s="54"/>
      <c r="F4358" s="55"/>
      <c r="G4358" s="56">
        <v>20</v>
      </c>
      <c r="H4358" s="57">
        <f t="shared" si="134"/>
        <v>23.599999999999998</v>
      </c>
      <c r="I4358" s="58">
        <f t="shared" si="135"/>
        <v>0</v>
      </c>
      <c r="J4358" s="59" t="s">
        <v>4027</v>
      </c>
      <c r="K4358" s="59"/>
      <c r="L4358" s="60" t="s">
        <v>4029</v>
      </c>
      <c r="M4358" s="61">
        <v>1.9E-2</v>
      </c>
      <c r="N4358" s="6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  <c r="BU4358" s="2"/>
      <c r="BV4358" s="2"/>
      <c r="BW4358" s="2"/>
      <c r="BX4358" s="2"/>
      <c r="BY4358" s="2"/>
      <c r="BZ4358" s="2"/>
      <c r="CA4358" s="2"/>
      <c r="CB4358" s="2"/>
      <c r="CC4358" s="2"/>
      <c r="CD4358" s="2"/>
      <c r="CE4358" s="2"/>
    </row>
    <row r="4359" spans="1:83" s="10" customFormat="1" ht="12.75" customHeight="1" x14ac:dyDescent="0.2">
      <c r="A4359" s="51" t="s">
        <v>9333</v>
      </c>
      <c r="B4359" s="9" t="s">
        <v>46</v>
      </c>
      <c r="C4359" s="66" t="s">
        <v>4035</v>
      </c>
      <c r="D4359" s="44" t="s">
        <v>4237</v>
      </c>
      <c r="E4359" s="54"/>
      <c r="F4359" s="55"/>
      <c r="G4359" s="56">
        <v>45</v>
      </c>
      <c r="H4359" s="57">
        <f t="shared" si="134"/>
        <v>53.099999999999994</v>
      </c>
      <c r="I4359" s="58">
        <f t="shared" si="135"/>
        <v>0</v>
      </c>
      <c r="J4359" s="59" t="s">
        <v>4027</v>
      </c>
      <c r="K4359" s="59"/>
      <c r="L4359" s="60" t="s">
        <v>4029</v>
      </c>
      <c r="M4359" s="61">
        <v>0.09</v>
      </c>
      <c r="N4359" s="6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  <c r="BU4359" s="2"/>
      <c r="BV4359" s="2"/>
      <c r="BW4359" s="2"/>
      <c r="BX4359" s="2"/>
      <c r="BY4359" s="2"/>
      <c r="BZ4359" s="2"/>
      <c r="CA4359" s="2"/>
      <c r="CB4359" s="2"/>
      <c r="CC4359" s="2"/>
      <c r="CD4359" s="2"/>
      <c r="CE4359" s="2"/>
    </row>
    <row r="4360" spans="1:83" s="10" customFormat="1" ht="12.75" customHeight="1" x14ac:dyDescent="0.2">
      <c r="A4360" s="51" t="s">
        <v>9334</v>
      </c>
      <c r="B4360" s="9" t="s">
        <v>77</v>
      </c>
      <c r="C4360" s="53" t="s">
        <v>4007</v>
      </c>
      <c r="D4360" s="44" t="s">
        <v>4237</v>
      </c>
      <c r="E4360" s="54"/>
      <c r="F4360" s="55"/>
      <c r="G4360" s="56">
        <v>39.85</v>
      </c>
      <c r="H4360" s="57">
        <f t="shared" ref="H4360:H4423" si="136">G4360*1.18</f>
        <v>47.022999999999996</v>
      </c>
      <c r="I4360" s="58">
        <f t="shared" ref="I4360:I4423" si="137">H4360*F4360</f>
        <v>0</v>
      </c>
      <c r="J4360" s="59"/>
      <c r="K4360" s="59" t="s">
        <v>4921</v>
      </c>
      <c r="L4360" s="60" t="s">
        <v>4029</v>
      </c>
      <c r="M4360" s="61"/>
      <c r="N4360" s="6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  <c r="BU4360" s="2"/>
      <c r="BV4360" s="2"/>
      <c r="BW4360" s="2"/>
      <c r="BX4360" s="2"/>
      <c r="BY4360" s="2"/>
      <c r="BZ4360" s="2"/>
      <c r="CA4360" s="2"/>
      <c r="CB4360" s="2"/>
      <c r="CC4360" s="2"/>
      <c r="CD4360" s="2"/>
      <c r="CE4360" s="2"/>
    </row>
    <row r="4361" spans="1:83" s="10" customFormat="1" ht="12.75" customHeight="1" x14ac:dyDescent="0.2">
      <c r="A4361" s="51" t="s">
        <v>9335</v>
      </c>
      <c r="B4361" s="9" t="s">
        <v>9336</v>
      </c>
      <c r="C4361" s="66" t="s">
        <v>4035</v>
      </c>
      <c r="D4361" s="44" t="s">
        <v>4237</v>
      </c>
      <c r="E4361" s="54"/>
      <c r="F4361" s="55"/>
      <c r="G4361" s="56">
        <v>26</v>
      </c>
      <c r="H4361" s="57">
        <f t="shared" si="136"/>
        <v>30.68</v>
      </c>
      <c r="I4361" s="58">
        <f t="shared" si="137"/>
        <v>0</v>
      </c>
      <c r="J4361" s="59" t="s">
        <v>4027</v>
      </c>
      <c r="K4361" s="59"/>
      <c r="L4361" s="60" t="s">
        <v>4029</v>
      </c>
      <c r="M4361" s="61">
        <v>0.04</v>
      </c>
      <c r="N4361" s="6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  <c r="BU4361" s="2"/>
      <c r="BV4361" s="2"/>
      <c r="BW4361" s="2"/>
      <c r="BX4361" s="2"/>
      <c r="BY4361" s="2"/>
      <c r="BZ4361" s="2"/>
      <c r="CA4361" s="2"/>
      <c r="CB4361" s="2"/>
      <c r="CC4361" s="2"/>
      <c r="CD4361" s="2"/>
      <c r="CE4361" s="2"/>
    </row>
    <row r="4362" spans="1:83" s="10" customFormat="1" ht="12.75" customHeight="1" x14ac:dyDescent="0.2">
      <c r="A4362" s="64" t="s">
        <v>9337</v>
      </c>
      <c r="B4362" s="9" t="s">
        <v>9338</v>
      </c>
      <c r="C4362" s="53" t="s">
        <v>4007</v>
      </c>
      <c r="D4362" s="44" t="s">
        <v>4237</v>
      </c>
      <c r="E4362" s="54"/>
      <c r="F4362" s="55"/>
      <c r="G4362" s="56">
        <v>1550</v>
      </c>
      <c r="H4362" s="57">
        <f t="shared" si="136"/>
        <v>1829</v>
      </c>
      <c r="I4362" s="58">
        <f t="shared" si="137"/>
        <v>0</v>
      </c>
      <c r="J4362" s="59" t="s">
        <v>4027</v>
      </c>
      <c r="K4362" s="59" t="s">
        <v>6950</v>
      </c>
      <c r="L4362" s="60" t="s">
        <v>4029</v>
      </c>
      <c r="M4362" s="61"/>
      <c r="N4362" s="6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  <c r="BU4362" s="2"/>
      <c r="BV4362" s="2"/>
      <c r="BW4362" s="2"/>
      <c r="BX4362" s="2"/>
      <c r="BY4362" s="2"/>
      <c r="BZ4362" s="2"/>
      <c r="CA4362" s="2"/>
      <c r="CB4362" s="2"/>
      <c r="CC4362" s="2"/>
      <c r="CD4362" s="2"/>
      <c r="CE4362" s="2"/>
    </row>
    <row r="4363" spans="1:83" s="10" customFormat="1" ht="12.75" customHeight="1" x14ac:dyDescent="0.2">
      <c r="A4363" s="64" t="s">
        <v>9339</v>
      </c>
      <c r="B4363" s="9" t="s">
        <v>9340</v>
      </c>
      <c r="C4363" s="53" t="s">
        <v>4007</v>
      </c>
      <c r="D4363" s="44" t="s">
        <v>4237</v>
      </c>
      <c r="E4363" s="54"/>
      <c r="F4363" s="55"/>
      <c r="G4363" s="56">
        <v>320</v>
      </c>
      <c r="H4363" s="57">
        <f t="shared" si="136"/>
        <v>377.59999999999997</v>
      </c>
      <c r="I4363" s="58">
        <f t="shared" si="137"/>
        <v>0</v>
      </c>
      <c r="J4363" s="59"/>
      <c r="K4363" s="59" t="s">
        <v>6950</v>
      </c>
      <c r="L4363" s="60" t="s">
        <v>4029</v>
      </c>
      <c r="M4363" s="61"/>
      <c r="N4363" s="6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  <c r="BU4363" s="2"/>
      <c r="BV4363" s="2"/>
      <c r="BW4363" s="2"/>
      <c r="BX4363" s="2"/>
      <c r="BY4363" s="2"/>
      <c r="BZ4363" s="2"/>
      <c r="CA4363" s="2"/>
      <c r="CB4363" s="2"/>
      <c r="CC4363" s="2"/>
      <c r="CD4363" s="2"/>
      <c r="CE4363" s="2"/>
    </row>
    <row r="4364" spans="1:83" s="10" customFormat="1" ht="12.75" customHeight="1" x14ac:dyDescent="0.2">
      <c r="A4364" s="64" t="s">
        <v>9341</v>
      </c>
      <c r="B4364" s="9" t="s">
        <v>7191</v>
      </c>
      <c r="C4364" s="53" t="s">
        <v>4007</v>
      </c>
      <c r="D4364" s="44" t="s">
        <v>4237</v>
      </c>
      <c r="E4364" s="54"/>
      <c r="F4364" s="55"/>
      <c r="G4364" s="56">
        <v>33</v>
      </c>
      <c r="H4364" s="57">
        <f t="shared" si="136"/>
        <v>38.94</v>
      </c>
      <c r="I4364" s="58">
        <f t="shared" si="137"/>
        <v>0</v>
      </c>
      <c r="J4364" s="59" t="s">
        <v>4027</v>
      </c>
      <c r="K4364" s="59" t="s">
        <v>6950</v>
      </c>
      <c r="L4364" s="60" t="s">
        <v>4029</v>
      </c>
      <c r="M4364" s="61"/>
      <c r="N4364" s="6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  <c r="BU4364" s="2"/>
      <c r="BV4364" s="2"/>
      <c r="BW4364" s="2"/>
      <c r="BX4364" s="2"/>
      <c r="BY4364" s="2"/>
      <c r="BZ4364" s="2"/>
      <c r="CA4364" s="2"/>
      <c r="CB4364" s="2"/>
      <c r="CC4364" s="2"/>
      <c r="CD4364" s="2"/>
      <c r="CE4364" s="2"/>
    </row>
    <row r="4365" spans="1:83" s="10" customFormat="1" ht="12.75" customHeight="1" x14ac:dyDescent="0.2">
      <c r="A4365" s="64" t="s">
        <v>9342</v>
      </c>
      <c r="B4365" s="9" t="s">
        <v>9343</v>
      </c>
      <c r="C4365" s="53" t="s">
        <v>4007</v>
      </c>
      <c r="D4365" s="44" t="s">
        <v>4237</v>
      </c>
      <c r="E4365" s="54"/>
      <c r="F4365" s="55"/>
      <c r="G4365" s="56">
        <v>28</v>
      </c>
      <c r="H4365" s="57">
        <f t="shared" si="136"/>
        <v>33.04</v>
      </c>
      <c r="I4365" s="58">
        <f t="shared" si="137"/>
        <v>0</v>
      </c>
      <c r="J4365" s="59" t="s">
        <v>4027</v>
      </c>
      <c r="K4365" s="59" t="s">
        <v>6950</v>
      </c>
      <c r="L4365" s="60" t="s">
        <v>4029</v>
      </c>
      <c r="M4365" s="61"/>
      <c r="N4365" s="6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  <c r="BU4365" s="2"/>
      <c r="BV4365" s="2"/>
      <c r="BW4365" s="2"/>
      <c r="BX4365" s="2"/>
      <c r="BY4365" s="2"/>
      <c r="BZ4365" s="2"/>
      <c r="CA4365" s="2"/>
      <c r="CB4365" s="2"/>
      <c r="CC4365" s="2"/>
      <c r="CD4365" s="2"/>
      <c r="CE4365" s="2"/>
    </row>
    <row r="4366" spans="1:83" s="10" customFormat="1" ht="12.75" customHeight="1" x14ac:dyDescent="0.2">
      <c r="A4366" s="51" t="s">
        <v>9344</v>
      </c>
      <c r="B4366" s="9" t="s">
        <v>9345</v>
      </c>
      <c r="C4366" s="53" t="s">
        <v>4007</v>
      </c>
      <c r="D4366" s="44" t="s">
        <v>4237</v>
      </c>
      <c r="E4366" s="54"/>
      <c r="F4366" s="55"/>
      <c r="G4366" s="56">
        <v>38</v>
      </c>
      <c r="H4366" s="57">
        <f t="shared" si="136"/>
        <v>44.839999999999996</v>
      </c>
      <c r="I4366" s="58">
        <f t="shared" si="137"/>
        <v>0</v>
      </c>
      <c r="J4366" s="59"/>
      <c r="K4366" s="59" t="s">
        <v>6950</v>
      </c>
      <c r="L4366" s="60" t="s">
        <v>4029</v>
      </c>
      <c r="M4366" s="61"/>
      <c r="N4366" s="6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  <c r="CE4366" s="2"/>
    </row>
    <row r="4367" spans="1:83" s="10" customFormat="1" ht="12.75" customHeight="1" x14ac:dyDescent="0.2">
      <c r="A4367" s="69" t="s">
        <v>9346</v>
      </c>
      <c r="B4367" s="9" t="s">
        <v>77</v>
      </c>
      <c r="C4367" s="53" t="s">
        <v>4007</v>
      </c>
      <c r="D4367" s="44" t="s">
        <v>4237</v>
      </c>
      <c r="E4367" s="54"/>
      <c r="F4367" s="55"/>
      <c r="G4367" s="56">
        <v>10.5</v>
      </c>
      <c r="H4367" s="57">
        <f t="shared" si="136"/>
        <v>12.389999999999999</v>
      </c>
      <c r="I4367" s="58">
        <f t="shared" si="137"/>
        <v>0</v>
      </c>
      <c r="J4367" s="59"/>
      <c r="K4367" s="59" t="s">
        <v>4921</v>
      </c>
      <c r="L4367" s="60" t="s">
        <v>4029</v>
      </c>
      <c r="M4367" s="61"/>
      <c r="N4367" s="6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  <c r="CE4367" s="2"/>
    </row>
    <row r="4368" spans="1:83" s="10" customFormat="1" ht="12.75" customHeight="1" x14ac:dyDescent="0.2">
      <c r="A4368" s="64" t="s">
        <v>9347</v>
      </c>
      <c r="B4368" s="9" t="s">
        <v>8293</v>
      </c>
      <c r="C4368" s="53" t="s">
        <v>4007</v>
      </c>
      <c r="D4368" s="44" t="s">
        <v>4237</v>
      </c>
      <c r="E4368" s="54"/>
      <c r="F4368" s="55"/>
      <c r="G4368" s="56">
        <v>60</v>
      </c>
      <c r="H4368" s="57">
        <f t="shared" si="136"/>
        <v>70.8</v>
      </c>
      <c r="I4368" s="58">
        <f t="shared" si="137"/>
        <v>0</v>
      </c>
      <c r="J4368" s="59" t="s">
        <v>4027</v>
      </c>
      <c r="K4368" s="59" t="s">
        <v>6950</v>
      </c>
      <c r="L4368" s="60" t="s">
        <v>4029</v>
      </c>
      <c r="M4368" s="61"/>
      <c r="N4368" s="6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  <c r="CE4368" s="2"/>
    </row>
    <row r="4369" spans="1:83" s="10" customFormat="1" ht="12.75" customHeight="1" x14ac:dyDescent="0.2">
      <c r="A4369" s="51" t="s">
        <v>2273</v>
      </c>
      <c r="B4369" s="9" t="s">
        <v>595</v>
      </c>
      <c r="C4369" s="66" t="s">
        <v>4035</v>
      </c>
      <c r="D4369" s="44" t="s">
        <v>4237</v>
      </c>
      <c r="E4369" s="54"/>
      <c r="F4369" s="55"/>
      <c r="G4369" s="56">
        <v>23</v>
      </c>
      <c r="H4369" s="57">
        <f t="shared" si="136"/>
        <v>27.139999999999997</v>
      </c>
      <c r="I4369" s="58">
        <f t="shared" si="137"/>
        <v>0</v>
      </c>
      <c r="J4369" s="59" t="s">
        <v>4027</v>
      </c>
      <c r="K4369" s="59"/>
      <c r="L4369" s="60" t="s">
        <v>4029</v>
      </c>
      <c r="M4369" s="61">
        <v>3.2000000000000001E-2</v>
      </c>
      <c r="N4369" s="6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  <c r="CE4369" s="2"/>
    </row>
    <row r="4370" spans="1:83" s="10" customFormat="1" ht="12.75" customHeight="1" x14ac:dyDescent="0.2">
      <c r="A4370" s="64" t="s">
        <v>9348</v>
      </c>
      <c r="B4370" s="9" t="s">
        <v>7191</v>
      </c>
      <c r="C4370" s="53" t="s">
        <v>4007</v>
      </c>
      <c r="D4370" s="44" t="s">
        <v>4237</v>
      </c>
      <c r="E4370" s="54"/>
      <c r="F4370" s="55"/>
      <c r="G4370" s="56">
        <v>65</v>
      </c>
      <c r="H4370" s="57">
        <f t="shared" si="136"/>
        <v>76.7</v>
      </c>
      <c r="I4370" s="58">
        <f t="shared" si="137"/>
        <v>0</v>
      </c>
      <c r="J4370" s="59" t="s">
        <v>4027</v>
      </c>
      <c r="K4370" s="59" t="s">
        <v>6950</v>
      </c>
      <c r="L4370" s="60" t="s">
        <v>4029</v>
      </c>
      <c r="M4370" s="61">
        <v>0.02</v>
      </c>
      <c r="N4370" s="6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  <c r="BU4370" s="2"/>
      <c r="BV4370" s="2"/>
      <c r="BW4370" s="2"/>
      <c r="BX4370" s="2"/>
      <c r="BY4370" s="2"/>
      <c r="BZ4370" s="2"/>
      <c r="CA4370" s="2"/>
      <c r="CB4370" s="2"/>
      <c r="CC4370" s="2"/>
      <c r="CD4370" s="2"/>
      <c r="CE4370" s="2"/>
    </row>
    <row r="4371" spans="1:83" s="10" customFormat="1" ht="12.75" customHeight="1" x14ac:dyDescent="0.2">
      <c r="A4371" s="64" t="s">
        <v>9349</v>
      </c>
      <c r="B4371" s="9" t="s">
        <v>9350</v>
      </c>
      <c r="C4371" s="53" t="s">
        <v>4007</v>
      </c>
      <c r="D4371" s="44" t="s">
        <v>4237</v>
      </c>
      <c r="E4371" s="54"/>
      <c r="F4371" s="55"/>
      <c r="G4371" s="56">
        <v>35</v>
      </c>
      <c r="H4371" s="57">
        <f t="shared" si="136"/>
        <v>41.3</v>
      </c>
      <c r="I4371" s="58">
        <f t="shared" si="137"/>
        <v>0</v>
      </c>
      <c r="J4371" s="59" t="s">
        <v>4027</v>
      </c>
      <c r="K4371" s="59" t="s">
        <v>4921</v>
      </c>
      <c r="L4371" s="60" t="s">
        <v>4029</v>
      </c>
      <c r="M4371" s="61">
        <v>0.04</v>
      </c>
      <c r="N4371" s="6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  <c r="BU4371" s="2"/>
      <c r="BV4371" s="2"/>
      <c r="BW4371" s="2"/>
      <c r="BX4371" s="2"/>
      <c r="BY4371" s="2"/>
      <c r="BZ4371" s="2"/>
      <c r="CA4371" s="2"/>
      <c r="CB4371" s="2"/>
      <c r="CC4371" s="2"/>
      <c r="CD4371" s="2"/>
      <c r="CE4371" s="2"/>
    </row>
    <row r="4372" spans="1:83" s="10" customFormat="1" ht="12.75" customHeight="1" x14ac:dyDescent="0.2">
      <c r="A4372" s="64" t="s">
        <v>9351</v>
      </c>
      <c r="B4372" s="9" t="s">
        <v>7191</v>
      </c>
      <c r="C4372" s="53" t="s">
        <v>4007</v>
      </c>
      <c r="D4372" s="44" t="s">
        <v>4237</v>
      </c>
      <c r="E4372" s="54"/>
      <c r="F4372" s="55"/>
      <c r="G4372" s="56">
        <v>61</v>
      </c>
      <c r="H4372" s="57">
        <f t="shared" si="136"/>
        <v>71.97999999999999</v>
      </c>
      <c r="I4372" s="58">
        <f t="shared" si="137"/>
        <v>0</v>
      </c>
      <c r="J4372" s="59" t="s">
        <v>4027</v>
      </c>
      <c r="K4372" s="59" t="s">
        <v>6950</v>
      </c>
      <c r="L4372" s="60" t="s">
        <v>4029</v>
      </c>
      <c r="M4372" s="61">
        <v>0.04</v>
      </c>
      <c r="N4372" s="6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  <c r="BU4372" s="2"/>
      <c r="BV4372" s="2"/>
      <c r="BW4372" s="2"/>
      <c r="BX4372" s="2"/>
      <c r="BY4372" s="2"/>
      <c r="BZ4372" s="2"/>
      <c r="CA4372" s="2"/>
      <c r="CB4372" s="2"/>
      <c r="CC4372" s="2"/>
      <c r="CD4372" s="2"/>
      <c r="CE4372" s="2"/>
    </row>
    <row r="4373" spans="1:83" s="10" customFormat="1" ht="12.75" customHeight="1" x14ac:dyDescent="0.2">
      <c r="A4373" s="51" t="s">
        <v>9352</v>
      </c>
      <c r="B4373" s="9" t="s">
        <v>9353</v>
      </c>
      <c r="C4373" s="53" t="s">
        <v>4007</v>
      </c>
      <c r="D4373" s="44" t="s">
        <v>4237</v>
      </c>
      <c r="E4373" s="54"/>
      <c r="F4373" s="55"/>
      <c r="G4373" s="56">
        <v>26.5</v>
      </c>
      <c r="H4373" s="57">
        <f t="shared" si="136"/>
        <v>31.27</v>
      </c>
      <c r="I4373" s="58">
        <f t="shared" si="137"/>
        <v>0</v>
      </c>
      <c r="J4373" s="59"/>
      <c r="K4373" s="59" t="s">
        <v>6950</v>
      </c>
      <c r="L4373" s="60" t="s">
        <v>4029</v>
      </c>
      <c r="M4373" s="61"/>
      <c r="N4373" s="6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  <c r="CE4373" s="2"/>
    </row>
    <row r="4374" spans="1:83" s="10" customFormat="1" ht="12.75" customHeight="1" x14ac:dyDescent="0.2">
      <c r="A4374" s="64" t="s">
        <v>9354</v>
      </c>
      <c r="B4374" s="9" t="s">
        <v>9355</v>
      </c>
      <c r="C4374" s="53" t="s">
        <v>4007</v>
      </c>
      <c r="D4374" s="44" t="s">
        <v>4237</v>
      </c>
      <c r="E4374" s="54"/>
      <c r="F4374" s="55"/>
      <c r="G4374" s="56">
        <v>330</v>
      </c>
      <c r="H4374" s="57">
        <f t="shared" si="136"/>
        <v>389.4</v>
      </c>
      <c r="I4374" s="58">
        <f t="shared" si="137"/>
        <v>0</v>
      </c>
      <c r="J4374" s="59" t="s">
        <v>4027</v>
      </c>
      <c r="K4374" s="59" t="s">
        <v>6950</v>
      </c>
      <c r="L4374" s="60" t="s">
        <v>4029</v>
      </c>
      <c r="M4374" s="61">
        <v>0.182</v>
      </c>
      <c r="N4374" s="6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  <c r="BU4374" s="2"/>
      <c r="BV4374" s="2"/>
      <c r="BW4374" s="2"/>
      <c r="BX4374" s="2"/>
      <c r="BY4374" s="2"/>
      <c r="BZ4374" s="2"/>
      <c r="CA4374" s="2"/>
      <c r="CB4374" s="2"/>
      <c r="CC4374" s="2"/>
      <c r="CD4374" s="2"/>
      <c r="CE4374" s="2"/>
    </row>
    <row r="4375" spans="1:83" s="10" customFormat="1" ht="12.75" customHeight="1" x14ac:dyDescent="0.2">
      <c r="A4375" s="64" t="s">
        <v>9356</v>
      </c>
      <c r="B4375" s="9" t="s">
        <v>7191</v>
      </c>
      <c r="C4375" s="53" t="s">
        <v>4007</v>
      </c>
      <c r="D4375" s="44" t="s">
        <v>4237</v>
      </c>
      <c r="E4375" s="54"/>
      <c r="F4375" s="55"/>
      <c r="G4375" s="56">
        <v>720</v>
      </c>
      <c r="H4375" s="57">
        <f t="shared" si="136"/>
        <v>849.59999999999991</v>
      </c>
      <c r="I4375" s="58">
        <f t="shared" si="137"/>
        <v>0</v>
      </c>
      <c r="J4375" s="59" t="s">
        <v>4027</v>
      </c>
      <c r="K4375" s="59" t="s">
        <v>6950</v>
      </c>
      <c r="L4375" s="60" t="s">
        <v>4029</v>
      </c>
      <c r="M4375" s="61">
        <v>0.85</v>
      </c>
      <c r="N4375" s="6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  <c r="BU4375" s="2"/>
      <c r="BV4375" s="2"/>
      <c r="BW4375" s="2"/>
      <c r="BX4375" s="2"/>
      <c r="BY4375" s="2"/>
      <c r="BZ4375" s="2"/>
      <c r="CA4375" s="2"/>
      <c r="CB4375" s="2"/>
      <c r="CC4375" s="2"/>
      <c r="CD4375" s="2"/>
      <c r="CE4375" s="2"/>
    </row>
    <row r="4376" spans="1:83" s="10" customFormat="1" ht="12.75" customHeight="1" x14ac:dyDescent="0.2">
      <c r="A4376" s="64" t="s">
        <v>9357</v>
      </c>
      <c r="B4376" s="9" t="s">
        <v>8293</v>
      </c>
      <c r="C4376" s="53" t="s">
        <v>4007</v>
      </c>
      <c r="D4376" s="44" t="s">
        <v>4237</v>
      </c>
      <c r="E4376" s="54"/>
      <c r="F4376" s="55"/>
      <c r="G4376" s="56">
        <v>9.1999999999999993</v>
      </c>
      <c r="H4376" s="57">
        <f t="shared" si="136"/>
        <v>10.855999999999998</v>
      </c>
      <c r="I4376" s="58">
        <f t="shared" si="137"/>
        <v>0</v>
      </c>
      <c r="J4376" s="59" t="s">
        <v>4027</v>
      </c>
      <c r="K4376" s="59" t="s">
        <v>6950</v>
      </c>
      <c r="L4376" s="60" t="s">
        <v>4029</v>
      </c>
      <c r="M4376" s="61">
        <v>4.0000000000000001E-3</v>
      </c>
      <c r="N4376" s="6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  <c r="BU4376" s="2"/>
      <c r="BV4376" s="2"/>
      <c r="BW4376" s="2"/>
      <c r="BX4376" s="2"/>
      <c r="BY4376" s="2"/>
      <c r="BZ4376" s="2"/>
      <c r="CA4376" s="2"/>
      <c r="CB4376" s="2"/>
      <c r="CC4376" s="2"/>
      <c r="CD4376" s="2"/>
      <c r="CE4376" s="2"/>
    </row>
    <row r="4377" spans="1:83" s="10" customFormat="1" ht="12.75" customHeight="1" x14ac:dyDescent="0.2">
      <c r="A4377" s="51" t="s">
        <v>9358</v>
      </c>
      <c r="B4377" s="9" t="s">
        <v>21</v>
      </c>
      <c r="C4377" s="66" t="s">
        <v>4035</v>
      </c>
      <c r="D4377" s="44" t="s">
        <v>4237</v>
      </c>
      <c r="E4377" s="54"/>
      <c r="F4377" s="55"/>
      <c r="G4377" s="56">
        <v>30</v>
      </c>
      <c r="H4377" s="57">
        <f t="shared" si="136"/>
        <v>35.4</v>
      </c>
      <c r="I4377" s="58">
        <f t="shared" si="137"/>
        <v>0</v>
      </c>
      <c r="J4377" s="59" t="s">
        <v>4027</v>
      </c>
      <c r="K4377" s="59"/>
      <c r="L4377" s="60" t="s">
        <v>4029</v>
      </c>
      <c r="M4377" s="61">
        <v>5.4999999999999997E-3</v>
      </c>
      <c r="N4377" s="6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  <c r="BU4377" s="2"/>
      <c r="BV4377" s="2"/>
      <c r="BW4377" s="2"/>
      <c r="BX4377" s="2"/>
      <c r="BY4377" s="2"/>
      <c r="BZ4377" s="2"/>
      <c r="CA4377" s="2"/>
      <c r="CB4377" s="2"/>
      <c r="CC4377" s="2"/>
      <c r="CD4377" s="2"/>
      <c r="CE4377" s="2"/>
    </row>
    <row r="4378" spans="1:83" s="10" customFormat="1" ht="12.75" customHeight="1" x14ac:dyDescent="0.2">
      <c r="A4378" s="51" t="s">
        <v>9359</v>
      </c>
      <c r="B4378" s="9" t="s">
        <v>21</v>
      </c>
      <c r="C4378" s="66" t="s">
        <v>4035</v>
      </c>
      <c r="D4378" s="44" t="s">
        <v>4237</v>
      </c>
      <c r="E4378" s="54"/>
      <c r="F4378" s="55"/>
      <c r="G4378" s="56">
        <v>35</v>
      </c>
      <c r="H4378" s="57">
        <f t="shared" si="136"/>
        <v>41.3</v>
      </c>
      <c r="I4378" s="58">
        <f t="shared" si="137"/>
        <v>0</v>
      </c>
      <c r="J4378" s="59" t="s">
        <v>4027</v>
      </c>
      <c r="K4378" s="59"/>
      <c r="L4378" s="60" t="s">
        <v>4029</v>
      </c>
      <c r="M4378" s="61">
        <v>9.4999999999999998E-3</v>
      </c>
      <c r="N4378" s="6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  <c r="BU4378" s="2"/>
      <c r="BV4378" s="2"/>
      <c r="BW4378" s="2"/>
      <c r="BX4378" s="2"/>
      <c r="BY4378" s="2"/>
      <c r="BZ4378" s="2"/>
      <c r="CA4378" s="2"/>
      <c r="CB4378" s="2"/>
      <c r="CC4378" s="2"/>
      <c r="CD4378" s="2"/>
      <c r="CE4378" s="2"/>
    </row>
    <row r="4379" spans="1:83" s="10" customFormat="1" ht="12.75" customHeight="1" x14ac:dyDescent="0.2">
      <c r="A4379" s="51" t="s">
        <v>9360</v>
      </c>
      <c r="B4379" s="9" t="s">
        <v>21</v>
      </c>
      <c r="C4379" s="66" t="s">
        <v>4035</v>
      </c>
      <c r="D4379" s="44" t="s">
        <v>4237</v>
      </c>
      <c r="E4379" s="54"/>
      <c r="F4379" s="55"/>
      <c r="G4379" s="56">
        <v>21</v>
      </c>
      <c r="H4379" s="57">
        <f t="shared" si="136"/>
        <v>24.779999999999998</v>
      </c>
      <c r="I4379" s="58">
        <f t="shared" si="137"/>
        <v>0</v>
      </c>
      <c r="J4379" s="59" t="s">
        <v>4027</v>
      </c>
      <c r="K4379" s="59"/>
      <c r="L4379" s="60" t="s">
        <v>4029</v>
      </c>
      <c r="M4379" s="61">
        <v>1E-3</v>
      </c>
      <c r="N4379" s="6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  <c r="BU4379" s="2"/>
      <c r="BV4379" s="2"/>
      <c r="BW4379" s="2"/>
      <c r="BX4379" s="2"/>
      <c r="BY4379" s="2"/>
      <c r="BZ4379" s="2"/>
      <c r="CA4379" s="2"/>
      <c r="CB4379" s="2"/>
      <c r="CC4379" s="2"/>
      <c r="CD4379" s="2"/>
      <c r="CE4379" s="2"/>
    </row>
    <row r="4380" spans="1:83" s="10" customFormat="1" ht="12.75" customHeight="1" x14ac:dyDescent="0.2">
      <c r="A4380" s="51" t="s">
        <v>9361</v>
      </c>
      <c r="B4380" s="9" t="s">
        <v>21</v>
      </c>
      <c r="C4380" s="66" t="s">
        <v>4035</v>
      </c>
      <c r="D4380" s="44" t="s">
        <v>4237</v>
      </c>
      <c r="E4380" s="54"/>
      <c r="F4380" s="55"/>
      <c r="G4380" s="56">
        <v>30</v>
      </c>
      <c r="H4380" s="57">
        <f t="shared" si="136"/>
        <v>35.4</v>
      </c>
      <c r="I4380" s="58">
        <f t="shared" si="137"/>
        <v>0</v>
      </c>
      <c r="J4380" s="59" t="s">
        <v>4027</v>
      </c>
      <c r="K4380" s="59"/>
      <c r="L4380" s="60" t="s">
        <v>4029</v>
      </c>
      <c r="M4380" s="61">
        <v>1.1000000000000001E-3</v>
      </c>
      <c r="N4380" s="6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  <c r="BU4380" s="2"/>
      <c r="BV4380" s="2"/>
      <c r="BW4380" s="2"/>
      <c r="BX4380" s="2"/>
      <c r="BY4380" s="2"/>
      <c r="BZ4380" s="2"/>
      <c r="CA4380" s="2"/>
      <c r="CB4380" s="2"/>
      <c r="CC4380" s="2"/>
      <c r="CD4380" s="2"/>
      <c r="CE4380" s="2"/>
    </row>
    <row r="4381" spans="1:83" s="10" customFormat="1" ht="12.75" customHeight="1" x14ac:dyDescent="0.2">
      <c r="A4381" s="64" t="s">
        <v>9362</v>
      </c>
      <c r="B4381" s="9" t="s">
        <v>457</v>
      </c>
      <c r="C4381" s="53" t="s">
        <v>4007</v>
      </c>
      <c r="D4381" s="44" t="s">
        <v>4237</v>
      </c>
      <c r="E4381" s="54"/>
      <c r="F4381" s="55"/>
      <c r="G4381" s="56">
        <v>3.5</v>
      </c>
      <c r="H4381" s="57">
        <f t="shared" si="136"/>
        <v>4.13</v>
      </c>
      <c r="I4381" s="58">
        <f t="shared" si="137"/>
        <v>0</v>
      </c>
      <c r="J4381" s="59" t="s">
        <v>4027</v>
      </c>
      <c r="K4381" s="59" t="s">
        <v>4921</v>
      </c>
      <c r="L4381" s="60" t="s">
        <v>4029</v>
      </c>
      <c r="M4381" s="61"/>
      <c r="N4381" s="6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  <c r="BU4381" s="2"/>
      <c r="BV4381" s="2"/>
      <c r="BW4381" s="2"/>
      <c r="BX4381" s="2"/>
      <c r="BY4381" s="2"/>
      <c r="BZ4381" s="2"/>
      <c r="CA4381" s="2"/>
      <c r="CB4381" s="2"/>
      <c r="CC4381" s="2"/>
      <c r="CD4381" s="2"/>
      <c r="CE4381" s="2"/>
    </row>
    <row r="4382" spans="1:83" s="10" customFormat="1" ht="12.75" customHeight="1" x14ac:dyDescent="0.2">
      <c r="A4382" s="64" t="s">
        <v>9363</v>
      </c>
      <c r="B4382" s="9" t="s">
        <v>62</v>
      </c>
      <c r="C4382" s="66" t="s">
        <v>4035</v>
      </c>
      <c r="D4382" s="44" t="s">
        <v>4237</v>
      </c>
      <c r="E4382" s="54"/>
      <c r="F4382" s="55"/>
      <c r="G4382" s="56">
        <v>15</v>
      </c>
      <c r="H4382" s="57">
        <f t="shared" si="136"/>
        <v>17.7</v>
      </c>
      <c r="I4382" s="58">
        <f t="shared" si="137"/>
        <v>0</v>
      </c>
      <c r="J4382" s="59"/>
      <c r="K4382" s="59"/>
      <c r="L4382" s="60"/>
      <c r="M4382" s="61"/>
      <c r="N4382" s="6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  <c r="BU4382" s="2"/>
      <c r="BV4382" s="2"/>
      <c r="BW4382" s="2"/>
      <c r="BX4382" s="2"/>
      <c r="BY4382" s="2"/>
      <c r="BZ4382" s="2"/>
      <c r="CA4382" s="2"/>
      <c r="CB4382" s="2"/>
      <c r="CC4382" s="2"/>
      <c r="CD4382" s="2"/>
      <c r="CE4382" s="2"/>
    </row>
    <row r="4383" spans="1:83" s="10" customFormat="1" ht="12.75" customHeight="1" x14ac:dyDescent="0.2">
      <c r="A4383" s="51" t="s">
        <v>2274</v>
      </c>
      <c r="B4383" s="9" t="s">
        <v>42</v>
      </c>
      <c r="C4383" s="66" t="s">
        <v>4035</v>
      </c>
      <c r="D4383" s="44" t="s">
        <v>4237</v>
      </c>
      <c r="E4383" s="54"/>
      <c r="F4383" s="55"/>
      <c r="G4383" s="56">
        <v>2400</v>
      </c>
      <c r="H4383" s="57">
        <f t="shared" si="136"/>
        <v>2832</v>
      </c>
      <c r="I4383" s="58">
        <f t="shared" si="137"/>
        <v>0</v>
      </c>
      <c r="J4383" s="59" t="s">
        <v>4027</v>
      </c>
      <c r="K4383" s="59"/>
      <c r="L4383" s="79" t="s">
        <v>4205</v>
      </c>
      <c r="M4383" s="61">
        <v>0.42499999999999999</v>
      </c>
      <c r="N4383" s="6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  <c r="BU4383" s="2"/>
      <c r="BV4383" s="2"/>
      <c r="BW4383" s="2"/>
      <c r="BX4383" s="2"/>
      <c r="BY4383" s="2"/>
      <c r="BZ4383" s="2"/>
      <c r="CA4383" s="2"/>
      <c r="CB4383" s="2"/>
      <c r="CC4383" s="2"/>
      <c r="CD4383" s="2"/>
      <c r="CE4383" s="2"/>
    </row>
    <row r="4384" spans="1:83" s="10" customFormat="1" ht="12.75" customHeight="1" x14ac:dyDescent="0.2">
      <c r="A4384" s="51" t="s">
        <v>9364</v>
      </c>
      <c r="B4384" s="9" t="s">
        <v>46</v>
      </c>
      <c r="C4384" s="66" t="s">
        <v>4035</v>
      </c>
      <c r="D4384" s="44" t="s">
        <v>4237</v>
      </c>
      <c r="E4384" s="54"/>
      <c r="F4384" s="55"/>
      <c r="G4384" s="56">
        <v>30</v>
      </c>
      <c r="H4384" s="57">
        <f t="shared" si="136"/>
        <v>35.4</v>
      </c>
      <c r="I4384" s="58">
        <f t="shared" si="137"/>
        <v>0</v>
      </c>
      <c r="J4384" s="59" t="s">
        <v>4027</v>
      </c>
      <c r="K4384" s="59"/>
      <c r="L4384" s="60" t="s">
        <v>4029</v>
      </c>
      <c r="M4384" s="61">
        <v>0.15</v>
      </c>
      <c r="N4384" s="6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  <c r="CE4384" s="2"/>
    </row>
    <row r="4385" spans="1:83" s="10" customFormat="1" ht="12.75" customHeight="1" x14ac:dyDescent="0.2">
      <c r="A4385" s="64" t="s">
        <v>2275</v>
      </c>
      <c r="B4385" s="9" t="s">
        <v>596</v>
      </c>
      <c r="C4385" s="66" t="s">
        <v>4035</v>
      </c>
      <c r="D4385" s="44" t="s">
        <v>4237</v>
      </c>
      <c r="E4385" s="54"/>
      <c r="F4385" s="55"/>
      <c r="G4385" s="56">
        <v>4536.6899999999996</v>
      </c>
      <c r="H4385" s="57">
        <f t="shared" si="136"/>
        <v>5353.2941999999994</v>
      </c>
      <c r="I4385" s="58">
        <f t="shared" si="137"/>
        <v>0</v>
      </c>
      <c r="J4385" s="59" t="s">
        <v>4027</v>
      </c>
      <c r="K4385" s="59" t="s">
        <v>7624</v>
      </c>
      <c r="L4385" s="60" t="s">
        <v>9365</v>
      </c>
      <c r="M4385" s="61">
        <v>13.52</v>
      </c>
      <c r="N4385" s="6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  <c r="BU4385" s="2"/>
      <c r="BV4385" s="2"/>
      <c r="BW4385" s="2"/>
      <c r="BX4385" s="2"/>
      <c r="BY4385" s="2"/>
      <c r="BZ4385" s="2"/>
      <c r="CA4385" s="2"/>
      <c r="CB4385" s="2"/>
      <c r="CC4385" s="2"/>
      <c r="CD4385" s="2"/>
      <c r="CE4385" s="2"/>
    </row>
    <row r="4386" spans="1:83" s="10" customFormat="1" ht="12.75" customHeight="1" x14ac:dyDescent="0.2">
      <c r="A4386" s="51" t="s">
        <v>9366</v>
      </c>
      <c r="B4386" s="9" t="s">
        <v>56</v>
      </c>
      <c r="C4386" s="66" t="s">
        <v>4035</v>
      </c>
      <c r="D4386" s="44" t="s">
        <v>4237</v>
      </c>
      <c r="E4386" s="54"/>
      <c r="F4386" s="55"/>
      <c r="G4386" s="56">
        <v>280</v>
      </c>
      <c r="H4386" s="57">
        <f t="shared" si="136"/>
        <v>330.4</v>
      </c>
      <c r="I4386" s="58">
        <f t="shared" si="137"/>
        <v>0</v>
      </c>
      <c r="J4386" s="59" t="s">
        <v>4027</v>
      </c>
      <c r="K4386" s="59"/>
      <c r="L4386" s="60" t="s">
        <v>4029</v>
      </c>
      <c r="M4386" s="61">
        <v>0.1</v>
      </c>
      <c r="N4386" s="6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  <c r="BU4386" s="2"/>
      <c r="BV4386" s="2"/>
      <c r="BW4386" s="2"/>
      <c r="BX4386" s="2"/>
      <c r="BY4386" s="2"/>
      <c r="BZ4386" s="2"/>
      <c r="CA4386" s="2"/>
      <c r="CB4386" s="2"/>
      <c r="CC4386" s="2"/>
      <c r="CD4386" s="2"/>
      <c r="CE4386" s="2"/>
    </row>
    <row r="4387" spans="1:83" s="10" customFormat="1" ht="12.75" customHeight="1" x14ac:dyDescent="0.2">
      <c r="A4387" s="51" t="s">
        <v>9367</v>
      </c>
      <c r="B4387" s="9" t="s">
        <v>56</v>
      </c>
      <c r="C4387" s="66" t="s">
        <v>4035</v>
      </c>
      <c r="D4387" s="44" t="s">
        <v>4237</v>
      </c>
      <c r="E4387" s="54"/>
      <c r="F4387" s="55"/>
      <c r="G4387" s="56">
        <v>135.32</v>
      </c>
      <c r="H4387" s="57">
        <f t="shared" si="136"/>
        <v>159.67759999999998</v>
      </c>
      <c r="I4387" s="58">
        <f t="shared" si="137"/>
        <v>0</v>
      </c>
      <c r="J4387" s="59" t="s">
        <v>4027</v>
      </c>
      <c r="K4387" s="59"/>
      <c r="L4387" s="60" t="s">
        <v>4029</v>
      </c>
      <c r="M4387" s="61"/>
      <c r="N4387" s="6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  <c r="BU4387" s="2"/>
      <c r="BV4387" s="2"/>
      <c r="BW4387" s="2"/>
      <c r="BX4387" s="2"/>
      <c r="BY4387" s="2"/>
      <c r="BZ4387" s="2"/>
      <c r="CA4387" s="2"/>
      <c r="CB4387" s="2"/>
      <c r="CC4387" s="2"/>
      <c r="CD4387" s="2"/>
      <c r="CE4387" s="2"/>
    </row>
    <row r="4388" spans="1:83" s="10" customFormat="1" ht="12.75" customHeight="1" x14ac:dyDescent="0.2">
      <c r="A4388" s="51" t="s">
        <v>9368</v>
      </c>
      <c r="B4388" s="9" t="s">
        <v>5868</v>
      </c>
      <c r="C4388" s="66" t="s">
        <v>4035</v>
      </c>
      <c r="D4388" s="44" t="s">
        <v>4237</v>
      </c>
      <c r="E4388" s="54"/>
      <c r="F4388" s="55"/>
      <c r="G4388" s="56">
        <v>170</v>
      </c>
      <c r="H4388" s="57">
        <f t="shared" si="136"/>
        <v>200.6</v>
      </c>
      <c r="I4388" s="58">
        <f t="shared" si="137"/>
        <v>0</v>
      </c>
      <c r="J4388" s="59"/>
      <c r="K4388" s="59"/>
      <c r="L4388" s="60" t="s">
        <v>4029</v>
      </c>
      <c r="M4388" s="61"/>
      <c r="N4388" s="6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  <c r="BU4388" s="2"/>
      <c r="BV4388" s="2"/>
      <c r="BW4388" s="2"/>
      <c r="BX4388" s="2"/>
      <c r="BY4388" s="2"/>
      <c r="BZ4388" s="2"/>
      <c r="CA4388" s="2"/>
      <c r="CB4388" s="2"/>
      <c r="CC4388" s="2"/>
      <c r="CD4388" s="2"/>
      <c r="CE4388" s="2"/>
    </row>
    <row r="4389" spans="1:83" s="10" customFormat="1" ht="12.75" customHeight="1" x14ac:dyDescent="0.2">
      <c r="A4389" s="51" t="s">
        <v>9369</v>
      </c>
      <c r="B4389" s="9" t="s">
        <v>5868</v>
      </c>
      <c r="C4389" s="66" t="s">
        <v>4035</v>
      </c>
      <c r="D4389" s="44" t="s">
        <v>4237</v>
      </c>
      <c r="E4389" s="54"/>
      <c r="F4389" s="55"/>
      <c r="G4389" s="56">
        <v>141.66999999999999</v>
      </c>
      <c r="H4389" s="57">
        <f t="shared" si="136"/>
        <v>167.17059999999998</v>
      </c>
      <c r="I4389" s="58">
        <f t="shared" si="137"/>
        <v>0</v>
      </c>
      <c r="J4389" s="59" t="s">
        <v>4027</v>
      </c>
      <c r="K4389" s="59"/>
      <c r="L4389" s="60" t="s">
        <v>4029</v>
      </c>
      <c r="M4389" s="61"/>
      <c r="N4389" s="6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2"/>
      <c r="BX4389" s="2"/>
      <c r="BY4389" s="2"/>
      <c r="BZ4389" s="2"/>
      <c r="CA4389" s="2"/>
      <c r="CB4389" s="2"/>
      <c r="CC4389" s="2"/>
      <c r="CD4389" s="2"/>
      <c r="CE4389" s="2"/>
    </row>
    <row r="4390" spans="1:83" s="10" customFormat="1" ht="12.75" customHeight="1" x14ac:dyDescent="0.2">
      <c r="A4390" s="51" t="s">
        <v>9370</v>
      </c>
      <c r="B4390" s="9" t="s">
        <v>62</v>
      </c>
      <c r="C4390" s="66" t="s">
        <v>4035</v>
      </c>
      <c r="D4390" s="44" t="s">
        <v>4237</v>
      </c>
      <c r="E4390" s="54"/>
      <c r="F4390" s="55"/>
      <c r="G4390" s="56">
        <v>38</v>
      </c>
      <c r="H4390" s="57">
        <f t="shared" si="136"/>
        <v>44.839999999999996</v>
      </c>
      <c r="I4390" s="58">
        <f t="shared" si="137"/>
        <v>0</v>
      </c>
      <c r="J4390" s="59" t="s">
        <v>4027</v>
      </c>
      <c r="K4390" s="59"/>
      <c r="L4390" s="60" t="s">
        <v>4029</v>
      </c>
      <c r="M4390" s="61">
        <v>0.05</v>
      </c>
      <c r="N4390" s="6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2"/>
      <c r="BX4390" s="2"/>
      <c r="BY4390" s="2"/>
      <c r="BZ4390" s="2"/>
      <c r="CA4390" s="2"/>
      <c r="CB4390" s="2"/>
      <c r="CC4390" s="2"/>
      <c r="CD4390" s="2"/>
      <c r="CE4390" s="2"/>
    </row>
    <row r="4391" spans="1:83" s="10" customFormat="1" ht="12.75" customHeight="1" x14ac:dyDescent="0.2">
      <c r="A4391" s="64" t="s">
        <v>9371</v>
      </c>
      <c r="B4391" s="9" t="s">
        <v>8170</v>
      </c>
      <c r="C4391" s="53" t="s">
        <v>4007</v>
      </c>
      <c r="D4391" s="44" t="s">
        <v>4237</v>
      </c>
      <c r="E4391" s="54"/>
      <c r="F4391" s="55"/>
      <c r="G4391" s="56">
        <v>16</v>
      </c>
      <c r="H4391" s="57">
        <f t="shared" si="136"/>
        <v>18.88</v>
      </c>
      <c r="I4391" s="58">
        <f t="shared" si="137"/>
        <v>0</v>
      </c>
      <c r="J4391" s="59" t="s">
        <v>4027</v>
      </c>
      <c r="K4391" s="59" t="s">
        <v>6938</v>
      </c>
      <c r="L4391" s="60" t="s">
        <v>4029</v>
      </c>
      <c r="M4391" s="61"/>
      <c r="N4391" s="6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  <c r="BU4391" s="2"/>
      <c r="BV4391" s="2"/>
      <c r="BW4391" s="2"/>
      <c r="BX4391" s="2"/>
      <c r="BY4391" s="2"/>
      <c r="BZ4391" s="2"/>
      <c r="CA4391" s="2"/>
      <c r="CB4391" s="2"/>
      <c r="CC4391" s="2"/>
      <c r="CD4391" s="2"/>
      <c r="CE4391" s="2"/>
    </row>
    <row r="4392" spans="1:83" s="10" customFormat="1" ht="12.75" customHeight="1" x14ac:dyDescent="0.2">
      <c r="A4392" s="51" t="s">
        <v>2276</v>
      </c>
      <c r="B4392" s="9" t="s">
        <v>597</v>
      </c>
      <c r="C4392" s="66" t="s">
        <v>4035</v>
      </c>
      <c r="D4392" s="44" t="s">
        <v>4237</v>
      </c>
      <c r="E4392" s="54"/>
      <c r="F4392" s="55"/>
      <c r="G4392" s="56">
        <v>2300</v>
      </c>
      <c r="H4392" s="57">
        <f t="shared" si="136"/>
        <v>2714</v>
      </c>
      <c r="I4392" s="58">
        <f t="shared" si="137"/>
        <v>0</v>
      </c>
      <c r="J4392" s="59" t="s">
        <v>4027</v>
      </c>
      <c r="K4392" s="59"/>
      <c r="L4392" s="79" t="s">
        <v>7716</v>
      </c>
      <c r="M4392" s="61">
        <v>9.1</v>
      </c>
      <c r="N4392" s="6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  <c r="BU4392" s="2"/>
      <c r="BV4392" s="2"/>
      <c r="BW4392" s="2"/>
      <c r="BX4392" s="2"/>
      <c r="BY4392" s="2"/>
      <c r="BZ4392" s="2"/>
      <c r="CA4392" s="2"/>
      <c r="CB4392" s="2"/>
      <c r="CC4392" s="2"/>
      <c r="CD4392" s="2"/>
      <c r="CE4392" s="2"/>
    </row>
    <row r="4393" spans="1:83" s="10" customFormat="1" ht="12.75" customHeight="1" x14ac:dyDescent="0.2">
      <c r="A4393" s="51" t="s">
        <v>9372</v>
      </c>
      <c r="B4393" s="9" t="s">
        <v>9373</v>
      </c>
      <c r="C4393" s="66" t="s">
        <v>4035</v>
      </c>
      <c r="D4393" s="44" t="s">
        <v>4237</v>
      </c>
      <c r="E4393" s="54"/>
      <c r="F4393" s="55"/>
      <c r="G4393" s="56">
        <v>225</v>
      </c>
      <c r="H4393" s="57">
        <f t="shared" si="136"/>
        <v>265.5</v>
      </c>
      <c r="I4393" s="58">
        <f t="shared" si="137"/>
        <v>0</v>
      </c>
      <c r="J4393" s="59" t="s">
        <v>4027</v>
      </c>
      <c r="K4393" s="59"/>
      <c r="L4393" s="60" t="s">
        <v>4029</v>
      </c>
      <c r="M4393" s="61">
        <v>0.748</v>
      </c>
      <c r="N4393" s="6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  <c r="BU4393" s="2"/>
      <c r="BV4393" s="2"/>
      <c r="BW4393" s="2"/>
      <c r="BX4393" s="2"/>
      <c r="BY4393" s="2"/>
      <c r="BZ4393" s="2"/>
      <c r="CA4393" s="2"/>
      <c r="CB4393" s="2"/>
      <c r="CC4393" s="2"/>
      <c r="CD4393" s="2"/>
      <c r="CE4393" s="2"/>
    </row>
    <row r="4394" spans="1:83" s="10" customFormat="1" ht="12.75" customHeight="1" x14ac:dyDescent="0.2">
      <c r="A4394" s="64" t="s">
        <v>9374</v>
      </c>
      <c r="B4394" s="9" t="s">
        <v>62</v>
      </c>
      <c r="C4394" s="66" t="s">
        <v>4035</v>
      </c>
      <c r="D4394" s="44" t="s">
        <v>4237</v>
      </c>
      <c r="E4394" s="54"/>
      <c r="F4394" s="55"/>
      <c r="G4394" s="56">
        <v>46</v>
      </c>
      <c r="H4394" s="57">
        <f t="shared" si="136"/>
        <v>54.279999999999994</v>
      </c>
      <c r="I4394" s="58">
        <f t="shared" si="137"/>
        <v>0</v>
      </c>
      <c r="J4394" s="59" t="s">
        <v>4027</v>
      </c>
      <c r="K4394" s="59" t="s">
        <v>6938</v>
      </c>
      <c r="L4394" s="60" t="s">
        <v>4029</v>
      </c>
      <c r="M4394" s="61">
        <v>1.2E-2</v>
      </c>
      <c r="N4394" s="6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  <c r="BU4394" s="2"/>
      <c r="BV4394" s="2"/>
      <c r="BW4394" s="2"/>
      <c r="BX4394" s="2"/>
      <c r="BY4394" s="2"/>
      <c r="BZ4394" s="2"/>
      <c r="CA4394" s="2"/>
      <c r="CB4394" s="2"/>
      <c r="CC4394" s="2"/>
      <c r="CD4394" s="2"/>
      <c r="CE4394" s="2"/>
    </row>
    <row r="4395" spans="1:83" s="10" customFormat="1" ht="12.75" customHeight="1" x14ac:dyDescent="0.2">
      <c r="A4395" s="51" t="s">
        <v>9375</v>
      </c>
      <c r="B4395" s="9" t="s">
        <v>9376</v>
      </c>
      <c r="C4395" s="66" t="s">
        <v>4035</v>
      </c>
      <c r="D4395" s="44" t="s">
        <v>4237</v>
      </c>
      <c r="E4395" s="54"/>
      <c r="F4395" s="55"/>
      <c r="G4395" s="56">
        <v>155</v>
      </c>
      <c r="H4395" s="57">
        <f t="shared" si="136"/>
        <v>182.89999999999998</v>
      </c>
      <c r="I4395" s="58">
        <f t="shared" si="137"/>
        <v>0</v>
      </c>
      <c r="J4395" s="59" t="s">
        <v>4027</v>
      </c>
      <c r="K4395" s="59"/>
      <c r="L4395" s="60" t="s">
        <v>4029</v>
      </c>
      <c r="M4395" s="61">
        <v>9.8000000000000004E-2</v>
      </c>
      <c r="N4395" s="6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  <c r="BU4395" s="2"/>
      <c r="BV4395" s="2"/>
      <c r="BW4395" s="2"/>
      <c r="BX4395" s="2"/>
      <c r="BY4395" s="2"/>
      <c r="BZ4395" s="2"/>
      <c r="CA4395" s="2"/>
      <c r="CB4395" s="2"/>
      <c r="CC4395" s="2"/>
      <c r="CD4395" s="2"/>
      <c r="CE4395" s="2"/>
    </row>
    <row r="4396" spans="1:83" s="10" customFormat="1" ht="12.75" customHeight="1" x14ac:dyDescent="0.2">
      <c r="A4396" s="64" t="s">
        <v>9377</v>
      </c>
      <c r="B4396" s="9" t="s">
        <v>9378</v>
      </c>
      <c r="C4396" s="66" t="s">
        <v>4035</v>
      </c>
      <c r="D4396" s="44" t="s">
        <v>4237</v>
      </c>
      <c r="E4396" s="54"/>
      <c r="F4396" s="55"/>
      <c r="G4396" s="56">
        <v>64.400000000000006</v>
      </c>
      <c r="H4396" s="57">
        <f t="shared" si="136"/>
        <v>75.992000000000004</v>
      </c>
      <c r="I4396" s="58">
        <f t="shared" si="137"/>
        <v>0</v>
      </c>
      <c r="J4396" s="59"/>
      <c r="K4396" s="59"/>
      <c r="L4396" s="74"/>
      <c r="M4396" s="61"/>
      <c r="N4396" s="6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  <c r="BU4396" s="2"/>
      <c r="BV4396" s="2"/>
      <c r="BW4396" s="2"/>
      <c r="BX4396" s="2"/>
      <c r="BY4396" s="2"/>
      <c r="BZ4396" s="2"/>
      <c r="CA4396" s="2"/>
      <c r="CB4396" s="2"/>
      <c r="CC4396" s="2"/>
      <c r="CD4396" s="2"/>
      <c r="CE4396" s="2"/>
    </row>
    <row r="4397" spans="1:83" s="10" customFormat="1" ht="12.75" customHeight="1" x14ac:dyDescent="0.2">
      <c r="A4397" s="51" t="s">
        <v>9379</v>
      </c>
      <c r="B4397" s="9" t="s">
        <v>9380</v>
      </c>
      <c r="C4397" s="66" t="s">
        <v>4035</v>
      </c>
      <c r="D4397" s="44" t="s">
        <v>4237</v>
      </c>
      <c r="E4397" s="54"/>
      <c r="F4397" s="55"/>
      <c r="G4397" s="56">
        <v>170</v>
      </c>
      <c r="H4397" s="57">
        <f t="shared" si="136"/>
        <v>200.6</v>
      </c>
      <c r="I4397" s="58">
        <f t="shared" si="137"/>
        <v>0</v>
      </c>
      <c r="J4397" s="59"/>
      <c r="K4397" s="59"/>
      <c r="L4397" s="60" t="s">
        <v>4029</v>
      </c>
      <c r="M4397" s="61"/>
      <c r="N4397" s="6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  <c r="BU4397" s="2"/>
      <c r="BV4397" s="2"/>
      <c r="BW4397" s="2"/>
      <c r="BX4397" s="2"/>
      <c r="BY4397" s="2"/>
      <c r="BZ4397" s="2"/>
      <c r="CA4397" s="2"/>
      <c r="CB4397" s="2"/>
      <c r="CC4397" s="2"/>
      <c r="CD4397" s="2"/>
      <c r="CE4397" s="2"/>
    </row>
    <row r="4398" spans="1:83" s="10" customFormat="1" ht="12.75" customHeight="1" x14ac:dyDescent="0.2">
      <c r="A4398" s="51" t="s">
        <v>9381</v>
      </c>
      <c r="B4398" s="9" t="s">
        <v>9382</v>
      </c>
      <c r="C4398" s="66" t="s">
        <v>4035</v>
      </c>
      <c r="D4398" s="44" t="s">
        <v>4237</v>
      </c>
      <c r="E4398" s="54"/>
      <c r="F4398" s="55"/>
      <c r="G4398" s="56">
        <v>170</v>
      </c>
      <c r="H4398" s="57">
        <f t="shared" si="136"/>
        <v>200.6</v>
      </c>
      <c r="I4398" s="58">
        <f t="shared" si="137"/>
        <v>0</v>
      </c>
      <c r="J4398" s="59"/>
      <c r="K4398" s="59"/>
      <c r="L4398" s="60" t="s">
        <v>4029</v>
      </c>
      <c r="M4398" s="61"/>
      <c r="N4398" s="6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  <c r="BU4398" s="2"/>
      <c r="BV4398" s="2"/>
      <c r="BW4398" s="2"/>
      <c r="BX4398" s="2"/>
      <c r="BY4398" s="2"/>
      <c r="BZ4398" s="2"/>
      <c r="CA4398" s="2"/>
      <c r="CB4398" s="2"/>
      <c r="CC4398" s="2"/>
      <c r="CD4398" s="2"/>
      <c r="CE4398" s="2"/>
    </row>
    <row r="4399" spans="1:83" s="10" customFormat="1" ht="12.75" customHeight="1" x14ac:dyDescent="0.2">
      <c r="A4399" s="51" t="s">
        <v>9383</v>
      </c>
      <c r="B4399" s="9" t="s">
        <v>9384</v>
      </c>
      <c r="C4399" s="66" t="s">
        <v>4035</v>
      </c>
      <c r="D4399" s="44" t="s">
        <v>4237</v>
      </c>
      <c r="E4399" s="54"/>
      <c r="F4399" s="55"/>
      <c r="G4399" s="56">
        <v>100</v>
      </c>
      <c r="H4399" s="57">
        <f t="shared" si="136"/>
        <v>118</v>
      </c>
      <c r="I4399" s="58">
        <f t="shared" si="137"/>
        <v>0</v>
      </c>
      <c r="J4399" s="59"/>
      <c r="K4399" s="59"/>
      <c r="L4399" s="60" t="s">
        <v>4029</v>
      </c>
      <c r="M4399" s="61"/>
      <c r="N4399" s="6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  <c r="BU4399" s="2"/>
      <c r="BV4399" s="2"/>
      <c r="BW4399" s="2"/>
      <c r="BX4399" s="2"/>
      <c r="BY4399" s="2"/>
      <c r="BZ4399" s="2"/>
      <c r="CA4399" s="2"/>
      <c r="CB4399" s="2"/>
      <c r="CC4399" s="2"/>
      <c r="CD4399" s="2"/>
      <c r="CE4399" s="2"/>
    </row>
    <row r="4400" spans="1:83" s="10" customFormat="1" ht="12.75" customHeight="1" x14ac:dyDescent="0.2">
      <c r="A4400" s="51" t="s">
        <v>9385</v>
      </c>
      <c r="B4400" s="9" t="s">
        <v>9386</v>
      </c>
      <c r="C4400" s="66" t="s">
        <v>4035</v>
      </c>
      <c r="D4400" s="44" t="s">
        <v>4237</v>
      </c>
      <c r="E4400" s="54"/>
      <c r="F4400" s="55"/>
      <c r="G4400" s="56">
        <v>120</v>
      </c>
      <c r="H4400" s="57">
        <f t="shared" si="136"/>
        <v>141.6</v>
      </c>
      <c r="I4400" s="58">
        <f t="shared" si="137"/>
        <v>0</v>
      </c>
      <c r="J4400" s="59"/>
      <c r="K4400" s="59"/>
      <c r="L4400" s="60" t="s">
        <v>4029</v>
      </c>
      <c r="M4400" s="61"/>
      <c r="N4400" s="6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  <c r="BU4400" s="2"/>
      <c r="BV4400" s="2"/>
      <c r="BW4400" s="2"/>
      <c r="BX4400" s="2"/>
      <c r="BY4400" s="2"/>
      <c r="BZ4400" s="2"/>
      <c r="CA4400" s="2"/>
      <c r="CB4400" s="2"/>
      <c r="CC4400" s="2"/>
      <c r="CD4400" s="2"/>
      <c r="CE4400" s="2"/>
    </row>
    <row r="4401" spans="1:83" s="10" customFormat="1" ht="12.75" customHeight="1" x14ac:dyDescent="0.2">
      <c r="A4401" s="51" t="s">
        <v>9387</v>
      </c>
      <c r="B4401" s="9" t="s">
        <v>306</v>
      </c>
      <c r="C4401" s="66" t="s">
        <v>4035</v>
      </c>
      <c r="D4401" s="44" t="s">
        <v>4243</v>
      </c>
      <c r="E4401" s="54"/>
      <c r="F4401" s="55"/>
      <c r="G4401" s="56">
        <v>30</v>
      </c>
      <c r="H4401" s="57">
        <f t="shared" si="136"/>
        <v>35.4</v>
      </c>
      <c r="I4401" s="58">
        <f t="shared" si="137"/>
        <v>0</v>
      </c>
      <c r="J4401" s="59" t="s">
        <v>4027</v>
      </c>
      <c r="K4401" s="59"/>
      <c r="L4401" s="60" t="s">
        <v>4029</v>
      </c>
      <c r="M4401" s="61">
        <v>0.03</v>
      </c>
      <c r="N4401" s="6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  <c r="BU4401" s="2"/>
      <c r="BV4401" s="2"/>
      <c r="BW4401" s="2"/>
      <c r="BX4401" s="2"/>
      <c r="BY4401" s="2"/>
      <c r="BZ4401" s="2"/>
      <c r="CA4401" s="2"/>
      <c r="CB4401" s="2"/>
      <c r="CC4401" s="2"/>
      <c r="CD4401" s="2"/>
      <c r="CE4401" s="2"/>
    </row>
    <row r="4402" spans="1:83" s="10" customFormat="1" ht="12.75" customHeight="1" x14ac:dyDescent="0.2">
      <c r="A4402" s="51" t="s">
        <v>2277</v>
      </c>
      <c r="B4402" s="9" t="s">
        <v>201</v>
      </c>
      <c r="C4402" s="66" t="s">
        <v>4035</v>
      </c>
      <c r="D4402" s="44" t="s">
        <v>4243</v>
      </c>
      <c r="E4402" s="54"/>
      <c r="F4402" s="55"/>
      <c r="G4402" s="56">
        <v>300</v>
      </c>
      <c r="H4402" s="57">
        <f t="shared" si="136"/>
        <v>354</v>
      </c>
      <c r="I4402" s="58">
        <f t="shared" si="137"/>
        <v>0</v>
      </c>
      <c r="J4402" s="59" t="s">
        <v>9388</v>
      </c>
      <c r="K4402" s="59"/>
      <c r="L4402" s="65">
        <v>432065</v>
      </c>
      <c r="M4402" s="61">
        <v>0.62</v>
      </c>
      <c r="N4402" s="6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  <c r="BU4402" s="2"/>
      <c r="BV4402" s="2"/>
      <c r="BW4402" s="2"/>
      <c r="BX4402" s="2"/>
      <c r="BY4402" s="2"/>
      <c r="BZ4402" s="2"/>
      <c r="CA4402" s="2"/>
      <c r="CB4402" s="2"/>
      <c r="CC4402" s="2"/>
      <c r="CD4402" s="2"/>
      <c r="CE4402" s="2"/>
    </row>
    <row r="4403" spans="1:83" s="10" customFormat="1" ht="12.75" customHeight="1" x14ac:dyDescent="0.2">
      <c r="A4403" s="51" t="s">
        <v>2278</v>
      </c>
      <c r="B4403" s="9" t="s">
        <v>201</v>
      </c>
      <c r="C4403" s="66" t="s">
        <v>4035</v>
      </c>
      <c r="D4403" s="44" t="s">
        <v>4243</v>
      </c>
      <c r="E4403" s="54"/>
      <c r="F4403" s="55"/>
      <c r="G4403" s="56">
        <v>250</v>
      </c>
      <c r="H4403" s="57">
        <f t="shared" si="136"/>
        <v>295</v>
      </c>
      <c r="I4403" s="58">
        <f t="shared" si="137"/>
        <v>0</v>
      </c>
      <c r="J4403" s="59" t="s">
        <v>9389</v>
      </c>
      <c r="K4403" s="59"/>
      <c r="L4403" s="60" t="s">
        <v>4029</v>
      </c>
      <c r="M4403" s="61">
        <v>0.34300000000000003</v>
      </c>
      <c r="N4403" s="6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  <c r="BU4403" s="2"/>
      <c r="BV4403" s="2"/>
      <c r="BW4403" s="2"/>
      <c r="BX4403" s="2"/>
      <c r="BY4403" s="2"/>
      <c r="BZ4403" s="2"/>
      <c r="CA4403" s="2"/>
      <c r="CB4403" s="2"/>
      <c r="CC4403" s="2"/>
      <c r="CD4403" s="2"/>
      <c r="CE4403" s="2"/>
    </row>
    <row r="4404" spans="1:83" s="10" customFormat="1" ht="12.75" customHeight="1" x14ac:dyDescent="0.2">
      <c r="A4404" s="51" t="s">
        <v>2279</v>
      </c>
      <c r="B4404" s="9" t="s">
        <v>598</v>
      </c>
      <c r="C4404" s="66" t="s">
        <v>4035</v>
      </c>
      <c r="D4404" s="44" t="s">
        <v>4243</v>
      </c>
      <c r="E4404" s="54"/>
      <c r="F4404" s="55"/>
      <c r="G4404" s="56">
        <v>300</v>
      </c>
      <c r="H4404" s="57">
        <f t="shared" si="136"/>
        <v>354</v>
      </c>
      <c r="I4404" s="58">
        <f t="shared" si="137"/>
        <v>0</v>
      </c>
      <c r="J4404" s="59" t="s">
        <v>9390</v>
      </c>
      <c r="K4404" s="59"/>
      <c r="L4404" s="65">
        <v>432065</v>
      </c>
      <c r="M4404" s="61">
        <v>0.14799999999999999</v>
      </c>
      <c r="N4404" s="6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  <c r="BU4404" s="2"/>
      <c r="BV4404" s="2"/>
      <c r="BW4404" s="2"/>
      <c r="BX4404" s="2"/>
      <c r="BY4404" s="2"/>
      <c r="BZ4404" s="2"/>
      <c r="CA4404" s="2"/>
      <c r="CB4404" s="2"/>
      <c r="CC4404" s="2"/>
      <c r="CD4404" s="2"/>
      <c r="CE4404" s="2"/>
    </row>
    <row r="4405" spans="1:83" s="10" customFormat="1" ht="12.75" customHeight="1" x14ac:dyDescent="0.2">
      <c r="A4405" s="51" t="s">
        <v>2280</v>
      </c>
      <c r="B4405" s="9" t="s">
        <v>201</v>
      </c>
      <c r="C4405" s="66" t="s">
        <v>4035</v>
      </c>
      <c r="D4405" s="44" t="s">
        <v>4243</v>
      </c>
      <c r="E4405" s="54"/>
      <c r="F4405" s="55"/>
      <c r="G4405" s="56">
        <v>300</v>
      </c>
      <c r="H4405" s="57">
        <f t="shared" si="136"/>
        <v>354</v>
      </c>
      <c r="I4405" s="58">
        <f t="shared" si="137"/>
        <v>0</v>
      </c>
      <c r="J4405" s="59" t="s">
        <v>9099</v>
      </c>
      <c r="K4405" s="59"/>
      <c r="L4405" s="60" t="s">
        <v>4029</v>
      </c>
      <c r="M4405" s="61">
        <v>0.14499999999999999</v>
      </c>
      <c r="N4405" s="6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  <c r="BU4405" s="2"/>
      <c r="BV4405" s="2"/>
      <c r="BW4405" s="2"/>
      <c r="BX4405" s="2"/>
      <c r="BY4405" s="2"/>
      <c r="BZ4405" s="2"/>
      <c r="CA4405" s="2"/>
      <c r="CB4405" s="2"/>
      <c r="CC4405" s="2"/>
      <c r="CD4405" s="2"/>
      <c r="CE4405" s="2"/>
    </row>
    <row r="4406" spans="1:83" s="10" customFormat="1" ht="12.75" customHeight="1" x14ac:dyDescent="0.2">
      <c r="A4406" s="51" t="s">
        <v>9391</v>
      </c>
      <c r="B4406" s="9" t="s">
        <v>30</v>
      </c>
      <c r="C4406" s="66" t="s">
        <v>4035</v>
      </c>
      <c r="D4406" s="44" t="s">
        <v>4243</v>
      </c>
      <c r="E4406" s="54"/>
      <c r="F4406" s="55"/>
      <c r="G4406" s="56">
        <v>15</v>
      </c>
      <c r="H4406" s="57">
        <f t="shared" si="136"/>
        <v>17.7</v>
      </c>
      <c r="I4406" s="58">
        <f t="shared" si="137"/>
        <v>0</v>
      </c>
      <c r="J4406" s="59" t="s">
        <v>4027</v>
      </c>
      <c r="K4406" s="59"/>
      <c r="L4406" s="60" t="s">
        <v>4029</v>
      </c>
      <c r="M4406" s="61">
        <v>3.0000000000000001E-3</v>
      </c>
      <c r="N4406" s="6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  <c r="BU4406" s="2"/>
      <c r="BV4406" s="2"/>
      <c r="BW4406" s="2"/>
      <c r="BX4406" s="2"/>
      <c r="BY4406" s="2"/>
      <c r="BZ4406" s="2"/>
      <c r="CA4406" s="2"/>
      <c r="CB4406" s="2"/>
      <c r="CC4406" s="2"/>
      <c r="CD4406" s="2"/>
      <c r="CE4406" s="2"/>
    </row>
    <row r="4407" spans="1:83" s="10" customFormat="1" ht="12.75" customHeight="1" x14ac:dyDescent="0.2">
      <c r="A4407" s="64" t="s">
        <v>9392</v>
      </c>
      <c r="B4407" s="9" t="s">
        <v>9393</v>
      </c>
      <c r="C4407" s="66" t="s">
        <v>4035</v>
      </c>
      <c r="D4407" s="44" t="s">
        <v>4243</v>
      </c>
      <c r="E4407" s="54"/>
      <c r="F4407" s="55"/>
      <c r="G4407" s="56">
        <v>55</v>
      </c>
      <c r="H4407" s="57">
        <f t="shared" si="136"/>
        <v>64.899999999999991</v>
      </c>
      <c r="I4407" s="58">
        <f t="shared" si="137"/>
        <v>0</v>
      </c>
      <c r="J4407" s="59"/>
      <c r="K4407" s="59"/>
      <c r="L4407" s="60" t="s">
        <v>4029</v>
      </c>
      <c r="M4407" s="61"/>
      <c r="N4407" s="6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2"/>
      <c r="BZ4407" s="2"/>
      <c r="CA4407" s="2"/>
      <c r="CB4407" s="2"/>
      <c r="CC4407" s="2"/>
      <c r="CD4407" s="2"/>
      <c r="CE4407" s="2"/>
    </row>
    <row r="4408" spans="1:83" s="10" customFormat="1" ht="12.75" customHeight="1" x14ac:dyDescent="0.2">
      <c r="A4408" s="51" t="s">
        <v>9394</v>
      </c>
      <c r="B4408" s="9" t="s">
        <v>42</v>
      </c>
      <c r="C4408" s="66" t="s">
        <v>4035</v>
      </c>
      <c r="D4408" s="44" t="s">
        <v>4243</v>
      </c>
      <c r="E4408" s="54"/>
      <c r="F4408" s="55"/>
      <c r="G4408" s="56">
        <v>16500</v>
      </c>
      <c r="H4408" s="57">
        <f t="shared" si="136"/>
        <v>19470</v>
      </c>
      <c r="I4408" s="58">
        <f t="shared" si="137"/>
        <v>0</v>
      </c>
      <c r="J4408" s="59" t="s">
        <v>4027</v>
      </c>
      <c r="K4408" s="59"/>
      <c r="L4408" s="60" t="s">
        <v>4029</v>
      </c>
      <c r="M4408" s="61">
        <v>7.9</v>
      </c>
      <c r="N4408" s="6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  <c r="CE4408" s="2"/>
    </row>
    <row r="4409" spans="1:83" s="10" customFormat="1" ht="12.75" customHeight="1" x14ac:dyDescent="0.2">
      <c r="A4409" s="51" t="s">
        <v>9395</v>
      </c>
      <c r="B4409" s="9" t="s">
        <v>42</v>
      </c>
      <c r="C4409" s="66" t="s">
        <v>4035</v>
      </c>
      <c r="D4409" s="44" t="s">
        <v>4243</v>
      </c>
      <c r="E4409" s="54"/>
      <c r="F4409" s="55"/>
      <c r="G4409" s="56">
        <v>2800</v>
      </c>
      <c r="H4409" s="57">
        <f t="shared" si="136"/>
        <v>3304</v>
      </c>
      <c r="I4409" s="58">
        <f t="shared" si="137"/>
        <v>0</v>
      </c>
      <c r="J4409" s="59" t="s">
        <v>4027</v>
      </c>
      <c r="K4409" s="59"/>
      <c r="L4409" s="60" t="s">
        <v>4029</v>
      </c>
      <c r="M4409" s="61">
        <v>1.4550000000000001</v>
      </c>
      <c r="N4409" s="6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2"/>
      <c r="BZ4409" s="2"/>
      <c r="CA4409" s="2"/>
      <c r="CB4409" s="2"/>
      <c r="CC4409" s="2"/>
      <c r="CD4409" s="2"/>
      <c r="CE4409" s="2"/>
    </row>
    <row r="4410" spans="1:83" s="10" customFormat="1" ht="12.75" customHeight="1" x14ac:dyDescent="0.2">
      <c r="A4410" s="51" t="s">
        <v>2281</v>
      </c>
      <c r="B4410" s="9" t="s">
        <v>445</v>
      </c>
      <c r="C4410" s="66" t="s">
        <v>4035</v>
      </c>
      <c r="D4410" s="44" t="s">
        <v>4243</v>
      </c>
      <c r="E4410" s="54"/>
      <c r="F4410" s="55"/>
      <c r="G4410" s="56">
        <v>3100</v>
      </c>
      <c r="H4410" s="57">
        <f t="shared" si="136"/>
        <v>3658</v>
      </c>
      <c r="I4410" s="58">
        <f t="shared" si="137"/>
        <v>0</v>
      </c>
      <c r="J4410" s="59" t="s">
        <v>4027</v>
      </c>
      <c r="K4410" s="59"/>
      <c r="L4410" s="60" t="s">
        <v>4029</v>
      </c>
      <c r="M4410" s="61">
        <v>1.4550000000000001</v>
      </c>
      <c r="N4410" s="6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  <c r="BU4410" s="2"/>
      <c r="BV4410" s="2"/>
      <c r="BW4410" s="2"/>
      <c r="BX4410" s="2"/>
      <c r="BY4410" s="2"/>
      <c r="BZ4410" s="2"/>
      <c r="CA4410" s="2"/>
      <c r="CB4410" s="2"/>
      <c r="CC4410" s="2"/>
      <c r="CD4410" s="2"/>
      <c r="CE4410" s="2"/>
    </row>
    <row r="4411" spans="1:83" s="10" customFormat="1" ht="12.75" customHeight="1" x14ac:dyDescent="0.2">
      <c r="A4411" s="51" t="s">
        <v>2282</v>
      </c>
      <c r="B4411" s="9" t="s">
        <v>445</v>
      </c>
      <c r="C4411" s="66" t="s">
        <v>4035</v>
      </c>
      <c r="D4411" s="44" t="s">
        <v>4243</v>
      </c>
      <c r="E4411" s="54"/>
      <c r="F4411" s="55"/>
      <c r="G4411" s="56">
        <v>2400</v>
      </c>
      <c r="H4411" s="57">
        <f t="shared" si="136"/>
        <v>2832</v>
      </c>
      <c r="I4411" s="58">
        <f t="shared" si="137"/>
        <v>0</v>
      </c>
      <c r="J4411" s="59" t="s">
        <v>4027</v>
      </c>
      <c r="K4411" s="59"/>
      <c r="L4411" s="60" t="s">
        <v>4029</v>
      </c>
      <c r="M4411" s="61">
        <v>1.4550000000000001</v>
      </c>
      <c r="N4411" s="6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  <c r="BU4411" s="2"/>
      <c r="BV4411" s="2"/>
      <c r="BW4411" s="2"/>
      <c r="BX4411" s="2"/>
      <c r="BY4411" s="2"/>
      <c r="BZ4411" s="2"/>
      <c r="CA4411" s="2"/>
      <c r="CB4411" s="2"/>
      <c r="CC4411" s="2"/>
      <c r="CD4411" s="2"/>
      <c r="CE4411" s="2"/>
    </row>
    <row r="4412" spans="1:83" s="10" customFormat="1" ht="12.75" customHeight="1" x14ac:dyDescent="0.2">
      <c r="A4412" s="51" t="s">
        <v>2283</v>
      </c>
      <c r="B4412" s="9" t="s">
        <v>42</v>
      </c>
      <c r="C4412" s="66" t="s">
        <v>4035</v>
      </c>
      <c r="D4412" s="44" t="s">
        <v>4243</v>
      </c>
      <c r="E4412" s="54"/>
      <c r="F4412" s="55"/>
      <c r="G4412" s="56">
        <v>2300</v>
      </c>
      <c r="H4412" s="57">
        <f t="shared" si="136"/>
        <v>2714</v>
      </c>
      <c r="I4412" s="58">
        <f t="shared" si="137"/>
        <v>0</v>
      </c>
      <c r="J4412" s="59" t="s">
        <v>4027</v>
      </c>
      <c r="K4412" s="59"/>
      <c r="L4412" s="60" t="s">
        <v>4029</v>
      </c>
      <c r="M4412" s="61">
        <v>1.4550000000000001</v>
      </c>
      <c r="N4412" s="6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  <c r="BU4412" s="2"/>
      <c r="BV4412" s="2"/>
      <c r="BW4412" s="2"/>
      <c r="BX4412" s="2"/>
      <c r="BY4412" s="2"/>
      <c r="BZ4412" s="2"/>
      <c r="CA4412" s="2"/>
      <c r="CB4412" s="2"/>
      <c r="CC4412" s="2"/>
      <c r="CD4412" s="2"/>
      <c r="CE4412" s="2"/>
    </row>
    <row r="4413" spans="1:83" s="10" customFormat="1" ht="12.75" customHeight="1" x14ac:dyDescent="0.2">
      <c r="A4413" s="51" t="s">
        <v>2284</v>
      </c>
      <c r="B4413" s="9" t="s">
        <v>42</v>
      </c>
      <c r="C4413" s="66" t="s">
        <v>4035</v>
      </c>
      <c r="D4413" s="44" t="s">
        <v>4243</v>
      </c>
      <c r="E4413" s="54"/>
      <c r="F4413" s="55"/>
      <c r="G4413" s="56">
        <v>1200</v>
      </c>
      <c r="H4413" s="57">
        <f t="shared" si="136"/>
        <v>1416</v>
      </c>
      <c r="I4413" s="58">
        <f t="shared" si="137"/>
        <v>0</v>
      </c>
      <c r="J4413" s="59" t="s">
        <v>4027</v>
      </c>
      <c r="K4413" s="59"/>
      <c r="L4413" s="60" t="s">
        <v>4029</v>
      </c>
      <c r="M4413" s="61">
        <v>0.27500000000000002</v>
      </c>
      <c r="N4413" s="6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  <c r="CE4413" s="2"/>
    </row>
    <row r="4414" spans="1:83" s="10" customFormat="1" ht="12.75" customHeight="1" x14ac:dyDescent="0.2">
      <c r="A4414" s="51" t="s">
        <v>9396</v>
      </c>
      <c r="B4414" s="9" t="s">
        <v>9397</v>
      </c>
      <c r="C4414" s="66" t="s">
        <v>4035</v>
      </c>
      <c r="D4414" s="44" t="s">
        <v>4243</v>
      </c>
      <c r="E4414" s="54"/>
      <c r="F4414" s="55"/>
      <c r="G4414" s="56">
        <v>80</v>
      </c>
      <c r="H4414" s="57">
        <f t="shared" si="136"/>
        <v>94.399999999999991</v>
      </c>
      <c r="I4414" s="58">
        <f t="shared" si="137"/>
        <v>0</v>
      </c>
      <c r="J4414" s="59" t="s">
        <v>4027</v>
      </c>
      <c r="K4414" s="59"/>
      <c r="L4414" s="60" t="s">
        <v>4029</v>
      </c>
      <c r="M4414" s="61">
        <v>0.1</v>
      </c>
      <c r="N4414" s="6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  <c r="BU4414" s="2"/>
      <c r="BV4414" s="2"/>
      <c r="BW4414" s="2"/>
      <c r="BX4414" s="2"/>
      <c r="BY4414" s="2"/>
      <c r="BZ4414" s="2"/>
      <c r="CA4414" s="2"/>
      <c r="CB4414" s="2"/>
      <c r="CC4414" s="2"/>
      <c r="CD4414" s="2"/>
      <c r="CE4414" s="2"/>
    </row>
    <row r="4415" spans="1:83" s="10" customFormat="1" ht="12.75" customHeight="1" x14ac:dyDescent="0.2">
      <c r="A4415" s="78" t="s">
        <v>9398</v>
      </c>
      <c r="B4415" s="70" t="s">
        <v>9399</v>
      </c>
      <c r="C4415" s="66" t="s">
        <v>4035</v>
      </c>
      <c r="D4415" s="72" t="s">
        <v>4243</v>
      </c>
      <c r="E4415" s="54"/>
      <c r="F4415" s="55"/>
      <c r="G4415" s="56">
        <v>90</v>
      </c>
      <c r="H4415" s="57">
        <f t="shared" si="136"/>
        <v>106.19999999999999</v>
      </c>
      <c r="I4415" s="58">
        <f t="shared" si="137"/>
        <v>0</v>
      </c>
      <c r="J4415" s="59"/>
      <c r="K4415" s="59"/>
      <c r="L4415" s="60"/>
      <c r="M4415" s="61"/>
      <c r="N4415" s="6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  <c r="BU4415" s="2"/>
      <c r="BV4415" s="2"/>
      <c r="BW4415" s="2"/>
      <c r="BX4415" s="2"/>
      <c r="BY4415" s="2"/>
      <c r="BZ4415" s="2"/>
      <c r="CA4415" s="2"/>
      <c r="CB4415" s="2"/>
      <c r="CC4415" s="2"/>
      <c r="CD4415" s="2"/>
      <c r="CE4415" s="2"/>
    </row>
    <row r="4416" spans="1:83" s="10" customFormat="1" ht="12.75" customHeight="1" x14ac:dyDescent="0.2">
      <c r="A4416" s="51" t="s">
        <v>2285</v>
      </c>
      <c r="B4416" s="9" t="s">
        <v>599</v>
      </c>
      <c r="C4416" s="66" t="s">
        <v>4035</v>
      </c>
      <c r="D4416" s="44" t="s">
        <v>4243</v>
      </c>
      <c r="E4416" s="54"/>
      <c r="F4416" s="55"/>
      <c r="G4416" s="56">
        <v>10</v>
      </c>
      <c r="H4416" s="57">
        <f t="shared" si="136"/>
        <v>11.799999999999999</v>
      </c>
      <c r="I4416" s="58">
        <f t="shared" si="137"/>
        <v>0</v>
      </c>
      <c r="J4416" s="59" t="s">
        <v>4027</v>
      </c>
      <c r="K4416" s="59"/>
      <c r="L4416" s="60" t="s">
        <v>4029</v>
      </c>
      <c r="M4416" s="61">
        <v>4.0000000000000001E-3</v>
      </c>
      <c r="N4416" s="6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  <c r="BU4416" s="2"/>
      <c r="BV4416" s="2"/>
      <c r="BW4416" s="2"/>
      <c r="BX4416" s="2"/>
      <c r="BY4416" s="2"/>
      <c r="BZ4416" s="2"/>
      <c r="CA4416" s="2"/>
      <c r="CB4416" s="2"/>
      <c r="CC4416" s="2"/>
      <c r="CD4416" s="2"/>
      <c r="CE4416" s="2"/>
    </row>
    <row r="4417" spans="1:83" s="10" customFormat="1" ht="12.75" customHeight="1" x14ac:dyDescent="0.2">
      <c r="A4417" s="93" t="s">
        <v>9400</v>
      </c>
      <c r="B4417" s="9" t="s">
        <v>62</v>
      </c>
      <c r="C4417" s="53" t="s">
        <v>4007</v>
      </c>
      <c r="D4417" s="44" t="s">
        <v>4243</v>
      </c>
      <c r="E4417" s="54"/>
      <c r="F4417" s="55"/>
      <c r="G4417" s="56">
        <v>14.5</v>
      </c>
      <c r="H4417" s="57">
        <f t="shared" si="136"/>
        <v>17.11</v>
      </c>
      <c r="I4417" s="58">
        <f t="shared" si="137"/>
        <v>0</v>
      </c>
      <c r="J4417" s="59"/>
      <c r="K4417" s="59" t="s">
        <v>4921</v>
      </c>
      <c r="L4417" s="60" t="s">
        <v>4029</v>
      </c>
      <c r="M4417" s="61"/>
      <c r="N4417" s="6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  <c r="BU4417" s="2"/>
      <c r="BV4417" s="2"/>
      <c r="BW4417" s="2"/>
      <c r="BX4417" s="2"/>
      <c r="BY4417" s="2"/>
      <c r="BZ4417" s="2"/>
      <c r="CA4417" s="2"/>
      <c r="CB4417" s="2"/>
      <c r="CC4417" s="2"/>
      <c r="CD4417" s="2"/>
      <c r="CE4417" s="2"/>
    </row>
    <row r="4418" spans="1:83" s="10" customFormat="1" ht="12.75" customHeight="1" x14ac:dyDescent="0.2">
      <c r="A4418" s="69" t="s">
        <v>9401</v>
      </c>
      <c r="B4418" s="9" t="s">
        <v>9402</v>
      </c>
      <c r="C4418" s="66" t="s">
        <v>4035</v>
      </c>
      <c r="D4418" s="44" t="s">
        <v>4920</v>
      </c>
      <c r="E4418" s="54"/>
      <c r="F4418" s="55"/>
      <c r="G4418" s="56">
        <v>2000</v>
      </c>
      <c r="H4418" s="57">
        <f t="shared" si="136"/>
        <v>2360</v>
      </c>
      <c r="I4418" s="58">
        <f t="shared" si="137"/>
        <v>0</v>
      </c>
      <c r="J4418" s="59"/>
      <c r="K4418" s="59"/>
      <c r="L4418" s="60"/>
      <c r="M4418" s="61"/>
      <c r="N4418" s="6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  <c r="CE4418" s="2"/>
    </row>
    <row r="4419" spans="1:83" s="10" customFormat="1" ht="12.75" customHeight="1" x14ac:dyDescent="0.2">
      <c r="A4419" s="69" t="s">
        <v>9403</v>
      </c>
      <c r="B4419" s="9" t="s">
        <v>9404</v>
      </c>
      <c r="C4419" s="66" t="s">
        <v>4035</v>
      </c>
      <c r="D4419" s="44" t="s">
        <v>4920</v>
      </c>
      <c r="E4419" s="54"/>
      <c r="F4419" s="55"/>
      <c r="G4419" s="56">
        <v>85000</v>
      </c>
      <c r="H4419" s="57">
        <f t="shared" si="136"/>
        <v>100300</v>
      </c>
      <c r="I4419" s="58">
        <f t="shared" si="137"/>
        <v>0</v>
      </c>
      <c r="J4419" s="59"/>
      <c r="K4419" s="59"/>
      <c r="L4419" s="60"/>
      <c r="M4419" s="61"/>
      <c r="N4419" s="6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  <c r="BU4419" s="2"/>
      <c r="BV4419" s="2"/>
      <c r="BW4419" s="2"/>
      <c r="BX4419" s="2"/>
      <c r="BY4419" s="2"/>
      <c r="BZ4419" s="2"/>
      <c r="CA4419" s="2"/>
      <c r="CB4419" s="2"/>
      <c r="CC4419" s="2"/>
      <c r="CD4419" s="2"/>
      <c r="CE4419" s="2"/>
    </row>
    <row r="4420" spans="1:83" s="10" customFormat="1" ht="12.75" customHeight="1" x14ac:dyDescent="0.2">
      <c r="A4420" s="51" t="s">
        <v>9405</v>
      </c>
      <c r="B4420" s="9" t="s">
        <v>9406</v>
      </c>
      <c r="C4420" s="66" t="s">
        <v>4035</v>
      </c>
      <c r="D4420" s="44" t="s">
        <v>4920</v>
      </c>
      <c r="E4420" s="54"/>
      <c r="F4420" s="55"/>
      <c r="G4420" s="56">
        <v>50.38</v>
      </c>
      <c r="H4420" s="57">
        <f t="shared" si="136"/>
        <v>59.448399999999999</v>
      </c>
      <c r="I4420" s="58">
        <f t="shared" si="137"/>
        <v>0</v>
      </c>
      <c r="J4420" s="59"/>
      <c r="K4420" s="59"/>
      <c r="L4420" s="60"/>
      <c r="M4420" s="61">
        <v>0.154</v>
      </c>
      <c r="N4420" s="62"/>
      <c r="O4420" s="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12"/>
      <c r="AV4420" s="12"/>
      <c r="AW4420" s="12"/>
      <c r="AX4420" s="12"/>
      <c r="AY4420" s="12"/>
      <c r="AZ4420" s="12"/>
      <c r="BA4420" s="12"/>
      <c r="BB4420" s="12"/>
      <c r="BC4420" s="12"/>
      <c r="BD4420" s="12"/>
      <c r="BE4420" s="12"/>
      <c r="BF4420" s="12"/>
      <c r="BG4420" s="12"/>
      <c r="BH4420" s="12"/>
      <c r="BI4420" s="12"/>
      <c r="BJ4420" s="12"/>
      <c r="BK4420" s="12"/>
      <c r="BL4420" s="12"/>
      <c r="BM4420" s="12"/>
      <c r="BN4420" s="12"/>
      <c r="BO4420" s="12"/>
      <c r="BP4420" s="12"/>
      <c r="BQ4420" s="12"/>
      <c r="BR4420" s="12"/>
      <c r="BS4420" s="12"/>
      <c r="BT4420" s="12"/>
      <c r="BU4420" s="12"/>
      <c r="BV4420" s="12"/>
      <c r="BW4420" s="12"/>
      <c r="BX4420" s="12"/>
      <c r="BY4420" s="12"/>
      <c r="BZ4420" s="12"/>
      <c r="CA4420" s="12"/>
      <c r="CB4420" s="12"/>
      <c r="CC4420" s="12"/>
      <c r="CD4420" s="12"/>
      <c r="CE4420" s="12"/>
    </row>
    <row r="4421" spans="1:83" s="10" customFormat="1" ht="12.75" customHeight="1" x14ac:dyDescent="0.2">
      <c r="A4421" s="51" t="s">
        <v>9407</v>
      </c>
      <c r="B4421" s="9" t="s">
        <v>9408</v>
      </c>
      <c r="C4421" s="66" t="s">
        <v>4035</v>
      </c>
      <c r="D4421" s="44" t="s">
        <v>4920</v>
      </c>
      <c r="E4421" s="54"/>
      <c r="F4421" s="55"/>
      <c r="G4421" s="56">
        <v>248.46</v>
      </c>
      <c r="H4421" s="57">
        <f t="shared" si="136"/>
        <v>293.18279999999999</v>
      </c>
      <c r="I4421" s="58">
        <f t="shared" si="137"/>
        <v>0</v>
      </c>
      <c r="J4421" s="59"/>
      <c r="K4421" s="59"/>
      <c r="L4421" s="60"/>
      <c r="M4421" s="61"/>
      <c r="N4421" s="6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  <c r="BU4421" s="2"/>
      <c r="BV4421" s="2"/>
      <c r="BW4421" s="2"/>
      <c r="BX4421" s="2"/>
      <c r="BY4421" s="2"/>
      <c r="BZ4421" s="2"/>
      <c r="CA4421" s="2"/>
      <c r="CB4421" s="2"/>
      <c r="CC4421" s="2"/>
      <c r="CD4421" s="2"/>
      <c r="CE4421" s="2"/>
    </row>
    <row r="4422" spans="1:83" s="10" customFormat="1" ht="12.75" customHeight="1" x14ac:dyDescent="0.2">
      <c r="A4422" s="51" t="s">
        <v>9409</v>
      </c>
      <c r="B4422" s="9" t="s">
        <v>9410</v>
      </c>
      <c r="C4422" s="66" t="s">
        <v>4035</v>
      </c>
      <c r="D4422" s="44" t="s">
        <v>4920</v>
      </c>
      <c r="E4422" s="54"/>
      <c r="F4422" s="55"/>
      <c r="G4422" s="56">
        <v>533.65</v>
      </c>
      <c r="H4422" s="57">
        <f t="shared" si="136"/>
        <v>629.70699999999999</v>
      </c>
      <c r="I4422" s="58">
        <f t="shared" si="137"/>
        <v>0</v>
      </c>
      <c r="J4422" s="59"/>
      <c r="K4422" s="59"/>
      <c r="L4422" s="60"/>
      <c r="M4422" s="61"/>
      <c r="N4422" s="6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  <c r="BU4422" s="2"/>
      <c r="BV4422" s="2"/>
      <c r="BW4422" s="2"/>
      <c r="BX4422" s="2"/>
      <c r="BY4422" s="2"/>
      <c r="BZ4422" s="2"/>
      <c r="CA4422" s="2"/>
      <c r="CB4422" s="2"/>
      <c r="CC4422" s="2"/>
      <c r="CD4422" s="2"/>
      <c r="CE4422" s="2"/>
    </row>
    <row r="4423" spans="1:83" s="10" customFormat="1" ht="12.75" customHeight="1" x14ac:dyDescent="0.2">
      <c r="A4423" s="69" t="s">
        <v>9411</v>
      </c>
      <c r="B4423" s="70" t="s">
        <v>9412</v>
      </c>
      <c r="C4423" s="71" t="s">
        <v>4007</v>
      </c>
      <c r="D4423" s="72" t="s">
        <v>4920</v>
      </c>
      <c r="E4423" s="54"/>
      <c r="F4423" s="55"/>
      <c r="G4423" s="56">
        <v>71.569999999999993</v>
      </c>
      <c r="H4423" s="57">
        <f t="shared" si="136"/>
        <v>84.45259999999999</v>
      </c>
      <c r="I4423" s="58">
        <f t="shared" si="137"/>
        <v>0</v>
      </c>
      <c r="J4423" s="59"/>
      <c r="K4423" s="59" t="s">
        <v>9413</v>
      </c>
      <c r="L4423" s="60"/>
      <c r="M4423" s="61"/>
      <c r="N4423" s="6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  <c r="CE4423" s="2"/>
    </row>
    <row r="4424" spans="1:83" s="10" customFormat="1" ht="12.75" customHeight="1" x14ac:dyDescent="0.2">
      <c r="A4424" s="51" t="s">
        <v>9414</v>
      </c>
      <c r="B4424" s="9" t="s">
        <v>9415</v>
      </c>
      <c r="C4424" s="66" t="s">
        <v>4035</v>
      </c>
      <c r="D4424" s="44" t="s">
        <v>4920</v>
      </c>
      <c r="E4424" s="54"/>
      <c r="F4424" s="55"/>
      <c r="G4424" s="56">
        <v>500</v>
      </c>
      <c r="H4424" s="57">
        <f t="shared" ref="H4424:H4487" si="138">G4424*1.18</f>
        <v>590</v>
      </c>
      <c r="I4424" s="58">
        <f t="shared" ref="I4424:I4487" si="139">H4424*F4424</f>
        <v>0</v>
      </c>
      <c r="J4424" s="59" t="s">
        <v>4027</v>
      </c>
      <c r="K4424" s="59"/>
      <c r="L4424" s="60" t="s">
        <v>4029</v>
      </c>
      <c r="M4424" s="61">
        <v>3.1</v>
      </c>
      <c r="N4424" s="6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  <c r="CE4424" s="2"/>
    </row>
    <row r="4425" spans="1:83" s="10" customFormat="1" ht="12.75" customHeight="1" x14ac:dyDescent="0.2">
      <c r="A4425" s="64" t="s">
        <v>9416</v>
      </c>
      <c r="B4425" s="9" t="s">
        <v>8600</v>
      </c>
      <c r="C4425" s="66" t="s">
        <v>4035</v>
      </c>
      <c r="D4425" s="44" t="s">
        <v>4920</v>
      </c>
      <c r="E4425" s="54"/>
      <c r="F4425" s="55"/>
      <c r="G4425" s="56">
        <v>177.77</v>
      </c>
      <c r="H4425" s="57">
        <f t="shared" si="138"/>
        <v>209.76859999999999</v>
      </c>
      <c r="I4425" s="58">
        <f t="shared" si="139"/>
        <v>0</v>
      </c>
      <c r="J4425" s="59" t="s">
        <v>4027</v>
      </c>
      <c r="K4425" s="59" t="s">
        <v>8400</v>
      </c>
      <c r="L4425" s="60" t="s">
        <v>4029</v>
      </c>
      <c r="M4425" s="61"/>
      <c r="N4425" s="6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  <c r="BU4425" s="2"/>
      <c r="BV4425" s="2"/>
      <c r="BW4425" s="2"/>
      <c r="BX4425" s="2"/>
      <c r="BY4425" s="2"/>
      <c r="BZ4425" s="2"/>
      <c r="CA4425" s="2"/>
      <c r="CB4425" s="2"/>
      <c r="CC4425" s="2"/>
      <c r="CD4425" s="2"/>
      <c r="CE4425" s="2"/>
    </row>
    <row r="4426" spans="1:83" s="10" customFormat="1" ht="12.75" customHeight="1" x14ac:dyDescent="0.2">
      <c r="A4426" s="51" t="s">
        <v>9417</v>
      </c>
      <c r="B4426" s="9" t="s">
        <v>8417</v>
      </c>
      <c r="C4426" s="66" t="s">
        <v>4035</v>
      </c>
      <c r="D4426" s="44" t="s">
        <v>4920</v>
      </c>
      <c r="E4426" s="54"/>
      <c r="F4426" s="55"/>
      <c r="G4426" s="56">
        <v>270</v>
      </c>
      <c r="H4426" s="57">
        <f t="shared" si="138"/>
        <v>318.59999999999997</v>
      </c>
      <c r="I4426" s="58">
        <f t="shared" si="139"/>
        <v>0</v>
      </c>
      <c r="J4426" s="59" t="s">
        <v>4027</v>
      </c>
      <c r="K4426" s="59"/>
      <c r="L4426" s="60" t="s">
        <v>4029</v>
      </c>
      <c r="M4426" s="61">
        <v>0.91400000000000003</v>
      </c>
      <c r="N4426" s="6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  <c r="BU4426" s="2"/>
      <c r="BV4426" s="2"/>
      <c r="BW4426" s="2"/>
      <c r="BX4426" s="2"/>
      <c r="BY4426" s="2"/>
      <c r="BZ4426" s="2"/>
      <c r="CA4426" s="2"/>
      <c r="CB4426" s="2"/>
      <c r="CC4426" s="2"/>
      <c r="CD4426" s="2"/>
      <c r="CE4426" s="2"/>
    </row>
    <row r="4427" spans="1:83" s="10" customFormat="1" ht="12.75" customHeight="1" x14ac:dyDescent="0.2">
      <c r="A4427" s="51" t="s">
        <v>9418</v>
      </c>
      <c r="B4427" s="9" t="s">
        <v>9419</v>
      </c>
      <c r="C4427" s="66" t="s">
        <v>4035</v>
      </c>
      <c r="D4427" s="44" t="s">
        <v>4920</v>
      </c>
      <c r="E4427" s="54"/>
      <c r="F4427" s="55"/>
      <c r="G4427" s="56">
        <v>200</v>
      </c>
      <c r="H4427" s="57">
        <f t="shared" si="138"/>
        <v>236</v>
      </c>
      <c r="I4427" s="58">
        <f t="shared" si="139"/>
        <v>0</v>
      </c>
      <c r="J4427" s="59"/>
      <c r="K4427" s="59"/>
      <c r="L4427" s="60" t="s">
        <v>4029</v>
      </c>
      <c r="M4427" s="61"/>
      <c r="N4427" s="6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  <c r="BU4427" s="2"/>
      <c r="BV4427" s="2"/>
      <c r="BW4427" s="2"/>
      <c r="BX4427" s="2"/>
      <c r="BY4427" s="2"/>
      <c r="BZ4427" s="2"/>
      <c r="CA4427" s="2"/>
      <c r="CB4427" s="2"/>
      <c r="CC4427" s="2"/>
      <c r="CD4427" s="2"/>
      <c r="CE4427" s="2"/>
    </row>
    <row r="4428" spans="1:83" s="10" customFormat="1" ht="12.75" customHeight="1" x14ac:dyDescent="0.2">
      <c r="A4428" s="78" t="s">
        <v>2286</v>
      </c>
      <c r="B4428" s="70" t="s">
        <v>41</v>
      </c>
      <c r="C4428" s="66" t="s">
        <v>4035</v>
      </c>
      <c r="D4428" s="72" t="s">
        <v>7186</v>
      </c>
      <c r="E4428" s="54"/>
      <c r="F4428" s="55"/>
      <c r="G4428" s="56">
        <v>150000</v>
      </c>
      <c r="H4428" s="57">
        <f t="shared" si="138"/>
        <v>177000</v>
      </c>
      <c r="I4428" s="58">
        <f t="shared" si="139"/>
        <v>0</v>
      </c>
      <c r="J4428" s="59" t="s">
        <v>4015</v>
      </c>
      <c r="K4428" s="59"/>
      <c r="L4428" s="68" t="s">
        <v>4015</v>
      </c>
      <c r="M4428" s="61"/>
      <c r="N4428" s="6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  <c r="BU4428" s="2"/>
      <c r="BV4428" s="2"/>
      <c r="BW4428" s="2"/>
      <c r="BX4428" s="2"/>
      <c r="BY4428" s="2"/>
      <c r="BZ4428" s="2"/>
      <c r="CA4428" s="2"/>
      <c r="CB4428" s="2"/>
      <c r="CC4428" s="2"/>
      <c r="CD4428" s="2"/>
      <c r="CE4428" s="2"/>
    </row>
    <row r="4429" spans="1:83" s="10" customFormat="1" ht="12.75" customHeight="1" x14ac:dyDescent="0.2">
      <c r="A4429" s="64" t="s">
        <v>9420</v>
      </c>
      <c r="B4429" s="9" t="s">
        <v>9421</v>
      </c>
      <c r="C4429" s="53" t="s">
        <v>4007</v>
      </c>
      <c r="D4429" s="44" t="s">
        <v>4628</v>
      </c>
      <c r="E4429" s="54"/>
      <c r="F4429" s="55"/>
      <c r="G4429" s="56">
        <v>23000</v>
      </c>
      <c r="H4429" s="57">
        <f t="shared" si="138"/>
        <v>27140</v>
      </c>
      <c r="I4429" s="58">
        <f t="shared" si="139"/>
        <v>0</v>
      </c>
      <c r="J4429" s="59"/>
      <c r="K4429" s="59" t="s">
        <v>8909</v>
      </c>
      <c r="L4429" s="60" t="s">
        <v>4029</v>
      </c>
      <c r="M4429" s="61"/>
      <c r="N4429" s="62" t="s">
        <v>4067</v>
      </c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  <c r="BU4429" s="2"/>
      <c r="BV4429" s="2"/>
      <c r="BW4429" s="2"/>
      <c r="BX4429" s="2"/>
      <c r="BY4429" s="2"/>
      <c r="BZ4429" s="2"/>
      <c r="CA4429" s="2"/>
      <c r="CB4429" s="2"/>
      <c r="CC4429" s="2"/>
      <c r="CD4429" s="2"/>
      <c r="CE4429" s="2"/>
    </row>
    <row r="4430" spans="1:83" s="10" customFormat="1" ht="12.75" customHeight="1" x14ac:dyDescent="0.2">
      <c r="A4430" s="51" t="s">
        <v>9422</v>
      </c>
      <c r="B4430" s="9" t="s">
        <v>9423</v>
      </c>
      <c r="C4430" s="66" t="s">
        <v>4035</v>
      </c>
      <c r="D4430" s="44" t="s">
        <v>4628</v>
      </c>
      <c r="E4430" s="54"/>
      <c r="F4430" s="55"/>
      <c r="G4430" s="56">
        <v>10000</v>
      </c>
      <c r="H4430" s="57">
        <f t="shared" si="138"/>
        <v>11800</v>
      </c>
      <c r="I4430" s="58">
        <f t="shared" si="139"/>
        <v>0</v>
      </c>
      <c r="J4430" s="59"/>
      <c r="K4430" s="59"/>
      <c r="L4430" s="60" t="s">
        <v>4029</v>
      </c>
      <c r="M4430" s="61"/>
      <c r="N4430" s="6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  <c r="BU4430" s="2"/>
      <c r="BV4430" s="2"/>
      <c r="BW4430" s="2"/>
      <c r="BX4430" s="2"/>
      <c r="BY4430" s="2"/>
      <c r="BZ4430" s="2"/>
      <c r="CA4430" s="2"/>
      <c r="CB4430" s="2"/>
      <c r="CC4430" s="2"/>
      <c r="CD4430" s="2"/>
      <c r="CE4430" s="2"/>
    </row>
    <row r="4431" spans="1:83" s="10" customFormat="1" ht="12.75" customHeight="1" x14ac:dyDescent="0.2">
      <c r="A4431" s="95" t="s">
        <v>9424</v>
      </c>
      <c r="B4431" s="9" t="s">
        <v>41</v>
      </c>
      <c r="C4431" s="66" t="s">
        <v>4035</v>
      </c>
      <c r="D4431" s="44" t="s">
        <v>7186</v>
      </c>
      <c r="E4431" s="54"/>
      <c r="F4431" s="55"/>
      <c r="G4431" s="56">
        <v>160000</v>
      </c>
      <c r="H4431" s="57">
        <f t="shared" si="138"/>
        <v>188800</v>
      </c>
      <c r="I4431" s="58">
        <f t="shared" si="139"/>
        <v>0</v>
      </c>
      <c r="J4431" s="59"/>
      <c r="K4431" s="59"/>
      <c r="L4431" s="60" t="s">
        <v>4029</v>
      </c>
      <c r="M4431" s="61"/>
      <c r="N4431" s="6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  <c r="BU4431" s="2"/>
      <c r="BV4431" s="2"/>
      <c r="BW4431" s="2"/>
      <c r="BX4431" s="2"/>
      <c r="BY4431" s="2"/>
      <c r="BZ4431" s="2"/>
      <c r="CA4431" s="2"/>
      <c r="CB4431" s="2"/>
      <c r="CC4431" s="2"/>
      <c r="CD4431" s="2"/>
      <c r="CE4431" s="2"/>
    </row>
    <row r="4432" spans="1:83" s="10" customFormat="1" ht="12.75" customHeight="1" x14ac:dyDescent="0.2">
      <c r="A4432" s="95" t="s">
        <v>9425</v>
      </c>
      <c r="B4432" s="9" t="s">
        <v>41</v>
      </c>
      <c r="C4432" s="66" t="s">
        <v>4035</v>
      </c>
      <c r="D4432" s="44" t="s">
        <v>7186</v>
      </c>
      <c r="E4432" s="54"/>
      <c r="F4432" s="55"/>
      <c r="G4432" s="56">
        <v>160000</v>
      </c>
      <c r="H4432" s="57">
        <f t="shared" si="138"/>
        <v>188800</v>
      </c>
      <c r="I4432" s="58">
        <f t="shared" si="139"/>
        <v>0</v>
      </c>
      <c r="J4432" s="59"/>
      <c r="K4432" s="59"/>
      <c r="L4432" s="60" t="s">
        <v>4029</v>
      </c>
      <c r="M4432" s="61"/>
      <c r="N4432" s="6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  <c r="BU4432" s="2"/>
      <c r="BV4432" s="2"/>
      <c r="BW4432" s="2"/>
      <c r="BX4432" s="2"/>
      <c r="BY4432" s="2"/>
      <c r="BZ4432" s="2"/>
      <c r="CA4432" s="2"/>
      <c r="CB4432" s="2"/>
      <c r="CC4432" s="2"/>
      <c r="CD4432" s="2"/>
      <c r="CE4432" s="2"/>
    </row>
    <row r="4433" spans="1:83" s="10" customFormat="1" ht="12.75" customHeight="1" x14ac:dyDescent="0.2">
      <c r="A4433" s="51" t="s">
        <v>9426</v>
      </c>
      <c r="B4433" s="9" t="s">
        <v>559</v>
      </c>
      <c r="C4433" s="66" t="s">
        <v>4035</v>
      </c>
      <c r="D4433" s="44" t="s">
        <v>4033</v>
      </c>
      <c r="E4433" s="54"/>
      <c r="F4433" s="55"/>
      <c r="G4433" s="56">
        <v>240</v>
      </c>
      <c r="H4433" s="57">
        <f t="shared" si="138"/>
        <v>283.2</v>
      </c>
      <c r="I4433" s="58">
        <f t="shared" si="139"/>
        <v>0</v>
      </c>
      <c r="J4433" s="59" t="s">
        <v>4027</v>
      </c>
      <c r="K4433" s="59"/>
      <c r="L4433" s="60" t="s">
        <v>4029</v>
      </c>
      <c r="M4433" s="61"/>
      <c r="N4433" s="6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  <c r="BU4433" s="2"/>
      <c r="BV4433" s="2"/>
      <c r="BW4433" s="2"/>
      <c r="BX4433" s="2"/>
      <c r="BY4433" s="2"/>
      <c r="BZ4433" s="2"/>
      <c r="CA4433" s="2"/>
      <c r="CB4433" s="2"/>
      <c r="CC4433" s="2"/>
      <c r="CD4433" s="2"/>
      <c r="CE4433" s="2"/>
    </row>
    <row r="4434" spans="1:83" s="10" customFormat="1" ht="12.75" customHeight="1" x14ac:dyDescent="0.2">
      <c r="A4434" s="51" t="s">
        <v>9427</v>
      </c>
      <c r="B4434" s="9" t="s">
        <v>9428</v>
      </c>
      <c r="C4434" s="66" t="s">
        <v>4035</v>
      </c>
      <c r="D4434" s="44" t="s">
        <v>4920</v>
      </c>
      <c r="E4434" s="54"/>
      <c r="F4434" s="55"/>
      <c r="G4434" s="56">
        <v>83492.89</v>
      </c>
      <c r="H4434" s="57">
        <f t="shared" si="138"/>
        <v>98521.610199999996</v>
      </c>
      <c r="I4434" s="58">
        <f t="shared" si="139"/>
        <v>0</v>
      </c>
      <c r="J4434" s="59"/>
      <c r="K4434" s="59"/>
      <c r="L4434" s="60"/>
      <c r="M4434" s="61"/>
      <c r="N4434" s="6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  <c r="BU4434" s="2"/>
      <c r="BV4434" s="2"/>
      <c r="BW4434" s="2"/>
      <c r="BX4434" s="2"/>
      <c r="BY4434" s="2"/>
      <c r="BZ4434" s="2"/>
      <c r="CA4434" s="2"/>
      <c r="CB4434" s="2"/>
      <c r="CC4434" s="2"/>
      <c r="CD4434" s="2"/>
      <c r="CE4434" s="2"/>
    </row>
    <row r="4435" spans="1:83" s="10" customFormat="1" ht="12.75" customHeight="1" x14ac:dyDescent="0.2">
      <c r="A4435" s="51" t="s">
        <v>9429</v>
      </c>
      <c r="B4435" s="9" t="s">
        <v>430</v>
      </c>
      <c r="C4435" s="66" t="s">
        <v>4035</v>
      </c>
      <c r="D4435" s="44" t="s">
        <v>4628</v>
      </c>
      <c r="E4435" s="54"/>
      <c r="F4435" s="55"/>
      <c r="G4435" s="56">
        <v>200000</v>
      </c>
      <c r="H4435" s="57">
        <f t="shared" si="138"/>
        <v>236000</v>
      </c>
      <c r="I4435" s="58">
        <f t="shared" si="139"/>
        <v>0</v>
      </c>
      <c r="J4435" s="59"/>
      <c r="K4435" s="59"/>
      <c r="L4435" s="60" t="s">
        <v>4029</v>
      </c>
      <c r="M4435" s="61"/>
      <c r="N4435" s="6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  <c r="BU4435" s="2"/>
      <c r="BV4435" s="2"/>
      <c r="BW4435" s="2"/>
      <c r="BX4435" s="2"/>
      <c r="BY4435" s="2"/>
      <c r="BZ4435" s="2"/>
      <c r="CA4435" s="2"/>
      <c r="CB4435" s="2"/>
      <c r="CC4435" s="2"/>
      <c r="CD4435" s="2"/>
      <c r="CE4435" s="2"/>
    </row>
    <row r="4436" spans="1:83" s="10" customFormat="1" ht="12.75" customHeight="1" x14ac:dyDescent="0.2">
      <c r="A4436" s="78" t="s">
        <v>9430</v>
      </c>
      <c r="B4436" s="70" t="s">
        <v>7282</v>
      </c>
      <c r="C4436" s="66" t="s">
        <v>4035</v>
      </c>
      <c r="D4436" s="72" t="s">
        <v>4628</v>
      </c>
      <c r="E4436" s="54"/>
      <c r="F4436" s="55"/>
      <c r="G4436" s="56">
        <v>1100</v>
      </c>
      <c r="H4436" s="57">
        <f t="shared" si="138"/>
        <v>1298</v>
      </c>
      <c r="I4436" s="58">
        <f t="shared" si="139"/>
        <v>0</v>
      </c>
      <c r="J4436" s="59" t="s">
        <v>4015</v>
      </c>
      <c r="K4436" s="59"/>
      <c r="L4436" s="68" t="s">
        <v>4015</v>
      </c>
      <c r="M4436" s="61"/>
      <c r="N4436" s="6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  <c r="BU4436" s="2"/>
      <c r="BV4436" s="2"/>
      <c r="BW4436" s="2"/>
      <c r="BX4436" s="2"/>
      <c r="BY4436" s="2"/>
      <c r="BZ4436" s="2"/>
      <c r="CA4436" s="2"/>
      <c r="CB4436" s="2"/>
      <c r="CC4436" s="2"/>
      <c r="CD4436" s="2"/>
      <c r="CE4436" s="2"/>
    </row>
    <row r="4437" spans="1:83" s="10" customFormat="1" ht="12.75" customHeight="1" x14ac:dyDescent="0.2">
      <c r="A4437" s="69" t="s">
        <v>9431</v>
      </c>
      <c r="B4437" s="9" t="s">
        <v>9432</v>
      </c>
      <c r="C4437" s="66" t="s">
        <v>4035</v>
      </c>
      <c r="D4437" s="44" t="s">
        <v>4628</v>
      </c>
      <c r="E4437" s="54"/>
      <c r="F4437" s="55"/>
      <c r="G4437" s="56">
        <v>850</v>
      </c>
      <c r="H4437" s="57">
        <f t="shared" si="138"/>
        <v>1003</v>
      </c>
      <c r="I4437" s="58">
        <f t="shared" si="139"/>
        <v>0</v>
      </c>
      <c r="J4437" s="59"/>
      <c r="K4437" s="59"/>
      <c r="L4437" s="60"/>
      <c r="M4437" s="61"/>
      <c r="N4437" s="6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  <c r="BU4437" s="2"/>
      <c r="BV4437" s="2"/>
      <c r="BW4437" s="2"/>
      <c r="BX4437" s="2"/>
      <c r="BY4437" s="2"/>
      <c r="BZ4437" s="2"/>
      <c r="CA4437" s="2"/>
      <c r="CB4437" s="2"/>
      <c r="CC4437" s="2"/>
      <c r="CD4437" s="2"/>
      <c r="CE4437" s="2"/>
    </row>
    <row r="4438" spans="1:83" s="10" customFormat="1" ht="12.75" customHeight="1" x14ac:dyDescent="0.2">
      <c r="A4438" s="69" t="s">
        <v>9433</v>
      </c>
      <c r="B4438" s="9" t="s">
        <v>9434</v>
      </c>
      <c r="C4438" s="66" t="s">
        <v>4035</v>
      </c>
      <c r="D4438" s="44" t="s">
        <v>4628</v>
      </c>
      <c r="E4438" s="54"/>
      <c r="F4438" s="55"/>
      <c r="G4438" s="56">
        <v>750</v>
      </c>
      <c r="H4438" s="57">
        <f t="shared" si="138"/>
        <v>885</v>
      </c>
      <c r="I4438" s="58">
        <f t="shared" si="139"/>
        <v>0</v>
      </c>
      <c r="J4438" s="59"/>
      <c r="K4438" s="59"/>
      <c r="L4438" s="60"/>
      <c r="M4438" s="61"/>
      <c r="N4438" s="6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  <c r="BU4438" s="2"/>
      <c r="BV4438" s="2"/>
      <c r="BW4438" s="2"/>
      <c r="BX4438" s="2"/>
      <c r="BY4438" s="2"/>
      <c r="BZ4438" s="2"/>
      <c r="CA4438" s="2"/>
      <c r="CB4438" s="2"/>
      <c r="CC4438" s="2"/>
      <c r="CD4438" s="2"/>
      <c r="CE4438" s="2"/>
    </row>
    <row r="4439" spans="1:83" s="10" customFormat="1" ht="12.75" customHeight="1" x14ac:dyDescent="0.2">
      <c r="A4439" s="69" t="s">
        <v>9435</v>
      </c>
      <c r="B4439" s="9" t="s">
        <v>9436</v>
      </c>
      <c r="C4439" s="66" t="s">
        <v>4035</v>
      </c>
      <c r="D4439" s="44" t="s">
        <v>4628</v>
      </c>
      <c r="E4439" s="54"/>
      <c r="F4439" s="55"/>
      <c r="G4439" s="56">
        <v>750</v>
      </c>
      <c r="H4439" s="57">
        <f t="shared" si="138"/>
        <v>885</v>
      </c>
      <c r="I4439" s="58">
        <f t="shared" si="139"/>
        <v>0</v>
      </c>
      <c r="J4439" s="59"/>
      <c r="K4439" s="59"/>
      <c r="L4439" s="60"/>
      <c r="M4439" s="61"/>
      <c r="N4439" s="6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  <c r="BU4439" s="2"/>
      <c r="BV4439" s="2"/>
      <c r="BW4439" s="2"/>
      <c r="BX4439" s="2"/>
      <c r="BY4439" s="2"/>
      <c r="BZ4439" s="2"/>
      <c r="CA4439" s="2"/>
      <c r="CB4439" s="2"/>
      <c r="CC4439" s="2"/>
      <c r="CD4439" s="2"/>
      <c r="CE4439" s="2"/>
    </row>
    <row r="4440" spans="1:83" s="10" customFormat="1" ht="12.75" customHeight="1" x14ac:dyDescent="0.2">
      <c r="A4440" s="51" t="s">
        <v>9437</v>
      </c>
      <c r="B4440" s="9" t="s">
        <v>9438</v>
      </c>
      <c r="C4440" s="66" t="s">
        <v>4035</v>
      </c>
      <c r="D4440" s="44" t="s">
        <v>4628</v>
      </c>
      <c r="E4440" s="54"/>
      <c r="F4440" s="55"/>
      <c r="G4440" s="56">
        <v>9200</v>
      </c>
      <c r="H4440" s="57">
        <f t="shared" si="138"/>
        <v>10856</v>
      </c>
      <c r="I4440" s="58">
        <f t="shared" si="139"/>
        <v>0</v>
      </c>
      <c r="J4440" s="59"/>
      <c r="K4440" s="59"/>
      <c r="L4440" s="60" t="s">
        <v>4029</v>
      </c>
      <c r="M4440" s="61"/>
      <c r="N4440" s="6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  <c r="BU4440" s="2"/>
      <c r="BV4440" s="2"/>
      <c r="BW4440" s="2"/>
      <c r="BX4440" s="2"/>
      <c r="BY4440" s="2"/>
      <c r="BZ4440" s="2"/>
      <c r="CA4440" s="2"/>
      <c r="CB4440" s="2"/>
      <c r="CC4440" s="2"/>
      <c r="CD4440" s="2"/>
      <c r="CE4440" s="2"/>
    </row>
    <row r="4441" spans="1:83" s="10" customFormat="1" ht="12.75" customHeight="1" x14ac:dyDescent="0.2">
      <c r="A4441" s="51" t="s">
        <v>9439</v>
      </c>
      <c r="B4441" s="9" t="s">
        <v>9423</v>
      </c>
      <c r="C4441" s="66" t="s">
        <v>4035</v>
      </c>
      <c r="D4441" s="44" t="s">
        <v>4628</v>
      </c>
      <c r="E4441" s="54"/>
      <c r="F4441" s="55"/>
      <c r="G4441" s="56">
        <v>9500</v>
      </c>
      <c r="H4441" s="57">
        <f t="shared" si="138"/>
        <v>11210</v>
      </c>
      <c r="I4441" s="58">
        <f t="shared" si="139"/>
        <v>0</v>
      </c>
      <c r="J4441" s="59"/>
      <c r="K4441" s="59"/>
      <c r="L4441" s="60" t="s">
        <v>4029</v>
      </c>
      <c r="M4441" s="61"/>
      <c r="N4441" s="6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  <c r="BU4441" s="2"/>
      <c r="BV4441" s="2"/>
      <c r="BW4441" s="2"/>
      <c r="BX4441" s="2"/>
      <c r="BY4441" s="2"/>
      <c r="BZ4441" s="2"/>
      <c r="CA4441" s="2"/>
      <c r="CB4441" s="2"/>
      <c r="CC4441" s="2"/>
      <c r="CD4441" s="2"/>
      <c r="CE4441" s="2"/>
    </row>
    <row r="4442" spans="1:83" s="10" customFormat="1" ht="12.75" customHeight="1" x14ac:dyDescent="0.2">
      <c r="A4442" s="51" t="s">
        <v>9440</v>
      </c>
      <c r="B4442" s="9" t="s">
        <v>9441</v>
      </c>
      <c r="C4442" s="66" t="s">
        <v>4035</v>
      </c>
      <c r="D4442" s="44" t="s">
        <v>4628</v>
      </c>
      <c r="E4442" s="54"/>
      <c r="F4442" s="55"/>
      <c r="G4442" s="56">
        <v>5700</v>
      </c>
      <c r="H4442" s="57">
        <f t="shared" si="138"/>
        <v>6726</v>
      </c>
      <c r="I4442" s="58">
        <f t="shared" si="139"/>
        <v>0</v>
      </c>
      <c r="J4442" s="59"/>
      <c r="K4442" s="59"/>
      <c r="L4442" s="60" t="s">
        <v>4029</v>
      </c>
      <c r="M4442" s="61"/>
      <c r="N4442" s="6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  <c r="BS4442" s="2"/>
      <c r="BT4442" s="2"/>
      <c r="BU4442" s="2"/>
      <c r="BV4442" s="2"/>
      <c r="BW4442" s="2"/>
      <c r="BX4442" s="2"/>
      <c r="BY4442" s="2"/>
      <c r="BZ4442" s="2"/>
      <c r="CA4442" s="2"/>
      <c r="CB4442" s="2"/>
      <c r="CC4442" s="2"/>
      <c r="CD4442" s="2"/>
      <c r="CE4442" s="2"/>
    </row>
    <row r="4443" spans="1:83" s="10" customFormat="1" ht="12.75" customHeight="1" x14ac:dyDescent="0.2">
      <c r="A4443" s="95" t="s">
        <v>9442</v>
      </c>
      <c r="B4443" s="9" t="s">
        <v>41</v>
      </c>
      <c r="C4443" s="66" t="s">
        <v>4035</v>
      </c>
      <c r="D4443" s="44" t="s">
        <v>7186</v>
      </c>
      <c r="E4443" s="54"/>
      <c r="F4443" s="55"/>
      <c r="G4443" s="56">
        <v>145000</v>
      </c>
      <c r="H4443" s="57">
        <f t="shared" si="138"/>
        <v>171100</v>
      </c>
      <c r="I4443" s="58">
        <f t="shared" si="139"/>
        <v>0</v>
      </c>
      <c r="J4443" s="59" t="s">
        <v>4027</v>
      </c>
      <c r="K4443" s="59"/>
      <c r="L4443" s="60" t="s">
        <v>4029</v>
      </c>
      <c r="M4443" s="61"/>
      <c r="N4443" s="6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  <c r="BS4443" s="2"/>
      <c r="BT4443" s="2"/>
      <c r="BU4443" s="2"/>
      <c r="BV4443" s="2"/>
      <c r="BW4443" s="2"/>
      <c r="BX4443" s="2"/>
      <c r="BY4443" s="2"/>
      <c r="BZ4443" s="2"/>
      <c r="CA4443" s="2"/>
      <c r="CB4443" s="2"/>
      <c r="CC4443" s="2"/>
      <c r="CD4443" s="2"/>
      <c r="CE4443" s="2"/>
    </row>
    <row r="4444" spans="1:83" s="10" customFormat="1" ht="12.75" customHeight="1" x14ac:dyDescent="0.2">
      <c r="A4444" s="95" t="s">
        <v>9443</v>
      </c>
      <c r="B4444" s="9" t="s">
        <v>41</v>
      </c>
      <c r="C4444" s="66" t="s">
        <v>4035</v>
      </c>
      <c r="D4444" s="44" t="s">
        <v>7186</v>
      </c>
      <c r="E4444" s="54"/>
      <c r="F4444" s="55"/>
      <c r="G4444" s="56">
        <v>145000</v>
      </c>
      <c r="H4444" s="57">
        <f t="shared" si="138"/>
        <v>171100</v>
      </c>
      <c r="I4444" s="58">
        <f t="shared" si="139"/>
        <v>0</v>
      </c>
      <c r="J4444" s="59" t="s">
        <v>4027</v>
      </c>
      <c r="K4444" s="59"/>
      <c r="L4444" s="60" t="s">
        <v>4029</v>
      </c>
      <c r="M4444" s="61">
        <v>698</v>
      </c>
      <c r="N4444" s="6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  <c r="BS4444" s="2"/>
      <c r="BT4444" s="2"/>
      <c r="BU4444" s="2"/>
      <c r="BV4444" s="2"/>
      <c r="BW4444" s="2"/>
      <c r="BX4444" s="2"/>
      <c r="BY4444" s="2"/>
      <c r="BZ4444" s="2"/>
      <c r="CA4444" s="2"/>
      <c r="CB4444" s="2"/>
      <c r="CC4444" s="2"/>
      <c r="CD4444" s="2"/>
      <c r="CE4444" s="2"/>
    </row>
    <row r="4445" spans="1:83" s="10" customFormat="1" ht="12.75" customHeight="1" x14ac:dyDescent="0.2">
      <c r="A4445" s="64" t="s">
        <v>9444</v>
      </c>
      <c r="B4445" s="9" t="s">
        <v>7191</v>
      </c>
      <c r="C4445" s="53" t="s">
        <v>4007</v>
      </c>
      <c r="D4445" s="44" t="s">
        <v>4237</v>
      </c>
      <c r="E4445" s="54"/>
      <c r="F4445" s="55"/>
      <c r="G4445" s="56">
        <v>2050</v>
      </c>
      <c r="H4445" s="57">
        <f t="shared" si="138"/>
        <v>2419</v>
      </c>
      <c r="I4445" s="58">
        <f t="shared" si="139"/>
        <v>0</v>
      </c>
      <c r="J4445" s="59" t="s">
        <v>4027</v>
      </c>
      <c r="K4445" s="59" t="s">
        <v>6950</v>
      </c>
      <c r="L4445" s="60" t="s">
        <v>4029</v>
      </c>
      <c r="M4445" s="61"/>
      <c r="N4445" s="6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  <c r="BS4445" s="2"/>
      <c r="BT4445" s="2"/>
      <c r="BU4445" s="2"/>
      <c r="BV4445" s="2"/>
      <c r="BW4445" s="2"/>
      <c r="BX4445" s="2"/>
      <c r="BY4445" s="2"/>
      <c r="BZ4445" s="2"/>
      <c r="CA4445" s="2"/>
      <c r="CB4445" s="2"/>
      <c r="CC4445" s="2"/>
      <c r="CD4445" s="2"/>
      <c r="CE4445" s="2"/>
    </row>
    <row r="4446" spans="1:83" s="10" customFormat="1" ht="12.75" customHeight="1" x14ac:dyDescent="0.2">
      <c r="A4446" s="78" t="s">
        <v>2287</v>
      </c>
      <c r="B4446" s="70" t="s">
        <v>37</v>
      </c>
      <c r="C4446" s="66" t="s">
        <v>4035</v>
      </c>
      <c r="D4446" s="72" t="s">
        <v>8309</v>
      </c>
      <c r="E4446" s="54"/>
      <c r="F4446" s="55"/>
      <c r="G4446" s="56">
        <v>15</v>
      </c>
      <c r="H4446" s="57">
        <f t="shared" si="138"/>
        <v>17.7</v>
      </c>
      <c r="I4446" s="58">
        <f t="shared" si="139"/>
        <v>0</v>
      </c>
      <c r="J4446" s="59" t="s">
        <v>4015</v>
      </c>
      <c r="K4446" s="59"/>
      <c r="L4446" s="68" t="s">
        <v>4015</v>
      </c>
      <c r="M4446" s="61"/>
      <c r="N4446" s="6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  <c r="BS4446" s="2"/>
      <c r="BT4446" s="2"/>
      <c r="BU4446" s="2"/>
      <c r="BV4446" s="2"/>
      <c r="BW4446" s="2"/>
      <c r="BX4446" s="2"/>
      <c r="BY4446" s="2"/>
      <c r="BZ4446" s="2"/>
      <c r="CA4446" s="2"/>
      <c r="CB4446" s="2"/>
      <c r="CC4446" s="2"/>
      <c r="CD4446" s="2"/>
      <c r="CE4446" s="2"/>
    </row>
    <row r="4447" spans="1:83" s="10" customFormat="1" ht="12.75" customHeight="1" x14ac:dyDescent="0.2">
      <c r="A4447" s="51" t="s">
        <v>9445</v>
      </c>
      <c r="B4447" s="9" t="s">
        <v>9446</v>
      </c>
      <c r="C4447" s="66" t="s">
        <v>4035</v>
      </c>
      <c r="D4447" s="44" t="s">
        <v>4150</v>
      </c>
      <c r="E4447" s="54"/>
      <c r="F4447" s="55"/>
      <c r="G4447" s="56">
        <v>260</v>
      </c>
      <c r="H4447" s="57">
        <f t="shared" si="138"/>
        <v>306.8</v>
      </c>
      <c r="I4447" s="58">
        <f t="shared" si="139"/>
        <v>0</v>
      </c>
      <c r="J4447" s="59"/>
      <c r="K4447" s="59"/>
      <c r="L4447" s="60" t="s">
        <v>4029</v>
      </c>
      <c r="M4447" s="61"/>
      <c r="N4447" s="6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  <c r="BS4447" s="2"/>
      <c r="BT4447" s="2"/>
      <c r="BU4447" s="2"/>
      <c r="BV4447" s="2"/>
      <c r="BW4447" s="2"/>
      <c r="BX4447" s="2"/>
      <c r="BY4447" s="2"/>
      <c r="BZ4447" s="2"/>
      <c r="CA4447" s="2"/>
      <c r="CB4447" s="2"/>
      <c r="CC4447" s="2"/>
      <c r="CD4447" s="2"/>
      <c r="CE4447" s="2"/>
    </row>
    <row r="4448" spans="1:83" s="10" customFormat="1" ht="12.75" customHeight="1" x14ac:dyDescent="0.2">
      <c r="A4448" s="51" t="s">
        <v>9447</v>
      </c>
      <c r="B4448" s="9" t="s">
        <v>9448</v>
      </c>
      <c r="C4448" s="66" t="s">
        <v>4035</v>
      </c>
      <c r="D4448" s="44" t="s">
        <v>4150</v>
      </c>
      <c r="E4448" s="54"/>
      <c r="F4448" s="55"/>
      <c r="G4448" s="56">
        <v>75</v>
      </c>
      <c r="H4448" s="57">
        <f t="shared" si="138"/>
        <v>88.5</v>
      </c>
      <c r="I4448" s="58">
        <f t="shared" si="139"/>
        <v>0</v>
      </c>
      <c r="J4448" s="59"/>
      <c r="K4448" s="59"/>
      <c r="L4448" s="60" t="s">
        <v>4029</v>
      </c>
      <c r="M4448" s="61"/>
      <c r="N4448" s="6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  <c r="BS4448" s="2"/>
      <c r="BT4448" s="2"/>
      <c r="BU4448" s="2"/>
      <c r="BV4448" s="2"/>
      <c r="BW4448" s="2"/>
      <c r="BX4448" s="2"/>
      <c r="BY4448" s="2"/>
      <c r="BZ4448" s="2"/>
      <c r="CA4448" s="2"/>
      <c r="CB4448" s="2"/>
      <c r="CC4448" s="2"/>
      <c r="CD4448" s="2"/>
      <c r="CE4448" s="2"/>
    </row>
    <row r="4449" spans="1:83" s="10" customFormat="1" ht="12.75" customHeight="1" x14ac:dyDescent="0.2">
      <c r="A4449" s="78" t="s">
        <v>9449</v>
      </c>
      <c r="B4449" s="70" t="s">
        <v>176</v>
      </c>
      <c r="C4449" s="66" t="s">
        <v>4035</v>
      </c>
      <c r="D4449" s="72" t="s">
        <v>8309</v>
      </c>
      <c r="E4449" s="54"/>
      <c r="F4449" s="55"/>
      <c r="G4449" s="56">
        <v>70</v>
      </c>
      <c r="H4449" s="57">
        <f t="shared" si="138"/>
        <v>82.6</v>
      </c>
      <c r="I4449" s="58">
        <f t="shared" si="139"/>
        <v>0</v>
      </c>
      <c r="J4449" s="59" t="s">
        <v>4015</v>
      </c>
      <c r="K4449" s="59"/>
      <c r="L4449" s="68" t="s">
        <v>4015</v>
      </c>
      <c r="M4449" s="61"/>
      <c r="N4449" s="6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  <c r="BS4449" s="2"/>
      <c r="BT4449" s="2"/>
      <c r="BU4449" s="2"/>
      <c r="BV4449" s="2"/>
      <c r="BW4449" s="2"/>
      <c r="BX4449" s="2"/>
      <c r="BY4449" s="2"/>
      <c r="BZ4449" s="2"/>
      <c r="CA4449" s="2"/>
      <c r="CB4449" s="2"/>
      <c r="CC4449" s="2"/>
      <c r="CD4449" s="2"/>
      <c r="CE4449" s="2"/>
    </row>
    <row r="4450" spans="1:83" s="10" customFormat="1" ht="12.75" customHeight="1" x14ac:dyDescent="0.2">
      <c r="A4450" s="51" t="s">
        <v>9450</v>
      </c>
      <c r="B4450" s="9" t="s">
        <v>200</v>
      </c>
      <c r="C4450" s="66" t="s">
        <v>4035</v>
      </c>
      <c r="D4450" s="44" t="s">
        <v>4150</v>
      </c>
      <c r="E4450" s="54"/>
      <c r="F4450" s="55"/>
      <c r="G4450" s="56">
        <v>500</v>
      </c>
      <c r="H4450" s="57">
        <f t="shared" si="138"/>
        <v>590</v>
      </c>
      <c r="I4450" s="58">
        <f t="shared" si="139"/>
        <v>0</v>
      </c>
      <c r="J4450" s="59" t="s">
        <v>4027</v>
      </c>
      <c r="K4450" s="59"/>
      <c r="L4450" s="60" t="s">
        <v>4029</v>
      </c>
      <c r="M4450" s="61"/>
      <c r="N4450" s="6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  <c r="BS4450" s="2"/>
      <c r="BT4450" s="2"/>
      <c r="BU4450" s="2"/>
      <c r="BV4450" s="2"/>
      <c r="BW4450" s="2"/>
      <c r="BX4450" s="2"/>
      <c r="BY4450" s="2"/>
      <c r="BZ4450" s="2"/>
      <c r="CA4450" s="2"/>
      <c r="CB4450" s="2"/>
      <c r="CC4450" s="2"/>
      <c r="CD4450" s="2"/>
      <c r="CE4450" s="2"/>
    </row>
    <row r="4451" spans="1:83" s="10" customFormat="1" ht="12.75" customHeight="1" x14ac:dyDescent="0.2">
      <c r="A4451" s="51" t="s">
        <v>9451</v>
      </c>
      <c r="B4451" s="9" t="s">
        <v>9452</v>
      </c>
      <c r="C4451" s="66" t="s">
        <v>4035</v>
      </c>
      <c r="D4451" s="44" t="s">
        <v>4150</v>
      </c>
      <c r="E4451" s="54"/>
      <c r="F4451" s="55"/>
      <c r="G4451" s="56">
        <v>709.19</v>
      </c>
      <c r="H4451" s="57">
        <f t="shared" si="138"/>
        <v>836.8442</v>
      </c>
      <c r="I4451" s="58">
        <f t="shared" si="139"/>
        <v>0</v>
      </c>
      <c r="J4451" s="59" t="s">
        <v>4027</v>
      </c>
      <c r="K4451" s="59"/>
      <c r="L4451" s="60" t="s">
        <v>4029</v>
      </c>
      <c r="M4451" s="61">
        <v>0.82699999999999996</v>
      </c>
      <c r="N4451" s="6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  <c r="BS4451" s="2"/>
      <c r="BT4451" s="2"/>
      <c r="BU4451" s="2"/>
      <c r="BV4451" s="2"/>
      <c r="BW4451" s="2"/>
      <c r="BX4451" s="2"/>
      <c r="BY4451" s="2"/>
      <c r="BZ4451" s="2"/>
      <c r="CA4451" s="2"/>
      <c r="CB4451" s="2"/>
      <c r="CC4451" s="2"/>
      <c r="CD4451" s="2"/>
      <c r="CE4451" s="2"/>
    </row>
    <row r="4452" spans="1:83" s="10" customFormat="1" ht="12.75" customHeight="1" x14ac:dyDescent="0.2">
      <c r="A4452" s="51" t="s">
        <v>9453</v>
      </c>
      <c r="B4452" s="9" t="s">
        <v>9454</v>
      </c>
      <c r="C4452" s="66" t="s">
        <v>4035</v>
      </c>
      <c r="D4452" s="44" t="s">
        <v>4150</v>
      </c>
      <c r="E4452" s="54"/>
      <c r="F4452" s="55"/>
      <c r="G4452" s="56">
        <v>2000</v>
      </c>
      <c r="H4452" s="57">
        <f t="shared" si="138"/>
        <v>2360</v>
      </c>
      <c r="I4452" s="58">
        <f t="shared" si="139"/>
        <v>0</v>
      </c>
      <c r="J4452" s="59" t="s">
        <v>4027</v>
      </c>
      <c r="K4452" s="59"/>
      <c r="L4452" s="60" t="s">
        <v>4029</v>
      </c>
      <c r="M4452" s="61">
        <v>8.4000000000000005E-2</v>
      </c>
      <c r="N4452" s="6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  <c r="BS4452" s="2"/>
      <c r="BT4452" s="2"/>
      <c r="BU4452" s="2"/>
      <c r="BV4452" s="2"/>
      <c r="BW4452" s="2"/>
      <c r="BX4452" s="2"/>
      <c r="BY4452" s="2"/>
      <c r="BZ4452" s="2"/>
      <c r="CA4452" s="2"/>
      <c r="CB4452" s="2"/>
      <c r="CC4452" s="2"/>
      <c r="CD4452" s="2"/>
      <c r="CE4452" s="2"/>
    </row>
    <row r="4453" spans="1:83" s="10" customFormat="1" ht="12.75" customHeight="1" x14ac:dyDescent="0.2">
      <c r="A4453" s="64" t="s">
        <v>9455</v>
      </c>
      <c r="B4453" s="9" t="s">
        <v>9456</v>
      </c>
      <c r="C4453" s="66" t="s">
        <v>4035</v>
      </c>
      <c r="D4453" s="44" t="s">
        <v>4135</v>
      </c>
      <c r="E4453" s="54"/>
      <c r="F4453" s="55"/>
      <c r="G4453" s="56">
        <v>22980.16</v>
      </c>
      <c r="H4453" s="57">
        <f t="shared" si="138"/>
        <v>27116.588799999998</v>
      </c>
      <c r="I4453" s="58">
        <f t="shared" si="139"/>
        <v>0</v>
      </c>
      <c r="J4453" s="59"/>
      <c r="K4453" s="59"/>
      <c r="L4453" s="74"/>
      <c r="M4453" s="61"/>
      <c r="N4453" s="6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  <c r="BS4453" s="2"/>
      <c r="BT4453" s="2"/>
      <c r="BU4453" s="2"/>
      <c r="BV4453" s="2"/>
      <c r="BW4453" s="2"/>
      <c r="BX4453" s="2"/>
      <c r="BY4453" s="2"/>
      <c r="BZ4453" s="2"/>
      <c r="CA4453" s="2"/>
      <c r="CB4453" s="2"/>
      <c r="CC4453" s="2"/>
      <c r="CD4453" s="2"/>
      <c r="CE4453" s="2"/>
    </row>
    <row r="4454" spans="1:83" s="10" customFormat="1" ht="12.75" customHeight="1" x14ac:dyDescent="0.2">
      <c r="A4454" s="51" t="s">
        <v>9457</v>
      </c>
      <c r="B4454" s="9" t="s">
        <v>539</v>
      </c>
      <c r="C4454" s="66" t="s">
        <v>4035</v>
      </c>
      <c r="D4454" s="44" t="s">
        <v>4135</v>
      </c>
      <c r="E4454" s="54"/>
      <c r="F4454" s="55"/>
      <c r="G4454" s="56">
        <v>4260.79</v>
      </c>
      <c r="H4454" s="57">
        <f t="shared" si="138"/>
        <v>5027.7321999999995</v>
      </c>
      <c r="I4454" s="58">
        <f t="shared" si="139"/>
        <v>0</v>
      </c>
      <c r="J4454" s="59" t="s">
        <v>4027</v>
      </c>
      <c r="K4454" s="59"/>
      <c r="L4454" s="60" t="s">
        <v>4029</v>
      </c>
      <c r="M4454" s="61">
        <v>19.8</v>
      </c>
      <c r="N4454" s="6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  <c r="BS4454" s="2"/>
      <c r="BT4454" s="2"/>
      <c r="BU4454" s="2"/>
      <c r="BV4454" s="2"/>
      <c r="BW4454" s="2"/>
      <c r="BX4454" s="2"/>
      <c r="BY4454" s="2"/>
      <c r="BZ4454" s="2"/>
      <c r="CA4454" s="2"/>
      <c r="CB4454" s="2"/>
      <c r="CC4454" s="2"/>
      <c r="CD4454" s="2"/>
      <c r="CE4454" s="2"/>
    </row>
    <row r="4455" spans="1:83" s="10" customFormat="1" ht="12.75" customHeight="1" x14ac:dyDescent="0.2">
      <c r="A4455" s="51" t="s">
        <v>9458</v>
      </c>
      <c r="B4455" s="9" t="s">
        <v>58</v>
      </c>
      <c r="C4455" s="66" t="s">
        <v>4035</v>
      </c>
      <c r="D4455" s="44" t="s">
        <v>4135</v>
      </c>
      <c r="E4455" s="54"/>
      <c r="F4455" s="55"/>
      <c r="G4455" s="56">
        <v>6500</v>
      </c>
      <c r="H4455" s="57">
        <f t="shared" si="138"/>
        <v>7670</v>
      </c>
      <c r="I4455" s="58">
        <f t="shared" si="139"/>
        <v>0</v>
      </c>
      <c r="J4455" s="59" t="s">
        <v>4027</v>
      </c>
      <c r="K4455" s="59"/>
      <c r="L4455" s="60" t="s">
        <v>4029</v>
      </c>
      <c r="M4455" s="61">
        <v>7.8150000000000004</v>
      </c>
      <c r="N4455" s="6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  <c r="BU4455" s="2"/>
      <c r="BV4455" s="2"/>
      <c r="BW4455" s="2"/>
      <c r="BX4455" s="2"/>
      <c r="BY4455" s="2"/>
      <c r="BZ4455" s="2"/>
      <c r="CA4455" s="2"/>
      <c r="CB4455" s="2"/>
      <c r="CC4455" s="2"/>
      <c r="CD4455" s="2"/>
      <c r="CE4455" s="2"/>
    </row>
    <row r="4456" spans="1:83" s="10" customFormat="1" ht="12.75" customHeight="1" x14ac:dyDescent="0.2">
      <c r="A4456" s="69" t="s">
        <v>9459</v>
      </c>
      <c r="B4456" s="9" t="s">
        <v>559</v>
      </c>
      <c r="C4456" s="66" t="s">
        <v>4035</v>
      </c>
      <c r="D4456" s="44" t="s">
        <v>4033</v>
      </c>
      <c r="E4456" s="54"/>
      <c r="F4456" s="55"/>
      <c r="G4456" s="56">
        <v>380</v>
      </c>
      <c r="H4456" s="57">
        <f t="shared" si="138"/>
        <v>448.4</v>
      </c>
      <c r="I4456" s="58">
        <f t="shared" si="139"/>
        <v>0</v>
      </c>
      <c r="J4456" s="59"/>
      <c r="K4456" s="59"/>
      <c r="L4456" s="60" t="s">
        <v>4029</v>
      </c>
      <c r="M4456" s="61"/>
      <c r="N4456" s="6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  <c r="BU4456" s="2"/>
      <c r="BV4456" s="2"/>
      <c r="BW4456" s="2"/>
      <c r="BX4456" s="2"/>
      <c r="BY4456" s="2"/>
      <c r="BZ4456" s="2"/>
      <c r="CA4456" s="2"/>
      <c r="CB4456" s="2"/>
      <c r="CC4456" s="2"/>
      <c r="CD4456" s="2"/>
      <c r="CE4456" s="2"/>
    </row>
    <row r="4457" spans="1:83" s="10" customFormat="1" ht="12.75" customHeight="1" x14ac:dyDescent="0.2">
      <c r="A4457" s="51" t="s">
        <v>9460</v>
      </c>
      <c r="B4457" s="9" t="s">
        <v>313</v>
      </c>
      <c r="C4457" s="66" t="s">
        <v>4035</v>
      </c>
      <c r="D4457" s="44" t="s">
        <v>4033</v>
      </c>
      <c r="E4457" s="54"/>
      <c r="F4457" s="55"/>
      <c r="G4457" s="56">
        <v>382.77</v>
      </c>
      <c r="H4457" s="57">
        <f t="shared" si="138"/>
        <v>451.66859999999997</v>
      </c>
      <c r="I4457" s="58">
        <f t="shared" si="139"/>
        <v>0</v>
      </c>
      <c r="J4457" s="59" t="s">
        <v>4027</v>
      </c>
      <c r="K4457" s="59"/>
      <c r="L4457" s="60" t="s">
        <v>4029</v>
      </c>
      <c r="M4457" s="61">
        <v>0.01</v>
      </c>
      <c r="N4457" s="6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  <c r="BU4457" s="2"/>
      <c r="BV4457" s="2"/>
      <c r="BW4457" s="2"/>
      <c r="BX4457" s="2"/>
      <c r="BY4457" s="2"/>
      <c r="BZ4457" s="2"/>
      <c r="CA4457" s="2"/>
      <c r="CB4457" s="2"/>
      <c r="CC4457" s="2"/>
      <c r="CD4457" s="2"/>
      <c r="CE4457" s="2"/>
    </row>
    <row r="4458" spans="1:83" s="10" customFormat="1" ht="12.75" customHeight="1" x14ac:dyDescent="0.2">
      <c r="A4458" s="64" t="s">
        <v>9461</v>
      </c>
      <c r="B4458" s="9" t="s">
        <v>26</v>
      </c>
      <c r="C4458" s="53" t="s">
        <v>4007</v>
      </c>
      <c r="D4458" s="44" t="s">
        <v>8350</v>
      </c>
      <c r="E4458" s="54"/>
      <c r="F4458" s="55"/>
      <c r="G4458" s="56">
        <v>58.82</v>
      </c>
      <c r="H4458" s="57">
        <f t="shared" si="138"/>
        <v>69.407600000000002</v>
      </c>
      <c r="I4458" s="58">
        <f t="shared" si="139"/>
        <v>0</v>
      </c>
      <c r="J4458" s="59" t="s">
        <v>4027</v>
      </c>
      <c r="K4458" s="59" t="s">
        <v>9462</v>
      </c>
      <c r="L4458" s="79" t="s">
        <v>8355</v>
      </c>
      <c r="M4458" s="61"/>
      <c r="N4458" s="6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  <c r="CE4458" s="2"/>
    </row>
    <row r="4459" spans="1:83" s="10" customFormat="1" ht="12.75" customHeight="1" x14ac:dyDescent="0.2">
      <c r="A4459" s="78" t="s">
        <v>2288</v>
      </c>
      <c r="B4459" s="70" t="s">
        <v>600</v>
      </c>
      <c r="C4459" s="66" t="s">
        <v>4035</v>
      </c>
      <c r="D4459" s="72" t="s">
        <v>8350</v>
      </c>
      <c r="E4459" s="54"/>
      <c r="F4459" s="55"/>
      <c r="G4459" s="56">
        <v>6300</v>
      </c>
      <c r="H4459" s="57">
        <f t="shared" si="138"/>
        <v>7434</v>
      </c>
      <c r="I4459" s="58">
        <f t="shared" si="139"/>
        <v>0</v>
      </c>
      <c r="J4459" s="101" t="s">
        <v>8108</v>
      </c>
      <c r="K4459" s="59"/>
      <c r="L4459" s="60" t="s">
        <v>4029</v>
      </c>
      <c r="M4459" s="61">
        <v>14.7</v>
      </c>
      <c r="N4459" s="6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  <c r="BU4459" s="2"/>
      <c r="BV4459" s="2"/>
      <c r="BW4459" s="2"/>
      <c r="BX4459" s="2"/>
      <c r="BY4459" s="2"/>
      <c r="BZ4459" s="2"/>
      <c r="CA4459" s="2"/>
      <c r="CB4459" s="2"/>
      <c r="CC4459" s="2"/>
      <c r="CD4459" s="2"/>
      <c r="CE4459" s="2"/>
    </row>
    <row r="4460" spans="1:83" s="10" customFormat="1" ht="12.75" customHeight="1" x14ac:dyDescent="0.2">
      <c r="A4460" s="51" t="s">
        <v>2289</v>
      </c>
      <c r="B4460" s="9" t="s">
        <v>601</v>
      </c>
      <c r="C4460" s="66" t="s">
        <v>4035</v>
      </c>
      <c r="D4460" s="44" t="s">
        <v>8350</v>
      </c>
      <c r="E4460" s="54"/>
      <c r="F4460" s="55"/>
      <c r="G4460" s="56">
        <v>2250</v>
      </c>
      <c r="H4460" s="57">
        <f t="shared" si="138"/>
        <v>2655</v>
      </c>
      <c r="I4460" s="58">
        <f t="shared" si="139"/>
        <v>0</v>
      </c>
      <c r="J4460" s="59" t="s">
        <v>4027</v>
      </c>
      <c r="K4460" s="59"/>
      <c r="L4460" s="81" t="s">
        <v>4460</v>
      </c>
      <c r="M4460" s="61">
        <v>3.1</v>
      </c>
      <c r="N4460" s="6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  <c r="BU4460" s="2"/>
      <c r="BV4460" s="2"/>
      <c r="BW4460" s="2"/>
      <c r="BX4460" s="2"/>
      <c r="BY4460" s="2"/>
      <c r="BZ4460" s="2"/>
      <c r="CA4460" s="2"/>
      <c r="CB4460" s="2"/>
      <c r="CC4460" s="2"/>
      <c r="CD4460" s="2"/>
      <c r="CE4460" s="2"/>
    </row>
    <row r="4461" spans="1:83" s="10" customFormat="1" ht="12.75" customHeight="1" x14ac:dyDescent="0.2">
      <c r="A4461" s="51" t="s">
        <v>9463</v>
      </c>
      <c r="B4461" s="9" t="s">
        <v>8474</v>
      </c>
      <c r="C4461" s="66" t="s">
        <v>4035</v>
      </c>
      <c r="D4461" s="44" t="s">
        <v>8350</v>
      </c>
      <c r="E4461" s="54"/>
      <c r="F4461" s="55"/>
      <c r="G4461" s="56">
        <v>1043.8800000000001</v>
      </c>
      <c r="H4461" s="57">
        <f t="shared" si="138"/>
        <v>1231.7784000000001</v>
      </c>
      <c r="I4461" s="58">
        <f t="shared" si="139"/>
        <v>0</v>
      </c>
      <c r="J4461" s="59" t="s">
        <v>4027</v>
      </c>
      <c r="K4461" s="59"/>
      <c r="L4461" s="60" t="s">
        <v>4029</v>
      </c>
      <c r="M4461" s="61">
        <v>0.56999999999999995</v>
      </c>
      <c r="N4461" s="6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  <c r="BU4461" s="2"/>
      <c r="BV4461" s="2"/>
      <c r="BW4461" s="2"/>
      <c r="BX4461" s="2"/>
      <c r="BY4461" s="2"/>
      <c r="BZ4461" s="2"/>
      <c r="CA4461" s="2"/>
      <c r="CB4461" s="2"/>
      <c r="CC4461" s="2"/>
      <c r="CD4461" s="2"/>
      <c r="CE4461" s="2"/>
    </row>
    <row r="4462" spans="1:83" s="10" customFormat="1" ht="12.75" customHeight="1" x14ac:dyDescent="0.2">
      <c r="A4462" s="51" t="s">
        <v>9464</v>
      </c>
      <c r="B4462" s="9" t="s">
        <v>9465</v>
      </c>
      <c r="C4462" s="66" t="s">
        <v>4035</v>
      </c>
      <c r="D4462" s="44" t="s">
        <v>8350</v>
      </c>
      <c r="E4462" s="54"/>
      <c r="F4462" s="55"/>
      <c r="G4462" s="56">
        <v>340</v>
      </c>
      <c r="H4462" s="57">
        <f t="shared" si="138"/>
        <v>401.2</v>
      </c>
      <c r="I4462" s="58">
        <f t="shared" si="139"/>
        <v>0</v>
      </c>
      <c r="J4462" s="59" t="s">
        <v>4027</v>
      </c>
      <c r="K4462" s="59"/>
      <c r="L4462" s="60" t="s">
        <v>4029</v>
      </c>
      <c r="M4462" s="61">
        <v>0.35</v>
      </c>
      <c r="N4462" s="6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  <c r="BU4462" s="2"/>
      <c r="BV4462" s="2"/>
      <c r="BW4462" s="2"/>
      <c r="BX4462" s="2"/>
      <c r="BY4462" s="2"/>
      <c r="BZ4462" s="2"/>
      <c r="CA4462" s="2"/>
      <c r="CB4462" s="2"/>
      <c r="CC4462" s="2"/>
      <c r="CD4462" s="2"/>
      <c r="CE4462" s="2"/>
    </row>
    <row r="4463" spans="1:83" s="10" customFormat="1" ht="12.75" customHeight="1" x14ac:dyDescent="0.2">
      <c r="A4463" s="51" t="s">
        <v>9466</v>
      </c>
      <c r="B4463" s="9" t="s">
        <v>559</v>
      </c>
      <c r="C4463" s="66" t="s">
        <v>4035</v>
      </c>
      <c r="D4463" s="44" t="s">
        <v>8478</v>
      </c>
      <c r="E4463" s="54"/>
      <c r="F4463" s="55"/>
      <c r="G4463" s="56">
        <v>150</v>
      </c>
      <c r="H4463" s="57">
        <f t="shared" si="138"/>
        <v>177</v>
      </c>
      <c r="I4463" s="58">
        <f t="shared" si="139"/>
        <v>0</v>
      </c>
      <c r="J4463" s="59" t="s">
        <v>4027</v>
      </c>
      <c r="K4463" s="59"/>
      <c r="L4463" s="60" t="s">
        <v>4029</v>
      </c>
      <c r="M4463" s="61"/>
      <c r="N4463" s="6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  <c r="BU4463" s="2"/>
      <c r="BV4463" s="2"/>
      <c r="BW4463" s="2"/>
      <c r="BX4463" s="2"/>
      <c r="BY4463" s="2"/>
      <c r="BZ4463" s="2"/>
      <c r="CA4463" s="2"/>
      <c r="CB4463" s="2"/>
      <c r="CC4463" s="2"/>
      <c r="CD4463" s="2"/>
      <c r="CE4463" s="2"/>
    </row>
    <row r="4464" spans="1:83" s="10" customFormat="1" ht="12.75" customHeight="1" x14ac:dyDescent="0.2">
      <c r="A4464" s="51" t="s">
        <v>9467</v>
      </c>
      <c r="B4464" s="9" t="s">
        <v>559</v>
      </c>
      <c r="C4464" s="66" t="s">
        <v>4035</v>
      </c>
      <c r="D4464" s="44" t="s">
        <v>8478</v>
      </c>
      <c r="E4464" s="54"/>
      <c r="F4464" s="55"/>
      <c r="G4464" s="56">
        <v>370</v>
      </c>
      <c r="H4464" s="57">
        <f t="shared" si="138"/>
        <v>436.59999999999997</v>
      </c>
      <c r="I4464" s="58">
        <f t="shared" si="139"/>
        <v>0</v>
      </c>
      <c r="J4464" s="59" t="s">
        <v>4027</v>
      </c>
      <c r="K4464" s="59"/>
      <c r="L4464" s="60" t="s">
        <v>4029</v>
      </c>
      <c r="M4464" s="61"/>
      <c r="N4464" s="6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  <c r="BU4464" s="2"/>
      <c r="BV4464" s="2"/>
      <c r="BW4464" s="2"/>
      <c r="BX4464" s="2"/>
      <c r="BY4464" s="2"/>
      <c r="BZ4464" s="2"/>
      <c r="CA4464" s="2"/>
      <c r="CB4464" s="2"/>
      <c r="CC4464" s="2"/>
      <c r="CD4464" s="2"/>
      <c r="CE4464" s="2"/>
    </row>
    <row r="4465" spans="1:83" s="10" customFormat="1" ht="12.75" customHeight="1" x14ac:dyDescent="0.2">
      <c r="A4465" s="51" t="s">
        <v>9468</v>
      </c>
      <c r="B4465" s="9" t="s">
        <v>9469</v>
      </c>
      <c r="C4465" s="66" t="s">
        <v>4035</v>
      </c>
      <c r="D4465" s="44" t="s">
        <v>8478</v>
      </c>
      <c r="E4465" s="54"/>
      <c r="F4465" s="55"/>
      <c r="G4465" s="56">
        <v>930</v>
      </c>
      <c r="H4465" s="57">
        <f t="shared" si="138"/>
        <v>1097.3999999999999</v>
      </c>
      <c r="I4465" s="58">
        <f t="shared" si="139"/>
        <v>0</v>
      </c>
      <c r="J4465" s="59" t="s">
        <v>4027</v>
      </c>
      <c r="K4465" s="59"/>
      <c r="L4465" s="60" t="s">
        <v>4029</v>
      </c>
      <c r="M4465" s="61">
        <v>0.82</v>
      </c>
      <c r="N4465" s="6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  <c r="BU4465" s="2"/>
      <c r="BV4465" s="2"/>
      <c r="BW4465" s="2"/>
      <c r="BX4465" s="2"/>
      <c r="BY4465" s="2"/>
      <c r="BZ4465" s="2"/>
      <c r="CA4465" s="2"/>
      <c r="CB4465" s="2"/>
      <c r="CC4465" s="2"/>
      <c r="CD4465" s="2"/>
      <c r="CE4465" s="2"/>
    </row>
    <row r="4466" spans="1:83" s="10" customFormat="1" ht="12.75" customHeight="1" x14ac:dyDescent="0.2">
      <c r="A4466" s="51" t="s">
        <v>9470</v>
      </c>
      <c r="B4466" s="9" t="s">
        <v>313</v>
      </c>
      <c r="C4466" s="66" t="s">
        <v>4035</v>
      </c>
      <c r="D4466" s="44" t="s">
        <v>8478</v>
      </c>
      <c r="E4466" s="54"/>
      <c r="F4466" s="55"/>
      <c r="G4466" s="56">
        <v>240</v>
      </c>
      <c r="H4466" s="57">
        <f t="shared" si="138"/>
        <v>283.2</v>
      </c>
      <c r="I4466" s="58">
        <f t="shared" si="139"/>
        <v>0</v>
      </c>
      <c r="J4466" s="59" t="s">
        <v>4027</v>
      </c>
      <c r="K4466" s="59"/>
      <c r="L4466" s="60" t="s">
        <v>4029</v>
      </c>
      <c r="M4466" s="61">
        <v>0.17199999999999999</v>
      </c>
      <c r="N4466" s="6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2"/>
      <c r="BX4466" s="2"/>
      <c r="BY4466" s="2"/>
      <c r="BZ4466" s="2"/>
      <c r="CA4466" s="2"/>
      <c r="CB4466" s="2"/>
      <c r="CC4466" s="2"/>
      <c r="CD4466" s="2"/>
      <c r="CE4466" s="2"/>
    </row>
    <row r="4467" spans="1:83" s="10" customFormat="1" ht="12.75" customHeight="1" x14ac:dyDescent="0.2">
      <c r="A4467" s="51" t="s">
        <v>9471</v>
      </c>
      <c r="B4467" s="9" t="s">
        <v>9472</v>
      </c>
      <c r="C4467" s="66" t="s">
        <v>4035</v>
      </c>
      <c r="D4467" s="44" t="s">
        <v>8478</v>
      </c>
      <c r="E4467" s="54"/>
      <c r="F4467" s="55"/>
      <c r="G4467" s="56">
        <v>230</v>
      </c>
      <c r="H4467" s="57">
        <f t="shared" si="138"/>
        <v>271.39999999999998</v>
      </c>
      <c r="I4467" s="58">
        <f t="shared" si="139"/>
        <v>0</v>
      </c>
      <c r="J4467" s="59" t="s">
        <v>4027</v>
      </c>
      <c r="K4467" s="59"/>
      <c r="L4467" s="60" t="s">
        <v>4029</v>
      </c>
      <c r="M4467" s="61">
        <v>0.184</v>
      </c>
      <c r="N4467" s="6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2"/>
      <c r="BX4467" s="2"/>
      <c r="BY4467" s="2"/>
      <c r="BZ4467" s="2"/>
      <c r="CA4467" s="2"/>
      <c r="CB4467" s="2"/>
      <c r="CC4467" s="2"/>
      <c r="CD4467" s="2"/>
      <c r="CE4467" s="2"/>
    </row>
    <row r="4468" spans="1:83" s="10" customFormat="1" ht="12.75" customHeight="1" x14ac:dyDescent="0.2">
      <c r="A4468" s="78" t="s">
        <v>2290</v>
      </c>
      <c r="B4468" s="70" t="s">
        <v>41</v>
      </c>
      <c r="C4468" s="66" t="s">
        <v>4035</v>
      </c>
      <c r="D4468" s="72" t="s">
        <v>7186</v>
      </c>
      <c r="E4468" s="54"/>
      <c r="F4468" s="55"/>
      <c r="G4468" s="56">
        <v>185000</v>
      </c>
      <c r="H4468" s="57">
        <f t="shared" si="138"/>
        <v>218300</v>
      </c>
      <c r="I4468" s="58">
        <f t="shared" si="139"/>
        <v>0</v>
      </c>
      <c r="J4468" s="59" t="s">
        <v>4015</v>
      </c>
      <c r="K4468" s="59"/>
      <c r="L4468" s="68" t="s">
        <v>4015</v>
      </c>
      <c r="M4468" s="61"/>
      <c r="N4468" s="6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  <c r="BU4468" s="2"/>
      <c r="BV4468" s="2"/>
      <c r="BW4468" s="2"/>
      <c r="BX4468" s="2"/>
      <c r="BY4468" s="2"/>
      <c r="BZ4468" s="2"/>
      <c r="CA4468" s="2"/>
      <c r="CB4468" s="2"/>
      <c r="CC4468" s="2"/>
      <c r="CD4468" s="2"/>
      <c r="CE4468" s="2"/>
    </row>
    <row r="4469" spans="1:83" s="10" customFormat="1" ht="12.75" customHeight="1" x14ac:dyDescent="0.2">
      <c r="A4469" s="78" t="s">
        <v>9473</v>
      </c>
      <c r="B4469" s="70" t="s">
        <v>41</v>
      </c>
      <c r="C4469" s="66" t="s">
        <v>4035</v>
      </c>
      <c r="D4469" s="72" t="s">
        <v>7186</v>
      </c>
      <c r="E4469" s="54"/>
      <c r="F4469" s="55"/>
      <c r="G4469" s="56">
        <v>155000</v>
      </c>
      <c r="H4469" s="57">
        <f t="shared" si="138"/>
        <v>182900</v>
      </c>
      <c r="I4469" s="58">
        <f t="shared" si="139"/>
        <v>0</v>
      </c>
      <c r="J4469" s="59"/>
      <c r="K4469" s="59"/>
      <c r="L4469" s="73"/>
      <c r="M4469" s="61"/>
      <c r="N4469" s="6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  <c r="BU4469" s="2"/>
      <c r="BV4469" s="2"/>
      <c r="BW4469" s="2"/>
      <c r="BX4469" s="2"/>
      <c r="BY4469" s="2"/>
      <c r="BZ4469" s="2"/>
      <c r="CA4469" s="2"/>
      <c r="CB4469" s="2"/>
      <c r="CC4469" s="2"/>
      <c r="CD4469" s="2"/>
      <c r="CE4469" s="2"/>
    </row>
    <row r="4470" spans="1:83" s="10" customFormat="1" ht="12.75" customHeight="1" x14ac:dyDescent="0.2">
      <c r="A4470" s="95" t="s">
        <v>2291</v>
      </c>
      <c r="B4470" s="9" t="s">
        <v>41</v>
      </c>
      <c r="C4470" s="66" t="s">
        <v>4035</v>
      </c>
      <c r="D4470" s="44" t="s">
        <v>7186</v>
      </c>
      <c r="E4470" s="54"/>
      <c r="F4470" s="55"/>
      <c r="G4470" s="56">
        <v>150000</v>
      </c>
      <c r="H4470" s="57">
        <f t="shared" si="138"/>
        <v>177000</v>
      </c>
      <c r="I4470" s="58">
        <f t="shared" si="139"/>
        <v>0</v>
      </c>
      <c r="J4470" s="59" t="s">
        <v>4027</v>
      </c>
      <c r="K4470" s="59"/>
      <c r="L4470" s="60" t="s">
        <v>4029</v>
      </c>
      <c r="M4470" s="61">
        <v>660</v>
      </c>
      <c r="N4470" s="6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  <c r="BU4470" s="2"/>
      <c r="BV4470" s="2"/>
      <c r="BW4470" s="2"/>
      <c r="BX4470" s="2"/>
      <c r="BY4470" s="2"/>
      <c r="BZ4470" s="2"/>
      <c r="CA4470" s="2"/>
      <c r="CB4470" s="2"/>
      <c r="CC4470" s="2"/>
      <c r="CD4470" s="2"/>
      <c r="CE4470" s="2"/>
    </row>
    <row r="4471" spans="1:83" s="10" customFormat="1" ht="12.75" customHeight="1" x14ac:dyDescent="0.2">
      <c r="A4471" s="64" t="s">
        <v>9474</v>
      </c>
      <c r="B4471" s="9" t="s">
        <v>9475</v>
      </c>
      <c r="C4471" s="53" t="s">
        <v>4007</v>
      </c>
      <c r="D4471" s="44" t="s">
        <v>4237</v>
      </c>
      <c r="E4471" s="54"/>
      <c r="F4471" s="55"/>
      <c r="G4471" s="56">
        <v>2180</v>
      </c>
      <c r="H4471" s="57">
        <f t="shared" si="138"/>
        <v>2572.4</v>
      </c>
      <c r="I4471" s="58">
        <f t="shared" si="139"/>
        <v>0</v>
      </c>
      <c r="J4471" s="59"/>
      <c r="K4471" s="59" t="s">
        <v>6950</v>
      </c>
      <c r="L4471" s="60" t="s">
        <v>4029</v>
      </c>
      <c r="M4471" s="61"/>
      <c r="N4471" s="6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  <c r="BU4471" s="2"/>
      <c r="BV4471" s="2"/>
      <c r="BW4471" s="2"/>
      <c r="BX4471" s="2"/>
      <c r="BY4471" s="2"/>
      <c r="BZ4471" s="2"/>
      <c r="CA4471" s="2"/>
      <c r="CB4471" s="2"/>
      <c r="CC4471" s="2"/>
      <c r="CD4471" s="2"/>
      <c r="CE4471" s="2"/>
    </row>
    <row r="4472" spans="1:83" s="10" customFormat="1" ht="12.75" customHeight="1" x14ac:dyDescent="0.2">
      <c r="A4472" s="95" t="s">
        <v>2292</v>
      </c>
      <c r="B4472" s="9" t="s">
        <v>602</v>
      </c>
      <c r="C4472" s="66" t="s">
        <v>4035</v>
      </c>
      <c r="D4472" s="44" t="s">
        <v>7186</v>
      </c>
      <c r="E4472" s="54"/>
      <c r="F4472" s="55"/>
      <c r="G4472" s="56">
        <v>150000</v>
      </c>
      <c r="H4472" s="57">
        <f t="shared" si="138"/>
        <v>177000</v>
      </c>
      <c r="I4472" s="58">
        <f t="shared" si="139"/>
        <v>0</v>
      </c>
      <c r="J4472" s="59" t="s">
        <v>4027</v>
      </c>
      <c r="K4472" s="59"/>
      <c r="L4472" s="60" t="s">
        <v>4029</v>
      </c>
      <c r="M4472" s="61">
        <v>618</v>
      </c>
      <c r="N4472" s="6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  <c r="BU4472" s="2"/>
      <c r="BV4472" s="2"/>
      <c r="BW4472" s="2"/>
      <c r="BX4472" s="2"/>
      <c r="BY4472" s="2"/>
      <c r="BZ4472" s="2"/>
      <c r="CA4472" s="2"/>
      <c r="CB4472" s="2"/>
      <c r="CC4472" s="2"/>
      <c r="CD4472" s="2"/>
      <c r="CE4472" s="2"/>
    </row>
    <row r="4473" spans="1:83" s="10" customFormat="1" ht="12.75" customHeight="1" x14ac:dyDescent="0.2">
      <c r="A4473" s="95" t="s">
        <v>2293</v>
      </c>
      <c r="B4473" s="9" t="s">
        <v>41</v>
      </c>
      <c r="C4473" s="66" t="s">
        <v>4035</v>
      </c>
      <c r="D4473" s="44" t="s">
        <v>7186</v>
      </c>
      <c r="E4473" s="54"/>
      <c r="F4473" s="55"/>
      <c r="G4473" s="56">
        <v>150000</v>
      </c>
      <c r="H4473" s="57">
        <f t="shared" si="138"/>
        <v>177000</v>
      </c>
      <c r="I4473" s="58">
        <f t="shared" si="139"/>
        <v>0</v>
      </c>
      <c r="J4473" s="59" t="s">
        <v>4027</v>
      </c>
      <c r="K4473" s="59"/>
      <c r="L4473" s="60" t="s">
        <v>4029</v>
      </c>
      <c r="M4473" s="61">
        <v>648</v>
      </c>
      <c r="N4473" s="6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  <c r="BU4473" s="2"/>
      <c r="BV4473" s="2"/>
      <c r="BW4473" s="2"/>
      <c r="BX4473" s="2"/>
      <c r="BY4473" s="2"/>
      <c r="BZ4473" s="2"/>
      <c r="CA4473" s="2"/>
      <c r="CB4473" s="2"/>
      <c r="CC4473" s="2"/>
      <c r="CD4473" s="2"/>
      <c r="CE4473" s="2"/>
    </row>
    <row r="4474" spans="1:83" s="10" customFormat="1" ht="12.75" customHeight="1" x14ac:dyDescent="0.2">
      <c r="A4474" s="64" t="s">
        <v>9476</v>
      </c>
      <c r="B4474" s="9" t="s">
        <v>9477</v>
      </c>
      <c r="C4474" s="53" t="s">
        <v>4007</v>
      </c>
      <c r="D4474" s="44" t="s">
        <v>4237</v>
      </c>
      <c r="E4474" s="54"/>
      <c r="F4474" s="55"/>
      <c r="G4474" s="56">
        <v>245</v>
      </c>
      <c r="H4474" s="57">
        <f t="shared" si="138"/>
        <v>289.09999999999997</v>
      </c>
      <c r="I4474" s="58">
        <f t="shared" si="139"/>
        <v>0</v>
      </c>
      <c r="J4474" s="59" t="s">
        <v>4027</v>
      </c>
      <c r="K4474" s="59" t="s">
        <v>6950</v>
      </c>
      <c r="L4474" s="60" t="s">
        <v>4029</v>
      </c>
      <c r="M4474" s="61">
        <v>0.122</v>
      </c>
      <c r="N4474" s="6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  <c r="CE4474" s="2"/>
    </row>
    <row r="4475" spans="1:83" s="10" customFormat="1" ht="12.75" customHeight="1" x14ac:dyDescent="0.2">
      <c r="A4475" s="95" t="s">
        <v>9478</v>
      </c>
      <c r="B4475" s="9" t="s">
        <v>67</v>
      </c>
      <c r="C4475" s="66" t="s">
        <v>4035</v>
      </c>
      <c r="D4475" s="44" t="s">
        <v>4049</v>
      </c>
      <c r="E4475" s="54"/>
      <c r="F4475" s="55"/>
      <c r="G4475" s="56">
        <v>95000</v>
      </c>
      <c r="H4475" s="57">
        <f t="shared" si="138"/>
        <v>112100</v>
      </c>
      <c r="I4475" s="58">
        <f t="shared" si="139"/>
        <v>0</v>
      </c>
      <c r="J4475" s="59" t="s">
        <v>9125</v>
      </c>
      <c r="K4475" s="59"/>
      <c r="L4475" s="60" t="s">
        <v>4029</v>
      </c>
      <c r="M4475" s="61">
        <v>219.2</v>
      </c>
      <c r="N4475" s="6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  <c r="BU4475" s="2"/>
      <c r="BV4475" s="2"/>
      <c r="BW4475" s="2"/>
      <c r="BX4475" s="2"/>
      <c r="BY4475" s="2"/>
      <c r="BZ4475" s="2"/>
      <c r="CA4475" s="2"/>
      <c r="CB4475" s="2"/>
      <c r="CC4475" s="2"/>
      <c r="CD4475" s="2"/>
      <c r="CE4475" s="2"/>
    </row>
    <row r="4476" spans="1:83" s="10" customFormat="1" ht="12.75" customHeight="1" x14ac:dyDescent="0.2">
      <c r="A4476" s="95" t="s">
        <v>9479</v>
      </c>
      <c r="B4476" s="9" t="s">
        <v>67</v>
      </c>
      <c r="C4476" s="66" t="s">
        <v>4035</v>
      </c>
      <c r="D4476" s="44" t="s">
        <v>4049</v>
      </c>
      <c r="E4476" s="54"/>
      <c r="F4476" s="55"/>
      <c r="G4476" s="56">
        <v>80000</v>
      </c>
      <c r="H4476" s="57">
        <f t="shared" si="138"/>
        <v>94400</v>
      </c>
      <c r="I4476" s="58">
        <f t="shared" si="139"/>
        <v>0</v>
      </c>
      <c r="J4476" s="59" t="s">
        <v>9125</v>
      </c>
      <c r="K4476" s="59"/>
      <c r="L4476" s="60" t="s">
        <v>4029</v>
      </c>
      <c r="M4476" s="61">
        <v>190</v>
      </c>
      <c r="N4476" s="6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  <c r="BU4476" s="2"/>
      <c r="BV4476" s="2"/>
      <c r="BW4476" s="2"/>
      <c r="BX4476" s="2"/>
      <c r="BY4476" s="2"/>
      <c r="BZ4476" s="2"/>
      <c r="CA4476" s="2"/>
      <c r="CB4476" s="2"/>
      <c r="CC4476" s="2"/>
      <c r="CD4476" s="2"/>
      <c r="CE4476" s="2"/>
    </row>
    <row r="4477" spans="1:83" s="10" customFormat="1" ht="12.75" customHeight="1" x14ac:dyDescent="0.2">
      <c r="A4477" s="64" t="s">
        <v>9480</v>
      </c>
      <c r="B4477" s="9" t="s">
        <v>9481</v>
      </c>
      <c r="C4477" s="66" t="s">
        <v>4035</v>
      </c>
      <c r="D4477" s="44" t="s">
        <v>4410</v>
      </c>
      <c r="E4477" s="54"/>
      <c r="F4477" s="55"/>
      <c r="G4477" s="56">
        <v>66.42</v>
      </c>
      <c r="H4477" s="57">
        <f t="shared" si="138"/>
        <v>78.375599999999991</v>
      </c>
      <c r="I4477" s="58">
        <f t="shared" si="139"/>
        <v>0</v>
      </c>
      <c r="J4477" s="59" t="s">
        <v>4027</v>
      </c>
      <c r="K4477" s="59" t="s">
        <v>7367</v>
      </c>
      <c r="L4477" s="65">
        <v>432065</v>
      </c>
      <c r="M4477" s="61">
        <v>0.06</v>
      </c>
      <c r="N4477" s="6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  <c r="BU4477" s="2"/>
      <c r="BV4477" s="2"/>
      <c r="BW4477" s="2"/>
      <c r="BX4477" s="2"/>
      <c r="BY4477" s="2"/>
      <c r="BZ4477" s="2"/>
      <c r="CA4477" s="2"/>
      <c r="CB4477" s="2"/>
      <c r="CC4477" s="2"/>
      <c r="CD4477" s="2"/>
      <c r="CE4477" s="2"/>
    </row>
    <row r="4478" spans="1:83" s="10" customFormat="1" ht="12.75" customHeight="1" x14ac:dyDescent="0.2">
      <c r="A4478" s="51" t="s">
        <v>2294</v>
      </c>
      <c r="B4478" s="9" t="s">
        <v>432</v>
      </c>
      <c r="C4478" s="66" t="s">
        <v>4035</v>
      </c>
      <c r="D4478" s="44" t="s">
        <v>4319</v>
      </c>
      <c r="E4478" s="54"/>
      <c r="F4478" s="55"/>
      <c r="G4478" s="56">
        <v>380</v>
      </c>
      <c r="H4478" s="57">
        <f t="shared" si="138"/>
        <v>448.4</v>
      </c>
      <c r="I4478" s="58">
        <f t="shared" si="139"/>
        <v>0</v>
      </c>
      <c r="J4478" s="59" t="s">
        <v>4027</v>
      </c>
      <c r="K4478" s="59"/>
      <c r="L4478" s="60" t="s">
        <v>4029</v>
      </c>
      <c r="M4478" s="61">
        <v>0.26</v>
      </c>
      <c r="N4478" s="6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  <c r="BU4478" s="2"/>
      <c r="BV4478" s="2"/>
      <c r="BW4478" s="2"/>
      <c r="BX4478" s="2"/>
      <c r="BY4478" s="2"/>
      <c r="BZ4478" s="2"/>
      <c r="CA4478" s="2"/>
      <c r="CB4478" s="2"/>
      <c r="CC4478" s="2"/>
      <c r="CD4478" s="2"/>
      <c r="CE4478" s="2"/>
    </row>
    <row r="4479" spans="1:83" s="10" customFormat="1" ht="12.75" customHeight="1" x14ac:dyDescent="0.2">
      <c r="A4479" s="51" t="s">
        <v>9482</v>
      </c>
      <c r="B4479" s="9" t="s">
        <v>23</v>
      </c>
      <c r="C4479" s="66" t="s">
        <v>4035</v>
      </c>
      <c r="D4479" s="44" t="s">
        <v>4319</v>
      </c>
      <c r="E4479" s="54"/>
      <c r="F4479" s="55"/>
      <c r="G4479" s="56">
        <v>80</v>
      </c>
      <c r="H4479" s="57">
        <f t="shared" si="138"/>
        <v>94.399999999999991</v>
      </c>
      <c r="I4479" s="58">
        <f t="shared" si="139"/>
        <v>0</v>
      </c>
      <c r="J4479" s="59"/>
      <c r="K4479" s="59"/>
      <c r="L4479" s="60"/>
      <c r="M4479" s="61"/>
      <c r="N4479" s="62"/>
      <c r="O4479" s="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12"/>
      <c r="AV4479" s="12"/>
      <c r="AW4479" s="12"/>
      <c r="AX4479" s="12"/>
      <c r="AY4479" s="12"/>
      <c r="AZ4479" s="12"/>
      <c r="BA4479" s="12"/>
      <c r="BB4479" s="12"/>
      <c r="BC4479" s="12"/>
      <c r="BD4479" s="12"/>
      <c r="BE4479" s="12"/>
      <c r="BF4479" s="12"/>
      <c r="BG4479" s="12"/>
      <c r="BH4479" s="12"/>
      <c r="BI4479" s="12"/>
      <c r="BJ4479" s="12"/>
      <c r="BK4479" s="12"/>
      <c r="BL4479" s="12"/>
      <c r="BM4479" s="12"/>
      <c r="BN4479" s="12"/>
      <c r="BO4479" s="12"/>
      <c r="BP4479" s="12"/>
      <c r="BQ4479" s="12"/>
      <c r="BR4479" s="12"/>
      <c r="BS4479" s="12"/>
      <c r="BT4479" s="12"/>
      <c r="BU4479" s="12"/>
      <c r="BV4479" s="12"/>
      <c r="BW4479" s="12"/>
      <c r="BX4479" s="12"/>
      <c r="BY4479" s="12"/>
      <c r="BZ4479" s="12"/>
      <c r="CA4479" s="12"/>
      <c r="CB4479" s="12"/>
      <c r="CC4479" s="12"/>
      <c r="CD4479" s="12"/>
      <c r="CE4479" s="12"/>
    </row>
    <row r="4480" spans="1:83" s="10" customFormat="1" ht="12.75" customHeight="1" x14ac:dyDescent="0.2">
      <c r="A4480" s="63" t="s">
        <v>9483</v>
      </c>
      <c r="B4480" s="9" t="s">
        <v>350</v>
      </c>
      <c r="C4480" s="53" t="s">
        <v>4007</v>
      </c>
      <c r="D4480" s="44" t="s">
        <v>4248</v>
      </c>
      <c r="E4480" s="54"/>
      <c r="F4480" s="55"/>
      <c r="G4480" s="56">
        <v>99.11</v>
      </c>
      <c r="H4480" s="57">
        <f t="shared" si="138"/>
        <v>116.9498</v>
      </c>
      <c r="I4480" s="58">
        <f t="shared" si="139"/>
        <v>0</v>
      </c>
      <c r="J4480" s="59" t="s">
        <v>4287</v>
      </c>
      <c r="K4480" s="59" t="s">
        <v>4244</v>
      </c>
      <c r="L4480" s="60" t="s">
        <v>4029</v>
      </c>
      <c r="M4480" s="61"/>
      <c r="N4480" s="6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  <c r="BS4480" s="2"/>
      <c r="BT4480" s="2"/>
      <c r="BU4480" s="2"/>
      <c r="BV4480" s="2"/>
      <c r="BW4480" s="2"/>
      <c r="BX4480" s="2"/>
      <c r="BY4480" s="2"/>
      <c r="BZ4480" s="2"/>
      <c r="CA4480" s="2"/>
      <c r="CB4480" s="2"/>
      <c r="CC4480" s="2"/>
      <c r="CD4480" s="2"/>
      <c r="CE4480" s="2"/>
    </row>
    <row r="4481" spans="1:83" s="10" customFormat="1" ht="12.75" customHeight="1" x14ac:dyDescent="0.2">
      <c r="A4481" s="51" t="s">
        <v>2295</v>
      </c>
      <c r="B4481" s="9" t="s">
        <v>603</v>
      </c>
      <c r="C4481" s="66" t="s">
        <v>4035</v>
      </c>
      <c r="D4481" s="44" t="s">
        <v>4248</v>
      </c>
      <c r="E4481" s="54"/>
      <c r="F4481" s="55"/>
      <c r="G4481" s="56">
        <v>37</v>
      </c>
      <c r="H4481" s="57">
        <f t="shared" si="138"/>
        <v>43.66</v>
      </c>
      <c r="I4481" s="58">
        <f t="shared" si="139"/>
        <v>0</v>
      </c>
      <c r="J4481" s="59" t="s">
        <v>4027</v>
      </c>
      <c r="K4481" s="59"/>
      <c r="L4481" s="60" t="s">
        <v>4029</v>
      </c>
      <c r="M4481" s="61">
        <v>0.12</v>
      </c>
      <c r="N4481" s="6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  <c r="BS4481" s="2"/>
      <c r="BT4481" s="2"/>
      <c r="BU4481" s="2"/>
      <c r="BV4481" s="2"/>
      <c r="BW4481" s="2"/>
      <c r="BX4481" s="2"/>
      <c r="BY4481" s="2"/>
      <c r="BZ4481" s="2"/>
      <c r="CA4481" s="2"/>
      <c r="CB4481" s="2"/>
      <c r="CC4481" s="2"/>
      <c r="CD4481" s="2"/>
      <c r="CE4481" s="2"/>
    </row>
    <row r="4482" spans="1:83" s="10" customFormat="1" ht="12.75" customHeight="1" x14ac:dyDescent="0.2">
      <c r="A4482" s="51" t="s">
        <v>9484</v>
      </c>
      <c r="B4482" s="9" t="s">
        <v>9485</v>
      </c>
      <c r="C4482" s="66" t="s">
        <v>4035</v>
      </c>
      <c r="D4482" s="44" t="s">
        <v>7206</v>
      </c>
      <c r="E4482" s="54"/>
      <c r="F4482" s="55"/>
      <c r="G4482" s="56">
        <v>140.82</v>
      </c>
      <c r="H4482" s="57">
        <f t="shared" si="138"/>
        <v>166.16759999999999</v>
      </c>
      <c r="I4482" s="58">
        <f t="shared" si="139"/>
        <v>0</v>
      </c>
      <c r="J4482" s="59" t="s">
        <v>4027</v>
      </c>
      <c r="K4482" s="59"/>
      <c r="L4482" s="60" t="s">
        <v>4029</v>
      </c>
      <c r="M4482" s="61">
        <v>0.69399999999999995</v>
      </c>
      <c r="N4482" s="6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  <c r="CE4482" s="2"/>
    </row>
    <row r="4483" spans="1:83" s="10" customFormat="1" ht="12.75" customHeight="1" x14ac:dyDescent="0.2">
      <c r="A4483" s="51" t="s">
        <v>9486</v>
      </c>
      <c r="B4483" s="9" t="s">
        <v>8486</v>
      </c>
      <c r="C4483" s="66" t="s">
        <v>4035</v>
      </c>
      <c r="D4483" s="44" t="s">
        <v>7206</v>
      </c>
      <c r="E4483" s="54"/>
      <c r="F4483" s="55"/>
      <c r="G4483" s="56">
        <v>75</v>
      </c>
      <c r="H4483" s="57">
        <f t="shared" si="138"/>
        <v>88.5</v>
      </c>
      <c r="I4483" s="58">
        <f t="shared" si="139"/>
        <v>0</v>
      </c>
      <c r="J4483" s="59" t="s">
        <v>4027</v>
      </c>
      <c r="K4483" s="59"/>
      <c r="L4483" s="60" t="s">
        <v>4029</v>
      </c>
      <c r="M4483" s="61">
        <v>0.2</v>
      </c>
      <c r="N4483" s="6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  <c r="BS4483" s="2"/>
      <c r="BT4483" s="2"/>
      <c r="BU4483" s="2"/>
      <c r="BV4483" s="2"/>
      <c r="BW4483" s="2"/>
      <c r="BX4483" s="2"/>
      <c r="BY4483" s="2"/>
      <c r="BZ4483" s="2"/>
      <c r="CA4483" s="2"/>
      <c r="CB4483" s="2"/>
      <c r="CC4483" s="2"/>
      <c r="CD4483" s="2"/>
      <c r="CE4483" s="2"/>
    </row>
    <row r="4484" spans="1:83" s="10" customFormat="1" ht="12.75" customHeight="1" x14ac:dyDescent="0.2">
      <c r="A4484" s="51" t="s">
        <v>2296</v>
      </c>
      <c r="B4484" s="9" t="s">
        <v>604</v>
      </c>
      <c r="C4484" s="66" t="s">
        <v>4035</v>
      </c>
      <c r="D4484" s="44" t="s">
        <v>7206</v>
      </c>
      <c r="E4484" s="54"/>
      <c r="F4484" s="55"/>
      <c r="G4484" s="56">
        <v>1800</v>
      </c>
      <c r="H4484" s="57">
        <f t="shared" si="138"/>
        <v>2124</v>
      </c>
      <c r="I4484" s="58">
        <f t="shared" si="139"/>
        <v>0</v>
      </c>
      <c r="J4484" s="59" t="s">
        <v>4027</v>
      </c>
      <c r="K4484" s="59"/>
      <c r="L4484" s="79" t="s">
        <v>5050</v>
      </c>
      <c r="M4484" s="61">
        <v>0.86</v>
      </c>
      <c r="N4484" s="6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2"/>
      <c r="BZ4484" s="2"/>
      <c r="CA4484" s="2"/>
      <c r="CB4484" s="2"/>
      <c r="CC4484" s="2"/>
      <c r="CD4484" s="2"/>
      <c r="CE4484" s="2"/>
    </row>
    <row r="4485" spans="1:83" s="10" customFormat="1" ht="12.75" customHeight="1" x14ac:dyDescent="0.2">
      <c r="A4485" s="51" t="s">
        <v>9487</v>
      </c>
      <c r="B4485" s="9" t="s">
        <v>604</v>
      </c>
      <c r="C4485" s="66" t="s">
        <v>4035</v>
      </c>
      <c r="D4485" s="44" t="s">
        <v>7206</v>
      </c>
      <c r="E4485" s="54"/>
      <c r="F4485" s="55"/>
      <c r="G4485" s="56">
        <v>1530.41</v>
      </c>
      <c r="H4485" s="57">
        <f t="shared" si="138"/>
        <v>1805.8838000000001</v>
      </c>
      <c r="I4485" s="58">
        <f t="shared" si="139"/>
        <v>0</v>
      </c>
      <c r="J4485" s="59" t="s">
        <v>4027</v>
      </c>
      <c r="K4485" s="59"/>
      <c r="L4485" s="60" t="s">
        <v>4029</v>
      </c>
      <c r="M4485" s="61">
        <v>0.35</v>
      </c>
      <c r="N4485" s="6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2"/>
      <c r="BZ4485" s="2"/>
      <c r="CA4485" s="2"/>
      <c r="CB4485" s="2"/>
      <c r="CC4485" s="2"/>
      <c r="CD4485" s="2"/>
      <c r="CE4485" s="2"/>
    </row>
    <row r="4486" spans="1:83" s="10" customFormat="1" ht="12.75" customHeight="1" x14ac:dyDescent="0.2">
      <c r="A4486" s="51" t="s">
        <v>2297</v>
      </c>
      <c r="B4486" s="9" t="s">
        <v>605</v>
      </c>
      <c r="C4486" s="66" t="s">
        <v>4035</v>
      </c>
      <c r="D4486" s="44" t="s">
        <v>7206</v>
      </c>
      <c r="E4486" s="54"/>
      <c r="F4486" s="55"/>
      <c r="G4486" s="56">
        <v>260</v>
      </c>
      <c r="H4486" s="57">
        <f t="shared" si="138"/>
        <v>306.8</v>
      </c>
      <c r="I4486" s="58">
        <f t="shared" si="139"/>
        <v>0</v>
      </c>
      <c r="J4486" s="59" t="s">
        <v>4027</v>
      </c>
      <c r="K4486" s="59"/>
      <c r="L4486" s="60" t="s">
        <v>4029</v>
      </c>
      <c r="M4486" s="61">
        <v>0.5</v>
      </c>
      <c r="N4486" s="6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  <c r="BU4486" s="2"/>
      <c r="BV4486" s="2"/>
      <c r="BW4486" s="2"/>
      <c r="BX4486" s="2"/>
      <c r="BY4486" s="2"/>
      <c r="BZ4486" s="2"/>
      <c r="CA4486" s="2"/>
      <c r="CB4486" s="2"/>
      <c r="CC4486" s="2"/>
      <c r="CD4486" s="2"/>
      <c r="CE4486" s="2"/>
    </row>
    <row r="4487" spans="1:83" s="14" customFormat="1" ht="12.75" customHeight="1" x14ac:dyDescent="0.2">
      <c r="A4487" s="51" t="s">
        <v>9488</v>
      </c>
      <c r="B4487" s="9" t="s">
        <v>200</v>
      </c>
      <c r="C4487" s="66" t="s">
        <v>4035</v>
      </c>
      <c r="D4487" s="44" t="s">
        <v>7206</v>
      </c>
      <c r="E4487" s="54"/>
      <c r="F4487" s="55"/>
      <c r="G4487" s="56">
        <v>85</v>
      </c>
      <c r="H4487" s="57">
        <f t="shared" si="138"/>
        <v>100.3</v>
      </c>
      <c r="I4487" s="58">
        <f t="shared" si="139"/>
        <v>0</v>
      </c>
      <c r="J4487" s="59" t="s">
        <v>4027</v>
      </c>
      <c r="K4487" s="59"/>
      <c r="L4487" s="60" t="s">
        <v>4029</v>
      </c>
      <c r="M4487" s="61">
        <v>0.08</v>
      </c>
      <c r="N4487" s="6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  <c r="BU4487" s="2"/>
      <c r="BV4487" s="2"/>
      <c r="BW4487" s="2"/>
      <c r="BX4487" s="2"/>
      <c r="BY4487" s="2"/>
      <c r="BZ4487" s="2"/>
      <c r="CA4487" s="2"/>
      <c r="CB4487" s="2"/>
      <c r="CC4487" s="2"/>
      <c r="CD4487" s="2"/>
      <c r="CE4487" s="2"/>
    </row>
    <row r="4488" spans="1:83" s="10" customFormat="1" ht="12.75" customHeight="1" x14ac:dyDescent="0.2">
      <c r="A4488" s="51" t="s">
        <v>2298</v>
      </c>
      <c r="B4488" s="9" t="s">
        <v>200</v>
      </c>
      <c r="C4488" s="66" t="s">
        <v>4035</v>
      </c>
      <c r="D4488" s="44" t="s">
        <v>7206</v>
      </c>
      <c r="E4488" s="54"/>
      <c r="F4488" s="55"/>
      <c r="G4488" s="56">
        <v>370</v>
      </c>
      <c r="H4488" s="57">
        <f t="shared" ref="H4488:H4551" si="140">G4488*1.18</f>
        <v>436.59999999999997</v>
      </c>
      <c r="I4488" s="58">
        <f t="shared" ref="I4488:I4551" si="141">H4488*F4488</f>
        <v>0</v>
      </c>
      <c r="J4488" s="59" t="s">
        <v>4027</v>
      </c>
      <c r="K4488" s="59"/>
      <c r="L4488" s="60" t="s">
        <v>4029</v>
      </c>
      <c r="M4488" s="61"/>
      <c r="N4488" s="6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  <c r="BU4488" s="2"/>
      <c r="BV4488" s="2"/>
      <c r="BW4488" s="2"/>
      <c r="BX4488" s="2"/>
      <c r="BY4488" s="2"/>
      <c r="BZ4488" s="2"/>
      <c r="CA4488" s="2"/>
      <c r="CB4488" s="2"/>
      <c r="CC4488" s="2"/>
      <c r="CD4488" s="2"/>
      <c r="CE4488" s="2"/>
    </row>
    <row r="4489" spans="1:83" s="10" customFormat="1" ht="12.75" customHeight="1" x14ac:dyDescent="0.2">
      <c r="A4489" s="51" t="s">
        <v>9489</v>
      </c>
      <c r="B4489" s="9" t="s">
        <v>9490</v>
      </c>
      <c r="C4489" s="66" t="s">
        <v>4035</v>
      </c>
      <c r="D4489" s="44" t="s">
        <v>7206</v>
      </c>
      <c r="E4489" s="54"/>
      <c r="F4489" s="55"/>
      <c r="G4489" s="56">
        <v>3000</v>
      </c>
      <c r="H4489" s="57">
        <f t="shared" si="140"/>
        <v>3540</v>
      </c>
      <c r="I4489" s="58">
        <f t="shared" si="141"/>
        <v>0</v>
      </c>
      <c r="J4489" s="59" t="s">
        <v>4027</v>
      </c>
      <c r="K4489" s="59"/>
      <c r="L4489" s="60" t="s">
        <v>4029</v>
      </c>
      <c r="M4489" s="61">
        <v>0.505</v>
      </c>
      <c r="N4489" s="6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  <c r="BS4489" s="2"/>
      <c r="BT4489" s="2"/>
      <c r="BU4489" s="2"/>
      <c r="BV4489" s="2"/>
      <c r="BW4489" s="2"/>
      <c r="BX4489" s="2"/>
      <c r="BY4489" s="2"/>
      <c r="BZ4489" s="2"/>
      <c r="CA4489" s="2"/>
      <c r="CB4489" s="2"/>
      <c r="CC4489" s="2"/>
      <c r="CD4489" s="2"/>
      <c r="CE4489" s="2"/>
    </row>
    <row r="4490" spans="1:83" s="10" customFormat="1" ht="12.75" customHeight="1" x14ac:dyDescent="0.2">
      <c r="A4490" s="51" t="s">
        <v>9491</v>
      </c>
      <c r="B4490" s="9" t="s">
        <v>9492</v>
      </c>
      <c r="C4490" s="66" t="s">
        <v>4035</v>
      </c>
      <c r="D4490" s="44" t="s">
        <v>7206</v>
      </c>
      <c r="E4490" s="54"/>
      <c r="F4490" s="55"/>
      <c r="G4490" s="56">
        <v>5600</v>
      </c>
      <c r="H4490" s="57">
        <f t="shared" si="140"/>
        <v>6608</v>
      </c>
      <c r="I4490" s="58">
        <f t="shared" si="141"/>
        <v>0</v>
      </c>
      <c r="J4490" s="59" t="s">
        <v>4027</v>
      </c>
      <c r="K4490" s="59"/>
      <c r="L4490" s="60" t="s">
        <v>4029</v>
      </c>
      <c r="M4490" s="61">
        <v>1.893</v>
      </c>
      <c r="N4490" s="6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  <c r="BS4490" s="2"/>
      <c r="BT4490" s="2"/>
      <c r="BU4490" s="2"/>
      <c r="BV4490" s="2"/>
      <c r="BW4490" s="2"/>
      <c r="BX4490" s="2"/>
      <c r="BY4490" s="2"/>
      <c r="BZ4490" s="2"/>
      <c r="CA4490" s="2"/>
      <c r="CB4490" s="2"/>
      <c r="CC4490" s="2"/>
      <c r="CD4490" s="2"/>
      <c r="CE4490" s="2"/>
    </row>
    <row r="4491" spans="1:83" s="10" customFormat="1" ht="12.75" customHeight="1" x14ac:dyDescent="0.2">
      <c r="A4491" s="51" t="s">
        <v>9493</v>
      </c>
      <c r="B4491" s="9" t="s">
        <v>9494</v>
      </c>
      <c r="C4491" s="66" t="s">
        <v>4035</v>
      </c>
      <c r="D4491" s="44" t="s">
        <v>7206</v>
      </c>
      <c r="E4491" s="54"/>
      <c r="F4491" s="55"/>
      <c r="G4491" s="56">
        <v>260</v>
      </c>
      <c r="H4491" s="57">
        <f t="shared" si="140"/>
        <v>306.8</v>
      </c>
      <c r="I4491" s="58">
        <f t="shared" si="141"/>
        <v>0</v>
      </c>
      <c r="J4491" s="59"/>
      <c r="K4491" s="59"/>
      <c r="L4491" s="60" t="s">
        <v>4029</v>
      </c>
      <c r="M4491" s="61"/>
      <c r="N4491" s="6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  <c r="BU4491" s="2"/>
      <c r="BV4491" s="2"/>
      <c r="BW4491" s="2"/>
      <c r="BX4491" s="2"/>
      <c r="BY4491" s="2"/>
      <c r="BZ4491" s="2"/>
      <c r="CA4491" s="2"/>
      <c r="CB4491" s="2"/>
      <c r="CC4491" s="2"/>
      <c r="CD4491" s="2"/>
      <c r="CE4491" s="2"/>
    </row>
    <row r="4492" spans="1:83" s="10" customFormat="1" ht="12.75" customHeight="1" x14ac:dyDescent="0.2">
      <c r="A4492" s="51" t="s">
        <v>9495</v>
      </c>
      <c r="B4492" s="9" t="s">
        <v>9494</v>
      </c>
      <c r="C4492" s="66" t="s">
        <v>4035</v>
      </c>
      <c r="D4492" s="44" t="s">
        <v>7206</v>
      </c>
      <c r="E4492" s="54"/>
      <c r="F4492" s="55"/>
      <c r="G4492" s="56">
        <v>240</v>
      </c>
      <c r="H4492" s="57">
        <f t="shared" si="140"/>
        <v>283.2</v>
      </c>
      <c r="I4492" s="58">
        <f t="shared" si="141"/>
        <v>0</v>
      </c>
      <c r="J4492" s="59"/>
      <c r="K4492" s="59"/>
      <c r="L4492" s="60" t="s">
        <v>4029</v>
      </c>
      <c r="M4492" s="61"/>
      <c r="N4492" s="6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  <c r="BS4492" s="2"/>
      <c r="BT4492" s="2"/>
      <c r="BU4492" s="2"/>
      <c r="BV4492" s="2"/>
      <c r="BW4492" s="2"/>
      <c r="BX4492" s="2"/>
      <c r="BY4492" s="2"/>
      <c r="BZ4492" s="2"/>
      <c r="CA4492" s="2"/>
      <c r="CB4492" s="2"/>
      <c r="CC4492" s="2"/>
      <c r="CD4492" s="2"/>
      <c r="CE4492" s="2"/>
    </row>
    <row r="4493" spans="1:83" s="10" customFormat="1" ht="12.75" customHeight="1" x14ac:dyDescent="0.2">
      <c r="A4493" s="51" t="s">
        <v>2299</v>
      </c>
      <c r="B4493" s="9" t="s">
        <v>606</v>
      </c>
      <c r="C4493" s="66" t="s">
        <v>4035</v>
      </c>
      <c r="D4493" s="44" t="s">
        <v>7206</v>
      </c>
      <c r="E4493" s="54"/>
      <c r="F4493" s="55"/>
      <c r="G4493" s="56">
        <v>250</v>
      </c>
      <c r="H4493" s="57">
        <f t="shared" si="140"/>
        <v>295</v>
      </c>
      <c r="I4493" s="58">
        <f t="shared" si="141"/>
        <v>0</v>
      </c>
      <c r="J4493" s="59" t="s">
        <v>4027</v>
      </c>
      <c r="K4493" s="59"/>
      <c r="L4493" s="60" t="s">
        <v>4029</v>
      </c>
      <c r="M4493" s="61">
        <v>0.29399999999999998</v>
      </c>
      <c r="N4493" s="6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  <c r="BS4493" s="2"/>
      <c r="BT4493" s="2"/>
      <c r="BU4493" s="2"/>
      <c r="BV4493" s="2"/>
      <c r="BW4493" s="2"/>
      <c r="BX4493" s="2"/>
      <c r="BY4493" s="2"/>
      <c r="BZ4493" s="2"/>
      <c r="CA4493" s="2"/>
      <c r="CB4493" s="2"/>
      <c r="CC4493" s="2"/>
      <c r="CD4493" s="2"/>
      <c r="CE4493" s="2"/>
    </row>
    <row r="4494" spans="1:83" s="10" customFormat="1" ht="12.75" customHeight="1" x14ac:dyDescent="0.2">
      <c r="A4494" s="51" t="s">
        <v>2300</v>
      </c>
      <c r="B4494" s="9" t="s">
        <v>606</v>
      </c>
      <c r="C4494" s="66" t="s">
        <v>4035</v>
      </c>
      <c r="D4494" s="44" t="s">
        <v>7206</v>
      </c>
      <c r="E4494" s="54"/>
      <c r="F4494" s="55"/>
      <c r="G4494" s="56">
        <v>250</v>
      </c>
      <c r="H4494" s="57">
        <f t="shared" si="140"/>
        <v>295</v>
      </c>
      <c r="I4494" s="58">
        <f t="shared" si="141"/>
        <v>0</v>
      </c>
      <c r="J4494" s="59" t="s">
        <v>4027</v>
      </c>
      <c r="K4494" s="59"/>
      <c r="L4494" s="60" t="s">
        <v>4029</v>
      </c>
      <c r="M4494" s="61">
        <v>0.252</v>
      </c>
      <c r="N4494" s="6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  <c r="BS4494" s="2"/>
      <c r="BT4494" s="2"/>
      <c r="BU4494" s="2"/>
      <c r="BV4494" s="2"/>
      <c r="BW4494" s="2"/>
      <c r="BX4494" s="2"/>
      <c r="BY4494" s="2"/>
      <c r="BZ4494" s="2"/>
      <c r="CA4494" s="2"/>
      <c r="CB4494" s="2"/>
      <c r="CC4494" s="2"/>
      <c r="CD4494" s="2"/>
      <c r="CE4494" s="2"/>
    </row>
    <row r="4495" spans="1:83" s="10" customFormat="1" ht="12.75" customHeight="1" x14ac:dyDescent="0.2">
      <c r="A4495" s="51" t="s">
        <v>9496</v>
      </c>
      <c r="B4495" s="9" t="s">
        <v>9497</v>
      </c>
      <c r="C4495" s="66" t="s">
        <v>4035</v>
      </c>
      <c r="D4495" s="44" t="s">
        <v>7206</v>
      </c>
      <c r="E4495" s="54"/>
      <c r="F4495" s="55"/>
      <c r="G4495" s="56">
        <v>250</v>
      </c>
      <c r="H4495" s="57">
        <f t="shared" si="140"/>
        <v>295</v>
      </c>
      <c r="I4495" s="58">
        <f t="shared" si="141"/>
        <v>0</v>
      </c>
      <c r="J4495" s="59" t="s">
        <v>4027</v>
      </c>
      <c r="K4495" s="59"/>
      <c r="L4495" s="60" t="s">
        <v>4029</v>
      </c>
      <c r="M4495" s="61"/>
      <c r="N4495" s="6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  <c r="BS4495" s="2"/>
      <c r="BT4495" s="2"/>
      <c r="BU4495" s="2"/>
      <c r="BV4495" s="2"/>
      <c r="BW4495" s="2"/>
      <c r="BX4495" s="2"/>
      <c r="BY4495" s="2"/>
      <c r="BZ4495" s="2"/>
      <c r="CA4495" s="2"/>
      <c r="CB4495" s="2"/>
      <c r="CC4495" s="2"/>
      <c r="CD4495" s="2"/>
      <c r="CE4495" s="2"/>
    </row>
    <row r="4496" spans="1:83" s="10" customFormat="1" ht="12.75" customHeight="1" x14ac:dyDescent="0.2">
      <c r="A4496" s="51" t="s">
        <v>9498</v>
      </c>
      <c r="B4496" s="9" t="s">
        <v>9499</v>
      </c>
      <c r="C4496" s="66" t="s">
        <v>4035</v>
      </c>
      <c r="D4496" s="44" t="s">
        <v>7206</v>
      </c>
      <c r="E4496" s="54"/>
      <c r="F4496" s="55"/>
      <c r="G4496" s="56">
        <v>200</v>
      </c>
      <c r="H4496" s="57">
        <f t="shared" si="140"/>
        <v>236</v>
      </c>
      <c r="I4496" s="58">
        <f t="shared" si="141"/>
        <v>0</v>
      </c>
      <c r="J4496" s="59" t="s">
        <v>4027</v>
      </c>
      <c r="K4496" s="59"/>
      <c r="L4496" s="60" t="s">
        <v>4029</v>
      </c>
      <c r="M4496" s="61"/>
      <c r="N4496" s="6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  <c r="BS4496" s="2"/>
      <c r="BT4496" s="2"/>
      <c r="BU4496" s="2"/>
      <c r="BV4496" s="2"/>
      <c r="BW4496" s="2"/>
      <c r="BX4496" s="2"/>
      <c r="BY4496" s="2"/>
      <c r="BZ4496" s="2"/>
      <c r="CA4496" s="2"/>
      <c r="CB4496" s="2"/>
      <c r="CC4496" s="2"/>
      <c r="CD4496" s="2"/>
      <c r="CE4496" s="2"/>
    </row>
    <row r="4497" spans="1:83" s="10" customFormat="1" ht="12.75" customHeight="1" x14ac:dyDescent="0.2">
      <c r="A4497" s="51" t="s">
        <v>2301</v>
      </c>
      <c r="B4497" s="9" t="s">
        <v>13</v>
      </c>
      <c r="C4497" s="66" t="s">
        <v>4035</v>
      </c>
      <c r="D4497" s="44" t="s">
        <v>4494</v>
      </c>
      <c r="E4497" s="54"/>
      <c r="F4497" s="55"/>
      <c r="G4497" s="56">
        <v>100</v>
      </c>
      <c r="H4497" s="57">
        <f t="shared" si="140"/>
        <v>118</v>
      </c>
      <c r="I4497" s="58">
        <f t="shared" si="141"/>
        <v>0</v>
      </c>
      <c r="J4497" s="59" t="s">
        <v>4027</v>
      </c>
      <c r="K4497" s="59"/>
      <c r="L4497" s="60" t="s">
        <v>4029</v>
      </c>
      <c r="M4497" s="61">
        <v>0.2</v>
      </c>
      <c r="N4497" s="6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  <c r="BS4497" s="2"/>
      <c r="BT4497" s="2"/>
      <c r="BU4497" s="2"/>
      <c r="BV4497" s="2"/>
      <c r="BW4497" s="2"/>
      <c r="BX4497" s="2"/>
      <c r="BY4497" s="2"/>
      <c r="BZ4497" s="2"/>
      <c r="CA4497" s="2"/>
      <c r="CB4497" s="2"/>
      <c r="CC4497" s="2"/>
      <c r="CD4497" s="2"/>
      <c r="CE4497" s="2"/>
    </row>
    <row r="4498" spans="1:83" s="10" customFormat="1" ht="12.75" customHeight="1" x14ac:dyDescent="0.2">
      <c r="A4498" s="51" t="s">
        <v>2302</v>
      </c>
      <c r="B4498" s="9" t="s">
        <v>607</v>
      </c>
      <c r="C4498" s="66" t="s">
        <v>4035</v>
      </c>
      <c r="D4498" s="44" t="s">
        <v>4033</v>
      </c>
      <c r="E4498" s="54"/>
      <c r="F4498" s="55"/>
      <c r="G4498" s="56">
        <v>175</v>
      </c>
      <c r="H4498" s="57">
        <f t="shared" si="140"/>
        <v>206.5</v>
      </c>
      <c r="I4498" s="58">
        <f t="shared" si="141"/>
        <v>0</v>
      </c>
      <c r="J4498" s="59" t="s">
        <v>4027</v>
      </c>
      <c r="K4498" s="59"/>
      <c r="L4498" s="60" t="s">
        <v>4029</v>
      </c>
      <c r="M4498" s="61">
        <v>0.18</v>
      </c>
      <c r="N4498" s="6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  <c r="BU4498" s="2"/>
      <c r="BV4498" s="2"/>
      <c r="BW4498" s="2"/>
      <c r="BX4498" s="2"/>
      <c r="BY4498" s="2"/>
      <c r="BZ4498" s="2"/>
      <c r="CA4498" s="2"/>
      <c r="CB4498" s="2"/>
      <c r="CC4498" s="2"/>
      <c r="CD4498" s="2"/>
      <c r="CE4498" s="2"/>
    </row>
    <row r="4499" spans="1:83" s="10" customFormat="1" ht="12.75" customHeight="1" x14ac:dyDescent="0.2">
      <c r="A4499" s="51" t="s">
        <v>2303</v>
      </c>
      <c r="B4499" s="9" t="s">
        <v>313</v>
      </c>
      <c r="C4499" s="66" t="s">
        <v>4035</v>
      </c>
      <c r="D4499" s="44" t="s">
        <v>4033</v>
      </c>
      <c r="E4499" s="54"/>
      <c r="F4499" s="55"/>
      <c r="G4499" s="56">
        <v>120</v>
      </c>
      <c r="H4499" s="57">
        <f t="shared" si="140"/>
        <v>141.6</v>
      </c>
      <c r="I4499" s="58">
        <f t="shared" si="141"/>
        <v>0</v>
      </c>
      <c r="J4499" s="59" t="s">
        <v>4027</v>
      </c>
      <c r="K4499" s="59"/>
      <c r="L4499" s="60" t="s">
        <v>4029</v>
      </c>
      <c r="M4499" s="61">
        <v>8.5000000000000006E-2</v>
      </c>
      <c r="N4499" s="6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  <c r="BS4499" s="2"/>
      <c r="BT4499" s="2"/>
      <c r="BU4499" s="2"/>
      <c r="BV4499" s="2"/>
      <c r="BW4499" s="2"/>
      <c r="BX4499" s="2"/>
      <c r="BY4499" s="2"/>
      <c r="BZ4499" s="2"/>
      <c r="CA4499" s="2"/>
      <c r="CB4499" s="2"/>
      <c r="CC4499" s="2"/>
      <c r="CD4499" s="2"/>
      <c r="CE4499" s="2"/>
    </row>
    <row r="4500" spans="1:83" s="10" customFormat="1" ht="12.75" customHeight="1" x14ac:dyDescent="0.2">
      <c r="A4500" s="51" t="s">
        <v>9500</v>
      </c>
      <c r="B4500" s="9" t="s">
        <v>46</v>
      </c>
      <c r="C4500" s="66" t="s">
        <v>4035</v>
      </c>
      <c r="D4500" s="44" t="s">
        <v>4033</v>
      </c>
      <c r="E4500" s="54"/>
      <c r="F4500" s="55"/>
      <c r="G4500" s="56">
        <v>65</v>
      </c>
      <c r="H4500" s="57">
        <f t="shared" si="140"/>
        <v>76.7</v>
      </c>
      <c r="I4500" s="58">
        <f t="shared" si="141"/>
        <v>0</v>
      </c>
      <c r="J4500" s="59" t="s">
        <v>4027</v>
      </c>
      <c r="K4500" s="59"/>
      <c r="L4500" s="60" t="s">
        <v>4029</v>
      </c>
      <c r="M4500" s="61">
        <v>0.08</v>
      </c>
      <c r="N4500" s="6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  <c r="BS4500" s="2"/>
      <c r="BT4500" s="2"/>
      <c r="BU4500" s="2"/>
      <c r="BV4500" s="2"/>
      <c r="BW4500" s="2"/>
      <c r="BX4500" s="2"/>
      <c r="BY4500" s="2"/>
      <c r="BZ4500" s="2"/>
      <c r="CA4500" s="2"/>
      <c r="CB4500" s="2"/>
      <c r="CC4500" s="2"/>
      <c r="CD4500" s="2"/>
      <c r="CE4500" s="2"/>
    </row>
    <row r="4501" spans="1:83" s="10" customFormat="1" ht="12.75" customHeight="1" x14ac:dyDescent="0.2">
      <c r="A4501" s="78" t="s">
        <v>9501</v>
      </c>
      <c r="B4501" s="70" t="s">
        <v>313</v>
      </c>
      <c r="C4501" s="66" t="s">
        <v>4035</v>
      </c>
      <c r="D4501" s="72" t="s">
        <v>4033</v>
      </c>
      <c r="E4501" s="54"/>
      <c r="F4501" s="55"/>
      <c r="G4501" s="56">
        <v>390.48</v>
      </c>
      <c r="H4501" s="57">
        <f t="shared" si="140"/>
        <v>460.76639999999998</v>
      </c>
      <c r="I4501" s="58">
        <f t="shared" si="141"/>
        <v>0</v>
      </c>
      <c r="J4501" s="59" t="s">
        <v>4027</v>
      </c>
      <c r="K4501" s="59"/>
      <c r="L4501" s="60" t="s">
        <v>4029</v>
      </c>
      <c r="M4501" s="61">
        <v>0.34</v>
      </c>
      <c r="N4501" s="6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  <c r="BS4501" s="2"/>
      <c r="BT4501" s="2"/>
      <c r="BU4501" s="2"/>
      <c r="BV4501" s="2"/>
      <c r="BW4501" s="2"/>
      <c r="BX4501" s="2"/>
      <c r="BY4501" s="2"/>
      <c r="BZ4501" s="2"/>
      <c r="CA4501" s="2"/>
      <c r="CB4501" s="2"/>
      <c r="CC4501" s="2"/>
      <c r="CD4501" s="2"/>
      <c r="CE4501" s="2"/>
    </row>
    <row r="4502" spans="1:83" s="10" customFormat="1" ht="12.75" customHeight="1" x14ac:dyDescent="0.2">
      <c r="A4502" s="78" t="s">
        <v>2304</v>
      </c>
      <c r="B4502" s="70" t="s">
        <v>313</v>
      </c>
      <c r="C4502" s="66" t="s">
        <v>4035</v>
      </c>
      <c r="D4502" s="72" t="s">
        <v>4033</v>
      </c>
      <c r="E4502" s="54"/>
      <c r="F4502" s="55"/>
      <c r="G4502" s="56">
        <v>450</v>
      </c>
      <c r="H4502" s="57">
        <f t="shared" si="140"/>
        <v>531</v>
      </c>
      <c r="I4502" s="58">
        <f t="shared" si="141"/>
        <v>0</v>
      </c>
      <c r="J4502" s="59" t="s">
        <v>4027</v>
      </c>
      <c r="K4502" s="59"/>
      <c r="L4502" s="60" t="s">
        <v>4029</v>
      </c>
      <c r="M4502" s="61">
        <v>0.34</v>
      </c>
      <c r="N4502" s="6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  <c r="BS4502" s="2"/>
      <c r="BT4502" s="2"/>
      <c r="BU4502" s="2"/>
      <c r="BV4502" s="2"/>
      <c r="BW4502" s="2"/>
      <c r="BX4502" s="2"/>
      <c r="BY4502" s="2"/>
      <c r="BZ4502" s="2"/>
      <c r="CA4502" s="2"/>
      <c r="CB4502" s="2"/>
      <c r="CC4502" s="2"/>
      <c r="CD4502" s="2"/>
      <c r="CE4502" s="2"/>
    </row>
    <row r="4503" spans="1:83" s="10" customFormat="1" ht="12.75" customHeight="1" x14ac:dyDescent="0.2">
      <c r="A4503" s="51" t="s">
        <v>9502</v>
      </c>
      <c r="B4503" s="9" t="s">
        <v>46</v>
      </c>
      <c r="C4503" s="66" t="s">
        <v>4035</v>
      </c>
      <c r="D4503" s="44" t="s">
        <v>4033</v>
      </c>
      <c r="E4503" s="54"/>
      <c r="F4503" s="55"/>
      <c r="G4503" s="56">
        <v>200</v>
      </c>
      <c r="H4503" s="57">
        <f t="shared" si="140"/>
        <v>236</v>
      </c>
      <c r="I4503" s="58">
        <f t="shared" si="141"/>
        <v>0</v>
      </c>
      <c r="J4503" s="59" t="s">
        <v>4027</v>
      </c>
      <c r="K4503" s="59"/>
      <c r="L4503" s="60" t="s">
        <v>4029</v>
      </c>
      <c r="M4503" s="61">
        <v>0.6</v>
      </c>
      <c r="N4503" s="6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  <c r="BS4503" s="2"/>
      <c r="BT4503" s="2"/>
      <c r="BU4503" s="2"/>
      <c r="BV4503" s="2"/>
      <c r="BW4503" s="2"/>
      <c r="BX4503" s="2"/>
      <c r="BY4503" s="2"/>
      <c r="BZ4503" s="2"/>
      <c r="CA4503" s="2"/>
      <c r="CB4503" s="2"/>
      <c r="CC4503" s="2"/>
      <c r="CD4503" s="2"/>
      <c r="CE4503" s="2"/>
    </row>
    <row r="4504" spans="1:83" s="10" customFormat="1" ht="12.75" customHeight="1" x14ac:dyDescent="0.2">
      <c r="A4504" s="51" t="s">
        <v>9503</v>
      </c>
      <c r="B4504" s="9" t="s">
        <v>8544</v>
      </c>
      <c r="C4504" s="66" t="s">
        <v>4035</v>
      </c>
      <c r="D4504" s="44" t="s">
        <v>7337</v>
      </c>
      <c r="E4504" s="54"/>
      <c r="F4504" s="55"/>
      <c r="G4504" s="56">
        <v>8000</v>
      </c>
      <c r="H4504" s="57">
        <f t="shared" si="140"/>
        <v>9440</v>
      </c>
      <c r="I4504" s="58">
        <f t="shared" si="141"/>
        <v>0</v>
      </c>
      <c r="J4504" s="59" t="s">
        <v>4027</v>
      </c>
      <c r="K4504" s="59"/>
      <c r="L4504" s="60" t="s">
        <v>4029</v>
      </c>
      <c r="M4504" s="61">
        <v>22.914999999999999</v>
      </c>
      <c r="N4504" s="6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  <c r="BS4504" s="2"/>
      <c r="BT4504" s="2"/>
      <c r="BU4504" s="2"/>
      <c r="BV4504" s="2"/>
      <c r="BW4504" s="2"/>
      <c r="BX4504" s="2"/>
      <c r="BY4504" s="2"/>
      <c r="BZ4504" s="2"/>
      <c r="CA4504" s="2"/>
      <c r="CB4504" s="2"/>
      <c r="CC4504" s="2"/>
      <c r="CD4504" s="2"/>
      <c r="CE4504" s="2"/>
    </row>
    <row r="4505" spans="1:83" s="10" customFormat="1" ht="12.75" customHeight="1" x14ac:dyDescent="0.2">
      <c r="A4505" s="51" t="s">
        <v>9504</v>
      </c>
      <c r="B4505" s="9" t="s">
        <v>9505</v>
      </c>
      <c r="C4505" s="66" t="s">
        <v>4035</v>
      </c>
      <c r="D4505" s="44" t="s">
        <v>4945</v>
      </c>
      <c r="E4505" s="54"/>
      <c r="F4505" s="55"/>
      <c r="G4505" s="56">
        <v>830</v>
      </c>
      <c r="H4505" s="57">
        <f t="shared" si="140"/>
        <v>979.4</v>
      </c>
      <c r="I4505" s="58">
        <f t="shared" si="141"/>
        <v>0</v>
      </c>
      <c r="J4505" s="59" t="s">
        <v>4027</v>
      </c>
      <c r="K4505" s="59"/>
      <c r="L4505" s="60" t="s">
        <v>4029</v>
      </c>
      <c r="M4505" s="61">
        <v>1.8</v>
      </c>
      <c r="N4505" s="6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  <c r="BS4505" s="2"/>
      <c r="BT4505" s="2"/>
      <c r="BU4505" s="2"/>
      <c r="BV4505" s="2"/>
      <c r="BW4505" s="2"/>
      <c r="BX4505" s="2"/>
      <c r="BY4505" s="2"/>
      <c r="BZ4505" s="2"/>
      <c r="CA4505" s="2"/>
      <c r="CB4505" s="2"/>
      <c r="CC4505" s="2"/>
      <c r="CD4505" s="2"/>
      <c r="CE4505" s="2"/>
    </row>
    <row r="4506" spans="1:83" s="10" customFormat="1" ht="12.75" customHeight="1" x14ac:dyDescent="0.2">
      <c r="A4506" s="51" t="s">
        <v>9506</v>
      </c>
      <c r="B4506" s="9" t="s">
        <v>9507</v>
      </c>
      <c r="C4506" s="66" t="s">
        <v>4035</v>
      </c>
      <c r="D4506" s="44" t="s">
        <v>4945</v>
      </c>
      <c r="E4506" s="54"/>
      <c r="F4506" s="55"/>
      <c r="G4506" s="56">
        <v>17</v>
      </c>
      <c r="H4506" s="57">
        <f t="shared" si="140"/>
        <v>20.059999999999999</v>
      </c>
      <c r="I4506" s="58">
        <f t="shared" si="141"/>
        <v>0</v>
      </c>
      <c r="J4506" s="59" t="s">
        <v>4027</v>
      </c>
      <c r="K4506" s="59"/>
      <c r="L4506" s="60" t="s">
        <v>4029</v>
      </c>
      <c r="M4506" s="61">
        <v>0.04</v>
      </c>
      <c r="N4506" s="6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  <c r="BS4506" s="2"/>
      <c r="BT4506" s="2"/>
      <c r="BU4506" s="2"/>
      <c r="BV4506" s="2"/>
      <c r="BW4506" s="2"/>
      <c r="BX4506" s="2"/>
      <c r="BY4506" s="2"/>
      <c r="BZ4506" s="2"/>
      <c r="CA4506" s="2"/>
      <c r="CB4506" s="2"/>
      <c r="CC4506" s="2"/>
      <c r="CD4506" s="2"/>
      <c r="CE4506" s="2"/>
    </row>
    <row r="4507" spans="1:83" s="10" customFormat="1" ht="12.75" customHeight="1" x14ac:dyDescent="0.2">
      <c r="A4507" s="51" t="s">
        <v>2305</v>
      </c>
      <c r="B4507" s="9" t="s">
        <v>608</v>
      </c>
      <c r="C4507" s="66" t="s">
        <v>4035</v>
      </c>
      <c r="D4507" s="44" t="s">
        <v>4924</v>
      </c>
      <c r="E4507" s="54"/>
      <c r="F4507" s="55"/>
      <c r="G4507" s="56">
        <v>153.31</v>
      </c>
      <c r="H4507" s="57">
        <f t="shared" si="140"/>
        <v>180.9058</v>
      </c>
      <c r="I4507" s="58">
        <f t="shared" si="141"/>
        <v>0</v>
      </c>
      <c r="J4507" s="59" t="s">
        <v>4027</v>
      </c>
      <c r="K4507" s="59"/>
      <c r="L4507" s="79" t="s">
        <v>5050</v>
      </c>
      <c r="M4507" s="61">
        <v>0.26500000000000001</v>
      </c>
      <c r="N4507" s="6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  <c r="BS4507" s="2"/>
      <c r="BT4507" s="2"/>
      <c r="BU4507" s="2"/>
      <c r="BV4507" s="2"/>
      <c r="BW4507" s="2"/>
      <c r="BX4507" s="2"/>
      <c r="BY4507" s="2"/>
      <c r="BZ4507" s="2"/>
      <c r="CA4507" s="2"/>
      <c r="CB4507" s="2"/>
      <c r="CC4507" s="2"/>
      <c r="CD4507" s="2"/>
      <c r="CE4507" s="2"/>
    </row>
    <row r="4508" spans="1:83" s="10" customFormat="1" ht="12.75" customHeight="1" x14ac:dyDescent="0.2">
      <c r="A4508" s="51" t="s">
        <v>2306</v>
      </c>
      <c r="B4508" s="9" t="s">
        <v>310</v>
      </c>
      <c r="C4508" s="66" t="s">
        <v>4035</v>
      </c>
      <c r="D4508" s="44" t="s">
        <v>4924</v>
      </c>
      <c r="E4508" s="54"/>
      <c r="F4508" s="55"/>
      <c r="G4508" s="56">
        <v>20</v>
      </c>
      <c r="H4508" s="57">
        <f t="shared" si="140"/>
        <v>23.599999999999998</v>
      </c>
      <c r="I4508" s="58">
        <f t="shared" si="141"/>
        <v>0</v>
      </c>
      <c r="J4508" s="59" t="s">
        <v>4027</v>
      </c>
      <c r="K4508" s="59"/>
      <c r="L4508" s="73" t="s">
        <v>9508</v>
      </c>
      <c r="M4508" s="61">
        <v>3.0000000000000001E-3</v>
      </c>
      <c r="N4508" s="6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  <c r="BS4508" s="2"/>
      <c r="BT4508" s="2"/>
      <c r="BU4508" s="2"/>
      <c r="BV4508" s="2"/>
      <c r="BW4508" s="2"/>
      <c r="BX4508" s="2"/>
      <c r="BY4508" s="2"/>
      <c r="BZ4508" s="2"/>
      <c r="CA4508" s="2"/>
      <c r="CB4508" s="2"/>
      <c r="CC4508" s="2"/>
      <c r="CD4508" s="2"/>
      <c r="CE4508" s="2"/>
    </row>
    <row r="4509" spans="1:83" s="10" customFormat="1" ht="12.75" customHeight="1" x14ac:dyDescent="0.2">
      <c r="A4509" s="51" t="s">
        <v>9509</v>
      </c>
      <c r="B4509" s="9" t="s">
        <v>425</v>
      </c>
      <c r="C4509" s="66" t="s">
        <v>4035</v>
      </c>
      <c r="D4509" s="44" t="s">
        <v>4319</v>
      </c>
      <c r="E4509" s="54"/>
      <c r="F4509" s="55"/>
      <c r="G4509" s="56">
        <v>230</v>
      </c>
      <c r="H4509" s="57">
        <f t="shared" si="140"/>
        <v>271.39999999999998</v>
      </c>
      <c r="I4509" s="58">
        <f t="shared" si="141"/>
        <v>0</v>
      </c>
      <c r="J4509" s="59"/>
      <c r="K4509" s="59"/>
      <c r="L4509" s="60" t="s">
        <v>4029</v>
      </c>
      <c r="M4509" s="61"/>
      <c r="N4509" s="6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  <c r="BU4509" s="2"/>
      <c r="BV4509" s="2"/>
      <c r="BW4509" s="2"/>
      <c r="BX4509" s="2"/>
      <c r="BY4509" s="2"/>
      <c r="BZ4509" s="2"/>
      <c r="CA4509" s="2"/>
      <c r="CB4509" s="2"/>
      <c r="CC4509" s="2"/>
      <c r="CD4509" s="2"/>
      <c r="CE4509" s="2"/>
    </row>
    <row r="4510" spans="1:83" s="10" customFormat="1" ht="12.75" customHeight="1" x14ac:dyDescent="0.2">
      <c r="A4510" s="64" t="s">
        <v>9510</v>
      </c>
      <c r="B4510" s="9" t="s">
        <v>9511</v>
      </c>
      <c r="C4510" s="53" t="s">
        <v>4007</v>
      </c>
      <c r="D4510" s="44" t="s">
        <v>4266</v>
      </c>
      <c r="E4510" s="54"/>
      <c r="F4510" s="55"/>
      <c r="G4510" s="56">
        <v>23000</v>
      </c>
      <c r="H4510" s="57">
        <f t="shared" si="140"/>
        <v>27140</v>
      </c>
      <c r="I4510" s="58">
        <f t="shared" si="141"/>
        <v>0</v>
      </c>
      <c r="J4510" s="59"/>
      <c r="K4510" s="59" t="s">
        <v>7173</v>
      </c>
      <c r="L4510" s="60" t="s">
        <v>4029</v>
      </c>
      <c r="M4510" s="61">
        <v>45</v>
      </c>
      <c r="N4510" s="62" t="s">
        <v>4067</v>
      </c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  <c r="BS4510" s="2"/>
      <c r="BT4510" s="2"/>
      <c r="BU4510" s="2"/>
      <c r="BV4510" s="2"/>
      <c r="BW4510" s="2"/>
      <c r="BX4510" s="2"/>
      <c r="BY4510" s="2"/>
      <c r="BZ4510" s="2"/>
      <c r="CA4510" s="2"/>
      <c r="CB4510" s="2"/>
      <c r="CC4510" s="2"/>
      <c r="CD4510" s="2"/>
      <c r="CE4510" s="2"/>
    </row>
    <row r="4511" spans="1:83" s="10" customFormat="1" ht="12.75" customHeight="1" x14ac:dyDescent="0.2">
      <c r="A4511" s="51" t="s">
        <v>2307</v>
      </c>
      <c r="B4511" s="9" t="s">
        <v>489</v>
      </c>
      <c r="C4511" s="66" t="s">
        <v>4035</v>
      </c>
      <c r="D4511" s="44" t="s">
        <v>4124</v>
      </c>
      <c r="E4511" s="54"/>
      <c r="F4511" s="55"/>
      <c r="G4511" s="56">
        <v>166000</v>
      </c>
      <c r="H4511" s="57">
        <f t="shared" si="140"/>
        <v>195880</v>
      </c>
      <c r="I4511" s="58">
        <f t="shared" si="141"/>
        <v>0</v>
      </c>
      <c r="J4511" s="59" t="s">
        <v>9512</v>
      </c>
      <c r="K4511" s="59"/>
      <c r="L4511" s="60" t="s">
        <v>4029</v>
      </c>
      <c r="M4511" s="61">
        <v>646.5</v>
      </c>
      <c r="N4511" s="6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  <c r="BS4511" s="2"/>
      <c r="BT4511" s="2"/>
      <c r="BU4511" s="2"/>
      <c r="BV4511" s="2"/>
      <c r="BW4511" s="2"/>
      <c r="BX4511" s="2"/>
      <c r="BY4511" s="2"/>
      <c r="BZ4511" s="2"/>
      <c r="CA4511" s="2"/>
      <c r="CB4511" s="2"/>
      <c r="CC4511" s="2"/>
      <c r="CD4511" s="2"/>
      <c r="CE4511" s="2"/>
    </row>
    <row r="4512" spans="1:83" s="10" customFormat="1" ht="12.75" customHeight="1" x14ac:dyDescent="0.2">
      <c r="A4512" s="51" t="s">
        <v>2308</v>
      </c>
      <c r="B4512" s="9" t="s">
        <v>609</v>
      </c>
      <c r="C4512" s="66" t="s">
        <v>4035</v>
      </c>
      <c r="D4512" s="44" t="s">
        <v>4124</v>
      </c>
      <c r="E4512" s="54"/>
      <c r="F4512" s="55"/>
      <c r="G4512" s="56">
        <v>49000</v>
      </c>
      <c r="H4512" s="57">
        <f t="shared" si="140"/>
        <v>57820</v>
      </c>
      <c r="I4512" s="58">
        <f t="shared" si="141"/>
        <v>0</v>
      </c>
      <c r="J4512" s="59" t="s">
        <v>4027</v>
      </c>
      <c r="K4512" s="59"/>
      <c r="L4512" s="60" t="s">
        <v>4029</v>
      </c>
      <c r="M4512" s="61">
        <v>238</v>
      </c>
      <c r="N4512" s="6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  <c r="BU4512" s="2"/>
      <c r="BV4512" s="2"/>
      <c r="BW4512" s="2"/>
      <c r="BX4512" s="2"/>
      <c r="BY4512" s="2"/>
      <c r="BZ4512" s="2"/>
      <c r="CA4512" s="2"/>
      <c r="CB4512" s="2"/>
      <c r="CC4512" s="2"/>
      <c r="CD4512" s="2"/>
      <c r="CE4512" s="2"/>
    </row>
    <row r="4513" spans="1:83" s="10" customFormat="1" ht="12.75" customHeight="1" x14ac:dyDescent="0.2">
      <c r="A4513" s="51" t="s">
        <v>2309</v>
      </c>
      <c r="B4513" s="9" t="s">
        <v>609</v>
      </c>
      <c r="C4513" s="66" t="s">
        <v>4035</v>
      </c>
      <c r="D4513" s="44" t="s">
        <v>4124</v>
      </c>
      <c r="E4513" s="54"/>
      <c r="F4513" s="55"/>
      <c r="G4513" s="56">
        <v>46000</v>
      </c>
      <c r="H4513" s="57">
        <f t="shared" si="140"/>
        <v>54280</v>
      </c>
      <c r="I4513" s="58">
        <f t="shared" si="141"/>
        <v>0</v>
      </c>
      <c r="J4513" s="59" t="s">
        <v>9513</v>
      </c>
      <c r="K4513" s="59"/>
      <c r="L4513" s="60" t="s">
        <v>9514</v>
      </c>
      <c r="M4513" s="61"/>
      <c r="N4513" s="6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  <c r="BS4513" s="2"/>
      <c r="BT4513" s="2"/>
      <c r="BU4513" s="2"/>
      <c r="BV4513" s="2"/>
      <c r="BW4513" s="2"/>
      <c r="BX4513" s="2"/>
      <c r="BY4513" s="2"/>
      <c r="BZ4513" s="2"/>
      <c r="CA4513" s="2"/>
      <c r="CB4513" s="2"/>
      <c r="CC4513" s="2"/>
      <c r="CD4513" s="2"/>
      <c r="CE4513" s="2"/>
    </row>
    <row r="4514" spans="1:83" s="10" customFormat="1" ht="12.75" customHeight="1" x14ac:dyDescent="0.2">
      <c r="A4514" s="51" t="s">
        <v>2310</v>
      </c>
      <c r="B4514" s="9" t="s">
        <v>609</v>
      </c>
      <c r="C4514" s="66" t="s">
        <v>4035</v>
      </c>
      <c r="D4514" s="44" t="s">
        <v>4124</v>
      </c>
      <c r="E4514" s="54"/>
      <c r="F4514" s="55"/>
      <c r="G4514" s="56">
        <v>46000</v>
      </c>
      <c r="H4514" s="57">
        <f t="shared" si="140"/>
        <v>54280</v>
      </c>
      <c r="I4514" s="58">
        <f t="shared" si="141"/>
        <v>0</v>
      </c>
      <c r="J4514" s="59" t="s">
        <v>9515</v>
      </c>
      <c r="K4514" s="59"/>
      <c r="L4514" s="65">
        <v>432065</v>
      </c>
      <c r="M4514" s="61"/>
      <c r="N4514" s="6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  <c r="BU4514" s="2"/>
      <c r="BV4514" s="2"/>
      <c r="BW4514" s="2"/>
      <c r="BX4514" s="2"/>
      <c r="BY4514" s="2"/>
      <c r="BZ4514" s="2"/>
      <c r="CA4514" s="2"/>
      <c r="CB4514" s="2"/>
      <c r="CC4514" s="2"/>
      <c r="CD4514" s="2"/>
      <c r="CE4514" s="2"/>
    </row>
    <row r="4515" spans="1:83" s="10" customFormat="1" ht="12.75" customHeight="1" x14ac:dyDescent="0.2">
      <c r="A4515" s="51" t="s">
        <v>9516</v>
      </c>
      <c r="B4515" s="9" t="s">
        <v>513</v>
      </c>
      <c r="C4515" s="66" t="s">
        <v>4035</v>
      </c>
      <c r="D4515" s="44" t="s">
        <v>4124</v>
      </c>
      <c r="E4515" s="54"/>
      <c r="F4515" s="55"/>
      <c r="G4515" s="56">
        <v>340</v>
      </c>
      <c r="H4515" s="57">
        <f t="shared" si="140"/>
        <v>401.2</v>
      </c>
      <c r="I4515" s="58">
        <f t="shared" si="141"/>
        <v>0</v>
      </c>
      <c r="J4515" s="59"/>
      <c r="K4515" s="59"/>
      <c r="L4515" s="60" t="s">
        <v>4029</v>
      </c>
      <c r="M4515" s="61"/>
      <c r="N4515" s="6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  <c r="BU4515" s="2"/>
      <c r="BV4515" s="2"/>
      <c r="BW4515" s="2"/>
      <c r="BX4515" s="2"/>
      <c r="BY4515" s="2"/>
      <c r="BZ4515" s="2"/>
      <c r="CA4515" s="2"/>
      <c r="CB4515" s="2"/>
      <c r="CC4515" s="2"/>
      <c r="CD4515" s="2"/>
      <c r="CE4515" s="2"/>
    </row>
    <row r="4516" spans="1:83" s="10" customFormat="1" ht="12.75" customHeight="1" x14ac:dyDescent="0.2">
      <c r="A4516" s="51" t="s">
        <v>9517</v>
      </c>
      <c r="B4516" s="9" t="s">
        <v>9518</v>
      </c>
      <c r="C4516" s="66" t="s">
        <v>4035</v>
      </c>
      <c r="D4516" s="44" t="s">
        <v>4124</v>
      </c>
      <c r="E4516" s="54"/>
      <c r="F4516" s="55"/>
      <c r="G4516" s="56">
        <v>4500</v>
      </c>
      <c r="H4516" s="57">
        <f t="shared" si="140"/>
        <v>5310</v>
      </c>
      <c r="I4516" s="58">
        <f t="shared" si="141"/>
        <v>0</v>
      </c>
      <c r="J4516" s="59"/>
      <c r="K4516" s="59"/>
      <c r="L4516" s="60" t="s">
        <v>4029</v>
      </c>
      <c r="M4516" s="61"/>
      <c r="N4516" s="6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  <c r="BU4516" s="2"/>
      <c r="BV4516" s="2"/>
      <c r="BW4516" s="2"/>
      <c r="BX4516" s="2"/>
      <c r="BY4516" s="2"/>
      <c r="BZ4516" s="2"/>
      <c r="CA4516" s="2"/>
      <c r="CB4516" s="2"/>
      <c r="CC4516" s="2"/>
      <c r="CD4516" s="2"/>
      <c r="CE4516" s="2"/>
    </row>
    <row r="4517" spans="1:83" s="10" customFormat="1" ht="12.75" customHeight="1" x14ac:dyDescent="0.2">
      <c r="A4517" s="51" t="s">
        <v>9519</v>
      </c>
      <c r="B4517" s="9" t="s">
        <v>610</v>
      </c>
      <c r="C4517" s="66" t="s">
        <v>4035</v>
      </c>
      <c r="D4517" s="44" t="s">
        <v>4124</v>
      </c>
      <c r="E4517" s="54"/>
      <c r="F4517" s="55"/>
      <c r="G4517" s="56">
        <v>400</v>
      </c>
      <c r="H4517" s="57">
        <f t="shared" si="140"/>
        <v>472</v>
      </c>
      <c r="I4517" s="58">
        <f t="shared" si="141"/>
        <v>0</v>
      </c>
      <c r="J4517" s="59"/>
      <c r="K4517" s="59"/>
      <c r="L4517" s="60" t="s">
        <v>4029</v>
      </c>
      <c r="M4517" s="61"/>
      <c r="N4517" s="6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  <c r="BU4517" s="2"/>
      <c r="BV4517" s="2"/>
      <c r="BW4517" s="2"/>
      <c r="BX4517" s="2"/>
      <c r="BY4517" s="2"/>
      <c r="BZ4517" s="2"/>
      <c r="CA4517" s="2"/>
      <c r="CB4517" s="2"/>
      <c r="CC4517" s="2"/>
      <c r="CD4517" s="2"/>
      <c r="CE4517" s="2"/>
    </row>
    <row r="4518" spans="1:83" s="10" customFormat="1" ht="12.75" customHeight="1" x14ac:dyDescent="0.2">
      <c r="A4518" s="95" t="s">
        <v>9520</v>
      </c>
      <c r="B4518" s="9" t="s">
        <v>41</v>
      </c>
      <c r="C4518" s="66" t="s">
        <v>4035</v>
      </c>
      <c r="D4518" s="44" t="s">
        <v>7186</v>
      </c>
      <c r="E4518" s="54"/>
      <c r="F4518" s="55"/>
      <c r="G4518" s="56">
        <v>145000</v>
      </c>
      <c r="H4518" s="57">
        <f t="shared" si="140"/>
        <v>171100</v>
      </c>
      <c r="I4518" s="58">
        <f t="shared" si="141"/>
        <v>0</v>
      </c>
      <c r="J4518" s="59" t="s">
        <v>4027</v>
      </c>
      <c r="K4518" s="59"/>
      <c r="L4518" s="60" t="s">
        <v>4029</v>
      </c>
      <c r="M4518" s="61">
        <v>660</v>
      </c>
      <c r="N4518" s="6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  <c r="BU4518" s="2"/>
      <c r="BV4518" s="2"/>
      <c r="BW4518" s="2"/>
      <c r="BX4518" s="2"/>
      <c r="BY4518" s="2"/>
      <c r="BZ4518" s="2"/>
      <c r="CA4518" s="2"/>
      <c r="CB4518" s="2"/>
      <c r="CC4518" s="2"/>
      <c r="CD4518" s="2"/>
      <c r="CE4518" s="2"/>
    </row>
    <row r="4519" spans="1:83" s="10" customFormat="1" ht="12.75" customHeight="1" x14ac:dyDescent="0.2">
      <c r="A4519" s="51" t="s">
        <v>2311</v>
      </c>
      <c r="B4519" s="9" t="s">
        <v>611</v>
      </c>
      <c r="C4519" s="66" t="s">
        <v>4035</v>
      </c>
      <c r="D4519" s="44" t="s">
        <v>4269</v>
      </c>
      <c r="E4519" s="54"/>
      <c r="F4519" s="55"/>
      <c r="G4519" s="56">
        <v>19000</v>
      </c>
      <c r="H4519" s="57">
        <f t="shared" si="140"/>
        <v>22420</v>
      </c>
      <c r="I4519" s="58">
        <f t="shared" si="141"/>
        <v>0</v>
      </c>
      <c r="J4519" s="59" t="s">
        <v>4027</v>
      </c>
      <c r="K4519" s="59"/>
      <c r="L4519" s="60" t="s">
        <v>9521</v>
      </c>
      <c r="M4519" s="61">
        <v>102.34</v>
      </c>
      <c r="N4519" s="6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  <c r="CE4519" s="2"/>
    </row>
    <row r="4520" spans="1:83" s="10" customFormat="1" ht="12.75" customHeight="1" x14ac:dyDescent="0.2">
      <c r="A4520" s="64" t="s">
        <v>9522</v>
      </c>
      <c r="B4520" s="9" t="s">
        <v>611</v>
      </c>
      <c r="C4520" s="53" t="s">
        <v>4007</v>
      </c>
      <c r="D4520" s="44" t="s">
        <v>4269</v>
      </c>
      <c r="E4520" s="54"/>
      <c r="F4520" s="55"/>
      <c r="G4520" s="56">
        <v>14709.13</v>
      </c>
      <c r="H4520" s="57">
        <f t="shared" si="140"/>
        <v>17356.773399999998</v>
      </c>
      <c r="I4520" s="58">
        <f t="shared" si="141"/>
        <v>0</v>
      </c>
      <c r="J4520" s="59"/>
      <c r="K4520" s="59" t="s">
        <v>7291</v>
      </c>
      <c r="L4520" s="60" t="s">
        <v>9521</v>
      </c>
      <c r="M4520" s="61">
        <v>96.75</v>
      </c>
      <c r="N4520" s="6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  <c r="CE4520" s="2"/>
    </row>
    <row r="4521" spans="1:83" s="10" customFormat="1" ht="12.75" customHeight="1" x14ac:dyDescent="0.2">
      <c r="A4521" s="64" t="s">
        <v>9523</v>
      </c>
      <c r="B4521" s="9" t="s">
        <v>9524</v>
      </c>
      <c r="C4521" s="66" t="s">
        <v>4035</v>
      </c>
      <c r="D4521" s="44" t="s">
        <v>4269</v>
      </c>
      <c r="E4521" s="54"/>
      <c r="F4521" s="55"/>
      <c r="G4521" s="56">
        <v>1500</v>
      </c>
      <c r="H4521" s="57">
        <f t="shared" si="140"/>
        <v>1770</v>
      </c>
      <c r="I4521" s="58">
        <f t="shared" si="141"/>
        <v>0</v>
      </c>
      <c r="J4521" s="59"/>
      <c r="K4521" s="59"/>
      <c r="L4521" s="60"/>
      <c r="M4521" s="61"/>
      <c r="N4521" s="6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  <c r="BU4521" s="2"/>
      <c r="BV4521" s="2"/>
      <c r="BW4521" s="2"/>
      <c r="BX4521" s="2"/>
      <c r="BY4521" s="2"/>
      <c r="BZ4521" s="2"/>
      <c r="CA4521" s="2"/>
      <c r="CB4521" s="2"/>
      <c r="CC4521" s="2"/>
      <c r="CD4521" s="2"/>
      <c r="CE4521" s="2"/>
    </row>
    <row r="4522" spans="1:83" s="10" customFormat="1" ht="12.75" customHeight="1" x14ac:dyDescent="0.2">
      <c r="A4522" s="51" t="s">
        <v>2312</v>
      </c>
      <c r="B4522" s="9" t="s">
        <v>57</v>
      </c>
      <c r="C4522" s="66" t="s">
        <v>4035</v>
      </c>
      <c r="D4522" s="44" t="s">
        <v>4269</v>
      </c>
      <c r="E4522" s="54"/>
      <c r="F4522" s="55"/>
      <c r="G4522" s="56">
        <v>1034.43</v>
      </c>
      <c r="H4522" s="57">
        <f t="shared" si="140"/>
        <v>1220.6274000000001</v>
      </c>
      <c r="I4522" s="58">
        <f t="shared" si="141"/>
        <v>0</v>
      </c>
      <c r="J4522" s="59" t="s">
        <v>4027</v>
      </c>
      <c r="K4522" s="59"/>
      <c r="L4522" s="73" t="s">
        <v>9525</v>
      </c>
      <c r="M4522" s="61">
        <v>0.68</v>
      </c>
      <c r="N4522" s="6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  <c r="BU4522" s="2"/>
      <c r="BV4522" s="2"/>
      <c r="BW4522" s="2"/>
      <c r="BX4522" s="2"/>
      <c r="BY4522" s="2"/>
      <c r="BZ4522" s="2"/>
      <c r="CA4522" s="2"/>
      <c r="CB4522" s="2"/>
      <c r="CC4522" s="2"/>
      <c r="CD4522" s="2"/>
      <c r="CE4522" s="2"/>
    </row>
    <row r="4523" spans="1:83" s="10" customFormat="1" ht="12.75" customHeight="1" x14ac:dyDescent="0.2">
      <c r="A4523" s="51" t="s">
        <v>2313</v>
      </c>
      <c r="B4523" s="9" t="s">
        <v>54</v>
      </c>
      <c r="C4523" s="66" t="s">
        <v>4035</v>
      </c>
      <c r="D4523" s="44" t="s">
        <v>4269</v>
      </c>
      <c r="E4523" s="54"/>
      <c r="F4523" s="55"/>
      <c r="G4523" s="56">
        <v>1507.37</v>
      </c>
      <c r="H4523" s="57">
        <f t="shared" si="140"/>
        <v>1778.6965999999998</v>
      </c>
      <c r="I4523" s="58">
        <f t="shared" si="141"/>
        <v>0</v>
      </c>
      <c r="J4523" s="59" t="s">
        <v>4027</v>
      </c>
      <c r="K4523" s="59"/>
      <c r="L4523" s="60" t="s">
        <v>9521</v>
      </c>
      <c r="M4523" s="61">
        <v>4.0599999999999996</v>
      </c>
      <c r="N4523" s="6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  <c r="BU4523" s="2"/>
      <c r="BV4523" s="2"/>
      <c r="BW4523" s="2"/>
      <c r="BX4523" s="2"/>
      <c r="BY4523" s="2"/>
      <c r="BZ4523" s="2"/>
      <c r="CA4523" s="2"/>
      <c r="CB4523" s="2"/>
      <c r="CC4523" s="2"/>
      <c r="CD4523" s="2"/>
      <c r="CE4523" s="2"/>
    </row>
    <row r="4524" spans="1:83" s="10" customFormat="1" ht="12.75" customHeight="1" x14ac:dyDescent="0.2">
      <c r="A4524" s="51" t="s">
        <v>2314</v>
      </c>
      <c r="B4524" s="9" t="s">
        <v>57</v>
      </c>
      <c r="C4524" s="66" t="s">
        <v>4035</v>
      </c>
      <c r="D4524" s="44" t="s">
        <v>4269</v>
      </c>
      <c r="E4524" s="54"/>
      <c r="F4524" s="55"/>
      <c r="G4524" s="56">
        <v>970</v>
      </c>
      <c r="H4524" s="57">
        <f t="shared" si="140"/>
        <v>1144.5999999999999</v>
      </c>
      <c r="I4524" s="58">
        <f t="shared" si="141"/>
        <v>0</v>
      </c>
      <c r="J4524" s="59" t="s">
        <v>4027</v>
      </c>
      <c r="K4524" s="59"/>
      <c r="L4524" s="60" t="s">
        <v>9521</v>
      </c>
      <c r="M4524" s="61">
        <v>4.2</v>
      </c>
      <c r="N4524" s="6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  <c r="BU4524" s="2"/>
      <c r="BV4524" s="2"/>
      <c r="BW4524" s="2"/>
      <c r="BX4524" s="2"/>
      <c r="BY4524" s="2"/>
      <c r="BZ4524" s="2"/>
      <c r="CA4524" s="2"/>
      <c r="CB4524" s="2"/>
      <c r="CC4524" s="2"/>
      <c r="CD4524" s="2"/>
      <c r="CE4524" s="2"/>
    </row>
    <row r="4525" spans="1:83" s="10" customFormat="1" ht="12.75" customHeight="1" x14ac:dyDescent="0.2">
      <c r="A4525" s="69" t="s">
        <v>9526</v>
      </c>
      <c r="B4525" s="9" t="s">
        <v>62</v>
      </c>
      <c r="C4525" s="66" t="s">
        <v>4035</v>
      </c>
      <c r="D4525" s="44" t="s">
        <v>4269</v>
      </c>
      <c r="E4525" s="54"/>
      <c r="F4525" s="55"/>
      <c r="G4525" s="56">
        <v>25</v>
      </c>
      <c r="H4525" s="57">
        <f t="shared" si="140"/>
        <v>29.5</v>
      </c>
      <c r="I4525" s="58">
        <f t="shared" si="141"/>
        <v>0</v>
      </c>
      <c r="J4525" s="59"/>
      <c r="K4525" s="59"/>
      <c r="L4525" s="60" t="s">
        <v>4029</v>
      </c>
      <c r="M4525" s="61"/>
      <c r="N4525" s="6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  <c r="BU4525" s="2"/>
      <c r="BV4525" s="2"/>
      <c r="BW4525" s="2"/>
      <c r="BX4525" s="2"/>
      <c r="BY4525" s="2"/>
      <c r="BZ4525" s="2"/>
      <c r="CA4525" s="2"/>
      <c r="CB4525" s="2"/>
      <c r="CC4525" s="2"/>
      <c r="CD4525" s="2"/>
      <c r="CE4525" s="2"/>
    </row>
    <row r="4526" spans="1:83" s="10" customFormat="1" ht="12.75" customHeight="1" x14ac:dyDescent="0.2">
      <c r="A4526" s="64" t="s">
        <v>9527</v>
      </c>
      <c r="B4526" s="9" t="s">
        <v>9518</v>
      </c>
      <c r="C4526" s="66" t="s">
        <v>4035</v>
      </c>
      <c r="D4526" s="44" t="s">
        <v>4269</v>
      </c>
      <c r="E4526" s="54"/>
      <c r="F4526" s="55"/>
      <c r="G4526" s="56">
        <v>2000</v>
      </c>
      <c r="H4526" s="57">
        <f t="shared" si="140"/>
        <v>2360</v>
      </c>
      <c r="I4526" s="58">
        <f t="shared" si="141"/>
        <v>0</v>
      </c>
      <c r="J4526" s="59"/>
      <c r="K4526" s="59"/>
      <c r="L4526" s="60"/>
      <c r="M4526" s="61"/>
      <c r="N4526" s="6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  <c r="BU4526" s="2"/>
      <c r="BV4526" s="2"/>
      <c r="BW4526" s="2"/>
      <c r="BX4526" s="2"/>
      <c r="BY4526" s="2"/>
      <c r="BZ4526" s="2"/>
      <c r="CA4526" s="2"/>
      <c r="CB4526" s="2"/>
      <c r="CC4526" s="2"/>
      <c r="CD4526" s="2"/>
      <c r="CE4526" s="2"/>
    </row>
    <row r="4527" spans="1:83" s="10" customFormat="1" ht="12.75" customHeight="1" x14ac:dyDescent="0.2">
      <c r="A4527" s="64" t="s">
        <v>9528</v>
      </c>
      <c r="B4527" s="9" t="s">
        <v>200</v>
      </c>
      <c r="C4527" s="66" t="s">
        <v>4035</v>
      </c>
      <c r="D4527" s="44" t="s">
        <v>4269</v>
      </c>
      <c r="E4527" s="54"/>
      <c r="F4527" s="55"/>
      <c r="G4527" s="56">
        <v>500</v>
      </c>
      <c r="H4527" s="57">
        <f t="shared" si="140"/>
        <v>590</v>
      </c>
      <c r="I4527" s="58">
        <f t="shared" si="141"/>
        <v>0</v>
      </c>
      <c r="J4527" s="59"/>
      <c r="K4527" s="59"/>
      <c r="L4527" s="60"/>
      <c r="M4527" s="61"/>
      <c r="N4527" s="6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  <c r="BU4527" s="2"/>
      <c r="BV4527" s="2"/>
      <c r="BW4527" s="2"/>
      <c r="BX4527" s="2"/>
      <c r="BY4527" s="2"/>
      <c r="BZ4527" s="2"/>
      <c r="CA4527" s="2"/>
      <c r="CB4527" s="2"/>
      <c r="CC4527" s="2"/>
      <c r="CD4527" s="2"/>
      <c r="CE4527" s="2"/>
    </row>
    <row r="4528" spans="1:83" s="10" customFormat="1" ht="12.75" customHeight="1" x14ac:dyDescent="0.2">
      <c r="A4528" s="51" t="s">
        <v>2315</v>
      </c>
      <c r="B4528" s="9" t="s">
        <v>612</v>
      </c>
      <c r="C4528" s="66" t="s">
        <v>4035</v>
      </c>
      <c r="D4528" s="44" t="s">
        <v>4269</v>
      </c>
      <c r="E4528" s="54"/>
      <c r="F4528" s="55"/>
      <c r="G4528" s="56">
        <v>2779.23</v>
      </c>
      <c r="H4528" s="57">
        <f t="shared" si="140"/>
        <v>3279.4913999999999</v>
      </c>
      <c r="I4528" s="58">
        <f t="shared" si="141"/>
        <v>0</v>
      </c>
      <c r="J4528" s="59" t="s">
        <v>4027</v>
      </c>
      <c r="K4528" s="59"/>
      <c r="L4528" s="60" t="s">
        <v>9521</v>
      </c>
      <c r="M4528" s="61">
        <v>12.6</v>
      </c>
      <c r="N4528" s="6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  <c r="BU4528" s="2"/>
      <c r="BV4528" s="2"/>
      <c r="BW4528" s="2"/>
      <c r="BX4528" s="2"/>
      <c r="BY4528" s="2"/>
      <c r="BZ4528" s="2"/>
      <c r="CA4528" s="2"/>
      <c r="CB4528" s="2"/>
      <c r="CC4528" s="2"/>
      <c r="CD4528" s="2"/>
      <c r="CE4528" s="2"/>
    </row>
    <row r="4529" spans="1:83" s="10" customFormat="1" ht="12.75" customHeight="1" x14ac:dyDescent="0.2">
      <c r="A4529" s="51" t="s">
        <v>2316</v>
      </c>
      <c r="B4529" s="9" t="s">
        <v>612</v>
      </c>
      <c r="C4529" s="66" t="s">
        <v>4035</v>
      </c>
      <c r="D4529" s="44" t="s">
        <v>4269</v>
      </c>
      <c r="E4529" s="54"/>
      <c r="F4529" s="55"/>
      <c r="G4529" s="56">
        <v>3369.97</v>
      </c>
      <c r="H4529" s="57">
        <f t="shared" si="140"/>
        <v>3976.5645999999997</v>
      </c>
      <c r="I4529" s="58">
        <f t="shared" si="141"/>
        <v>0</v>
      </c>
      <c r="J4529" s="59" t="s">
        <v>4027</v>
      </c>
      <c r="K4529" s="59"/>
      <c r="L4529" s="60" t="s">
        <v>9521</v>
      </c>
      <c r="M4529" s="61">
        <v>13.95</v>
      </c>
      <c r="N4529" s="6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  <c r="BU4529" s="2"/>
      <c r="BV4529" s="2"/>
      <c r="BW4529" s="2"/>
      <c r="BX4529" s="2"/>
      <c r="BY4529" s="2"/>
      <c r="BZ4529" s="2"/>
      <c r="CA4529" s="2"/>
      <c r="CB4529" s="2"/>
      <c r="CC4529" s="2"/>
      <c r="CD4529" s="2"/>
      <c r="CE4529" s="2"/>
    </row>
    <row r="4530" spans="1:83" s="10" customFormat="1" ht="12.75" customHeight="1" x14ac:dyDescent="0.2">
      <c r="A4530" s="51" t="s">
        <v>9529</v>
      </c>
      <c r="B4530" s="9" t="s">
        <v>9530</v>
      </c>
      <c r="C4530" s="66" t="s">
        <v>4035</v>
      </c>
      <c r="D4530" s="44" t="s">
        <v>4269</v>
      </c>
      <c r="E4530" s="54"/>
      <c r="F4530" s="55"/>
      <c r="G4530" s="56">
        <v>2455.3200000000002</v>
      </c>
      <c r="H4530" s="57">
        <f t="shared" si="140"/>
        <v>2897.2775999999999</v>
      </c>
      <c r="I4530" s="58">
        <f t="shared" si="141"/>
        <v>0</v>
      </c>
      <c r="J4530" s="59" t="s">
        <v>4027</v>
      </c>
      <c r="K4530" s="59"/>
      <c r="L4530" s="60" t="s">
        <v>4029</v>
      </c>
      <c r="M4530" s="61">
        <v>11.09</v>
      </c>
      <c r="N4530" s="6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  <c r="BU4530" s="2"/>
      <c r="BV4530" s="2"/>
      <c r="BW4530" s="2"/>
      <c r="BX4530" s="2"/>
      <c r="BY4530" s="2"/>
      <c r="BZ4530" s="2"/>
      <c r="CA4530" s="2"/>
      <c r="CB4530" s="2"/>
      <c r="CC4530" s="2"/>
      <c r="CD4530" s="2"/>
      <c r="CE4530" s="2"/>
    </row>
    <row r="4531" spans="1:83" s="10" customFormat="1" ht="12.75" customHeight="1" x14ac:dyDescent="0.2">
      <c r="A4531" s="51" t="s">
        <v>2317</v>
      </c>
      <c r="B4531" s="9" t="s">
        <v>393</v>
      </c>
      <c r="C4531" s="66" t="s">
        <v>4035</v>
      </c>
      <c r="D4531" s="44" t="s">
        <v>4269</v>
      </c>
      <c r="E4531" s="54"/>
      <c r="F4531" s="55"/>
      <c r="G4531" s="56">
        <v>100</v>
      </c>
      <c r="H4531" s="57">
        <f t="shared" si="140"/>
        <v>118</v>
      </c>
      <c r="I4531" s="58">
        <f t="shared" si="141"/>
        <v>0</v>
      </c>
      <c r="J4531" s="59" t="s">
        <v>4027</v>
      </c>
      <c r="K4531" s="59"/>
      <c r="L4531" s="73" t="s">
        <v>8144</v>
      </c>
      <c r="M4531" s="61">
        <v>0.2</v>
      </c>
      <c r="N4531" s="6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  <c r="BU4531" s="2"/>
      <c r="BV4531" s="2"/>
      <c r="BW4531" s="2"/>
      <c r="BX4531" s="2"/>
      <c r="BY4531" s="2"/>
      <c r="BZ4531" s="2"/>
      <c r="CA4531" s="2"/>
      <c r="CB4531" s="2"/>
      <c r="CC4531" s="2"/>
      <c r="CD4531" s="2"/>
      <c r="CE4531" s="2"/>
    </row>
    <row r="4532" spans="1:83" s="10" customFormat="1" ht="12.75" customHeight="1" x14ac:dyDescent="0.2">
      <c r="A4532" s="51" t="s">
        <v>2318</v>
      </c>
      <c r="B4532" s="9" t="s">
        <v>613</v>
      </c>
      <c r="C4532" s="66" t="s">
        <v>4035</v>
      </c>
      <c r="D4532" s="44" t="s">
        <v>4269</v>
      </c>
      <c r="E4532" s="54"/>
      <c r="F4532" s="55"/>
      <c r="G4532" s="56">
        <v>1000</v>
      </c>
      <c r="H4532" s="57">
        <f t="shared" si="140"/>
        <v>1180</v>
      </c>
      <c r="I4532" s="58">
        <f t="shared" si="141"/>
        <v>0</v>
      </c>
      <c r="J4532" s="59" t="s">
        <v>4027</v>
      </c>
      <c r="K4532" s="59"/>
      <c r="L4532" s="60" t="s">
        <v>9521</v>
      </c>
      <c r="M4532" s="61">
        <v>1.55</v>
      </c>
      <c r="N4532" s="6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  <c r="BU4532" s="2"/>
      <c r="BV4532" s="2"/>
      <c r="BW4532" s="2"/>
      <c r="BX4532" s="2"/>
      <c r="BY4532" s="2"/>
      <c r="BZ4532" s="2"/>
      <c r="CA4532" s="2"/>
      <c r="CB4532" s="2"/>
      <c r="CC4532" s="2"/>
      <c r="CD4532" s="2"/>
      <c r="CE4532" s="2"/>
    </row>
    <row r="4533" spans="1:83" s="10" customFormat="1" ht="12.75" customHeight="1" x14ac:dyDescent="0.2">
      <c r="A4533" s="51" t="s">
        <v>2319</v>
      </c>
      <c r="B4533" s="9" t="s">
        <v>261</v>
      </c>
      <c r="C4533" s="66" t="s">
        <v>4035</v>
      </c>
      <c r="D4533" s="44" t="s">
        <v>4269</v>
      </c>
      <c r="E4533" s="54"/>
      <c r="F4533" s="55"/>
      <c r="G4533" s="56">
        <v>1953.01</v>
      </c>
      <c r="H4533" s="57">
        <f t="shared" si="140"/>
        <v>2304.5517999999997</v>
      </c>
      <c r="I4533" s="58">
        <f t="shared" si="141"/>
        <v>0</v>
      </c>
      <c r="J4533" s="59" t="s">
        <v>4027</v>
      </c>
      <c r="K4533" s="59"/>
      <c r="L4533" s="60" t="s">
        <v>4029</v>
      </c>
      <c r="M4533" s="61">
        <v>2.08</v>
      </c>
      <c r="N4533" s="6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  <c r="BU4533" s="2"/>
      <c r="BV4533" s="2"/>
      <c r="BW4533" s="2"/>
      <c r="BX4533" s="2"/>
      <c r="BY4533" s="2"/>
      <c r="BZ4533" s="2"/>
      <c r="CA4533" s="2"/>
      <c r="CB4533" s="2"/>
      <c r="CC4533" s="2"/>
      <c r="CD4533" s="2"/>
      <c r="CE4533" s="2"/>
    </row>
    <row r="4534" spans="1:83" s="10" customFormat="1" ht="12.75" customHeight="1" x14ac:dyDescent="0.2">
      <c r="A4534" s="78" t="s">
        <v>9531</v>
      </c>
      <c r="B4534" s="9" t="s">
        <v>9532</v>
      </c>
      <c r="C4534" s="53" t="s">
        <v>4007</v>
      </c>
      <c r="D4534" s="44" t="s">
        <v>4269</v>
      </c>
      <c r="E4534" s="54"/>
      <c r="F4534" s="55"/>
      <c r="G4534" s="56">
        <v>4500</v>
      </c>
      <c r="H4534" s="57">
        <f t="shared" si="140"/>
        <v>5310</v>
      </c>
      <c r="I4534" s="58">
        <f t="shared" si="141"/>
        <v>0</v>
      </c>
      <c r="J4534" s="59"/>
      <c r="K4534" s="59" t="s">
        <v>7291</v>
      </c>
      <c r="L4534" s="60" t="s">
        <v>9521</v>
      </c>
      <c r="M4534" s="61">
        <v>33.25</v>
      </c>
      <c r="N4534" s="62" t="s">
        <v>4067</v>
      </c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  <c r="BU4534" s="2"/>
      <c r="BV4534" s="2"/>
      <c r="BW4534" s="2"/>
      <c r="BX4534" s="2"/>
      <c r="BY4534" s="2"/>
      <c r="BZ4534" s="2"/>
      <c r="CA4534" s="2"/>
      <c r="CB4534" s="2"/>
      <c r="CC4534" s="2"/>
      <c r="CD4534" s="2"/>
      <c r="CE4534" s="2"/>
    </row>
    <row r="4535" spans="1:83" s="10" customFormat="1" ht="12.75" customHeight="1" x14ac:dyDescent="0.2">
      <c r="A4535" s="51" t="s">
        <v>2320</v>
      </c>
      <c r="B4535" s="9" t="s">
        <v>3</v>
      </c>
      <c r="C4535" s="66" t="s">
        <v>4035</v>
      </c>
      <c r="D4535" s="44" t="s">
        <v>4269</v>
      </c>
      <c r="E4535" s="54"/>
      <c r="F4535" s="55"/>
      <c r="G4535" s="56">
        <v>21.52</v>
      </c>
      <c r="H4535" s="57">
        <f t="shared" si="140"/>
        <v>25.393599999999999</v>
      </c>
      <c r="I4535" s="58">
        <f t="shared" si="141"/>
        <v>0</v>
      </c>
      <c r="J4535" s="59" t="s">
        <v>4027</v>
      </c>
      <c r="K4535" s="59"/>
      <c r="L4535" s="73" t="s">
        <v>6956</v>
      </c>
      <c r="M4535" s="61">
        <v>7.4999999999999997E-2</v>
      </c>
      <c r="N4535" s="6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  <c r="BU4535" s="2"/>
      <c r="BV4535" s="2"/>
      <c r="BW4535" s="2"/>
      <c r="BX4535" s="2"/>
      <c r="BY4535" s="2"/>
      <c r="BZ4535" s="2"/>
      <c r="CA4535" s="2"/>
      <c r="CB4535" s="2"/>
      <c r="CC4535" s="2"/>
      <c r="CD4535" s="2"/>
      <c r="CE4535" s="2"/>
    </row>
    <row r="4536" spans="1:83" s="10" customFormat="1" ht="12.75" customHeight="1" x14ac:dyDescent="0.2">
      <c r="A4536" s="51" t="s">
        <v>2321</v>
      </c>
      <c r="B4536" s="9" t="s">
        <v>614</v>
      </c>
      <c r="C4536" s="66" t="s">
        <v>4035</v>
      </c>
      <c r="D4536" s="44" t="s">
        <v>4269</v>
      </c>
      <c r="E4536" s="54"/>
      <c r="F4536" s="55"/>
      <c r="G4536" s="56">
        <v>879.12</v>
      </c>
      <c r="H4536" s="57">
        <f t="shared" si="140"/>
        <v>1037.3616</v>
      </c>
      <c r="I4536" s="58">
        <f t="shared" si="141"/>
        <v>0</v>
      </c>
      <c r="J4536" s="59" t="s">
        <v>4027</v>
      </c>
      <c r="K4536" s="59"/>
      <c r="L4536" s="60" t="s">
        <v>9521</v>
      </c>
      <c r="M4536" s="61">
        <v>1.71</v>
      </c>
      <c r="N4536" s="6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  <c r="BU4536" s="2"/>
      <c r="BV4536" s="2"/>
      <c r="BW4536" s="2"/>
      <c r="BX4536" s="2"/>
      <c r="BY4536" s="2"/>
      <c r="BZ4536" s="2"/>
      <c r="CA4536" s="2"/>
      <c r="CB4536" s="2"/>
      <c r="CC4536" s="2"/>
      <c r="CD4536" s="2"/>
      <c r="CE4536" s="2"/>
    </row>
    <row r="4537" spans="1:83" s="10" customFormat="1" ht="12.75" customHeight="1" x14ac:dyDescent="0.2">
      <c r="A4537" s="78" t="s">
        <v>2322</v>
      </c>
      <c r="B4537" s="9" t="s">
        <v>615</v>
      </c>
      <c r="C4537" s="66" t="s">
        <v>4035</v>
      </c>
      <c r="D4537" s="44" t="s">
        <v>4269</v>
      </c>
      <c r="E4537" s="54"/>
      <c r="F4537" s="55"/>
      <c r="G4537" s="56">
        <v>1350</v>
      </c>
      <c r="H4537" s="57">
        <f t="shared" si="140"/>
        <v>1593</v>
      </c>
      <c r="I4537" s="58">
        <f t="shared" si="141"/>
        <v>0</v>
      </c>
      <c r="J4537" s="59" t="s">
        <v>4027</v>
      </c>
      <c r="K4537" s="59"/>
      <c r="L4537" s="60" t="s">
        <v>9521</v>
      </c>
      <c r="M4537" s="61">
        <v>4.2</v>
      </c>
      <c r="N4537" s="6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  <c r="BU4537" s="2"/>
      <c r="BV4537" s="2"/>
      <c r="BW4537" s="2"/>
      <c r="BX4537" s="2"/>
      <c r="BY4537" s="2"/>
      <c r="BZ4537" s="2"/>
      <c r="CA4537" s="2"/>
      <c r="CB4537" s="2"/>
      <c r="CC4537" s="2"/>
      <c r="CD4537" s="2"/>
      <c r="CE4537" s="2"/>
    </row>
    <row r="4538" spans="1:83" s="10" customFormat="1" ht="12.75" customHeight="1" x14ac:dyDescent="0.2">
      <c r="A4538" s="51" t="s">
        <v>9533</v>
      </c>
      <c r="B4538" s="9" t="s">
        <v>616</v>
      </c>
      <c r="C4538" s="66" t="s">
        <v>4035</v>
      </c>
      <c r="D4538" s="44" t="s">
        <v>4269</v>
      </c>
      <c r="E4538" s="54"/>
      <c r="F4538" s="55"/>
      <c r="G4538" s="56">
        <v>1151.3499999999999</v>
      </c>
      <c r="H4538" s="57">
        <f t="shared" si="140"/>
        <v>1358.5929999999998</v>
      </c>
      <c r="I4538" s="58">
        <f t="shared" si="141"/>
        <v>0</v>
      </c>
      <c r="J4538" s="59" t="s">
        <v>4027</v>
      </c>
      <c r="K4538" s="59"/>
      <c r="L4538" s="60" t="s">
        <v>4029</v>
      </c>
      <c r="M4538" s="61">
        <v>3.1</v>
      </c>
      <c r="N4538" s="6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  <c r="BU4538" s="2"/>
      <c r="BV4538" s="2"/>
      <c r="BW4538" s="2"/>
      <c r="BX4538" s="2"/>
      <c r="BY4538" s="2"/>
      <c r="BZ4538" s="2"/>
      <c r="CA4538" s="2"/>
      <c r="CB4538" s="2"/>
      <c r="CC4538" s="2"/>
      <c r="CD4538" s="2"/>
      <c r="CE4538" s="2"/>
    </row>
    <row r="4539" spans="1:83" s="10" customFormat="1" ht="12.75" customHeight="1" x14ac:dyDescent="0.2">
      <c r="A4539" s="51" t="s">
        <v>9534</v>
      </c>
      <c r="B4539" s="9" t="s">
        <v>616</v>
      </c>
      <c r="C4539" s="66" t="s">
        <v>4035</v>
      </c>
      <c r="D4539" s="44" t="s">
        <v>4269</v>
      </c>
      <c r="E4539" s="54"/>
      <c r="F4539" s="55"/>
      <c r="G4539" s="56">
        <v>1151.81</v>
      </c>
      <c r="H4539" s="57">
        <f t="shared" si="140"/>
        <v>1359.1357999999998</v>
      </c>
      <c r="I4539" s="58">
        <f t="shared" si="141"/>
        <v>0</v>
      </c>
      <c r="J4539" s="59" t="s">
        <v>4027</v>
      </c>
      <c r="K4539" s="59"/>
      <c r="L4539" s="60" t="s">
        <v>4029</v>
      </c>
      <c r="M4539" s="61">
        <v>3.1</v>
      </c>
      <c r="N4539" s="6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  <c r="BU4539" s="2"/>
      <c r="BV4539" s="2"/>
      <c r="BW4539" s="2"/>
      <c r="BX4539" s="2"/>
      <c r="BY4539" s="2"/>
      <c r="BZ4539" s="2"/>
      <c r="CA4539" s="2"/>
      <c r="CB4539" s="2"/>
      <c r="CC4539" s="2"/>
      <c r="CD4539" s="2"/>
      <c r="CE4539" s="2"/>
    </row>
    <row r="4540" spans="1:83" s="10" customFormat="1" ht="12.75" customHeight="1" x14ac:dyDescent="0.2">
      <c r="A4540" s="51" t="s">
        <v>2323</v>
      </c>
      <c r="B4540" s="9" t="s">
        <v>616</v>
      </c>
      <c r="C4540" s="66" t="s">
        <v>4035</v>
      </c>
      <c r="D4540" s="44" t="s">
        <v>4269</v>
      </c>
      <c r="E4540" s="54"/>
      <c r="F4540" s="55"/>
      <c r="G4540" s="56">
        <v>660</v>
      </c>
      <c r="H4540" s="57">
        <f t="shared" si="140"/>
        <v>778.8</v>
      </c>
      <c r="I4540" s="58">
        <f t="shared" si="141"/>
        <v>0</v>
      </c>
      <c r="J4540" s="59"/>
      <c r="K4540" s="59"/>
      <c r="L4540" s="60" t="s">
        <v>4029</v>
      </c>
      <c r="M4540" s="61">
        <v>2.2000000000000002</v>
      </c>
      <c r="N4540" s="6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  <c r="BU4540" s="2"/>
      <c r="BV4540" s="2"/>
      <c r="BW4540" s="2"/>
      <c r="BX4540" s="2"/>
      <c r="BY4540" s="2"/>
      <c r="BZ4540" s="2"/>
      <c r="CA4540" s="2"/>
      <c r="CB4540" s="2"/>
      <c r="CC4540" s="2"/>
      <c r="CD4540" s="2"/>
      <c r="CE4540" s="2"/>
    </row>
    <row r="4541" spans="1:83" s="10" customFormat="1" ht="12.75" customHeight="1" x14ac:dyDescent="0.2">
      <c r="A4541" s="51" t="s">
        <v>2324</v>
      </c>
      <c r="B4541" s="9" t="s">
        <v>616</v>
      </c>
      <c r="C4541" s="66" t="s">
        <v>4035</v>
      </c>
      <c r="D4541" s="44" t="s">
        <v>4269</v>
      </c>
      <c r="E4541" s="54"/>
      <c r="F4541" s="55"/>
      <c r="G4541" s="56">
        <v>640</v>
      </c>
      <c r="H4541" s="57">
        <f t="shared" si="140"/>
        <v>755.19999999999993</v>
      </c>
      <c r="I4541" s="58">
        <f t="shared" si="141"/>
        <v>0</v>
      </c>
      <c r="J4541" s="59"/>
      <c r="K4541" s="59"/>
      <c r="L4541" s="60" t="s">
        <v>4029</v>
      </c>
      <c r="M4541" s="61">
        <v>2.2000000000000002</v>
      </c>
      <c r="N4541" s="6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  <c r="BU4541" s="2"/>
      <c r="BV4541" s="2"/>
      <c r="BW4541" s="2"/>
      <c r="BX4541" s="2"/>
      <c r="BY4541" s="2"/>
      <c r="BZ4541" s="2"/>
      <c r="CA4541" s="2"/>
      <c r="CB4541" s="2"/>
      <c r="CC4541" s="2"/>
      <c r="CD4541" s="2"/>
      <c r="CE4541" s="2"/>
    </row>
    <row r="4542" spans="1:83" s="10" customFormat="1" ht="12.75" customHeight="1" x14ac:dyDescent="0.2">
      <c r="A4542" s="64" t="s">
        <v>9535</v>
      </c>
      <c r="B4542" s="9" t="s">
        <v>1061</v>
      </c>
      <c r="C4542" s="53" t="s">
        <v>4007</v>
      </c>
      <c r="D4542" s="44" t="s">
        <v>4135</v>
      </c>
      <c r="E4542" s="54"/>
      <c r="F4542" s="55"/>
      <c r="G4542" s="56">
        <v>99.89</v>
      </c>
      <c r="H4542" s="57">
        <f t="shared" si="140"/>
        <v>117.8702</v>
      </c>
      <c r="I4542" s="58">
        <f t="shared" si="141"/>
        <v>0</v>
      </c>
      <c r="J4542" s="59"/>
      <c r="K4542" s="59" t="s">
        <v>6938</v>
      </c>
      <c r="L4542" s="60" t="s">
        <v>4029</v>
      </c>
      <c r="M4542" s="61">
        <v>0.189</v>
      </c>
      <c r="N4542" s="6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  <c r="BU4542" s="2"/>
      <c r="BV4542" s="2"/>
      <c r="BW4542" s="2"/>
      <c r="BX4542" s="2"/>
      <c r="BY4542" s="2"/>
      <c r="BZ4542" s="2"/>
      <c r="CA4542" s="2"/>
      <c r="CB4542" s="2"/>
      <c r="CC4542" s="2"/>
      <c r="CD4542" s="2"/>
      <c r="CE4542" s="2"/>
    </row>
    <row r="4543" spans="1:83" s="10" customFormat="1" ht="12.75" customHeight="1" x14ac:dyDescent="0.2">
      <c r="A4543" s="51" t="s">
        <v>9536</v>
      </c>
      <c r="B4543" s="9" t="s">
        <v>46</v>
      </c>
      <c r="C4543" s="66" t="s">
        <v>4035</v>
      </c>
      <c r="D4543" s="44" t="s">
        <v>4135</v>
      </c>
      <c r="E4543" s="54"/>
      <c r="F4543" s="55"/>
      <c r="G4543" s="56">
        <v>32</v>
      </c>
      <c r="H4543" s="57">
        <f t="shared" si="140"/>
        <v>37.76</v>
      </c>
      <c r="I4543" s="58">
        <f t="shared" si="141"/>
        <v>0</v>
      </c>
      <c r="J4543" s="59" t="s">
        <v>4027</v>
      </c>
      <c r="K4543" s="59"/>
      <c r="L4543" s="60" t="s">
        <v>4029</v>
      </c>
      <c r="M4543" s="61">
        <v>1.4E-2</v>
      </c>
      <c r="N4543" s="6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  <c r="BU4543" s="2"/>
      <c r="BV4543" s="2"/>
      <c r="BW4543" s="2"/>
      <c r="BX4543" s="2"/>
      <c r="BY4543" s="2"/>
      <c r="BZ4543" s="2"/>
      <c r="CA4543" s="2"/>
      <c r="CB4543" s="2"/>
      <c r="CC4543" s="2"/>
      <c r="CD4543" s="2"/>
      <c r="CE4543" s="2"/>
    </row>
    <row r="4544" spans="1:83" s="10" customFormat="1" ht="12.75" customHeight="1" x14ac:dyDescent="0.2">
      <c r="A4544" s="51" t="s">
        <v>9537</v>
      </c>
      <c r="B4544" s="9" t="s">
        <v>617</v>
      </c>
      <c r="C4544" s="66" t="s">
        <v>4035</v>
      </c>
      <c r="D4544" s="44" t="s">
        <v>4033</v>
      </c>
      <c r="E4544" s="54"/>
      <c r="F4544" s="55"/>
      <c r="G4544" s="56">
        <v>50</v>
      </c>
      <c r="H4544" s="57">
        <f t="shared" si="140"/>
        <v>59</v>
      </c>
      <c r="I4544" s="58">
        <f t="shared" si="141"/>
        <v>0</v>
      </c>
      <c r="J4544" s="59" t="s">
        <v>4027</v>
      </c>
      <c r="K4544" s="59"/>
      <c r="L4544" s="60" t="s">
        <v>4029</v>
      </c>
      <c r="M4544" s="61">
        <v>9.1999999999999998E-2</v>
      </c>
      <c r="N4544" s="6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2"/>
      <c r="BX4544" s="2"/>
      <c r="BY4544" s="2"/>
      <c r="BZ4544" s="2"/>
      <c r="CA4544" s="2"/>
      <c r="CB4544" s="2"/>
      <c r="CC4544" s="2"/>
      <c r="CD4544" s="2"/>
      <c r="CE4544" s="2"/>
    </row>
    <row r="4545" spans="1:83" s="10" customFormat="1" ht="12.75" customHeight="1" x14ac:dyDescent="0.2">
      <c r="A4545" s="78" t="s">
        <v>9538</v>
      </c>
      <c r="B4545" s="70" t="s">
        <v>9404</v>
      </c>
      <c r="C4545" s="66" t="s">
        <v>4035</v>
      </c>
      <c r="D4545" s="44" t="s">
        <v>4920</v>
      </c>
      <c r="E4545" s="54"/>
      <c r="F4545" s="55"/>
      <c r="G4545" s="56">
        <v>80525.31</v>
      </c>
      <c r="H4545" s="57">
        <f t="shared" si="140"/>
        <v>95019.865799999985</v>
      </c>
      <c r="I4545" s="58">
        <f t="shared" si="141"/>
        <v>0</v>
      </c>
      <c r="J4545" s="59"/>
      <c r="K4545" s="59"/>
      <c r="L4545" s="73"/>
      <c r="M4545" s="61"/>
      <c r="N4545" s="6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2"/>
      <c r="BX4545" s="2"/>
      <c r="BY4545" s="2"/>
      <c r="BZ4545" s="2"/>
      <c r="CA4545" s="2"/>
      <c r="CB4545" s="2"/>
      <c r="CC4545" s="2"/>
      <c r="CD4545" s="2"/>
      <c r="CE4545" s="2"/>
    </row>
    <row r="4546" spans="1:83" s="10" customFormat="1" ht="12.75" customHeight="1" x14ac:dyDescent="0.2">
      <c r="A4546" s="51" t="s">
        <v>9539</v>
      </c>
      <c r="B4546" s="9" t="s">
        <v>9540</v>
      </c>
      <c r="C4546" s="66" t="s">
        <v>4035</v>
      </c>
      <c r="D4546" s="44" t="s">
        <v>8350</v>
      </c>
      <c r="E4546" s="54"/>
      <c r="F4546" s="55"/>
      <c r="G4546" s="56">
        <v>135000</v>
      </c>
      <c r="H4546" s="57">
        <f t="shared" si="140"/>
        <v>159300</v>
      </c>
      <c r="I4546" s="58">
        <f t="shared" si="141"/>
        <v>0</v>
      </c>
      <c r="J4546" s="59"/>
      <c r="K4546" s="59"/>
      <c r="L4546" s="60"/>
      <c r="M4546" s="61"/>
      <c r="N4546" s="6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  <c r="BU4546" s="2"/>
      <c r="BV4546" s="2"/>
      <c r="BW4546" s="2"/>
      <c r="BX4546" s="2"/>
      <c r="BY4546" s="2"/>
      <c r="BZ4546" s="2"/>
      <c r="CA4546" s="2"/>
      <c r="CB4546" s="2"/>
      <c r="CC4546" s="2"/>
      <c r="CD4546" s="2"/>
      <c r="CE4546" s="2"/>
    </row>
    <row r="4547" spans="1:83" s="10" customFormat="1" ht="12.75" customHeight="1" x14ac:dyDescent="0.2">
      <c r="A4547" s="78" t="s">
        <v>9541</v>
      </c>
      <c r="B4547" s="70" t="s">
        <v>8028</v>
      </c>
      <c r="C4547" s="66" t="s">
        <v>4035</v>
      </c>
      <c r="D4547" s="72" t="s">
        <v>4266</v>
      </c>
      <c r="E4547" s="54"/>
      <c r="F4547" s="55"/>
      <c r="G4547" s="56">
        <v>150</v>
      </c>
      <c r="H4547" s="57">
        <f t="shared" si="140"/>
        <v>177</v>
      </c>
      <c r="I4547" s="58">
        <f t="shared" si="141"/>
        <v>0</v>
      </c>
      <c r="J4547" s="59" t="s">
        <v>4015</v>
      </c>
      <c r="K4547" s="59"/>
      <c r="L4547" s="68" t="s">
        <v>4015</v>
      </c>
      <c r="M4547" s="61"/>
      <c r="N4547" s="6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  <c r="BU4547" s="2"/>
      <c r="BV4547" s="2"/>
      <c r="BW4547" s="2"/>
      <c r="BX4547" s="2"/>
      <c r="BY4547" s="2"/>
      <c r="BZ4547" s="2"/>
      <c r="CA4547" s="2"/>
      <c r="CB4547" s="2"/>
      <c r="CC4547" s="2"/>
      <c r="CD4547" s="2"/>
      <c r="CE4547" s="2"/>
    </row>
    <row r="4548" spans="1:83" s="10" customFormat="1" ht="12.75" customHeight="1" x14ac:dyDescent="0.2">
      <c r="A4548" s="51" t="s">
        <v>9542</v>
      </c>
      <c r="B4548" s="9" t="s">
        <v>9543</v>
      </c>
      <c r="C4548" s="66" t="s">
        <v>4035</v>
      </c>
      <c r="D4548" s="44" t="s">
        <v>4135</v>
      </c>
      <c r="E4548" s="54"/>
      <c r="F4548" s="55"/>
      <c r="G4548" s="56">
        <v>200</v>
      </c>
      <c r="H4548" s="57">
        <f t="shared" si="140"/>
        <v>236</v>
      </c>
      <c r="I4548" s="58">
        <f t="shared" si="141"/>
        <v>0</v>
      </c>
      <c r="J4548" s="59" t="s">
        <v>4027</v>
      </c>
      <c r="K4548" s="59"/>
      <c r="L4548" s="60" t="s">
        <v>4029</v>
      </c>
      <c r="M4548" s="61">
        <v>0.17499999999999999</v>
      </c>
      <c r="N4548" s="6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  <c r="BU4548" s="2"/>
      <c r="BV4548" s="2"/>
      <c r="BW4548" s="2"/>
      <c r="BX4548" s="2"/>
      <c r="BY4548" s="2"/>
      <c r="BZ4548" s="2"/>
      <c r="CA4548" s="2"/>
      <c r="CB4548" s="2"/>
      <c r="CC4548" s="2"/>
      <c r="CD4548" s="2"/>
      <c r="CE4548" s="2"/>
    </row>
    <row r="4549" spans="1:83" s="10" customFormat="1" ht="12.75" customHeight="1" x14ac:dyDescent="0.2">
      <c r="A4549" s="51" t="s">
        <v>9544</v>
      </c>
      <c r="B4549" s="9" t="s">
        <v>443</v>
      </c>
      <c r="C4549" s="66" t="s">
        <v>4035</v>
      </c>
      <c r="D4549" s="44" t="s">
        <v>4135</v>
      </c>
      <c r="E4549" s="54"/>
      <c r="F4549" s="55"/>
      <c r="G4549" s="56">
        <v>270</v>
      </c>
      <c r="H4549" s="57">
        <f t="shared" si="140"/>
        <v>318.59999999999997</v>
      </c>
      <c r="I4549" s="58">
        <f t="shared" si="141"/>
        <v>0</v>
      </c>
      <c r="J4549" s="59" t="s">
        <v>4027</v>
      </c>
      <c r="K4549" s="59"/>
      <c r="L4549" s="60" t="s">
        <v>4029</v>
      </c>
      <c r="M4549" s="61">
        <v>0.24</v>
      </c>
      <c r="N4549" s="6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  <c r="BU4549" s="2"/>
      <c r="BV4549" s="2"/>
      <c r="BW4549" s="2"/>
      <c r="BX4549" s="2"/>
      <c r="BY4549" s="2"/>
      <c r="BZ4549" s="2"/>
      <c r="CA4549" s="2"/>
      <c r="CB4549" s="2"/>
      <c r="CC4549" s="2"/>
      <c r="CD4549" s="2"/>
      <c r="CE4549" s="2"/>
    </row>
    <row r="4550" spans="1:83" s="10" customFormat="1" ht="12.75" customHeight="1" x14ac:dyDescent="0.2">
      <c r="A4550" s="64" t="s">
        <v>9545</v>
      </c>
      <c r="B4550" s="9" t="s">
        <v>9546</v>
      </c>
      <c r="C4550" s="53" t="s">
        <v>4007</v>
      </c>
      <c r="D4550" s="44" t="s">
        <v>8401</v>
      </c>
      <c r="E4550" s="54"/>
      <c r="F4550" s="55"/>
      <c r="G4550" s="56">
        <v>1320</v>
      </c>
      <c r="H4550" s="57">
        <f t="shared" si="140"/>
        <v>1557.6</v>
      </c>
      <c r="I4550" s="58">
        <f t="shared" si="141"/>
        <v>0</v>
      </c>
      <c r="J4550" s="59"/>
      <c r="K4550" s="59" t="s">
        <v>8482</v>
      </c>
      <c r="L4550" s="73"/>
      <c r="M4550" s="61"/>
      <c r="N4550" s="6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  <c r="BU4550" s="2"/>
      <c r="BV4550" s="2"/>
      <c r="BW4550" s="2"/>
      <c r="BX4550" s="2"/>
      <c r="BY4550" s="2"/>
      <c r="BZ4550" s="2"/>
      <c r="CA4550" s="2"/>
      <c r="CB4550" s="2"/>
      <c r="CC4550" s="2"/>
      <c r="CD4550" s="2"/>
      <c r="CE4550" s="2"/>
    </row>
    <row r="4551" spans="1:83" s="10" customFormat="1" ht="12.75" customHeight="1" x14ac:dyDescent="0.2">
      <c r="A4551" s="51" t="s">
        <v>9547</v>
      </c>
      <c r="B4551" s="9" t="s">
        <v>9548</v>
      </c>
      <c r="C4551" s="66" t="s">
        <v>4035</v>
      </c>
      <c r="D4551" s="44" t="s">
        <v>8401</v>
      </c>
      <c r="E4551" s="54"/>
      <c r="F4551" s="55"/>
      <c r="G4551" s="56">
        <v>170</v>
      </c>
      <c r="H4551" s="57">
        <f t="shared" si="140"/>
        <v>200.6</v>
      </c>
      <c r="I4551" s="58">
        <f t="shared" si="141"/>
        <v>0</v>
      </c>
      <c r="J4551" s="59"/>
      <c r="K4551" s="59"/>
      <c r="L4551" s="60" t="s">
        <v>4029</v>
      </c>
      <c r="M4551" s="61"/>
      <c r="N4551" s="6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  <c r="BU4551" s="2"/>
      <c r="BV4551" s="2"/>
      <c r="BW4551" s="2"/>
      <c r="BX4551" s="2"/>
      <c r="BY4551" s="2"/>
      <c r="BZ4551" s="2"/>
      <c r="CA4551" s="2"/>
      <c r="CB4551" s="2"/>
      <c r="CC4551" s="2"/>
      <c r="CD4551" s="2"/>
      <c r="CE4551" s="2"/>
    </row>
    <row r="4552" spans="1:83" s="10" customFormat="1" ht="12.75" customHeight="1" x14ac:dyDescent="0.2">
      <c r="A4552" s="64" t="s">
        <v>9549</v>
      </c>
      <c r="B4552" s="9" t="s">
        <v>9550</v>
      </c>
      <c r="C4552" s="66" t="s">
        <v>4035</v>
      </c>
      <c r="D4552" s="44" t="s">
        <v>8401</v>
      </c>
      <c r="E4552" s="54"/>
      <c r="F4552" s="55"/>
      <c r="G4552" s="56">
        <v>159</v>
      </c>
      <c r="H4552" s="57">
        <f t="shared" ref="H4552:H4615" si="142">G4552*1.18</f>
        <v>187.61999999999998</v>
      </c>
      <c r="I4552" s="58">
        <f t="shared" ref="I4552:I4615" si="143">H4552*F4552</f>
        <v>0</v>
      </c>
      <c r="J4552" s="59"/>
      <c r="K4552" s="59"/>
      <c r="L4552" s="74"/>
      <c r="M4552" s="61"/>
      <c r="N4552" s="6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  <c r="BU4552" s="2"/>
      <c r="BV4552" s="2"/>
      <c r="BW4552" s="2"/>
      <c r="BX4552" s="2"/>
      <c r="BY4552" s="2"/>
      <c r="BZ4552" s="2"/>
      <c r="CA4552" s="2"/>
      <c r="CB4552" s="2"/>
      <c r="CC4552" s="2"/>
      <c r="CD4552" s="2"/>
      <c r="CE4552" s="2"/>
    </row>
    <row r="4553" spans="1:83" s="10" customFormat="1" ht="12.75" customHeight="1" x14ac:dyDescent="0.2">
      <c r="A4553" s="64" t="s">
        <v>9551</v>
      </c>
      <c r="B4553" s="9" t="s">
        <v>9552</v>
      </c>
      <c r="C4553" s="53" t="s">
        <v>4007</v>
      </c>
      <c r="D4553" s="44" t="s">
        <v>8401</v>
      </c>
      <c r="E4553" s="54"/>
      <c r="F4553" s="55"/>
      <c r="G4553" s="56">
        <v>1360.92</v>
      </c>
      <c r="H4553" s="57">
        <f t="shared" si="142"/>
        <v>1605.8856000000001</v>
      </c>
      <c r="I4553" s="58">
        <f t="shared" si="143"/>
        <v>0</v>
      </c>
      <c r="J4553" s="59" t="s">
        <v>4027</v>
      </c>
      <c r="K4553" s="59" t="s">
        <v>8482</v>
      </c>
      <c r="L4553" s="60" t="s">
        <v>4029</v>
      </c>
      <c r="M4553" s="61"/>
      <c r="N4553" s="6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  <c r="CE4553" s="2"/>
    </row>
    <row r="4554" spans="1:83" s="10" customFormat="1" ht="12.75" customHeight="1" x14ac:dyDescent="0.2">
      <c r="A4554" s="64" t="s">
        <v>9553</v>
      </c>
      <c r="B4554" s="9" t="s">
        <v>38</v>
      </c>
      <c r="C4554" s="66" t="s">
        <v>4035</v>
      </c>
      <c r="D4554" s="44" t="s">
        <v>4319</v>
      </c>
      <c r="E4554" s="54"/>
      <c r="F4554" s="55"/>
      <c r="G4554" s="56">
        <v>7300</v>
      </c>
      <c r="H4554" s="57">
        <f t="shared" si="142"/>
        <v>8614</v>
      </c>
      <c r="I4554" s="58">
        <f t="shared" si="143"/>
        <v>0</v>
      </c>
      <c r="J4554" s="59" t="s">
        <v>4015</v>
      </c>
      <c r="K4554" s="59"/>
      <c r="L4554" s="68" t="s">
        <v>4015</v>
      </c>
      <c r="M4554" s="61"/>
      <c r="N4554" s="6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  <c r="BU4554" s="2"/>
      <c r="BV4554" s="2"/>
      <c r="BW4554" s="2"/>
      <c r="BX4554" s="2"/>
      <c r="BY4554" s="2"/>
      <c r="BZ4554" s="2"/>
      <c r="CA4554" s="2"/>
      <c r="CB4554" s="2"/>
      <c r="CC4554" s="2"/>
      <c r="CD4554" s="2"/>
      <c r="CE4554" s="2"/>
    </row>
    <row r="4555" spans="1:83" s="10" customFormat="1" ht="12.75" customHeight="1" x14ac:dyDescent="0.2">
      <c r="A4555" s="78" t="s">
        <v>9554</v>
      </c>
      <c r="B4555" s="70" t="s">
        <v>41</v>
      </c>
      <c r="C4555" s="66" t="s">
        <v>4035</v>
      </c>
      <c r="D4555" s="72" t="s">
        <v>7186</v>
      </c>
      <c r="E4555" s="54"/>
      <c r="F4555" s="55"/>
      <c r="G4555" s="56">
        <v>145000</v>
      </c>
      <c r="H4555" s="57">
        <f t="shared" si="142"/>
        <v>171100</v>
      </c>
      <c r="I4555" s="58">
        <f t="shared" si="143"/>
        <v>0</v>
      </c>
      <c r="J4555" s="59" t="s">
        <v>4015</v>
      </c>
      <c r="K4555" s="59"/>
      <c r="L4555" s="68" t="s">
        <v>4015</v>
      </c>
      <c r="M4555" s="61"/>
      <c r="N4555" s="6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  <c r="BU4555" s="2"/>
      <c r="BV4555" s="2"/>
      <c r="BW4555" s="2"/>
      <c r="BX4555" s="2"/>
      <c r="BY4555" s="2"/>
      <c r="BZ4555" s="2"/>
      <c r="CA4555" s="2"/>
      <c r="CB4555" s="2"/>
      <c r="CC4555" s="2"/>
      <c r="CD4555" s="2"/>
      <c r="CE4555" s="2"/>
    </row>
    <row r="4556" spans="1:83" s="10" customFormat="1" ht="12.75" customHeight="1" x14ac:dyDescent="0.2">
      <c r="A4556" s="78" t="s">
        <v>9555</v>
      </c>
      <c r="B4556" s="70" t="s">
        <v>9556</v>
      </c>
      <c r="C4556" s="66" t="s">
        <v>4035</v>
      </c>
      <c r="D4556" s="72" t="s">
        <v>4033</v>
      </c>
      <c r="E4556" s="54"/>
      <c r="F4556" s="55"/>
      <c r="G4556" s="56">
        <v>1600</v>
      </c>
      <c r="H4556" s="57">
        <f t="shared" si="142"/>
        <v>1888</v>
      </c>
      <c r="I4556" s="58">
        <f t="shared" si="143"/>
        <v>0</v>
      </c>
      <c r="J4556" s="59" t="s">
        <v>4015</v>
      </c>
      <c r="K4556" s="59"/>
      <c r="L4556" s="68" t="s">
        <v>4015</v>
      </c>
      <c r="M4556" s="61"/>
      <c r="N4556" s="6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  <c r="BU4556" s="2"/>
      <c r="BV4556" s="2"/>
      <c r="BW4556" s="2"/>
      <c r="BX4556" s="2"/>
      <c r="BY4556" s="2"/>
      <c r="BZ4556" s="2"/>
      <c r="CA4556" s="2"/>
      <c r="CB4556" s="2"/>
      <c r="CC4556" s="2"/>
      <c r="CD4556" s="2"/>
      <c r="CE4556" s="2"/>
    </row>
    <row r="4557" spans="1:83" s="10" customFormat="1" ht="12.75" customHeight="1" x14ac:dyDescent="0.2">
      <c r="A4557" s="51" t="s">
        <v>9557</v>
      </c>
      <c r="B4557" s="9" t="s">
        <v>9558</v>
      </c>
      <c r="C4557" s="53" t="s">
        <v>4007</v>
      </c>
      <c r="D4557" s="44" t="s">
        <v>4237</v>
      </c>
      <c r="E4557" s="54"/>
      <c r="F4557" s="55"/>
      <c r="G4557" s="56">
        <v>1470.59</v>
      </c>
      <c r="H4557" s="57">
        <f t="shared" si="142"/>
        <v>1735.2961999999998</v>
      </c>
      <c r="I4557" s="58">
        <f t="shared" si="143"/>
        <v>0</v>
      </c>
      <c r="J4557" s="59" t="s">
        <v>4015</v>
      </c>
      <c r="K4557" s="59" t="s">
        <v>6950</v>
      </c>
      <c r="L4557" s="68" t="s">
        <v>4015</v>
      </c>
      <c r="M4557" s="61"/>
      <c r="N4557" s="6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  <c r="BU4557" s="2"/>
      <c r="BV4557" s="2"/>
      <c r="BW4557" s="2"/>
      <c r="BX4557" s="2"/>
      <c r="BY4557" s="2"/>
      <c r="BZ4557" s="2"/>
      <c r="CA4557" s="2"/>
      <c r="CB4557" s="2"/>
      <c r="CC4557" s="2"/>
      <c r="CD4557" s="2"/>
      <c r="CE4557" s="2"/>
    </row>
    <row r="4558" spans="1:83" s="10" customFormat="1" ht="12.75" customHeight="1" x14ac:dyDescent="0.2">
      <c r="A4558" s="64" t="s">
        <v>9559</v>
      </c>
      <c r="B4558" s="9" t="s">
        <v>7191</v>
      </c>
      <c r="C4558" s="53" t="s">
        <v>4007</v>
      </c>
      <c r="D4558" s="44" t="s">
        <v>4237</v>
      </c>
      <c r="E4558" s="54"/>
      <c r="F4558" s="55"/>
      <c r="G4558" s="56">
        <v>1500</v>
      </c>
      <c r="H4558" s="57">
        <f t="shared" si="142"/>
        <v>1770</v>
      </c>
      <c r="I4558" s="58">
        <f t="shared" si="143"/>
        <v>0</v>
      </c>
      <c r="J4558" s="59" t="s">
        <v>4027</v>
      </c>
      <c r="K4558" s="59" t="s">
        <v>6950</v>
      </c>
      <c r="L4558" s="60" t="s">
        <v>4029</v>
      </c>
      <c r="M4558" s="61">
        <v>1.4</v>
      </c>
      <c r="N4558" s="6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  <c r="CE4558" s="2"/>
    </row>
    <row r="4559" spans="1:83" s="10" customFormat="1" ht="12.75" customHeight="1" x14ac:dyDescent="0.2">
      <c r="A4559" s="64" t="s">
        <v>9560</v>
      </c>
      <c r="B4559" s="9" t="s">
        <v>7191</v>
      </c>
      <c r="C4559" s="53" t="s">
        <v>4007</v>
      </c>
      <c r="D4559" s="44" t="s">
        <v>4237</v>
      </c>
      <c r="E4559" s="54"/>
      <c r="F4559" s="55"/>
      <c r="G4559" s="56">
        <v>1900</v>
      </c>
      <c r="H4559" s="57">
        <f t="shared" si="142"/>
        <v>2242</v>
      </c>
      <c r="I4559" s="58">
        <f t="shared" si="143"/>
        <v>0</v>
      </c>
      <c r="J4559" s="59" t="s">
        <v>4027</v>
      </c>
      <c r="K4559" s="59" t="s">
        <v>6950</v>
      </c>
      <c r="L4559" s="60" t="s">
        <v>4029</v>
      </c>
      <c r="M4559" s="61"/>
      <c r="N4559" s="6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  <c r="BU4559" s="2"/>
      <c r="BV4559" s="2"/>
      <c r="BW4559" s="2"/>
      <c r="BX4559" s="2"/>
      <c r="BY4559" s="2"/>
      <c r="BZ4559" s="2"/>
      <c r="CA4559" s="2"/>
      <c r="CB4559" s="2"/>
      <c r="CC4559" s="2"/>
      <c r="CD4559" s="2"/>
      <c r="CE4559" s="2"/>
    </row>
    <row r="4560" spans="1:83" s="10" customFormat="1" ht="12.75" customHeight="1" x14ac:dyDescent="0.2">
      <c r="A4560" s="64" t="s">
        <v>9561</v>
      </c>
      <c r="B4560" s="9" t="s">
        <v>7191</v>
      </c>
      <c r="C4560" s="53" t="s">
        <v>4007</v>
      </c>
      <c r="D4560" s="44" t="s">
        <v>4237</v>
      </c>
      <c r="E4560" s="54"/>
      <c r="F4560" s="55"/>
      <c r="G4560" s="56">
        <v>1800</v>
      </c>
      <c r="H4560" s="57">
        <f t="shared" si="142"/>
        <v>2124</v>
      </c>
      <c r="I4560" s="58">
        <f t="shared" si="143"/>
        <v>0</v>
      </c>
      <c r="J4560" s="59" t="s">
        <v>4027</v>
      </c>
      <c r="K4560" s="59" t="s">
        <v>6950</v>
      </c>
      <c r="L4560" s="60" t="s">
        <v>4029</v>
      </c>
      <c r="M4560" s="61">
        <v>2</v>
      </c>
      <c r="N4560" s="6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  <c r="BU4560" s="2"/>
      <c r="BV4560" s="2"/>
      <c r="BW4560" s="2"/>
      <c r="BX4560" s="2"/>
      <c r="BY4560" s="2"/>
      <c r="BZ4560" s="2"/>
      <c r="CA4560" s="2"/>
      <c r="CB4560" s="2"/>
      <c r="CC4560" s="2"/>
      <c r="CD4560" s="2"/>
      <c r="CE4560" s="2"/>
    </row>
    <row r="4561" spans="1:83" s="10" customFormat="1" ht="12.75" customHeight="1" x14ac:dyDescent="0.2">
      <c r="A4561" s="64" t="s">
        <v>9562</v>
      </c>
      <c r="B4561" s="9" t="s">
        <v>7191</v>
      </c>
      <c r="C4561" s="53" t="s">
        <v>4007</v>
      </c>
      <c r="D4561" s="44" t="s">
        <v>4237</v>
      </c>
      <c r="E4561" s="54"/>
      <c r="F4561" s="55"/>
      <c r="G4561" s="56">
        <v>2550</v>
      </c>
      <c r="H4561" s="57">
        <f t="shared" si="142"/>
        <v>3009</v>
      </c>
      <c r="I4561" s="58">
        <f t="shared" si="143"/>
        <v>0</v>
      </c>
      <c r="J4561" s="59" t="s">
        <v>4027</v>
      </c>
      <c r="K4561" s="59" t="s">
        <v>6950</v>
      </c>
      <c r="L4561" s="60" t="s">
        <v>4029</v>
      </c>
      <c r="M4561" s="61"/>
      <c r="N4561" s="6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  <c r="BU4561" s="2"/>
      <c r="BV4561" s="2"/>
      <c r="BW4561" s="2"/>
      <c r="BX4561" s="2"/>
      <c r="BY4561" s="2"/>
      <c r="BZ4561" s="2"/>
      <c r="CA4561" s="2"/>
      <c r="CB4561" s="2"/>
      <c r="CC4561" s="2"/>
      <c r="CD4561" s="2"/>
      <c r="CE4561" s="2"/>
    </row>
    <row r="4562" spans="1:83" s="10" customFormat="1" ht="12.75" customHeight="1" x14ac:dyDescent="0.2">
      <c r="A4562" s="69" t="s">
        <v>9563</v>
      </c>
      <c r="B4562" s="9" t="s">
        <v>9564</v>
      </c>
      <c r="C4562" s="53" t="s">
        <v>4007</v>
      </c>
      <c r="D4562" s="44" t="s">
        <v>4237</v>
      </c>
      <c r="E4562" s="54"/>
      <c r="F4562" s="55"/>
      <c r="G4562" s="56">
        <v>256.32</v>
      </c>
      <c r="H4562" s="57">
        <f t="shared" si="142"/>
        <v>302.45759999999996</v>
      </c>
      <c r="I4562" s="58">
        <f t="shared" si="143"/>
        <v>0</v>
      </c>
      <c r="J4562" s="59"/>
      <c r="K4562" s="59" t="s">
        <v>6950</v>
      </c>
      <c r="L4562" s="60"/>
      <c r="M4562" s="61"/>
      <c r="N4562" s="6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2"/>
      <c r="BZ4562" s="2"/>
      <c r="CA4562" s="2"/>
      <c r="CB4562" s="2"/>
      <c r="CC4562" s="2"/>
      <c r="CD4562" s="2"/>
      <c r="CE4562" s="2"/>
    </row>
    <row r="4563" spans="1:83" s="10" customFormat="1" ht="12.75" customHeight="1" x14ac:dyDescent="0.2">
      <c r="A4563" s="51" t="s">
        <v>9565</v>
      </c>
      <c r="B4563" s="9" t="s">
        <v>38</v>
      </c>
      <c r="C4563" s="66" t="s">
        <v>4035</v>
      </c>
      <c r="D4563" s="44" t="s">
        <v>4319</v>
      </c>
      <c r="E4563" s="54"/>
      <c r="F4563" s="55"/>
      <c r="G4563" s="56">
        <v>5950.92</v>
      </c>
      <c r="H4563" s="57">
        <f t="shared" si="142"/>
        <v>7022.0855999999994</v>
      </c>
      <c r="I4563" s="58">
        <f t="shared" si="143"/>
        <v>0</v>
      </c>
      <c r="J4563" s="59"/>
      <c r="K4563" s="59"/>
      <c r="L4563" s="60"/>
      <c r="M4563" s="61"/>
      <c r="N4563" s="6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2"/>
      <c r="BZ4563" s="2"/>
      <c r="CA4563" s="2"/>
      <c r="CB4563" s="2"/>
      <c r="CC4563" s="2"/>
      <c r="CD4563" s="2"/>
      <c r="CE4563" s="2"/>
    </row>
    <row r="4564" spans="1:83" s="10" customFormat="1" ht="12.75" customHeight="1" x14ac:dyDescent="0.2">
      <c r="A4564" s="106" t="s">
        <v>2325</v>
      </c>
      <c r="B4564" s="9" t="s">
        <v>41</v>
      </c>
      <c r="C4564" s="66" t="s">
        <v>4035</v>
      </c>
      <c r="D4564" s="44" t="s">
        <v>7186</v>
      </c>
      <c r="E4564" s="54"/>
      <c r="F4564" s="55"/>
      <c r="G4564" s="56">
        <v>145000</v>
      </c>
      <c r="H4564" s="57">
        <f t="shared" si="142"/>
        <v>171100</v>
      </c>
      <c r="I4564" s="58">
        <f t="shared" si="143"/>
        <v>0</v>
      </c>
      <c r="J4564" s="59" t="s">
        <v>4027</v>
      </c>
      <c r="K4564" s="59"/>
      <c r="L4564" s="60" t="s">
        <v>4029</v>
      </c>
      <c r="M4564" s="61"/>
      <c r="N4564" s="6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2"/>
      <c r="BZ4564" s="2"/>
      <c r="CA4564" s="2"/>
      <c r="CB4564" s="2"/>
      <c r="CC4564" s="2"/>
      <c r="CD4564" s="2"/>
      <c r="CE4564" s="2"/>
    </row>
    <row r="4565" spans="1:83" s="10" customFormat="1" ht="12.75" customHeight="1" x14ac:dyDescent="0.2">
      <c r="A4565" s="69" t="s">
        <v>2326</v>
      </c>
      <c r="B4565" s="70" t="s">
        <v>68</v>
      </c>
      <c r="C4565" s="66" t="s">
        <v>4035</v>
      </c>
      <c r="D4565" s="72" t="s">
        <v>4049</v>
      </c>
      <c r="E4565" s="54"/>
      <c r="F4565" s="55"/>
      <c r="G4565" s="56">
        <v>633601.47</v>
      </c>
      <c r="H4565" s="57">
        <f t="shared" si="142"/>
        <v>747649.73459999997</v>
      </c>
      <c r="I4565" s="58">
        <f t="shared" si="143"/>
        <v>0</v>
      </c>
      <c r="J4565" s="59"/>
      <c r="K4565" s="59"/>
      <c r="L4565" s="60"/>
      <c r="M4565" s="61"/>
      <c r="N4565" s="6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  <c r="CE4565" s="2"/>
    </row>
    <row r="4566" spans="1:83" s="10" customFormat="1" ht="12.75" customHeight="1" x14ac:dyDescent="0.2">
      <c r="A4566" s="64" t="s">
        <v>9566</v>
      </c>
      <c r="B4566" s="9" t="s">
        <v>67</v>
      </c>
      <c r="C4566" s="66" t="s">
        <v>4035</v>
      </c>
      <c r="D4566" s="44" t="s">
        <v>4049</v>
      </c>
      <c r="E4566" s="54"/>
      <c r="F4566" s="55"/>
      <c r="G4566" s="56">
        <v>278178.84999999998</v>
      </c>
      <c r="H4566" s="57">
        <f t="shared" si="142"/>
        <v>328251.04299999995</v>
      </c>
      <c r="I4566" s="58">
        <f t="shared" si="143"/>
        <v>0</v>
      </c>
      <c r="J4566" s="59"/>
      <c r="K4566" s="59"/>
      <c r="L4566" s="60"/>
      <c r="M4566" s="61"/>
      <c r="N4566" s="6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  <c r="CE4566" s="2"/>
    </row>
    <row r="4567" spans="1:83" s="10" customFormat="1" ht="12.75" customHeight="1" x14ac:dyDescent="0.2">
      <c r="A4567" s="69" t="s">
        <v>9567</v>
      </c>
      <c r="B4567" s="70" t="s">
        <v>46</v>
      </c>
      <c r="C4567" s="66" t="s">
        <v>4035</v>
      </c>
      <c r="D4567" s="72" t="s">
        <v>4049</v>
      </c>
      <c r="E4567" s="54"/>
      <c r="F4567" s="55"/>
      <c r="G4567" s="56">
        <v>1600</v>
      </c>
      <c r="H4567" s="57">
        <f t="shared" si="142"/>
        <v>1888</v>
      </c>
      <c r="I4567" s="58">
        <f t="shared" si="143"/>
        <v>0</v>
      </c>
      <c r="J4567" s="59"/>
      <c r="K4567" s="59"/>
      <c r="L4567" s="60"/>
      <c r="M4567" s="61"/>
      <c r="N4567" s="6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  <c r="BU4567" s="2"/>
      <c r="BV4567" s="2"/>
      <c r="BW4567" s="2"/>
      <c r="BX4567" s="2"/>
      <c r="BY4567" s="2"/>
      <c r="BZ4567" s="2"/>
      <c r="CA4567" s="2"/>
      <c r="CB4567" s="2"/>
      <c r="CC4567" s="2"/>
      <c r="CD4567" s="2"/>
      <c r="CE4567" s="2"/>
    </row>
    <row r="4568" spans="1:83" s="10" customFormat="1" ht="12.75" customHeight="1" x14ac:dyDescent="0.2">
      <c r="A4568" s="64" t="s">
        <v>2327</v>
      </c>
      <c r="B4568" s="9" t="s">
        <v>430</v>
      </c>
      <c r="C4568" s="66" t="s">
        <v>4035</v>
      </c>
      <c r="D4568" s="44" t="s">
        <v>4628</v>
      </c>
      <c r="E4568" s="54"/>
      <c r="F4568" s="55"/>
      <c r="G4568" s="56">
        <v>218000</v>
      </c>
      <c r="H4568" s="57">
        <f t="shared" si="142"/>
        <v>257240</v>
      </c>
      <c r="I4568" s="58">
        <f t="shared" si="143"/>
        <v>0</v>
      </c>
      <c r="J4568" s="59"/>
      <c r="K4568" s="59"/>
      <c r="L4568" s="79" t="s">
        <v>9568</v>
      </c>
      <c r="M4568" s="61"/>
      <c r="N4568" s="6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  <c r="BU4568" s="2"/>
      <c r="BV4568" s="2"/>
      <c r="BW4568" s="2"/>
      <c r="BX4568" s="2"/>
      <c r="BY4568" s="2"/>
      <c r="BZ4568" s="2"/>
      <c r="CA4568" s="2"/>
      <c r="CB4568" s="2"/>
      <c r="CC4568" s="2"/>
      <c r="CD4568" s="2"/>
      <c r="CE4568" s="2"/>
    </row>
    <row r="4569" spans="1:83" s="10" customFormat="1" ht="12.75" customHeight="1" x14ac:dyDescent="0.2">
      <c r="A4569" s="64" t="s">
        <v>9569</v>
      </c>
      <c r="B4569" s="9" t="s">
        <v>41</v>
      </c>
      <c r="C4569" s="66" t="s">
        <v>4035</v>
      </c>
      <c r="D4569" s="44" t="s">
        <v>7186</v>
      </c>
      <c r="E4569" s="54"/>
      <c r="F4569" s="55"/>
      <c r="G4569" s="56">
        <v>145000</v>
      </c>
      <c r="H4569" s="57">
        <f t="shared" si="142"/>
        <v>171100</v>
      </c>
      <c r="I4569" s="58">
        <f t="shared" si="143"/>
        <v>0</v>
      </c>
      <c r="J4569" s="59"/>
      <c r="K4569" s="59"/>
      <c r="L4569" s="74"/>
      <c r="M4569" s="61"/>
      <c r="N4569" s="6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  <c r="BU4569" s="2"/>
      <c r="BV4569" s="2"/>
      <c r="BW4569" s="2"/>
      <c r="BX4569" s="2"/>
      <c r="BY4569" s="2"/>
      <c r="BZ4569" s="2"/>
      <c r="CA4569" s="2"/>
      <c r="CB4569" s="2"/>
      <c r="CC4569" s="2"/>
      <c r="CD4569" s="2"/>
      <c r="CE4569" s="2"/>
    </row>
    <row r="4570" spans="1:83" s="10" customFormat="1" ht="12.75" customHeight="1" x14ac:dyDescent="0.2">
      <c r="A4570" s="51" t="s">
        <v>9570</v>
      </c>
      <c r="B4570" s="9" t="s">
        <v>430</v>
      </c>
      <c r="C4570" s="66" t="s">
        <v>4035</v>
      </c>
      <c r="D4570" s="44" t="s">
        <v>4628</v>
      </c>
      <c r="E4570" s="54"/>
      <c r="F4570" s="55"/>
      <c r="G4570" s="56">
        <v>215702.27</v>
      </c>
      <c r="H4570" s="57">
        <f t="shared" si="142"/>
        <v>254528.67859999998</v>
      </c>
      <c r="I4570" s="58">
        <f t="shared" si="143"/>
        <v>0</v>
      </c>
      <c r="J4570" s="59" t="s">
        <v>4027</v>
      </c>
      <c r="K4570" s="59"/>
      <c r="L4570" s="60" t="s">
        <v>4029</v>
      </c>
      <c r="M4570" s="61">
        <v>835</v>
      </c>
      <c r="N4570" s="6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  <c r="BU4570" s="2"/>
      <c r="BV4570" s="2"/>
      <c r="BW4570" s="2"/>
      <c r="BX4570" s="2"/>
      <c r="BY4570" s="2"/>
      <c r="BZ4570" s="2"/>
      <c r="CA4570" s="2"/>
      <c r="CB4570" s="2"/>
      <c r="CC4570" s="2"/>
      <c r="CD4570" s="2"/>
      <c r="CE4570" s="2"/>
    </row>
    <row r="4571" spans="1:83" s="10" customFormat="1" ht="12.75" customHeight="1" x14ac:dyDescent="0.2">
      <c r="A4571" s="51" t="s">
        <v>9571</v>
      </c>
      <c r="B4571" s="9" t="s">
        <v>9572</v>
      </c>
      <c r="C4571" s="66" t="s">
        <v>4035</v>
      </c>
      <c r="D4571" s="44" t="s">
        <v>7186</v>
      </c>
      <c r="E4571" s="54"/>
      <c r="F4571" s="55"/>
      <c r="G4571" s="56">
        <v>1548.12</v>
      </c>
      <c r="H4571" s="57">
        <f t="shared" si="142"/>
        <v>1826.7815999999998</v>
      </c>
      <c r="I4571" s="58">
        <f t="shared" si="143"/>
        <v>0</v>
      </c>
      <c r="J4571" s="59" t="s">
        <v>4027</v>
      </c>
      <c r="K4571" s="59"/>
      <c r="L4571" s="60" t="s">
        <v>4029</v>
      </c>
      <c r="M4571" s="61">
        <v>6.5</v>
      </c>
      <c r="N4571" s="6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  <c r="BU4571" s="2"/>
      <c r="BV4571" s="2"/>
      <c r="BW4571" s="2"/>
      <c r="BX4571" s="2"/>
      <c r="BY4571" s="2"/>
      <c r="BZ4571" s="2"/>
      <c r="CA4571" s="2"/>
      <c r="CB4571" s="2"/>
      <c r="CC4571" s="2"/>
      <c r="CD4571" s="2"/>
      <c r="CE4571" s="2"/>
    </row>
    <row r="4572" spans="1:83" s="10" customFormat="1" ht="12.75" customHeight="1" x14ac:dyDescent="0.2">
      <c r="A4572" s="51" t="s">
        <v>9573</v>
      </c>
      <c r="B4572" s="9" t="s">
        <v>9574</v>
      </c>
      <c r="C4572" s="66" t="s">
        <v>4035</v>
      </c>
      <c r="D4572" s="44" t="s">
        <v>7186</v>
      </c>
      <c r="E4572" s="54"/>
      <c r="F4572" s="55"/>
      <c r="G4572" s="56">
        <v>1546.66</v>
      </c>
      <c r="H4572" s="57">
        <f t="shared" si="142"/>
        <v>1825.0588</v>
      </c>
      <c r="I4572" s="58">
        <f t="shared" si="143"/>
        <v>0</v>
      </c>
      <c r="J4572" s="59" t="s">
        <v>4027</v>
      </c>
      <c r="K4572" s="59"/>
      <c r="L4572" s="60" t="s">
        <v>4029</v>
      </c>
      <c r="M4572" s="61">
        <v>6.5</v>
      </c>
      <c r="N4572" s="6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  <c r="BU4572" s="2"/>
      <c r="BV4572" s="2"/>
      <c r="BW4572" s="2"/>
      <c r="BX4572" s="2"/>
      <c r="BY4572" s="2"/>
      <c r="BZ4572" s="2"/>
      <c r="CA4572" s="2"/>
      <c r="CB4572" s="2"/>
      <c r="CC4572" s="2"/>
      <c r="CD4572" s="2"/>
      <c r="CE4572" s="2"/>
    </row>
    <row r="4573" spans="1:83" s="10" customFormat="1" ht="12.75" customHeight="1" x14ac:dyDescent="0.2">
      <c r="A4573" s="64" t="s">
        <v>9575</v>
      </c>
      <c r="B4573" s="9" t="s">
        <v>9576</v>
      </c>
      <c r="C4573" s="66" t="s">
        <v>4035</v>
      </c>
      <c r="D4573" s="44" t="s">
        <v>7186</v>
      </c>
      <c r="E4573" s="54"/>
      <c r="F4573" s="55"/>
      <c r="G4573" s="56">
        <v>6000</v>
      </c>
      <c r="H4573" s="57">
        <f t="shared" si="142"/>
        <v>7080</v>
      </c>
      <c r="I4573" s="58">
        <f t="shared" si="143"/>
        <v>0</v>
      </c>
      <c r="J4573" s="59"/>
      <c r="K4573" s="59"/>
      <c r="L4573" s="60"/>
      <c r="M4573" s="61">
        <v>19</v>
      </c>
      <c r="N4573" s="6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  <c r="BU4573" s="2"/>
      <c r="BV4573" s="2"/>
      <c r="BW4573" s="2"/>
      <c r="BX4573" s="2"/>
      <c r="BY4573" s="2"/>
      <c r="BZ4573" s="2"/>
      <c r="CA4573" s="2"/>
      <c r="CB4573" s="2"/>
      <c r="CC4573" s="2"/>
      <c r="CD4573" s="2"/>
      <c r="CE4573" s="2"/>
    </row>
    <row r="4574" spans="1:83" s="10" customFormat="1" ht="12.75" customHeight="1" x14ac:dyDescent="0.2">
      <c r="A4574" s="51" t="s">
        <v>2328</v>
      </c>
      <c r="B4574" s="9" t="s">
        <v>539</v>
      </c>
      <c r="C4574" s="66" t="s">
        <v>4035</v>
      </c>
      <c r="D4574" s="44" t="s">
        <v>4135</v>
      </c>
      <c r="E4574" s="54"/>
      <c r="F4574" s="55"/>
      <c r="G4574" s="56">
        <v>5300</v>
      </c>
      <c r="H4574" s="57">
        <f t="shared" si="142"/>
        <v>6254</v>
      </c>
      <c r="I4574" s="58">
        <f t="shared" si="143"/>
        <v>0</v>
      </c>
      <c r="J4574" s="59" t="s">
        <v>9577</v>
      </c>
      <c r="K4574" s="59"/>
      <c r="L4574" s="79" t="s">
        <v>9578</v>
      </c>
      <c r="M4574" s="61">
        <v>37</v>
      </c>
      <c r="N4574" s="6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  <c r="BU4574" s="2"/>
      <c r="BV4574" s="2"/>
      <c r="BW4574" s="2"/>
      <c r="BX4574" s="2"/>
      <c r="BY4574" s="2"/>
      <c r="BZ4574" s="2"/>
      <c r="CA4574" s="2"/>
      <c r="CB4574" s="2"/>
      <c r="CC4574" s="2"/>
      <c r="CD4574" s="2"/>
      <c r="CE4574" s="2"/>
    </row>
    <row r="4575" spans="1:83" s="10" customFormat="1" ht="12.75" customHeight="1" x14ac:dyDescent="0.2">
      <c r="A4575" s="78" t="s">
        <v>9579</v>
      </c>
      <c r="B4575" s="70" t="s">
        <v>618</v>
      </c>
      <c r="C4575" s="66" t="s">
        <v>4035</v>
      </c>
      <c r="D4575" s="72" t="s">
        <v>4033</v>
      </c>
      <c r="E4575" s="54"/>
      <c r="F4575" s="55"/>
      <c r="G4575" s="56">
        <v>480</v>
      </c>
      <c r="H4575" s="57">
        <f t="shared" si="142"/>
        <v>566.4</v>
      </c>
      <c r="I4575" s="58">
        <f t="shared" si="143"/>
        <v>0</v>
      </c>
      <c r="J4575" s="59" t="s">
        <v>4015</v>
      </c>
      <c r="K4575" s="59"/>
      <c r="L4575" s="68" t="s">
        <v>4015</v>
      </c>
      <c r="M4575" s="61"/>
      <c r="N4575" s="6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  <c r="BU4575" s="2"/>
      <c r="BV4575" s="2"/>
      <c r="BW4575" s="2"/>
      <c r="BX4575" s="2"/>
      <c r="BY4575" s="2"/>
      <c r="BZ4575" s="2"/>
      <c r="CA4575" s="2"/>
      <c r="CB4575" s="2"/>
      <c r="CC4575" s="2"/>
      <c r="CD4575" s="2"/>
      <c r="CE4575" s="2"/>
    </row>
    <row r="4576" spans="1:83" s="10" customFormat="1" ht="12.75" customHeight="1" x14ac:dyDescent="0.2">
      <c r="A4576" s="78" t="s">
        <v>9580</v>
      </c>
      <c r="B4576" s="70" t="s">
        <v>619</v>
      </c>
      <c r="C4576" s="66" t="s">
        <v>4035</v>
      </c>
      <c r="D4576" s="72" t="s">
        <v>4033</v>
      </c>
      <c r="E4576" s="54"/>
      <c r="F4576" s="55"/>
      <c r="G4576" s="56">
        <v>750</v>
      </c>
      <c r="H4576" s="57">
        <f t="shared" si="142"/>
        <v>885</v>
      </c>
      <c r="I4576" s="58">
        <f t="shared" si="143"/>
        <v>0</v>
      </c>
      <c r="J4576" s="59" t="s">
        <v>4015</v>
      </c>
      <c r="K4576" s="59"/>
      <c r="L4576" s="68" t="s">
        <v>4015</v>
      </c>
      <c r="M4576" s="61"/>
      <c r="N4576" s="6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  <c r="BU4576" s="2"/>
      <c r="BV4576" s="2"/>
      <c r="BW4576" s="2"/>
      <c r="BX4576" s="2"/>
      <c r="BY4576" s="2"/>
      <c r="BZ4576" s="2"/>
      <c r="CA4576" s="2"/>
      <c r="CB4576" s="2"/>
      <c r="CC4576" s="2"/>
      <c r="CD4576" s="2"/>
      <c r="CE4576" s="2"/>
    </row>
    <row r="4577" spans="1:83" s="10" customFormat="1" ht="12.75" customHeight="1" x14ac:dyDescent="0.2">
      <c r="A4577" s="51" t="s">
        <v>2329</v>
      </c>
      <c r="B4577" s="9" t="s">
        <v>489</v>
      </c>
      <c r="C4577" s="66" t="s">
        <v>4035</v>
      </c>
      <c r="D4577" s="44" t="s">
        <v>4124</v>
      </c>
      <c r="E4577" s="54"/>
      <c r="F4577" s="55"/>
      <c r="G4577" s="56">
        <v>166000</v>
      </c>
      <c r="H4577" s="57">
        <f t="shared" si="142"/>
        <v>195880</v>
      </c>
      <c r="I4577" s="58">
        <f t="shared" si="143"/>
        <v>0</v>
      </c>
      <c r="J4577" s="59" t="s">
        <v>9581</v>
      </c>
      <c r="K4577" s="59"/>
      <c r="L4577" s="60" t="s">
        <v>9514</v>
      </c>
      <c r="M4577" s="61"/>
      <c r="N4577" s="6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  <c r="BU4577" s="2"/>
      <c r="BV4577" s="2"/>
      <c r="BW4577" s="2"/>
      <c r="BX4577" s="2"/>
      <c r="BY4577" s="2"/>
      <c r="BZ4577" s="2"/>
      <c r="CA4577" s="2"/>
      <c r="CB4577" s="2"/>
      <c r="CC4577" s="2"/>
      <c r="CD4577" s="2"/>
      <c r="CE4577" s="2"/>
    </row>
    <row r="4578" spans="1:83" s="10" customFormat="1" ht="12.75" customHeight="1" x14ac:dyDescent="0.2">
      <c r="A4578" s="51" t="s">
        <v>2330</v>
      </c>
      <c r="B4578" s="9" t="s">
        <v>489</v>
      </c>
      <c r="C4578" s="66" t="s">
        <v>4035</v>
      </c>
      <c r="D4578" s="44" t="s">
        <v>4124</v>
      </c>
      <c r="E4578" s="54"/>
      <c r="F4578" s="55"/>
      <c r="G4578" s="56">
        <v>188246.22</v>
      </c>
      <c r="H4578" s="57">
        <f t="shared" si="142"/>
        <v>222130.53959999999</v>
      </c>
      <c r="I4578" s="58">
        <f t="shared" si="143"/>
        <v>0</v>
      </c>
      <c r="J4578" s="59"/>
      <c r="K4578" s="59"/>
      <c r="L4578" s="60"/>
      <c r="M4578" s="61"/>
      <c r="N4578" s="6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  <c r="BU4578" s="2"/>
      <c r="BV4578" s="2"/>
      <c r="BW4578" s="2"/>
      <c r="BX4578" s="2"/>
      <c r="BY4578" s="2"/>
      <c r="BZ4578" s="2"/>
      <c r="CA4578" s="2"/>
      <c r="CB4578" s="2"/>
      <c r="CC4578" s="2"/>
      <c r="CD4578" s="2"/>
      <c r="CE4578" s="2"/>
    </row>
    <row r="4579" spans="1:83" s="10" customFormat="1" ht="12.75" customHeight="1" x14ac:dyDescent="0.2">
      <c r="A4579" s="51" t="s">
        <v>2331</v>
      </c>
      <c r="B4579" s="9" t="s">
        <v>489</v>
      </c>
      <c r="C4579" s="66" t="s">
        <v>4035</v>
      </c>
      <c r="D4579" s="44" t="s">
        <v>4124</v>
      </c>
      <c r="E4579" s="54"/>
      <c r="F4579" s="55"/>
      <c r="G4579" s="56">
        <v>175000</v>
      </c>
      <c r="H4579" s="57">
        <f t="shared" si="142"/>
        <v>206500</v>
      </c>
      <c r="I4579" s="58">
        <f t="shared" si="143"/>
        <v>0</v>
      </c>
      <c r="J4579" s="59" t="s">
        <v>9582</v>
      </c>
      <c r="K4579" s="59"/>
      <c r="L4579" s="65">
        <v>432065</v>
      </c>
      <c r="M4579" s="61"/>
      <c r="N4579" s="6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  <c r="BU4579" s="2"/>
      <c r="BV4579" s="2"/>
      <c r="BW4579" s="2"/>
      <c r="BX4579" s="2"/>
      <c r="BY4579" s="2"/>
      <c r="BZ4579" s="2"/>
      <c r="CA4579" s="2"/>
      <c r="CB4579" s="2"/>
      <c r="CC4579" s="2"/>
      <c r="CD4579" s="2"/>
      <c r="CE4579" s="2"/>
    </row>
    <row r="4580" spans="1:83" s="10" customFormat="1" ht="12.75" customHeight="1" x14ac:dyDescent="0.2">
      <c r="A4580" s="51" t="s">
        <v>2332</v>
      </c>
      <c r="B4580" s="9" t="s">
        <v>620</v>
      </c>
      <c r="C4580" s="66" t="s">
        <v>4035</v>
      </c>
      <c r="D4580" s="44" t="s">
        <v>4033</v>
      </c>
      <c r="E4580" s="54"/>
      <c r="F4580" s="55"/>
      <c r="G4580" s="56">
        <v>6500</v>
      </c>
      <c r="H4580" s="57">
        <f t="shared" si="142"/>
        <v>7670</v>
      </c>
      <c r="I4580" s="58">
        <f t="shared" si="143"/>
        <v>0</v>
      </c>
      <c r="J4580" s="59" t="s">
        <v>4027</v>
      </c>
      <c r="K4580" s="59"/>
      <c r="L4580" s="60" t="s">
        <v>4029</v>
      </c>
      <c r="M4580" s="61"/>
      <c r="N4580" s="6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  <c r="BU4580" s="2"/>
      <c r="BV4580" s="2"/>
      <c r="BW4580" s="2"/>
      <c r="BX4580" s="2"/>
      <c r="BY4580" s="2"/>
      <c r="BZ4580" s="2"/>
      <c r="CA4580" s="2"/>
      <c r="CB4580" s="2"/>
      <c r="CC4580" s="2"/>
      <c r="CD4580" s="2"/>
      <c r="CE4580" s="2"/>
    </row>
    <row r="4581" spans="1:83" s="10" customFormat="1" ht="12.75" customHeight="1" x14ac:dyDescent="0.2">
      <c r="A4581" s="64" t="s">
        <v>9583</v>
      </c>
      <c r="B4581" s="9" t="s">
        <v>9584</v>
      </c>
      <c r="C4581" s="66" t="s">
        <v>4035</v>
      </c>
      <c r="D4581" s="44" t="s">
        <v>4049</v>
      </c>
      <c r="E4581" s="54"/>
      <c r="F4581" s="55"/>
      <c r="G4581" s="56">
        <v>150000</v>
      </c>
      <c r="H4581" s="57">
        <f t="shared" si="142"/>
        <v>177000</v>
      </c>
      <c r="I4581" s="58">
        <f t="shared" si="143"/>
        <v>0</v>
      </c>
      <c r="J4581" s="59"/>
      <c r="K4581" s="59"/>
      <c r="L4581" s="60"/>
      <c r="M4581" s="61"/>
      <c r="N4581" s="6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  <c r="BU4581" s="2"/>
      <c r="BV4581" s="2"/>
      <c r="BW4581" s="2"/>
      <c r="BX4581" s="2"/>
      <c r="BY4581" s="2"/>
      <c r="BZ4581" s="2"/>
      <c r="CA4581" s="2"/>
      <c r="CB4581" s="2"/>
      <c r="CC4581" s="2"/>
      <c r="CD4581" s="2"/>
      <c r="CE4581" s="2"/>
    </row>
    <row r="4582" spans="1:83" s="10" customFormat="1" ht="12.75" customHeight="1" x14ac:dyDescent="0.2">
      <c r="A4582" s="51" t="s">
        <v>9585</v>
      </c>
      <c r="B4582" s="9" t="s">
        <v>430</v>
      </c>
      <c r="C4582" s="66" t="s">
        <v>4035</v>
      </c>
      <c r="D4582" s="44" t="s">
        <v>4628</v>
      </c>
      <c r="E4582" s="54"/>
      <c r="F4582" s="55"/>
      <c r="G4582" s="56">
        <v>190000</v>
      </c>
      <c r="H4582" s="57">
        <f t="shared" si="142"/>
        <v>224200</v>
      </c>
      <c r="I4582" s="58">
        <f t="shared" si="143"/>
        <v>0</v>
      </c>
      <c r="J4582" s="59"/>
      <c r="K4582" s="59"/>
      <c r="L4582" s="60" t="s">
        <v>4029</v>
      </c>
      <c r="M4582" s="61"/>
      <c r="N4582" s="6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  <c r="BU4582" s="2"/>
      <c r="BV4582" s="2"/>
      <c r="BW4582" s="2"/>
      <c r="BX4582" s="2"/>
      <c r="BY4582" s="2"/>
      <c r="BZ4582" s="2"/>
      <c r="CA4582" s="2"/>
      <c r="CB4582" s="2"/>
      <c r="CC4582" s="2"/>
      <c r="CD4582" s="2"/>
      <c r="CE4582" s="2"/>
    </row>
    <row r="4583" spans="1:83" s="10" customFormat="1" ht="12.75" customHeight="1" x14ac:dyDescent="0.2">
      <c r="A4583" s="51" t="s">
        <v>9586</v>
      </c>
      <c r="B4583" s="9" t="s">
        <v>9587</v>
      </c>
      <c r="C4583" s="66" t="s">
        <v>4035</v>
      </c>
      <c r="D4583" s="44" t="s">
        <v>4628</v>
      </c>
      <c r="E4583" s="54"/>
      <c r="F4583" s="55"/>
      <c r="G4583" s="56">
        <v>36000</v>
      </c>
      <c r="H4583" s="57">
        <f t="shared" si="142"/>
        <v>42480</v>
      </c>
      <c r="I4583" s="58">
        <f t="shared" si="143"/>
        <v>0</v>
      </c>
      <c r="J4583" s="59"/>
      <c r="K4583" s="59"/>
      <c r="L4583" s="60" t="s">
        <v>4029</v>
      </c>
      <c r="M4583" s="61"/>
      <c r="N4583" s="6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  <c r="BU4583" s="2"/>
      <c r="BV4583" s="2"/>
      <c r="BW4583" s="2"/>
      <c r="BX4583" s="2"/>
      <c r="BY4583" s="2"/>
      <c r="BZ4583" s="2"/>
      <c r="CA4583" s="2"/>
      <c r="CB4583" s="2"/>
      <c r="CC4583" s="2"/>
      <c r="CD4583" s="2"/>
      <c r="CE4583" s="2"/>
    </row>
    <row r="4584" spans="1:83" s="10" customFormat="1" ht="12.75" customHeight="1" x14ac:dyDescent="0.2">
      <c r="A4584" s="51" t="s">
        <v>2333</v>
      </c>
      <c r="B4584" s="9" t="s">
        <v>38</v>
      </c>
      <c r="C4584" s="66" t="s">
        <v>4035</v>
      </c>
      <c r="D4584" s="44" t="s">
        <v>4319</v>
      </c>
      <c r="E4584" s="54"/>
      <c r="F4584" s="55"/>
      <c r="G4584" s="56">
        <v>9955.77</v>
      </c>
      <c r="H4584" s="57">
        <f t="shared" si="142"/>
        <v>11747.8086</v>
      </c>
      <c r="I4584" s="58">
        <f t="shared" si="143"/>
        <v>0</v>
      </c>
      <c r="J4584" s="59" t="s">
        <v>9588</v>
      </c>
      <c r="K4584" s="59"/>
      <c r="L4584" s="60" t="s">
        <v>4029</v>
      </c>
      <c r="M4584" s="61"/>
      <c r="N4584" s="6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  <c r="BU4584" s="2"/>
      <c r="BV4584" s="2"/>
      <c r="BW4584" s="2"/>
      <c r="BX4584" s="2"/>
      <c r="BY4584" s="2"/>
      <c r="BZ4584" s="2"/>
      <c r="CA4584" s="2"/>
      <c r="CB4584" s="2"/>
      <c r="CC4584" s="2"/>
      <c r="CD4584" s="2"/>
      <c r="CE4584" s="2"/>
    </row>
    <row r="4585" spans="1:83" s="10" customFormat="1" ht="12.75" customHeight="1" x14ac:dyDescent="0.2">
      <c r="A4585" s="51" t="s">
        <v>9589</v>
      </c>
      <c r="B4585" s="9" t="s">
        <v>8107</v>
      </c>
      <c r="C4585" s="53" t="s">
        <v>4007</v>
      </c>
      <c r="D4585" s="44" t="s">
        <v>4299</v>
      </c>
      <c r="E4585" s="54"/>
      <c r="F4585" s="55"/>
      <c r="G4585" s="56">
        <v>15000</v>
      </c>
      <c r="H4585" s="57">
        <f t="shared" si="142"/>
        <v>17700</v>
      </c>
      <c r="I4585" s="58">
        <f t="shared" si="143"/>
        <v>0</v>
      </c>
      <c r="J4585" s="59"/>
      <c r="K4585" s="59" t="s">
        <v>4300</v>
      </c>
      <c r="L4585" s="60" t="s">
        <v>4029</v>
      </c>
      <c r="M4585" s="61"/>
      <c r="N4585" s="6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  <c r="BU4585" s="2"/>
      <c r="BV4585" s="2"/>
      <c r="BW4585" s="2"/>
      <c r="BX4585" s="2"/>
      <c r="BY4585" s="2"/>
      <c r="BZ4585" s="2"/>
      <c r="CA4585" s="2"/>
      <c r="CB4585" s="2"/>
      <c r="CC4585" s="2"/>
      <c r="CD4585" s="2"/>
      <c r="CE4585" s="2"/>
    </row>
    <row r="4586" spans="1:83" s="10" customFormat="1" ht="12.75" customHeight="1" x14ac:dyDescent="0.2">
      <c r="A4586" s="93" t="s">
        <v>9590</v>
      </c>
      <c r="B4586" s="9" t="s">
        <v>8107</v>
      </c>
      <c r="C4586" s="53" t="s">
        <v>4007</v>
      </c>
      <c r="D4586" s="44" t="s">
        <v>4299</v>
      </c>
      <c r="E4586" s="54"/>
      <c r="F4586" s="55"/>
      <c r="G4586" s="56">
        <v>15000</v>
      </c>
      <c r="H4586" s="57">
        <f t="shared" si="142"/>
        <v>17700</v>
      </c>
      <c r="I4586" s="58">
        <f t="shared" si="143"/>
        <v>0</v>
      </c>
      <c r="J4586" s="101" t="s">
        <v>8459</v>
      </c>
      <c r="K4586" s="59" t="s">
        <v>4300</v>
      </c>
      <c r="L4586" s="60" t="s">
        <v>4029</v>
      </c>
      <c r="M4586" s="61">
        <v>53.9</v>
      </c>
      <c r="N4586" s="6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  <c r="BU4586" s="2"/>
      <c r="BV4586" s="2"/>
      <c r="BW4586" s="2"/>
      <c r="BX4586" s="2"/>
      <c r="BY4586" s="2"/>
      <c r="BZ4586" s="2"/>
      <c r="CA4586" s="2"/>
      <c r="CB4586" s="2"/>
      <c r="CC4586" s="2"/>
      <c r="CD4586" s="2"/>
      <c r="CE4586" s="2"/>
    </row>
    <row r="4587" spans="1:83" s="10" customFormat="1" ht="12.75" customHeight="1" x14ac:dyDescent="0.2">
      <c r="A4587" s="51" t="s">
        <v>2334</v>
      </c>
      <c r="B4587" s="9" t="s">
        <v>489</v>
      </c>
      <c r="C4587" s="66" t="s">
        <v>4035</v>
      </c>
      <c r="D4587" s="44" t="s">
        <v>4124</v>
      </c>
      <c r="E4587" s="54"/>
      <c r="F4587" s="55"/>
      <c r="G4587" s="56">
        <v>160000</v>
      </c>
      <c r="H4587" s="57">
        <f t="shared" si="142"/>
        <v>188800</v>
      </c>
      <c r="I4587" s="58">
        <f t="shared" si="143"/>
        <v>0</v>
      </c>
      <c r="J4587" s="59" t="s">
        <v>9591</v>
      </c>
      <c r="K4587" s="59"/>
      <c r="L4587" s="60" t="s">
        <v>9592</v>
      </c>
      <c r="M4587" s="61">
        <v>646.5</v>
      </c>
      <c r="N4587" s="6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  <c r="BU4587" s="2"/>
      <c r="BV4587" s="2"/>
      <c r="BW4587" s="2"/>
      <c r="BX4587" s="2"/>
      <c r="BY4587" s="2"/>
      <c r="BZ4587" s="2"/>
      <c r="CA4587" s="2"/>
      <c r="CB4587" s="2"/>
      <c r="CC4587" s="2"/>
      <c r="CD4587" s="2"/>
      <c r="CE4587" s="2"/>
    </row>
    <row r="4588" spans="1:83" s="10" customFormat="1" ht="12.75" customHeight="1" x14ac:dyDescent="0.2">
      <c r="A4588" s="69" t="s">
        <v>2335</v>
      </c>
      <c r="B4588" s="70" t="s">
        <v>489</v>
      </c>
      <c r="C4588" s="66" t="s">
        <v>4035</v>
      </c>
      <c r="D4588" s="72" t="s">
        <v>4124</v>
      </c>
      <c r="E4588" s="54"/>
      <c r="F4588" s="55"/>
      <c r="G4588" s="56">
        <v>160000</v>
      </c>
      <c r="H4588" s="57">
        <f t="shared" si="142"/>
        <v>188800</v>
      </c>
      <c r="I4588" s="58">
        <f t="shared" si="143"/>
        <v>0</v>
      </c>
      <c r="J4588" s="59"/>
      <c r="K4588" s="59"/>
      <c r="L4588" s="60"/>
      <c r="M4588" s="61"/>
      <c r="N4588" s="6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  <c r="BU4588" s="2"/>
      <c r="BV4588" s="2"/>
      <c r="BW4588" s="2"/>
      <c r="BX4588" s="2"/>
      <c r="BY4588" s="2"/>
      <c r="BZ4588" s="2"/>
      <c r="CA4588" s="2"/>
      <c r="CB4588" s="2"/>
      <c r="CC4588" s="2"/>
      <c r="CD4588" s="2"/>
      <c r="CE4588" s="2"/>
    </row>
    <row r="4589" spans="1:83" s="10" customFormat="1" ht="12.75" customHeight="1" x14ac:dyDescent="0.2">
      <c r="A4589" s="51" t="s">
        <v>2336</v>
      </c>
      <c r="B4589" s="9" t="s">
        <v>489</v>
      </c>
      <c r="C4589" s="66" t="s">
        <v>4035</v>
      </c>
      <c r="D4589" s="44" t="s">
        <v>4124</v>
      </c>
      <c r="E4589" s="54"/>
      <c r="F4589" s="55"/>
      <c r="G4589" s="56">
        <v>160000</v>
      </c>
      <c r="H4589" s="57">
        <f t="shared" si="142"/>
        <v>188800</v>
      </c>
      <c r="I4589" s="58">
        <f t="shared" si="143"/>
        <v>0</v>
      </c>
      <c r="J4589" s="59" t="s">
        <v>9593</v>
      </c>
      <c r="K4589" s="59"/>
      <c r="L4589" s="60" t="s">
        <v>9592</v>
      </c>
      <c r="M4589" s="61">
        <v>646.5</v>
      </c>
      <c r="N4589" s="6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  <c r="BU4589" s="2"/>
      <c r="BV4589" s="2"/>
      <c r="BW4589" s="2"/>
      <c r="BX4589" s="2"/>
      <c r="BY4589" s="2"/>
      <c r="BZ4589" s="2"/>
      <c r="CA4589" s="2"/>
      <c r="CB4589" s="2"/>
      <c r="CC4589" s="2"/>
      <c r="CD4589" s="2"/>
      <c r="CE4589" s="2"/>
    </row>
    <row r="4590" spans="1:83" s="10" customFormat="1" ht="12.75" customHeight="1" x14ac:dyDescent="0.2">
      <c r="A4590" s="51" t="s">
        <v>2337</v>
      </c>
      <c r="B4590" s="9" t="s">
        <v>621</v>
      </c>
      <c r="C4590" s="66" t="s">
        <v>4035</v>
      </c>
      <c r="D4590" s="44" t="s">
        <v>4124</v>
      </c>
      <c r="E4590" s="54"/>
      <c r="F4590" s="55"/>
      <c r="G4590" s="56">
        <v>176068.58</v>
      </c>
      <c r="H4590" s="57">
        <f t="shared" si="142"/>
        <v>207760.92439999996</v>
      </c>
      <c r="I4590" s="58">
        <f t="shared" si="143"/>
        <v>0</v>
      </c>
      <c r="J4590" s="59"/>
      <c r="K4590" s="59"/>
      <c r="L4590" s="60"/>
      <c r="M4590" s="61">
        <v>652.5</v>
      </c>
      <c r="N4590" s="6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  <c r="CE4590" s="2"/>
    </row>
    <row r="4591" spans="1:83" s="10" customFormat="1" ht="12.75" customHeight="1" x14ac:dyDescent="0.2">
      <c r="A4591" s="51" t="s">
        <v>2338</v>
      </c>
      <c r="B4591" s="9" t="s">
        <v>489</v>
      </c>
      <c r="C4591" s="66" t="s">
        <v>4035</v>
      </c>
      <c r="D4591" s="44" t="s">
        <v>4124</v>
      </c>
      <c r="E4591" s="54"/>
      <c r="F4591" s="55"/>
      <c r="G4591" s="56">
        <v>160000</v>
      </c>
      <c r="H4591" s="57">
        <f t="shared" si="142"/>
        <v>188800</v>
      </c>
      <c r="I4591" s="58">
        <f t="shared" si="143"/>
        <v>0</v>
      </c>
      <c r="J4591" s="59" t="s">
        <v>9594</v>
      </c>
      <c r="K4591" s="59"/>
      <c r="L4591" s="60" t="s">
        <v>9592</v>
      </c>
      <c r="M4591" s="61">
        <v>646.5</v>
      </c>
      <c r="N4591" s="6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  <c r="CE4591" s="2"/>
    </row>
    <row r="4592" spans="1:83" s="10" customFormat="1" ht="12.75" customHeight="1" x14ac:dyDescent="0.2">
      <c r="A4592" s="78" t="s">
        <v>2339</v>
      </c>
      <c r="B4592" s="70" t="s">
        <v>489</v>
      </c>
      <c r="C4592" s="66" t="s">
        <v>4035</v>
      </c>
      <c r="D4592" s="72" t="s">
        <v>4124</v>
      </c>
      <c r="E4592" s="54"/>
      <c r="F4592" s="55"/>
      <c r="G4592" s="56">
        <v>180000</v>
      </c>
      <c r="H4592" s="57">
        <f t="shared" si="142"/>
        <v>212400</v>
      </c>
      <c r="I4592" s="58">
        <f t="shared" si="143"/>
        <v>0</v>
      </c>
      <c r="J4592" s="59" t="s">
        <v>9595</v>
      </c>
      <c r="K4592" s="59"/>
      <c r="L4592" s="60" t="s">
        <v>9592</v>
      </c>
      <c r="M4592" s="61"/>
      <c r="N4592" s="6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  <c r="CE4592" s="2"/>
    </row>
    <row r="4593" spans="1:83" s="10" customFormat="1" ht="12.75" customHeight="1" x14ac:dyDescent="0.2">
      <c r="A4593" s="78" t="s">
        <v>2340</v>
      </c>
      <c r="B4593" s="70" t="s">
        <v>489</v>
      </c>
      <c r="C4593" s="66" t="s">
        <v>4035</v>
      </c>
      <c r="D4593" s="72" t="s">
        <v>4124</v>
      </c>
      <c r="E4593" s="54"/>
      <c r="F4593" s="55"/>
      <c r="G4593" s="56">
        <v>180000</v>
      </c>
      <c r="H4593" s="57">
        <f t="shared" si="142"/>
        <v>212400</v>
      </c>
      <c r="I4593" s="58">
        <f t="shared" si="143"/>
        <v>0</v>
      </c>
      <c r="J4593" s="59" t="s">
        <v>9596</v>
      </c>
      <c r="K4593" s="59"/>
      <c r="L4593" s="60" t="s">
        <v>9592</v>
      </c>
      <c r="M4593" s="61">
        <v>652.5</v>
      </c>
      <c r="N4593" s="6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  <c r="BU4593" s="2"/>
      <c r="BV4593" s="2"/>
      <c r="BW4593" s="2"/>
      <c r="BX4593" s="2"/>
      <c r="BY4593" s="2"/>
      <c r="BZ4593" s="2"/>
      <c r="CA4593" s="2"/>
      <c r="CB4593" s="2"/>
      <c r="CC4593" s="2"/>
      <c r="CD4593" s="2"/>
      <c r="CE4593" s="2"/>
    </row>
    <row r="4594" spans="1:83" s="10" customFormat="1" ht="12.75" customHeight="1" x14ac:dyDescent="0.2">
      <c r="A4594" s="78" t="s">
        <v>9597</v>
      </c>
      <c r="B4594" s="70" t="s">
        <v>489</v>
      </c>
      <c r="C4594" s="66" t="s">
        <v>4035</v>
      </c>
      <c r="D4594" s="72" t="s">
        <v>4124</v>
      </c>
      <c r="E4594" s="54"/>
      <c r="F4594" s="55"/>
      <c r="G4594" s="56">
        <v>160000</v>
      </c>
      <c r="H4594" s="57">
        <f t="shared" si="142"/>
        <v>188800</v>
      </c>
      <c r="I4594" s="58">
        <f t="shared" si="143"/>
        <v>0</v>
      </c>
      <c r="J4594" s="59" t="s">
        <v>9598</v>
      </c>
      <c r="K4594" s="59"/>
      <c r="L4594" s="60" t="s">
        <v>9592</v>
      </c>
      <c r="M4594" s="61">
        <v>646.5</v>
      </c>
      <c r="N4594" s="6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  <c r="BU4594" s="2"/>
      <c r="BV4594" s="2"/>
      <c r="BW4594" s="2"/>
      <c r="BX4594" s="2"/>
      <c r="BY4594" s="2"/>
      <c r="BZ4594" s="2"/>
      <c r="CA4594" s="2"/>
      <c r="CB4594" s="2"/>
      <c r="CC4594" s="2"/>
      <c r="CD4594" s="2"/>
      <c r="CE4594" s="2"/>
    </row>
    <row r="4595" spans="1:83" s="10" customFormat="1" ht="12.75" customHeight="1" x14ac:dyDescent="0.2">
      <c r="A4595" s="51" t="s">
        <v>2341</v>
      </c>
      <c r="B4595" s="9" t="s">
        <v>491</v>
      </c>
      <c r="C4595" s="66" t="s">
        <v>4035</v>
      </c>
      <c r="D4595" s="44" t="s">
        <v>4124</v>
      </c>
      <c r="E4595" s="54"/>
      <c r="F4595" s="55"/>
      <c r="G4595" s="56">
        <v>70000</v>
      </c>
      <c r="H4595" s="57">
        <f t="shared" si="142"/>
        <v>82600</v>
      </c>
      <c r="I4595" s="58">
        <f t="shared" si="143"/>
        <v>0</v>
      </c>
      <c r="J4595" s="59" t="s">
        <v>9591</v>
      </c>
      <c r="K4595" s="59"/>
      <c r="L4595" s="60" t="s">
        <v>9592</v>
      </c>
      <c r="M4595" s="61">
        <v>144</v>
      </c>
      <c r="N4595" s="6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  <c r="BU4595" s="2"/>
      <c r="BV4595" s="2"/>
      <c r="BW4595" s="2"/>
      <c r="BX4595" s="2"/>
      <c r="BY4595" s="2"/>
      <c r="BZ4595" s="2"/>
      <c r="CA4595" s="2"/>
      <c r="CB4595" s="2"/>
      <c r="CC4595" s="2"/>
      <c r="CD4595" s="2"/>
      <c r="CE4595" s="2"/>
    </row>
    <row r="4596" spans="1:83" s="10" customFormat="1" ht="12.75" customHeight="1" x14ac:dyDescent="0.2">
      <c r="A4596" s="78" t="s">
        <v>2342</v>
      </c>
      <c r="B4596" s="9" t="s">
        <v>491</v>
      </c>
      <c r="C4596" s="66" t="s">
        <v>4035</v>
      </c>
      <c r="D4596" s="44" t="s">
        <v>4124</v>
      </c>
      <c r="E4596" s="54"/>
      <c r="F4596" s="55"/>
      <c r="G4596" s="56">
        <v>71000</v>
      </c>
      <c r="H4596" s="57">
        <f t="shared" si="142"/>
        <v>83780</v>
      </c>
      <c r="I4596" s="58">
        <f t="shared" si="143"/>
        <v>0</v>
      </c>
      <c r="J4596" s="59" t="s">
        <v>9599</v>
      </c>
      <c r="K4596" s="59"/>
      <c r="L4596" s="60" t="s">
        <v>9592</v>
      </c>
      <c r="M4596" s="61">
        <v>144</v>
      </c>
      <c r="N4596" s="6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  <c r="BU4596" s="2"/>
      <c r="BV4596" s="2"/>
      <c r="BW4596" s="2"/>
      <c r="BX4596" s="2"/>
      <c r="BY4596" s="2"/>
      <c r="BZ4596" s="2"/>
      <c r="CA4596" s="2"/>
      <c r="CB4596" s="2"/>
      <c r="CC4596" s="2"/>
      <c r="CD4596" s="2"/>
      <c r="CE4596" s="2"/>
    </row>
    <row r="4597" spans="1:83" s="10" customFormat="1" ht="12.75" customHeight="1" x14ac:dyDescent="0.2">
      <c r="A4597" s="78" t="s">
        <v>2343</v>
      </c>
      <c r="B4597" s="9" t="s">
        <v>491</v>
      </c>
      <c r="C4597" s="66" t="s">
        <v>4035</v>
      </c>
      <c r="D4597" s="44" t="s">
        <v>4124</v>
      </c>
      <c r="E4597" s="54"/>
      <c r="F4597" s="55"/>
      <c r="G4597" s="56">
        <v>68000</v>
      </c>
      <c r="H4597" s="57">
        <f t="shared" si="142"/>
        <v>80240</v>
      </c>
      <c r="I4597" s="58">
        <f t="shared" si="143"/>
        <v>0</v>
      </c>
      <c r="J4597" s="59" t="s">
        <v>9512</v>
      </c>
      <c r="K4597" s="59"/>
      <c r="L4597" s="60" t="s">
        <v>9592</v>
      </c>
      <c r="M4597" s="61">
        <v>144</v>
      </c>
      <c r="N4597" s="6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  <c r="BU4597" s="2"/>
      <c r="BV4597" s="2"/>
      <c r="BW4597" s="2"/>
      <c r="BX4597" s="2"/>
      <c r="BY4597" s="2"/>
      <c r="BZ4597" s="2"/>
      <c r="CA4597" s="2"/>
      <c r="CB4597" s="2"/>
      <c r="CC4597" s="2"/>
      <c r="CD4597" s="2"/>
      <c r="CE4597" s="2"/>
    </row>
    <row r="4598" spans="1:83" s="10" customFormat="1" ht="12.75" customHeight="1" x14ac:dyDescent="0.2">
      <c r="A4598" s="51" t="s">
        <v>2344</v>
      </c>
      <c r="B4598" s="9" t="s">
        <v>622</v>
      </c>
      <c r="C4598" s="66" t="s">
        <v>4035</v>
      </c>
      <c r="D4598" s="44" t="s">
        <v>4124</v>
      </c>
      <c r="E4598" s="54"/>
      <c r="F4598" s="55"/>
      <c r="G4598" s="56">
        <v>71000</v>
      </c>
      <c r="H4598" s="57">
        <f t="shared" si="142"/>
        <v>83780</v>
      </c>
      <c r="I4598" s="58">
        <f t="shared" si="143"/>
        <v>0</v>
      </c>
      <c r="J4598" s="59" t="s">
        <v>9600</v>
      </c>
      <c r="K4598" s="59"/>
      <c r="L4598" s="60" t="s">
        <v>9592</v>
      </c>
      <c r="M4598" s="61">
        <v>144</v>
      </c>
      <c r="N4598" s="6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  <c r="CE4598" s="2"/>
    </row>
    <row r="4599" spans="1:83" s="10" customFormat="1" ht="12.75" customHeight="1" x14ac:dyDescent="0.2">
      <c r="A4599" s="51" t="s">
        <v>9601</v>
      </c>
      <c r="B4599" s="9" t="s">
        <v>491</v>
      </c>
      <c r="C4599" s="66" t="s">
        <v>4035</v>
      </c>
      <c r="D4599" s="44" t="s">
        <v>4124</v>
      </c>
      <c r="E4599" s="54"/>
      <c r="F4599" s="55"/>
      <c r="G4599" s="56">
        <v>58293.91</v>
      </c>
      <c r="H4599" s="57">
        <f t="shared" si="142"/>
        <v>68786.813800000004</v>
      </c>
      <c r="I4599" s="58">
        <f t="shared" si="143"/>
        <v>0</v>
      </c>
      <c r="J4599" s="59"/>
      <c r="K4599" s="59"/>
      <c r="L4599" s="60"/>
      <c r="M4599" s="61"/>
      <c r="N4599" s="62"/>
      <c r="O4599" s="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2"/>
      <c r="AX4599" s="12"/>
      <c r="AY4599" s="12"/>
      <c r="AZ4599" s="12"/>
      <c r="BA4599" s="12"/>
      <c r="BB4599" s="12"/>
      <c r="BC4599" s="12"/>
      <c r="BD4599" s="12"/>
      <c r="BE4599" s="12"/>
      <c r="BF4599" s="12"/>
      <c r="BG4599" s="12"/>
      <c r="BH4599" s="12"/>
      <c r="BI4599" s="12"/>
      <c r="BJ4599" s="12"/>
      <c r="BK4599" s="12"/>
      <c r="BL4599" s="12"/>
      <c r="BM4599" s="12"/>
      <c r="BN4599" s="12"/>
      <c r="BO4599" s="12"/>
      <c r="BP4599" s="12"/>
      <c r="BQ4599" s="12"/>
      <c r="BR4599" s="12"/>
      <c r="BS4599" s="12"/>
      <c r="BT4599" s="12"/>
      <c r="BU4599" s="12"/>
      <c r="BV4599" s="12"/>
      <c r="BW4599" s="12"/>
      <c r="BX4599" s="12"/>
      <c r="BY4599" s="12"/>
      <c r="BZ4599" s="12"/>
      <c r="CA4599" s="12"/>
      <c r="CB4599" s="12"/>
      <c r="CC4599" s="12"/>
      <c r="CD4599" s="12"/>
      <c r="CE4599" s="12"/>
    </row>
    <row r="4600" spans="1:83" s="10" customFormat="1" ht="12.75" customHeight="1" x14ac:dyDescent="0.2">
      <c r="A4600" s="51" t="s">
        <v>9602</v>
      </c>
      <c r="B4600" s="9" t="s">
        <v>491</v>
      </c>
      <c r="C4600" s="66" t="s">
        <v>4035</v>
      </c>
      <c r="D4600" s="44" t="s">
        <v>4124</v>
      </c>
      <c r="E4600" s="54"/>
      <c r="F4600" s="55"/>
      <c r="G4600" s="56">
        <v>61654.36</v>
      </c>
      <c r="H4600" s="57">
        <f t="shared" si="142"/>
        <v>72752.144799999995</v>
      </c>
      <c r="I4600" s="58">
        <f t="shared" si="143"/>
        <v>0</v>
      </c>
      <c r="J4600" s="59"/>
      <c r="K4600" s="59"/>
      <c r="L4600" s="60"/>
      <c r="M4600" s="61"/>
      <c r="N4600" s="62"/>
      <c r="O4600" s="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2"/>
      <c r="AX4600" s="12"/>
      <c r="AY4600" s="12"/>
      <c r="AZ4600" s="12"/>
      <c r="BA4600" s="12"/>
      <c r="BB4600" s="12"/>
      <c r="BC4600" s="12"/>
      <c r="BD4600" s="12"/>
      <c r="BE4600" s="12"/>
      <c r="BF4600" s="12"/>
      <c r="BG4600" s="12"/>
      <c r="BH4600" s="12"/>
      <c r="BI4600" s="12"/>
      <c r="BJ4600" s="12"/>
      <c r="BK4600" s="12"/>
      <c r="BL4600" s="12"/>
      <c r="BM4600" s="12"/>
      <c r="BN4600" s="12"/>
      <c r="BO4600" s="12"/>
      <c r="BP4600" s="12"/>
      <c r="BQ4600" s="12"/>
      <c r="BR4600" s="12"/>
      <c r="BS4600" s="12"/>
      <c r="BT4600" s="12"/>
      <c r="BU4600" s="12"/>
      <c r="BV4600" s="12"/>
      <c r="BW4600" s="12"/>
      <c r="BX4600" s="12"/>
      <c r="BY4600" s="12"/>
      <c r="BZ4600" s="12"/>
      <c r="CA4600" s="12"/>
      <c r="CB4600" s="12"/>
      <c r="CC4600" s="12"/>
      <c r="CD4600" s="12"/>
      <c r="CE4600" s="12"/>
    </row>
    <row r="4601" spans="1:83" s="10" customFormat="1" ht="12.75" customHeight="1" x14ac:dyDescent="0.2">
      <c r="A4601" s="51" t="s">
        <v>9603</v>
      </c>
      <c r="B4601" s="9" t="s">
        <v>491</v>
      </c>
      <c r="C4601" s="66" t="s">
        <v>4035</v>
      </c>
      <c r="D4601" s="44" t="s">
        <v>4124</v>
      </c>
      <c r="E4601" s="54"/>
      <c r="F4601" s="55"/>
      <c r="G4601" s="56">
        <v>62000</v>
      </c>
      <c r="H4601" s="57">
        <f t="shared" si="142"/>
        <v>73160</v>
      </c>
      <c r="I4601" s="58">
        <f t="shared" si="143"/>
        <v>0</v>
      </c>
      <c r="J4601" s="59"/>
      <c r="K4601" s="59"/>
      <c r="L4601" s="60" t="s">
        <v>9592</v>
      </c>
      <c r="M4601" s="61"/>
      <c r="N4601" s="6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  <c r="BU4601" s="2"/>
      <c r="BV4601" s="2"/>
      <c r="BW4601" s="2"/>
      <c r="BX4601" s="2"/>
      <c r="BY4601" s="2"/>
      <c r="BZ4601" s="2"/>
      <c r="CA4601" s="2"/>
      <c r="CB4601" s="2"/>
      <c r="CC4601" s="2"/>
      <c r="CD4601" s="2"/>
      <c r="CE4601" s="2"/>
    </row>
    <row r="4602" spans="1:83" s="10" customFormat="1" ht="12.75" customHeight="1" x14ac:dyDescent="0.2">
      <c r="A4602" s="51" t="s">
        <v>2345</v>
      </c>
      <c r="B4602" s="9" t="s">
        <v>491</v>
      </c>
      <c r="C4602" s="66" t="s">
        <v>4035</v>
      </c>
      <c r="D4602" s="44" t="s">
        <v>4124</v>
      </c>
      <c r="E4602" s="54"/>
      <c r="F4602" s="55"/>
      <c r="G4602" s="56">
        <v>74000</v>
      </c>
      <c r="H4602" s="57">
        <f t="shared" si="142"/>
        <v>87320</v>
      </c>
      <c r="I4602" s="58">
        <f t="shared" si="143"/>
        <v>0</v>
      </c>
      <c r="J4602" s="59" t="s">
        <v>9604</v>
      </c>
      <c r="K4602" s="59"/>
      <c r="L4602" s="60" t="s">
        <v>9514</v>
      </c>
      <c r="M4602" s="61">
        <v>144</v>
      </c>
      <c r="N4602" s="6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  <c r="BU4602" s="2"/>
      <c r="BV4602" s="2"/>
      <c r="BW4602" s="2"/>
      <c r="BX4602" s="2"/>
      <c r="BY4602" s="2"/>
      <c r="BZ4602" s="2"/>
      <c r="CA4602" s="2"/>
      <c r="CB4602" s="2"/>
      <c r="CC4602" s="2"/>
      <c r="CD4602" s="2"/>
      <c r="CE4602" s="2"/>
    </row>
    <row r="4603" spans="1:83" s="10" customFormat="1" ht="12.75" customHeight="1" x14ac:dyDescent="0.2">
      <c r="A4603" s="51" t="s">
        <v>2346</v>
      </c>
      <c r="B4603" s="9" t="s">
        <v>491</v>
      </c>
      <c r="C4603" s="66" t="s">
        <v>4035</v>
      </c>
      <c r="D4603" s="44" t="s">
        <v>4124</v>
      </c>
      <c r="E4603" s="54"/>
      <c r="F4603" s="55"/>
      <c r="G4603" s="56">
        <v>76000</v>
      </c>
      <c r="H4603" s="57">
        <f t="shared" si="142"/>
        <v>89680</v>
      </c>
      <c r="I4603" s="58">
        <f t="shared" si="143"/>
        <v>0</v>
      </c>
      <c r="J4603" s="59" t="s">
        <v>9605</v>
      </c>
      <c r="K4603" s="59"/>
      <c r="L4603" s="65">
        <v>432065</v>
      </c>
      <c r="M4603" s="61">
        <v>144</v>
      </c>
      <c r="N4603" s="6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  <c r="BU4603" s="2"/>
      <c r="BV4603" s="2"/>
      <c r="BW4603" s="2"/>
      <c r="BX4603" s="2"/>
      <c r="BY4603" s="2"/>
      <c r="BZ4603" s="2"/>
      <c r="CA4603" s="2"/>
      <c r="CB4603" s="2"/>
      <c r="CC4603" s="2"/>
      <c r="CD4603" s="2"/>
      <c r="CE4603" s="2"/>
    </row>
    <row r="4604" spans="1:83" s="10" customFormat="1" ht="12.75" customHeight="1" x14ac:dyDescent="0.2">
      <c r="A4604" s="95" t="s">
        <v>2347</v>
      </c>
      <c r="B4604" s="9" t="s">
        <v>41</v>
      </c>
      <c r="C4604" s="66" t="s">
        <v>4035</v>
      </c>
      <c r="D4604" s="44" t="s">
        <v>7186</v>
      </c>
      <c r="E4604" s="54"/>
      <c r="F4604" s="55"/>
      <c r="G4604" s="56">
        <v>145000</v>
      </c>
      <c r="H4604" s="57">
        <f t="shared" si="142"/>
        <v>171100</v>
      </c>
      <c r="I4604" s="58">
        <f t="shared" si="143"/>
        <v>0</v>
      </c>
      <c r="J4604" s="59" t="s">
        <v>4027</v>
      </c>
      <c r="K4604" s="59"/>
      <c r="L4604" s="60" t="s">
        <v>4029</v>
      </c>
      <c r="M4604" s="61">
        <v>664</v>
      </c>
      <c r="N4604" s="6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  <c r="BU4604" s="2"/>
      <c r="BV4604" s="2"/>
      <c r="BW4604" s="2"/>
      <c r="BX4604" s="2"/>
      <c r="BY4604" s="2"/>
      <c r="BZ4604" s="2"/>
      <c r="CA4604" s="2"/>
      <c r="CB4604" s="2"/>
      <c r="CC4604" s="2"/>
      <c r="CD4604" s="2"/>
      <c r="CE4604" s="2"/>
    </row>
    <row r="4605" spans="1:83" s="10" customFormat="1" ht="12.75" customHeight="1" x14ac:dyDescent="0.2">
      <c r="A4605" s="95" t="s">
        <v>2348</v>
      </c>
      <c r="B4605" s="9" t="s">
        <v>41</v>
      </c>
      <c r="C4605" s="66" t="s">
        <v>4035</v>
      </c>
      <c r="D4605" s="44" t="s">
        <v>7186</v>
      </c>
      <c r="E4605" s="54"/>
      <c r="F4605" s="55"/>
      <c r="G4605" s="56">
        <v>145000</v>
      </c>
      <c r="H4605" s="57">
        <f t="shared" si="142"/>
        <v>171100</v>
      </c>
      <c r="I4605" s="58">
        <f t="shared" si="143"/>
        <v>0</v>
      </c>
      <c r="J4605" s="59" t="s">
        <v>4027</v>
      </c>
      <c r="K4605" s="59"/>
      <c r="L4605" s="60" t="s">
        <v>4029</v>
      </c>
      <c r="M4605" s="61">
        <v>652</v>
      </c>
      <c r="N4605" s="6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  <c r="BU4605" s="2"/>
      <c r="BV4605" s="2"/>
      <c r="BW4605" s="2"/>
      <c r="BX4605" s="2"/>
      <c r="BY4605" s="2"/>
      <c r="BZ4605" s="2"/>
      <c r="CA4605" s="2"/>
      <c r="CB4605" s="2"/>
      <c r="CC4605" s="2"/>
      <c r="CD4605" s="2"/>
      <c r="CE4605" s="2"/>
    </row>
    <row r="4606" spans="1:83" s="10" customFormat="1" ht="12.75" customHeight="1" x14ac:dyDescent="0.2">
      <c r="A4606" s="51" t="s">
        <v>2349</v>
      </c>
      <c r="B4606" s="9" t="s">
        <v>623</v>
      </c>
      <c r="C4606" s="66" t="s">
        <v>4035</v>
      </c>
      <c r="D4606" s="44" t="s">
        <v>4269</v>
      </c>
      <c r="E4606" s="54"/>
      <c r="F4606" s="55"/>
      <c r="G4606" s="56">
        <v>2000</v>
      </c>
      <c r="H4606" s="57">
        <f t="shared" si="142"/>
        <v>2360</v>
      </c>
      <c r="I4606" s="58">
        <f t="shared" si="143"/>
        <v>0</v>
      </c>
      <c r="J4606" s="59" t="s">
        <v>4027</v>
      </c>
      <c r="K4606" s="59"/>
      <c r="L4606" s="60" t="s">
        <v>9521</v>
      </c>
      <c r="M4606" s="61">
        <v>3.48</v>
      </c>
      <c r="N4606" s="6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  <c r="BU4606" s="2"/>
      <c r="BV4606" s="2"/>
      <c r="BW4606" s="2"/>
      <c r="BX4606" s="2"/>
      <c r="BY4606" s="2"/>
      <c r="BZ4606" s="2"/>
      <c r="CA4606" s="2"/>
      <c r="CB4606" s="2"/>
      <c r="CC4606" s="2"/>
      <c r="CD4606" s="2"/>
      <c r="CE4606" s="2"/>
    </row>
    <row r="4607" spans="1:83" s="10" customFormat="1" ht="12.75" customHeight="1" x14ac:dyDescent="0.2">
      <c r="A4607" s="64" t="s">
        <v>9606</v>
      </c>
      <c r="B4607" s="9" t="s">
        <v>9607</v>
      </c>
      <c r="C4607" s="53" t="s">
        <v>4007</v>
      </c>
      <c r="D4607" s="44" t="s">
        <v>4269</v>
      </c>
      <c r="E4607" s="54"/>
      <c r="F4607" s="55"/>
      <c r="G4607" s="56">
        <v>115</v>
      </c>
      <c r="H4607" s="57">
        <f t="shared" si="142"/>
        <v>135.69999999999999</v>
      </c>
      <c r="I4607" s="58">
        <f t="shared" si="143"/>
        <v>0</v>
      </c>
      <c r="J4607" s="59" t="s">
        <v>4027</v>
      </c>
      <c r="K4607" s="59" t="s">
        <v>9608</v>
      </c>
      <c r="L4607" s="60" t="s">
        <v>9521</v>
      </c>
      <c r="M4607" s="61">
        <v>0.6</v>
      </c>
      <c r="N4607" s="6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  <c r="BU4607" s="2"/>
      <c r="BV4607" s="2"/>
      <c r="BW4607" s="2"/>
      <c r="BX4607" s="2"/>
      <c r="BY4607" s="2"/>
      <c r="BZ4607" s="2"/>
      <c r="CA4607" s="2"/>
      <c r="CB4607" s="2"/>
      <c r="CC4607" s="2"/>
      <c r="CD4607" s="2"/>
      <c r="CE4607" s="2"/>
    </row>
    <row r="4608" spans="1:83" s="10" customFormat="1" ht="12.75" customHeight="1" x14ac:dyDescent="0.2">
      <c r="A4608" s="64" t="s">
        <v>9609</v>
      </c>
      <c r="B4608" s="9" t="s">
        <v>9610</v>
      </c>
      <c r="C4608" s="66" t="s">
        <v>4035</v>
      </c>
      <c r="D4608" s="44" t="s">
        <v>4269</v>
      </c>
      <c r="E4608" s="54"/>
      <c r="F4608" s="55"/>
      <c r="G4608" s="56">
        <v>440</v>
      </c>
      <c r="H4608" s="57">
        <f t="shared" si="142"/>
        <v>519.19999999999993</v>
      </c>
      <c r="I4608" s="58">
        <f t="shared" si="143"/>
        <v>0</v>
      </c>
      <c r="J4608" s="59"/>
      <c r="K4608" s="59"/>
      <c r="L4608" s="60" t="s">
        <v>4029</v>
      </c>
      <c r="M4608" s="61"/>
      <c r="N4608" s="6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  <c r="BU4608" s="2"/>
      <c r="BV4608" s="2"/>
      <c r="BW4608" s="2"/>
      <c r="BX4608" s="2"/>
      <c r="BY4608" s="2"/>
      <c r="BZ4608" s="2"/>
      <c r="CA4608" s="2"/>
      <c r="CB4608" s="2"/>
      <c r="CC4608" s="2"/>
      <c r="CD4608" s="2"/>
      <c r="CE4608" s="2"/>
    </row>
    <row r="4609" spans="1:83" s="10" customFormat="1" ht="12.75" customHeight="1" x14ac:dyDescent="0.2">
      <c r="A4609" s="51" t="s">
        <v>2350</v>
      </c>
      <c r="B4609" s="9" t="s">
        <v>624</v>
      </c>
      <c r="C4609" s="66" t="s">
        <v>4035</v>
      </c>
      <c r="D4609" s="44" t="s">
        <v>4135</v>
      </c>
      <c r="E4609" s="54"/>
      <c r="F4609" s="55"/>
      <c r="G4609" s="56">
        <v>53000</v>
      </c>
      <c r="H4609" s="57">
        <f t="shared" si="142"/>
        <v>62540</v>
      </c>
      <c r="I4609" s="58">
        <f t="shared" si="143"/>
        <v>0</v>
      </c>
      <c r="J4609" s="59" t="s">
        <v>4027</v>
      </c>
      <c r="K4609" s="59"/>
      <c r="L4609" s="60" t="s">
        <v>4029</v>
      </c>
      <c r="M4609" s="61">
        <v>190</v>
      </c>
      <c r="N4609" s="6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  <c r="BU4609" s="2"/>
      <c r="BV4609" s="2"/>
      <c r="BW4609" s="2"/>
      <c r="BX4609" s="2"/>
      <c r="BY4609" s="2"/>
      <c r="BZ4609" s="2"/>
      <c r="CA4609" s="2"/>
      <c r="CB4609" s="2"/>
      <c r="CC4609" s="2"/>
      <c r="CD4609" s="2"/>
      <c r="CE4609" s="2"/>
    </row>
    <row r="4610" spans="1:83" s="10" customFormat="1" ht="12.75" customHeight="1" x14ac:dyDescent="0.2">
      <c r="A4610" s="51" t="s">
        <v>2351</v>
      </c>
      <c r="B4610" s="9" t="s">
        <v>625</v>
      </c>
      <c r="C4610" s="66" t="s">
        <v>4035</v>
      </c>
      <c r="D4610" s="44" t="s">
        <v>4135</v>
      </c>
      <c r="E4610" s="54"/>
      <c r="F4610" s="55"/>
      <c r="G4610" s="56">
        <v>42000</v>
      </c>
      <c r="H4610" s="57">
        <f t="shared" si="142"/>
        <v>49560</v>
      </c>
      <c r="I4610" s="58">
        <f t="shared" si="143"/>
        <v>0</v>
      </c>
      <c r="J4610" s="59"/>
      <c r="K4610" s="59"/>
      <c r="L4610" s="60" t="s">
        <v>4029</v>
      </c>
      <c r="M4610" s="61">
        <v>120</v>
      </c>
      <c r="N4610" s="6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  <c r="BU4610" s="2"/>
      <c r="BV4610" s="2"/>
      <c r="BW4610" s="2"/>
      <c r="BX4610" s="2"/>
      <c r="BY4610" s="2"/>
      <c r="BZ4610" s="2"/>
      <c r="CA4610" s="2"/>
      <c r="CB4610" s="2"/>
      <c r="CC4610" s="2"/>
      <c r="CD4610" s="2"/>
      <c r="CE4610" s="2"/>
    </row>
    <row r="4611" spans="1:83" s="10" customFormat="1" ht="12.75" customHeight="1" x14ac:dyDescent="0.2">
      <c r="A4611" s="64" t="s">
        <v>9611</v>
      </c>
      <c r="B4611" s="9" t="s">
        <v>9612</v>
      </c>
      <c r="C4611" s="66" t="s">
        <v>4035</v>
      </c>
      <c r="D4611" s="44" t="s">
        <v>4135</v>
      </c>
      <c r="E4611" s="54"/>
      <c r="F4611" s="55"/>
      <c r="G4611" s="56">
        <v>765.28</v>
      </c>
      <c r="H4611" s="57">
        <f t="shared" si="142"/>
        <v>903.03039999999987</v>
      </c>
      <c r="I4611" s="58">
        <f t="shared" si="143"/>
        <v>0</v>
      </c>
      <c r="J4611" s="59"/>
      <c r="K4611" s="59"/>
      <c r="L4611" s="60" t="s">
        <v>4029</v>
      </c>
      <c r="M4611" s="61"/>
      <c r="N4611" s="6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  <c r="BU4611" s="2"/>
      <c r="BV4611" s="2"/>
      <c r="BW4611" s="2"/>
      <c r="BX4611" s="2"/>
      <c r="BY4611" s="2"/>
      <c r="BZ4611" s="2"/>
      <c r="CA4611" s="2"/>
      <c r="CB4611" s="2"/>
      <c r="CC4611" s="2"/>
      <c r="CD4611" s="2"/>
      <c r="CE4611" s="2"/>
    </row>
    <row r="4612" spans="1:83" s="10" customFormat="1" ht="12.75" customHeight="1" x14ac:dyDescent="0.2">
      <c r="A4612" s="64" t="s">
        <v>9613</v>
      </c>
      <c r="B4612" s="9" t="s">
        <v>9614</v>
      </c>
      <c r="C4612" s="53" t="s">
        <v>4007</v>
      </c>
      <c r="D4612" s="44" t="s">
        <v>4135</v>
      </c>
      <c r="E4612" s="54"/>
      <c r="F4612" s="55"/>
      <c r="G4612" s="56">
        <v>669.04</v>
      </c>
      <c r="H4612" s="57">
        <f t="shared" si="142"/>
        <v>789.46719999999993</v>
      </c>
      <c r="I4612" s="58">
        <f t="shared" si="143"/>
        <v>0</v>
      </c>
      <c r="J4612" s="59"/>
      <c r="K4612" s="59" t="s">
        <v>6938</v>
      </c>
      <c r="L4612" s="73" t="s">
        <v>7686</v>
      </c>
      <c r="M4612" s="61"/>
      <c r="N4612" s="6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  <c r="BU4612" s="2"/>
      <c r="BV4612" s="2"/>
      <c r="BW4612" s="2"/>
      <c r="BX4612" s="2"/>
      <c r="BY4612" s="2"/>
      <c r="BZ4612" s="2"/>
      <c r="CA4612" s="2"/>
      <c r="CB4612" s="2"/>
      <c r="CC4612" s="2"/>
      <c r="CD4612" s="2"/>
      <c r="CE4612" s="2"/>
    </row>
    <row r="4613" spans="1:83" s="10" customFormat="1" ht="12.75" customHeight="1" x14ac:dyDescent="0.2">
      <c r="A4613" s="64" t="s">
        <v>9615</v>
      </c>
      <c r="B4613" s="9" t="s">
        <v>9616</v>
      </c>
      <c r="C4613" s="66" t="s">
        <v>4035</v>
      </c>
      <c r="D4613" s="44" t="s">
        <v>4135</v>
      </c>
      <c r="E4613" s="54"/>
      <c r="F4613" s="55"/>
      <c r="G4613" s="56">
        <v>430</v>
      </c>
      <c r="H4613" s="57">
        <f t="shared" si="142"/>
        <v>507.4</v>
      </c>
      <c r="I4613" s="58">
        <f t="shared" si="143"/>
        <v>0</v>
      </c>
      <c r="J4613" s="59"/>
      <c r="K4613" s="59"/>
      <c r="L4613" s="60" t="s">
        <v>4029</v>
      </c>
      <c r="M4613" s="61"/>
      <c r="N4613" s="6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  <c r="BU4613" s="2"/>
      <c r="BV4613" s="2"/>
      <c r="BW4613" s="2"/>
      <c r="BX4613" s="2"/>
      <c r="BY4613" s="2"/>
      <c r="BZ4613" s="2"/>
      <c r="CA4613" s="2"/>
      <c r="CB4613" s="2"/>
      <c r="CC4613" s="2"/>
      <c r="CD4613" s="2"/>
      <c r="CE4613" s="2"/>
    </row>
    <row r="4614" spans="1:83" s="10" customFormat="1" ht="12.75" customHeight="1" x14ac:dyDescent="0.2">
      <c r="A4614" s="64" t="s">
        <v>2352</v>
      </c>
      <c r="B4614" s="9" t="s">
        <v>537</v>
      </c>
      <c r="C4614" s="66" t="s">
        <v>4035</v>
      </c>
      <c r="D4614" s="44" t="s">
        <v>4135</v>
      </c>
      <c r="E4614" s="54"/>
      <c r="F4614" s="55"/>
      <c r="G4614" s="56">
        <v>180</v>
      </c>
      <c r="H4614" s="57">
        <f t="shared" si="142"/>
        <v>212.39999999999998</v>
      </c>
      <c r="I4614" s="58">
        <f t="shared" si="143"/>
        <v>0</v>
      </c>
      <c r="J4614" s="59"/>
      <c r="K4614" s="59"/>
      <c r="L4614" s="60" t="s">
        <v>4029</v>
      </c>
      <c r="M4614" s="61"/>
      <c r="N4614" s="6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  <c r="BU4614" s="2"/>
      <c r="BV4614" s="2"/>
      <c r="BW4614" s="2"/>
      <c r="BX4614" s="2"/>
      <c r="BY4614" s="2"/>
      <c r="BZ4614" s="2"/>
      <c r="CA4614" s="2"/>
      <c r="CB4614" s="2"/>
      <c r="CC4614" s="2"/>
      <c r="CD4614" s="2"/>
      <c r="CE4614" s="2"/>
    </row>
    <row r="4615" spans="1:83" s="10" customFormat="1" ht="12.75" customHeight="1" x14ac:dyDescent="0.2">
      <c r="A4615" s="78" t="s">
        <v>9617</v>
      </c>
      <c r="B4615" s="70" t="s">
        <v>9618</v>
      </c>
      <c r="C4615" s="66" t="s">
        <v>4035</v>
      </c>
      <c r="D4615" s="72" t="s">
        <v>4494</v>
      </c>
      <c r="E4615" s="54"/>
      <c r="F4615" s="55"/>
      <c r="G4615" s="56">
        <v>7000</v>
      </c>
      <c r="H4615" s="57">
        <f t="shared" si="142"/>
        <v>8260</v>
      </c>
      <c r="I4615" s="58">
        <f t="shared" si="143"/>
        <v>0</v>
      </c>
      <c r="J4615" s="59"/>
      <c r="K4615" s="59"/>
      <c r="L4615" s="60" t="s">
        <v>4029</v>
      </c>
      <c r="M4615" s="61"/>
      <c r="N4615" s="6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  <c r="BU4615" s="2"/>
      <c r="BV4615" s="2"/>
      <c r="BW4615" s="2"/>
      <c r="BX4615" s="2"/>
      <c r="BY4615" s="2"/>
      <c r="BZ4615" s="2"/>
      <c r="CA4615" s="2"/>
      <c r="CB4615" s="2"/>
      <c r="CC4615" s="2"/>
      <c r="CD4615" s="2"/>
      <c r="CE4615" s="2"/>
    </row>
    <row r="4616" spans="1:83" s="10" customFormat="1" ht="12.75" customHeight="1" x14ac:dyDescent="0.2">
      <c r="A4616" s="64" t="s">
        <v>9619</v>
      </c>
      <c r="B4616" s="9" t="s">
        <v>9620</v>
      </c>
      <c r="C4616" s="53" t="s">
        <v>4007</v>
      </c>
      <c r="D4616" s="44" t="s">
        <v>4494</v>
      </c>
      <c r="E4616" s="54"/>
      <c r="F4616" s="55"/>
      <c r="G4616" s="56">
        <v>250</v>
      </c>
      <c r="H4616" s="57">
        <f t="shared" ref="H4616:H4679" si="144">G4616*1.18</f>
        <v>295</v>
      </c>
      <c r="I4616" s="58">
        <f t="shared" ref="I4616:I4679" si="145">H4616*F4616</f>
        <v>0</v>
      </c>
      <c r="J4616" s="59" t="s">
        <v>4027</v>
      </c>
      <c r="K4616" s="59" t="s">
        <v>4491</v>
      </c>
      <c r="L4616" s="60" t="s">
        <v>4029</v>
      </c>
      <c r="M4616" s="61">
        <v>0.17</v>
      </c>
      <c r="N4616" s="6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  <c r="BU4616" s="2"/>
      <c r="BV4616" s="2"/>
      <c r="BW4616" s="2"/>
      <c r="BX4616" s="2"/>
      <c r="BY4616" s="2"/>
      <c r="BZ4616" s="2"/>
      <c r="CA4616" s="2"/>
      <c r="CB4616" s="2"/>
      <c r="CC4616" s="2"/>
      <c r="CD4616" s="2"/>
      <c r="CE4616" s="2"/>
    </row>
    <row r="4617" spans="1:83" s="10" customFormat="1" ht="12.75" customHeight="1" x14ac:dyDescent="0.2">
      <c r="A4617" s="64" t="s">
        <v>9621</v>
      </c>
      <c r="B4617" s="9" t="s">
        <v>9475</v>
      </c>
      <c r="C4617" s="53" t="s">
        <v>4007</v>
      </c>
      <c r="D4617" s="44" t="s">
        <v>4237</v>
      </c>
      <c r="E4617" s="54"/>
      <c r="F4617" s="55"/>
      <c r="G4617" s="56">
        <v>2000</v>
      </c>
      <c r="H4617" s="57">
        <f t="shared" si="144"/>
        <v>2360</v>
      </c>
      <c r="I4617" s="58">
        <f t="shared" si="145"/>
        <v>0</v>
      </c>
      <c r="J4617" s="59" t="s">
        <v>4027</v>
      </c>
      <c r="K4617" s="59" t="s">
        <v>6950</v>
      </c>
      <c r="L4617" s="60" t="s">
        <v>4029</v>
      </c>
      <c r="M4617" s="61">
        <v>1.98</v>
      </c>
      <c r="N4617" s="6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  <c r="BU4617" s="2"/>
      <c r="BV4617" s="2"/>
      <c r="BW4617" s="2"/>
      <c r="BX4617" s="2"/>
      <c r="BY4617" s="2"/>
      <c r="BZ4617" s="2"/>
      <c r="CA4617" s="2"/>
      <c r="CB4617" s="2"/>
      <c r="CC4617" s="2"/>
      <c r="CD4617" s="2"/>
      <c r="CE4617" s="2"/>
    </row>
    <row r="4618" spans="1:83" s="10" customFormat="1" ht="12.75" customHeight="1" x14ac:dyDescent="0.2">
      <c r="A4618" s="64" t="s">
        <v>9622</v>
      </c>
      <c r="B4618" s="9" t="s">
        <v>7191</v>
      </c>
      <c r="C4618" s="53" t="s">
        <v>4007</v>
      </c>
      <c r="D4618" s="44" t="s">
        <v>4237</v>
      </c>
      <c r="E4618" s="54"/>
      <c r="F4618" s="55"/>
      <c r="G4618" s="56">
        <v>415.06</v>
      </c>
      <c r="H4618" s="57">
        <f t="shared" si="144"/>
        <v>489.77079999999995</v>
      </c>
      <c r="I4618" s="58">
        <f t="shared" si="145"/>
        <v>0</v>
      </c>
      <c r="J4618" s="59"/>
      <c r="K4618" s="59" t="s">
        <v>6950</v>
      </c>
      <c r="L4618" s="60" t="s">
        <v>4029</v>
      </c>
      <c r="M4618" s="61"/>
      <c r="N4618" s="6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  <c r="BU4618" s="2"/>
      <c r="BV4618" s="2"/>
      <c r="BW4618" s="2"/>
      <c r="BX4618" s="2"/>
      <c r="BY4618" s="2"/>
      <c r="BZ4618" s="2"/>
      <c r="CA4618" s="2"/>
      <c r="CB4618" s="2"/>
      <c r="CC4618" s="2"/>
      <c r="CD4618" s="2"/>
      <c r="CE4618" s="2"/>
    </row>
    <row r="4619" spans="1:83" s="10" customFormat="1" ht="12.75" customHeight="1" x14ac:dyDescent="0.2">
      <c r="A4619" s="64" t="s">
        <v>2353</v>
      </c>
      <c r="B4619" s="9" t="s">
        <v>626</v>
      </c>
      <c r="C4619" s="66" t="s">
        <v>4035</v>
      </c>
      <c r="D4619" s="44" t="s">
        <v>4920</v>
      </c>
      <c r="E4619" s="54"/>
      <c r="F4619" s="55"/>
      <c r="G4619" s="56">
        <v>6200</v>
      </c>
      <c r="H4619" s="57">
        <f t="shared" si="144"/>
        <v>7316</v>
      </c>
      <c r="I4619" s="58">
        <f t="shared" si="145"/>
        <v>0</v>
      </c>
      <c r="J4619" s="59"/>
      <c r="K4619" s="59"/>
      <c r="L4619" s="60" t="s">
        <v>4620</v>
      </c>
      <c r="M4619" s="61">
        <v>20.5</v>
      </c>
      <c r="N4619" s="6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  <c r="BU4619" s="2"/>
      <c r="BV4619" s="2"/>
      <c r="BW4619" s="2"/>
      <c r="BX4619" s="2"/>
      <c r="BY4619" s="2"/>
      <c r="BZ4619" s="2"/>
      <c r="CA4619" s="2"/>
      <c r="CB4619" s="2"/>
      <c r="CC4619" s="2"/>
      <c r="CD4619" s="2"/>
      <c r="CE4619" s="2"/>
    </row>
    <row r="4620" spans="1:83" s="10" customFormat="1" ht="12.75" customHeight="1" x14ac:dyDescent="0.2">
      <c r="A4620" s="69" t="s">
        <v>9623</v>
      </c>
      <c r="B4620" s="70" t="s">
        <v>6890</v>
      </c>
      <c r="C4620" s="66" t="s">
        <v>4035</v>
      </c>
      <c r="D4620" s="72" t="s">
        <v>4049</v>
      </c>
      <c r="E4620" s="54"/>
      <c r="F4620" s="55"/>
      <c r="G4620" s="56">
        <v>1200</v>
      </c>
      <c r="H4620" s="57">
        <f t="shared" si="144"/>
        <v>1416</v>
      </c>
      <c r="I4620" s="58">
        <f t="shared" si="145"/>
        <v>0</v>
      </c>
      <c r="J4620" s="59"/>
      <c r="K4620" s="59"/>
      <c r="L4620" s="60"/>
      <c r="M4620" s="61"/>
      <c r="N4620" s="6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  <c r="BU4620" s="2"/>
      <c r="BV4620" s="2"/>
      <c r="BW4620" s="2"/>
      <c r="BX4620" s="2"/>
      <c r="BY4620" s="2"/>
      <c r="BZ4620" s="2"/>
      <c r="CA4620" s="2"/>
      <c r="CB4620" s="2"/>
      <c r="CC4620" s="2"/>
      <c r="CD4620" s="2"/>
      <c r="CE4620" s="2"/>
    </row>
    <row r="4621" spans="1:83" s="10" customFormat="1" ht="12.75" customHeight="1" x14ac:dyDescent="0.2">
      <c r="A4621" s="51" t="s">
        <v>9624</v>
      </c>
      <c r="B4621" s="9" t="s">
        <v>6235</v>
      </c>
      <c r="C4621" s="66" t="s">
        <v>4035</v>
      </c>
      <c r="D4621" s="44" t="s">
        <v>7343</v>
      </c>
      <c r="E4621" s="54"/>
      <c r="F4621" s="55"/>
      <c r="G4621" s="56">
        <v>4019.65</v>
      </c>
      <c r="H4621" s="57">
        <f t="shared" si="144"/>
        <v>4743.1869999999999</v>
      </c>
      <c r="I4621" s="58">
        <f t="shared" si="145"/>
        <v>0</v>
      </c>
      <c r="J4621" s="59" t="s">
        <v>4027</v>
      </c>
      <c r="K4621" s="59"/>
      <c r="L4621" s="60" t="s">
        <v>4029</v>
      </c>
      <c r="M4621" s="61">
        <v>3.8</v>
      </c>
      <c r="N4621" s="6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  <c r="BU4621" s="2"/>
      <c r="BV4621" s="2"/>
      <c r="BW4621" s="2"/>
      <c r="BX4621" s="2"/>
      <c r="BY4621" s="2"/>
      <c r="BZ4621" s="2"/>
      <c r="CA4621" s="2"/>
      <c r="CB4621" s="2"/>
      <c r="CC4621" s="2"/>
      <c r="CD4621" s="2"/>
      <c r="CE4621" s="2"/>
    </row>
    <row r="4622" spans="1:83" s="10" customFormat="1" ht="12.75" customHeight="1" x14ac:dyDescent="0.2">
      <c r="A4622" s="64" t="s">
        <v>9625</v>
      </c>
      <c r="B4622" s="9" t="s">
        <v>9626</v>
      </c>
      <c r="C4622" s="66" t="s">
        <v>4035</v>
      </c>
      <c r="D4622" s="44" t="s">
        <v>7343</v>
      </c>
      <c r="E4622" s="54"/>
      <c r="F4622" s="55"/>
      <c r="G4622" s="56">
        <v>220.25</v>
      </c>
      <c r="H4622" s="57">
        <f t="shared" si="144"/>
        <v>259.89499999999998</v>
      </c>
      <c r="I4622" s="58">
        <f t="shared" si="145"/>
        <v>0</v>
      </c>
      <c r="J4622" s="59" t="s">
        <v>4027</v>
      </c>
      <c r="K4622" s="59" t="s">
        <v>8909</v>
      </c>
      <c r="L4622" s="60" t="s">
        <v>4029</v>
      </c>
      <c r="M4622" s="61">
        <v>0.38</v>
      </c>
      <c r="N4622" s="6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2"/>
      <c r="BX4622" s="2"/>
      <c r="BY4622" s="2"/>
      <c r="BZ4622" s="2"/>
      <c r="CA4622" s="2"/>
      <c r="CB4622" s="2"/>
      <c r="CC4622" s="2"/>
      <c r="CD4622" s="2"/>
      <c r="CE4622" s="2"/>
    </row>
    <row r="4623" spans="1:83" s="10" customFormat="1" ht="12.75" customHeight="1" x14ac:dyDescent="0.2">
      <c r="A4623" s="51" t="s">
        <v>9627</v>
      </c>
      <c r="B4623" s="9" t="s">
        <v>7480</v>
      </c>
      <c r="C4623" s="66" t="s">
        <v>4035</v>
      </c>
      <c r="D4623" s="44" t="s">
        <v>7343</v>
      </c>
      <c r="E4623" s="54"/>
      <c r="F4623" s="55"/>
      <c r="G4623" s="56">
        <v>714.19</v>
      </c>
      <c r="H4623" s="57">
        <f t="shared" si="144"/>
        <v>842.74419999999998</v>
      </c>
      <c r="I4623" s="58">
        <f t="shared" si="145"/>
        <v>0</v>
      </c>
      <c r="J4623" s="59" t="s">
        <v>4027</v>
      </c>
      <c r="K4623" s="59"/>
      <c r="L4623" s="60" t="s">
        <v>4029</v>
      </c>
      <c r="M4623" s="61">
        <v>0.09</v>
      </c>
      <c r="N4623" s="6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2"/>
      <c r="BX4623" s="2"/>
      <c r="BY4623" s="2"/>
      <c r="BZ4623" s="2"/>
      <c r="CA4623" s="2"/>
      <c r="CB4623" s="2"/>
      <c r="CC4623" s="2"/>
      <c r="CD4623" s="2"/>
      <c r="CE4623" s="2"/>
    </row>
    <row r="4624" spans="1:83" s="10" customFormat="1" ht="12.75" customHeight="1" x14ac:dyDescent="0.2">
      <c r="A4624" s="51" t="s">
        <v>2354</v>
      </c>
      <c r="B4624" s="9" t="s">
        <v>627</v>
      </c>
      <c r="C4624" s="66" t="s">
        <v>4035</v>
      </c>
      <c r="D4624" s="44" t="s">
        <v>4628</v>
      </c>
      <c r="E4624" s="54"/>
      <c r="F4624" s="55"/>
      <c r="G4624" s="56">
        <v>284787.49</v>
      </c>
      <c r="H4624" s="57">
        <f t="shared" si="144"/>
        <v>336049.23819999996</v>
      </c>
      <c r="I4624" s="58">
        <f t="shared" si="145"/>
        <v>0</v>
      </c>
      <c r="J4624" s="59" t="s">
        <v>4027</v>
      </c>
      <c r="K4624" s="59"/>
      <c r="L4624" s="60" t="s">
        <v>4029</v>
      </c>
      <c r="M4624" s="61">
        <v>770</v>
      </c>
      <c r="N4624" s="6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  <c r="BU4624" s="2"/>
      <c r="BV4624" s="2"/>
      <c r="BW4624" s="2"/>
      <c r="BX4624" s="2"/>
      <c r="BY4624" s="2"/>
      <c r="BZ4624" s="2"/>
      <c r="CA4624" s="2"/>
      <c r="CB4624" s="2"/>
      <c r="CC4624" s="2"/>
      <c r="CD4624" s="2"/>
      <c r="CE4624" s="2"/>
    </row>
    <row r="4625" spans="1:83" s="10" customFormat="1" ht="12.75" customHeight="1" x14ac:dyDescent="0.2">
      <c r="A4625" s="78" t="s">
        <v>9628</v>
      </c>
      <c r="B4625" s="70" t="s">
        <v>7480</v>
      </c>
      <c r="C4625" s="66" t="s">
        <v>4035</v>
      </c>
      <c r="D4625" s="72" t="s">
        <v>4628</v>
      </c>
      <c r="E4625" s="54"/>
      <c r="F4625" s="55"/>
      <c r="G4625" s="56">
        <v>1645.59</v>
      </c>
      <c r="H4625" s="57">
        <f t="shared" si="144"/>
        <v>1941.7961999999998</v>
      </c>
      <c r="I4625" s="58">
        <f t="shared" si="145"/>
        <v>0</v>
      </c>
      <c r="J4625" s="59"/>
      <c r="K4625" s="59" t="s">
        <v>9629</v>
      </c>
      <c r="L4625" s="60"/>
      <c r="M4625" s="61"/>
      <c r="N4625" s="6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  <c r="BU4625" s="2"/>
      <c r="BV4625" s="2"/>
      <c r="BW4625" s="2"/>
      <c r="BX4625" s="2"/>
      <c r="BY4625" s="2"/>
      <c r="BZ4625" s="2"/>
      <c r="CA4625" s="2"/>
      <c r="CB4625" s="2"/>
      <c r="CC4625" s="2"/>
      <c r="CD4625" s="2"/>
      <c r="CE4625" s="2"/>
    </row>
    <row r="4626" spans="1:83" s="10" customFormat="1" ht="12.75" customHeight="1" x14ac:dyDescent="0.2">
      <c r="A4626" s="78" t="s">
        <v>9630</v>
      </c>
      <c r="B4626" s="70" t="s">
        <v>9631</v>
      </c>
      <c r="C4626" s="66" t="s">
        <v>4035</v>
      </c>
      <c r="D4626" s="72" t="s">
        <v>4628</v>
      </c>
      <c r="E4626" s="54"/>
      <c r="F4626" s="55"/>
      <c r="G4626" s="56">
        <v>1200</v>
      </c>
      <c r="H4626" s="57">
        <f t="shared" si="144"/>
        <v>1416</v>
      </c>
      <c r="I4626" s="58">
        <f t="shared" si="145"/>
        <v>0</v>
      </c>
      <c r="J4626" s="59"/>
      <c r="K4626" s="59" t="s">
        <v>9629</v>
      </c>
      <c r="L4626" s="60"/>
      <c r="M4626" s="61"/>
      <c r="N4626" s="6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  <c r="BU4626" s="2"/>
      <c r="BV4626" s="2"/>
      <c r="BW4626" s="2"/>
      <c r="BX4626" s="2"/>
      <c r="BY4626" s="2"/>
      <c r="BZ4626" s="2"/>
      <c r="CA4626" s="2"/>
      <c r="CB4626" s="2"/>
      <c r="CC4626" s="2"/>
      <c r="CD4626" s="2"/>
      <c r="CE4626" s="2"/>
    </row>
    <row r="4627" spans="1:83" s="10" customFormat="1" ht="12.75" customHeight="1" x14ac:dyDescent="0.2">
      <c r="A4627" s="78" t="s">
        <v>9632</v>
      </c>
      <c r="B4627" s="70" t="s">
        <v>9633</v>
      </c>
      <c r="C4627" s="66" t="s">
        <v>4035</v>
      </c>
      <c r="D4627" s="72" t="s">
        <v>4628</v>
      </c>
      <c r="E4627" s="54"/>
      <c r="F4627" s="55"/>
      <c r="G4627" s="56">
        <v>45</v>
      </c>
      <c r="H4627" s="57">
        <f t="shared" si="144"/>
        <v>53.099999999999994</v>
      </c>
      <c r="I4627" s="58">
        <f t="shared" si="145"/>
        <v>0</v>
      </c>
      <c r="J4627" s="59"/>
      <c r="K4627" s="59"/>
      <c r="L4627" s="60"/>
      <c r="M4627" s="61"/>
      <c r="N4627" s="6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  <c r="BU4627" s="2"/>
      <c r="BV4627" s="2"/>
      <c r="BW4627" s="2"/>
      <c r="BX4627" s="2"/>
      <c r="BY4627" s="2"/>
      <c r="BZ4627" s="2"/>
      <c r="CA4627" s="2"/>
      <c r="CB4627" s="2"/>
      <c r="CC4627" s="2"/>
      <c r="CD4627" s="2"/>
      <c r="CE4627" s="2"/>
    </row>
    <row r="4628" spans="1:83" s="10" customFormat="1" ht="12.75" customHeight="1" x14ac:dyDescent="0.2">
      <c r="A4628" s="78" t="s">
        <v>9634</v>
      </c>
      <c r="B4628" s="70" t="s">
        <v>628</v>
      </c>
      <c r="C4628" s="66" t="s">
        <v>4035</v>
      </c>
      <c r="D4628" s="72" t="s">
        <v>4628</v>
      </c>
      <c r="E4628" s="54"/>
      <c r="F4628" s="55"/>
      <c r="G4628" s="56">
        <v>1923.5</v>
      </c>
      <c r="H4628" s="57">
        <f t="shared" si="144"/>
        <v>2269.73</v>
      </c>
      <c r="I4628" s="58">
        <f t="shared" si="145"/>
        <v>0</v>
      </c>
      <c r="J4628" s="59"/>
      <c r="K4628" s="59" t="s">
        <v>9629</v>
      </c>
      <c r="L4628" s="60"/>
      <c r="M4628" s="61"/>
      <c r="N4628" s="6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  <c r="BU4628" s="2"/>
      <c r="BV4628" s="2"/>
      <c r="BW4628" s="2"/>
      <c r="BX4628" s="2"/>
      <c r="BY4628" s="2"/>
      <c r="BZ4628" s="2"/>
      <c r="CA4628" s="2"/>
      <c r="CB4628" s="2"/>
      <c r="CC4628" s="2"/>
      <c r="CD4628" s="2"/>
      <c r="CE4628" s="2"/>
    </row>
    <row r="4629" spans="1:83" s="10" customFormat="1" ht="12.75" customHeight="1" x14ac:dyDescent="0.2">
      <c r="A4629" s="51" t="s">
        <v>9635</v>
      </c>
      <c r="B4629" s="9" t="s">
        <v>9636</v>
      </c>
      <c r="C4629" s="66" t="s">
        <v>4035</v>
      </c>
      <c r="D4629" s="44" t="s">
        <v>4628</v>
      </c>
      <c r="E4629" s="54"/>
      <c r="F4629" s="55"/>
      <c r="G4629" s="56">
        <v>6106.54</v>
      </c>
      <c r="H4629" s="57">
        <f t="shared" si="144"/>
        <v>7205.7171999999991</v>
      </c>
      <c r="I4629" s="58">
        <f t="shared" si="145"/>
        <v>0</v>
      </c>
      <c r="J4629" s="59"/>
      <c r="K4629" s="59"/>
      <c r="L4629" s="60" t="s">
        <v>4029</v>
      </c>
      <c r="M4629" s="61"/>
      <c r="N4629" s="6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  <c r="BU4629" s="2"/>
      <c r="BV4629" s="2"/>
      <c r="BW4629" s="2"/>
      <c r="BX4629" s="2"/>
      <c r="BY4629" s="2"/>
      <c r="BZ4629" s="2"/>
      <c r="CA4629" s="2"/>
      <c r="CB4629" s="2"/>
      <c r="CC4629" s="2"/>
      <c r="CD4629" s="2"/>
      <c r="CE4629" s="2"/>
    </row>
    <row r="4630" spans="1:83" s="10" customFormat="1" ht="12.75" customHeight="1" x14ac:dyDescent="0.2">
      <c r="A4630" s="51" t="s">
        <v>9637</v>
      </c>
      <c r="B4630" s="9" t="s">
        <v>9638</v>
      </c>
      <c r="C4630" s="66" t="s">
        <v>4035</v>
      </c>
      <c r="D4630" s="44" t="s">
        <v>4628</v>
      </c>
      <c r="E4630" s="54"/>
      <c r="F4630" s="55"/>
      <c r="G4630" s="56">
        <v>9445.0400000000009</v>
      </c>
      <c r="H4630" s="57">
        <f t="shared" si="144"/>
        <v>11145.147200000001</v>
      </c>
      <c r="I4630" s="58">
        <f t="shared" si="145"/>
        <v>0</v>
      </c>
      <c r="J4630" s="59"/>
      <c r="K4630" s="59"/>
      <c r="L4630" s="60" t="s">
        <v>4029</v>
      </c>
      <c r="M4630" s="61">
        <v>27</v>
      </c>
      <c r="N4630" s="6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  <c r="BU4630" s="2"/>
      <c r="BV4630" s="2"/>
      <c r="BW4630" s="2"/>
      <c r="BX4630" s="2"/>
      <c r="BY4630" s="2"/>
      <c r="BZ4630" s="2"/>
      <c r="CA4630" s="2"/>
      <c r="CB4630" s="2"/>
      <c r="CC4630" s="2"/>
      <c r="CD4630" s="2"/>
      <c r="CE4630" s="2"/>
    </row>
    <row r="4631" spans="1:83" s="10" customFormat="1" ht="12.75" customHeight="1" x14ac:dyDescent="0.2">
      <c r="A4631" s="78" t="s">
        <v>9639</v>
      </c>
      <c r="B4631" s="70" t="s">
        <v>9640</v>
      </c>
      <c r="C4631" s="66" t="s">
        <v>4035</v>
      </c>
      <c r="D4631" s="72" t="s">
        <v>4628</v>
      </c>
      <c r="E4631" s="54"/>
      <c r="F4631" s="55"/>
      <c r="G4631" s="56">
        <v>1600</v>
      </c>
      <c r="H4631" s="57">
        <f t="shared" si="144"/>
        <v>1888</v>
      </c>
      <c r="I4631" s="58">
        <f t="shared" si="145"/>
        <v>0</v>
      </c>
      <c r="J4631" s="59" t="s">
        <v>4015</v>
      </c>
      <c r="K4631" s="59"/>
      <c r="L4631" s="68" t="s">
        <v>4015</v>
      </c>
      <c r="M4631" s="61"/>
      <c r="N4631" s="6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  <c r="BU4631" s="2"/>
      <c r="BV4631" s="2"/>
      <c r="BW4631" s="2"/>
      <c r="BX4631" s="2"/>
      <c r="BY4631" s="2"/>
      <c r="BZ4631" s="2"/>
      <c r="CA4631" s="2"/>
      <c r="CB4631" s="2"/>
      <c r="CC4631" s="2"/>
      <c r="CD4631" s="2"/>
      <c r="CE4631" s="2"/>
    </row>
    <row r="4632" spans="1:83" s="10" customFormat="1" ht="12.75" customHeight="1" x14ac:dyDescent="0.2">
      <c r="A4632" s="78" t="s">
        <v>9641</v>
      </c>
      <c r="B4632" s="70" t="s">
        <v>9642</v>
      </c>
      <c r="C4632" s="66" t="s">
        <v>4035</v>
      </c>
      <c r="D4632" s="72" t="s">
        <v>4628</v>
      </c>
      <c r="E4632" s="54"/>
      <c r="F4632" s="55"/>
      <c r="G4632" s="56">
        <v>1600</v>
      </c>
      <c r="H4632" s="57">
        <f t="shared" si="144"/>
        <v>1888</v>
      </c>
      <c r="I4632" s="58">
        <f t="shared" si="145"/>
        <v>0</v>
      </c>
      <c r="J4632" s="59" t="s">
        <v>4015</v>
      </c>
      <c r="K4632" s="59"/>
      <c r="L4632" s="68" t="s">
        <v>4015</v>
      </c>
      <c r="M4632" s="61"/>
      <c r="N4632" s="6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  <c r="BU4632" s="2"/>
      <c r="BV4632" s="2"/>
      <c r="BW4632" s="2"/>
      <c r="BX4632" s="2"/>
      <c r="BY4632" s="2"/>
      <c r="BZ4632" s="2"/>
      <c r="CA4632" s="2"/>
      <c r="CB4632" s="2"/>
      <c r="CC4632" s="2"/>
      <c r="CD4632" s="2"/>
      <c r="CE4632" s="2"/>
    </row>
    <row r="4633" spans="1:83" s="10" customFormat="1" ht="12.75" customHeight="1" x14ac:dyDescent="0.2">
      <c r="A4633" s="51" t="s">
        <v>9643</v>
      </c>
      <c r="B4633" s="9" t="s">
        <v>9644</v>
      </c>
      <c r="C4633" s="66" t="s">
        <v>4035</v>
      </c>
      <c r="D4633" s="44" t="s">
        <v>4628</v>
      </c>
      <c r="E4633" s="54"/>
      <c r="F4633" s="55"/>
      <c r="G4633" s="56">
        <v>2700</v>
      </c>
      <c r="H4633" s="57">
        <f t="shared" si="144"/>
        <v>3186</v>
      </c>
      <c r="I4633" s="58">
        <f t="shared" si="145"/>
        <v>0</v>
      </c>
      <c r="J4633" s="59"/>
      <c r="K4633" s="59"/>
      <c r="L4633" s="60" t="s">
        <v>4029</v>
      </c>
      <c r="M4633" s="61"/>
      <c r="N4633" s="6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  <c r="BU4633" s="2"/>
      <c r="BV4633" s="2"/>
      <c r="BW4633" s="2"/>
      <c r="BX4633" s="2"/>
      <c r="BY4633" s="2"/>
      <c r="BZ4633" s="2"/>
      <c r="CA4633" s="2"/>
      <c r="CB4633" s="2"/>
      <c r="CC4633" s="2"/>
      <c r="CD4633" s="2"/>
      <c r="CE4633" s="2"/>
    </row>
    <row r="4634" spans="1:83" s="10" customFormat="1" ht="12.75" customHeight="1" x14ac:dyDescent="0.2">
      <c r="A4634" s="51" t="s">
        <v>9645</v>
      </c>
      <c r="B4634" s="9" t="s">
        <v>9646</v>
      </c>
      <c r="C4634" s="66" t="s">
        <v>4035</v>
      </c>
      <c r="D4634" s="44" t="s">
        <v>4628</v>
      </c>
      <c r="E4634" s="54"/>
      <c r="F4634" s="55"/>
      <c r="G4634" s="56">
        <v>1150</v>
      </c>
      <c r="H4634" s="57">
        <f t="shared" si="144"/>
        <v>1357</v>
      </c>
      <c r="I4634" s="58">
        <f t="shared" si="145"/>
        <v>0</v>
      </c>
      <c r="J4634" s="59"/>
      <c r="K4634" s="59"/>
      <c r="L4634" s="60" t="s">
        <v>4029</v>
      </c>
      <c r="M4634" s="61"/>
      <c r="N4634" s="6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  <c r="BU4634" s="2"/>
      <c r="BV4634" s="2"/>
      <c r="BW4634" s="2"/>
      <c r="BX4634" s="2"/>
      <c r="BY4634" s="2"/>
      <c r="BZ4634" s="2"/>
      <c r="CA4634" s="2"/>
      <c r="CB4634" s="2"/>
      <c r="CC4634" s="2"/>
      <c r="CD4634" s="2"/>
      <c r="CE4634" s="2"/>
    </row>
    <row r="4635" spans="1:83" s="10" customFormat="1" ht="12.75" customHeight="1" x14ac:dyDescent="0.2">
      <c r="A4635" s="64" t="s">
        <v>9647</v>
      </c>
      <c r="B4635" s="9" t="s">
        <v>9648</v>
      </c>
      <c r="C4635" s="66" t="s">
        <v>4035</v>
      </c>
      <c r="D4635" s="44" t="s">
        <v>4135</v>
      </c>
      <c r="E4635" s="54"/>
      <c r="F4635" s="55"/>
      <c r="G4635" s="56">
        <v>3750</v>
      </c>
      <c r="H4635" s="57">
        <f t="shared" si="144"/>
        <v>4425</v>
      </c>
      <c r="I4635" s="58">
        <f t="shared" si="145"/>
        <v>0</v>
      </c>
      <c r="J4635" s="59"/>
      <c r="K4635" s="59"/>
      <c r="L4635" s="60" t="s">
        <v>4029</v>
      </c>
      <c r="M4635" s="61"/>
      <c r="N4635" s="6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  <c r="BU4635" s="2"/>
      <c r="BV4635" s="2"/>
      <c r="BW4635" s="2"/>
      <c r="BX4635" s="2"/>
      <c r="BY4635" s="2"/>
      <c r="BZ4635" s="2"/>
      <c r="CA4635" s="2"/>
      <c r="CB4635" s="2"/>
      <c r="CC4635" s="2"/>
      <c r="CD4635" s="2"/>
      <c r="CE4635" s="2"/>
    </row>
    <row r="4636" spans="1:83" s="10" customFormat="1" ht="12.75" customHeight="1" x14ac:dyDescent="0.2">
      <c r="A4636" s="64" t="s">
        <v>2355</v>
      </c>
      <c r="B4636" s="9" t="s">
        <v>58</v>
      </c>
      <c r="C4636" s="66" t="s">
        <v>4035</v>
      </c>
      <c r="D4636" s="44" t="s">
        <v>4135</v>
      </c>
      <c r="E4636" s="54"/>
      <c r="F4636" s="55"/>
      <c r="G4636" s="56">
        <v>4250</v>
      </c>
      <c r="H4636" s="57">
        <f t="shared" si="144"/>
        <v>5015</v>
      </c>
      <c r="I4636" s="58">
        <f t="shared" si="145"/>
        <v>0</v>
      </c>
      <c r="J4636" s="59"/>
      <c r="K4636" s="59"/>
      <c r="L4636" s="60" t="s">
        <v>4029</v>
      </c>
      <c r="M4636" s="61"/>
      <c r="N4636" s="6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  <c r="BU4636" s="2"/>
      <c r="BV4636" s="2"/>
      <c r="BW4636" s="2"/>
      <c r="BX4636" s="2"/>
      <c r="BY4636" s="2"/>
      <c r="BZ4636" s="2"/>
      <c r="CA4636" s="2"/>
      <c r="CB4636" s="2"/>
      <c r="CC4636" s="2"/>
      <c r="CD4636" s="2"/>
      <c r="CE4636" s="2"/>
    </row>
    <row r="4637" spans="1:83" s="10" customFormat="1" ht="12.75" customHeight="1" x14ac:dyDescent="0.2">
      <c r="A4637" s="64" t="s">
        <v>9649</v>
      </c>
      <c r="B4637" s="9" t="s">
        <v>9650</v>
      </c>
      <c r="C4637" s="66" t="s">
        <v>4035</v>
      </c>
      <c r="D4637" s="44" t="s">
        <v>4135</v>
      </c>
      <c r="E4637" s="54"/>
      <c r="F4637" s="55"/>
      <c r="G4637" s="56">
        <v>4250</v>
      </c>
      <c r="H4637" s="57">
        <f t="shared" si="144"/>
        <v>5015</v>
      </c>
      <c r="I4637" s="58">
        <f t="shared" si="145"/>
        <v>0</v>
      </c>
      <c r="J4637" s="59"/>
      <c r="K4637" s="59"/>
      <c r="L4637" s="60" t="s">
        <v>4029</v>
      </c>
      <c r="M4637" s="61"/>
      <c r="N4637" s="6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  <c r="BU4637" s="2"/>
      <c r="BV4637" s="2"/>
      <c r="BW4637" s="2"/>
      <c r="BX4637" s="2"/>
      <c r="BY4637" s="2"/>
      <c r="BZ4637" s="2"/>
      <c r="CA4637" s="2"/>
      <c r="CB4637" s="2"/>
      <c r="CC4637" s="2"/>
      <c r="CD4637" s="2"/>
      <c r="CE4637" s="2"/>
    </row>
    <row r="4638" spans="1:83" s="10" customFormat="1" ht="12.75" customHeight="1" x14ac:dyDescent="0.2">
      <c r="A4638" s="64" t="s">
        <v>9651</v>
      </c>
      <c r="B4638" s="9" t="s">
        <v>5464</v>
      </c>
      <c r="C4638" s="66" t="s">
        <v>4035</v>
      </c>
      <c r="D4638" s="44" t="s">
        <v>4135</v>
      </c>
      <c r="E4638" s="54"/>
      <c r="F4638" s="55"/>
      <c r="G4638" s="56">
        <v>5500</v>
      </c>
      <c r="H4638" s="57">
        <f t="shared" si="144"/>
        <v>6490</v>
      </c>
      <c r="I4638" s="58">
        <f t="shared" si="145"/>
        <v>0</v>
      </c>
      <c r="J4638" s="59"/>
      <c r="K4638" s="59"/>
      <c r="L4638" s="60" t="s">
        <v>4029</v>
      </c>
      <c r="M4638" s="61"/>
      <c r="N4638" s="6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  <c r="BU4638" s="2"/>
      <c r="BV4638" s="2"/>
      <c r="BW4638" s="2"/>
      <c r="BX4638" s="2"/>
      <c r="BY4638" s="2"/>
      <c r="BZ4638" s="2"/>
      <c r="CA4638" s="2"/>
      <c r="CB4638" s="2"/>
      <c r="CC4638" s="2"/>
      <c r="CD4638" s="2"/>
      <c r="CE4638" s="2"/>
    </row>
    <row r="4639" spans="1:83" s="10" customFormat="1" ht="12.75" customHeight="1" x14ac:dyDescent="0.2">
      <c r="A4639" s="51" t="s">
        <v>9652</v>
      </c>
      <c r="B4639" s="9" t="s">
        <v>430</v>
      </c>
      <c r="C4639" s="66" t="s">
        <v>4035</v>
      </c>
      <c r="D4639" s="44" t="s">
        <v>4628</v>
      </c>
      <c r="E4639" s="54"/>
      <c r="F4639" s="55"/>
      <c r="G4639" s="56">
        <v>230000</v>
      </c>
      <c r="H4639" s="57">
        <f t="shared" si="144"/>
        <v>271400</v>
      </c>
      <c r="I4639" s="58">
        <f t="shared" si="145"/>
        <v>0</v>
      </c>
      <c r="J4639" s="59"/>
      <c r="K4639" s="59"/>
      <c r="L4639" s="60" t="s">
        <v>4029</v>
      </c>
      <c r="M4639" s="61"/>
      <c r="N4639" s="6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2"/>
      <c r="BZ4639" s="2"/>
      <c r="CA4639" s="2"/>
      <c r="CB4639" s="2"/>
      <c r="CC4639" s="2"/>
      <c r="CD4639" s="2"/>
      <c r="CE4639" s="2"/>
    </row>
    <row r="4640" spans="1:83" s="10" customFormat="1" ht="12.75" customHeight="1" x14ac:dyDescent="0.2">
      <c r="A4640" s="51" t="s">
        <v>9653</v>
      </c>
      <c r="B4640" s="9" t="s">
        <v>8908</v>
      </c>
      <c r="C4640" s="53" t="s">
        <v>4007</v>
      </c>
      <c r="D4640" s="44" t="s">
        <v>4628</v>
      </c>
      <c r="E4640" s="54"/>
      <c r="F4640" s="55"/>
      <c r="G4640" s="56">
        <v>21500</v>
      </c>
      <c r="H4640" s="57">
        <f t="shared" si="144"/>
        <v>25370</v>
      </c>
      <c r="I4640" s="58">
        <f t="shared" si="145"/>
        <v>0</v>
      </c>
      <c r="J4640" s="59"/>
      <c r="K4640" s="59" t="s">
        <v>8909</v>
      </c>
      <c r="L4640" s="60" t="s">
        <v>4029</v>
      </c>
      <c r="M4640" s="61"/>
      <c r="N4640" s="6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2"/>
      <c r="BZ4640" s="2"/>
      <c r="CA4640" s="2"/>
      <c r="CB4640" s="2"/>
      <c r="CC4640" s="2"/>
      <c r="CD4640" s="2"/>
      <c r="CE4640" s="2"/>
    </row>
    <row r="4641" spans="1:83" s="10" customFormat="1" ht="12.75" customHeight="1" x14ac:dyDescent="0.2">
      <c r="A4641" s="51" t="s">
        <v>9654</v>
      </c>
      <c r="B4641" s="9" t="s">
        <v>8908</v>
      </c>
      <c r="C4641" s="53" t="s">
        <v>4007</v>
      </c>
      <c r="D4641" s="44" t="s">
        <v>4628</v>
      </c>
      <c r="E4641" s="54"/>
      <c r="F4641" s="55"/>
      <c r="G4641" s="56">
        <v>18000</v>
      </c>
      <c r="H4641" s="57">
        <f t="shared" si="144"/>
        <v>21240</v>
      </c>
      <c r="I4641" s="58">
        <f t="shared" si="145"/>
        <v>0</v>
      </c>
      <c r="J4641" s="59"/>
      <c r="K4641" s="59" t="s">
        <v>8909</v>
      </c>
      <c r="L4641" s="60"/>
      <c r="M4641" s="61"/>
      <c r="N4641" s="6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2"/>
      <c r="BZ4641" s="2"/>
      <c r="CA4641" s="2"/>
      <c r="CB4641" s="2"/>
      <c r="CC4641" s="2"/>
      <c r="CD4641" s="2"/>
      <c r="CE4641" s="2"/>
    </row>
    <row r="4642" spans="1:83" s="10" customFormat="1" ht="12.75" customHeight="1" x14ac:dyDescent="0.2">
      <c r="A4642" s="51" t="s">
        <v>9655</v>
      </c>
      <c r="B4642" s="9" t="s">
        <v>4919</v>
      </c>
      <c r="C4642" s="66" t="s">
        <v>4035</v>
      </c>
      <c r="D4642" s="44" t="s">
        <v>8408</v>
      </c>
      <c r="E4642" s="54"/>
      <c r="F4642" s="55"/>
      <c r="G4642" s="56">
        <v>160</v>
      </c>
      <c r="H4642" s="57">
        <f t="shared" si="144"/>
        <v>188.79999999999998</v>
      </c>
      <c r="I4642" s="58">
        <f t="shared" si="145"/>
        <v>0</v>
      </c>
      <c r="J4642" s="59"/>
      <c r="K4642" s="59"/>
      <c r="L4642" s="60" t="s">
        <v>4029</v>
      </c>
      <c r="M4642" s="61"/>
      <c r="N4642" s="6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  <c r="BU4642" s="2"/>
      <c r="BV4642" s="2"/>
      <c r="BW4642" s="2"/>
      <c r="BX4642" s="2"/>
      <c r="BY4642" s="2"/>
      <c r="BZ4642" s="2"/>
      <c r="CA4642" s="2"/>
      <c r="CB4642" s="2"/>
      <c r="CC4642" s="2"/>
      <c r="CD4642" s="2"/>
      <c r="CE4642" s="2"/>
    </row>
    <row r="4643" spans="1:83" s="10" customFormat="1" ht="12.75" customHeight="1" x14ac:dyDescent="0.2">
      <c r="A4643" s="51" t="s">
        <v>9656</v>
      </c>
      <c r="B4643" s="9" t="s">
        <v>9657</v>
      </c>
      <c r="C4643" s="66" t="s">
        <v>4035</v>
      </c>
      <c r="D4643" s="44" t="s">
        <v>8408</v>
      </c>
      <c r="E4643" s="54"/>
      <c r="F4643" s="55"/>
      <c r="G4643" s="56">
        <v>60</v>
      </c>
      <c r="H4643" s="57">
        <f t="shared" si="144"/>
        <v>70.8</v>
      </c>
      <c r="I4643" s="58">
        <f t="shared" si="145"/>
        <v>0</v>
      </c>
      <c r="J4643" s="59" t="s">
        <v>4027</v>
      </c>
      <c r="K4643" s="59"/>
      <c r="L4643" s="60" t="s">
        <v>4029</v>
      </c>
      <c r="M4643" s="61">
        <v>0.12</v>
      </c>
      <c r="N4643" s="6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  <c r="BU4643" s="2"/>
      <c r="BV4643" s="2"/>
      <c r="BW4643" s="2"/>
      <c r="BX4643" s="2"/>
      <c r="BY4643" s="2"/>
      <c r="BZ4643" s="2"/>
      <c r="CA4643" s="2"/>
      <c r="CB4643" s="2"/>
      <c r="CC4643" s="2"/>
      <c r="CD4643" s="2"/>
      <c r="CE4643" s="2"/>
    </row>
    <row r="4644" spans="1:83" s="10" customFormat="1" ht="12.75" customHeight="1" x14ac:dyDescent="0.2">
      <c r="A4644" s="93" t="s">
        <v>9658</v>
      </c>
      <c r="B4644" s="9" t="s">
        <v>6780</v>
      </c>
      <c r="C4644" s="53" t="s">
        <v>4007</v>
      </c>
      <c r="D4644" s="44" t="s">
        <v>4117</v>
      </c>
      <c r="E4644" s="54"/>
      <c r="F4644" s="55"/>
      <c r="G4644" s="56">
        <v>7203.11</v>
      </c>
      <c r="H4644" s="57">
        <f t="shared" si="144"/>
        <v>8499.6697999999997</v>
      </c>
      <c r="I4644" s="58">
        <f t="shared" si="145"/>
        <v>0</v>
      </c>
      <c r="J4644" s="59"/>
      <c r="K4644" s="59" t="s">
        <v>9659</v>
      </c>
      <c r="L4644" s="79" t="s">
        <v>5050</v>
      </c>
      <c r="M4644" s="61">
        <v>9</v>
      </c>
      <c r="N4644" s="6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  <c r="BU4644" s="2"/>
      <c r="BV4644" s="2"/>
      <c r="BW4644" s="2"/>
      <c r="BX4644" s="2"/>
      <c r="BY4644" s="2"/>
      <c r="BZ4644" s="2"/>
      <c r="CA4644" s="2"/>
      <c r="CB4644" s="2"/>
      <c r="CC4644" s="2"/>
      <c r="CD4644" s="2"/>
      <c r="CE4644" s="2"/>
    </row>
    <row r="4645" spans="1:83" s="10" customFormat="1" ht="12.75" customHeight="1" x14ac:dyDescent="0.2">
      <c r="A4645" s="64" t="s">
        <v>9660</v>
      </c>
      <c r="B4645" s="9" t="s">
        <v>9661</v>
      </c>
      <c r="C4645" s="53" t="s">
        <v>4007</v>
      </c>
      <c r="D4645" s="44" t="s">
        <v>4117</v>
      </c>
      <c r="E4645" s="54"/>
      <c r="F4645" s="55"/>
      <c r="G4645" s="56">
        <v>9.5</v>
      </c>
      <c r="H4645" s="57">
        <f t="shared" si="144"/>
        <v>11.209999999999999</v>
      </c>
      <c r="I4645" s="58">
        <f t="shared" si="145"/>
        <v>0</v>
      </c>
      <c r="J4645" s="59"/>
      <c r="K4645" s="59" t="s">
        <v>4039</v>
      </c>
      <c r="L4645" s="79" t="s">
        <v>9662</v>
      </c>
      <c r="M4645" s="61">
        <v>8.0000000000000004E-4</v>
      </c>
      <c r="N4645" s="6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  <c r="BU4645" s="2"/>
      <c r="BV4645" s="2"/>
      <c r="BW4645" s="2"/>
      <c r="BX4645" s="2"/>
      <c r="BY4645" s="2"/>
      <c r="BZ4645" s="2"/>
      <c r="CA4645" s="2"/>
      <c r="CB4645" s="2"/>
      <c r="CC4645" s="2"/>
      <c r="CD4645" s="2"/>
      <c r="CE4645" s="2"/>
    </row>
    <row r="4646" spans="1:83" s="10" customFormat="1" ht="12.75" customHeight="1" x14ac:dyDescent="0.2">
      <c r="A4646" s="64" t="s">
        <v>9663</v>
      </c>
      <c r="B4646" s="9" t="s">
        <v>9664</v>
      </c>
      <c r="C4646" s="66" t="s">
        <v>4035</v>
      </c>
      <c r="D4646" s="44" t="s">
        <v>4117</v>
      </c>
      <c r="E4646" s="54"/>
      <c r="F4646" s="55"/>
      <c r="G4646" s="56">
        <v>241.7</v>
      </c>
      <c r="H4646" s="57">
        <f t="shared" si="144"/>
        <v>285.20599999999996</v>
      </c>
      <c r="I4646" s="58">
        <f t="shared" si="145"/>
        <v>0</v>
      </c>
      <c r="J4646" s="59"/>
      <c r="K4646" s="59" t="s">
        <v>6938</v>
      </c>
      <c r="L4646" s="60" t="s">
        <v>4620</v>
      </c>
      <c r="M4646" s="61">
        <v>0.66</v>
      </c>
      <c r="N4646" s="6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  <c r="BU4646" s="2"/>
      <c r="BV4646" s="2"/>
      <c r="BW4646" s="2"/>
      <c r="BX4646" s="2"/>
      <c r="BY4646" s="2"/>
      <c r="BZ4646" s="2"/>
      <c r="CA4646" s="2"/>
      <c r="CB4646" s="2"/>
      <c r="CC4646" s="2"/>
      <c r="CD4646" s="2"/>
      <c r="CE4646" s="2"/>
    </row>
    <row r="4647" spans="1:83" s="10" customFormat="1" ht="12.75" customHeight="1" x14ac:dyDescent="0.2">
      <c r="A4647" s="64" t="s">
        <v>9665</v>
      </c>
      <c r="B4647" s="9" t="s">
        <v>9666</v>
      </c>
      <c r="C4647" s="66" t="s">
        <v>4035</v>
      </c>
      <c r="D4647" s="44" t="s">
        <v>4117</v>
      </c>
      <c r="E4647" s="54"/>
      <c r="F4647" s="55"/>
      <c r="G4647" s="56">
        <v>300.95</v>
      </c>
      <c r="H4647" s="57">
        <f t="shared" si="144"/>
        <v>355.12099999999998</v>
      </c>
      <c r="I4647" s="58">
        <f t="shared" si="145"/>
        <v>0</v>
      </c>
      <c r="J4647" s="59"/>
      <c r="K4647" s="59" t="s">
        <v>6938</v>
      </c>
      <c r="L4647" s="60" t="s">
        <v>4029</v>
      </c>
      <c r="M4647" s="61">
        <v>0.3</v>
      </c>
      <c r="N4647" s="6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  <c r="BU4647" s="2"/>
      <c r="BV4647" s="2"/>
      <c r="BW4647" s="2"/>
      <c r="BX4647" s="2"/>
      <c r="BY4647" s="2"/>
      <c r="BZ4647" s="2"/>
      <c r="CA4647" s="2"/>
      <c r="CB4647" s="2"/>
      <c r="CC4647" s="2"/>
      <c r="CD4647" s="2"/>
      <c r="CE4647" s="2"/>
    </row>
    <row r="4648" spans="1:83" s="10" customFormat="1" ht="12.75" customHeight="1" x14ac:dyDescent="0.2">
      <c r="A4648" s="64" t="s">
        <v>9667</v>
      </c>
      <c r="B4648" s="9" t="s">
        <v>9668</v>
      </c>
      <c r="C4648" s="53" t="s">
        <v>4007</v>
      </c>
      <c r="D4648" s="44" t="s">
        <v>5082</v>
      </c>
      <c r="E4648" s="54"/>
      <c r="F4648" s="55"/>
      <c r="G4648" s="56">
        <v>260</v>
      </c>
      <c r="H4648" s="57">
        <f t="shared" si="144"/>
        <v>306.8</v>
      </c>
      <c r="I4648" s="58">
        <f t="shared" si="145"/>
        <v>0</v>
      </c>
      <c r="J4648" s="59" t="s">
        <v>4027</v>
      </c>
      <c r="K4648" s="59" t="s">
        <v>9669</v>
      </c>
      <c r="L4648" s="73" t="s">
        <v>9670</v>
      </c>
      <c r="M4648" s="61">
        <v>0.2</v>
      </c>
      <c r="N4648" s="6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  <c r="BU4648" s="2"/>
      <c r="BV4648" s="2"/>
      <c r="BW4648" s="2"/>
      <c r="BX4648" s="2"/>
      <c r="BY4648" s="2"/>
      <c r="BZ4648" s="2"/>
      <c r="CA4648" s="2"/>
      <c r="CB4648" s="2"/>
      <c r="CC4648" s="2"/>
      <c r="CD4648" s="2"/>
      <c r="CE4648" s="2"/>
    </row>
    <row r="4649" spans="1:83" s="10" customFormat="1" ht="12.75" customHeight="1" x14ac:dyDescent="0.2">
      <c r="A4649" s="51" t="s">
        <v>2356</v>
      </c>
      <c r="B4649" s="9" t="s">
        <v>306</v>
      </c>
      <c r="C4649" s="66" t="s">
        <v>4035</v>
      </c>
      <c r="D4649" s="44" t="s">
        <v>5082</v>
      </c>
      <c r="E4649" s="54"/>
      <c r="F4649" s="55"/>
      <c r="G4649" s="56">
        <v>400</v>
      </c>
      <c r="H4649" s="57">
        <f t="shared" si="144"/>
        <v>472</v>
      </c>
      <c r="I4649" s="58">
        <f t="shared" si="145"/>
        <v>0</v>
      </c>
      <c r="J4649" s="59" t="s">
        <v>4027</v>
      </c>
      <c r="K4649" s="59"/>
      <c r="L4649" s="79" t="s">
        <v>5050</v>
      </c>
      <c r="M4649" s="61">
        <v>1.151</v>
      </c>
      <c r="N4649" s="6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  <c r="BU4649" s="2"/>
      <c r="BV4649" s="2"/>
      <c r="BW4649" s="2"/>
      <c r="BX4649" s="2"/>
      <c r="BY4649" s="2"/>
      <c r="BZ4649" s="2"/>
      <c r="CA4649" s="2"/>
      <c r="CB4649" s="2"/>
      <c r="CC4649" s="2"/>
      <c r="CD4649" s="2"/>
      <c r="CE4649" s="2"/>
    </row>
    <row r="4650" spans="1:83" s="10" customFormat="1" ht="12.75" customHeight="1" x14ac:dyDescent="0.2">
      <c r="A4650" s="51" t="s">
        <v>2357</v>
      </c>
      <c r="B4650" s="9" t="s">
        <v>306</v>
      </c>
      <c r="C4650" s="66" t="s">
        <v>4035</v>
      </c>
      <c r="D4650" s="44" t="s">
        <v>5082</v>
      </c>
      <c r="E4650" s="54"/>
      <c r="F4650" s="55"/>
      <c r="G4650" s="56">
        <v>400</v>
      </c>
      <c r="H4650" s="57">
        <f t="shared" si="144"/>
        <v>472</v>
      </c>
      <c r="I4650" s="58">
        <f t="shared" si="145"/>
        <v>0</v>
      </c>
      <c r="J4650" s="59" t="s">
        <v>4027</v>
      </c>
      <c r="K4650" s="59"/>
      <c r="L4650" s="60" t="s">
        <v>4029</v>
      </c>
      <c r="M4650" s="61">
        <v>1.151</v>
      </c>
      <c r="N4650" s="6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  <c r="BU4650" s="2"/>
      <c r="BV4650" s="2"/>
      <c r="BW4650" s="2"/>
      <c r="BX4650" s="2"/>
      <c r="BY4650" s="2"/>
      <c r="BZ4650" s="2"/>
      <c r="CA4650" s="2"/>
      <c r="CB4650" s="2"/>
      <c r="CC4650" s="2"/>
      <c r="CD4650" s="2"/>
      <c r="CE4650" s="2"/>
    </row>
    <row r="4651" spans="1:83" s="10" customFormat="1" ht="12.75" customHeight="1" x14ac:dyDescent="0.2">
      <c r="A4651" s="64" t="s">
        <v>9671</v>
      </c>
      <c r="B4651" s="9" t="s">
        <v>62</v>
      </c>
      <c r="C4651" s="53" t="s">
        <v>4007</v>
      </c>
      <c r="D4651" s="44" t="s">
        <v>5082</v>
      </c>
      <c r="E4651" s="54"/>
      <c r="F4651" s="55"/>
      <c r="G4651" s="56">
        <v>6.7</v>
      </c>
      <c r="H4651" s="57">
        <f t="shared" si="144"/>
        <v>7.9059999999999997</v>
      </c>
      <c r="I4651" s="58">
        <f t="shared" si="145"/>
        <v>0</v>
      </c>
      <c r="J4651" s="59" t="s">
        <v>4027</v>
      </c>
      <c r="K4651" s="59"/>
      <c r="L4651" s="60" t="s">
        <v>4029</v>
      </c>
      <c r="M4651" s="61">
        <v>4.0000000000000001E-3</v>
      </c>
      <c r="N4651" s="6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  <c r="CE4651" s="2"/>
    </row>
    <row r="4652" spans="1:83" s="10" customFormat="1" ht="12.75" customHeight="1" x14ac:dyDescent="0.2">
      <c r="A4652" s="51" t="s">
        <v>2358</v>
      </c>
      <c r="B4652" s="9" t="s">
        <v>629</v>
      </c>
      <c r="C4652" s="66" t="s">
        <v>4035</v>
      </c>
      <c r="D4652" s="44" t="s">
        <v>5082</v>
      </c>
      <c r="E4652" s="54"/>
      <c r="F4652" s="55"/>
      <c r="G4652" s="56">
        <v>450</v>
      </c>
      <c r="H4652" s="57">
        <f t="shared" si="144"/>
        <v>531</v>
      </c>
      <c r="I4652" s="58">
        <f t="shared" si="145"/>
        <v>0</v>
      </c>
      <c r="J4652" s="59" t="s">
        <v>4027</v>
      </c>
      <c r="K4652" s="59"/>
      <c r="L4652" s="79" t="s">
        <v>5050</v>
      </c>
      <c r="M4652" s="61">
        <v>0.31</v>
      </c>
      <c r="N4652" s="6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  <c r="BU4652" s="2"/>
      <c r="BV4652" s="2"/>
      <c r="BW4652" s="2"/>
      <c r="BX4652" s="2"/>
      <c r="BY4652" s="2"/>
      <c r="BZ4652" s="2"/>
      <c r="CA4652" s="2"/>
      <c r="CB4652" s="2"/>
      <c r="CC4652" s="2"/>
      <c r="CD4652" s="2"/>
      <c r="CE4652" s="2"/>
    </row>
    <row r="4653" spans="1:83" s="10" customFormat="1" ht="12.75" customHeight="1" x14ac:dyDescent="0.2">
      <c r="A4653" s="51" t="s">
        <v>2359</v>
      </c>
      <c r="B4653" s="9" t="s">
        <v>629</v>
      </c>
      <c r="C4653" s="66" t="s">
        <v>4035</v>
      </c>
      <c r="D4653" s="44" t="s">
        <v>5082</v>
      </c>
      <c r="E4653" s="54"/>
      <c r="F4653" s="55"/>
      <c r="G4653" s="56">
        <v>450</v>
      </c>
      <c r="H4653" s="57">
        <f t="shared" si="144"/>
        <v>531</v>
      </c>
      <c r="I4653" s="58">
        <f t="shared" si="145"/>
        <v>0</v>
      </c>
      <c r="J4653" s="59" t="s">
        <v>4027</v>
      </c>
      <c r="K4653" s="59"/>
      <c r="L4653" s="79" t="s">
        <v>5050</v>
      </c>
      <c r="M4653" s="61">
        <v>0.31</v>
      </c>
      <c r="N4653" s="6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  <c r="BU4653" s="2"/>
      <c r="BV4653" s="2"/>
      <c r="BW4653" s="2"/>
      <c r="BX4653" s="2"/>
      <c r="BY4653" s="2"/>
      <c r="BZ4653" s="2"/>
      <c r="CA4653" s="2"/>
      <c r="CB4653" s="2"/>
      <c r="CC4653" s="2"/>
      <c r="CD4653" s="2"/>
      <c r="CE4653" s="2"/>
    </row>
    <row r="4654" spans="1:83" s="10" customFormat="1" ht="12.75" customHeight="1" x14ac:dyDescent="0.2">
      <c r="A4654" s="51" t="s">
        <v>2360</v>
      </c>
      <c r="B4654" s="9" t="s">
        <v>630</v>
      </c>
      <c r="C4654" s="66" t="s">
        <v>4035</v>
      </c>
      <c r="D4654" s="44" t="s">
        <v>5082</v>
      </c>
      <c r="E4654" s="54"/>
      <c r="F4654" s="55"/>
      <c r="G4654" s="56">
        <v>45</v>
      </c>
      <c r="H4654" s="57">
        <f t="shared" si="144"/>
        <v>53.099999999999994</v>
      </c>
      <c r="I4654" s="58">
        <f t="shared" si="145"/>
        <v>0</v>
      </c>
      <c r="J4654" s="59" t="s">
        <v>4027</v>
      </c>
      <c r="K4654" s="59"/>
      <c r="L4654" s="79" t="s">
        <v>5050</v>
      </c>
      <c r="M4654" s="61">
        <v>0.106</v>
      </c>
      <c r="N4654" s="6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  <c r="BU4654" s="2"/>
      <c r="BV4654" s="2"/>
      <c r="BW4654" s="2"/>
      <c r="BX4654" s="2"/>
      <c r="BY4654" s="2"/>
      <c r="BZ4654" s="2"/>
      <c r="CA4654" s="2"/>
      <c r="CB4654" s="2"/>
      <c r="CC4654" s="2"/>
      <c r="CD4654" s="2"/>
      <c r="CE4654" s="2"/>
    </row>
    <row r="4655" spans="1:83" s="10" customFormat="1" ht="12.75" customHeight="1" x14ac:dyDescent="0.2">
      <c r="A4655" s="51" t="s">
        <v>2361</v>
      </c>
      <c r="B4655" s="9" t="s">
        <v>630</v>
      </c>
      <c r="C4655" s="66" t="s">
        <v>4035</v>
      </c>
      <c r="D4655" s="44" t="s">
        <v>5082</v>
      </c>
      <c r="E4655" s="54"/>
      <c r="F4655" s="55"/>
      <c r="G4655" s="56">
        <v>45</v>
      </c>
      <c r="H4655" s="57">
        <f t="shared" si="144"/>
        <v>53.099999999999994</v>
      </c>
      <c r="I4655" s="58">
        <f t="shared" si="145"/>
        <v>0</v>
      </c>
      <c r="J4655" s="59" t="s">
        <v>4027</v>
      </c>
      <c r="K4655" s="59"/>
      <c r="L4655" s="79" t="s">
        <v>5050</v>
      </c>
      <c r="M4655" s="61">
        <v>0.106</v>
      </c>
      <c r="N4655" s="6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  <c r="BU4655" s="2"/>
      <c r="BV4655" s="2"/>
      <c r="BW4655" s="2"/>
      <c r="BX4655" s="2"/>
      <c r="BY4655" s="2"/>
      <c r="BZ4655" s="2"/>
      <c r="CA4655" s="2"/>
      <c r="CB4655" s="2"/>
      <c r="CC4655" s="2"/>
      <c r="CD4655" s="2"/>
      <c r="CE4655" s="2"/>
    </row>
    <row r="4656" spans="1:83" s="10" customFormat="1" ht="12.75" customHeight="1" x14ac:dyDescent="0.2">
      <c r="A4656" s="51" t="s">
        <v>2362</v>
      </c>
      <c r="B4656" s="9" t="s">
        <v>77</v>
      </c>
      <c r="C4656" s="66" t="s">
        <v>4035</v>
      </c>
      <c r="D4656" s="44" t="s">
        <v>5082</v>
      </c>
      <c r="E4656" s="54"/>
      <c r="F4656" s="55"/>
      <c r="G4656" s="56">
        <v>30</v>
      </c>
      <c r="H4656" s="57">
        <f t="shared" si="144"/>
        <v>35.4</v>
      </c>
      <c r="I4656" s="58">
        <f t="shared" si="145"/>
        <v>0</v>
      </c>
      <c r="J4656" s="59" t="s">
        <v>4027</v>
      </c>
      <c r="K4656" s="59"/>
      <c r="L4656" s="79" t="s">
        <v>5050</v>
      </c>
      <c r="M4656" s="61">
        <v>7.0000000000000001E-3</v>
      </c>
      <c r="N4656" s="6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  <c r="BU4656" s="2"/>
      <c r="BV4656" s="2"/>
      <c r="BW4656" s="2"/>
      <c r="BX4656" s="2"/>
      <c r="BY4656" s="2"/>
      <c r="BZ4656" s="2"/>
      <c r="CA4656" s="2"/>
      <c r="CB4656" s="2"/>
      <c r="CC4656" s="2"/>
      <c r="CD4656" s="2"/>
      <c r="CE4656" s="2"/>
    </row>
    <row r="4657" spans="1:83" s="10" customFormat="1" ht="12.75" customHeight="1" x14ac:dyDescent="0.2">
      <c r="A4657" s="64" t="s">
        <v>9672</v>
      </c>
      <c r="B4657" s="9" t="s">
        <v>9673</v>
      </c>
      <c r="C4657" s="53" t="s">
        <v>4007</v>
      </c>
      <c r="D4657" s="44" t="s">
        <v>5082</v>
      </c>
      <c r="E4657" s="54"/>
      <c r="F4657" s="55"/>
      <c r="G4657" s="56">
        <v>500</v>
      </c>
      <c r="H4657" s="57">
        <f t="shared" si="144"/>
        <v>590</v>
      </c>
      <c r="I4657" s="58">
        <f t="shared" si="145"/>
        <v>0</v>
      </c>
      <c r="J4657" s="59" t="s">
        <v>4027</v>
      </c>
      <c r="K4657" s="59" t="s">
        <v>9669</v>
      </c>
      <c r="L4657" s="79" t="s">
        <v>7716</v>
      </c>
      <c r="M4657" s="61">
        <v>0.94</v>
      </c>
      <c r="N4657" s="6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  <c r="BU4657" s="2"/>
      <c r="BV4657" s="2"/>
      <c r="BW4657" s="2"/>
      <c r="BX4657" s="2"/>
      <c r="BY4657" s="2"/>
      <c r="BZ4657" s="2"/>
      <c r="CA4657" s="2"/>
      <c r="CB4657" s="2"/>
      <c r="CC4657" s="2"/>
      <c r="CD4657" s="2"/>
      <c r="CE4657" s="2"/>
    </row>
    <row r="4658" spans="1:83" s="10" customFormat="1" ht="12.75" customHeight="1" x14ac:dyDescent="0.2">
      <c r="A4658" s="64" t="s">
        <v>9674</v>
      </c>
      <c r="B4658" s="9" t="s">
        <v>62</v>
      </c>
      <c r="C4658" s="66" t="s">
        <v>4035</v>
      </c>
      <c r="D4658" s="44" t="s">
        <v>5082</v>
      </c>
      <c r="E4658" s="54"/>
      <c r="F4658" s="55"/>
      <c r="G4658" s="56">
        <v>11.37</v>
      </c>
      <c r="H4658" s="57">
        <f t="shared" si="144"/>
        <v>13.416599999999999</v>
      </c>
      <c r="I4658" s="58">
        <f t="shared" si="145"/>
        <v>0</v>
      </c>
      <c r="J4658" s="59"/>
      <c r="K4658" s="59"/>
      <c r="L4658" s="60" t="s">
        <v>4029</v>
      </c>
      <c r="M4658" s="61"/>
      <c r="N4658" s="6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  <c r="BU4658" s="2"/>
      <c r="BV4658" s="2"/>
      <c r="BW4658" s="2"/>
      <c r="BX4658" s="2"/>
      <c r="BY4658" s="2"/>
      <c r="BZ4658" s="2"/>
      <c r="CA4658" s="2"/>
      <c r="CB4658" s="2"/>
      <c r="CC4658" s="2"/>
      <c r="CD4658" s="2"/>
      <c r="CE4658" s="2"/>
    </row>
    <row r="4659" spans="1:83" s="10" customFormat="1" ht="12.75" customHeight="1" x14ac:dyDescent="0.2">
      <c r="A4659" s="51" t="s">
        <v>9675</v>
      </c>
      <c r="B4659" s="9" t="s">
        <v>9676</v>
      </c>
      <c r="C4659" s="66" t="s">
        <v>4035</v>
      </c>
      <c r="D4659" s="44" t="s">
        <v>5082</v>
      </c>
      <c r="E4659" s="54"/>
      <c r="F4659" s="55"/>
      <c r="G4659" s="56">
        <v>45</v>
      </c>
      <c r="H4659" s="57">
        <f t="shared" si="144"/>
        <v>53.099999999999994</v>
      </c>
      <c r="I4659" s="58">
        <f t="shared" si="145"/>
        <v>0</v>
      </c>
      <c r="J4659" s="59"/>
      <c r="K4659" s="59"/>
      <c r="L4659" s="60" t="s">
        <v>4029</v>
      </c>
      <c r="M4659" s="61"/>
      <c r="N4659" s="6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  <c r="CE4659" s="2"/>
    </row>
    <row r="4660" spans="1:83" s="10" customFormat="1" ht="12.75" customHeight="1" x14ac:dyDescent="0.2">
      <c r="A4660" s="51" t="s">
        <v>9677</v>
      </c>
      <c r="B4660" s="9" t="s">
        <v>9678</v>
      </c>
      <c r="C4660" s="66" t="s">
        <v>4035</v>
      </c>
      <c r="D4660" s="44" t="s">
        <v>4945</v>
      </c>
      <c r="E4660" s="54"/>
      <c r="F4660" s="55"/>
      <c r="G4660" s="56">
        <v>5300</v>
      </c>
      <c r="H4660" s="57">
        <f t="shared" si="144"/>
        <v>6254</v>
      </c>
      <c r="I4660" s="58">
        <f t="shared" si="145"/>
        <v>0</v>
      </c>
      <c r="J4660" s="59"/>
      <c r="K4660" s="59"/>
      <c r="L4660" s="60" t="s">
        <v>4029</v>
      </c>
      <c r="M4660" s="61">
        <v>14.112</v>
      </c>
      <c r="N4660" s="6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  <c r="BU4660" s="2"/>
      <c r="BV4660" s="2"/>
      <c r="BW4660" s="2"/>
      <c r="BX4660" s="2"/>
      <c r="BY4660" s="2"/>
      <c r="BZ4660" s="2"/>
      <c r="CA4660" s="2"/>
      <c r="CB4660" s="2"/>
      <c r="CC4660" s="2"/>
      <c r="CD4660" s="2"/>
      <c r="CE4660" s="2"/>
    </row>
    <row r="4661" spans="1:83" s="10" customFormat="1" ht="12.75" customHeight="1" x14ac:dyDescent="0.2">
      <c r="A4661" s="51" t="s">
        <v>2363</v>
      </c>
      <c r="B4661" s="9" t="s">
        <v>631</v>
      </c>
      <c r="C4661" s="66" t="s">
        <v>4035</v>
      </c>
      <c r="D4661" s="44" t="s">
        <v>4945</v>
      </c>
      <c r="E4661" s="54"/>
      <c r="F4661" s="55"/>
      <c r="G4661" s="56">
        <v>5300</v>
      </c>
      <c r="H4661" s="57">
        <f t="shared" si="144"/>
        <v>6254</v>
      </c>
      <c r="I4661" s="58">
        <f t="shared" si="145"/>
        <v>0</v>
      </c>
      <c r="J4661" s="59" t="s">
        <v>9679</v>
      </c>
      <c r="K4661" s="59"/>
      <c r="L4661" s="60" t="s">
        <v>4029</v>
      </c>
      <c r="M4661" s="61">
        <v>13.542</v>
      </c>
      <c r="N4661" s="6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  <c r="BU4661" s="2"/>
      <c r="BV4661" s="2"/>
      <c r="BW4661" s="2"/>
      <c r="BX4661" s="2"/>
      <c r="BY4661" s="2"/>
      <c r="BZ4661" s="2"/>
      <c r="CA4661" s="2"/>
      <c r="CB4661" s="2"/>
      <c r="CC4661" s="2"/>
      <c r="CD4661" s="2"/>
      <c r="CE4661" s="2"/>
    </row>
    <row r="4662" spans="1:83" s="10" customFormat="1" ht="12.75" customHeight="1" x14ac:dyDescent="0.2">
      <c r="A4662" s="51" t="s">
        <v>9680</v>
      </c>
      <c r="B4662" s="9" t="s">
        <v>9681</v>
      </c>
      <c r="C4662" s="66" t="s">
        <v>4035</v>
      </c>
      <c r="D4662" s="44" t="s">
        <v>4945</v>
      </c>
      <c r="E4662" s="54"/>
      <c r="F4662" s="55"/>
      <c r="G4662" s="56">
        <v>5300</v>
      </c>
      <c r="H4662" s="57">
        <f t="shared" si="144"/>
        <v>6254</v>
      </c>
      <c r="I4662" s="58">
        <f t="shared" si="145"/>
        <v>0</v>
      </c>
      <c r="J4662" s="59" t="s">
        <v>9682</v>
      </c>
      <c r="K4662" s="59"/>
      <c r="L4662" s="60" t="s">
        <v>4029</v>
      </c>
      <c r="M4662" s="61"/>
      <c r="N4662" s="6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  <c r="BU4662" s="2"/>
      <c r="BV4662" s="2"/>
      <c r="BW4662" s="2"/>
      <c r="BX4662" s="2"/>
      <c r="BY4662" s="2"/>
      <c r="BZ4662" s="2"/>
      <c r="CA4662" s="2"/>
      <c r="CB4662" s="2"/>
      <c r="CC4662" s="2"/>
      <c r="CD4662" s="2"/>
      <c r="CE4662" s="2"/>
    </row>
    <row r="4663" spans="1:83" s="10" customFormat="1" ht="12.75" customHeight="1" x14ac:dyDescent="0.2">
      <c r="A4663" s="51" t="s">
        <v>9683</v>
      </c>
      <c r="B4663" s="9" t="s">
        <v>9684</v>
      </c>
      <c r="C4663" s="66" t="s">
        <v>4035</v>
      </c>
      <c r="D4663" s="44" t="s">
        <v>4945</v>
      </c>
      <c r="E4663" s="54"/>
      <c r="F4663" s="55"/>
      <c r="G4663" s="56">
        <v>620</v>
      </c>
      <c r="H4663" s="57">
        <f t="shared" si="144"/>
        <v>731.59999999999991</v>
      </c>
      <c r="I4663" s="58">
        <f t="shared" si="145"/>
        <v>0</v>
      </c>
      <c r="J4663" s="59" t="s">
        <v>4027</v>
      </c>
      <c r="K4663" s="59"/>
      <c r="L4663" s="60" t="s">
        <v>4015</v>
      </c>
      <c r="M4663" s="61">
        <v>1.25</v>
      </c>
      <c r="N4663" s="6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  <c r="BU4663" s="2"/>
      <c r="BV4663" s="2"/>
      <c r="BW4663" s="2"/>
      <c r="BX4663" s="2"/>
      <c r="BY4663" s="2"/>
      <c r="BZ4663" s="2"/>
      <c r="CA4663" s="2"/>
      <c r="CB4663" s="2"/>
      <c r="CC4663" s="2"/>
      <c r="CD4663" s="2"/>
      <c r="CE4663" s="2"/>
    </row>
    <row r="4664" spans="1:83" s="10" customFormat="1" ht="12.75" customHeight="1" x14ac:dyDescent="0.2">
      <c r="A4664" s="51" t="s">
        <v>9685</v>
      </c>
      <c r="B4664" s="9" t="s">
        <v>9686</v>
      </c>
      <c r="C4664" s="66" t="s">
        <v>4035</v>
      </c>
      <c r="D4664" s="44" t="s">
        <v>4945</v>
      </c>
      <c r="E4664" s="54"/>
      <c r="F4664" s="55"/>
      <c r="G4664" s="56">
        <v>150</v>
      </c>
      <c r="H4664" s="57">
        <f t="shared" si="144"/>
        <v>177</v>
      </c>
      <c r="I4664" s="58">
        <f t="shared" si="145"/>
        <v>0</v>
      </c>
      <c r="J4664" s="59" t="s">
        <v>4027</v>
      </c>
      <c r="K4664" s="59"/>
      <c r="L4664" s="60" t="s">
        <v>4029</v>
      </c>
      <c r="M4664" s="61">
        <v>0.65700000000000003</v>
      </c>
      <c r="N4664" s="6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  <c r="BU4664" s="2"/>
      <c r="BV4664" s="2"/>
      <c r="BW4664" s="2"/>
      <c r="BX4664" s="2"/>
      <c r="BY4664" s="2"/>
      <c r="BZ4664" s="2"/>
      <c r="CA4664" s="2"/>
      <c r="CB4664" s="2"/>
      <c r="CC4664" s="2"/>
      <c r="CD4664" s="2"/>
      <c r="CE4664" s="2"/>
    </row>
    <row r="4665" spans="1:83" s="10" customFormat="1" ht="12.75" customHeight="1" x14ac:dyDescent="0.2">
      <c r="A4665" s="64" t="s">
        <v>9687</v>
      </c>
      <c r="B4665" s="9" t="s">
        <v>9688</v>
      </c>
      <c r="C4665" s="53" t="s">
        <v>4007</v>
      </c>
      <c r="D4665" s="44" t="s">
        <v>4945</v>
      </c>
      <c r="E4665" s="54"/>
      <c r="F4665" s="55"/>
      <c r="G4665" s="56">
        <v>23.53</v>
      </c>
      <c r="H4665" s="57">
        <f t="shared" si="144"/>
        <v>27.7654</v>
      </c>
      <c r="I4665" s="58">
        <f t="shared" si="145"/>
        <v>0</v>
      </c>
      <c r="J4665" s="59" t="s">
        <v>4027</v>
      </c>
      <c r="K4665" s="59" t="s">
        <v>8053</v>
      </c>
      <c r="L4665" s="60" t="s">
        <v>4029</v>
      </c>
      <c r="M4665" s="61"/>
      <c r="N4665" s="6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  <c r="BU4665" s="2"/>
      <c r="BV4665" s="2"/>
      <c r="BW4665" s="2"/>
      <c r="BX4665" s="2"/>
      <c r="BY4665" s="2"/>
      <c r="BZ4665" s="2"/>
      <c r="CA4665" s="2"/>
      <c r="CB4665" s="2"/>
      <c r="CC4665" s="2"/>
      <c r="CD4665" s="2"/>
      <c r="CE4665" s="2"/>
    </row>
    <row r="4666" spans="1:83" s="10" customFormat="1" ht="12.75" customHeight="1" x14ac:dyDescent="0.2">
      <c r="A4666" s="51" t="s">
        <v>9689</v>
      </c>
      <c r="B4666" s="9" t="s">
        <v>9690</v>
      </c>
      <c r="C4666" s="66" t="s">
        <v>4035</v>
      </c>
      <c r="D4666" s="44" t="s">
        <v>4945</v>
      </c>
      <c r="E4666" s="54"/>
      <c r="F4666" s="55"/>
      <c r="G4666" s="56">
        <v>10500</v>
      </c>
      <c r="H4666" s="57">
        <f t="shared" si="144"/>
        <v>12390</v>
      </c>
      <c r="I4666" s="58">
        <f t="shared" si="145"/>
        <v>0</v>
      </c>
      <c r="J4666" s="59" t="s">
        <v>9682</v>
      </c>
      <c r="K4666" s="59"/>
      <c r="L4666" s="60" t="s">
        <v>4029</v>
      </c>
      <c r="M4666" s="61">
        <v>25.3</v>
      </c>
      <c r="N4666" s="6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  <c r="BU4666" s="2"/>
      <c r="BV4666" s="2"/>
      <c r="BW4666" s="2"/>
      <c r="BX4666" s="2"/>
      <c r="BY4666" s="2"/>
      <c r="BZ4666" s="2"/>
      <c r="CA4666" s="2"/>
      <c r="CB4666" s="2"/>
      <c r="CC4666" s="2"/>
      <c r="CD4666" s="2"/>
      <c r="CE4666" s="2"/>
    </row>
    <row r="4667" spans="1:83" s="10" customFormat="1" ht="12.75" customHeight="1" x14ac:dyDescent="0.2">
      <c r="A4667" s="78" t="s">
        <v>2364</v>
      </c>
      <c r="B4667" s="70" t="s">
        <v>632</v>
      </c>
      <c r="C4667" s="66" t="s">
        <v>4035</v>
      </c>
      <c r="D4667" s="72" t="s">
        <v>4945</v>
      </c>
      <c r="E4667" s="54"/>
      <c r="F4667" s="55"/>
      <c r="G4667" s="56">
        <v>8700</v>
      </c>
      <c r="H4667" s="57">
        <f t="shared" si="144"/>
        <v>10266</v>
      </c>
      <c r="I4667" s="58">
        <f t="shared" si="145"/>
        <v>0</v>
      </c>
      <c r="J4667" s="59" t="s">
        <v>9691</v>
      </c>
      <c r="K4667" s="59"/>
      <c r="L4667" s="60" t="s">
        <v>4029</v>
      </c>
      <c r="M4667" s="61">
        <v>25.3</v>
      </c>
      <c r="N4667" s="6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  <c r="BU4667" s="2"/>
      <c r="BV4667" s="2"/>
      <c r="BW4667" s="2"/>
      <c r="BX4667" s="2"/>
      <c r="BY4667" s="2"/>
      <c r="BZ4667" s="2"/>
      <c r="CA4667" s="2"/>
      <c r="CB4667" s="2"/>
      <c r="CC4667" s="2"/>
      <c r="CD4667" s="2"/>
      <c r="CE4667" s="2"/>
    </row>
    <row r="4668" spans="1:83" s="10" customFormat="1" ht="12.75" customHeight="1" x14ac:dyDescent="0.2">
      <c r="A4668" s="51" t="s">
        <v>2365</v>
      </c>
      <c r="B4668" s="9" t="s">
        <v>633</v>
      </c>
      <c r="C4668" s="66" t="s">
        <v>4035</v>
      </c>
      <c r="D4668" s="44" t="s">
        <v>4945</v>
      </c>
      <c r="E4668" s="54"/>
      <c r="F4668" s="55"/>
      <c r="G4668" s="56">
        <v>4000</v>
      </c>
      <c r="H4668" s="57">
        <f t="shared" si="144"/>
        <v>4720</v>
      </c>
      <c r="I4668" s="58">
        <f t="shared" si="145"/>
        <v>0</v>
      </c>
      <c r="J4668" s="59" t="s">
        <v>9679</v>
      </c>
      <c r="K4668" s="59"/>
      <c r="L4668" s="60" t="s">
        <v>4029</v>
      </c>
      <c r="M4668" s="61">
        <v>4.8659999999999997</v>
      </c>
      <c r="N4668" s="6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  <c r="BU4668" s="2"/>
      <c r="BV4668" s="2"/>
      <c r="BW4668" s="2"/>
      <c r="BX4668" s="2"/>
      <c r="BY4668" s="2"/>
      <c r="BZ4668" s="2"/>
      <c r="CA4668" s="2"/>
      <c r="CB4668" s="2"/>
      <c r="CC4668" s="2"/>
      <c r="CD4668" s="2"/>
      <c r="CE4668" s="2"/>
    </row>
    <row r="4669" spans="1:83" s="10" customFormat="1" ht="12.75" customHeight="1" x14ac:dyDescent="0.2">
      <c r="A4669" s="51" t="s">
        <v>9692</v>
      </c>
      <c r="B4669" s="9" t="s">
        <v>386</v>
      </c>
      <c r="C4669" s="66" t="s">
        <v>4035</v>
      </c>
      <c r="D4669" s="44" t="s">
        <v>4945</v>
      </c>
      <c r="E4669" s="54"/>
      <c r="F4669" s="55"/>
      <c r="G4669" s="56">
        <v>4200</v>
      </c>
      <c r="H4669" s="57">
        <f t="shared" si="144"/>
        <v>4956</v>
      </c>
      <c r="I4669" s="58">
        <f t="shared" si="145"/>
        <v>0</v>
      </c>
      <c r="J4669" s="59" t="s">
        <v>9682</v>
      </c>
      <c r="K4669" s="59"/>
      <c r="L4669" s="60" t="s">
        <v>4029</v>
      </c>
      <c r="M4669" s="61">
        <v>4.8659999999999997</v>
      </c>
      <c r="N4669" s="6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  <c r="BU4669" s="2"/>
      <c r="BV4669" s="2"/>
      <c r="BW4669" s="2"/>
      <c r="BX4669" s="2"/>
      <c r="BY4669" s="2"/>
      <c r="BZ4669" s="2"/>
      <c r="CA4669" s="2"/>
      <c r="CB4669" s="2"/>
      <c r="CC4669" s="2"/>
      <c r="CD4669" s="2"/>
      <c r="CE4669" s="2"/>
    </row>
    <row r="4670" spans="1:83" s="10" customFormat="1" ht="12.75" customHeight="1" x14ac:dyDescent="0.2">
      <c r="A4670" s="51" t="s">
        <v>9693</v>
      </c>
      <c r="B4670" s="9" t="s">
        <v>634</v>
      </c>
      <c r="C4670" s="66" t="s">
        <v>4035</v>
      </c>
      <c r="D4670" s="44" t="s">
        <v>4945</v>
      </c>
      <c r="E4670" s="54"/>
      <c r="F4670" s="55"/>
      <c r="G4670" s="56">
        <v>4000</v>
      </c>
      <c r="H4670" s="57">
        <f t="shared" si="144"/>
        <v>4720</v>
      </c>
      <c r="I4670" s="58">
        <f t="shared" si="145"/>
        <v>0</v>
      </c>
      <c r="J4670" s="59" t="s">
        <v>9679</v>
      </c>
      <c r="K4670" s="59"/>
      <c r="L4670" s="60" t="s">
        <v>4029</v>
      </c>
      <c r="M4670" s="61">
        <v>5.0910000000000002</v>
      </c>
      <c r="N4670" s="6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  <c r="BU4670" s="2"/>
      <c r="BV4670" s="2"/>
      <c r="BW4670" s="2"/>
      <c r="BX4670" s="2"/>
      <c r="BY4670" s="2"/>
      <c r="BZ4670" s="2"/>
      <c r="CA4670" s="2"/>
      <c r="CB4670" s="2"/>
      <c r="CC4670" s="2"/>
      <c r="CD4670" s="2"/>
      <c r="CE4670" s="2"/>
    </row>
    <row r="4671" spans="1:83" s="10" customFormat="1" ht="12.75" customHeight="1" x14ac:dyDescent="0.2">
      <c r="A4671" s="51" t="s">
        <v>9694</v>
      </c>
      <c r="B4671" s="9" t="s">
        <v>634</v>
      </c>
      <c r="C4671" s="66" t="s">
        <v>4035</v>
      </c>
      <c r="D4671" s="44" t="s">
        <v>4945</v>
      </c>
      <c r="E4671" s="54"/>
      <c r="F4671" s="55"/>
      <c r="G4671" s="56">
        <v>4000</v>
      </c>
      <c r="H4671" s="57">
        <f t="shared" si="144"/>
        <v>4720</v>
      </c>
      <c r="I4671" s="58">
        <f t="shared" si="145"/>
        <v>0</v>
      </c>
      <c r="J4671" s="59" t="s">
        <v>9682</v>
      </c>
      <c r="K4671" s="59"/>
      <c r="L4671" s="60" t="s">
        <v>4029</v>
      </c>
      <c r="M4671" s="61">
        <v>5.0910000000000002</v>
      </c>
      <c r="N4671" s="6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  <c r="BU4671" s="2"/>
      <c r="BV4671" s="2"/>
      <c r="BW4671" s="2"/>
      <c r="BX4671" s="2"/>
      <c r="BY4671" s="2"/>
      <c r="BZ4671" s="2"/>
      <c r="CA4671" s="2"/>
      <c r="CB4671" s="2"/>
      <c r="CC4671" s="2"/>
      <c r="CD4671" s="2"/>
      <c r="CE4671" s="2"/>
    </row>
    <row r="4672" spans="1:83" s="10" customFormat="1" ht="12.75" customHeight="1" x14ac:dyDescent="0.2">
      <c r="A4672" s="51" t="s">
        <v>9695</v>
      </c>
      <c r="B4672" s="9" t="s">
        <v>9696</v>
      </c>
      <c r="C4672" s="66" t="s">
        <v>4035</v>
      </c>
      <c r="D4672" s="44" t="s">
        <v>4945</v>
      </c>
      <c r="E4672" s="54"/>
      <c r="F4672" s="55"/>
      <c r="G4672" s="56">
        <v>60</v>
      </c>
      <c r="H4672" s="57">
        <f t="shared" si="144"/>
        <v>70.8</v>
      </c>
      <c r="I4672" s="58">
        <f t="shared" si="145"/>
        <v>0</v>
      </c>
      <c r="J4672" s="59" t="s">
        <v>4027</v>
      </c>
      <c r="K4672" s="59"/>
      <c r="L4672" s="60" t="s">
        <v>4029</v>
      </c>
      <c r="M4672" s="61">
        <v>0.24</v>
      </c>
      <c r="N4672" s="6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  <c r="BU4672" s="2"/>
      <c r="BV4672" s="2"/>
      <c r="BW4672" s="2"/>
      <c r="BX4672" s="2"/>
      <c r="BY4672" s="2"/>
      <c r="BZ4672" s="2"/>
      <c r="CA4672" s="2"/>
      <c r="CB4672" s="2"/>
      <c r="CC4672" s="2"/>
      <c r="CD4672" s="2"/>
      <c r="CE4672" s="2"/>
    </row>
    <row r="4673" spans="1:83" s="10" customFormat="1" ht="12.75" customHeight="1" x14ac:dyDescent="0.2">
      <c r="A4673" s="51" t="s">
        <v>2366</v>
      </c>
      <c r="B4673" s="9" t="s">
        <v>635</v>
      </c>
      <c r="C4673" s="66" t="s">
        <v>4035</v>
      </c>
      <c r="D4673" s="44" t="s">
        <v>4945</v>
      </c>
      <c r="E4673" s="54"/>
      <c r="F4673" s="55"/>
      <c r="G4673" s="56">
        <v>2300</v>
      </c>
      <c r="H4673" s="57">
        <f t="shared" si="144"/>
        <v>2714</v>
      </c>
      <c r="I4673" s="58">
        <f t="shared" si="145"/>
        <v>0</v>
      </c>
      <c r="J4673" s="59" t="s">
        <v>9679</v>
      </c>
      <c r="K4673" s="59"/>
      <c r="L4673" s="79" t="s">
        <v>4184</v>
      </c>
      <c r="M4673" s="61">
        <v>3.25</v>
      </c>
      <c r="N4673" s="6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  <c r="BU4673" s="2"/>
      <c r="BV4673" s="2"/>
      <c r="BW4673" s="2"/>
      <c r="BX4673" s="2"/>
      <c r="BY4673" s="2"/>
      <c r="BZ4673" s="2"/>
      <c r="CA4673" s="2"/>
      <c r="CB4673" s="2"/>
      <c r="CC4673" s="2"/>
      <c r="CD4673" s="2"/>
      <c r="CE4673" s="2"/>
    </row>
    <row r="4674" spans="1:83" s="10" customFormat="1" ht="12.75" customHeight="1" x14ac:dyDescent="0.2">
      <c r="A4674" s="51" t="s">
        <v>9697</v>
      </c>
      <c r="B4674" s="9" t="s">
        <v>9698</v>
      </c>
      <c r="C4674" s="66" t="s">
        <v>4035</v>
      </c>
      <c r="D4674" s="44" t="s">
        <v>4945</v>
      </c>
      <c r="E4674" s="54"/>
      <c r="F4674" s="55"/>
      <c r="G4674" s="56">
        <v>2500</v>
      </c>
      <c r="H4674" s="57">
        <f t="shared" si="144"/>
        <v>2950</v>
      </c>
      <c r="I4674" s="58">
        <f t="shared" si="145"/>
        <v>0</v>
      </c>
      <c r="J4674" s="59" t="s">
        <v>9682</v>
      </c>
      <c r="K4674" s="59"/>
      <c r="L4674" s="60" t="s">
        <v>4029</v>
      </c>
      <c r="M4674" s="61">
        <v>3.25</v>
      </c>
      <c r="N4674" s="6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  <c r="BU4674" s="2"/>
      <c r="BV4674" s="2"/>
      <c r="BW4674" s="2"/>
      <c r="BX4674" s="2"/>
      <c r="BY4674" s="2"/>
      <c r="BZ4674" s="2"/>
      <c r="CA4674" s="2"/>
      <c r="CB4674" s="2"/>
      <c r="CC4674" s="2"/>
      <c r="CD4674" s="2"/>
      <c r="CE4674" s="2"/>
    </row>
    <row r="4675" spans="1:83" s="10" customFormat="1" ht="12.75" customHeight="1" x14ac:dyDescent="0.2">
      <c r="A4675" s="51" t="s">
        <v>2367</v>
      </c>
      <c r="B4675" s="9" t="s">
        <v>635</v>
      </c>
      <c r="C4675" s="66" t="s">
        <v>4035</v>
      </c>
      <c r="D4675" s="44" t="s">
        <v>4945</v>
      </c>
      <c r="E4675" s="54"/>
      <c r="F4675" s="55"/>
      <c r="G4675" s="56">
        <v>2200</v>
      </c>
      <c r="H4675" s="57">
        <f t="shared" si="144"/>
        <v>2596</v>
      </c>
      <c r="I4675" s="58">
        <f t="shared" si="145"/>
        <v>0</v>
      </c>
      <c r="J4675" s="59" t="s">
        <v>9679</v>
      </c>
      <c r="K4675" s="59"/>
      <c r="L4675" s="79" t="s">
        <v>4184</v>
      </c>
      <c r="M4675" s="61">
        <v>3.25</v>
      </c>
      <c r="N4675" s="6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  <c r="BU4675" s="2"/>
      <c r="BV4675" s="2"/>
      <c r="BW4675" s="2"/>
      <c r="BX4675" s="2"/>
      <c r="BY4675" s="2"/>
      <c r="BZ4675" s="2"/>
      <c r="CA4675" s="2"/>
      <c r="CB4675" s="2"/>
      <c r="CC4675" s="2"/>
      <c r="CD4675" s="2"/>
      <c r="CE4675" s="2"/>
    </row>
    <row r="4676" spans="1:83" s="10" customFormat="1" ht="12.75" customHeight="1" x14ac:dyDescent="0.2">
      <c r="A4676" s="51" t="s">
        <v>9699</v>
      </c>
      <c r="B4676" s="9" t="s">
        <v>9700</v>
      </c>
      <c r="C4676" s="66" t="s">
        <v>4035</v>
      </c>
      <c r="D4676" s="44" t="s">
        <v>4945</v>
      </c>
      <c r="E4676" s="54"/>
      <c r="F4676" s="55"/>
      <c r="G4676" s="56">
        <v>2500</v>
      </c>
      <c r="H4676" s="57">
        <f t="shared" si="144"/>
        <v>2950</v>
      </c>
      <c r="I4676" s="58">
        <f t="shared" si="145"/>
        <v>0</v>
      </c>
      <c r="J4676" s="59" t="s">
        <v>9682</v>
      </c>
      <c r="K4676" s="59"/>
      <c r="L4676" s="60" t="s">
        <v>4029</v>
      </c>
      <c r="M4676" s="61">
        <v>3.25</v>
      </c>
      <c r="N4676" s="6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  <c r="BU4676" s="2"/>
      <c r="BV4676" s="2"/>
      <c r="BW4676" s="2"/>
      <c r="BX4676" s="2"/>
      <c r="BY4676" s="2"/>
      <c r="BZ4676" s="2"/>
      <c r="CA4676" s="2"/>
      <c r="CB4676" s="2"/>
      <c r="CC4676" s="2"/>
      <c r="CD4676" s="2"/>
      <c r="CE4676" s="2"/>
    </row>
    <row r="4677" spans="1:83" s="10" customFormat="1" ht="12.75" customHeight="1" x14ac:dyDescent="0.2">
      <c r="A4677" s="51" t="s">
        <v>2368</v>
      </c>
      <c r="B4677" s="9" t="s">
        <v>388</v>
      </c>
      <c r="C4677" s="66" t="s">
        <v>4035</v>
      </c>
      <c r="D4677" s="44" t="s">
        <v>4945</v>
      </c>
      <c r="E4677" s="54"/>
      <c r="F4677" s="55"/>
      <c r="G4677" s="56">
        <v>3200</v>
      </c>
      <c r="H4677" s="57">
        <f t="shared" si="144"/>
        <v>3776</v>
      </c>
      <c r="I4677" s="58">
        <f t="shared" si="145"/>
        <v>0</v>
      </c>
      <c r="J4677" s="59" t="s">
        <v>9691</v>
      </c>
      <c r="K4677" s="59"/>
      <c r="L4677" s="79" t="s">
        <v>8433</v>
      </c>
      <c r="M4677" s="61">
        <v>6.9</v>
      </c>
      <c r="N4677" s="6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  <c r="BU4677" s="2"/>
      <c r="BV4677" s="2"/>
      <c r="BW4677" s="2"/>
      <c r="BX4677" s="2"/>
      <c r="BY4677" s="2"/>
      <c r="BZ4677" s="2"/>
      <c r="CA4677" s="2"/>
      <c r="CB4677" s="2"/>
      <c r="CC4677" s="2"/>
      <c r="CD4677" s="2"/>
      <c r="CE4677" s="2"/>
    </row>
    <row r="4678" spans="1:83" s="10" customFormat="1" ht="12.75" customHeight="1" x14ac:dyDescent="0.2">
      <c r="A4678" s="51" t="s">
        <v>9701</v>
      </c>
      <c r="B4678" s="9" t="s">
        <v>636</v>
      </c>
      <c r="C4678" s="66" t="s">
        <v>4035</v>
      </c>
      <c r="D4678" s="44" t="s">
        <v>4945</v>
      </c>
      <c r="E4678" s="54"/>
      <c r="F4678" s="55"/>
      <c r="G4678" s="56">
        <v>3500</v>
      </c>
      <c r="H4678" s="57">
        <f t="shared" si="144"/>
        <v>4130</v>
      </c>
      <c r="I4678" s="58">
        <f t="shared" si="145"/>
        <v>0</v>
      </c>
      <c r="J4678" s="59" t="s">
        <v>9682</v>
      </c>
      <c r="K4678" s="59"/>
      <c r="L4678" s="60" t="s">
        <v>4029</v>
      </c>
      <c r="M4678" s="61"/>
      <c r="N4678" s="6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  <c r="CE4678" s="2"/>
    </row>
    <row r="4679" spans="1:83" s="10" customFormat="1" ht="12.75" customHeight="1" x14ac:dyDescent="0.2">
      <c r="A4679" s="51" t="s">
        <v>2369</v>
      </c>
      <c r="B4679" s="9" t="s">
        <v>389</v>
      </c>
      <c r="C4679" s="66" t="s">
        <v>4035</v>
      </c>
      <c r="D4679" s="44" t="s">
        <v>4945</v>
      </c>
      <c r="E4679" s="54"/>
      <c r="F4679" s="55"/>
      <c r="G4679" s="56">
        <v>3200</v>
      </c>
      <c r="H4679" s="57">
        <f t="shared" si="144"/>
        <v>3776</v>
      </c>
      <c r="I4679" s="58">
        <f t="shared" si="145"/>
        <v>0</v>
      </c>
      <c r="J4679" s="59" t="s">
        <v>9691</v>
      </c>
      <c r="K4679" s="59"/>
      <c r="L4679" s="79" t="s">
        <v>8433</v>
      </c>
      <c r="M4679" s="61">
        <v>6.9</v>
      </c>
      <c r="N4679" s="6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  <c r="BU4679" s="2"/>
      <c r="BV4679" s="2"/>
      <c r="BW4679" s="2"/>
      <c r="BX4679" s="2"/>
      <c r="BY4679" s="2"/>
      <c r="BZ4679" s="2"/>
      <c r="CA4679" s="2"/>
      <c r="CB4679" s="2"/>
      <c r="CC4679" s="2"/>
      <c r="CD4679" s="2"/>
      <c r="CE4679" s="2"/>
    </row>
    <row r="4680" spans="1:83" s="10" customFormat="1" ht="12.75" customHeight="1" x14ac:dyDescent="0.2">
      <c r="A4680" s="51" t="s">
        <v>9702</v>
      </c>
      <c r="B4680" s="9" t="s">
        <v>389</v>
      </c>
      <c r="C4680" s="66" t="s">
        <v>4035</v>
      </c>
      <c r="D4680" s="44" t="s">
        <v>4945</v>
      </c>
      <c r="E4680" s="54"/>
      <c r="F4680" s="55"/>
      <c r="G4680" s="56">
        <v>3500</v>
      </c>
      <c r="H4680" s="57">
        <f t="shared" ref="H4680:H4743" si="146">G4680*1.18</f>
        <v>4130</v>
      </c>
      <c r="I4680" s="58">
        <f t="shared" ref="I4680:I4743" si="147">H4680*F4680</f>
        <v>0</v>
      </c>
      <c r="J4680" s="59" t="s">
        <v>9682</v>
      </c>
      <c r="K4680" s="59"/>
      <c r="L4680" s="60" t="s">
        <v>4029</v>
      </c>
      <c r="M4680" s="61"/>
      <c r="N4680" s="6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  <c r="BU4680" s="2"/>
      <c r="BV4680" s="2"/>
      <c r="BW4680" s="2"/>
      <c r="BX4680" s="2"/>
      <c r="BY4680" s="2"/>
      <c r="BZ4680" s="2"/>
      <c r="CA4680" s="2"/>
      <c r="CB4680" s="2"/>
      <c r="CC4680" s="2"/>
      <c r="CD4680" s="2"/>
      <c r="CE4680" s="2"/>
    </row>
    <row r="4681" spans="1:83" s="10" customFormat="1" ht="12.75" customHeight="1" x14ac:dyDescent="0.2">
      <c r="A4681" s="64" t="s">
        <v>2370</v>
      </c>
      <c r="B4681" s="9" t="s">
        <v>637</v>
      </c>
      <c r="C4681" s="66" t="s">
        <v>4035</v>
      </c>
      <c r="D4681" s="44" t="s">
        <v>4945</v>
      </c>
      <c r="E4681" s="54"/>
      <c r="F4681" s="55"/>
      <c r="G4681" s="56">
        <v>500</v>
      </c>
      <c r="H4681" s="57">
        <f t="shared" si="146"/>
        <v>590</v>
      </c>
      <c r="I4681" s="58">
        <f t="shared" si="147"/>
        <v>0</v>
      </c>
      <c r="J4681" s="59" t="s">
        <v>4027</v>
      </c>
      <c r="K4681" s="59" t="s">
        <v>7624</v>
      </c>
      <c r="L4681" s="60" t="s">
        <v>4029</v>
      </c>
      <c r="M4681" s="61">
        <v>1.58</v>
      </c>
      <c r="N4681" s="6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  <c r="BU4681" s="2"/>
      <c r="BV4681" s="2"/>
      <c r="BW4681" s="2"/>
      <c r="BX4681" s="2"/>
      <c r="BY4681" s="2"/>
      <c r="BZ4681" s="2"/>
      <c r="CA4681" s="2"/>
      <c r="CB4681" s="2"/>
      <c r="CC4681" s="2"/>
      <c r="CD4681" s="2"/>
      <c r="CE4681" s="2"/>
    </row>
    <row r="4682" spans="1:83" s="10" customFormat="1" ht="12.75" customHeight="1" x14ac:dyDescent="0.2">
      <c r="A4682" s="64" t="s">
        <v>2371</v>
      </c>
      <c r="B4682" s="9" t="s">
        <v>422</v>
      </c>
      <c r="C4682" s="66" t="s">
        <v>4035</v>
      </c>
      <c r="D4682" s="44" t="s">
        <v>4945</v>
      </c>
      <c r="E4682" s="54"/>
      <c r="F4682" s="55"/>
      <c r="G4682" s="56">
        <v>450</v>
      </c>
      <c r="H4682" s="57">
        <f t="shared" si="146"/>
        <v>531</v>
      </c>
      <c r="I4682" s="58">
        <f t="shared" si="147"/>
        <v>0</v>
      </c>
      <c r="J4682" s="59" t="s">
        <v>4027</v>
      </c>
      <c r="K4682" s="59" t="s">
        <v>7624</v>
      </c>
      <c r="L4682" s="79" t="s">
        <v>7719</v>
      </c>
      <c r="M4682" s="61">
        <v>1.58</v>
      </c>
      <c r="N4682" s="6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  <c r="BU4682" s="2"/>
      <c r="BV4682" s="2"/>
      <c r="BW4682" s="2"/>
      <c r="BX4682" s="2"/>
      <c r="BY4682" s="2"/>
      <c r="BZ4682" s="2"/>
      <c r="CA4682" s="2"/>
      <c r="CB4682" s="2"/>
      <c r="CC4682" s="2"/>
      <c r="CD4682" s="2"/>
      <c r="CE4682" s="2"/>
    </row>
    <row r="4683" spans="1:83" s="10" customFormat="1" ht="12.75" customHeight="1" x14ac:dyDescent="0.2">
      <c r="A4683" s="51" t="s">
        <v>2372</v>
      </c>
      <c r="B4683" s="9" t="s">
        <v>392</v>
      </c>
      <c r="C4683" s="66" t="s">
        <v>4035</v>
      </c>
      <c r="D4683" s="44" t="s">
        <v>4945</v>
      </c>
      <c r="E4683" s="54"/>
      <c r="F4683" s="55"/>
      <c r="G4683" s="56">
        <v>220</v>
      </c>
      <c r="H4683" s="57">
        <f t="shared" si="146"/>
        <v>259.59999999999997</v>
      </c>
      <c r="I4683" s="58">
        <f t="shared" si="147"/>
        <v>0</v>
      </c>
      <c r="J4683" s="59" t="s">
        <v>4027</v>
      </c>
      <c r="K4683" s="59"/>
      <c r="L4683" s="60" t="s">
        <v>4029</v>
      </c>
      <c r="M4683" s="61">
        <v>1.34</v>
      </c>
      <c r="N4683" s="6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  <c r="BU4683" s="2"/>
      <c r="BV4683" s="2"/>
      <c r="BW4683" s="2"/>
      <c r="BX4683" s="2"/>
      <c r="BY4683" s="2"/>
      <c r="BZ4683" s="2"/>
      <c r="CA4683" s="2"/>
      <c r="CB4683" s="2"/>
      <c r="CC4683" s="2"/>
      <c r="CD4683" s="2"/>
      <c r="CE4683" s="2"/>
    </row>
    <row r="4684" spans="1:83" s="10" customFormat="1" ht="12.75" customHeight="1" x14ac:dyDescent="0.2">
      <c r="A4684" s="51" t="s">
        <v>2373</v>
      </c>
      <c r="B4684" s="9" t="s">
        <v>638</v>
      </c>
      <c r="C4684" s="66" t="s">
        <v>4035</v>
      </c>
      <c r="D4684" s="44" t="s">
        <v>4945</v>
      </c>
      <c r="E4684" s="54"/>
      <c r="F4684" s="55"/>
      <c r="G4684" s="56">
        <v>1400.9</v>
      </c>
      <c r="H4684" s="57">
        <f t="shared" si="146"/>
        <v>1653.0620000000001</v>
      </c>
      <c r="I4684" s="58">
        <f t="shared" si="147"/>
        <v>0</v>
      </c>
      <c r="J4684" s="59" t="s">
        <v>4027</v>
      </c>
      <c r="K4684" s="59"/>
      <c r="L4684" s="79" t="s">
        <v>9703</v>
      </c>
      <c r="M4684" s="61">
        <v>1.76</v>
      </c>
      <c r="N4684" s="6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  <c r="BU4684" s="2"/>
      <c r="BV4684" s="2"/>
      <c r="BW4684" s="2"/>
      <c r="BX4684" s="2"/>
      <c r="BY4684" s="2"/>
      <c r="BZ4684" s="2"/>
      <c r="CA4684" s="2"/>
      <c r="CB4684" s="2"/>
      <c r="CC4684" s="2"/>
      <c r="CD4684" s="2"/>
      <c r="CE4684" s="2"/>
    </row>
    <row r="4685" spans="1:83" s="10" customFormat="1" ht="12.75" customHeight="1" x14ac:dyDescent="0.2">
      <c r="A4685" s="64" t="s">
        <v>9704</v>
      </c>
      <c r="B4685" s="9" t="s">
        <v>9705</v>
      </c>
      <c r="C4685" s="53" t="s">
        <v>4007</v>
      </c>
      <c r="D4685" s="44" t="s">
        <v>4945</v>
      </c>
      <c r="E4685" s="54"/>
      <c r="F4685" s="55"/>
      <c r="G4685" s="56">
        <v>95</v>
      </c>
      <c r="H4685" s="57">
        <f t="shared" si="146"/>
        <v>112.1</v>
      </c>
      <c r="I4685" s="58">
        <f t="shared" si="147"/>
        <v>0</v>
      </c>
      <c r="J4685" s="59" t="s">
        <v>4027</v>
      </c>
      <c r="K4685" s="59" t="s">
        <v>8053</v>
      </c>
      <c r="L4685" s="60" t="s">
        <v>4029</v>
      </c>
      <c r="M4685" s="61"/>
      <c r="N4685" s="6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  <c r="BU4685" s="2"/>
      <c r="BV4685" s="2"/>
      <c r="BW4685" s="2"/>
      <c r="BX4685" s="2"/>
      <c r="BY4685" s="2"/>
      <c r="BZ4685" s="2"/>
      <c r="CA4685" s="2"/>
      <c r="CB4685" s="2"/>
      <c r="CC4685" s="2"/>
      <c r="CD4685" s="2"/>
      <c r="CE4685" s="2"/>
    </row>
    <row r="4686" spans="1:83" s="10" customFormat="1" ht="12.75" customHeight="1" x14ac:dyDescent="0.2">
      <c r="A4686" s="78" t="s">
        <v>9706</v>
      </c>
      <c r="B4686" s="70" t="s">
        <v>9705</v>
      </c>
      <c r="C4686" s="66" t="s">
        <v>4035</v>
      </c>
      <c r="D4686" s="72" t="s">
        <v>4945</v>
      </c>
      <c r="E4686" s="54"/>
      <c r="F4686" s="55"/>
      <c r="G4686" s="56">
        <v>200</v>
      </c>
      <c r="H4686" s="57">
        <f t="shared" si="146"/>
        <v>236</v>
      </c>
      <c r="I4686" s="58">
        <f t="shared" si="147"/>
        <v>0</v>
      </c>
      <c r="J4686" s="59" t="s">
        <v>4027</v>
      </c>
      <c r="K4686" s="59"/>
      <c r="L4686" s="60" t="s">
        <v>4029</v>
      </c>
      <c r="M4686" s="61">
        <v>0.32</v>
      </c>
      <c r="N4686" s="6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  <c r="BU4686" s="2"/>
      <c r="BV4686" s="2"/>
      <c r="BW4686" s="2"/>
      <c r="BX4686" s="2"/>
      <c r="BY4686" s="2"/>
      <c r="BZ4686" s="2"/>
      <c r="CA4686" s="2"/>
      <c r="CB4686" s="2"/>
      <c r="CC4686" s="2"/>
      <c r="CD4686" s="2"/>
      <c r="CE4686" s="2"/>
    </row>
    <row r="4687" spans="1:83" s="10" customFormat="1" ht="12.75" customHeight="1" x14ac:dyDescent="0.2">
      <c r="A4687" s="51" t="s">
        <v>9707</v>
      </c>
      <c r="B4687" s="9" t="s">
        <v>9708</v>
      </c>
      <c r="C4687" s="66" t="s">
        <v>4035</v>
      </c>
      <c r="D4687" s="44" t="s">
        <v>4945</v>
      </c>
      <c r="E4687" s="54"/>
      <c r="F4687" s="55"/>
      <c r="G4687" s="56">
        <v>80</v>
      </c>
      <c r="H4687" s="57">
        <f t="shared" si="146"/>
        <v>94.399999999999991</v>
      </c>
      <c r="I4687" s="58">
        <f t="shared" si="147"/>
        <v>0</v>
      </c>
      <c r="J4687" s="59" t="s">
        <v>4027</v>
      </c>
      <c r="K4687" s="59"/>
      <c r="L4687" s="60" t="s">
        <v>4029</v>
      </c>
      <c r="M4687" s="61">
        <v>0.14899999999999999</v>
      </c>
      <c r="N4687" s="6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  <c r="BU4687" s="2"/>
      <c r="BV4687" s="2"/>
      <c r="BW4687" s="2"/>
      <c r="BX4687" s="2"/>
      <c r="BY4687" s="2"/>
      <c r="BZ4687" s="2"/>
      <c r="CA4687" s="2"/>
      <c r="CB4687" s="2"/>
      <c r="CC4687" s="2"/>
      <c r="CD4687" s="2"/>
      <c r="CE4687" s="2"/>
    </row>
    <row r="4688" spans="1:83" s="10" customFormat="1" ht="12.75" customHeight="1" x14ac:dyDescent="0.2">
      <c r="A4688" s="51" t="s">
        <v>9709</v>
      </c>
      <c r="B4688" s="9" t="s">
        <v>9710</v>
      </c>
      <c r="C4688" s="66" t="s">
        <v>4035</v>
      </c>
      <c r="D4688" s="44" t="s">
        <v>4628</v>
      </c>
      <c r="E4688" s="54"/>
      <c r="F4688" s="55"/>
      <c r="G4688" s="56">
        <v>262628.90999999997</v>
      </c>
      <c r="H4688" s="57">
        <f t="shared" si="146"/>
        <v>309902.11379999993</v>
      </c>
      <c r="I4688" s="58">
        <f t="shared" si="147"/>
        <v>0</v>
      </c>
      <c r="J4688" s="59" t="s">
        <v>4027</v>
      </c>
      <c r="K4688" s="59"/>
      <c r="L4688" s="60" t="s">
        <v>4029</v>
      </c>
      <c r="M4688" s="61"/>
      <c r="N4688" s="6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  <c r="BU4688" s="2"/>
      <c r="BV4688" s="2"/>
      <c r="BW4688" s="2"/>
      <c r="BX4688" s="2"/>
      <c r="BY4688" s="2"/>
      <c r="BZ4688" s="2"/>
      <c r="CA4688" s="2"/>
      <c r="CB4688" s="2"/>
      <c r="CC4688" s="2"/>
      <c r="CD4688" s="2"/>
      <c r="CE4688" s="2"/>
    </row>
    <row r="4689" spans="1:83" s="10" customFormat="1" ht="12.75" customHeight="1" x14ac:dyDescent="0.2">
      <c r="A4689" s="51" t="s">
        <v>9711</v>
      </c>
      <c r="B4689" s="9" t="s">
        <v>9712</v>
      </c>
      <c r="C4689" s="53" t="s">
        <v>4007</v>
      </c>
      <c r="D4689" s="44" t="s">
        <v>4628</v>
      </c>
      <c r="E4689" s="54"/>
      <c r="F4689" s="55"/>
      <c r="G4689" s="56">
        <v>125</v>
      </c>
      <c r="H4689" s="57">
        <f t="shared" si="146"/>
        <v>147.5</v>
      </c>
      <c r="I4689" s="58">
        <f t="shared" si="147"/>
        <v>0</v>
      </c>
      <c r="J4689" s="59"/>
      <c r="K4689" s="59" t="s">
        <v>4436</v>
      </c>
      <c r="L4689" s="60" t="s">
        <v>4029</v>
      </c>
      <c r="M4689" s="61"/>
      <c r="N4689" s="6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  <c r="BU4689" s="2"/>
      <c r="BV4689" s="2"/>
      <c r="BW4689" s="2"/>
      <c r="BX4689" s="2"/>
      <c r="BY4689" s="2"/>
      <c r="BZ4689" s="2"/>
      <c r="CA4689" s="2"/>
      <c r="CB4689" s="2"/>
      <c r="CC4689" s="2"/>
      <c r="CD4689" s="2"/>
      <c r="CE4689" s="2"/>
    </row>
    <row r="4690" spans="1:83" s="10" customFormat="1" ht="12.75" customHeight="1" x14ac:dyDescent="0.2">
      <c r="A4690" s="51" t="s">
        <v>9713</v>
      </c>
      <c r="B4690" s="9" t="s">
        <v>9712</v>
      </c>
      <c r="C4690" s="53" t="s">
        <v>4007</v>
      </c>
      <c r="D4690" s="44" t="s">
        <v>4628</v>
      </c>
      <c r="E4690" s="54"/>
      <c r="F4690" s="55"/>
      <c r="G4690" s="56">
        <v>125</v>
      </c>
      <c r="H4690" s="57">
        <f t="shared" si="146"/>
        <v>147.5</v>
      </c>
      <c r="I4690" s="58">
        <f t="shared" si="147"/>
        <v>0</v>
      </c>
      <c r="J4690" s="59"/>
      <c r="K4690" s="59" t="s">
        <v>4436</v>
      </c>
      <c r="L4690" s="60" t="s">
        <v>4029</v>
      </c>
      <c r="M4690" s="61"/>
      <c r="N4690" s="6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  <c r="BU4690" s="2"/>
      <c r="BV4690" s="2"/>
      <c r="BW4690" s="2"/>
      <c r="BX4690" s="2"/>
      <c r="BY4690" s="2"/>
      <c r="BZ4690" s="2"/>
      <c r="CA4690" s="2"/>
      <c r="CB4690" s="2"/>
      <c r="CC4690" s="2"/>
      <c r="CD4690" s="2"/>
      <c r="CE4690" s="2"/>
    </row>
    <row r="4691" spans="1:83" s="10" customFormat="1" ht="12.75" customHeight="1" x14ac:dyDescent="0.2">
      <c r="A4691" s="64" t="s">
        <v>9714</v>
      </c>
      <c r="B4691" s="9" t="s">
        <v>506</v>
      </c>
      <c r="C4691" s="66" t="s">
        <v>4035</v>
      </c>
      <c r="D4691" s="44" t="s">
        <v>4628</v>
      </c>
      <c r="E4691" s="54"/>
      <c r="F4691" s="55"/>
      <c r="G4691" s="56">
        <v>270</v>
      </c>
      <c r="H4691" s="57">
        <f t="shared" si="146"/>
        <v>318.59999999999997</v>
      </c>
      <c r="I4691" s="58">
        <f t="shared" si="147"/>
        <v>0</v>
      </c>
      <c r="J4691" s="59"/>
      <c r="K4691" s="59"/>
      <c r="L4691" s="60"/>
      <c r="M4691" s="61"/>
      <c r="N4691" s="6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  <c r="BU4691" s="2"/>
      <c r="BV4691" s="2"/>
      <c r="BW4691" s="2"/>
      <c r="BX4691" s="2"/>
      <c r="BY4691" s="2"/>
      <c r="BZ4691" s="2"/>
      <c r="CA4691" s="2"/>
      <c r="CB4691" s="2"/>
      <c r="CC4691" s="2"/>
      <c r="CD4691" s="2"/>
      <c r="CE4691" s="2"/>
    </row>
    <row r="4692" spans="1:83" s="10" customFormat="1" ht="12.75" customHeight="1" x14ac:dyDescent="0.2">
      <c r="A4692" s="51" t="s">
        <v>9715</v>
      </c>
      <c r="B4692" s="9" t="s">
        <v>8906</v>
      </c>
      <c r="C4692" s="66" t="s">
        <v>4035</v>
      </c>
      <c r="D4692" s="44" t="s">
        <v>4628</v>
      </c>
      <c r="E4692" s="54"/>
      <c r="F4692" s="55"/>
      <c r="G4692" s="56">
        <v>10000</v>
      </c>
      <c r="H4692" s="57">
        <f t="shared" si="146"/>
        <v>11800</v>
      </c>
      <c r="I4692" s="58">
        <f t="shared" si="147"/>
        <v>0</v>
      </c>
      <c r="J4692" s="59" t="s">
        <v>4027</v>
      </c>
      <c r="K4692" s="59"/>
      <c r="L4692" s="60" t="s">
        <v>4029</v>
      </c>
      <c r="M4692" s="61">
        <v>37.31</v>
      </c>
      <c r="N4692" s="6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  <c r="BS4692" s="2"/>
      <c r="BT4692" s="2"/>
      <c r="BU4692" s="2"/>
      <c r="BV4692" s="2"/>
      <c r="BW4692" s="2"/>
      <c r="BX4692" s="2"/>
      <c r="BY4692" s="2"/>
      <c r="BZ4692" s="2"/>
      <c r="CA4692" s="2"/>
      <c r="CB4692" s="2"/>
      <c r="CC4692" s="2"/>
      <c r="CD4692" s="2"/>
      <c r="CE4692" s="2"/>
    </row>
    <row r="4693" spans="1:83" s="10" customFormat="1" ht="12.75" customHeight="1" x14ac:dyDescent="0.2">
      <c r="A4693" s="51" t="s">
        <v>9716</v>
      </c>
      <c r="B4693" s="9" t="s">
        <v>8906</v>
      </c>
      <c r="C4693" s="66" t="s">
        <v>4035</v>
      </c>
      <c r="D4693" s="44" t="s">
        <v>4628</v>
      </c>
      <c r="E4693" s="54"/>
      <c r="F4693" s="55"/>
      <c r="G4693" s="56">
        <v>6076.83</v>
      </c>
      <c r="H4693" s="57">
        <f t="shared" si="146"/>
        <v>7170.6593999999996</v>
      </c>
      <c r="I4693" s="58">
        <f t="shared" si="147"/>
        <v>0</v>
      </c>
      <c r="J4693" s="59"/>
      <c r="K4693" s="59"/>
      <c r="L4693" s="60" t="s">
        <v>4029</v>
      </c>
      <c r="M4693" s="61"/>
      <c r="N4693" s="6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  <c r="BS4693" s="2"/>
      <c r="BT4693" s="2"/>
      <c r="BU4693" s="2"/>
      <c r="BV4693" s="2"/>
      <c r="BW4693" s="2"/>
      <c r="BX4693" s="2"/>
      <c r="BY4693" s="2"/>
      <c r="BZ4693" s="2"/>
      <c r="CA4693" s="2"/>
      <c r="CB4693" s="2"/>
      <c r="CC4693" s="2"/>
      <c r="CD4693" s="2"/>
      <c r="CE4693" s="2"/>
    </row>
    <row r="4694" spans="1:83" s="10" customFormat="1" ht="12.75" customHeight="1" x14ac:dyDescent="0.2">
      <c r="A4694" s="51" t="s">
        <v>9717</v>
      </c>
      <c r="B4694" s="9" t="s">
        <v>8906</v>
      </c>
      <c r="C4694" s="66" t="s">
        <v>4035</v>
      </c>
      <c r="D4694" s="44" t="s">
        <v>4628</v>
      </c>
      <c r="E4694" s="54"/>
      <c r="F4694" s="55"/>
      <c r="G4694" s="56">
        <v>6000</v>
      </c>
      <c r="H4694" s="57">
        <f t="shared" si="146"/>
        <v>7080</v>
      </c>
      <c r="I4694" s="58">
        <f t="shared" si="147"/>
        <v>0</v>
      </c>
      <c r="J4694" s="59"/>
      <c r="K4694" s="59"/>
      <c r="L4694" s="60" t="s">
        <v>4029</v>
      </c>
      <c r="M4694" s="61"/>
      <c r="N4694" s="6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  <c r="BS4694" s="2"/>
      <c r="BT4694" s="2"/>
      <c r="BU4694" s="2"/>
      <c r="BV4694" s="2"/>
      <c r="BW4694" s="2"/>
      <c r="BX4694" s="2"/>
      <c r="BY4694" s="2"/>
      <c r="BZ4694" s="2"/>
      <c r="CA4694" s="2"/>
      <c r="CB4694" s="2"/>
      <c r="CC4694" s="2"/>
      <c r="CD4694" s="2"/>
      <c r="CE4694" s="2"/>
    </row>
    <row r="4695" spans="1:83" s="10" customFormat="1" ht="12.75" customHeight="1" x14ac:dyDescent="0.2">
      <c r="A4695" s="51" t="s">
        <v>9718</v>
      </c>
      <c r="B4695" s="9" t="s">
        <v>639</v>
      </c>
      <c r="C4695" s="66" t="s">
        <v>4035</v>
      </c>
      <c r="D4695" s="44" t="s">
        <v>4628</v>
      </c>
      <c r="E4695" s="54"/>
      <c r="F4695" s="55"/>
      <c r="G4695" s="56">
        <v>76.09</v>
      </c>
      <c r="H4695" s="57">
        <f t="shared" si="146"/>
        <v>89.786199999999994</v>
      </c>
      <c r="I4695" s="58">
        <f t="shared" si="147"/>
        <v>0</v>
      </c>
      <c r="J4695" s="59"/>
      <c r="K4695" s="59"/>
      <c r="L4695" s="60" t="s">
        <v>4029</v>
      </c>
      <c r="M4695" s="61"/>
      <c r="N4695" s="6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  <c r="BS4695" s="2"/>
      <c r="BT4695" s="2"/>
      <c r="BU4695" s="2"/>
      <c r="BV4695" s="2"/>
      <c r="BW4695" s="2"/>
      <c r="BX4695" s="2"/>
      <c r="BY4695" s="2"/>
      <c r="BZ4695" s="2"/>
      <c r="CA4695" s="2"/>
      <c r="CB4695" s="2"/>
      <c r="CC4695" s="2"/>
      <c r="CD4695" s="2"/>
      <c r="CE4695" s="2"/>
    </row>
    <row r="4696" spans="1:83" s="10" customFormat="1" ht="12.75" customHeight="1" x14ac:dyDescent="0.2">
      <c r="A4696" s="51" t="s">
        <v>9719</v>
      </c>
      <c r="B4696" s="9" t="s">
        <v>9720</v>
      </c>
      <c r="C4696" s="66" t="s">
        <v>4035</v>
      </c>
      <c r="D4696" s="44" t="s">
        <v>4628</v>
      </c>
      <c r="E4696" s="54"/>
      <c r="F4696" s="55"/>
      <c r="G4696" s="56">
        <v>240</v>
      </c>
      <c r="H4696" s="57">
        <f t="shared" si="146"/>
        <v>283.2</v>
      </c>
      <c r="I4696" s="58">
        <f t="shared" si="147"/>
        <v>0</v>
      </c>
      <c r="J4696" s="59" t="s">
        <v>4027</v>
      </c>
      <c r="K4696" s="59"/>
      <c r="L4696" s="60" t="s">
        <v>4029</v>
      </c>
      <c r="M4696" s="61">
        <v>0.78</v>
      </c>
      <c r="N4696" s="6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  <c r="BS4696" s="2"/>
      <c r="BT4696" s="2"/>
      <c r="BU4696" s="2"/>
      <c r="BV4696" s="2"/>
      <c r="BW4696" s="2"/>
      <c r="BX4696" s="2"/>
      <c r="BY4696" s="2"/>
      <c r="BZ4696" s="2"/>
      <c r="CA4696" s="2"/>
      <c r="CB4696" s="2"/>
      <c r="CC4696" s="2"/>
      <c r="CD4696" s="2"/>
      <c r="CE4696" s="2"/>
    </row>
    <row r="4697" spans="1:83" s="10" customFormat="1" ht="12.75" customHeight="1" x14ac:dyDescent="0.2">
      <c r="A4697" s="51" t="s">
        <v>9721</v>
      </c>
      <c r="B4697" s="9" t="s">
        <v>4919</v>
      </c>
      <c r="C4697" s="66" t="s">
        <v>4035</v>
      </c>
      <c r="D4697" s="44" t="s">
        <v>4628</v>
      </c>
      <c r="E4697" s="54"/>
      <c r="F4697" s="55"/>
      <c r="G4697" s="56">
        <v>150</v>
      </c>
      <c r="H4697" s="57">
        <f t="shared" si="146"/>
        <v>177</v>
      </c>
      <c r="I4697" s="58">
        <f t="shared" si="147"/>
        <v>0</v>
      </c>
      <c r="J4697" s="59" t="s">
        <v>4027</v>
      </c>
      <c r="K4697" s="59"/>
      <c r="L4697" s="60" t="s">
        <v>4029</v>
      </c>
      <c r="M4697" s="61"/>
      <c r="N4697" s="6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  <c r="BS4697" s="2"/>
      <c r="BT4697" s="2"/>
      <c r="BU4697" s="2"/>
      <c r="BV4697" s="2"/>
      <c r="BW4697" s="2"/>
      <c r="BX4697" s="2"/>
      <c r="BY4697" s="2"/>
      <c r="BZ4697" s="2"/>
      <c r="CA4697" s="2"/>
      <c r="CB4697" s="2"/>
      <c r="CC4697" s="2"/>
      <c r="CD4697" s="2"/>
      <c r="CE4697" s="2"/>
    </row>
    <row r="4698" spans="1:83" s="10" customFormat="1" ht="12.75" customHeight="1" x14ac:dyDescent="0.2">
      <c r="A4698" s="51" t="s">
        <v>2374</v>
      </c>
      <c r="B4698" s="9" t="s">
        <v>54</v>
      </c>
      <c r="C4698" s="66" t="s">
        <v>4035</v>
      </c>
      <c r="D4698" s="44" t="s">
        <v>4628</v>
      </c>
      <c r="E4698" s="54"/>
      <c r="F4698" s="55"/>
      <c r="G4698" s="56">
        <v>350</v>
      </c>
      <c r="H4698" s="57">
        <f t="shared" si="146"/>
        <v>413</v>
      </c>
      <c r="I4698" s="58">
        <f t="shared" si="147"/>
        <v>0</v>
      </c>
      <c r="J4698" s="59" t="s">
        <v>4027</v>
      </c>
      <c r="K4698" s="59"/>
      <c r="L4698" s="60" t="s">
        <v>8505</v>
      </c>
      <c r="M4698" s="61">
        <v>1.55</v>
      </c>
      <c r="N4698" s="6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  <c r="BS4698" s="2"/>
      <c r="BT4698" s="2"/>
      <c r="BU4698" s="2"/>
      <c r="BV4698" s="2"/>
      <c r="BW4698" s="2"/>
      <c r="BX4698" s="2"/>
      <c r="BY4698" s="2"/>
      <c r="BZ4698" s="2"/>
      <c r="CA4698" s="2"/>
      <c r="CB4698" s="2"/>
      <c r="CC4698" s="2"/>
      <c r="CD4698" s="2"/>
      <c r="CE4698" s="2"/>
    </row>
    <row r="4699" spans="1:83" s="10" customFormat="1" ht="12.75" customHeight="1" x14ac:dyDescent="0.2">
      <c r="A4699" s="51" t="s">
        <v>9722</v>
      </c>
      <c r="B4699" s="9" t="s">
        <v>54</v>
      </c>
      <c r="C4699" s="66" t="s">
        <v>4035</v>
      </c>
      <c r="D4699" s="44" t="s">
        <v>4628</v>
      </c>
      <c r="E4699" s="54"/>
      <c r="F4699" s="55"/>
      <c r="G4699" s="56">
        <v>320</v>
      </c>
      <c r="H4699" s="57">
        <f t="shared" si="146"/>
        <v>377.59999999999997</v>
      </c>
      <c r="I4699" s="58">
        <f t="shared" si="147"/>
        <v>0</v>
      </c>
      <c r="J4699" s="59" t="s">
        <v>4027</v>
      </c>
      <c r="K4699" s="59"/>
      <c r="L4699" s="60" t="s">
        <v>4029</v>
      </c>
      <c r="M4699" s="61">
        <v>1.9</v>
      </c>
      <c r="N4699" s="6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  <c r="BU4699" s="2"/>
      <c r="BV4699" s="2"/>
      <c r="BW4699" s="2"/>
      <c r="BX4699" s="2"/>
      <c r="BY4699" s="2"/>
      <c r="BZ4699" s="2"/>
      <c r="CA4699" s="2"/>
      <c r="CB4699" s="2"/>
      <c r="CC4699" s="2"/>
      <c r="CD4699" s="2"/>
      <c r="CE4699" s="2"/>
    </row>
    <row r="4700" spans="1:83" s="10" customFormat="1" ht="12.75" customHeight="1" x14ac:dyDescent="0.2">
      <c r="A4700" s="64" t="s">
        <v>9723</v>
      </c>
      <c r="B4700" s="9" t="s">
        <v>38</v>
      </c>
      <c r="C4700" s="66" t="s">
        <v>4035</v>
      </c>
      <c r="D4700" s="44" t="s">
        <v>4319</v>
      </c>
      <c r="E4700" s="54"/>
      <c r="F4700" s="55"/>
      <c r="G4700" s="56">
        <v>8600</v>
      </c>
      <c r="H4700" s="57">
        <f t="shared" si="146"/>
        <v>10148</v>
      </c>
      <c r="I4700" s="58">
        <f t="shared" si="147"/>
        <v>0</v>
      </c>
      <c r="J4700" s="59" t="s">
        <v>4015</v>
      </c>
      <c r="K4700" s="59"/>
      <c r="L4700" s="68" t="s">
        <v>4015</v>
      </c>
      <c r="M4700" s="61"/>
      <c r="N4700" s="6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  <c r="BU4700" s="2"/>
      <c r="BV4700" s="2"/>
      <c r="BW4700" s="2"/>
      <c r="BX4700" s="2"/>
      <c r="BY4700" s="2"/>
      <c r="BZ4700" s="2"/>
      <c r="CA4700" s="2"/>
      <c r="CB4700" s="2"/>
      <c r="CC4700" s="2"/>
      <c r="CD4700" s="2"/>
      <c r="CE4700" s="2"/>
    </row>
    <row r="4701" spans="1:83" s="10" customFormat="1" ht="12.75" customHeight="1" x14ac:dyDescent="0.2">
      <c r="A4701" s="64" t="s">
        <v>9724</v>
      </c>
      <c r="B4701" s="9" t="s">
        <v>48</v>
      </c>
      <c r="C4701" s="66" t="s">
        <v>4035</v>
      </c>
      <c r="D4701" s="44" t="s">
        <v>4319</v>
      </c>
      <c r="E4701" s="54"/>
      <c r="F4701" s="55"/>
      <c r="G4701" s="56">
        <v>600</v>
      </c>
      <c r="H4701" s="57">
        <f t="shared" si="146"/>
        <v>708</v>
      </c>
      <c r="I4701" s="58">
        <f t="shared" si="147"/>
        <v>0</v>
      </c>
      <c r="J4701" s="59" t="s">
        <v>4015</v>
      </c>
      <c r="K4701" s="59"/>
      <c r="L4701" s="68" t="s">
        <v>4015</v>
      </c>
      <c r="M4701" s="61"/>
      <c r="N4701" s="6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  <c r="BS4701" s="2"/>
      <c r="BT4701" s="2"/>
      <c r="BU4701" s="2"/>
      <c r="BV4701" s="2"/>
      <c r="BW4701" s="2"/>
      <c r="BX4701" s="2"/>
      <c r="BY4701" s="2"/>
      <c r="BZ4701" s="2"/>
      <c r="CA4701" s="2"/>
      <c r="CB4701" s="2"/>
      <c r="CC4701" s="2"/>
      <c r="CD4701" s="2"/>
      <c r="CE4701" s="2"/>
    </row>
    <row r="4702" spans="1:83" s="10" customFormat="1" ht="12.75" customHeight="1" x14ac:dyDescent="0.2">
      <c r="A4702" s="64" t="s">
        <v>9725</v>
      </c>
      <c r="B4702" s="9" t="s">
        <v>48</v>
      </c>
      <c r="C4702" s="66" t="s">
        <v>4035</v>
      </c>
      <c r="D4702" s="44" t="s">
        <v>4319</v>
      </c>
      <c r="E4702" s="54"/>
      <c r="F4702" s="55"/>
      <c r="G4702" s="56">
        <v>1100</v>
      </c>
      <c r="H4702" s="57">
        <f t="shared" si="146"/>
        <v>1298</v>
      </c>
      <c r="I4702" s="58">
        <f t="shared" si="147"/>
        <v>0</v>
      </c>
      <c r="J4702" s="59" t="s">
        <v>4015</v>
      </c>
      <c r="K4702" s="59"/>
      <c r="L4702" s="68" t="s">
        <v>4015</v>
      </c>
      <c r="M4702" s="61"/>
      <c r="N4702" s="6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  <c r="BS4702" s="2"/>
      <c r="BT4702" s="2"/>
      <c r="BU4702" s="2"/>
      <c r="BV4702" s="2"/>
      <c r="BW4702" s="2"/>
      <c r="BX4702" s="2"/>
      <c r="BY4702" s="2"/>
      <c r="BZ4702" s="2"/>
      <c r="CA4702" s="2"/>
      <c r="CB4702" s="2"/>
      <c r="CC4702" s="2"/>
      <c r="CD4702" s="2"/>
      <c r="CE4702" s="2"/>
    </row>
    <row r="4703" spans="1:83" s="10" customFormat="1" ht="12.75" customHeight="1" x14ac:dyDescent="0.2">
      <c r="A4703" s="64" t="s">
        <v>9726</v>
      </c>
      <c r="B4703" s="9" t="s">
        <v>48</v>
      </c>
      <c r="C4703" s="66" t="s">
        <v>4035</v>
      </c>
      <c r="D4703" s="44" t="s">
        <v>4319</v>
      </c>
      <c r="E4703" s="54"/>
      <c r="F4703" s="55"/>
      <c r="G4703" s="56">
        <v>1100</v>
      </c>
      <c r="H4703" s="57">
        <f t="shared" si="146"/>
        <v>1298</v>
      </c>
      <c r="I4703" s="58">
        <f t="shared" si="147"/>
        <v>0</v>
      </c>
      <c r="J4703" s="59" t="s">
        <v>4015</v>
      </c>
      <c r="K4703" s="59"/>
      <c r="L4703" s="68" t="s">
        <v>4015</v>
      </c>
      <c r="M4703" s="61"/>
      <c r="N4703" s="6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  <c r="BS4703" s="2"/>
      <c r="BT4703" s="2"/>
      <c r="BU4703" s="2"/>
      <c r="BV4703" s="2"/>
      <c r="BW4703" s="2"/>
      <c r="BX4703" s="2"/>
      <c r="BY4703" s="2"/>
      <c r="BZ4703" s="2"/>
      <c r="CA4703" s="2"/>
      <c r="CB4703" s="2"/>
      <c r="CC4703" s="2"/>
      <c r="CD4703" s="2"/>
      <c r="CE4703" s="2"/>
    </row>
    <row r="4704" spans="1:83" s="10" customFormat="1" ht="12.75" customHeight="1" x14ac:dyDescent="0.2">
      <c r="A4704" s="106" t="s">
        <v>9727</v>
      </c>
      <c r="B4704" s="9" t="s">
        <v>41</v>
      </c>
      <c r="C4704" s="66" t="s">
        <v>4035</v>
      </c>
      <c r="D4704" s="44" t="s">
        <v>7186</v>
      </c>
      <c r="E4704" s="54"/>
      <c r="F4704" s="55"/>
      <c r="G4704" s="56">
        <v>304626.78999999998</v>
      </c>
      <c r="H4704" s="57">
        <f t="shared" si="146"/>
        <v>359459.61219999997</v>
      </c>
      <c r="I4704" s="58">
        <f t="shared" si="147"/>
        <v>0</v>
      </c>
      <c r="J4704" s="59" t="s">
        <v>4015</v>
      </c>
      <c r="K4704" s="59"/>
      <c r="L4704" s="68" t="s">
        <v>4015</v>
      </c>
      <c r="M4704" s="61"/>
      <c r="N4704" s="6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  <c r="BS4704" s="2"/>
      <c r="BT4704" s="2"/>
      <c r="BU4704" s="2"/>
      <c r="BV4704" s="2"/>
      <c r="BW4704" s="2"/>
      <c r="BX4704" s="2"/>
      <c r="BY4704" s="2"/>
      <c r="BZ4704" s="2"/>
      <c r="CA4704" s="2"/>
      <c r="CB4704" s="2"/>
      <c r="CC4704" s="2"/>
      <c r="CD4704" s="2"/>
      <c r="CE4704" s="2"/>
    </row>
    <row r="4705" spans="1:83" s="10" customFormat="1" ht="12.75" customHeight="1" x14ac:dyDescent="0.2">
      <c r="A4705" s="78" t="s">
        <v>2375</v>
      </c>
      <c r="B4705" s="70" t="s">
        <v>41</v>
      </c>
      <c r="C4705" s="66" t="s">
        <v>4035</v>
      </c>
      <c r="D4705" s="72" t="s">
        <v>7186</v>
      </c>
      <c r="E4705" s="54"/>
      <c r="F4705" s="55"/>
      <c r="G4705" s="56">
        <v>185000</v>
      </c>
      <c r="H4705" s="57">
        <f t="shared" si="146"/>
        <v>218300</v>
      </c>
      <c r="I4705" s="58">
        <f t="shared" si="147"/>
        <v>0</v>
      </c>
      <c r="J4705" s="59" t="s">
        <v>4015</v>
      </c>
      <c r="K4705" s="59"/>
      <c r="L4705" s="68" t="s">
        <v>4015</v>
      </c>
      <c r="M4705" s="61"/>
      <c r="N4705" s="6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  <c r="BU4705" s="2"/>
      <c r="BV4705" s="2"/>
      <c r="BW4705" s="2"/>
      <c r="BX4705" s="2"/>
      <c r="BY4705" s="2"/>
      <c r="BZ4705" s="2"/>
      <c r="CA4705" s="2"/>
      <c r="CB4705" s="2"/>
      <c r="CC4705" s="2"/>
      <c r="CD4705" s="2"/>
      <c r="CE4705" s="2"/>
    </row>
    <row r="4706" spans="1:83" s="10" customFormat="1" ht="12.75" customHeight="1" x14ac:dyDescent="0.2">
      <c r="A4706" s="64" t="s">
        <v>9728</v>
      </c>
      <c r="B4706" s="9" t="s">
        <v>9475</v>
      </c>
      <c r="C4706" s="53" t="s">
        <v>4007</v>
      </c>
      <c r="D4706" s="44" t="s">
        <v>4237</v>
      </c>
      <c r="E4706" s="54"/>
      <c r="F4706" s="55"/>
      <c r="G4706" s="56">
        <v>9157.2999999999993</v>
      </c>
      <c r="H4706" s="57">
        <f t="shared" si="146"/>
        <v>10805.613999999998</v>
      </c>
      <c r="I4706" s="58">
        <f t="shared" si="147"/>
        <v>0</v>
      </c>
      <c r="J4706" s="59" t="s">
        <v>4015</v>
      </c>
      <c r="K4706" s="59" t="s">
        <v>6950</v>
      </c>
      <c r="L4706" s="68" t="s">
        <v>4015</v>
      </c>
      <c r="M4706" s="61"/>
      <c r="N4706" s="6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  <c r="BS4706" s="2"/>
      <c r="BT4706" s="2"/>
      <c r="BU4706" s="2"/>
      <c r="BV4706" s="2"/>
      <c r="BW4706" s="2"/>
      <c r="BX4706" s="2"/>
      <c r="BY4706" s="2"/>
      <c r="BZ4706" s="2"/>
      <c r="CA4706" s="2"/>
      <c r="CB4706" s="2"/>
      <c r="CC4706" s="2"/>
      <c r="CD4706" s="2"/>
      <c r="CE4706" s="2"/>
    </row>
    <row r="4707" spans="1:83" s="10" customFormat="1" ht="12.75" customHeight="1" x14ac:dyDescent="0.2">
      <c r="A4707" s="78" t="s">
        <v>9729</v>
      </c>
      <c r="B4707" s="70" t="s">
        <v>430</v>
      </c>
      <c r="C4707" s="66" t="s">
        <v>4035</v>
      </c>
      <c r="D4707" s="72" t="s">
        <v>4628</v>
      </c>
      <c r="E4707" s="54"/>
      <c r="F4707" s="55"/>
      <c r="G4707" s="56">
        <v>263330.71000000002</v>
      </c>
      <c r="H4707" s="57">
        <f t="shared" si="146"/>
        <v>310730.2378</v>
      </c>
      <c r="I4707" s="58">
        <f t="shared" si="147"/>
        <v>0</v>
      </c>
      <c r="J4707" s="59" t="s">
        <v>4015</v>
      </c>
      <c r="K4707" s="59"/>
      <c r="L4707" s="68" t="s">
        <v>4015</v>
      </c>
      <c r="M4707" s="61"/>
      <c r="N4707" s="6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  <c r="BS4707" s="2"/>
      <c r="BT4707" s="2"/>
      <c r="BU4707" s="2"/>
      <c r="BV4707" s="2"/>
      <c r="BW4707" s="2"/>
      <c r="BX4707" s="2"/>
      <c r="BY4707" s="2"/>
      <c r="BZ4707" s="2"/>
      <c r="CA4707" s="2"/>
      <c r="CB4707" s="2"/>
      <c r="CC4707" s="2"/>
      <c r="CD4707" s="2"/>
      <c r="CE4707" s="2"/>
    </row>
    <row r="4708" spans="1:83" s="10" customFormat="1" ht="12.75" customHeight="1" x14ac:dyDescent="0.2">
      <c r="A4708" s="64" t="s">
        <v>2376</v>
      </c>
      <c r="B4708" s="9" t="s">
        <v>640</v>
      </c>
      <c r="C4708" s="66" t="s">
        <v>4035</v>
      </c>
      <c r="D4708" s="44" t="s">
        <v>4410</v>
      </c>
      <c r="E4708" s="54"/>
      <c r="F4708" s="55"/>
      <c r="G4708" s="56">
        <v>1800</v>
      </c>
      <c r="H4708" s="57">
        <f t="shared" si="146"/>
        <v>2124</v>
      </c>
      <c r="I4708" s="58">
        <f t="shared" si="147"/>
        <v>0</v>
      </c>
      <c r="J4708" s="59" t="s">
        <v>4015</v>
      </c>
      <c r="K4708" s="59"/>
      <c r="L4708" s="68" t="s">
        <v>4015</v>
      </c>
      <c r="M4708" s="61"/>
      <c r="N4708" s="6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  <c r="BS4708" s="2"/>
      <c r="BT4708" s="2"/>
      <c r="BU4708" s="2"/>
      <c r="BV4708" s="2"/>
      <c r="BW4708" s="2"/>
      <c r="BX4708" s="2"/>
      <c r="BY4708" s="2"/>
      <c r="BZ4708" s="2"/>
      <c r="CA4708" s="2"/>
      <c r="CB4708" s="2"/>
      <c r="CC4708" s="2"/>
      <c r="CD4708" s="2"/>
      <c r="CE4708" s="2"/>
    </row>
    <row r="4709" spans="1:83" s="10" customFormat="1" ht="12.75" customHeight="1" x14ac:dyDescent="0.2">
      <c r="A4709" s="64" t="s">
        <v>2377</v>
      </c>
      <c r="B4709" s="9" t="s">
        <v>641</v>
      </c>
      <c r="C4709" s="66" t="s">
        <v>4035</v>
      </c>
      <c r="D4709" s="44" t="s">
        <v>4410</v>
      </c>
      <c r="E4709" s="54"/>
      <c r="F4709" s="55"/>
      <c r="G4709" s="56">
        <v>1800</v>
      </c>
      <c r="H4709" s="57">
        <f t="shared" si="146"/>
        <v>2124</v>
      </c>
      <c r="I4709" s="58">
        <f t="shared" si="147"/>
        <v>0</v>
      </c>
      <c r="J4709" s="59" t="s">
        <v>4015</v>
      </c>
      <c r="K4709" s="59"/>
      <c r="L4709" s="68" t="s">
        <v>4015</v>
      </c>
      <c r="M4709" s="61"/>
      <c r="N4709" s="6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  <c r="BS4709" s="2"/>
      <c r="BT4709" s="2"/>
      <c r="BU4709" s="2"/>
      <c r="BV4709" s="2"/>
      <c r="BW4709" s="2"/>
      <c r="BX4709" s="2"/>
      <c r="BY4709" s="2"/>
      <c r="BZ4709" s="2"/>
      <c r="CA4709" s="2"/>
      <c r="CB4709" s="2"/>
      <c r="CC4709" s="2"/>
      <c r="CD4709" s="2"/>
      <c r="CE4709" s="2"/>
    </row>
    <row r="4710" spans="1:83" s="10" customFormat="1" ht="12.75" customHeight="1" x14ac:dyDescent="0.2">
      <c r="A4710" s="64" t="s">
        <v>2378</v>
      </c>
      <c r="B4710" s="9" t="s">
        <v>642</v>
      </c>
      <c r="C4710" s="66" t="s">
        <v>4035</v>
      </c>
      <c r="D4710" s="44" t="s">
        <v>4410</v>
      </c>
      <c r="E4710" s="54"/>
      <c r="F4710" s="55"/>
      <c r="G4710" s="56">
        <v>2600</v>
      </c>
      <c r="H4710" s="57">
        <f t="shared" si="146"/>
        <v>3068</v>
      </c>
      <c r="I4710" s="58">
        <f t="shared" si="147"/>
        <v>0</v>
      </c>
      <c r="J4710" s="59" t="s">
        <v>4015</v>
      </c>
      <c r="K4710" s="59"/>
      <c r="L4710" s="68" t="s">
        <v>4015</v>
      </c>
      <c r="M4710" s="61"/>
      <c r="N4710" s="6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  <c r="BU4710" s="2"/>
      <c r="BV4710" s="2"/>
      <c r="BW4710" s="2"/>
      <c r="BX4710" s="2"/>
      <c r="BY4710" s="2"/>
      <c r="BZ4710" s="2"/>
      <c r="CA4710" s="2"/>
      <c r="CB4710" s="2"/>
      <c r="CC4710" s="2"/>
      <c r="CD4710" s="2"/>
      <c r="CE4710" s="2"/>
    </row>
    <row r="4711" spans="1:83" s="10" customFormat="1" ht="12.75" customHeight="1" x14ac:dyDescent="0.2">
      <c r="A4711" s="64" t="s">
        <v>2379</v>
      </c>
      <c r="B4711" s="9" t="s">
        <v>643</v>
      </c>
      <c r="C4711" s="66" t="s">
        <v>4035</v>
      </c>
      <c r="D4711" s="44" t="s">
        <v>4410</v>
      </c>
      <c r="E4711" s="54"/>
      <c r="F4711" s="55"/>
      <c r="G4711" s="56">
        <v>2500</v>
      </c>
      <c r="H4711" s="57">
        <f t="shared" si="146"/>
        <v>2950</v>
      </c>
      <c r="I4711" s="58">
        <f t="shared" si="147"/>
        <v>0</v>
      </c>
      <c r="J4711" s="59" t="s">
        <v>4015</v>
      </c>
      <c r="K4711" s="59"/>
      <c r="L4711" s="68" t="s">
        <v>4015</v>
      </c>
      <c r="M4711" s="61"/>
      <c r="N4711" s="6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  <c r="BS4711" s="2"/>
      <c r="BT4711" s="2"/>
      <c r="BU4711" s="2"/>
      <c r="BV4711" s="2"/>
      <c r="BW4711" s="2"/>
      <c r="BX4711" s="2"/>
      <c r="BY4711" s="2"/>
      <c r="BZ4711" s="2"/>
      <c r="CA4711" s="2"/>
      <c r="CB4711" s="2"/>
      <c r="CC4711" s="2"/>
      <c r="CD4711" s="2"/>
      <c r="CE4711" s="2"/>
    </row>
    <row r="4712" spans="1:83" s="10" customFormat="1" ht="12.75" customHeight="1" x14ac:dyDescent="0.2">
      <c r="A4712" s="64" t="s">
        <v>2380</v>
      </c>
      <c r="B4712" s="9" t="s">
        <v>644</v>
      </c>
      <c r="C4712" s="66" t="s">
        <v>4035</v>
      </c>
      <c r="D4712" s="44" t="s">
        <v>4410</v>
      </c>
      <c r="E4712" s="54"/>
      <c r="F4712" s="55"/>
      <c r="G4712" s="56">
        <v>1800</v>
      </c>
      <c r="H4712" s="57">
        <f t="shared" si="146"/>
        <v>2124</v>
      </c>
      <c r="I4712" s="58">
        <f t="shared" si="147"/>
        <v>0</v>
      </c>
      <c r="J4712" s="59" t="s">
        <v>4015</v>
      </c>
      <c r="K4712" s="59"/>
      <c r="L4712" s="68" t="s">
        <v>4015</v>
      </c>
      <c r="M4712" s="61"/>
      <c r="N4712" s="6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  <c r="BS4712" s="2"/>
      <c r="BT4712" s="2"/>
      <c r="BU4712" s="2"/>
      <c r="BV4712" s="2"/>
      <c r="BW4712" s="2"/>
      <c r="BX4712" s="2"/>
      <c r="BY4712" s="2"/>
      <c r="BZ4712" s="2"/>
      <c r="CA4712" s="2"/>
      <c r="CB4712" s="2"/>
      <c r="CC4712" s="2"/>
      <c r="CD4712" s="2"/>
      <c r="CE4712" s="2"/>
    </row>
    <row r="4713" spans="1:83" s="10" customFormat="1" ht="12.75" customHeight="1" x14ac:dyDescent="0.2">
      <c r="A4713" s="64" t="s">
        <v>2381</v>
      </c>
      <c r="B4713" s="9" t="s">
        <v>645</v>
      </c>
      <c r="C4713" s="66" t="s">
        <v>4035</v>
      </c>
      <c r="D4713" s="44" t="s">
        <v>4319</v>
      </c>
      <c r="E4713" s="54"/>
      <c r="F4713" s="55"/>
      <c r="G4713" s="56">
        <v>3700</v>
      </c>
      <c r="H4713" s="57">
        <f t="shared" si="146"/>
        <v>4366</v>
      </c>
      <c r="I4713" s="58">
        <f t="shared" si="147"/>
        <v>0</v>
      </c>
      <c r="J4713" s="59" t="s">
        <v>4015</v>
      </c>
      <c r="K4713" s="59"/>
      <c r="L4713" s="68" t="s">
        <v>4015</v>
      </c>
      <c r="M4713" s="61"/>
      <c r="N4713" s="6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  <c r="BU4713" s="2"/>
      <c r="BV4713" s="2"/>
      <c r="BW4713" s="2"/>
      <c r="BX4713" s="2"/>
      <c r="BY4713" s="2"/>
      <c r="BZ4713" s="2"/>
      <c r="CA4713" s="2"/>
      <c r="CB4713" s="2"/>
      <c r="CC4713" s="2"/>
      <c r="CD4713" s="2"/>
      <c r="CE4713" s="2"/>
    </row>
    <row r="4714" spans="1:83" s="10" customFormat="1" ht="12.75" customHeight="1" x14ac:dyDescent="0.2">
      <c r="A4714" s="64" t="s">
        <v>2382</v>
      </c>
      <c r="B4714" s="9" t="s">
        <v>23</v>
      </c>
      <c r="C4714" s="66" t="s">
        <v>4035</v>
      </c>
      <c r="D4714" s="44" t="s">
        <v>4319</v>
      </c>
      <c r="E4714" s="54"/>
      <c r="F4714" s="55"/>
      <c r="G4714" s="56">
        <v>250</v>
      </c>
      <c r="H4714" s="57">
        <f t="shared" si="146"/>
        <v>295</v>
      </c>
      <c r="I4714" s="58">
        <f t="shared" si="147"/>
        <v>0</v>
      </c>
      <c r="J4714" s="59" t="s">
        <v>4015</v>
      </c>
      <c r="K4714" s="59"/>
      <c r="L4714" s="68" t="s">
        <v>4015</v>
      </c>
      <c r="M4714" s="61"/>
      <c r="N4714" s="6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  <c r="BS4714" s="2"/>
      <c r="BT4714" s="2"/>
      <c r="BU4714" s="2"/>
      <c r="BV4714" s="2"/>
      <c r="BW4714" s="2"/>
      <c r="BX4714" s="2"/>
      <c r="BY4714" s="2"/>
      <c r="BZ4714" s="2"/>
      <c r="CA4714" s="2"/>
      <c r="CB4714" s="2"/>
      <c r="CC4714" s="2"/>
      <c r="CD4714" s="2"/>
      <c r="CE4714" s="2"/>
    </row>
    <row r="4715" spans="1:83" s="10" customFormat="1" ht="12.75" customHeight="1" x14ac:dyDescent="0.2">
      <c r="A4715" s="64" t="s">
        <v>2383</v>
      </c>
      <c r="B4715" s="9" t="s">
        <v>13</v>
      </c>
      <c r="C4715" s="66" t="s">
        <v>4035</v>
      </c>
      <c r="D4715" s="44" t="s">
        <v>4319</v>
      </c>
      <c r="E4715" s="54"/>
      <c r="F4715" s="55"/>
      <c r="G4715" s="56">
        <v>100</v>
      </c>
      <c r="H4715" s="57">
        <f t="shared" si="146"/>
        <v>118</v>
      </c>
      <c r="I4715" s="58">
        <f t="shared" si="147"/>
        <v>0</v>
      </c>
      <c r="J4715" s="59" t="s">
        <v>4015</v>
      </c>
      <c r="K4715" s="59"/>
      <c r="L4715" s="68" t="s">
        <v>4015</v>
      </c>
      <c r="M4715" s="61"/>
      <c r="N4715" s="6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  <c r="BU4715" s="2"/>
      <c r="BV4715" s="2"/>
      <c r="BW4715" s="2"/>
      <c r="BX4715" s="2"/>
      <c r="BY4715" s="2"/>
      <c r="BZ4715" s="2"/>
      <c r="CA4715" s="2"/>
      <c r="CB4715" s="2"/>
      <c r="CC4715" s="2"/>
      <c r="CD4715" s="2"/>
      <c r="CE4715" s="2"/>
    </row>
    <row r="4716" spans="1:83" s="10" customFormat="1" ht="12.75" customHeight="1" x14ac:dyDescent="0.2">
      <c r="A4716" s="64" t="s">
        <v>2384</v>
      </c>
      <c r="B4716" s="9" t="s">
        <v>48</v>
      </c>
      <c r="C4716" s="66" t="s">
        <v>4035</v>
      </c>
      <c r="D4716" s="44" t="s">
        <v>4319</v>
      </c>
      <c r="E4716" s="54"/>
      <c r="F4716" s="55"/>
      <c r="G4716" s="56">
        <v>1200</v>
      </c>
      <c r="H4716" s="57">
        <f t="shared" si="146"/>
        <v>1416</v>
      </c>
      <c r="I4716" s="58">
        <f t="shared" si="147"/>
        <v>0</v>
      </c>
      <c r="J4716" s="59" t="s">
        <v>4015</v>
      </c>
      <c r="K4716" s="59"/>
      <c r="L4716" s="68" t="s">
        <v>4015</v>
      </c>
      <c r="M4716" s="61"/>
      <c r="N4716" s="6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  <c r="BS4716" s="2"/>
      <c r="BT4716" s="2"/>
      <c r="BU4716" s="2"/>
      <c r="BV4716" s="2"/>
      <c r="BW4716" s="2"/>
      <c r="BX4716" s="2"/>
      <c r="BY4716" s="2"/>
      <c r="BZ4716" s="2"/>
      <c r="CA4716" s="2"/>
      <c r="CB4716" s="2"/>
      <c r="CC4716" s="2"/>
      <c r="CD4716" s="2"/>
      <c r="CE4716" s="2"/>
    </row>
    <row r="4717" spans="1:83" s="10" customFormat="1" ht="12.75" customHeight="1" x14ac:dyDescent="0.2">
      <c r="A4717" s="78" t="s">
        <v>9730</v>
      </c>
      <c r="B4717" s="70" t="s">
        <v>48</v>
      </c>
      <c r="C4717" s="66" t="s">
        <v>4035</v>
      </c>
      <c r="D4717" s="72" t="s">
        <v>4319</v>
      </c>
      <c r="E4717" s="54"/>
      <c r="F4717" s="55"/>
      <c r="G4717" s="56">
        <v>1300</v>
      </c>
      <c r="H4717" s="57">
        <f t="shared" si="146"/>
        <v>1534</v>
      </c>
      <c r="I4717" s="58">
        <f t="shared" si="147"/>
        <v>0</v>
      </c>
      <c r="J4717" s="59" t="s">
        <v>4015</v>
      </c>
      <c r="K4717" s="59"/>
      <c r="L4717" s="68" t="s">
        <v>4015</v>
      </c>
      <c r="M4717" s="61"/>
      <c r="N4717" s="6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  <c r="BU4717" s="2"/>
      <c r="BV4717" s="2"/>
      <c r="BW4717" s="2"/>
      <c r="BX4717" s="2"/>
      <c r="BY4717" s="2"/>
      <c r="BZ4717" s="2"/>
      <c r="CA4717" s="2"/>
      <c r="CB4717" s="2"/>
      <c r="CC4717" s="2"/>
      <c r="CD4717" s="2"/>
      <c r="CE4717" s="2"/>
    </row>
    <row r="4718" spans="1:83" s="10" customFormat="1" ht="12.75" customHeight="1" x14ac:dyDescent="0.2">
      <c r="A4718" s="78" t="s">
        <v>2385</v>
      </c>
      <c r="B4718" s="70" t="s">
        <v>48</v>
      </c>
      <c r="C4718" s="66" t="s">
        <v>4035</v>
      </c>
      <c r="D4718" s="72" t="s">
        <v>4319</v>
      </c>
      <c r="E4718" s="54"/>
      <c r="F4718" s="55"/>
      <c r="G4718" s="56">
        <v>1186.8499999999999</v>
      </c>
      <c r="H4718" s="57">
        <f t="shared" si="146"/>
        <v>1400.4829999999997</v>
      </c>
      <c r="I4718" s="58">
        <f t="shared" si="147"/>
        <v>0</v>
      </c>
      <c r="J4718" s="59" t="s">
        <v>4015</v>
      </c>
      <c r="K4718" s="59"/>
      <c r="L4718" s="68" t="s">
        <v>4015</v>
      </c>
      <c r="M4718" s="61"/>
      <c r="N4718" s="6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  <c r="BU4718" s="2"/>
      <c r="BV4718" s="2"/>
      <c r="BW4718" s="2"/>
      <c r="BX4718" s="2"/>
      <c r="BY4718" s="2"/>
      <c r="BZ4718" s="2"/>
      <c r="CA4718" s="2"/>
      <c r="CB4718" s="2"/>
      <c r="CC4718" s="2"/>
      <c r="CD4718" s="2"/>
      <c r="CE4718" s="2"/>
    </row>
    <row r="4719" spans="1:83" s="10" customFormat="1" ht="12.75" customHeight="1" x14ac:dyDescent="0.2">
      <c r="A4719" s="78" t="s">
        <v>2386</v>
      </c>
      <c r="B4719" s="70" t="s">
        <v>46</v>
      </c>
      <c r="C4719" s="66" t="s">
        <v>4035</v>
      </c>
      <c r="D4719" s="72" t="s">
        <v>4319</v>
      </c>
      <c r="E4719" s="54"/>
      <c r="F4719" s="55"/>
      <c r="G4719" s="56">
        <v>400</v>
      </c>
      <c r="H4719" s="57">
        <f t="shared" si="146"/>
        <v>472</v>
      </c>
      <c r="I4719" s="58">
        <f t="shared" si="147"/>
        <v>0</v>
      </c>
      <c r="J4719" s="59" t="s">
        <v>4015</v>
      </c>
      <c r="K4719" s="59"/>
      <c r="L4719" s="68" t="s">
        <v>4015</v>
      </c>
      <c r="M4719" s="61"/>
      <c r="N4719" s="6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  <c r="BU4719" s="2"/>
      <c r="BV4719" s="2"/>
      <c r="BW4719" s="2"/>
      <c r="BX4719" s="2"/>
      <c r="BY4719" s="2"/>
      <c r="BZ4719" s="2"/>
      <c r="CA4719" s="2"/>
      <c r="CB4719" s="2"/>
      <c r="CC4719" s="2"/>
      <c r="CD4719" s="2"/>
      <c r="CE4719" s="2"/>
    </row>
    <row r="4720" spans="1:83" s="10" customFormat="1" ht="12.75" customHeight="1" x14ac:dyDescent="0.2">
      <c r="A4720" s="69" t="s">
        <v>2387</v>
      </c>
      <c r="B4720" s="70" t="s">
        <v>46</v>
      </c>
      <c r="C4720" s="66" t="s">
        <v>4035</v>
      </c>
      <c r="D4720" s="72" t="s">
        <v>4319</v>
      </c>
      <c r="E4720" s="54"/>
      <c r="F4720" s="55"/>
      <c r="G4720" s="56">
        <v>160</v>
      </c>
      <c r="H4720" s="57">
        <f t="shared" si="146"/>
        <v>188.79999999999998</v>
      </c>
      <c r="I4720" s="58">
        <f t="shared" si="147"/>
        <v>0</v>
      </c>
      <c r="J4720" s="59" t="s">
        <v>4015</v>
      </c>
      <c r="K4720" s="59"/>
      <c r="L4720" s="68" t="s">
        <v>4015</v>
      </c>
      <c r="M4720" s="61"/>
      <c r="N4720" s="6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  <c r="BS4720" s="2"/>
      <c r="BT4720" s="2"/>
      <c r="BU4720" s="2"/>
      <c r="BV4720" s="2"/>
      <c r="BW4720" s="2"/>
      <c r="BX4720" s="2"/>
      <c r="BY4720" s="2"/>
      <c r="BZ4720" s="2"/>
      <c r="CA4720" s="2"/>
      <c r="CB4720" s="2"/>
      <c r="CC4720" s="2"/>
      <c r="CD4720" s="2"/>
      <c r="CE4720" s="2"/>
    </row>
    <row r="4721" spans="1:83" ht="12.75" customHeight="1" x14ac:dyDescent="0.2">
      <c r="A4721" s="107" t="s">
        <v>2388</v>
      </c>
      <c r="B4721" s="70" t="s">
        <v>646</v>
      </c>
      <c r="C4721" s="66" t="s">
        <v>4035</v>
      </c>
      <c r="D4721" s="72" t="s">
        <v>4319</v>
      </c>
      <c r="E4721" s="54"/>
      <c r="F4721" s="55"/>
      <c r="G4721" s="56">
        <v>158.12</v>
      </c>
      <c r="H4721" s="57">
        <f t="shared" si="146"/>
        <v>186.58160000000001</v>
      </c>
      <c r="I4721" s="58">
        <f t="shared" si="147"/>
        <v>0</v>
      </c>
      <c r="J4721" s="59" t="s">
        <v>4015</v>
      </c>
      <c r="K4721" s="59"/>
      <c r="L4721" s="68" t="s">
        <v>4015</v>
      </c>
      <c r="M4721" s="61"/>
      <c r="N4721" s="62"/>
    </row>
    <row r="4722" spans="1:83" s="10" customFormat="1" ht="12.75" customHeight="1" x14ac:dyDescent="0.2">
      <c r="A4722" s="78" t="s">
        <v>2389</v>
      </c>
      <c r="B4722" s="70" t="s">
        <v>646</v>
      </c>
      <c r="C4722" s="66" t="s">
        <v>4035</v>
      </c>
      <c r="D4722" s="72" t="s">
        <v>4319</v>
      </c>
      <c r="E4722" s="54"/>
      <c r="F4722" s="55"/>
      <c r="G4722" s="56">
        <v>158.12</v>
      </c>
      <c r="H4722" s="57">
        <f t="shared" si="146"/>
        <v>186.58160000000001</v>
      </c>
      <c r="I4722" s="58">
        <f t="shared" si="147"/>
        <v>0</v>
      </c>
      <c r="J4722" s="59" t="s">
        <v>4015</v>
      </c>
      <c r="K4722" s="59"/>
      <c r="L4722" s="68" t="s">
        <v>4015</v>
      </c>
      <c r="M4722" s="61"/>
      <c r="N4722" s="6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  <c r="BS4722" s="2"/>
      <c r="BT4722" s="2"/>
      <c r="BU4722" s="2"/>
      <c r="BV4722" s="2"/>
      <c r="BW4722" s="2"/>
      <c r="BX4722" s="2"/>
      <c r="BY4722" s="2"/>
      <c r="BZ4722" s="2"/>
      <c r="CA4722" s="2"/>
      <c r="CB4722" s="2"/>
      <c r="CC4722" s="2"/>
      <c r="CD4722" s="2"/>
      <c r="CE4722" s="2"/>
    </row>
    <row r="4723" spans="1:83" s="10" customFormat="1" ht="12.75" customHeight="1" x14ac:dyDescent="0.2">
      <c r="A4723" s="78" t="s">
        <v>2390</v>
      </c>
      <c r="B4723" s="70" t="s">
        <v>647</v>
      </c>
      <c r="C4723" s="66" t="s">
        <v>4035</v>
      </c>
      <c r="D4723" s="72" t="s">
        <v>4319</v>
      </c>
      <c r="E4723" s="54"/>
      <c r="F4723" s="55"/>
      <c r="G4723" s="56">
        <v>205.55</v>
      </c>
      <c r="H4723" s="57">
        <f t="shared" si="146"/>
        <v>242.54900000000001</v>
      </c>
      <c r="I4723" s="58">
        <f t="shared" si="147"/>
        <v>0</v>
      </c>
      <c r="J4723" s="59" t="s">
        <v>4015</v>
      </c>
      <c r="K4723" s="59"/>
      <c r="L4723" s="68" t="s">
        <v>4015</v>
      </c>
      <c r="M4723" s="61"/>
      <c r="N4723" s="6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  <c r="BS4723" s="2"/>
      <c r="BT4723" s="2"/>
      <c r="BU4723" s="2"/>
      <c r="BV4723" s="2"/>
      <c r="BW4723" s="2"/>
      <c r="BX4723" s="2"/>
      <c r="BY4723" s="2"/>
      <c r="BZ4723" s="2"/>
      <c r="CA4723" s="2"/>
      <c r="CB4723" s="2"/>
      <c r="CC4723" s="2"/>
      <c r="CD4723" s="2"/>
      <c r="CE4723" s="2"/>
    </row>
    <row r="4724" spans="1:83" s="10" customFormat="1" ht="12.75" customHeight="1" x14ac:dyDescent="0.2">
      <c r="A4724" s="64" t="s">
        <v>2391</v>
      </c>
      <c r="B4724" s="9" t="s">
        <v>648</v>
      </c>
      <c r="C4724" s="66" t="s">
        <v>4035</v>
      </c>
      <c r="D4724" s="44" t="s">
        <v>4319</v>
      </c>
      <c r="E4724" s="54"/>
      <c r="F4724" s="55"/>
      <c r="G4724" s="56">
        <v>1100</v>
      </c>
      <c r="H4724" s="57">
        <f t="shared" si="146"/>
        <v>1298</v>
      </c>
      <c r="I4724" s="58">
        <f t="shared" si="147"/>
        <v>0</v>
      </c>
      <c r="J4724" s="59" t="s">
        <v>4015</v>
      </c>
      <c r="K4724" s="59"/>
      <c r="L4724" s="68" t="s">
        <v>4015</v>
      </c>
      <c r="M4724" s="61"/>
      <c r="N4724" s="6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  <c r="BU4724" s="2"/>
      <c r="BV4724" s="2"/>
      <c r="BW4724" s="2"/>
      <c r="BX4724" s="2"/>
      <c r="BY4724" s="2"/>
      <c r="BZ4724" s="2"/>
      <c r="CA4724" s="2"/>
      <c r="CB4724" s="2"/>
      <c r="CC4724" s="2"/>
      <c r="CD4724" s="2"/>
      <c r="CE4724" s="2"/>
    </row>
    <row r="4725" spans="1:83" s="10" customFormat="1" ht="12.75" customHeight="1" x14ac:dyDescent="0.2">
      <c r="A4725" s="64" t="s">
        <v>9731</v>
      </c>
      <c r="B4725" s="9" t="s">
        <v>1061</v>
      </c>
      <c r="C4725" s="53" t="s">
        <v>4007</v>
      </c>
      <c r="D4725" s="44" t="s">
        <v>4319</v>
      </c>
      <c r="E4725" s="54"/>
      <c r="F4725" s="55"/>
      <c r="G4725" s="56">
        <v>588.24</v>
      </c>
      <c r="H4725" s="57">
        <f t="shared" si="146"/>
        <v>694.1232</v>
      </c>
      <c r="I4725" s="58">
        <f t="shared" si="147"/>
        <v>0</v>
      </c>
      <c r="J4725" s="59" t="s">
        <v>4015</v>
      </c>
      <c r="K4725" s="59" t="s">
        <v>9732</v>
      </c>
      <c r="L4725" s="68" t="s">
        <v>4015</v>
      </c>
      <c r="M4725" s="61"/>
      <c r="N4725" s="6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  <c r="BS4725" s="2"/>
      <c r="BT4725" s="2"/>
      <c r="BU4725" s="2"/>
      <c r="BV4725" s="2"/>
      <c r="BW4725" s="2"/>
      <c r="BX4725" s="2"/>
      <c r="BY4725" s="2"/>
      <c r="BZ4725" s="2"/>
      <c r="CA4725" s="2"/>
      <c r="CB4725" s="2"/>
      <c r="CC4725" s="2"/>
      <c r="CD4725" s="2"/>
      <c r="CE4725" s="2"/>
    </row>
    <row r="4726" spans="1:83" s="10" customFormat="1" ht="12.75" customHeight="1" x14ac:dyDescent="0.2">
      <c r="A4726" s="64" t="s">
        <v>2392</v>
      </c>
      <c r="B4726" s="9" t="s">
        <v>649</v>
      </c>
      <c r="C4726" s="66" t="s">
        <v>4035</v>
      </c>
      <c r="D4726" s="44" t="s">
        <v>4319</v>
      </c>
      <c r="E4726" s="54"/>
      <c r="F4726" s="55"/>
      <c r="G4726" s="56">
        <v>520</v>
      </c>
      <c r="H4726" s="57">
        <f t="shared" si="146"/>
        <v>613.6</v>
      </c>
      <c r="I4726" s="58">
        <f t="shared" si="147"/>
        <v>0</v>
      </c>
      <c r="J4726" s="59" t="s">
        <v>4015</v>
      </c>
      <c r="K4726" s="59"/>
      <c r="L4726" s="68" t="s">
        <v>4015</v>
      </c>
      <c r="M4726" s="61"/>
      <c r="N4726" s="6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2"/>
      <c r="BR4726" s="2"/>
      <c r="BS4726" s="2"/>
      <c r="BT4726" s="2"/>
      <c r="BU4726" s="2"/>
      <c r="BV4726" s="2"/>
      <c r="BW4726" s="2"/>
      <c r="BX4726" s="2"/>
      <c r="BY4726" s="2"/>
      <c r="BZ4726" s="2"/>
      <c r="CA4726" s="2"/>
      <c r="CB4726" s="2"/>
      <c r="CC4726" s="2"/>
      <c r="CD4726" s="2"/>
      <c r="CE4726" s="2"/>
    </row>
    <row r="4727" spans="1:83" s="10" customFormat="1" ht="12.75" customHeight="1" x14ac:dyDescent="0.2">
      <c r="A4727" s="64" t="s">
        <v>9733</v>
      </c>
      <c r="B4727" s="9" t="s">
        <v>650</v>
      </c>
      <c r="C4727" s="66" t="s">
        <v>4035</v>
      </c>
      <c r="D4727" s="44" t="s">
        <v>4319</v>
      </c>
      <c r="E4727" s="54"/>
      <c r="F4727" s="55"/>
      <c r="G4727" s="56">
        <v>270</v>
      </c>
      <c r="H4727" s="57">
        <f t="shared" si="146"/>
        <v>318.59999999999997</v>
      </c>
      <c r="I4727" s="58">
        <f t="shared" si="147"/>
        <v>0</v>
      </c>
      <c r="J4727" s="59" t="s">
        <v>4015</v>
      </c>
      <c r="K4727" s="59"/>
      <c r="L4727" s="68" t="s">
        <v>4015</v>
      </c>
      <c r="M4727" s="61"/>
      <c r="N4727" s="6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  <c r="BU4727" s="2"/>
      <c r="BV4727" s="2"/>
      <c r="BW4727" s="2"/>
      <c r="BX4727" s="2"/>
      <c r="BY4727" s="2"/>
      <c r="BZ4727" s="2"/>
      <c r="CA4727" s="2"/>
      <c r="CB4727" s="2"/>
      <c r="CC4727" s="2"/>
      <c r="CD4727" s="2"/>
      <c r="CE4727" s="2"/>
    </row>
    <row r="4728" spans="1:83" s="10" customFormat="1" ht="12.75" customHeight="1" x14ac:dyDescent="0.2">
      <c r="A4728" s="64" t="s">
        <v>9734</v>
      </c>
      <c r="B4728" s="9" t="s">
        <v>313</v>
      </c>
      <c r="C4728" s="66" t="s">
        <v>4035</v>
      </c>
      <c r="D4728" s="44" t="s">
        <v>4319</v>
      </c>
      <c r="E4728" s="54"/>
      <c r="F4728" s="55"/>
      <c r="G4728" s="56">
        <v>90</v>
      </c>
      <c r="H4728" s="57">
        <f t="shared" si="146"/>
        <v>106.19999999999999</v>
      </c>
      <c r="I4728" s="58">
        <f t="shared" si="147"/>
        <v>0</v>
      </c>
      <c r="J4728" s="59" t="s">
        <v>4015</v>
      </c>
      <c r="K4728" s="59"/>
      <c r="L4728" s="68" t="s">
        <v>4015</v>
      </c>
      <c r="M4728" s="61"/>
      <c r="N4728" s="6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  <c r="BS4728" s="2"/>
      <c r="BT4728" s="2"/>
      <c r="BU4728" s="2"/>
      <c r="BV4728" s="2"/>
      <c r="BW4728" s="2"/>
      <c r="BX4728" s="2"/>
      <c r="BY4728" s="2"/>
      <c r="BZ4728" s="2"/>
      <c r="CA4728" s="2"/>
      <c r="CB4728" s="2"/>
      <c r="CC4728" s="2"/>
      <c r="CD4728" s="2"/>
      <c r="CE4728" s="2"/>
    </row>
    <row r="4729" spans="1:83" s="10" customFormat="1" ht="12.75" customHeight="1" x14ac:dyDescent="0.2">
      <c r="A4729" s="64" t="s">
        <v>9735</v>
      </c>
      <c r="B4729" s="9" t="s">
        <v>1061</v>
      </c>
      <c r="C4729" s="53" t="s">
        <v>4007</v>
      </c>
      <c r="D4729" s="44" t="s">
        <v>4319</v>
      </c>
      <c r="E4729" s="54"/>
      <c r="F4729" s="55"/>
      <c r="G4729" s="56">
        <v>770</v>
      </c>
      <c r="H4729" s="57">
        <f t="shared" si="146"/>
        <v>908.59999999999991</v>
      </c>
      <c r="I4729" s="58">
        <f t="shared" si="147"/>
        <v>0</v>
      </c>
      <c r="J4729" s="59" t="s">
        <v>4015</v>
      </c>
      <c r="K4729" s="59" t="s">
        <v>9732</v>
      </c>
      <c r="L4729" s="68" t="s">
        <v>4015</v>
      </c>
      <c r="M4729" s="61"/>
      <c r="N4729" s="6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  <c r="BS4729" s="2"/>
      <c r="BT4729" s="2"/>
      <c r="BU4729" s="2"/>
      <c r="BV4729" s="2"/>
      <c r="BW4729" s="2"/>
      <c r="BX4729" s="2"/>
      <c r="BY4729" s="2"/>
      <c r="BZ4729" s="2"/>
      <c r="CA4729" s="2"/>
      <c r="CB4729" s="2"/>
      <c r="CC4729" s="2"/>
      <c r="CD4729" s="2"/>
      <c r="CE4729" s="2"/>
    </row>
    <row r="4730" spans="1:83" s="10" customFormat="1" ht="12.75" customHeight="1" x14ac:dyDescent="0.2">
      <c r="A4730" s="64" t="s">
        <v>2393</v>
      </c>
      <c r="B4730" s="9" t="s">
        <v>651</v>
      </c>
      <c r="C4730" s="66" t="s">
        <v>4035</v>
      </c>
      <c r="D4730" s="44" t="s">
        <v>4748</v>
      </c>
      <c r="E4730" s="54"/>
      <c r="F4730" s="55"/>
      <c r="G4730" s="56">
        <v>3950</v>
      </c>
      <c r="H4730" s="57">
        <f t="shared" si="146"/>
        <v>4661</v>
      </c>
      <c r="I4730" s="58">
        <f t="shared" si="147"/>
        <v>0</v>
      </c>
      <c r="J4730" s="59" t="s">
        <v>4015</v>
      </c>
      <c r="K4730" s="59"/>
      <c r="L4730" s="68" t="s">
        <v>4015</v>
      </c>
      <c r="M4730" s="61"/>
      <c r="N4730" s="6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  <c r="BS4730" s="2"/>
      <c r="BT4730" s="2"/>
      <c r="BU4730" s="2"/>
      <c r="BV4730" s="2"/>
      <c r="BW4730" s="2"/>
      <c r="BX4730" s="2"/>
      <c r="BY4730" s="2"/>
      <c r="BZ4730" s="2"/>
      <c r="CA4730" s="2"/>
      <c r="CB4730" s="2"/>
      <c r="CC4730" s="2"/>
      <c r="CD4730" s="2"/>
      <c r="CE4730" s="2"/>
    </row>
    <row r="4731" spans="1:83" s="10" customFormat="1" ht="12.75" customHeight="1" x14ac:dyDescent="0.2">
      <c r="A4731" s="64" t="s">
        <v>2394</v>
      </c>
      <c r="B4731" s="9" t="s">
        <v>467</v>
      </c>
      <c r="C4731" s="66" t="s">
        <v>4035</v>
      </c>
      <c r="D4731" s="44" t="s">
        <v>4266</v>
      </c>
      <c r="E4731" s="54"/>
      <c r="F4731" s="55"/>
      <c r="G4731" s="56">
        <v>350</v>
      </c>
      <c r="H4731" s="57">
        <f t="shared" si="146"/>
        <v>413</v>
      </c>
      <c r="I4731" s="58">
        <f t="shared" si="147"/>
        <v>0</v>
      </c>
      <c r="J4731" s="59" t="s">
        <v>4015</v>
      </c>
      <c r="K4731" s="59"/>
      <c r="L4731" s="68" t="s">
        <v>4015</v>
      </c>
      <c r="M4731" s="61"/>
      <c r="N4731" s="6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  <c r="BS4731" s="2"/>
      <c r="BT4731" s="2"/>
      <c r="BU4731" s="2"/>
      <c r="BV4731" s="2"/>
      <c r="BW4731" s="2"/>
      <c r="BX4731" s="2"/>
      <c r="BY4731" s="2"/>
      <c r="BZ4731" s="2"/>
      <c r="CA4731" s="2"/>
      <c r="CB4731" s="2"/>
      <c r="CC4731" s="2"/>
      <c r="CD4731" s="2"/>
      <c r="CE4731" s="2"/>
    </row>
    <row r="4732" spans="1:83" s="14" customFormat="1" ht="12.75" customHeight="1" x14ac:dyDescent="0.2">
      <c r="A4732" s="64" t="s">
        <v>2395</v>
      </c>
      <c r="B4732" s="9" t="s">
        <v>652</v>
      </c>
      <c r="C4732" s="66" t="s">
        <v>4035</v>
      </c>
      <c r="D4732" s="44" t="s">
        <v>4266</v>
      </c>
      <c r="E4732" s="54"/>
      <c r="F4732" s="55"/>
      <c r="G4732" s="56">
        <v>750</v>
      </c>
      <c r="H4732" s="57">
        <f t="shared" si="146"/>
        <v>885</v>
      </c>
      <c r="I4732" s="58">
        <f t="shared" si="147"/>
        <v>0</v>
      </c>
      <c r="J4732" s="59" t="s">
        <v>4015</v>
      </c>
      <c r="K4732" s="59"/>
      <c r="L4732" s="68" t="s">
        <v>4015</v>
      </c>
      <c r="M4732" s="61"/>
      <c r="N4732" s="6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  <c r="BS4732" s="2"/>
      <c r="BT4732" s="2"/>
      <c r="BU4732" s="2"/>
      <c r="BV4732" s="2"/>
      <c r="BW4732" s="2"/>
      <c r="BX4732" s="2"/>
      <c r="BY4732" s="2"/>
      <c r="BZ4732" s="2"/>
      <c r="CA4732" s="2"/>
      <c r="CB4732" s="2"/>
      <c r="CC4732" s="2"/>
      <c r="CD4732" s="2"/>
      <c r="CE4732" s="2"/>
    </row>
    <row r="4733" spans="1:83" s="10" customFormat="1" ht="12.75" customHeight="1" x14ac:dyDescent="0.2">
      <c r="A4733" s="64" t="s">
        <v>2396</v>
      </c>
      <c r="B4733" s="9" t="s">
        <v>652</v>
      </c>
      <c r="C4733" s="66" t="s">
        <v>4035</v>
      </c>
      <c r="D4733" s="44" t="s">
        <v>4266</v>
      </c>
      <c r="E4733" s="54"/>
      <c r="F4733" s="55"/>
      <c r="G4733" s="56">
        <v>741</v>
      </c>
      <c r="H4733" s="57">
        <f t="shared" si="146"/>
        <v>874.38</v>
      </c>
      <c r="I4733" s="58">
        <f t="shared" si="147"/>
        <v>0</v>
      </c>
      <c r="J4733" s="59" t="s">
        <v>4015</v>
      </c>
      <c r="K4733" s="59"/>
      <c r="L4733" s="68" t="s">
        <v>4015</v>
      </c>
      <c r="M4733" s="61"/>
      <c r="N4733" s="6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  <c r="BS4733" s="2"/>
      <c r="BT4733" s="2"/>
      <c r="BU4733" s="2"/>
      <c r="BV4733" s="2"/>
      <c r="BW4733" s="2"/>
      <c r="BX4733" s="2"/>
      <c r="BY4733" s="2"/>
      <c r="BZ4733" s="2"/>
      <c r="CA4733" s="2"/>
      <c r="CB4733" s="2"/>
      <c r="CC4733" s="2"/>
      <c r="CD4733" s="2"/>
      <c r="CE4733" s="2"/>
    </row>
    <row r="4734" spans="1:83" s="10" customFormat="1" ht="12.75" customHeight="1" x14ac:dyDescent="0.2">
      <c r="A4734" s="64" t="s">
        <v>2397</v>
      </c>
      <c r="B4734" s="9" t="s">
        <v>653</v>
      </c>
      <c r="C4734" s="66" t="s">
        <v>4035</v>
      </c>
      <c r="D4734" s="44" t="s">
        <v>4266</v>
      </c>
      <c r="E4734" s="54"/>
      <c r="F4734" s="55"/>
      <c r="G4734" s="56">
        <v>250</v>
      </c>
      <c r="H4734" s="57">
        <f t="shared" si="146"/>
        <v>295</v>
      </c>
      <c r="I4734" s="58">
        <f t="shared" si="147"/>
        <v>0</v>
      </c>
      <c r="J4734" s="59" t="s">
        <v>4015</v>
      </c>
      <c r="K4734" s="59"/>
      <c r="L4734" s="68" t="s">
        <v>4015</v>
      </c>
      <c r="M4734" s="61"/>
      <c r="N4734" s="6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  <c r="BS4734" s="2"/>
      <c r="BT4734" s="2"/>
      <c r="BU4734" s="2"/>
      <c r="BV4734" s="2"/>
      <c r="BW4734" s="2"/>
      <c r="BX4734" s="2"/>
      <c r="BY4734" s="2"/>
      <c r="BZ4734" s="2"/>
      <c r="CA4734" s="2"/>
      <c r="CB4734" s="2"/>
      <c r="CC4734" s="2"/>
      <c r="CD4734" s="2"/>
      <c r="CE4734" s="2"/>
    </row>
    <row r="4735" spans="1:83" s="10" customFormat="1" ht="12.75" customHeight="1" x14ac:dyDescent="0.2">
      <c r="A4735" s="64" t="s">
        <v>2398</v>
      </c>
      <c r="B4735" s="9" t="s">
        <v>653</v>
      </c>
      <c r="C4735" s="66" t="s">
        <v>4035</v>
      </c>
      <c r="D4735" s="44" t="s">
        <v>4266</v>
      </c>
      <c r="E4735" s="54"/>
      <c r="F4735" s="55"/>
      <c r="G4735" s="56">
        <v>250</v>
      </c>
      <c r="H4735" s="57">
        <f t="shared" si="146"/>
        <v>295</v>
      </c>
      <c r="I4735" s="58">
        <f t="shared" si="147"/>
        <v>0</v>
      </c>
      <c r="J4735" s="59" t="s">
        <v>4015</v>
      </c>
      <c r="K4735" s="59"/>
      <c r="L4735" s="68" t="s">
        <v>4015</v>
      </c>
      <c r="M4735" s="61"/>
      <c r="N4735" s="6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  <c r="BS4735" s="2"/>
      <c r="BT4735" s="2"/>
      <c r="BU4735" s="2"/>
      <c r="BV4735" s="2"/>
      <c r="BW4735" s="2"/>
      <c r="BX4735" s="2"/>
      <c r="BY4735" s="2"/>
      <c r="BZ4735" s="2"/>
      <c r="CA4735" s="2"/>
      <c r="CB4735" s="2"/>
      <c r="CC4735" s="2"/>
      <c r="CD4735" s="2"/>
      <c r="CE4735" s="2"/>
    </row>
    <row r="4736" spans="1:83" s="10" customFormat="1" ht="12.75" customHeight="1" x14ac:dyDescent="0.2">
      <c r="A4736" s="64" t="s">
        <v>2399</v>
      </c>
      <c r="B4736" s="9" t="s">
        <v>654</v>
      </c>
      <c r="C4736" s="66" t="s">
        <v>4035</v>
      </c>
      <c r="D4736" s="44" t="s">
        <v>4266</v>
      </c>
      <c r="E4736" s="54"/>
      <c r="F4736" s="55"/>
      <c r="G4736" s="56">
        <v>650</v>
      </c>
      <c r="H4736" s="57">
        <f t="shared" si="146"/>
        <v>767</v>
      </c>
      <c r="I4736" s="58">
        <f t="shared" si="147"/>
        <v>0</v>
      </c>
      <c r="J4736" s="59" t="s">
        <v>4015</v>
      </c>
      <c r="K4736" s="59"/>
      <c r="L4736" s="68" t="s">
        <v>4015</v>
      </c>
      <c r="M4736" s="61"/>
      <c r="N4736" s="6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  <c r="BS4736" s="2"/>
      <c r="BT4736" s="2"/>
      <c r="BU4736" s="2"/>
      <c r="BV4736" s="2"/>
      <c r="BW4736" s="2"/>
      <c r="BX4736" s="2"/>
      <c r="BY4736" s="2"/>
      <c r="BZ4736" s="2"/>
      <c r="CA4736" s="2"/>
      <c r="CB4736" s="2"/>
      <c r="CC4736" s="2"/>
      <c r="CD4736" s="2"/>
      <c r="CE4736" s="2"/>
    </row>
    <row r="4737" spans="1:83" s="10" customFormat="1" ht="12.75" customHeight="1" x14ac:dyDescent="0.2">
      <c r="A4737" s="64" t="s">
        <v>2400</v>
      </c>
      <c r="B4737" s="9" t="s">
        <v>654</v>
      </c>
      <c r="C4737" s="66" t="s">
        <v>4035</v>
      </c>
      <c r="D4737" s="44" t="s">
        <v>4266</v>
      </c>
      <c r="E4737" s="54"/>
      <c r="F4737" s="55"/>
      <c r="G4737" s="56">
        <v>650</v>
      </c>
      <c r="H4737" s="57">
        <f t="shared" si="146"/>
        <v>767</v>
      </c>
      <c r="I4737" s="58">
        <f t="shared" si="147"/>
        <v>0</v>
      </c>
      <c r="J4737" s="59" t="s">
        <v>4015</v>
      </c>
      <c r="K4737" s="59"/>
      <c r="L4737" s="68" t="s">
        <v>4015</v>
      </c>
      <c r="M4737" s="61"/>
      <c r="N4737" s="6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  <c r="BS4737" s="2"/>
      <c r="BT4737" s="2"/>
      <c r="BU4737" s="2"/>
      <c r="BV4737" s="2"/>
      <c r="BW4737" s="2"/>
      <c r="BX4737" s="2"/>
      <c r="BY4737" s="2"/>
      <c r="BZ4737" s="2"/>
      <c r="CA4737" s="2"/>
      <c r="CB4737" s="2"/>
      <c r="CC4737" s="2"/>
      <c r="CD4737" s="2"/>
      <c r="CE4737" s="2"/>
    </row>
    <row r="4738" spans="1:83" s="10" customFormat="1" ht="12.75" customHeight="1" x14ac:dyDescent="0.2">
      <c r="A4738" s="69" t="s">
        <v>2401</v>
      </c>
      <c r="B4738" s="70" t="s">
        <v>655</v>
      </c>
      <c r="C4738" s="66" t="s">
        <v>4035</v>
      </c>
      <c r="D4738" s="72" t="s">
        <v>4266</v>
      </c>
      <c r="E4738" s="54"/>
      <c r="F4738" s="55"/>
      <c r="G4738" s="56">
        <v>1600</v>
      </c>
      <c r="H4738" s="57">
        <f t="shared" si="146"/>
        <v>1888</v>
      </c>
      <c r="I4738" s="58">
        <f t="shared" si="147"/>
        <v>0</v>
      </c>
      <c r="J4738" s="59" t="s">
        <v>4015</v>
      </c>
      <c r="K4738" s="59"/>
      <c r="L4738" s="68" t="s">
        <v>4015</v>
      </c>
      <c r="M4738" s="61"/>
      <c r="N4738" s="6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  <c r="BU4738" s="2"/>
      <c r="BV4738" s="2"/>
      <c r="BW4738" s="2"/>
      <c r="BX4738" s="2"/>
      <c r="BY4738" s="2"/>
      <c r="BZ4738" s="2"/>
      <c r="CA4738" s="2"/>
      <c r="CB4738" s="2"/>
      <c r="CC4738" s="2"/>
      <c r="CD4738" s="2"/>
      <c r="CE4738" s="2"/>
    </row>
    <row r="4739" spans="1:83" s="10" customFormat="1" ht="12.75" customHeight="1" x14ac:dyDescent="0.2">
      <c r="A4739" s="69" t="s">
        <v>2402</v>
      </c>
      <c r="B4739" s="70" t="s">
        <v>656</v>
      </c>
      <c r="C4739" s="66" t="s">
        <v>4035</v>
      </c>
      <c r="D4739" s="72" t="s">
        <v>4266</v>
      </c>
      <c r="E4739" s="54"/>
      <c r="F4739" s="55"/>
      <c r="G4739" s="56">
        <v>1081.18</v>
      </c>
      <c r="H4739" s="57">
        <f t="shared" si="146"/>
        <v>1275.7924</v>
      </c>
      <c r="I4739" s="58">
        <f t="shared" si="147"/>
        <v>0</v>
      </c>
      <c r="J4739" s="59" t="s">
        <v>4015</v>
      </c>
      <c r="K4739" s="59"/>
      <c r="L4739" s="68" t="s">
        <v>4015</v>
      </c>
      <c r="M4739" s="61"/>
      <c r="N4739" s="6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  <c r="BS4739" s="2"/>
      <c r="BT4739" s="2"/>
      <c r="BU4739" s="2"/>
      <c r="BV4739" s="2"/>
      <c r="BW4739" s="2"/>
      <c r="BX4739" s="2"/>
      <c r="BY4739" s="2"/>
      <c r="BZ4739" s="2"/>
      <c r="CA4739" s="2"/>
      <c r="CB4739" s="2"/>
      <c r="CC4739" s="2"/>
      <c r="CD4739" s="2"/>
      <c r="CE4739" s="2"/>
    </row>
    <row r="4740" spans="1:83" s="10" customFormat="1" ht="12.75" customHeight="1" x14ac:dyDescent="0.2">
      <c r="A4740" s="69" t="s">
        <v>2403</v>
      </c>
      <c r="B4740" s="70" t="s">
        <v>656</v>
      </c>
      <c r="C4740" s="66" t="s">
        <v>4035</v>
      </c>
      <c r="D4740" s="72" t="s">
        <v>4266</v>
      </c>
      <c r="E4740" s="54"/>
      <c r="F4740" s="55"/>
      <c r="G4740" s="56">
        <v>1511.81</v>
      </c>
      <c r="H4740" s="57">
        <f t="shared" si="146"/>
        <v>1783.9357999999997</v>
      </c>
      <c r="I4740" s="58">
        <f t="shared" si="147"/>
        <v>0</v>
      </c>
      <c r="J4740" s="59" t="s">
        <v>4015</v>
      </c>
      <c r="K4740" s="59"/>
      <c r="L4740" s="68" t="s">
        <v>4015</v>
      </c>
      <c r="M4740" s="61"/>
      <c r="N4740" s="6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  <c r="BS4740" s="2"/>
      <c r="BT4740" s="2"/>
      <c r="BU4740" s="2"/>
      <c r="BV4740" s="2"/>
      <c r="BW4740" s="2"/>
      <c r="BX4740" s="2"/>
      <c r="BY4740" s="2"/>
      <c r="BZ4740" s="2"/>
      <c r="CA4740" s="2"/>
      <c r="CB4740" s="2"/>
      <c r="CC4740" s="2"/>
      <c r="CD4740" s="2"/>
      <c r="CE4740" s="2"/>
    </row>
    <row r="4741" spans="1:83" s="10" customFormat="1" ht="12.75" customHeight="1" x14ac:dyDescent="0.2">
      <c r="A4741" s="78" t="s">
        <v>2404</v>
      </c>
      <c r="B4741" s="70" t="s">
        <v>657</v>
      </c>
      <c r="C4741" s="66" t="s">
        <v>4035</v>
      </c>
      <c r="D4741" s="72" t="s">
        <v>4222</v>
      </c>
      <c r="E4741" s="54"/>
      <c r="F4741" s="55"/>
      <c r="G4741" s="56">
        <v>400</v>
      </c>
      <c r="H4741" s="57">
        <f t="shared" si="146"/>
        <v>472</v>
      </c>
      <c r="I4741" s="58">
        <f t="shared" si="147"/>
        <v>0</v>
      </c>
      <c r="J4741" s="59" t="s">
        <v>4015</v>
      </c>
      <c r="K4741" s="59"/>
      <c r="L4741" s="68" t="s">
        <v>4015</v>
      </c>
      <c r="M4741" s="61"/>
      <c r="N4741" s="6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  <c r="BS4741" s="2"/>
      <c r="BT4741" s="2"/>
      <c r="BU4741" s="2"/>
      <c r="BV4741" s="2"/>
      <c r="BW4741" s="2"/>
      <c r="BX4741" s="2"/>
      <c r="BY4741" s="2"/>
      <c r="BZ4741" s="2"/>
      <c r="CA4741" s="2"/>
      <c r="CB4741" s="2"/>
      <c r="CC4741" s="2"/>
      <c r="CD4741" s="2"/>
      <c r="CE4741" s="2"/>
    </row>
    <row r="4742" spans="1:83" s="10" customFormat="1" ht="12.75" customHeight="1" x14ac:dyDescent="0.2">
      <c r="A4742" s="78" t="s">
        <v>2405</v>
      </c>
      <c r="B4742" s="70" t="s">
        <v>658</v>
      </c>
      <c r="C4742" s="66" t="s">
        <v>4035</v>
      </c>
      <c r="D4742" s="72" t="s">
        <v>4222</v>
      </c>
      <c r="E4742" s="54"/>
      <c r="F4742" s="55"/>
      <c r="G4742" s="56">
        <v>500</v>
      </c>
      <c r="H4742" s="57">
        <f t="shared" si="146"/>
        <v>590</v>
      </c>
      <c r="I4742" s="58">
        <f t="shared" si="147"/>
        <v>0</v>
      </c>
      <c r="J4742" s="59" t="s">
        <v>4015</v>
      </c>
      <c r="K4742" s="59"/>
      <c r="L4742" s="68" t="s">
        <v>4015</v>
      </c>
      <c r="M4742" s="61"/>
      <c r="N4742" s="6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  <c r="BS4742" s="2"/>
      <c r="BT4742" s="2"/>
      <c r="BU4742" s="2"/>
      <c r="BV4742" s="2"/>
      <c r="BW4742" s="2"/>
      <c r="BX4742" s="2"/>
      <c r="BY4742" s="2"/>
      <c r="BZ4742" s="2"/>
      <c r="CA4742" s="2"/>
      <c r="CB4742" s="2"/>
      <c r="CC4742" s="2"/>
      <c r="CD4742" s="2"/>
      <c r="CE4742" s="2"/>
    </row>
    <row r="4743" spans="1:83" s="10" customFormat="1" ht="12.75" customHeight="1" x14ac:dyDescent="0.2">
      <c r="A4743" s="78" t="s">
        <v>2406</v>
      </c>
      <c r="B4743" s="70" t="s">
        <v>659</v>
      </c>
      <c r="C4743" s="66" t="s">
        <v>4035</v>
      </c>
      <c r="D4743" s="72" t="s">
        <v>4222</v>
      </c>
      <c r="E4743" s="54"/>
      <c r="F4743" s="55"/>
      <c r="G4743" s="56">
        <v>200</v>
      </c>
      <c r="H4743" s="57">
        <f t="shared" si="146"/>
        <v>236</v>
      </c>
      <c r="I4743" s="58">
        <f t="shared" si="147"/>
        <v>0</v>
      </c>
      <c r="J4743" s="59" t="s">
        <v>4015</v>
      </c>
      <c r="K4743" s="59"/>
      <c r="L4743" s="68" t="s">
        <v>4015</v>
      </c>
      <c r="M4743" s="61"/>
      <c r="N4743" s="6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  <c r="BS4743" s="2"/>
      <c r="BT4743" s="2"/>
      <c r="BU4743" s="2"/>
      <c r="BV4743" s="2"/>
      <c r="BW4743" s="2"/>
      <c r="BX4743" s="2"/>
      <c r="BY4743" s="2"/>
      <c r="BZ4743" s="2"/>
      <c r="CA4743" s="2"/>
      <c r="CB4743" s="2"/>
      <c r="CC4743" s="2"/>
      <c r="CD4743" s="2"/>
      <c r="CE4743" s="2"/>
    </row>
    <row r="4744" spans="1:83" s="10" customFormat="1" ht="12.75" customHeight="1" x14ac:dyDescent="0.2">
      <c r="A4744" s="64" t="s">
        <v>2407</v>
      </c>
      <c r="B4744" s="9" t="s">
        <v>660</v>
      </c>
      <c r="C4744" s="66" t="s">
        <v>4035</v>
      </c>
      <c r="D4744" s="44" t="s">
        <v>4146</v>
      </c>
      <c r="E4744" s="54"/>
      <c r="F4744" s="55"/>
      <c r="G4744" s="56">
        <v>470</v>
      </c>
      <c r="H4744" s="57">
        <f t="shared" ref="H4744:H4807" si="148">G4744*1.18</f>
        <v>554.6</v>
      </c>
      <c r="I4744" s="58">
        <f t="shared" ref="I4744:I4807" si="149">H4744*F4744</f>
        <v>0</v>
      </c>
      <c r="J4744" s="59" t="s">
        <v>4015</v>
      </c>
      <c r="K4744" s="59"/>
      <c r="L4744" s="68" t="s">
        <v>4015</v>
      </c>
      <c r="M4744" s="61"/>
      <c r="N4744" s="6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  <c r="BS4744" s="2"/>
      <c r="BT4744" s="2"/>
      <c r="BU4744" s="2"/>
      <c r="BV4744" s="2"/>
      <c r="BW4744" s="2"/>
      <c r="BX4744" s="2"/>
      <c r="BY4744" s="2"/>
      <c r="BZ4744" s="2"/>
      <c r="CA4744" s="2"/>
      <c r="CB4744" s="2"/>
      <c r="CC4744" s="2"/>
      <c r="CD4744" s="2"/>
      <c r="CE4744" s="2"/>
    </row>
    <row r="4745" spans="1:83" s="10" customFormat="1" ht="12.75" customHeight="1" x14ac:dyDescent="0.2">
      <c r="A4745" s="78" t="s">
        <v>2408</v>
      </c>
      <c r="B4745" s="70" t="s">
        <v>78</v>
      </c>
      <c r="C4745" s="66" t="s">
        <v>4035</v>
      </c>
      <c r="D4745" s="72" t="s">
        <v>4146</v>
      </c>
      <c r="E4745" s="54"/>
      <c r="F4745" s="55"/>
      <c r="G4745" s="56">
        <v>5600</v>
      </c>
      <c r="H4745" s="57">
        <f t="shared" si="148"/>
        <v>6608</v>
      </c>
      <c r="I4745" s="58">
        <f t="shared" si="149"/>
        <v>0</v>
      </c>
      <c r="J4745" s="59" t="s">
        <v>4015</v>
      </c>
      <c r="K4745" s="59"/>
      <c r="L4745" s="68" t="s">
        <v>4015</v>
      </c>
      <c r="M4745" s="61"/>
      <c r="N4745" s="6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  <c r="BS4745" s="2"/>
      <c r="BT4745" s="2"/>
      <c r="BU4745" s="2"/>
      <c r="BV4745" s="2"/>
      <c r="BW4745" s="2"/>
      <c r="BX4745" s="2"/>
      <c r="BY4745" s="2"/>
      <c r="BZ4745" s="2"/>
      <c r="CA4745" s="2"/>
      <c r="CB4745" s="2"/>
      <c r="CC4745" s="2"/>
      <c r="CD4745" s="2"/>
      <c r="CE4745" s="2"/>
    </row>
    <row r="4746" spans="1:83" s="10" customFormat="1" ht="12.75" customHeight="1" x14ac:dyDescent="0.2">
      <c r="A4746" s="78" t="s">
        <v>9736</v>
      </c>
      <c r="B4746" s="70" t="s">
        <v>21</v>
      </c>
      <c r="C4746" s="66" t="s">
        <v>4035</v>
      </c>
      <c r="D4746" s="44" t="s">
        <v>4146</v>
      </c>
      <c r="E4746" s="54"/>
      <c r="F4746" s="55"/>
      <c r="G4746" s="56">
        <v>2001.35</v>
      </c>
      <c r="H4746" s="57">
        <f t="shared" si="148"/>
        <v>2361.5929999999998</v>
      </c>
      <c r="I4746" s="58">
        <f t="shared" si="149"/>
        <v>0</v>
      </c>
      <c r="J4746" s="59"/>
      <c r="K4746" s="59"/>
      <c r="L4746" s="73"/>
      <c r="M4746" s="61"/>
      <c r="N4746" s="6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  <c r="BS4746" s="2"/>
      <c r="BT4746" s="2"/>
      <c r="BU4746" s="2"/>
      <c r="BV4746" s="2"/>
      <c r="BW4746" s="2"/>
      <c r="BX4746" s="2"/>
      <c r="BY4746" s="2"/>
      <c r="BZ4746" s="2"/>
      <c r="CA4746" s="2"/>
      <c r="CB4746" s="2"/>
      <c r="CC4746" s="2"/>
      <c r="CD4746" s="2"/>
      <c r="CE4746" s="2"/>
    </row>
    <row r="4747" spans="1:83" s="10" customFormat="1" ht="12.75" customHeight="1" x14ac:dyDescent="0.2">
      <c r="A4747" s="64" t="s">
        <v>9737</v>
      </c>
      <c r="B4747" s="9" t="s">
        <v>8107</v>
      </c>
      <c r="C4747" s="53" t="s">
        <v>4007</v>
      </c>
      <c r="D4747" s="44" t="s">
        <v>9077</v>
      </c>
      <c r="E4747" s="54"/>
      <c r="F4747" s="55"/>
      <c r="G4747" s="56">
        <v>12941.18</v>
      </c>
      <c r="H4747" s="57">
        <f t="shared" si="148"/>
        <v>15270.5924</v>
      </c>
      <c r="I4747" s="58">
        <f t="shared" si="149"/>
        <v>0</v>
      </c>
      <c r="J4747" s="59" t="s">
        <v>4015</v>
      </c>
      <c r="K4747" s="59" t="s">
        <v>4300</v>
      </c>
      <c r="L4747" s="68" t="s">
        <v>4015</v>
      </c>
      <c r="M4747" s="61"/>
      <c r="N4747" s="6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  <c r="BS4747" s="2"/>
      <c r="BT4747" s="2"/>
      <c r="BU4747" s="2"/>
      <c r="BV4747" s="2"/>
      <c r="BW4747" s="2"/>
      <c r="BX4747" s="2"/>
      <c r="BY4747" s="2"/>
      <c r="BZ4747" s="2"/>
      <c r="CA4747" s="2"/>
      <c r="CB4747" s="2"/>
      <c r="CC4747" s="2"/>
      <c r="CD4747" s="2"/>
      <c r="CE4747" s="2"/>
    </row>
    <row r="4748" spans="1:83" s="10" customFormat="1" ht="12.75" customHeight="1" x14ac:dyDescent="0.2">
      <c r="A4748" s="51" t="s">
        <v>9738</v>
      </c>
      <c r="B4748" s="9" t="s">
        <v>9739</v>
      </c>
      <c r="C4748" s="66" t="s">
        <v>4035</v>
      </c>
      <c r="D4748" s="44"/>
      <c r="E4748" s="54"/>
      <c r="F4748" s="55"/>
      <c r="G4748" s="56">
        <v>160025.85999999999</v>
      </c>
      <c r="H4748" s="57">
        <f t="shared" si="148"/>
        <v>188830.51479999998</v>
      </c>
      <c r="I4748" s="58">
        <f t="shared" si="149"/>
        <v>0</v>
      </c>
      <c r="J4748" s="59" t="s">
        <v>4015</v>
      </c>
      <c r="K4748" s="59"/>
      <c r="L4748" s="68" t="s">
        <v>4015</v>
      </c>
      <c r="M4748" s="61"/>
      <c r="N4748" s="6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  <c r="BS4748" s="2"/>
      <c r="BT4748" s="2"/>
      <c r="BU4748" s="2"/>
      <c r="BV4748" s="2"/>
      <c r="BW4748" s="2"/>
      <c r="BX4748" s="2"/>
      <c r="BY4748" s="2"/>
      <c r="BZ4748" s="2"/>
      <c r="CA4748" s="2"/>
      <c r="CB4748" s="2"/>
      <c r="CC4748" s="2"/>
      <c r="CD4748" s="2"/>
      <c r="CE4748" s="2"/>
    </row>
    <row r="4749" spans="1:83" s="10" customFormat="1" ht="12.75" customHeight="1" x14ac:dyDescent="0.2">
      <c r="A4749" s="78" t="s">
        <v>9740</v>
      </c>
      <c r="B4749" s="70" t="s">
        <v>41</v>
      </c>
      <c r="C4749" s="66" t="s">
        <v>4035</v>
      </c>
      <c r="D4749" s="72" t="s">
        <v>7186</v>
      </c>
      <c r="E4749" s="54"/>
      <c r="F4749" s="55"/>
      <c r="G4749" s="56">
        <v>145000</v>
      </c>
      <c r="H4749" s="57">
        <f t="shared" si="148"/>
        <v>171100</v>
      </c>
      <c r="I4749" s="58">
        <f t="shared" si="149"/>
        <v>0</v>
      </c>
      <c r="J4749" s="59" t="s">
        <v>4015</v>
      </c>
      <c r="K4749" s="59"/>
      <c r="L4749" s="68" t="s">
        <v>4015</v>
      </c>
      <c r="M4749" s="61"/>
      <c r="N4749" s="6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  <c r="BS4749" s="2"/>
      <c r="BT4749" s="2"/>
      <c r="BU4749" s="2"/>
      <c r="BV4749" s="2"/>
      <c r="BW4749" s="2"/>
      <c r="BX4749" s="2"/>
      <c r="BY4749" s="2"/>
      <c r="BZ4749" s="2"/>
      <c r="CA4749" s="2"/>
      <c r="CB4749" s="2"/>
      <c r="CC4749" s="2"/>
      <c r="CD4749" s="2"/>
      <c r="CE4749" s="2"/>
    </row>
    <row r="4750" spans="1:83" s="10" customFormat="1" ht="12.75" customHeight="1" x14ac:dyDescent="0.2">
      <c r="A4750" s="64" t="s">
        <v>2409</v>
      </c>
      <c r="B4750" s="9" t="s">
        <v>661</v>
      </c>
      <c r="C4750" s="66" t="s">
        <v>4035</v>
      </c>
      <c r="D4750" s="44" t="s">
        <v>7186</v>
      </c>
      <c r="E4750" s="54"/>
      <c r="F4750" s="55"/>
      <c r="G4750" s="56">
        <v>14500</v>
      </c>
      <c r="H4750" s="57">
        <f t="shared" si="148"/>
        <v>17110</v>
      </c>
      <c r="I4750" s="58">
        <f t="shared" si="149"/>
        <v>0</v>
      </c>
      <c r="J4750" s="59" t="s">
        <v>4015</v>
      </c>
      <c r="K4750" s="59"/>
      <c r="L4750" s="68" t="s">
        <v>4015</v>
      </c>
      <c r="M4750" s="61"/>
      <c r="N4750" s="6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  <c r="BS4750" s="2"/>
      <c r="BT4750" s="2"/>
      <c r="BU4750" s="2"/>
      <c r="BV4750" s="2"/>
      <c r="BW4750" s="2"/>
      <c r="BX4750" s="2"/>
      <c r="BY4750" s="2"/>
      <c r="BZ4750" s="2"/>
      <c r="CA4750" s="2"/>
      <c r="CB4750" s="2"/>
      <c r="CC4750" s="2"/>
      <c r="CD4750" s="2"/>
      <c r="CE4750" s="2"/>
    </row>
    <row r="4751" spans="1:83" s="10" customFormat="1" ht="12.75" customHeight="1" x14ac:dyDescent="0.2">
      <c r="A4751" s="64" t="s">
        <v>9741</v>
      </c>
      <c r="B4751" s="9" t="s">
        <v>9742</v>
      </c>
      <c r="C4751" s="53" t="s">
        <v>4007</v>
      </c>
      <c r="D4751" s="44" t="s">
        <v>7186</v>
      </c>
      <c r="E4751" s="54"/>
      <c r="F4751" s="55"/>
      <c r="G4751" s="56">
        <v>294.12</v>
      </c>
      <c r="H4751" s="57">
        <f t="shared" si="148"/>
        <v>347.0616</v>
      </c>
      <c r="I4751" s="58">
        <f t="shared" si="149"/>
        <v>0</v>
      </c>
      <c r="J4751" s="59" t="s">
        <v>4015</v>
      </c>
      <c r="K4751" s="59" t="s">
        <v>9743</v>
      </c>
      <c r="L4751" s="68" t="s">
        <v>4015</v>
      </c>
      <c r="M4751" s="61"/>
      <c r="N4751" s="6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  <c r="BS4751" s="2"/>
      <c r="BT4751" s="2"/>
      <c r="BU4751" s="2"/>
      <c r="BV4751" s="2"/>
      <c r="BW4751" s="2"/>
      <c r="BX4751" s="2"/>
      <c r="BY4751" s="2"/>
      <c r="BZ4751" s="2"/>
      <c r="CA4751" s="2"/>
      <c r="CB4751" s="2"/>
      <c r="CC4751" s="2"/>
      <c r="CD4751" s="2"/>
      <c r="CE4751" s="2"/>
    </row>
    <row r="4752" spans="1:83" s="10" customFormat="1" ht="12.75" customHeight="1" x14ac:dyDescent="0.2">
      <c r="A4752" s="64" t="s">
        <v>9744</v>
      </c>
      <c r="B4752" s="9" t="s">
        <v>9745</v>
      </c>
      <c r="C4752" s="53" t="s">
        <v>4007</v>
      </c>
      <c r="D4752" s="44" t="s">
        <v>7186</v>
      </c>
      <c r="E4752" s="54"/>
      <c r="F4752" s="55"/>
      <c r="G4752" s="56">
        <v>294.12</v>
      </c>
      <c r="H4752" s="57">
        <f t="shared" si="148"/>
        <v>347.0616</v>
      </c>
      <c r="I4752" s="58">
        <f t="shared" si="149"/>
        <v>0</v>
      </c>
      <c r="J4752" s="59" t="s">
        <v>4015</v>
      </c>
      <c r="K4752" s="59" t="s">
        <v>9743</v>
      </c>
      <c r="L4752" s="68" t="s">
        <v>4015</v>
      </c>
      <c r="M4752" s="61"/>
      <c r="N4752" s="6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  <c r="BS4752" s="2"/>
      <c r="BT4752" s="2"/>
      <c r="BU4752" s="2"/>
      <c r="BV4752" s="2"/>
      <c r="BW4752" s="2"/>
      <c r="BX4752" s="2"/>
      <c r="BY4752" s="2"/>
      <c r="BZ4752" s="2"/>
      <c r="CA4752" s="2"/>
      <c r="CB4752" s="2"/>
      <c r="CC4752" s="2"/>
      <c r="CD4752" s="2"/>
      <c r="CE4752" s="2"/>
    </row>
    <row r="4753" spans="1:83" s="10" customFormat="1" ht="12.75" customHeight="1" x14ac:dyDescent="0.2">
      <c r="A4753" s="64" t="s">
        <v>9746</v>
      </c>
      <c r="B4753" s="9" t="s">
        <v>9747</v>
      </c>
      <c r="C4753" s="53" t="s">
        <v>4007</v>
      </c>
      <c r="D4753" s="44" t="s">
        <v>7186</v>
      </c>
      <c r="E4753" s="54"/>
      <c r="F4753" s="55"/>
      <c r="G4753" s="56">
        <v>285</v>
      </c>
      <c r="H4753" s="57">
        <f t="shared" si="148"/>
        <v>336.29999999999995</v>
      </c>
      <c r="I4753" s="58">
        <f t="shared" si="149"/>
        <v>0</v>
      </c>
      <c r="J4753" s="59" t="s">
        <v>4015</v>
      </c>
      <c r="K4753" s="59" t="s">
        <v>9743</v>
      </c>
      <c r="L4753" s="68" t="s">
        <v>4015</v>
      </c>
      <c r="M4753" s="61"/>
      <c r="N4753" s="6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  <c r="BS4753" s="2"/>
      <c r="BT4753" s="2"/>
      <c r="BU4753" s="2"/>
      <c r="BV4753" s="2"/>
      <c r="BW4753" s="2"/>
      <c r="BX4753" s="2"/>
      <c r="BY4753" s="2"/>
      <c r="BZ4753" s="2"/>
      <c r="CA4753" s="2"/>
      <c r="CB4753" s="2"/>
      <c r="CC4753" s="2"/>
      <c r="CD4753" s="2"/>
      <c r="CE4753" s="2"/>
    </row>
    <row r="4754" spans="1:83" s="10" customFormat="1" ht="12.75" customHeight="1" x14ac:dyDescent="0.2">
      <c r="A4754" s="64" t="s">
        <v>9748</v>
      </c>
      <c r="B4754" s="9" t="s">
        <v>9749</v>
      </c>
      <c r="C4754" s="53" t="s">
        <v>4007</v>
      </c>
      <c r="D4754" s="44" t="s">
        <v>7186</v>
      </c>
      <c r="E4754" s="54"/>
      <c r="F4754" s="55"/>
      <c r="G4754" s="56">
        <v>285</v>
      </c>
      <c r="H4754" s="57">
        <f t="shared" si="148"/>
        <v>336.29999999999995</v>
      </c>
      <c r="I4754" s="58">
        <f t="shared" si="149"/>
        <v>0</v>
      </c>
      <c r="J4754" s="59" t="s">
        <v>4015</v>
      </c>
      <c r="K4754" s="59" t="s">
        <v>9743</v>
      </c>
      <c r="L4754" s="68" t="s">
        <v>4015</v>
      </c>
      <c r="M4754" s="61"/>
      <c r="N4754" s="6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"/>
      <c r="BU4754" s="2"/>
      <c r="BV4754" s="2"/>
      <c r="BW4754" s="2"/>
      <c r="BX4754" s="2"/>
      <c r="BY4754" s="2"/>
      <c r="BZ4754" s="2"/>
      <c r="CA4754" s="2"/>
      <c r="CB4754" s="2"/>
      <c r="CC4754" s="2"/>
      <c r="CD4754" s="2"/>
      <c r="CE4754" s="2"/>
    </row>
    <row r="4755" spans="1:83" s="10" customFormat="1" ht="12.75" customHeight="1" x14ac:dyDescent="0.2">
      <c r="A4755" s="78" t="s">
        <v>9750</v>
      </c>
      <c r="B4755" s="70" t="s">
        <v>662</v>
      </c>
      <c r="C4755" s="66" t="s">
        <v>4035</v>
      </c>
      <c r="D4755" s="72" t="s">
        <v>7186</v>
      </c>
      <c r="E4755" s="54"/>
      <c r="F4755" s="55"/>
      <c r="G4755" s="56">
        <v>600</v>
      </c>
      <c r="H4755" s="57">
        <f t="shared" si="148"/>
        <v>708</v>
      </c>
      <c r="I4755" s="58">
        <f t="shared" si="149"/>
        <v>0</v>
      </c>
      <c r="J4755" s="59" t="s">
        <v>4015</v>
      </c>
      <c r="K4755" s="59"/>
      <c r="L4755" s="68" t="s">
        <v>4015</v>
      </c>
      <c r="M4755" s="61"/>
      <c r="N4755" s="6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2"/>
      <c r="BU4755" s="2"/>
      <c r="BV4755" s="2"/>
      <c r="BW4755" s="2"/>
      <c r="BX4755" s="2"/>
      <c r="BY4755" s="2"/>
      <c r="BZ4755" s="2"/>
      <c r="CA4755" s="2"/>
      <c r="CB4755" s="2"/>
      <c r="CC4755" s="2"/>
      <c r="CD4755" s="2"/>
      <c r="CE4755" s="2"/>
    </row>
    <row r="4756" spans="1:83" s="10" customFormat="1" ht="12.75" customHeight="1" x14ac:dyDescent="0.2">
      <c r="A4756" s="64" t="s">
        <v>2410</v>
      </c>
      <c r="B4756" s="9" t="s">
        <v>663</v>
      </c>
      <c r="C4756" s="66" t="s">
        <v>4035</v>
      </c>
      <c r="D4756" s="44" t="s">
        <v>7186</v>
      </c>
      <c r="E4756" s="54"/>
      <c r="F4756" s="55"/>
      <c r="G4756" s="56">
        <v>700</v>
      </c>
      <c r="H4756" s="57">
        <f t="shared" si="148"/>
        <v>826</v>
      </c>
      <c r="I4756" s="58">
        <f t="shared" si="149"/>
        <v>0</v>
      </c>
      <c r="J4756" s="59" t="s">
        <v>4015</v>
      </c>
      <c r="K4756" s="59"/>
      <c r="L4756" s="68" t="s">
        <v>4015</v>
      </c>
      <c r="M4756" s="61"/>
      <c r="N4756" s="6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2"/>
      <c r="BU4756" s="2"/>
      <c r="BV4756" s="2"/>
      <c r="BW4756" s="2"/>
      <c r="BX4756" s="2"/>
      <c r="BY4756" s="2"/>
      <c r="BZ4756" s="2"/>
      <c r="CA4756" s="2"/>
      <c r="CB4756" s="2"/>
      <c r="CC4756" s="2"/>
      <c r="CD4756" s="2"/>
      <c r="CE4756" s="2"/>
    </row>
    <row r="4757" spans="1:83" s="10" customFormat="1" ht="12.75" customHeight="1" x14ac:dyDescent="0.2">
      <c r="A4757" s="64" t="s">
        <v>2411</v>
      </c>
      <c r="B4757" s="9" t="s">
        <v>664</v>
      </c>
      <c r="C4757" s="66" t="s">
        <v>4035</v>
      </c>
      <c r="D4757" s="44" t="s">
        <v>4269</v>
      </c>
      <c r="E4757" s="54"/>
      <c r="F4757" s="55"/>
      <c r="G4757" s="56">
        <v>2000</v>
      </c>
      <c r="H4757" s="57">
        <f t="shared" si="148"/>
        <v>2360</v>
      </c>
      <c r="I4757" s="58">
        <f t="shared" si="149"/>
        <v>0</v>
      </c>
      <c r="J4757" s="59" t="s">
        <v>4015</v>
      </c>
      <c r="K4757" s="59"/>
      <c r="L4757" s="68" t="s">
        <v>4015</v>
      </c>
      <c r="M4757" s="61"/>
      <c r="N4757" s="6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  <c r="BS4757" s="2"/>
      <c r="BT4757" s="2"/>
      <c r="BU4757" s="2"/>
      <c r="BV4757" s="2"/>
      <c r="BW4757" s="2"/>
      <c r="BX4757" s="2"/>
      <c r="BY4757" s="2"/>
      <c r="BZ4757" s="2"/>
      <c r="CA4757" s="2"/>
      <c r="CB4757" s="2"/>
      <c r="CC4757" s="2"/>
      <c r="CD4757" s="2"/>
      <c r="CE4757" s="2"/>
    </row>
    <row r="4758" spans="1:83" s="10" customFormat="1" ht="12.75" customHeight="1" x14ac:dyDescent="0.2">
      <c r="A4758" s="64" t="s">
        <v>2412</v>
      </c>
      <c r="B4758" s="9" t="s">
        <v>665</v>
      </c>
      <c r="C4758" s="66" t="s">
        <v>4035</v>
      </c>
      <c r="D4758" s="44" t="s">
        <v>4269</v>
      </c>
      <c r="E4758" s="54"/>
      <c r="F4758" s="55"/>
      <c r="G4758" s="56">
        <v>2000</v>
      </c>
      <c r="H4758" s="57">
        <f t="shared" si="148"/>
        <v>2360</v>
      </c>
      <c r="I4758" s="58">
        <f t="shared" si="149"/>
        <v>0</v>
      </c>
      <c r="J4758" s="59" t="s">
        <v>4015</v>
      </c>
      <c r="K4758" s="59"/>
      <c r="L4758" s="68" t="s">
        <v>4015</v>
      </c>
      <c r="M4758" s="61"/>
      <c r="N4758" s="6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2"/>
      <c r="BU4758" s="2"/>
      <c r="BV4758" s="2"/>
      <c r="BW4758" s="2"/>
      <c r="BX4758" s="2"/>
      <c r="BY4758" s="2"/>
      <c r="BZ4758" s="2"/>
      <c r="CA4758" s="2"/>
      <c r="CB4758" s="2"/>
      <c r="CC4758" s="2"/>
      <c r="CD4758" s="2"/>
      <c r="CE4758" s="2"/>
    </row>
    <row r="4759" spans="1:83" s="10" customFormat="1" ht="12.75" customHeight="1" x14ac:dyDescent="0.2">
      <c r="A4759" s="78" t="s">
        <v>2413</v>
      </c>
      <c r="B4759" s="70" t="s">
        <v>666</v>
      </c>
      <c r="C4759" s="66" t="s">
        <v>4035</v>
      </c>
      <c r="D4759" s="72" t="s">
        <v>4494</v>
      </c>
      <c r="E4759" s="54"/>
      <c r="F4759" s="55"/>
      <c r="G4759" s="56">
        <v>76340.259999999995</v>
      </c>
      <c r="H4759" s="57">
        <f t="shared" si="148"/>
        <v>90081.506799999988</v>
      </c>
      <c r="I4759" s="58">
        <f t="shared" si="149"/>
        <v>0</v>
      </c>
      <c r="J4759" s="59" t="s">
        <v>4015</v>
      </c>
      <c r="K4759" s="59"/>
      <c r="L4759" s="68" t="s">
        <v>4015</v>
      </c>
      <c r="M4759" s="61"/>
      <c r="N4759" s="6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  <c r="BU4759" s="2"/>
      <c r="BV4759" s="2"/>
      <c r="BW4759" s="2"/>
      <c r="BX4759" s="2"/>
      <c r="BY4759" s="2"/>
      <c r="BZ4759" s="2"/>
      <c r="CA4759" s="2"/>
      <c r="CB4759" s="2"/>
      <c r="CC4759" s="2"/>
      <c r="CD4759" s="2"/>
      <c r="CE4759" s="2"/>
    </row>
    <row r="4760" spans="1:83" s="10" customFormat="1" ht="12.75" customHeight="1" x14ac:dyDescent="0.2">
      <c r="A4760" s="78" t="s">
        <v>9751</v>
      </c>
      <c r="B4760" s="70" t="s">
        <v>666</v>
      </c>
      <c r="C4760" s="66" t="s">
        <v>4035</v>
      </c>
      <c r="D4760" s="72" t="s">
        <v>4494</v>
      </c>
      <c r="E4760" s="54"/>
      <c r="F4760" s="55"/>
      <c r="G4760" s="56">
        <v>88327.55</v>
      </c>
      <c r="H4760" s="57">
        <f t="shared" si="148"/>
        <v>104226.50899999999</v>
      </c>
      <c r="I4760" s="58">
        <f t="shared" si="149"/>
        <v>0</v>
      </c>
      <c r="J4760" s="59" t="s">
        <v>4015</v>
      </c>
      <c r="K4760" s="59"/>
      <c r="L4760" s="68" t="s">
        <v>4015</v>
      </c>
      <c r="M4760" s="61"/>
      <c r="N4760" s="6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  <c r="BS4760" s="2"/>
      <c r="BT4760" s="2"/>
      <c r="BU4760" s="2"/>
      <c r="BV4760" s="2"/>
      <c r="BW4760" s="2"/>
      <c r="BX4760" s="2"/>
      <c r="BY4760" s="2"/>
      <c r="BZ4760" s="2"/>
      <c r="CA4760" s="2"/>
      <c r="CB4760" s="2"/>
      <c r="CC4760" s="2"/>
      <c r="CD4760" s="2"/>
      <c r="CE4760" s="2"/>
    </row>
    <row r="4761" spans="1:83" s="10" customFormat="1" ht="12.75" customHeight="1" x14ac:dyDescent="0.2">
      <c r="A4761" s="69" t="s">
        <v>9752</v>
      </c>
      <c r="B4761" s="70" t="s">
        <v>666</v>
      </c>
      <c r="C4761" s="66" t="s">
        <v>4035</v>
      </c>
      <c r="D4761" s="72" t="s">
        <v>4494</v>
      </c>
      <c r="E4761" s="54"/>
      <c r="F4761" s="55"/>
      <c r="G4761" s="56">
        <v>73139</v>
      </c>
      <c r="H4761" s="57">
        <f t="shared" si="148"/>
        <v>86304.01999999999</v>
      </c>
      <c r="I4761" s="58">
        <f t="shared" si="149"/>
        <v>0</v>
      </c>
      <c r="J4761" s="59" t="s">
        <v>4015</v>
      </c>
      <c r="K4761" s="59"/>
      <c r="L4761" s="68" t="s">
        <v>4015</v>
      </c>
      <c r="M4761" s="61"/>
      <c r="N4761" s="6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  <c r="BS4761" s="2"/>
      <c r="BT4761" s="2"/>
      <c r="BU4761" s="2"/>
      <c r="BV4761" s="2"/>
      <c r="BW4761" s="2"/>
      <c r="BX4761" s="2"/>
      <c r="BY4761" s="2"/>
      <c r="BZ4761" s="2"/>
      <c r="CA4761" s="2"/>
      <c r="CB4761" s="2"/>
      <c r="CC4761" s="2"/>
      <c r="CD4761" s="2"/>
      <c r="CE4761" s="2"/>
    </row>
    <row r="4762" spans="1:83" s="10" customFormat="1" ht="12.75" customHeight="1" x14ac:dyDescent="0.2">
      <c r="A4762" s="64" t="s">
        <v>2414</v>
      </c>
      <c r="B4762" s="9" t="s">
        <v>667</v>
      </c>
      <c r="C4762" s="66" t="s">
        <v>4035</v>
      </c>
      <c r="D4762" s="44" t="s">
        <v>4494</v>
      </c>
      <c r="E4762" s="54"/>
      <c r="F4762" s="55"/>
      <c r="G4762" s="56">
        <v>5080</v>
      </c>
      <c r="H4762" s="57">
        <f t="shared" si="148"/>
        <v>5994.4</v>
      </c>
      <c r="I4762" s="58">
        <f t="shared" si="149"/>
        <v>0</v>
      </c>
      <c r="J4762" s="59" t="s">
        <v>4015</v>
      </c>
      <c r="K4762" s="59"/>
      <c r="L4762" s="68" t="s">
        <v>4015</v>
      </c>
      <c r="M4762" s="61"/>
      <c r="N4762" s="6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  <c r="BS4762" s="2"/>
      <c r="BT4762" s="2"/>
      <c r="BU4762" s="2"/>
      <c r="BV4762" s="2"/>
      <c r="BW4762" s="2"/>
      <c r="BX4762" s="2"/>
      <c r="BY4762" s="2"/>
      <c r="BZ4762" s="2"/>
      <c r="CA4762" s="2"/>
      <c r="CB4762" s="2"/>
      <c r="CC4762" s="2"/>
      <c r="CD4762" s="2"/>
      <c r="CE4762" s="2"/>
    </row>
    <row r="4763" spans="1:83" s="10" customFormat="1" ht="12.75" customHeight="1" x14ac:dyDescent="0.2">
      <c r="A4763" s="64" t="s">
        <v>2415</v>
      </c>
      <c r="B4763" s="9" t="s">
        <v>668</v>
      </c>
      <c r="C4763" s="66" t="s">
        <v>4035</v>
      </c>
      <c r="D4763" s="44" t="s">
        <v>4494</v>
      </c>
      <c r="E4763" s="54"/>
      <c r="F4763" s="55"/>
      <c r="G4763" s="56">
        <v>185</v>
      </c>
      <c r="H4763" s="57">
        <f t="shared" si="148"/>
        <v>218.29999999999998</v>
      </c>
      <c r="I4763" s="58">
        <f t="shared" si="149"/>
        <v>0</v>
      </c>
      <c r="J4763" s="59" t="s">
        <v>4015</v>
      </c>
      <c r="K4763" s="59"/>
      <c r="L4763" s="68" t="s">
        <v>4015</v>
      </c>
      <c r="M4763" s="61"/>
      <c r="N4763" s="6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  <c r="BS4763" s="2"/>
      <c r="BT4763" s="2"/>
      <c r="BU4763" s="2"/>
      <c r="BV4763" s="2"/>
      <c r="BW4763" s="2"/>
      <c r="BX4763" s="2"/>
      <c r="BY4763" s="2"/>
      <c r="BZ4763" s="2"/>
      <c r="CA4763" s="2"/>
      <c r="CB4763" s="2"/>
      <c r="CC4763" s="2"/>
      <c r="CD4763" s="2"/>
      <c r="CE4763" s="2"/>
    </row>
    <row r="4764" spans="1:83" s="10" customFormat="1" ht="12.75" customHeight="1" x14ac:dyDescent="0.2">
      <c r="A4764" s="78" t="s">
        <v>9753</v>
      </c>
      <c r="B4764" s="70" t="s">
        <v>669</v>
      </c>
      <c r="C4764" s="66" t="s">
        <v>4035</v>
      </c>
      <c r="D4764" s="72" t="s">
        <v>4494</v>
      </c>
      <c r="E4764" s="54"/>
      <c r="F4764" s="55"/>
      <c r="G4764" s="56">
        <v>600</v>
      </c>
      <c r="H4764" s="57">
        <f t="shared" si="148"/>
        <v>708</v>
      </c>
      <c r="I4764" s="58">
        <f t="shared" si="149"/>
        <v>0</v>
      </c>
      <c r="J4764" s="59" t="s">
        <v>4015</v>
      </c>
      <c r="K4764" s="59"/>
      <c r="L4764" s="68" t="s">
        <v>4015</v>
      </c>
      <c r="M4764" s="61"/>
      <c r="N4764" s="6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  <c r="BS4764" s="2"/>
      <c r="BT4764" s="2"/>
      <c r="BU4764" s="2"/>
      <c r="BV4764" s="2"/>
      <c r="BW4764" s="2"/>
      <c r="BX4764" s="2"/>
      <c r="BY4764" s="2"/>
      <c r="BZ4764" s="2"/>
      <c r="CA4764" s="2"/>
      <c r="CB4764" s="2"/>
      <c r="CC4764" s="2"/>
      <c r="CD4764" s="2"/>
      <c r="CE4764" s="2"/>
    </row>
    <row r="4765" spans="1:83" s="10" customFormat="1" ht="12.75" customHeight="1" x14ac:dyDescent="0.2">
      <c r="A4765" s="64" t="s">
        <v>9754</v>
      </c>
      <c r="B4765" s="9" t="s">
        <v>7274</v>
      </c>
      <c r="C4765" s="53" t="s">
        <v>4007</v>
      </c>
      <c r="D4765" s="44" t="s">
        <v>4494</v>
      </c>
      <c r="E4765" s="54"/>
      <c r="F4765" s="55"/>
      <c r="G4765" s="56">
        <v>635.29</v>
      </c>
      <c r="H4765" s="57">
        <f t="shared" si="148"/>
        <v>749.64219999999989</v>
      </c>
      <c r="I4765" s="58">
        <f t="shared" si="149"/>
        <v>0</v>
      </c>
      <c r="J4765" s="59" t="s">
        <v>4015</v>
      </c>
      <c r="K4765" s="59" t="s">
        <v>6938</v>
      </c>
      <c r="L4765" s="68" t="s">
        <v>4015</v>
      </c>
      <c r="M4765" s="61"/>
      <c r="N4765" s="6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  <c r="BS4765" s="2"/>
      <c r="BT4765" s="2"/>
      <c r="BU4765" s="2"/>
      <c r="BV4765" s="2"/>
      <c r="BW4765" s="2"/>
      <c r="BX4765" s="2"/>
      <c r="BY4765" s="2"/>
      <c r="BZ4765" s="2"/>
      <c r="CA4765" s="2"/>
      <c r="CB4765" s="2"/>
      <c r="CC4765" s="2"/>
      <c r="CD4765" s="2"/>
      <c r="CE4765" s="2"/>
    </row>
    <row r="4766" spans="1:83" s="10" customFormat="1" ht="12.75" customHeight="1" x14ac:dyDescent="0.2">
      <c r="A4766" s="64" t="s">
        <v>9755</v>
      </c>
      <c r="B4766" s="9" t="s">
        <v>7274</v>
      </c>
      <c r="C4766" s="53" t="s">
        <v>4007</v>
      </c>
      <c r="D4766" s="44" t="s">
        <v>4494</v>
      </c>
      <c r="E4766" s="54"/>
      <c r="F4766" s="55"/>
      <c r="G4766" s="56">
        <v>780</v>
      </c>
      <c r="H4766" s="57">
        <f t="shared" si="148"/>
        <v>920.4</v>
      </c>
      <c r="I4766" s="58">
        <f t="shared" si="149"/>
        <v>0</v>
      </c>
      <c r="J4766" s="59" t="s">
        <v>4015</v>
      </c>
      <c r="K4766" s="59" t="s">
        <v>6938</v>
      </c>
      <c r="L4766" s="68" t="s">
        <v>4015</v>
      </c>
      <c r="M4766" s="61"/>
      <c r="N4766" s="6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  <c r="BS4766" s="2"/>
      <c r="BT4766" s="2"/>
      <c r="BU4766" s="2"/>
      <c r="BV4766" s="2"/>
      <c r="BW4766" s="2"/>
      <c r="BX4766" s="2"/>
      <c r="BY4766" s="2"/>
      <c r="BZ4766" s="2"/>
      <c r="CA4766" s="2"/>
      <c r="CB4766" s="2"/>
      <c r="CC4766" s="2"/>
      <c r="CD4766" s="2"/>
      <c r="CE4766" s="2"/>
    </row>
    <row r="4767" spans="1:83" s="10" customFormat="1" ht="12.75" customHeight="1" x14ac:dyDescent="0.2">
      <c r="A4767" s="64" t="s">
        <v>9756</v>
      </c>
      <c r="B4767" s="9" t="s">
        <v>9757</v>
      </c>
      <c r="C4767" s="66" t="s">
        <v>4035</v>
      </c>
      <c r="D4767" s="44" t="s">
        <v>4494</v>
      </c>
      <c r="E4767" s="54"/>
      <c r="F4767" s="55"/>
      <c r="G4767" s="56">
        <v>293.44</v>
      </c>
      <c r="H4767" s="57">
        <f t="shared" si="148"/>
        <v>346.25919999999996</v>
      </c>
      <c r="I4767" s="58">
        <f t="shared" si="149"/>
        <v>0</v>
      </c>
      <c r="J4767" s="59" t="s">
        <v>4015</v>
      </c>
      <c r="K4767" s="59" t="s">
        <v>6938</v>
      </c>
      <c r="L4767" s="68" t="s">
        <v>4015</v>
      </c>
      <c r="M4767" s="61"/>
      <c r="N4767" s="6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  <c r="BS4767" s="2"/>
      <c r="BT4767" s="2"/>
      <c r="BU4767" s="2"/>
      <c r="BV4767" s="2"/>
      <c r="BW4767" s="2"/>
      <c r="BX4767" s="2"/>
      <c r="BY4767" s="2"/>
      <c r="BZ4767" s="2"/>
      <c r="CA4767" s="2"/>
      <c r="CB4767" s="2"/>
      <c r="CC4767" s="2"/>
      <c r="CD4767" s="2"/>
      <c r="CE4767" s="2"/>
    </row>
    <row r="4768" spans="1:83" s="10" customFormat="1" ht="12.75" customHeight="1" x14ac:dyDescent="0.2">
      <c r="A4768" s="78" t="s">
        <v>9758</v>
      </c>
      <c r="B4768" s="70" t="s">
        <v>670</v>
      </c>
      <c r="C4768" s="66" t="s">
        <v>4035</v>
      </c>
      <c r="D4768" s="72" t="s">
        <v>4033</v>
      </c>
      <c r="E4768" s="54"/>
      <c r="F4768" s="55"/>
      <c r="G4768" s="56">
        <v>800</v>
      </c>
      <c r="H4768" s="57">
        <f t="shared" si="148"/>
        <v>944</v>
      </c>
      <c r="I4768" s="58">
        <f t="shared" si="149"/>
        <v>0</v>
      </c>
      <c r="J4768" s="59" t="s">
        <v>4015</v>
      </c>
      <c r="K4768" s="59"/>
      <c r="L4768" s="68" t="s">
        <v>4015</v>
      </c>
      <c r="M4768" s="61"/>
      <c r="N4768" s="6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  <c r="BS4768" s="2"/>
      <c r="BT4768" s="2"/>
      <c r="BU4768" s="2"/>
      <c r="BV4768" s="2"/>
      <c r="BW4768" s="2"/>
      <c r="BX4768" s="2"/>
      <c r="BY4768" s="2"/>
      <c r="BZ4768" s="2"/>
      <c r="CA4768" s="2"/>
      <c r="CB4768" s="2"/>
      <c r="CC4768" s="2"/>
      <c r="CD4768" s="2"/>
      <c r="CE4768" s="2"/>
    </row>
    <row r="4769" spans="1:83" s="10" customFormat="1" ht="12.75" customHeight="1" x14ac:dyDescent="0.2">
      <c r="A4769" s="64" t="s">
        <v>9759</v>
      </c>
      <c r="B4769" s="9" t="s">
        <v>9760</v>
      </c>
      <c r="C4769" s="53" t="s">
        <v>4007</v>
      </c>
      <c r="D4769" s="44" t="s">
        <v>4237</v>
      </c>
      <c r="E4769" s="54"/>
      <c r="F4769" s="55"/>
      <c r="G4769" s="56">
        <v>125</v>
      </c>
      <c r="H4769" s="57">
        <f t="shared" si="148"/>
        <v>147.5</v>
      </c>
      <c r="I4769" s="58">
        <f t="shared" si="149"/>
        <v>0</v>
      </c>
      <c r="J4769" s="59" t="s">
        <v>4015</v>
      </c>
      <c r="K4769" s="59" t="s">
        <v>9761</v>
      </c>
      <c r="L4769" s="68" t="s">
        <v>4015</v>
      </c>
      <c r="M4769" s="61"/>
      <c r="N4769" s="6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  <c r="BU4769" s="2"/>
      <c r="BV4769" s="2"/>
      <c r="BW4769" s="2"/>
      <c r="BX4769" s="2"/>
      <c r="BY4769" s="2"/>
      <c r="BZ4769" s="2"/>
      <c r="CA4769" s="2"/>
      <c r="CB4769" s="2"/>
      <c r="CC4769" s="2"/>
      <c r="CD4769" s="2"/>
      <c r="CE4769" s="2"/>
    </row>
    <row r="4770" spans="1:83" s="10" customFormat="1" ht="12.75" customHeight="1" x14ac:dyDescent="0.2">
      <c r="A4770" s="64" t="s">
        <v>9762</v>
      </c>
      <c r="B4770" s="9" t="s">
        <v>9763</v>
      </c>
      <c r="C4770" s="53" t="s">
        <v>4007</v>
      </c>
      <c r="D4770" s="44" t="s">
        <v>4237</v>
      </c>
      <c r="E4770" s="54"/>
      <c r="F4770" s="55"/>
      <c r="G4770" s="56">
        <v>35</v>
      </c>
      <c r="H4770" s="57">
        <f t="shared" si="148"/>
        <v>41.3</v>
      </c>
      <c r="I4770" s="58">
        <f t="shared" si="149"/>
        <v>0</v>
      </c>
      <c r="J4770" s="59" t="s">
        <v>4015</v>
      </c>
      <c r="K4770" s="59" t="s">
        <v>8221</v>
      </c>
      <c r="L4770" s="68" t="s">
        <v>4015</v>
      </c>
      <c r="M4770" s="61"/>
      <c r="N4770" s="6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  <c r="BS4770" s="2"/>
      <c r="BT4770" s="2"/>
      <c r="BU4770" s="2"/>
      <c r="BV4770" s="2"/>
      <c r="BW4770" s="2"/>
      <c r="BX4770" s="2"/>
      <c r="BY4770" s="2"/>
      <c r="BZ4770" s="2"/>
      <c r="CA4770" s="2"/>
      <c r="CB4770" s="2"/>
      <c r="CC4770" s="2"/>
      <c r="CD4770" s="2"/>
      <c r="CE4770" s="2"/>
    </row>
    <row r="4771" spans="1:83" s="10" customFormat="1" ht="12.75" customHeight="1" x14ac:dyDescent="0.2">
      <c r="A4771" s="64" t="s">
        <v>2416</v>
      </c>
      <c r="B4771" s="9" t="s">
        <v>671</v>
      </c>
      <c r="C4771" s="66" t="s">
        <v>4035</v>
      </c>
      <c r="D4771" s="44" t="s">
        <v>4237</v>
      </c>
      <c r="E4771" s="54"/>
      <c r="F4771" s="55"/>
      <c r="G4771" s="56">
        <v>610.45000000000005</v>
      </c>
      <c r="H4771" s="57">
        <f t="shared" si="148"/>
        <v>720.33100000000002</v>
      </c>
      <c r="I4771" s="58">
        <f t="shared" si="149"/>
        <v>0</v>
      </c>
      <c r="J4771" s="59" t="s">
        <v>4015</v>
      </c>
      <c r="K4771" s="59"/>
      <c r="L4771" s="68" t="s">
        <v>4015</v>
      </c>
      <c r="M4771" s="61"/>
      <c r="N4771" s="6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  <c r="BS4771" s="2"/>
      <c r="BT4771" s="2"/>
      <c r="BU4771" s="2"/>
      <c r="BV4771" s="2"/>
      <c r="BW4771" s="2"/>
      <c r="BX4771" s="2"/>
      <c r="BY4771" s="2"/>
      <c r="BZ4771" s="2"/>
      <c r="CA4771" s="2"/>
      <c r="CB4771" s="2"/>
      <c r="CC4771" s="2"/>
      <c r="CD4771" s="2"/>
      <c r="CE4771" s="2"/>
    </row>
    <row r="4772" spans="1:83" s="10" customFormat="1" ht="12.75" customHeight="1" x14ac:dyDescent="0.2">
      <c r="A4772" s="64" t="s">
        <v>2417</v>
      </c>
      <c r="B4772" s="9" t="s">
        <v>672</v>
      </c>
      <c r="C4772" s="66" t="s">
        <v>4035</v>
      </c>
      <c r="D4772" s="44" t="s">
        <v>4237</v>
      </c>
      <c r="E4772" s="54"/>
      <c r="F4772" s="55"/>
      <c r="G4772" s="56">
        <v>212</v>
      </c>
      <c r="H4772" s="57">
        <f t="shared" si="148"/>
        <v>250.16</v>
      </c>
      <c r="I4772" s="58">
        <f t="shared" si="149"/>
        <v>0</v>
      </c>
      <c r="J4772" s="59" t="s">
        <v>4015</v>
      </c>
      <c r="K4772" s="59"/>
      <c r="L4772" s="68" t="s">
        <v>4015</v>
      </c>
      <c r="M4772" s="61"/>
      <c r="N4772" s="6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  <c r="BS4772" s="2"/>
      <c r="BT4772" s="2"/>
      <c r="BU4772" s="2"/>
      <c r="BV4772" s="2"/>
      <c r="BW4772" s="2"/>
      <c r="BX4772" s="2"/>
      <c r="BY4772" s="2"/>
      <c r="BZ4772" s="2"/>
      <c r="CA4772" s="2"/>
      <c r="CB4772" s="2"/>
      <c r="CC4772" s="2"/>
      <c r="CD4772" s="2"/>
      <c r="CE4772" s="2"/>
    </row>
    <row r="4773" spans="1:83" s="10" customFormat="1" ht="12.75" customHeight="1" x14ac:dyDescent="0.2">
      <c r="A4773" s="64" t="s">
        <v>9764</v>
      </c>
      <c r="B4773" s="9" t="s">
        <v>9765</v>
      </c>
      <c r="C4773" s="53" t="s">
        <v>4007</v>
      </c>
      <c r="D4773" s="44" t="s">
        <v>4237</v>
      </c>
      <c r="E4773" s="54"/>
      <c r="F4773" s="55"/>
      <c r="G4773" s="56">
        <v>447.06</v>
      </c>
      <c r="H4773" s="57">
        <f t="shared" si="148"/>
        <v>527.5308</v>
      </c>
      <c r="I4773" s="58">
        <f t="shared" si="149"/>
        <v>0</v>
      </c>
      <c r="J4773" s="59" t="s">
        <v>4015</v>
      </c>
      <c r="K4773" s="59" t="s">
        <v>9761</v>
      </c>
      <c r="L4773" s="68" t="s">
        <v>4015</v>
      </c>
      <c r="M4773" s="61"/>
      <c r="N4773" s="6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  <c r="BU4773" s="2"/>
      <c r="BV4773" s="2"/>
      <c r="BW4773" s="2"/>
      <c r="BX4773" s="2"/>
      <c r="BY4773" s="2"/>
      <c r="BZ4773" s="2"/>
      <c r="CA4773" s="2"/>
      <c r="CB4773" s="2"/>
      <c r="CC4773" s="2"/>
      <c r="CD4773" s="2"/>
      <c r="CE4773" s="2"/>
    </row>
    <row r="4774" spans="1:83" s="10" customFormat="1" ht="12.75" customHeight="1" x14ac:dyDescent="0.2">
      <c r="A4774" s="51" t="s">
        <v>9766</v>
      </c>
      <c r="B4774" s="9" t="s">
        <v>9767</v>
      </c>
      <c r="C4774" s="53" t="s">
        <v>4007</v>
      </c>
      <c r="D4774" s="44" t="s">
        <v>4237</v>
      </c>
      <c r="E4774" s="54"/>
      <c r="F4774" s="55"/>
      <c r="G4774" s="56">
        <v>178.82</v>
      </c>
      <c r="H4774" s="57">
        <f t="shared" si="148"/>
        <v>211.00759999999997</v>
      </c>
      <c r="I4774" s="58">
        <f t="shared" si="149"/>
        <v>0</v>
      </c>
      <c r="J4774" s="59" t="s">
        <v>4015</v>
      </c>
      <c r="K4774" s="59" t="s">
        <v>6950</v>
      </c>
      <c r="L4774" s="68" t="s">
        <v>4015</v>
      </c>
      <c r="M4774" s="61"/>
      <c r="N4774" s="6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2"/>
      <c r="BR4774" s="2"/>
      <c r="BS4774" s="2"/>
      <c r="BT4774" s="2"/>
      <c r="BU4774" s="2"/>
      <c r="BV4774" s="2"/>
      <c r="BW4774" s="2"/>
      <c r="BX4774" s="2"/>
      <c r="BY4774" s="2"/>
      <c r="BZ4774" s="2"/>
      <c r="CA4774" s="2"/>
      <c r="CB4774" s="2"/>
      <c r="CC4774" s="2"/>
      <c r="CD4774" s="2"/>
      <c r="CE4774" s="2"/>
    </row>
    <row r="4775" spans="1:83" s="10" customFormat="1" ht="12.75" customHeight="1" x14ac:dyDescent="0.2">
      <c r="A4775" s="69" t="s">
        <v>9768</v>
      </c>
      <c r="B4775" s="70" t="s">
        <v>9769</v>
      </c>
      <c r="C4775" s="66" t="s">
        <v>4035</v>
      </c>
      <c r="D4775" s="72" t="s">
        <v>4237</v>
      </c>
      <c r="E4775" s="54"/>
      <c r="F4775" s="55"/>
      <c r="G4775" s="56">
        <v>500</v>
      </c>
      <c r="H4775" s="57">
        <f t="shared" si="148"/>
        <v>590</v>
      </c>
      <c r="I4775" s="58">
        <f t="shared" si="149"/>
        <v>0</v>
      </c>
      <c r="J4775" s="59" t="s">
        <v>4015</v>
      </c>
      <c r="K4775" s="59"/>
      <c r="L4775" s="68" t="s">
        <v>4015</v>
      </c>
      <c r="M4775" s="61"/>
      <c r="N4775" s="6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  <c r="BU4775" s="2"/>
      <c r="BV4775" s="2"/>
      <c r="BW4775" s="2"/>
      <c r="BX4775" s="2"/>
      <c r="BY4775" s="2"/>
      <c r="BZ4775" s="2"/>
      <c r="CA4775" s="2"/>
      <c r="CB4775" s="2"/>
      <c r="CC4775" s="2"/>
      <c r="CD4775" s="2"/>
      <c r="CE4775" s="2"/>
    </row>
    <row r="4776" spans="1:83" s="10" customFormat="1" ht="12.75" customHeight="1" x14ac:dyDescent="0.2">
      <c r="A4776" s="69" t="s">
        <v>9770</v>
      </c>
      <c r="B4776" s="70" t="s">
        <v>61</v>
      </c>
      <c r="C4776" s="66" t="s">
        <v>4035</v>
      </c>
      <c r="D4776" s="72" t="s">
        <v>4237</v>
      </c>
      <c r="E4776" s="54"/>
      <c r="F4776" s="55"/>
      <c r="G4776" s="56">
        <v>190</v>
      </c>
      <c r="H4776" s="57">
        <f t="shared" si="148"/>
        <v>224.2</v>
      </c>
      <c r="I4776" s="58">
        <f t="shared" si="149"/>
        <v>0</v>
      </c>
      <c r="J4776" s="59" t="s">
        <v>4015</v>
      </c>
      <c r="K4776" s="59"/>
      <c r="L4776" s="68" t="s">
        <v>4015</v>
      </c>
      <c r="M4776" s="61"/>
      <c r="N4776" s="6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  <c r="BS4776" s="2"/>
      <c r="BT4776" s="2"/>
      <c r="BU4776" s="2"/>
      <c r="BV4776" s="2"/>
      <c r="BW4776" s="2"/>
      <c r="BX4776" s="2"/>
      <c r="BY4776" s="2"/>
      <c r="BZ4776" s="2"/>
      <c r="CA4776" s="2"/>
      <c r="CB4776" s="2"/>
      <c r="CC4776" s="2"/>
      <c r="CD4776" s="2"/>
      <c r="CE4776" s="2"/>
    </row>
    <row r="4777" spans="1:83" s="10" customFormat="1" ht="12.75" customHeight="1" x14ac:dyDescent="0.2">
      <c r="A4777" s="64" t="s">
        <v>2418</v>
      </c>
      <c r="B4777" s="9" t="s">
        <v>673</v>
      </c>
      <c r="C4777" s="66" t="s">
        <v>4035</v>
      </c>
      <c r="D4777" s="44" t="s">
        <v>4237</v>
      </c>
      <c r="E4777" s="54"/>
      <c r="F4777" s="55"/>
      <c r="G4777" s="56">
        <v>3200</v>
      </c>
      <c r="H4777" s="57">
        <f t="shared" si="148"/>
        <v>3776</v>
      </c>
      <c r="I4777" s="58">
        <f t="shared" si="149"/>
        <v>0</v>
      </c>
      <c r="J4777" s="59" t="s">
        <v>4015</v>
      </c>
      <c r="K4777" s="59"/>
      <c r="L4777" s="68" t="s">
        <v>4015</v>
      </c>
      <c r="M4777" s="61"/>
      <c r="N4777" s="6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  <c r="BU4777" s="2"/>
      <c r="BV4777" s="2"/>
      <c r="BW4777" s="2"/>
      <c r="BX4777" s="2"/>
      <c r="BY4777" s="2"/>
      <c r="BZ4777" s="2"/>
      <c r="CA4777" s="2"/>
      <c r="CB4777" s="2"/>
      <c r="CC4777" s="2"/>
      <c r="CD4777" s="2"/>
      <c r="CE4777" s="2"/>
    </row>
    <row r="4778" spans="1:83" s="10" customFormat="1" ht="12.75" customHeight="1" x14ac:dyDescent="0.2">
      <c r="A4778" s="64" t="s">
        <v>2419</v>
      </c>
      <c r="B4778" s="9" t="s">
        <v>674</v>
      </c>
      <c r="C4778" s="66" t="s">
        <v>4035</v>
      </c>
      <c r="D4778" s="44" t="s">
        <v>4237</v>
      </c>
      <c r="E4778" s="54"/>
      <c r="F4778" s="55"/>
      <c r="G4778" s="56">
        <v>2450</v>
      </c>
      <c r="H4778" s="57">
        <f t="shared" si="148"/>
        <v>2891</v>
      </c>
      <c r="I4778" s="58">
        <f t="shared" si="149"/>
        <v>0</v>
      </c>
      <c r="J4778" s="59" t="s">
        <v>4015</v>
      </c>
      <c r="K4778" s="59"/>
      <c r="L4778" s="68" t="s">
        <v>4015</v>
      </c>
      <c r="M4778" s="61"/>
      <c r="N4778" s="6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  <c r="BU4778" s="2"/>
      <c r="BV4778" s="2"/>
      <c r="BW4778" s="2"/>
      <c r="BX4778" s="2"/>
      <c r="BY4778" s="2"/>
      <c r="BZ4778" s="2"/>
      <c r="CA4778" s="2"/>
      <c r="CB4778" s="2"/>
      <c r="CC4778" s="2"/>
      <c r="CD4778" s="2"/>
      <c r="CE4778" s="2"/>
    </row>
    <row r="4779" spans="1:83" s="10" customFormat="1" ht="12.75" customHeight="1" x14ac:dyDescent="0.2">
      <c r="A4779" s="78" t="s">
        <v>9771</v>
      </c>
      <c r="B4779" s="70" t="s">
        <v>675</v>
      </c>
      <c r="C4779" s="66" t="s">
        <v>4035</v>
      </c>
      <c r="D4779" s="72" t="s">
        <v>4237</v>
      </c>
      <c r="E4779" s="54"/>
      <c r="F4779" s="55"/>
      <c r="G4779" s="56">
        <v>2800</v>
      </c>
      <c r="H4779" s="57">
        <f t="shared" si="148"/>
        <v>3304</v>
      </c>
      <c r="I4779" s="58">
        <f t="shared" si="149"/>
        <v>0</v>
      </c>
      <c r="J4779" s="59" t="s">
        <v>4015</v>
      </c>
      <c r="K4779" s="59"/>
      <c r="L4779" s="68" t="s">
        <v>4015</v>
      </c>
      <c r="M4779" s="61"/>
      <c r="N4779" s="6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  <c r="BS4779" s="2"/>
      <c r="BT4779" s="2"/>
      <c r="BU4779" s="2"/>
      <c r="BV4779" s="2"/>
      <c r="BW4779" s="2"/>
      <c r="BX4779" s="2"/>
      <c r="BY4779" s="2"/>
      <c r="BZ4779" s="2"/>
      <c r="CA4779" s="2"/>
      <c r="CB4779" s="2"/>
      <c r="CC4779" s="2"/>
      <c r="CD4779" s="2"/>
      <c r="CE4779" s="2"/>
    </row>
    <row r="4780" spans="1:83" s="10" customFormat="1" ht="12.75" customHeight="1" x14ac:dyDescent="0.2">
      <c r="A4780" s="64" t="s">
        <v>2420</v>
      </c>
      <c r="B4780" s="9" t="s">
        <v>676</v>
      </c>
      <c r="C4780" s="66" t="s">
        <v>4035</v>
      </c>
      <c r="D4780" s="44" t="s">
        <v>4237</v>
      </c>
      <c r="E4780" s="54"/>
      <c r="F4780" s="55"/>
      <c r="G4780" s="56">
        <v>2450</v>
      </c>
      <c r="H4780" s="57">
        <f t="shared" si="148"/>
        <v>2891</v>
      </c>
      <c r="I4780" s="58">
        <f t="shared" si="149"/>
        <v>0</v>
      </c>
      <c r="J4780" s="59" t="s">
        <v>4015</v>
      </c>
      <c r="K4780" s="59"/>
      <c r="L4780" s="68" t="s">
        <v>4015</v>
      </c>
      <c r="M4780" s="61"/>
      <c r="N4780" s="6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2"/>
      <c r="BR4780" s="2"/>
      <c r="BS4780" s="2"/>
      <c r="BT4780" s="2"/>
      <c r="BU4780" s="2"/>
      <c r="BV4780" s="2"/>
      <c r="BW4780" s="2"/>
      <c r="BX4780" s="2"/>
      <c r="BY4780" s="2"/>
      <c r="BZ4780" s="2"/>
      <c r="CA4780" s="2"/>
      <c r="CB4780" s="2"/>
      <c r="CC4780" s="2"/>
      <c r="CD4780" s="2"/>
      <c r="CE4780" s="2"/>
    </row>
    <row r="4781" spans="1:83" s="10" customFormat="1" ht="12.75" customHeight="1" x14ac:dyDescent="0.2">
      <c r="A4781" s="78" t="s">
        <v>9772</v>
      </c>
      <c r="B4781" s="70" t="s">
        <v>677</v>
      </c>
      <c r="C4781" s="66" t="s">
        <v>4035</v>
      </c>
      <c r="D4781" s="72" t="s">
        <v>4237</v>
      </c>
      <c r="E4781" s="54"/>
      <c r="F4781" s="55"/>
      <c r="G4781" s="56">
        <v>2950</v>
      </c>
      <c r="H4781" s="57">
        <f t="shared" si="148"/>
        <v>3481</v>
      </c>
      <c r="I4781" s="58">
        <f t="shared" si="149"/>
        <v>0</v>
      </c>
      <c r="J4781" s="59" t="s">
        <v>4015</v>
      </c>
      <c r="K4781" s="59"/>
      <c r="L4781" s="68" t="s">
        <v>4015</v>
      </c>
      <c r="M4781" s="61"/>
      <c r="N4781" s="6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2"/>
      <c r="BR4781" s="2"/>
      <c r="BS4781" s="2"/>
      <c r="BT4781" s="2"/>
      <c r="BU4781" s="2"/>
      <c r="BV4781" s="2"/>
      <c r="BW4781" s="2"/>
      <c r="BX4781" s="2"/>
      <c r="BY4781" s="2"/>
      <c r="BZ4781" s="2"/>
      <c r="CA4781" s="2"/>
      <c r="CB4781" s="2"/>
      <c r="CC4781" s="2"/>
      <c r="CD4781" s="2"/>
      <c r="CE4781" s="2"/>
    </row>
    <row r="4782" spans="1:83" s="10" customFormat="1" ht="12.75" customHeight="1" x14ac:dyDescent="0.2">
      <c r="A4782" s="64" t="s">
        <v>2421</v>
      </c>
      <c r="B4782" s="9" t="s">
        <v>678</v>
      </c>
      <c r="C4782" s="66" t="s">
        <v>4035</v>
      </c>
      <c r="D4782" s="44" t="s">
        <v>4237</v>
      </c>
      <c r="E4782" s="54"/>
      <c r="F4782" s="55"/>
      <c r="G4782" s="56">
        <v>4500</v>
      </c>
      <c r="H4782" s="57">
        <f t="shared" si="148"/>
        <v>5310</v>
      </c>
      <c r="I4782" s="58">
        <f t="shared" si="149"/>
        <v>0</v>
      </c>
      <c r="J4782" s="59" t="s">
        <v>4015</v>
      </c>
      <c r="K4782" s="59"/>
      <c r="L4782" s="68" t="s">
        <v>4015</v>
      </c>
      <c r="M4782" s="61"/>
      <c r="N4782" s="6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2"/>
      <c r="BR4782" s="2"/>
      <c r="BS4782" s="2"/>
      <c r="BT4782" s="2"/>
      <c r="BU4782" s="2"/>
      <c r="BV4782" s="2"/>
      <c r="BW4782" s="2"/>
      <c r="BX4782" s="2"/>
      <c r="BY4782" s="2"/>
      <c r="BZ4782" s="2"/>
      <c r="CA4782" s="2"/>
      <c r="CB4782" s="2"/>
      <c r="CC4782" s="2"/>
      <c r="CD4782" s="2"/>
      <c r="CE4782" s="2"/>
    </row>
    <row r="4783" spans="1:83" s="10" customFormat="1" ht="12.75" customHeight="1" x14ac:dyDescent="0.2">
      <c r="A4783" s="78" t="s">
        <v>2422</v>
      </c>
      <c r="B4783" s="70" t="s">
        <v>679</v>
      </c>
      <c r="C4783" s="66" t="s">
        <v>4035</v>
      </c>
      <c r="D4783" s="72" t="s">
        <v>4237</v>
      </c>
      <c r="E4783" s="54"/>
      <c r="F4783" s="55"/>
      <c r="G4783" s="56">
        <v>7000</v>
      </c>
      <c r="H4783" s="57">
        <f t="shared" si="148"/>
        <v>8260</v>
      </c>
      <c r="I4783" s="58">
        <f t="shared" si="149"/>
        <v>0</v>
      </c>
      <c r="J4783" s="59" t="s">
        <v>4015</v>
      </c>
      <c r="K4783" s="59"/>
      <c r="L4783" s="68" t="s">
        <v>4015</v>
      </c>
      <c r="M4783" s="61"/>
      <c r="N4783" s="6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  <c r="BS4783" s="2"/>
      <c r="BT4783" s="2"/>
      <c r="BU4783" s="2"/>
      <c r="BV4783" s="2"/>
      <c r="BW4783" s="2"/>
      <c r="BX4783" s="2"/>
      <c r="BY4783" s="2"/>
      <c r="BZ4783" s="2"/>
      <c r="CA4783" s="2"/>
      <c r="CB4783" s="2"/>
      <c r="CC4783" s="2"/>
      <c r="CD4783" s="2"/>
      <c r="CE4783" s="2"/>
    </row>
    <row r="4784" spans="1:83" s="10" customFormat="1" ht="12.75" customHeight="1" x14ac:dyDescent="0.2">
      <c r="A4784" s="78" t="s">
        <v>2423</v>
      </c>
      <c r="B4784" s="70" t="s">
        <v>680</v>
      </c>
      <c r="C4784" s="66" t="s">
        <v>4035</v>
      </c>
      <c r="D4784" s="72" t="s">
        <v>4237</v>
      </c>
      <c r="E4784" s="54"/>
      <c r="F4784" s="55"/>
      <c r="G4784" s="56">
        <v>6000</v>
      </c>
      <c r="H4784" s="57">
        <f t="shared" si="148"/>
        <v>7080</v>
      </c>
      <c r="I4784" s="58">
        <f t="shared" si="149"/>
        <v>0</v>
      </c>
      <c r="J4784" s="59" t="s">
        <v>4015</v>
      </c>
      <c r="K4784" s="59"/>
      <c r="L4784" s="68" t="s">
        <v>4015</v>
      </c>
      <c r="M4784" s="61"/>
      <c r="N4784" s="6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2"/>
      <c r="BR4784" s="2"/>
      <c r="BS4784" s="2"/>
      <c r="BT4784" s="2"/>
      <c r="BU4784" s="2"/>
      <c r="BV4784" s="2"/>
      <c r="BW4784" s="2"/>
      <c r="BX4784" s="2"/>
      <c r="BY4784" s="2"/>
      <c r="BZ4784" s="2"/>
      <c r="CA4784" s="2"/>
      <c r="CB4784" s="2"/>
      <c r="CC4784" s="2"/>
      <c r="CD4784" s="2"/>
      <c r="CE4784" s="2"/>
    </row>
    <row r="4785" spans="1:83" s="10" customFormat="1" ht="12.75" customHeight="1" x14ac:dyDescent="0.2">
      <c r="A4785" s="69" t="s">
        <v>9773</v>
      </c>
      <c r="B4785" s="9" t="s">
        <v>67</v>
      </c>
      <c r="C4785" s="53" t="s">
        <v>4007</v>
      </c>
      <c r="D4785" s="44" t="s">
        <v>4049</v>
      </c>
      <c r="E4785" s="54"/>
      <c r="F4785" s="55"/>
      <c r="G4785" s="56">
        <v>350000</v>
      </c>
      <c r="H4785" s="57">
        <f t="shared" si="148"/>
        <v>413000</v>
      </c>
      <c r="I4785" s="58">
        <f t="shared" si="149"/>
        <v>0</v>
      </c>
      <c r="J4785" s="59" t="s">
        <v>4015</v>
      </c>
      <c r="K4785" s="59" t="s">
        <v>5085</v>
      </c>
      <c r="L4785" s="68" t="s">
        <v>4015</v>
      </c>
      <c r="M4785" s="61"/>
      <c r="N4785" s="6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  <c r="BS4785" s="2"/>
      <c r="BT4785" s="2"/>
      <c r="BU4785" s="2"/>
      <c r="BV4785" s="2"/>
      <c r="BW4785" s="2"/>
      <c r="BX4785" s="2"/>
      <c r="BY4785" s="2"/>
      <c r="BZ4785" s="2"/>
      <c r="CA4785" s="2"/>
      <c r="CB4785" s="2"/>
      <c r="CC4785" s="2"/>
      <c r="CD4785" s="2"/>
      <c r="CE4785" s="2"/>
    </row>
    <row r="4786" spans="1:83" s="10" customFormat="1" ht="12.75" customHeight="1" x14ac:dyDescent="0.2">
      <c r="A4786" s="69" t="s">
        <v>9774</v>
      </c>
      <c r="B4786" s="70" t="s">
        <v>67</v>
      </c>
      <c r="C4786" s="71" t="s">
        <v>4007</v>
      </c>
      <c r="D4786" s="72" t="s">
        <v>4049</v>
      </c>
      <c r="E4786" s="54"/>
      <c r="F4786" s="55"/>
      <c r="G4786" s="56">
        <v>343896.69</v>
      </c>
      <c r="H4786" s="57">
        <f t="shared" si="148"/>
        <v>405798.09419999999</v>
      </c>
      <c r="I4786" s="58">
        <f t="shared" si="149"/>
        <v>0</v>
      </c>
      <c r="J4786" s="59" t="s">
        <v>4015</v>
      </c>
      <c r="K4786" s="59" t="s">
        <v>5085</v>
      </c>
      <c r="L4786" s="68" t="s">
        <v>4015</v>
      </c>
      <c r="M4786" s="61"/>
      <c r="N4786" s="6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  <c r="BU4786" s="2"/>
      <c r="BV4786" s="2"/>
      <c r="BW4786" s="2"/>
      <c r="BX4786" s="2"/>
      <c r="BY4786" s="2"/>
      <c r="BZ4786" s="2"/>
      <c r="CA4786" s="2"/>
      <c r="CB4786" s="2"/>
      <c r="CC4786" s="2"/>
      <c r="CD4786" s="2"/>
      <c r="CE4786" s="2"/>
    </row>
    <row r="4787" spans="1:83" s="10" customFormat="1" ht="12.75" customHeight="1" x14ac:dyDescent="0.2">
      <c r="A4787" s="64" t="s">
        <v>2424</v>
      </c>
      <c r="B4787" s="9" t="s">
        <v>67</v>
      </c>
      <c r="C4787" s="66" t="s">
        <v>4035</v>
      </c>
      <c r="D4787" s="44" t="s">
        <v>4049</v>
      </c>
      <c r="E4787" s="54"/>
      <c r="F4787" s="55"/>
      <c r="G4787" s="56">
        <v>979024.74</v>
      </c>
      <c r="H4787" s="57">
        <f t="shared" si="148"/>
        <v>1155249.1931999999</v>
      </c>
      <c r="I4787" s="58">
        <f t="shared" si="149"/>
        <v>0</v>
      </c>
      <c r="J4787" s="59" t="s">
        <v>4015</v>
      </c>
      <c r="K4787" s="59"/>
      <c r="L4787" s="68" t="s">
        <v>4015</v>
      </c>
      <c r="M4787" s="61"/>
      <c r="N4787" s="6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  <c r="BU4787" s="2"/>
      <c r="BV4787" s="2"/>
      <c r="BW4787" s="2"/>
      <c r="BX4787" s="2"/>
      <c r="BY4787" s="2"/>
      <c r="BZ4787" s="2"/>
      <c r="CA4787" s="2"/>
      <c r="CB4787" s="2"/>
      <c r="CC4787" s="2"/>
      <c r="CD4787" s="2"/>
      <c r="CE4787" s="2"/>
    </row>
    <row r="4788" spans="1:83" s="10" customFormat="1" ht="12.75" customHeight="1" x14ac:dyDescent="0.2">
      <c r="A4788" s="64" t="s">
        <v>2425</v>
      </c>
      <c r="B4788" s="9" t="s">
        <v>681</v>
      </c>
      <c r="C4788" s="66" t="s">
        <v>4035</v>
      </c>
      <c r="D4788" s="44" t="s">
        <v>4049</v>
      </c>
      <c r="E4788" s="54"/>
      <c r="F4788" s="55"/>
      <c r="G4788" s="56">
        <v>3600</v>
      </c>
      <c r="H4788" s="57">
        <f t="shared" si="148"/>
        <v>4248</v>
      </c>
      <c r="I4788" s="58">
        <f t="shared" si="149"/>
        <v>0</v>
      </c>
      <c r="J4788" s="59" t="s">
        <v>4015</v>
      </c>
      <c r="K4788" s="59"/>
      <c r="L4788" s="68" t="s">
        <v>4015</v>
      </c>
      <c r="M4788" s="61"/>
      <c r="N4788" s="6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  <c r="BS4788" s="2"/>
      <c r="BT4788" s="2"/>
      <c r="BU4788" s="2"/>
      <c r="BV4788" s="2"/>
      <c r="BW4788" s="2"/>
      <c r="BX4788" s="2"/>
      <c r="BY4788" s="2"/>
      <c r="BZ4788" s="2"/>
      <c r="CA4788" s="2"/>
      <c r="CB4788" s="2"/>
      <c r="CC4788" s="2"/>
      <c r="CD4788" s="2"/>
      <c r="CE4788" s="2"/>
    </row>
    <row r="4789" spans="1:83" s="10" customFormat="1" ht="12.75" customHeight="1" x14ac:dyDescent="0.2">
      <c r="A4789" s="78" t="s">
        <v>9775</v>
      </c>
      <c r="B4789" s="70" t="s">
        <v>14</v>
      </c>
      <c r="C4789" s="66" t="s">
        <v>4035</v>
      </c>
      <c r="D4789" s="72" t="s">
        <v>4049</v>
      </c>
      <c r="E4789" s="54"/>
      <c r="F4789" s="55"/>
      <c r="G4789" s="56">
        <v>100</v>
      </c>
      <c r="H4789" s="57">
        <f t="shared" si="148"/>
        <v>118</v>
      </c>
      <c r="I4789" s="58">
        <f t="shared" si="149"/>
        <v>0</v>
      </c>
      <c r="J4789" s="59" t="s">
        <v>4015</v>
      </c>
      <c r="K4789" s="59"/>
      <c r="L4789" s="68" t="s">
        <v>4015</v>
      </c>
      <c r="M4789" s="61"/>
      <c r="N4789" s="6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  <c r="BS4789" s="2"/>
      <c r="BT4789" s="2"/>
      <c r="BU4789" s="2"/>
      <c r="BV4789" s="2"/>
      <c r="BW4789" s="2"/>
      <c r="BX4789" s="2"/>
      <c r="BY4789" s="2"/>
      <c r="BZ4789" s="2"/>
      <c r="CA4789" s="2"/>
      <c r="CB4789" s="2"/>
      <c r="CC4789" s="2"/>
      <c r="CD4789" s="2"/>
      <c r="CE4789" s="2"/>
    </row>
    <row r="4790" spans="1:83" s="10" customFormat="1" ht="12.75" customHeight="1" x14ac:dyDescent="0.2">
      <c r="A4790" s="78" t="s">
        <v>9776</v>
      </c>
      <c r="B4790" s="70" t="s">
        <v>3</v>
      </c>
      <c r="C4790" s="66" t="s">
        <v>4035</v>
      </c>
      <c r="D4790" s="72" t="s">
        <v>4049</v>
      </c>
      <c r="E4790" s="54"/>
      <c r="F4790" s="55"/>
      <c r="G4790" s="56">
        <v>220</v>
      </c>
      <c r="H4790" s="57">
        <f t="shared" si="148"/>
        <v>259.59999999999997</v>
      </c>
      <c r="I4790" s="58">
        <f t="shared" si="149"/>
        <v>0</v>
      </c>
      <c r="J4790" s="59" t="s">
        <v>4015</v>
      </c>
      <c r="K4790" s="59"/>
      <c r="L4790" s="68" t="s">
        <v>4015</v>
      </c>
      <c r="M4790" s="61"/>
      <c r="N4790" s="6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  <c r="BS4790" s="2"/>
      <c r="BT4790" s="2"/>
      <c r="BU4790" s="2"/>
      <c r="BV4790" s="2"/>
      <c r="BW4790" s="2"/>
      <c r="BX4790" s="2"/>
      <c r="BY4790" s="2"/>
      <c r="BZ4790" s="2"/>
      <c r="CA4790" s="2"/>
      <c r="CB4790" s="2"/>
      <c r="CC4790" s="2"/>
      <c r="CD4790" s="2"/>
      <c r="CE4790" s="2"/>
    </row>
    <row r="4791" spans="1:83" s="10" customFormat="1" ht="12.75" customHeight="1" x14ac:dyDescent="0.2">
      <c r="A4791" s="51" t="s">
        <v>9777</v>
      </c>
      <c r="B4791" s="9" t="s">
        <v>9778</v>
      </c>
      <c r="C4791" s="53" t="s">
        <v>4007</v>
      </c>
      <c r="D4791" s="44" t="s">
        <v>4049</v>
      </c>
      <c r="E4791" s="54"/>
      <c r="F4791" s="55"/>
      <c r="G4791" s="56">
        <v>305.88</v>
      </c>
      <c r="H4791" s="57">
        <f t="shared" si="148"/>
        <v>360.9384</v>
      </c>
      <c r="I4791" s="58">
        <f t="shared" si="149"/>
        <v>0</v>
      </c>
      <c r="J4791" s="59" t="s">
        <v>4015</v>
      </c>
      <c r="K4791" s="59" t="s">
        <v>9743</v>
      </c>
      <c r="L4791" s="68" t="s">
        <v>4015</v>
      </c>
      <c r="M4791" s="61"/>
      <c r="N4791" s="6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  <c r="BS4791" s="2"/>
      <c r="BT4791" s="2"/>
      <c r="BU4791" s="2"/>
      <c r="BV4791" s="2"/>
      <c r="BW4791" s="2"/>
      <c r="BX4791" s="2"/>
      <c r="BY4791" s="2"/>
      <c r="BZ4791" s="2"/>
      <c r="CA4791" s="2"/>
      <c r="CB4791" s="2"/>
      <c r="CC4791" s="2"/>
      <c r="CD4791" s="2"/>
      <c r="CE4791" s="2"/>
    </row>
    <row r="4792" spans="1:83" s="10" customFormat="1" ht="12.75" customHeight="1" x14ac:dyDescent="0.2">
      <c r="A4792" s="51" t="s">
        <v>9779</v>
      </c>
      <c r="B4792" s="9" t="s">
        <v>6058</v>
      </c>
      <c r="C4792" s="53" t="s">
        <v>4007</v>
      </c>
      <c r="D4792" s="44" t="s">
        <v>4049</v>
      </c>
      <c r="E4792" s="54"/>
      <c r="F4792" s="55"/>
      <c r="G4792" s="56">
        <v>294.12</v>
      </c>
      <c r="H4792" s="57">
        <f t="shared" si="148"/>
        <v>347.0616</v>
      </c>
      <c r="I4792" s="58">
        <f t="shared" si="149"/>
        <v>0</v>
      </c>
      <c r="J4792" s="59" t="s">
        <v>4015</v>
      </c>
      <c r="K4792" s="59" t="s">
        <v>9743</v>
      </c>
      <c r="L4792" s="68" t="s">
        <v>4015</v>
      </c>
      <c r="M4792" s="61"/>
      <c r="N4792" s="6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2"/>
      <c r="BR4792" s="2"/>
      <c r="BS4792" s="2"/>
      <c r="BT4792" s="2"/>
      <c r="BU4792" s="2"/>
      <c r="BV4792" s="2"/>
      <c r="BW4792" s="2"/>
      <c r="BX4792" s="2"/>
      <c r="BY4792" s="2"/>
      <c r="BZ4792" s="2"/>
      <c r="CA4792" s="2"/>
      <c r="CB4792" s="2"/>
      <c r="CC4792" s="2"/>
      <c r="CD4792" s="2"/>
      <c r="CE4792" s="2"/>
    </row>
    <row r="4793" spans="1:83" s="10" customFormat="1" ht="12.75" customHeight="1" x14ac:dyDescent="0.2">
      <c r="A4793" s="64" t="s">
        <v>2426</v>
      </c>
      <c r="B4793" s="9" t="s">
        <v>682</v>
      </c>
      <c r="C4793" s="66" t="s">
        <v>4035</v>
      </c>
      <c r="D4793" s="44" t="s">
        <v>4049</v>
      </c>
      <c r="E4793" s="54"/>
      <c r="F4793" s="55"/>
      <c r="G4793" s="56">
        <v>24000</v>
      </c>
      <c r="H4793" s="57">
        <f t="shared" si="148"/>
        <v>28320</v>
      </c>
      <c r="I4793" s="58">
        <f t="shared" si="149"/>
        <v>0</v>
      </c>
      <c r="J4793" s="59" t="s">
        <v>4015</v>
      </c>
      <c r="K4793" s="59"/>
      <c r="L4793" s="68" t="s">
        <v>4015</v>
      </c>
      <c r="M4793" s="61"/>
      <c r="N4793" s="6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2"/>
      <c r="BR4793" s="2"/>
      <c r="BS4793" s="2"/>
      <c r="BT4793" s="2"/>
      <c r="BU4793" s="2"/>
      <c r="BV4793" s="2"/>
      <c r="BW4793" s="2"/>
      <c r="BX4793" s="2"/>
      <c r="BY4793" s="2"/>
      <c r="BZ4793" s="2"/>
      <c r="CA4793" s="2"/>
      <c r="CB4793" s="2"/>
      <c r="CC4793" s="2"/>
      <c r="CD4793" s="2"/>
      <c r="CE4793" s="2"/>
    </row>
    <row r="4794" spans="1:83" s="10" customFormat="1" ht="12.75" customHeight="1" x14ac:dyDescent="0.2">
      <c r="A4794" s="51" t="s">
        <v>9780</v>
      </c>
      <c r="B4794" s="9" t="s">
        <v>9781</v>
      </c>
      <c r="C4794" s="53" t="s">
        <v>4007</v>
      </c>
      <c r="D4794" s="44" t="s">
        <v>5082</v>
      </c>
      <c r="E4794" s="54"/>
      <c r="F4794" s="55"/>
      <c r="G4794" s="56">
        <v>1000</v>
      </c>
      <c r="H4794" s="57">
        <f t="shared" si="148"/>
        <v>1180</v>
      </c>
      <c r="I4794" s="58">
        <f t="shared" si="149"/>
        <v>0</v>
      </c>
      <c r="J4794" s="59" t="s">
        <v>4015</v>
      </c>
      <c r="K4794" s="59"/>
      <c r="L4794" s="68" t="s">
        <v>4015</v>
      </c>
      <c r="M4794" s="61"/>
      <c r="N4794" s="6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  <c r="BS4794" s="2"/>
      <c r="BT4794" s="2"/>
      <c r="BU4794" s="2"/>
      <c r="BV4794" s="2"/>
      <c r="BW4794" s="2"/>
      <c r="BX4794" s="2"/>
      <c r="BY4794" s="2"/>
      <c r="BZ4794" s="2"/>
      <c r="CA4794" s="2"/>
      <c r="CB4794" s="2"/>
      <c r="CC4794" s="2"/>
      <c r="CD4794" s="2"/>
      <c r="CE4794" s="2"/>
    </row>
    <row r="4795" spans="1:83" s="10" customFormat="1" ht="12.75" customHeight="1" x14ac:dyDescent="0.2">
      <c r="A4795" s="64" t="s">
        <v>2427</v>
      </c>
      <c r="B4795" s="9" t="s">
        <v>683</v>
      </c>
      <c r="C4795" s="66" t="s">
        <v>4035</v>
      </c>
      <c r="D4795" s="44" t="s">
        <v>4945</v>
      </c>
      <c r="E4795" s="54"/>
      <c r="F4795" s="55"/>
      <c r="G4795" s="56">
        <v>46635.6</v>
      </c>
      <c r="H4795" s="57">
        <f t="shared" si="148"/>
        <v>55030.007999999994</v>
      </c>
      <c r="I4795" s="58">
        <f t="shared" si="149"/>
        <v>0</v>
      </c>
      <c r="J4795" s="59" t="s">
        <v>4015</v>
      </c>
      <c r="K4795" s="59"/>
      <c r="L4795" s="68" t="s">
        <v>4015</v>
      </c>
      <c r="M4795" s="61"/>
      <c r="N4795" s="6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  <c r="BU4795" s="2"/>
      <c r="BV4795" s="2"/>
      <c r="BW4795" s="2"/>
      <c r="BX4795" s="2"/>
      <c r="BY4795" s="2"/>
      <c r="BZ4795" s="2"/>
      <c r="CA4795" s="2"/>
      <c r="CB4795" s="2"/>
      <c r="CC4795" s="2"/>
      <c r="CD4795" s="2"/>
      <c r="CE4795" s="2"/>
    </row>
    <row r="4796" spans="1:83" s="10" customFormat="1" ht="12.75" customHeight="1" x14ac:dyDescent="0.2">
      <c r="A4796" s="64" t="s">
        <v>2428</v>
      </c>
      <c r="B4796" s="9" t="s">
        <v>684</v>
      </c>
      <c r="C4796" s="66" t="s">
        <v>4035</v>
      </c>
      <c r="D4796" s="44" t="s">
        <v>4945</v>
      </c>
      <c r="E4796" s="54"/>
      <c r="F4796" s="55"/>
      <c r="G4796" s="56">
        <v>11881.06</v>
      </c>
      <c r="H4796" s="57">
        <f t="shared" si="148"/>
        <v>14019.650799999999</v>
      </c>
      <c r="I4796" s="58">
        <f t="shared" si="149"/>
        <v>0</v>
      </c>
      <c r="J4796" s="59" t="s">
        <v>4015</v>
      </c>
      <c r="K4796" s="59"/>
      <c r="L4796" s="68" t="s">
        <v>4015</v>
      </c>
      <c r="M4796" s="61"/>
      <c r="N4796" s="6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  <c r="BU4796" s="2"/>
      <c r="BV4796" s="2"/>
      <c r="BW4796" s="2"/>
      <c r="BX4796" s="2"/>
      <c r="BY4796" s="2"/>
      <c r="BZ4796" s="2"/>
      <c r="CA4796" s="2"/>
      <c r="CB4796" s="2"/>
      <c r="CC4796" s="2"/>
      <c r="CD4796" s="2"/>
      <c r="CE4796" s="2"/>
    </row>
    <row r="4797" spans="1:83" s="10" customFormat="1" ht="12.75" customHeight="1" x14ac:dyDescent="0.2">
      <c r="A4797" s="78" t="s">
        <v>2429</v>
      </c>
      <c r="B4797" s="70" t="s">
        <v>685</v>
      </c>
      <c r="C4797" s="66" t="s">
        <v>4035</v>
      </c>
      <c r="D4797" s="72" t="s">
        <v>4945</v>
      </c>
      <c r="E4797" s="54"/>
      <c r="F4797" s="55"/>
      <c r="G4797" s="56">
        <v>3500</v>
      </c>
      <c r="H4797" s="57">
        <f t="shared" si="148"/>
        <v>4130</v>
      </c>
      <c r="I4797" s="58">
        <f t="shared" si="149"/>
        <v>0</v>
      </c>
      <c r="J4797" s="59" t="s">
        <v>4015</v>
      </c>
      <c r="K4797" s="59"/>
      <c r="L4797" s="68" t="s">
        <v>4015</v>
      </c>
      <c r="M4797" s="61"/>
      <c r="N4797" s="6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  <c r="BU4797" s="2"/>
      <c r="BV4797" s="2"/>
      <c r="BW4797" s="2"/>
      <c r="BX4797" s="2"/>
      <c r="BY4797" s="2"/>
      <c r="BZ4797" s="2"/>
      <c r="CA4797" s="2"/>
      <c r="CB4797" s="2"/>
      <c r="CC4797" s="2"/>
      <c r="CD4797" s="2"/>
      <c r="CE4797" s="2"/>
    </row>
    <row r="4798" spans="1:83" s="10" customFormat="1" ht="12.75" customHeight="1" x14ac:dyDescent="0.2">
      <c r="A4798" s="64" t="s">
        <v>9782</v>
      </c>
      <c r="B4798" s="9" t="s">
        <v>376</v>
      </c>
      <c r="C4798" s="66" t="s">
        <v>4035</v>
      </c>
      <c r="D4798" s="44" t="s">
        <v>4945</v>
      </c>
      <c r="E4798" s="54"/>
      <c r="F4798" s="55"/>
      <c r="G4798" s="56">
        <v>300</v>
      </c>
      <c r="H4798" s="57">
        <f t="shared" si="148"/>
        <v>354</v>
      </c>
      <c r="I4798" s="58">
        <f t="shared" si="149"/>
        <v>0</v>
      </c>
      <c r="J4798" s="59" t="s">
        <v>4015</v>
      </c>
      <c r="K4798" s="59"/>
      <c r="L4798" s="68" t="s">
        <v>4015</v>
      </c>
      <c r="M4798" s="61"/>
      <c r="N4798" s="6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  <c r="BS4798" s="2"/>
      <c r="BT4798" s="2"/>
      <c r="BU4798" s="2"/>
      <c r="BV4798" s="2"/>
      <c r="BW4798" s="2"/>
      <c r="BX4798" s="2"/>
      <c r="BY4798" s="2"/>
      <c r="BZ4798" s="2"/>
      <c r="CA4798" s="2"/>
      <c r="CB4798" s="2"/>
      <c r="CC4798" s="2"/>
      <c r="CD4798" s="2"/>
      <c r="CE4798" s="2"/>
    </row>
    <row r="4799" spans="1:83" s="10" customFormat="1" ht="12.75" customHeight="1" x14ac:dyDescent="0.2">
      <c r="A4799" s="64" t="s">
        <v>9783</v>
      </c>
      <c r="B4799" s="9" t="s">
        <v>377</v>
      </c>
      <c r="C4799" s="66" t="s">
        <v>4035</v>
      </c>
      <c r="D4799" s="44" t="s">
        <v>4945</v>
      </c>
      <c r="E4799" s="54"/>
      <c r="F4799" s="55"/>
      <c r="G4799" s="56">
        <v>300</v>
      </c>
      <c r="H4799" s="57">
        <f t="shared" si="148"/>
        <v>354</v>
      </c>
      <c r="I4799" s="58">
        <f t="shared" si="149"/>
        <v>0</v>
      </c>
      <c r="J4799" s="59" t="s">
        <v>4015</v>
      </c>
      <c r="K4799" s="59"/>
      <c r="L4799" s="68" t="s">
        <v>4015</v>
      </c>
      <c r="M4799" s="61"/>
      <c r="N4799" s="6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  <c r="BS4799" s="2"/>
      <c r="BT4799" s="2"/>
      <c r="BU4799" s="2"/>
      <c r="BV4799" s="2"/>
      <c r="BW4799" s="2"/>
      <c r="BX4799" s="2"/>
      <c r="BY4799" s="2"/>
      <c r="BZ4799" s="2"/>
      <c r="CA4799" s="2"/>
      <c r="CB4799" s="2"/>
      <c r="CC4799" s="2"/>
      <c r="CD4799" s="2"/>
      <c r="CE4799" s="2"/>
    </row>
    <row r="4800" spans="1:83" s="10" customFormat="1" ht="12.75" customHeight="1" x14ac:dyDescent="0.2">
      <c r="A4800" s="78" t="s">
        <v>2430</v>
      </c>
      <c r="B4800" s="70" t="s">
        <v>686</v>
      </c>
      <c r="C4800" s="66" t="s">
        <v>4035</v>
      </c>
      <c r="D4800" s="72" t="s">
        <v>4945</v>
      </c>
      <c r="E4800" s="54"/>
      <c r="F4800" s="55"/>
      <c r="G4800" s="56">
        <v>260</v>
      </c>
      <c r="H4800" s="57">
        <f t="shared" si="148"/>
        <v>306.8</v>
      </c>
      <c r="I4800" s="58">
        <f t="shared" si="149"/>
        <v>0</v>
      </c>
      <c r="J4800" s="59" t="s">
        <v>4015</v>
      </c>
      <c r="K4800" s="59"/>
      <c r="L4800" s="68" t="s">
        <v>4015</v>
      </c>
      <c r="M4800" s="61"/>
      <c r="N4800" s="6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  <c r="BS4800" s="2"/>
      <c r="BT4800" s="2"/>
      <c r="BU4800" s="2"/>
      <c r="BV4800" s="2"/>
      <c r="BW4800" s="2"/>
      <c r="BX4800" s="2"/>
      <c r="BY4800" s="2"/>
      <c r="BZ4800" s="2"/>
      <c r="CA4800" s="2"/>
      <c r="CB4800" s="2"/>
      <c r="CC4800" s="2"/>
      <c r="CD4800" s="2"/>
      <c r="CE4800" s="2"/>
    </row>
    <row r="4801" spans="1:83" s="10" customFormat="1" ht="12.75" customHeight="1" x14ac:dyDescent="0.2">
      <c r="A4801" s="78" t="s">
        <v>2431</v>
      </c>
      <c r="B4801" s="70" t="s">
        <v>687</v>
      </c>
      <c r="C4801" s="66" t="s">
        <v>4035</v>
      </c>
      <c r="D4801" s="72" t="s">
        <v>4945</v>
      </c>
      <c r="E4801" s="54"/>
      <c r="F4801" s="55"/>
      <c r="G4801" s="56">
        <v>220</v>
      </c>
      <c r="H4801" s="57">
        <f t="shared" si="148"/>
        <v>259.59999999999997</v>
      </c>
      <c r="I4801" s="58">
        <f t="shared" si="149"/>
        <v>0</v>
      </c>
      <c r="J4801" s="59" t="s">
        <v>4015</v>
      </c>
      <c r="K4801" s="59"/>
      <c r="L4801" s="68" t="s">
        <v>4015</v>
      </c>
      <c r="M4801" s="61"/>
      <c r="N4801" s="6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  <c r="BU4801" s="2"/>
      <c r="BV4801" s="2"/>
      <c r="BW4801" s="2"/>
      <c r="BX4801" s="2"/>
      <c r="BY4801" s="2"/>
      <c r="BZ4801" s="2"/>
      <c r="CA4801" s="2"/>
      <c r="CB4801" s="2"/>
      <c r="CC4801" s="2"/>
      <c r="CD4801" s="2"/>
      <c r="CE4801" s="2"/>
    </row>
    <row r="4802" spans="1:83" s="10" customFormat="1" ht="12.75" customHeight="1" x14ac:dyDescent="0.2">
      <c r="A4802" s="64" t="s">
        <v>2432</v>
      </c>
      <c r="B4802" s="9" t="s">
        <v>325</v>
      </c>
      <c r="C4802" s="66" t="s">
        <v>4035</v>
      </c>
      <c r="D4802" s="44" t="s">
        <v>4945</v>
      </c>
      <c r="E4802" s="54"/>
      <c r="F4802" s="55"/>
      <c r="G4802" s="56">
        <v>1300</v>
      </c>
      <c r="H4802" s="57">
        <f t="shared" si="148"/>
        <v>1534</v>
      </c>
      <c r="I4802" s="58">
        <f t="shared" si="149"/>
        <v>0</v>
      </c>
      <c r="J4802" s="59" t="s">
        <v>4015</v>
      </c>
      <c r="K4802" s="59"/>
      <c r="L4802" s="68" t="s">
        <v>4015</v>
      </c>
      <c r="M4802" s="61"/>
      <c r="N4802" s="6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  <c r="BS4802" s="2"/>
      <c r="BT4802" s="2"/>
      <c r="BU4802" s="2"/>
      <c r="BV4802" s="2"/>
      <c r="BW4802" s="2"/>
      <c r="BX4802" s="2"/>
      <c r="BY4802" s="2"/>
      <c r="BZ4802" s="2"/>
      <c r="CA4802" s="2"/>
      <c r="CB4802" s="2"/>
      <c r="CC4802" s="2"/>
      <c r="CD4802" s="2"/>
      <c r="CE4802" s="2"/>
    </row>
    <row r="4803" spans="1:83" s="10" customFormat="1" ht="12.75" customHeight="1" x14ac:dyDescent="0.2">
      <c r="A4803" s="64" t="s">
        <v>9784</v>
      </c>
      <c r="B4803" s="9" t="s">
        <v>9785</v>
      </c>
      <c r="C4803" s="66" t="s">
        <v>4035</v>
      </c>
      <c r="D4803" s="44" t="s">
        <v>4945</v>
      </c>
      <c r="E4803" s="54"/>
      <c r="F4803" s="55"/>
      <c r="G4803" s="56">
        <v>350</v>
      </c>
      <c r="H4803" s="57">
        <f t="shared" si="148"/>
        <v>413</v>
      </c>
      <c r="I4803" s="58">
        <f t="shared" si="149"/>
        <v>0</v>
      </c>
      <c r="J4803" s="59" t="s">
        <v>4015</v>
      </c>
      <c r="K4803" s="59"/>
      <c r="L4803" s="68" t="s">
        <v>4015</v>
      </c>
      <c r="M4803" s="61"/>
      <c r="N4803" s="6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  <c r="BU4803" s="2"/>
      <c r="BV4803" s="2"/>
      <c r="BW4803" s="2"/>
      <c r="BX4803" s="2"/>
      <c r="BY4803" s="2"/>
      <c r="BZ4803" s="2"/>
      <c r="CA4803" s="2"/>
      <c r="CB4803" s="2"/>
      <c r="CC4803" s="2"/>
      <c r="CD4803" s="2"/>
      <c r="CE4803" s="2"/>
    </row>
    <row r="4804" spans="1:83" s="10" customFormat="1" ht="12.75" customHeight="1" x14ac:dyDescent="0.2">
      <c r="A4804" s="64" t="s">
        <v>2433</v>
      </c>
      <c r="B4804" s="9" t="s">
        <v>688</v>
      </c>
      <c r="C4804" s="66" t="s">
        <v>4035</v>
      </c>
      <c r="D4804" s="44" t="s">
        <v>4945</v>
      </c>
      <c r="E4804" s="54"/>
      <c r="F4804" s="55"/>
      <c r="G4804" s="56">
        <v>45000</v>
      </c>
      <c r="H4804" s="57">
        <f t="shared" si="148"/>
        <v>53100</v>
      </c>
      <c r="I4804" s="58">
        <f t="shared" si="149"/>
        <v>0</v>
      </c>
      <c r="J4804" s="59" t="s">
        <v>4015</v>
      </c>
      <c r="K4804" s="59"/>
      <c r="L4804" s="68" t="s">
        <v>4015</v>
      </c>
      <c r="M4804" s="61"/>
      <c r="N4804" s="6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  <c r="BU4804" s="2"/>
      <c r="BV4804" s="2"/>
      <c r="BW4804" s="2"/>
      <c r="BX4804" s="2"/>
      <c r="BY4804" s="2"/>
      <c r="BZ4804" s="2"/>
      <c r="CA4804" s="2"/>
      <c r="CB4804" s="2"/>
      <c r="CC4804" s="2"/>
      <c r="CD4804" s="2"/>
      <c r="CE4804" s="2"/>
    </row>
    <row r="4805" spans="1:83" s="10" customFormat="1" ht="12.75" customHeight="1" x14ac:dyDescent="0.2">
      <c r="A4805" s="64" t="s">
        <v>2434</v>
      </c>
      <c r="B4805" s="9" t="s">
        <v>632</v>
      </c>
      <c r="C4805" s="66" t="s">
        <v>4035</v>
      </c>
      <c r="D4805" s="44" t="s">
        <v>4945</v>
      </c>
      <c r="E4805" s="54"/>
      <c r="F4805" s="55"/>
      <c r="G4805" s="56">
        <v>43290.400000000001</v>
      </c>
      <c r="H4805" s="57">
        <f t="shared" si="148"/>
        <v>51082.671999999999</v>
      </c>
      <c r="I4805" s="58">
        <f t="shared" si="149"/>
        <v>0</v>
      </c>
      <c r="J4805" s="59" t="s">
        <v>4015</v>
      </c>
      <c r="K4805" s="59"/>
      <c r="L4805" s="68" t="s">
        <v>4015</v>
      </c>
      <c r="M4805" s="61"/>
      <c r="N4805" s="6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  <c r="BS4805" s="2"/>
      <c r="BT4805" s="2"/>
      <c r="BU4805" s="2"/>
      <c r="BV4805" s="2"/>
      <c r="BW4805" s="2"/>
      <c r="BX4805" s="2"/>
      <c r="BY4805" s="2"/>
      <c r="BZ4805" s="2"/>
      <c r="CA4805" s="2"/>
      <c r="CB4805" s="2"/>
      <c r="CC4805" s="2"/>
      <c r="CD4805" s="2"/>
      <c r="CE4805" s="2"/>
    </row>
    <row r="4806" spans="1:83" s="10" customFormat="1" ht="12.75" customHeight="1" x14ac:dyDescent="0.2">
      <c r="A4806" s="64" t="s">
        <v>2435</v>
      </c>
      <c r="B4806" s="9" t="s">
        <v>689</v>
      </c>
      <c r="C4806" s="66" t="s">
        <v>4035</v>
      </c>
      <c r="D4806" s="44" t="s">
        <v>4945</v>
      </c>
      <c r="E4806" s="54"/>
      <c r="F4806" s="55"/>
      <c r="G4806" s="56">
        <v>32000</v>
      </c>
      <c r="H4806" s="57">
        <f t="shared" si="148"/>
        <v>37760</v>
      </c>
      <c r="I4806" s="58">
        <f t="shared" si="149"/>
        <v>0</v>
      </c>
      <c r="J4806" s="59" t="s">
        <v>4015</v>
      </c>
      <c r="K4806" s="59"/>
      <c r="L4806" s="68" t="s">
        <v>4015</v>
      </c>
      <c r="M4806" s="61"/>
      <c r="N4806" s="6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  <c r="BS4806" s="2"/>
      <c r="BT4806" s="2"/>
      <c r="BU4806" s="2"/>
      <c r="BV4806" s="2"/>
      <c r="BW4806" s="2"/>
      <c r="BX4806" s="2"/>
      <c r="BY4806" s="2"/>
      <c r="BZ4806" s="2"/>
      <c r="CA4806" s="2"/>
      <c r="CB4806" s="2"/>
      <c r="CC4806" s="2"/>
      <c r="CD4806" s="2"/>
      <c r="CE4806" s="2"/>
    </row>
    <row r="4807" spans="1:83" s="10" customFormat="1" ht="12.75" customHeight="1" x14ac:dyDescent="0.2">
      <c r="A4807" s="64" t="s">
        <v>2436</v>
      </c>
      <c r="B4807" s="9" t="s">
        <v>690</v>
      </c>
      <c r="C4807" s="66" t="s">
        <v>4035</v>
      </c>
      <c r="D4807" s="44" t="s">
        <v>4945</v>
      </c>
      <c r="E4807" s="54"/>
      <c r="F4807" s="55"/>
      <c r="G4807" s="56">
        <v>32000</v>
      </c>
      <c r="H4807" s="57">
        <f t="shared" si="148"/>
        <v>37760</v>
      </c>
      <c r="I4807" s="58">
        <f t="shared" si="149"/>
        <v>0</v>
      </c>
      <c r="J4807" s="59" t="s">
        <v>4015</v>
      </c>
      <c r="K4807" s="59"/>
      <c r="L4807" s="68" t="s">
        <v>4015</v>
      </c>
      <c r="M4807" s="61"/>
      <c r="N4807" s="6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  <c r="BS4807" s="2"/>
      <c r="BT4807" s="2"/>
      <c r="BU4807" s="2"/>
      <c r="BV4807" s="2"/>
      <c r="BW4807" s="2"/>
      <c r="BX4807" s="2"/>
      <c r="BY4807" s="2"/>
      <c r="BZ4807" s="2"/>
      <c r="CA4807" s="2"/>
      <c r="CB4807" s="2"/>
      <c r="CC4807" s="2"/>
      <c r="CD4807" s="2"/>
      <c r="CE4807" s="2"/>
    </row>
    <row r="4808" spans="1:83" s="10" customFormat="1" ht="12.75" customHeight="1" x14ac:dyDescent="0.2">
      <c r="A4808" s="51" t="s">
        <v>2437</v>
      </c>
      <c r="B4808" s="9" t="s">
        <v>691</v>
      </c>
      <c r="C4808" s="66" t="s">
        <v>4035</v>
      </c>
      <c r="D4808" s="44" t="s">
        <v>4945</v>
      </c>
      <c r="E4808" s="54"/>
      <c r="F4808" s="55"/>
      <c r="G4808" s="56">
        <v>770</v>
      </c>
      <c r="H4808" s="57">
        <f t="shared" ref="H4808:H4871" si="150">G4808*1.18</f>
        <v>908.59999999999991</v>
      </c>
      <c r="I4808" s="58">
        <f t="shared" ref="I4808:I4871" si="151">H4808*F4808</f>
        <v>0</v>
      </c>
      <c r="J4808" s="59" t="s">
        <v>4015</v>
      </c>
      <c r="K4808" s="59"/>
      <c r="L4808" s="68" t="s">
        <v>4015</v>
      </c>
      <c r="M4808" s="61"/>
      <c r="N4808" s="6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  <c r="BS4808" s="2"/>
      <c r="BT4808" s="2"/>
      <c r="BU4808" s="2"/>
      <c r="BV4808" s="2"/>
      <c r="BW4808" s="2"/>
      <c r="BX4808" s="2"/>
      <c r="BY4808" s="2"/>
      <c r="BZ4808" s="2"/>
      <c r="CA4808" s="2"/>
      <c r="CB4808" s="2"/>
      <c r="CC4808" s="2"/>
      <c r="CD4808" s="2"/>
      <c r="CE4808" s="2"/>
    </row>
    <row r="4809" spans="1:83" s="10" customFormat="1" ht="12.75" customHeight="1" x14ac:dyDescent="0.2">
      <c r="A4809" s="78" t="s">
        <v>9786</v>
      </c>
      <c r="B4809" s="70" t="s">
        <v>9787</v>
      </c>
      <c r="C4809" s="66" t="s">
        <v>4035</v>
      </c>
      <c r="D4809" s="72" t="s">
        <v>4945</v>
      </c>
      <c r="E4809" s="54"/>
      <c r="F4809" s="55"/>
      <c r="G4809" s="56">
        <v>300</v>
      </c>
      <c r="H4809" s="57">
        <f t="shared" si="150"/>
        <v>354</v>
      </c>
      <c r="I4809" s="58">
        <f t="shared" si="151"/>
        <v>0</v>
      </c>
      <c r="J4809" s="59" t="s">
        <v>4015</v>
      </c>
      <c r="K4809" s="59"/>
      <c r="L4809" s="68" t="s">
        <v>4015</v>
      </c>
      <c r="M4809" s="61"/>
      <c r="N4809" s="6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  <c r="BS4809" s="2"/>
      <c r="BT4809" s="2"/>
      <c r="BU4809" s="2"/>
      <c r="BV4809" s="2"/>
      <c r="BW4809" s="2"/>
      <c r="BX4809" s="2"/>
      <c r="BY4809" s="2"/>
      <c r="BZ4809" s="2"/>
      <c r="CA4809" s="2"/>
      <c r="CB4809" s="2"/>
      <c r="CC4809" s="2"/>
      <c r="CD4809" s="2"/>
      <c r="CE4809" s="2"/>
    </row>
    <row r="4810" spans="1:83" s="10" customFormat="1" ht="12.75" customHeight="1" x14ac:dyDescent="0.2">
      <c r="A4810" s="78" t="s">
        <v>9788</v>
      </c>
      <c r="B4810" s="70" t="s">
        <v>9789</v>
      </c>
      <c r="C4810" s="66" t="s">
        <v>4035</v>
      </c>
      <c r="D4810" s="72" t="s">
        <v>4945</v>
      </c>
      <c r="E4810" s="54"/>
      <c r="F4810" s="55"/>
      <c r="G4810" s="56">
        <v>300</v>
      </c>
      <c r="H4810" s="57">
        <f t="shared" si="150"/>
        <v>354</v>
      </c>
      <c r="I4810" s="58">
        <f t="shared" si="151"/>
        <v>0</v>
      </c>
      <c r="J4810" s="59" t="s">
        <v>4015</v>
      </c>
      <c r="K4810" s="59"/>
      <c r="L4810" s="68" t="s">
        <v>4015</v>
      </c>
      <c r="M4810" s="61"/>
      <c r="N4810" s="6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  <c r="BS4810" s="2"/>
      <c r="BT4810" s="2"/>
      <c r="BU4810" s="2"/>
      <c r="BV4810" s="2"/>
      <c r="BW4810" s="2"/>
      <c r="BX4810" s="2"/>
      <c r="BY4810" s="2"/>
      <c r="BZ4810" s="2"/>
      <c r="CA4810" s="2"/>
      <c r="CB4810" s="2"/>
      <c r="CC4810" s="2"/>
      <c r="CD4810" s="2"/>
      <c r="CE4810" s="2"/>
    </row>
    <row r="4811" spans="1:83" s="10" customFormat="1" ht="13.5" customHeight="1" x14ac:dyDescent="0.2">
      <c r="A4811" s="64" t="s">
        <v>2438</v>
      </c>
      <c r="B4811" s="9" t="s">
        <v>692</v>
      </c>
      <c r="C4811" s="66" t="s">
        <v>4035</v>
      </c>
      <c r="D4811" s="44" t="s">
        <v>4945</v>
      </c>
      <c r="E4811" s="54"/>
      <c r="F4811" s="55"/>
      <c r="G4811" s="56">
        <v>8500</v>
      </c>
      <c r="H4811" s="57">
        <f t="shared" si="150"/>
        <v>10030</v>
      </c>
      <c r="I4811" s="58">
        <f t="shared" si="151"/>
        <v>0</v>
      </c>
      <c r="J4811" s="59" t="s">
        <v>4015</v>
      </c>
      <c r="K4811" s="59"/>
      <c r="L4811" s="68" t="s">
        <v>4015</v>
      </c>
      <c r="M4811" s="61"/>
      <c r="N4811" s="6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  <c r="BU4811" s="2"/>
      <c r="BV4811" s="2"/>
      <c r="BW4811" s="2"/>
      <c r="BX4811" s="2"/>
      <c r="BY4811" s="2"/>
      <c r="BZ4811" s="2"/>
      <c r="CA4811" s="2"/>
      <c r="CB4811" s="2"/>
      <c r="CC4811" s="2"/>
      <c r="CD4811" s="2"/>
      <c r="CE4811" s="2"/>
    </row>
    <row r="4812" spans="1:83" s="10" customFormat="1" ht="13.5" customHeight="1" x14ac:dyDescent="0.2">
      <c r="A4812" s="64" t="s">
        <v>2439</v>
      </c>
      <c r="B4812" s="9" t="s">
        <v>693</v>
      </c>
      <c r="C4812" s="66" t="s">
        <v>4035</v>
      </c>
      <c r="D4812" s="44" t="s">
        <v>4945</v>
      </c>
      <c r="E4812" s="54"/>
      <c r="F4812" s="55"/>
      <c r="G4812" s="56">
        <v>8500</v>
      </c>
      <c r="H4812" s="57">
        <f t="shared" si="150"/>
        <v>10030</v>
      </c>
      <c r="I4812" s="58">
        <f t="shared" si="151"/>
        <v>0</v>
      </c>
      <c r="J4812" s="59" t="s">
        <v>4015</v>
      </c>
      <c r="K4812" s="59"/>
      <c r="L4812" s="68" t="s">
        <v>4015</v>
      </c>
      <c r="M4812" s="61"/>
      <c r="N4812" s="6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  <c r="BS4812" s="2"/>
      <c r="BT4812" s="2"/>
      <c r="BU4812" s="2"/>
      <c r="BV4812" s="2"/>
      <c r="BW4812" s="2"/>
      <c r="BX4812" s="2"/>
      <c r="BY4812" s="2"/>
      <c r="BZ4812" s="2"/>
      <c r="CA4812" s="2"/>
      <c r="CB4812" s="2"/>
      <c r="CC4812" s="2"/>
      <c r="CD4812" s="2"/>
      <c r="CE4812" s="2"/>
    </row>
    <row r="4813" spans="1:83" s="10" customFormat="1" ht="13.5" customHeight="1" x14ac:dyDescent="0.2">
      <c r="A4813" s="64" t="s">
        <v>2440</v>
      </c>
      <c r="B4813" s="9" t="s">
        <v>692</v>
      </c>
      <c r="C4813" s="66" t="s">
        <v>4035</v>
      </c>
      <c r="D4813" s="44" t="s">
        <v>4945</v>
      </c>
      <c r="E4813" s="54"/>
      <c r="F4813" s="55"/>
      <c r="G4813" s="56">
        <v>13000</v>
      </c>
      <c r="H4813" s="57">
        <f t="shared" si="150"/>
        <v>15340</v>
      </c>
      <c r="I4813" s="58">
        <f t="shared" si="151"/>
        <v>0</v>
      </c>
      <c r="J4813" s="59" t="s">
        <v>4015</v>
      </c>
      <c r="K4813" s="59"/>
      <c r="L4813" s="68" t="s">
        <v>4015</v>
      </c>
      <c r="M4813" s="61"/>
      <c r="N4813" s="6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  <c r="BS4813" s="2"/>
      <c r="BT4813" s="2"/>
      <c r="BU4813" s="2"/>
      <c r="BV4813" s="2"/>
      <c r="BW4813" s="2"/>
      <c r="BX4813" s="2"/>
      <c r="BY4813" s="2"/>
      <c r="BZ4813" s="2"/>
      <c r="CA4813" s="2"/>
      <c r="CB4813" s="2"/>
      <c r="CC4813" s="2"/>
      <c r="CD4813" s="2"/>
      <c r="CE4813" s="2"/>
    </row>
    <row r="4814" spans="1:83" s="10" customFormat="1" ht="13.5" customHeight="1" x14ac:dyDescent="0.2">
      <c r="A4814" s="64" t="s">
        <v>2441</v>
      </c>
      <c r="B4814" s="9" t="s">
        <v>693</v>
      </c>
      <c r="C4814" s="66" t="s">
        <v>4035</v>
      </c>
      <c r="D4814" s="44" t="s">
        <v>4945</v>
      </c>
      <c r="E4814" s="54"/>
      <c r="F4814" s="55"/>
      <c r="G4814" s="56">
        <v>13000</v>
      </c>
      <c r="H4814" s="57">
        <f t="shared" si="150"/>
        <v>15340</v>
      </c>
      <c r="I4814" s="58">
        <f t="shared" si="151"/>
        <v>0</v>
      </c>
      <c r="J4814" s="59" t="s">
        <v>4015</v>
      </c>
      <c r="K4814" s="59"/>
      <c r="L4814" s="68" t="s">
        <v>4015</v>
      </c>
      <c r="M4814" s="61"/>
      <c r="N4814" s="6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  <c r="BS4814" s="2"/>
      <c r="BT4814" s="2"/>
      <c r="BU4814" s="2"/>
      <c r="BV4814" s="2"/>
      <c r="BW4814" s="2"/>
      <c r="BX4814" s="2"/>
      <c r="BY4814" s="2"/>
      <c r="BZ4814" s="2"/>
      <c r="CA4814" s="2"/>
      <c r="CB4814" s="2"/>
      <c r="CC4814" s="2"/>
      <c r="CD4814" s="2"/>
      <c r="CE4814" s="2"/>
    </row>
    <row r="4815" spans="1:83" s="10" customFormat="1" ht="13.5" customHeight="1" x14ac:dyDescent="0.2">
      <c r="A4815" s="51" t="s">
        <v>9790</v>
      </c>
      <c r="B4815" s="9" t="s">
        <v>46</v>
      </c>
      <c r="C4815" s="66" t="s">
        <v>4035</v>
      </c>
      <c r="D4815" s="44" t="s">
        <v>4945</v>
      </c>
      <c r="E4815" s="54"/>
      <c r="F4815" s="55"/>
      <c r="G4815" s="56">
        <v>500</v>
      </c>
      <c r="H4815" s="57">
        <f t="shared" si="150"/>
        <v>590</v>
      </c>
      <c r="I4815" s="58">
        <f t="shared" si="151"/>
        <v>0</v>
      </c>
      <c r="J4815" s="59" t="s">
        <v>4015</v>
      </c>
      <c r="K4815" s="59"/>
      <c r="L4815" s="68" t="s">
        <v>4015</v>
      </c>
      <c r="M4815" s="61"/>
      <c r="N4815" s="6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  <c r="CE4815" s="2"/>
    </row>
    <row r="4816" spans="1:83" s="10" customFormat="1" ht="13.5" customHeight="1" x14ac:dyDescent="0.2">
      <c r="A4816" s="64" t="s">
        <v>2442</v>
      </c>
      <c r="B4816" s="9" t="s">
        <v>694</v>
      </c>
      <c r="C4816" s="66" t="s">
        <v>4035</v>
      </c>
      <c r="D4816" s="44" t="s">
        <v>4945</v>
      </c>
      <c r="E4816" s="54"/>
      <c r="F4816" s="55"/>
      <c r="G4816" s="56">
        <v>3000</v>
      </c>
      <c r="H4816" s="57">
        <f t="shared" si="150"/>
        <v>3540</v>
      </c>
      <c r="I4816" s="58">
        <f t="shared" si="151"/>
        <v>0</v>
      </c>
      <c r="J4816" s="59" t="s">
        <v>4015</v>
      </c>
      <c r="K4816" s="59"/>
      <c r="L4816" s="68" t="s">
        <v>4015</v>
      </c>
      <c r="M4816" s="61"/>
      <c r="N4816" s="6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  <c r="BS4816" s="2"/>
      <c r="BT4816" s="2"/>
      <c r="BU4816" s="2"/>
      <c r="BV4816" s="2"/>
      <c r="BW4816" s="2"/>
      <c r="BX4816" s="2"/>
      <c r="BY4816" s="2"/>
      <c r="BZ4816" s="2"/>
      <c r="CA4816" s="2"/>
      <c r="CB4816" s="2"/>
      <c r="CC4816" s="2"/>
      <c r="CD4816" s="2"/>
      <c r="CE4816" s="2"/>
    </row>
    <row r="4817" spans="1:83" s="10" customFormat="1" ht="13.5" customHeight="1" x14ac:dyDescent="0.2">
      <c r="A4817" s="64" t="s">
        <v>9791</v>
      </c>
      <c r="B4817" s="9" t="s">
        <v>9792</v>
      </c>
      <c r="C4817" s="66" t="s">
        <v>4035</v>
      </c>
      <c r="D4817" s="44" t="s">
        <v>4945</v>
      </c>
      <c r="E4817" s="54"/>
      <c r="F4817" s="55"/>
      <c r="G4817" s="56">
        <v>800</v>
      </c>
      <c r="H4817" s="57">
        <f t="shared" si="150"/>
        <v>944</v>
      </c>
      <c r="I4817" s="58">
        <f t="shared" si="151"/>
        <v>0</v>
      </c>
      <c r="J4817" s="59" t="s">
        <v>4015</v>
      </c>
      <c r="K4817" s="59"/>
      <c r="L4817" s="68" t="s">
        <v>4015</v>
      </c>
      <c r="M4817" s="61"/>
      <c r="N4817" s="6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  <c r="BS4817" s="2"/>
      <c r="BT4817" s="2"/>
      <c r="BU4817" s="2"/>
      <c r="BV4817" s="2"/>
      <c r="BW4817" s="2"/>
      <c r="BX4817" s="2"/>
      <c r="BY4817" s="2"/>
      <c r="BZ4817" s="2"/>
      <c r="CA4817" s="2"/>
      <c r="CB4817" s="2"/>
      <c r="CC4817" s="2"/>
      <c r="CD4817" s="2"/>
      <c r="CE4817" s="2"/>
    </row>
    <row r="4818" spans="1:83" s="10" customFormat="1" ht="13.5" customHeight="1" x14ac:dyDescent="0.2">
      <c r="A4818" s="64" t="s">
        <v>2443</v>
      </c>
      <c r="B4818" s="9" t="s">
        <v>695</v>
      </c>
      <c r="C4818" s="66" t="s">
        <v>4035</v>
      </c>
      <c r="D4818" s="44" t="s">
        <v>4945</v>
      </c>
      <c r="E4818" s="54"/>
      <c r="F4818" s="55"/>
      <c r="G4818" s="56">
        <v>4500</v>
      </c>
      <c r="H4818" s="57">
        <f t="shared" si="150"/>
        <v>5310</v>
      </c>
      <c r="I4818" s="58">
        <f t="shared" si="151"/>
        <v>0</v>
      </c>
      <c r="J4818" s="59" t="s">
        <v>4015</v>
      </c>
      <c r="K4818" s="59"/>
      <c r="L4818" s="68" t="s">
        <v>4015</v>
      </c>
      <c r="M4818" s="61"/>
      <c r="N4818" s="6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  <c r="BS4818" s="2"/>
      <c r="BT4818" s="2"/>
      <c r="BU4818" s="2"/>
      <c r="BV4818" s="2"/>
      <c r="BW4818" s="2"/>
      <c r="BX4818" s="2"/>
      <c r="BY4818" s="2"/>
      <c r="BZ4818" s="2"/>
      <c r="CA4818" s="2"/>
      <c r="CB4818" s="2"/>
      <c r="CC4818" s="2"/>
      <c r="CD4818" s="2"/>
      <c r="CE4818" s="2"/>
    </row>
    <row r="4819" spans="1:83" s="10" customFormat="1" ht="13.5" customHeight="1" x14ac:dyDescent="0.2">
      <c r="A4819" s="51" t="s">
        <v>9793</v>
      </c>
      <c r="B4819" s="9" t="s">
        <v>9794</v>
      </c>
      <c r="C4819" s="53" t="s">
        <v>4007</v>
      </c>
      <c r="D4819" s="44" t="s">
        <v>4945</v>
      </c>
      <c r="E4819" s="54"/>
      <c r="F4819" s="55"/>
      <c r="G4819" s="56">
        <v>47.06</v>
      </c>
      <c r="H4819" s="57">
        <f t="shared" si="150"/>
        <v>55.530799999999999</v>
      </c>
      <c r="I4819" s="58">
        <f t="shared" si="151"/>
        <v>0</v>
      </c>
      <c r="J4819" s="59" t="s">
        <v>4015</v>
      </c>
      <c r="K4819" s="59" t="s">
        <v>9795</v>
      </c>
      <c r="L4819" s="68" t="s">
        <v>4015</v>
      </c>
      <c r="M4819" s="61"/>
      <c r="N4819" s="6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  <c r="BS4819" s="2"/>
      <c r="BT4819" s="2"/>
      <c r="BU4819" s="2"/>
      <c r="BV4819" s="2"/>
      <c r="BW4819" s="2"/>
      <c r="BX4819" s="2"/>
      <c r="BY4819" s="2"/>
      <c r="BZ4819" s="2"/>
      <c r="CA4819" s="2"/>
      <c r="CB4819" s="2"/>
      <c r="CC4819" s="2"/>
      <c r="CD4819" s="2"/>
      <c r="CE4819" s="2"/>
    </row>
    <row r="4820" spans="1:83" s="10" customFormat="1" ht="13.5" customHeight="1" x14ac:dyDescent="0.2">
      <c r="A4820" s="78" t="s">
        <v>2444</v>
      </c>
      <c r="B4820" s="70" t="s">
        <v>696</v>
      </c>
      <c r="C4820" s="66" t="s">
        <v>4035</v>
      </c>
      <c r="D4820" s="72" t="s">
        <v>4945</v>
      </c>
      <c r="E4820" s="54"/>
      <c r="F4820" s="55"/>
      <c r="G4820" s="56">
        <v>550</v>
      </c>
      <c r="H4820" s="57">
        <f t="shared" si="150"/>
        <v>649</v>
      </c>
      <c r="I4820" s="58">
        <f t="shared" si="151"/>
        <v>0</v>
      </c>
      <c r="J4820" s="59" t="s">
        <v>4015</v>
      </c>
      <c r="K4820" s="59"/>
      <c r="L4820" s="68" t="s">
        <v>4015</v>
      </c>
      <c r="M4820" s="61"/>
      <c r="N4820" s="6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2"/>
      <c r="BR4820" s="2"/>
      <c r="BS4820" s="2"/>
      <c r="BT4820" s="2"/>
      <c r="BU4820" s="2"/>
      <c r="BV4820" s="2"/>
      <c r="BW4820" s="2"/>
      <c r="BX4820" s="2"/>
      <c r="BY4820" s="2"/>
      <c r="BZ4820" s="2"/>
      <c r="CA4820" s="2"/>
      <c r="CB4820" s="2"/>
      <c r="CC4820" s="2"/>
      <c r="CD4820" s="2"/>
      <c r="CE4820" s="2"/>
    </row>
    <row r="4821" spans="1:83" s="10" customFormat="1" ht="13.5" customHeight="1" x14ac:dyDescent="0.2">
      <c r="A4821" s="64" t="s">
        <v>2445</v>
      </c>
      <c r="B4821" s="9" t="s">
        <v>697</v>
      </c>
      <c r="C4821" s="66" t="s">
        <v>4035</v>
      </c>
      <c r="D4821" s="44" t="s">
        <v>4945</v>
      </c>
      <c r="E4821" s="54"/>
      <c r="F4821" s="55"/>
      <c r="G4821" s="56">
        <v>70</v>
      </c>
      <c r="H4821" s="57">
        <f t="shared" si="150"/>
        <v>82.6</v>
      </c>
      <c r="I4821" s="58">
        <f t="shared" si="151"/>
        <v>0</v>
      </c>
      <c r="J4821" s="59" t="s">
        <v>4015</v>
      </c>
      <c r="K4821" s="59"/>
      <c r="L4821" s="68" t="s">
        <v>4015</v>
      </c>
      <c r="M4821" s="61"/>
      <c r="N4821" s="6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2"/>
      <c r="BR4821" s="2"/>
      <c r="BS4821" s="2"/>
      <c r="BT4821" s="2"/>
      <c r="BU4821" s="2"/>
      <c r="BV4821" s="2"/>
      <c r="BW4821" s="2"/>
      <c r="BX4821" s="2"/>
      <c r="BY4821" s="2"/>
      <c r="BZ4821" s="2"/>
      <c r="CA4821" s="2"/>
      <c r="CB4821" s="2"/>
      <c r="CC4821" s="2"/>
      <c r="CD4821" s="2"/>
      <c r="CE4821" s="2"/>
    </row>
    <row r="4822" spans="1:83" s="10" customFormat="1" ht="13.5" customHeight="1" x14ac:dyDescent="0.2">
      <c r="A4822" s="78" t="s">
        <v>9796</v>
      </c>
      <c r="B4822" s="70" t="s">
        <v>430</v>
      </c>
      <c r="C4822" s="66" t="s">
        <v>4035</v>
      </c>
      <c r="D4822" s="72" t="s">
        <v>4628</v>
      </c>
      <c r="E4822" s="54"/>
      <c r="F4822" s="55"/>
      <c r="G4822" s="56">
        <v>226748.94</v>
      </c>
      <c r="H4822" s="57">
        <f t="shared" si="150"/>
        <v>267563.74919999996</v>
      </c>
      <c r="I4822" s="58">
        <f t="shared" si="151"/>
        <v>0</v>
      </c>
      <c r="J4822" s="59" t="s">
        <v>4015</v>
      </c>
      <c r="K4822" s="59"/>
      <c r="L4822" s="68" t="s">
        <v>4015</v>
      </c>
      <c r="M4822" s="61"/>
      <c r="N4822" s="6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2"/>
      <c r="BR4822" s="2"/>
      <c r="BS4822" s="2"/>
      <c r="BT4822" s="2"/>
      <c r="BU4822" s="2"/>
      <c r="BV4822" s="2"/>
      <c r="BW4822" s="2"/>
      <c r="BX4822" s="2"/>
      <c r="BY4822" s="2"/>
      <c r="BZ4822" s="2"/>
      <c r="CA4822" s="2"/>
      <c r="CB4822" s="2"/>
      <c r="CC4822" s="2"/>
      <c r="CD4822" s="2"/>
      <c r="CE4822" s="2"/>
    </row>
    <row r="4823" spans="1:83" s="10" customFormat="1" ht="13.5" customHeight="1" x14ac:dyDescent="0.2">
      <c r="A4823" s="78" t="s">
        <v>9797</v>
      </c>
      <c r="B4823" s="70" t="s">
        <v>698</v>
      </c>
      <c r="C4823" s="66" t="s">
        <v>4035</v>
      </c>
      <c r="D4823" s="72" t="s">
        <v>4628</v>
      </c>
      <c r="E4823" s="54"/>
      <c r="F4823" s="55"/>
      <c r="G4823" s="56">
        <v>4000</v>
      </c>
      <c r="H4823" s="57">
        <f t="shared" si="150"/>
        <v>4720</v>
      </c>
      <c r="I4823" s="58">
        <f t="shared" si="151"/>
        <v>0</v>
      </c>
      <c r="J4823" s="59" t="s">
        <v>4015</v>
      </c>
      <c r="K4823" s="59"/>
      <c r="L4823" s="68" t="s">
        <v>4015</v>
      </c>
      <c r="M4823" s="61"/>
      <c r="N4823" s="6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2"/>
      <c r="BR4823" s="2"/>
      <c r="BS4823" s="2"/>
      <c r="BT4823" s="2"/>
      <c r="BU4823" s="2"/>
      <c r="BV4823" s="2"/>
      <c r="BW4823" s="2"/>
      <c r="BX4823" s="2"/>
      <c r="BY4823" s="2"/>
      <c r="BZ4823" s="2"/>
      <c r="CA4823" s="2"/>
      <c r="CB4823" s="2"/>
      <c r="CC4823" s="2"/>
      <c r="CD4823" s="2"/>
      <c r="CE4823" s="2"/>
    </row>
    <row r="4824" spans="1:83" s="10" customFormat="1" ht="13.5" customHeight="1" x14ac:dyDescent="0.2">
      <c r="A4824" s="78" t="s">
        <v>9798</v>
      </c>
      <c r="B4824" s="70" t="s">
        <v>699</v>
      </c>
      <c r="C4824" s="66" t="s">
        <v>4035</v>
      </c>
      <c r="D4824" s="72" t="s">
        <v>4628</v>
      </c>
      <c r="E4824" s="54"/>
      <c r="F4824" s="55"/>
      <c r="G4824" s="56">
        <v>4000</v>
      </c>
      <c r="H4824" s="57">
        <f t="shared" si="150"/>
        <v>4720</v>
      </c>
      <c r="I4824" s="58">
        <f t="shared" si="151"/>
        <v>0</v>
      </c>
      <c r="J4824" s="59" t="s">
        <v>4015</v>
      </c>
      <c r="K4824" s="59"/>
      <c r="L4824" s="68" t="s">
        <v>4015</v>
      </c>
      <c r="M4824" s="61"/>
      <c r="N4824" s="6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2"/>
      <c r="BR4824" s="2"/>
      <c r="BS4824" s="2"/>
      <c r="BT4824" s="2"/>
      <c r="BU4824" s="2"/>
      <c r="BV4824" s="2"/>
      <c r="BW4824" s="2"/>
      <c r="BX4824" s="2"/>
      <c r="BY4824" s="2"/>
      <c r="BZ4824" s="2"/>
      <c r="CA4824" s="2"/>
      <c r="CB4824" s="2"/>
      <c r="CC4824" s="2"/>
      <c r="CD4824" s="2"/>
      <c r="CE4824" s="2"/>
    </row>
    <row r="4825" spans="1:83" s="10" customFormat="1" ht="13.5" customHeight="1" x14ac:dyDescent="0.2">
      <c r="A4825" s="64" t="s">
        <v>9799</v>
      </c>
      <c r="B4825" s="9" t="s">
        <v>9800</v>
      </c>
      <c r="C4825" s="53" t="s">
        <v>4007</v>
      </c>
      <c r="D4825" s="44" t="s">
        <v>4319</v>
      </c>
      <c r="E4825" s="54"/>
      <c r="F4825" s="55"/>
      <c r="G4825" s="56">
        <v>27500</v>
      </c>
      <c r="H4825" s="57">
        <f t="shared" si="150"/>
        <v>32450</v>
      </c>
      <c r="I4825" s="58">
        <f t="shared" si="151"/>
        <v>0</v>
      </c>
      <c r="J4825" s="59"/>
      <c r="K4825" s="59" t="s">
        <v>7173</v>
      </c>
      <c r="L4825" s="79" t="s">
        <v>4205</v>
      </c>
      <c r="M4825" s="61">
        <v>12.6</v>
      </c>
      <c r="N4825" s="6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2"/>
      <c r="BR4825" s="2"/>
      <c r="BS4825" s="2"/>
      <c r="BT4825" s="2"/>
      <c r="BU4825" s="2"/>
      <c r="BV4825" s="2"/>
      <c r="BW4825" s="2"/>
      <c r="BX4825" s="2"/>
      <c r="BY4825" s="2"/>
      <c r="BZ4825" s="2"/>
      <c r="CA4825" s="2"/>
      <c r="CB4825" s="2"/>
      <c r="CC4825" s="2"/>
      <c r="CD4825" s="2"/>
      <c r="CE4825" s="2"/>
    </row>
    <row r="4826" spans="1:83" s="10" customFormat="1" ht="13.5" customHeight="1" x14ac:dyDescent="0.2">
      <c r="A4826" s="51" t="s">
        <v>2446</v>
      </c>
      <c r="B4826" s="9" t="s">
        <v>700</v>
      </c>
      <c r="C4826" s="66" t="s">
        <v>4035</v>
      </c>
      <c r="D4826" s="44" t="s">
        <v>4410</v>
      </c>
      <c r="E4826" s="54"/>
      <c r="F4826" s="55"/>
      <c r="G4826" s="56">
        <v>1636.58</v>
      </c>
      <c r="H4826" s="57">
        <f t="shared" si="150"/>
        <v>1931.1643999999999</v>
      </c>
      <c r="I4826" s="58">
        <f t="shared" si="151"/>
        <v>0</v>
      </c>
      <c r="J4826" s="59" t="s">
        <v>4027</v>
      </c>
      <c r="K4826" s="59"/>
      <c r="L4826" s="60" t="s">
        <v>4029</v>
      </c>
      <c r="M4826" s="61">
        <v>3.16</v>
      </c>
      <c r="N4826" s="6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2"/>
      <c r="BR4826" s="2"/>
      <c r="BS4826" s="2"/>
      <c r="BT4826" s="2"/>
      <c r="BU4826" s="2"/>
      <c r="BV4826" s="2"/>
      <c r="BW4826" s="2"/>
      <c r="BX4826" s="2"/>
      <c r="BY4826" s="2"/>
      <c r="BZ4826" s="2"/>
      <c r="CA4826" s="2"/>
      <c r="CB4826" s="2"/>
      <c r="CC4826" s="2"/>
      <c r="CD4826" s="2"/>
      <c r="CE4826" s="2"/>
    </row>
    <row r="4827" spans="1:83" s="10" customFormat="1" ht="13.5" customHeight="1" x14ac:dyDescent="0.2">
      <c r="A4827" s="51" t="s">
        <v>2447</v>
      </c>
      <c r="B4827" s="9" t="s">
        <v>454</v>
      </c>
      <c r="C4827" s="66" t="s">
        <v>4035</v>
      </c>
      <c r="D4827" s="44" t="s">
        <v>4410</v>
      </c>
      <c r="E4827" s="54"/>
      <c r="F4827" s="55"/>
      <c r="G4827" s="56">
        <v>450</v>
      </c>
      <c r="H4827" s="57">
        <f t="shared" si="150"/>
        <v>531</v>
      </c>
      <c r="I4827" s="58">
        <f t="shared" si="151"/>
        <v>0</v>
      </c>
      <c r="J4827" s="59" t="s">
        <v>4027</v>
      </c>
      <c r="K4827" s="59"/>
      <c r="L4827" s="60" t="s">
        <v>4029</v>
      </c>
      <c r="M4827" s="61">
        <v>0.33</v>
      </c>
      <c r="N4827" s="6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2"/>
      <c r="BR4827" s="2"/>
      <c r="BS4827" s="2"/>
      <c r="BT4827" s="2"/>
      <c r="BU4827" s="2"/>
      <c r="BV4827" s="2"/>
      <c r="BW4827" s="2"/>
      <c r="BX4827" s="2"/>
      <c r="BY4827" s="2"/>
      <c r="BZ4827" s="2"/>
      <c r="CA4827" s="2"/>
      <c r="CB4827" s="2"/>
      <c r="CC4827" s="2"/>
      <c r="CD4827" s="2"/>
      <c r="CE4827" s="2"/>
    </row>
    <row r="4828" spans="1:83" s="10" customFormat="1" ht="13.5" customHeight="1" x14ac:dyDescent="0.2">
      <c r="A4828" s="51" t="s">
        <v>2448</v>
      </c>
      <c r="B4828" s="9" t="s">
        <v>701</v>
      </c>
      <c r="C4828" s="66" t="s">
        <v>4035</v>
      </c>
      <c r="D4828" s="44" t="s">
        <v>4319</v>
      </c>
      <c r="E4828" s="54"/>
      <c r="F4828" s="55"/>
      <c r="G4828" s="56">
        <v>500</v>
      </c>
      <c r="H4828" s="57">
        <f t="shared" si="150"/>
        <v>590</v>
      </c>
      <c r="I4828" s="58">
        <f t="shared" si="151"/>
        <v>0</v>
      </c>
      <c r="J4828" s="59" t="s">
        <v>4027</v>
      </c>
      <c r="K4828" s="59"/>
      <c r="L4828" s="60" t="s">
        <v>4029</v>
      </c>
      <c r="M4828" s="61">
        <v>0.32</v>
      </c>
      <c r="N4828" s="6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2"/>
      <c r="BR4828" s="2"/>
      <c r="BS4828" s="2"/>
      <c r="BT4828" s="2"/>
      <c r="BU4828" s="2"/>
      <c r="BV4828" s="2"/>
      <c r="BW4828" s="2"/>
      <c r="BX4828" s="2"/>
      <c r="BY4828" s="2"/>
      <c r="BZ4828" s="2"/>
      <c r="CA4828" s="2"/>
      <c r="CB4828" s="2"/>
      <c r="CC4828" s="2"/>
      <c r="CD4828" s="2"/>
      <c r="CE4828" s="2"/>
    </row>
    <row r="4829" spans="1:83" s="10" customFormat="1" ht="13.5" customHeight="1" x14ac:dyDescent="0.2">
      <c r="A4829" s="51" t="s">
        <v>2449</v>
      </c>
      <c r="B4829" s="9" t="s">
        <v>702</v>
      </c>
      <c r="C4829" s="66" t="s">
        <v>4035</v>
      </c>
      <c r="D4829" s="44" t="s">
        <v>4319</v>
      </c>
      <c r="E4829" s="54"/>
      <c r="F4829" s="55"/>
      <c r="G4829" s="56">
        <v>360</v>
      </c>
      <c r="H4829" s="57">
        <f t="shared" si="150"/>
        <v>424.79999999999995</v>
      </c>
      <c r="I4829" s="58">
        <f t="shared" si="151"/>
        <v>0</v>
      </c>
      <c r="J4829" s="59" t="s">
        <v>4027</v>
      </c>
      <c r="K4829" s="59"/>
      <c r="L4829" s="60" t="s">
        <v>4029</v>
      </c>
      <c r="M4829" s="61">
        <v>0.35</v>
      </c>
      <c r="N4829" s="6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2"/>
      <c r="BR4829" s="2"/>
      <c r="BS4829" s="2"/>
      <c r="BT4829" s="2"/>
      <c r="BU4829" s="2"/>
      <c r="BV4829" s="2"/>
      <c r="BW4829" s="2"/>
      <c r="BX4829" s="2"/>
      <c r="BY4829" s="2"/>
      <c r="BZ4829" s="2"/>
      <c r="CA4829" s="2"/>
      <c r="CB4829" s="2"/>
      <c r="CC4829" s="2"/>
      <c r="CD4829" s="2"/>
      <c r="CE4829" s="2"/>
    </row>
    <row r="4830" spans="1:83" s="10" customFormat="1" ht="13.5" customHeight="1" x14ac:dyDescent="0.2">
      <c r="A4830" s="51" t="s">
        <v>2450</v>
      </c>
      <c r="B4830" s="9" t="s">
        <v>703</v>
      </c>
      <c r="C4830" s="66" t="s">
        <v>4035</v>
      </c>
      <c r="D4830" s="44" t="s">
        <v>4319</v>
      </c>
      <c r="E4830" s="54"/>
      <c r="F4830" s="55"/>
      <c r="G4830" s="56">
        <v>2300</v>
      </c>
      <c r="H4830" s="57">
        <f t="shared" si="150"/>
        <v>2714</v>
      </c>
      <c r="I4830" s="58">
        <f t="shared" si="151"/>
        <v>0</v>
      </c>
      <c r="J4830" s="59"/>
      <c r="K4830" s="59"/>
      <c r="L4830" s="79" t="s">
        <v>9801</v>
      </c>
      <c r="M4830" s="61"/>
      <c r="N4830" s="6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2"/>
      <c r="BR4830" s="2"/>
      <c r="BS4830" s="2"/>
      <c r="BT4830" s="2"/>
      <c r="BU4830" s="2"/>
      <c r="BV4830" s="2"/>
      <c r="BW4830" s="2"/>
      <c r="BX4830" s="2"/>
      <c r="BY4830" s="2"/>
      <c r="BZ4830" s="2"/>
      <c r="CA4830" s="2"/>
      <c r="CB4830" s="2"/>
      <c r="CC4830" s="2"/>
      <c r="CD4830" s="2"/>
      <c r="CE4830" s="2"/>
    </row>
    <row r="4831" spans="1:83" s="10" customFormat="1" ht="13.5" customHeight="1" x14ac:dyDescent="0.2">
      <c r="A4831" s="51" t="s">
        <v>9802</v>
      </c>
      <c r="B4831" s="9" t="s">
        <v>9803</v>
      </c>
      <c r="C4831" s="66" t="s">
        <v>4035</v>
      </c>
      <c r="D4831" s="44" t="s">
        <v>4319</v>
      </c>
      <c r="E4831" s="54"/>
      <c r="F4831" s="55"/>
      <c r="G4831" s="56">
        <v>203.63</v>
      </c>
      <c r="H4831" s="57">
        <f t="shared" si="150"/>
        <v>240.28339999999997</v>
      </c>
      <c r="I4831" s="58">
        <f t="shared" si="151"/>
        <v>0</v>
      </c>
      <c r="J4831" s="59"/>
      <c r="K4831" s="59"/>
      <c r="L4831" s="60"/>
      <c r="M4831" s="61"/>
      <c r="N4831" s="6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2"/>
      <c r="BR4831" s="2"/>
      <c r="BS4831" s="2"/>
      <c r="BT4831" s="2"/>
      <c r="BU4831" s="2"/>
      <c r="BV4831" s="2"/>
      <c r="BW4831" s="2"/>
      <c r="BX4831" s="2"/>
      <c r="BY4831" s="2"/>
      <c r="BZ4831" s="2"/>
      <c r="CA4831" s="2"/>
      <c r="CB4831" s="2"/>
      <c r="CC4831" s="2"/>
      <c r="CD4831" s="2"/>
      <c r="CE4831" s="2"/>
    </row>
    <row r="4832" spans="1:83" s="10" customFormat="1" ht="13.5" customHeight="1" x14ac:dyDescent="0.2">
      <c r="A4832" s="64" t="s">
        <v>2451</v>
      </c>
      <c r="B4832" s="9" t="s">
        <v>651</v>
      </c>
      <c r="C4832" s="66" t="s">
        <v>4035</v>
      </c>
      <c r="D4832" s="44" t="s">
        <v>4748</v>
      </c>
      <c r="E4832" s="54"/>
      <c r="F4832" s="55"/>
      <c r="G4832" s="56">
        <v>2500</v>
      </c>
      <c r="H4832" s="57">
        <f t="shared" si="150"/>
        <v>2950</v>
      </c>
      <c r="I4832" s="58">
        <f t="shared" si="151"/>
        <v>0</v>
      </c>
      <c r="J4832" s="59" t="s">
        <v>4027</v>
      </c>
      <c r="K4832" s="59"/>
      <c r="L4832" s="60" t="s">
        <v>4029</v>
      </c>
      <c r="M4832" s="61">
        <v>3.05</v>
      </c>
      <c r="N4832" s="6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2"/>
      <c r="BR4832" s="2"/>
      <c r="BS4832" s="2"/>
      <c r="BT4832" s="2"/>
      <c r="BU4832" s="2"/>
      <c r="BV4832" s="2"/>
      <c r="BW4832" s="2"/>
      <c r="BX4832" s="2"/>
      <c r="BY4832" s="2"/>
      <c r="BZ4832" s="2"/>
      <c r="CA4832" s="2"/>
      <c r="CB4832" s="2"/>
      <c r="CC4832" s="2"/>
      <c r="CD4832" s="2"/>
      <c r="CE4832" s="2"/>
    </row>
    <row r="4833" spans="1:83" s="10" customFormat="1" ht="13.5" customHeight="1" x14ac:dyDescent="0.2">
      <c r="A4833" s="64" t="s">
        <v>2452</v>
      </c>
      <c r="B4833" s="9" t="s">
        <v>651</v>
      </c>
      <c r="C4833" s="66" t="s">
        <v>4035</v>
      </c>
      <c r="D4833" s="44" t="s">
        <v>4748</v>
      </c>
      <c r="E4833" s="54"/>
      <c r="F4833" s="55"/>
      <c r="G4833" s="56">
        <v>2226.4899999999998</v>
      </c>
      <c r="H4833" s="57">
        <f t="shared" si="150"/>
        <v>2627.2581999999998</v>
      </c>
      <c r="I4833" s="58">
        <f t="shared" si="151"/>
        <v>0</v>
      </c>
      <c r="J4833" s="59" t="s">
        <v>4027</v>
      </c>
      <c r="K4833" s="59"/>
      <c r="L4833" s="60" t="s">
        <v>4029</v>
      </c>
      <c r="M4833" s="61">
        <v>2.2999999999999998</v>
      </c>
      <c r="N4833" s="6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2"/>
      <c r="BR4833" s="2"/>
      <c r="BS4833" s="2"/>
      <c r="BT4833" s="2"/>
      <c r="BU4833" s="2"/>
      <c r="BV4833" s="2"/>
      <c r="BW4833" s="2"/>
      <c r="BX4833" s="2"/>
      <c r="BY4833" s="2"/>
      <c r="BZ4833" s="2"/>
      <c r="CA4833" s="2"/>
      <c r="CB4833" s="2"/>
      <c r="CC4833" s="2"/>
      <c r="CD4833" s="2"/>
      <c r="CE4833" s="2"/>
    </row>
    <row r="4834" spans="1:83" s="10" customFormat="1" ht="13.5" customHeight="1" x14ac:dyDescent="0.2">
      <c r="A4834" s="51" t="s">
        <v>2453</v>
      </c>
      <c r="B4834" s="9" t="s">
        <v>446</v>
      </c>
      <c r="C4834" s="66" t="s">
        <v>4035</v>
      </c>
      <c r="D4834" s="44" t="s">
        <v>4748</v>
      </c>
      <c r="E4834" s="54"/>
      <c r="F4834" s="55"/>
      <c r="G4834" s="56">
        <v>4200</v>
      </c>
      <c r="H4834" s="57">
        <f t="shared" si="150"/>
        <v>4956</v>
      </c>
      <c r="I4834" s="58">
        <f t="shared" si="151"/>
        <v>0</v>
      </c>
      <c r="J4834" s="59"/>
      <c r="K4834" s="59" t="s">
        <v>7624</v>
      </c>
      <c r="L4834" s="79" t="s">
        <v>9804</v>
      </c>
      <c r="M4834" s="61">
        <v>4.2</v>
      </c>
      <c r="N4834" s="6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2"/>
      <c r="BR4834" s="2"/>
      <c r="BS4834" s="2"/>
      <c r="BT4834" s="2"/>
      <c r="BU4834" s="2"/>
      <c r="BV4834" s="2"/>
      <c r="BW4834" s="2"/>
      <c r="BX4834" s="2"/>
      <c r="BY4834" s="2"/>
      <c r="BZ4834" s="2"/>
      <c r="CA4834" s="2"/>
      <c r="CB4834" s="2"/>
      <c r="CC4834" s="2"/>
      <c r="CD4834" s="2"/>
      <c r="CE4834" s="2"/>
    </row>
    <row r="4835" spans="1:83" s="10" customFormat="1" ht="13.5" customHeight="1" x14ac:dyDescent="0.2">
      <c r="A4835" s="51" t="s">
        <v>2454</v>
      </c>
      <c r="B4835" s="9" t="s">
        <v>704</v>
      </c>
      <c r="C4835" s="66" t="s">
        <v>4035</v>
      </c>
      <c r="D4835" s="44" t="s">
        <v>4266</v>
      </c>
      <c r="E4835" s="54"/>
      <c r="F4835" s="55"/>
      <c r="G4835" s="56">
        <v>620</v>
      </c>
      <c r="H4835" s="57">
        <f t="shared" si="150"/>
        <v>731.59999999999991</v>
      </c>
      <c r="I4835" s="58">
        <f t="shared" si="151"/>
        <v>0</v>
      </c>
      <c r="J4835" s="59" t="s">
        <v>4027</v>
      </c>
      <c r="K4835" s="59"/>
      <c r="L4835" s="60" t="s">
        <v>4029</v>
      </c>
      <c r="M4835" s="61">
        <v>0.40500000000000003</v>
      </c>
      <c r="N4835" s="6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2"/>
      <c r="BR4835" s="2"/>
      <c r="BS4835" s="2"/>
      <c r="BT4835" s="2"/>
      <c r="BU4835" s="2"/>
      <c r="BV4835" s="2"/>
      <c r="BW4835" s="2"/>
      <c r="BX4835" s="2"/>
      <c r="BY4835" s="2"/>
      <c r="BZ4835" s="2"/>
      <c r="CA4835" s="2"/>
      <c r="CB4835" s="2"/>
      <c r="CC4835" s="2"/>
      <c r="CD4835" s="2"/>
      <c r="CE4835" s="2"/>
    </row>
    <row r="4836" spans="1:83" s="10" customFormat="1" ht="13.5" customHeight="1" x14ac:dyDescent="0.2">
      <c r="A4836" s="64" t="s">
        <v>9805</v>
      </c>
      <c r="B4836" s="9" t="s">
        <v>908</v>
      </c>
      <c r="C4836" s="53" t="s">
        <v>4007</v>
      </c>
      <c r="D4836" s="44" t="s">
        <v>4266</v>
      </c>
      <c r="E4836" s="54"/>
      <c r="F4836" s="55"/>
      <c r="G4836" s="56">
        <v>1789.06</v>
      </c>
      <c r="H4836" s="57">
        <f t="shared" si="150"/>
        <v>2111.0907999999999</v>
      </c>
      <c r="I4836" s="58">
        <f t="shared" si="151"/>
        <v>0</v>
      </c>
      <c r="J4836" s="59"/>
      <c r="K4836" s="59" t="s">
        <v>6950</v>
      </c>
      <c r="L4836" s="60" t="s">
        <v>4029</v>
      </c>
      <c r="M4836" s="61">
        <v>2</v>
      </c>
      <c r="N4836" s="6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  <c r="BS4836" s="2"/>
      <c r="BT4836" s="2"/>
      <c r="BU4836" s="2"/>
      <c r="BV4836" s="2"/>
      <c r="BW4836" s="2"/>
      <c r="BX4836" s="2"/>
      <c r="BY4836" s="2"/>
      <c r="BZ4836" s="2"/>
      <c r="CA4836" s="2"/>
      <c r="CB4836" s="2"/>
      <c r="CC4836" s="2"/>
      <c r="CD4836" s="2"/>
      <c r="CE4836" s="2"/>
    </row>
    <row r="4837" spans="1:83" s="10" customFormat="1" ht="13.5" customHeight="1" x14ac:dyDescent="0.2">
      <c r="A4837" s="64" t="s">
        <v>9806</v>
      </c>
      <c r="B4837" s="9" t="s">
        <v>9807</v>
      </c>
      <c r="C4837" s="66" t="s">
        <v>4035</v>
      </c>
      <c r="D4837" s="44" t="s">
        <v>4266</v>
      </c>
      <c r="E4837" s="54"/>
      <c r="F4837" s="55"/>
      <c r="G4837" s="56">
        <v>309.89999999999998</v>
      </c>
      <c r="H4837" s="57">
        <f t="shared" si="150"/>
        <v>365.68199999999996</v>
      </c>
      <c r="I4837" s="58">
        <f t="shared" si="151"/>
        <v>0</v>
      </c>
      <c r="J4837" s="59"/>
      <c r="K4837" s="59" t="s">
        <v>6938</v>
      </c>
      <c r="L4837" s="60" t="s">
        <v>4029</v>
      </c>
      <c r="M4837" s="61">
        <v>0.7</v>
      </c>
      <c r="N4837" s="6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2"/>
      <c r="BR4837" s="2"/>
      <c r="BS4837" s="2"/>
      <c r="BT4837" s="2"/>
      <c r="BU4837" s="2"/>
      <c r="BV4837" s="2"/>
      <c r="BW4837" s="2"/>
      <c r="BX4837" s="2"/>
      <c r="BY4837" s="2"/>
      <c r="BZ4837" s="2"/>
      <c r="CA4837" s="2"/>
      <c r="CB4837" s="2"/>
      <c r="CC4837" s="2"/>
      <c r="CD4837" s="2"/>
      <c r="CE4837" s="2"/>
    </row>
    <row r="4838" spans="1:83" s="10" customFormat="1" ht="13.5" customHeight="1" x14ac:dyDescent="0.2">
      <c r="A4838" s="51" t="s">
        <v>9808</v>
      </c>
      <c r="B4838" s="9" t="s">
        <v>313</v>
      </c>
      <c r="C4838" s="66" t="s">
        <v>4035</v>
      </c>
      <c r="D4838" s="44" t="s">
        <v>4222</v>
      </c>
      <c r="E4838" s="54"/>
      <c r="F4838" s="55"/>
      <c r="G4838" s="56">
        <v>350</v>
      </c>
      <c r="H4838" s="57">
        <f t="shared" si="150"/>
        <v>413</v>
      </c>
      <c r="I4838" s="58">
        <f t="shared" si="151"/>
        <v>0</v>
      </c>
      <c r="J4838" s="59"/>
      <c r="K4838" s="59"/>
      <c r="L4838" s="60" t="s">
        <v>4029</v>
      </c>
      <c r="M4838" s="61"/>
      <c r="N4838" s="6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2"/>
      <c r="BR4838" s="2"/>
      <c r="BS4838" s="2"/>
      <c r="BT4838" s="2"/>
      <c r="BU4838" s="2"/>
      <c r="BV4838" s="2"/>
      <c r="BW4838" s="2"/>
      <c r="BX4838" s="2"/>
      <c r="BY4838" s="2"/>
      <c r="BZ4838" s="2"/>
      <c r="CA4838" s="2"/>
      <c r="CB4838" s="2"/>
      <c r="CC4838" s="2"/>
      <c r="CD4838" s="2"/>
      <c r="CE4838" s="2"/>
    </row>
    <row r="4839" spans="1:83" s="10" customFormat="1" ht="13.5" customHeight="1" x14ac:dyDescent="0.2">
      <c r="A4839" s="51" t="s">
        <v>2455</v>
      </c>
      <c r="B4839" s="9" t="s">
        <v>705</v>
      </c>
      <c r="C4839" s="66" t="s">
        <v>4035</v>
      </c>
      <c r="D4839" s="44" t="s">
        <v>4146</v>
      </c>
      <c r="E4839" s="54"/>
      <c r="F4839" s="55"/>
      <c r="G4839" s="56">
        <v>19690.97</v>
      </c>
      <c r="H4839" s="57">
        <f t="shared" si="150"/>
        <v>23235.3446</v>
      </c>
      <c r="I4839" s="58">
        <f t="shared" si="151"/>
        <v>0</v>
      </c>
      <c r="J4839" s="59" t="s">
        <v>4027</v>
      </c>
      <c r="K4839" s="59"/>
      <c r="L4839" s="60" t="s">
        <v>4029</v>
      </c>
      <c r="M4839" s="61">
        <v>5.85</v>
      </c>
      <c r="N4839" s="6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2"/>
      <c r="BR4839" s="2"/>
      <c r="BS4839" s="2"/>
      <c r="BT4839" s="2"/>
      <c r="BU4839" s="2"/>
      <c r="BV4839" s="2"/>
      <c r="BW4839" s="2"/>
      <c r="BX4839" s="2"/>
      <c r="BY4839" s="2"/>
      <c r="BZ4839" s="2"/>
      <c r="CA4839" s="2"/>
      <c r="CB4839" s="2"/>
      <c r="CC4839" s="2"/>
      <c r="CD4839" s="2"/>
      <c r="CE4839" s="2"/>
    </row>
    <row r="4840" spans="1:83" s="10" customFormat="1" ht="13.5" customHeight="1" x14ac:dyDescent="0.2">
      <c r="A4840" s="78" t="s">
        <v>9809</v>
      </c>
      <c r="B4840" s="70" t="s">
        <v>9810</v>
      </c>
      <c r="C4840" s="71" t="s">
        <v>4007</v>
      </c>
      <c r="D4840" s="72"/>
      <c r="E4840" s="54"/>
      <c r="F4840" s="55"/>
      <c r="G4840" s="56">
        <v>3420</v>
      </c>
      <c r="H4840" s="57">
        <f t="shared" si="150"/>
        <v>4035.6</v>
      </c>
      <c r="I4840" s="58">
        <f t="shared" si="151"/>
        <v>0</v>
      </c>
      <c r="J4840" s="59"/>
      <c r="K4840" s="59" t="s">
        <v>6950</v>
      </c>
      <c r="L4840" s="60"/>
      <c r="M4840" s="61"/>
      <c r="N4840" s="6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2"/>
      <c r="BR4840" s="2"/>
      <c r="BS4840" s="2"/>
      <c r="BT4840" s="2"/>
      <c r="BU4840" s="2"/>
      <c r="BV4840" s="2"/>
      <c r="BW4840" s="2"/>
      <c r="BX4840" s="2"/>
      <c r="BY4840" s="2"/>
      <c r="BZ4840" s="2"/>
      <c r="CA4840" s="2"/>
      <c r="CB4840" s="2"/>
      <c r="CC4840" s="2"/>
      <c r="CD4840" s="2"/>
      <c r="CE4840" s="2"/>
    </row>
    <row r="4841" spans="1:83" s="10" customFormat="1" ht="13.5" customHeight="1" x14ac:dyDescent="0.2">
      <c r="A4841" s="51" t="s">
        <v>9811</v>
      </c>
      <c r="B4841" s="9" t="s">
        <v>575</v>
      </c>
      <c r="C4841" s="66" t="s">
        <v>4035</v>
      </c>
      <c r="D4841" s="44"/>
      <c r="E4841" s="54"/>
      <c r="F4841" s="55"/>
      <c r="G4841" s="56">
        <v>175.05</v>
      </c>
      <c r="H4841" s="57">
        <f t="shared" si="150"/>
        <v>206.559</v>
      </c>
      <c r="I4841" s="58">
        <f t="shared" si="151"/>
        <v>0</v>
      </c>
      <c r="J4841" s="59"/>
      <c r="K4841" s="59"/>
      <c r="L4841" s="60"/>
      <c r="M4841" s="61"/>
      <c r="N4841" s="6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2"/>
      <c r="BR4841" s="2"/>
      <c r="BS4841" s="2"/>
      <c r="BT4841" s="2"/>
      <c r="BU4841" s="2"/>
      <c r="BV4841" s="2"/>
      <c r="BW4841" s="2"/>
      <c r="BX4841" s="2"/>
      <c r="BY4841" s="2"/>
      <c r="BZ4841" s="2"/>
      <c r="CA4841" s="2"/>
      <c r="CB4841" s="2"/>
      <c r="CC4841" s="2"/>
      <c r="CD4841" s="2"/>
      <c r="CE4841" s="2"/>
    </row>
    <row r="4842" spans="1:83" s="10" customFormat="1" ht="13.5" customHeight="1" x14ac:dyDescent="0.2">
      <c r="A4842" s="51" t="s">
        <v>9812</v>
      </c>
      <c r="B4842" s="9" t="s">
        <v>9813</v>
      </c>
      <c r="C4842" s="66" t="s">
        <v>4035</v>
      </c>
      <c r="D4842" s="44"/>
      <c r="E4842" s="54"/>
      <c r="F4842" s="55"/>
      <c r="G4842" s="56">
        <v>3800</v>
      </c>
      <c r="H4842" s="57">
        <f t="shared" si="150"/>
        <v>4484</v>
      </c>
      <c r="I4842" s="58">
        <f t="shared" si="151"/>
        <v>0</v>
      </c>
      <c r="J4842" s="59"/>
      <c r="K4842" s="59"/>
      <c r="L4842" s="60"/>
      <c r="M4842" s="61"/>
      <c r="N4842" s="6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2"/>
      <c r="BR4842" s="2"/>
      <c r="BS4842" s="2"/>
      <c r="BT4842" s="2"/>
      <c r="BU4842" s="2"/>
      <c r="BV4842" s="2"/>
      <c r="BW4842" s="2"/>
      <c r="BX4842" s="2"/>
      <c r="BY4842" s="2"/>
      <c r="BZ4842" s="2"/>
      <c r="CA4842" s="2"/>
      <c r="CB4842" s="2"/>
      <c r="CC4842" s="2"/>
      <c r="CD4842" s="2"/>
      <c r="CE4842" s="2"/>
    </row>
    <row r="4843" spans="1:83" s="10" customFormat="1" ht="13.5" customHeight="1" x14ac:dyDescent="0.2">
      <c r="A4843" s="64" t="s">
        <v>2456</v>
      </c>
      <c r="B4843" s="9" t="s">
        <v>706</v>
      </c>
      <c r="C4843" s="66" t="s">
        <v>4035</v>
      </c>
      <c r="D4843" s="44" t="s">
        <v>7186</v>
      </c>
      <c r="E4843" s="54"/>
      <c r="F4843" s="55"/>
      <c r="G4843" s="56">
        <v>7500</v>
      </c>
      <c r="H4843" s="57">
        <f t="shared" si="150"/>
        <v>8850</v>
      </c>
      <c r="I4843" s="58">
        <f t="shared" si="151"/>
        <v>0</v>
      </c>
      <c r="J4843" s="59" t="s">
        <v>4027</v>
      </c>
      <c r="K4843" s="59" t="s">
        <v>7624</v>
      </c>
      <c r="L4843" s="73" t="s">
        <v>4044</v>
      </c>
      <c r="M4843" s="61">
        <v>32</v>
      </c>
      <c r="N4843" s="6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2"/>
      <c r="BR4843" s="2"/>
      <c r="BS4843" s="2"/>
      <c r="BT4843" s="2"/>
      <c r="BU4843" s="2"/>
      <c r="BV4843" s="2"/>
      <c r="BW4843" s="2"/>
      <c r="BX4843" s="2"/>
      <c r="BY4843" s="2"/>
      <c r="BZ4843" s="2"/>
      <c r="CA4843" s="2"/>
      <c r="CB4843" s="2"/>
      <c r="CC4843" s="2"/>
      <c r="CD4843" s="2"/>
      <c r="CE4843" s="2"/>
    </row>
    <row r="4844" spans="1:83" s="10" customFormat="1" ht="13.5" customHeight="1" x14ac:dyDescent="0.2">
      <c r="A4844" s="64" t="s">
        <v>9814</v>
      </c>
      <c r="B4844" s="9" t="s">
        <v>9815</v>
      </c>
      <c r="C4844" s="53" t="s">
        <v>4007</v>
      </c>
      <c r="D4844" s="44" t="s">
        <v>7186</v>
      </c>
      <c r="E4844" s="54"/>
      <c r="F4844" s="55"/>
      <c r="G4844" s="56">
        <v>310</v>
      </c>
      <c r="H4844" s="57">
        <f t="shared" si="150"/>
        <v>365.79999999999995</v>
      </c>
      <c r="I4844" s="58">
        <f t="shared" si="151"/>
        <v>0</v>
      </c>
      <c r="J4844" s="59" t="s">
        <v>4027</v>
      </c>
      <c r="K4844" s="59" t="s">
        <v>6950</v>
      </c>
      <c r="L4844" s="73" t="s">
        <v>4044</v>
      </c>
      <c r="M4844" s="61"/>
      <c r="N4844" s="6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  <c r="BQ4844" s="2"/>
      <c r="BR4844" s="2"/>
      <c r="BS4844" s="2"/>
      <c r="BT4844" s="2"/>
      <c r="BU4844" s="2"/>
      <c r="BV4844" s="2"/>
      <c r="BW4844" s="2"/>
      <c r="BX4844" s="2"/>
      <c r="BY4844" s="2"/>
      <c r="BZ4844" s="2"/>
      <c r="CA4844" s="2"/>
      <c r="CB4844" s="2"/>
      <c r="CC4844" s="2"/>
      <c r="CD4844" s="2"/>
      <c r="CE4844" s="2"/>
    </row>
    <row r="4845" spans="1:83" s="10" customFormat="1" ht="13.5" customHeight="1" x14ac:dyDescent="0.2">
      <c r="A4845" s="64" t="s">
        <v>2457</v>
      </c>
      <c r="B4845" s="9" t="s">
        <v>707</v>
      </c>
      <c r="C4845" s="66" t="s">
        <v>4035</v>
      </c>
      <c r="D4845" s="44" t="s">
        <v>4033</v>
      </c>
      <c r="E4845" s="54"/>
      <c r="F4845" s="55"/>
      <c r="G4845" s="56">
        <v>180</v>
      </c>
      <c r="H4845" s="57">
        <f t="shared" si="150"/>
        <v>212.39999999999998</v>
      </c>
      <c r="I4845" s="58">
        <f t="shared" si="151"/>
        <v>0</v>
      </c>
      <c r="J4845" s="59"/>
      <c r="K4845" s="59"/>
      <c r="L4845" s="60" t="s">
        <v>4029</v>
      </c>
      <c r="M4845" s="61"/>
      <c r="N4845" s="6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2"/>
      <c r="BR4845" s="2"/>
      <c r="BS4845" s="2"/>
      <c r="BT4845" s="2"/>
      <c r="BU4845" s="2"/>
      <c r="BV4845" s="2"/>
      <c r="BW4845" s="2"/>
      <c r="BX4845" s="2"/>
      <c r="BY4845" s="2"/>
      <c r="BZ4845" s="2"/>
      <c r="CA4845" s="2"/>
      <c r="CB4845" s="2"/>
      <c r="CC4845" s="2"/>
      <c r="CD4845" s="2"/>
      <c r="CE4845" s="2"/>
    </row>
    <row r="4846" spans="1:83" s="10" customFormat="1" ht="13.5" customHeight="1" x14ac:dyDescent="0.2">
      <c r="A4846" s="51" t="s">
        <v>2458</v>
      </c>
      <c r="B4846" s="9" t="s">
        <v>620</v>
      </c>
      <c r="C4846" s="66" t="s">
        <v>4035</v>
      </c>
      <c r="D4846" s="44" t="s">
        <v>4033</v>
      </c>
      <c r="E4846" s="54"/>
      <c r="F4846" s="55"/>
      <c r="G4846" s="56">
        <v>6500</v>
      </c>
      <c r="H4846" s="57">
        <f t="shared" si="150"/>
        <v>7670</v>
      </c>
      <c r="I4846" s="58">
        <f t="shared" si="151"/>
        <v>0</v>
      </c>
      <c r="J4846" s="59" t="s">
        <v>4027</v>
      </c>
      <c r="K4846" s="59"/>
      <c r="L4846" s="60" t="s">
        <v>9816</v>
      </c>
      <c r="M4846" s="61"/>
      <c r="N4846" s="6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2"/>
      <c r="BR4846" s="2"/>
      <c r="BS4846" s="2"/>
      <c r="BT4846" s="2"/>
      <c r="BU4846" s="2"/>
      <c r="BV4846" s="2"/>
      <c r="BW4846" s="2"/>
      <c r="BX4846" s="2"/>
      <c r="BY4846" s="2"/>
      <c r="BZ4846" s="2"/>
      <c r="CA4846" s="2"/>
      <c r="CB4846" s="2"/>
      <c r="CC4846" s="2"/>
      <c r="CD4846" s="2"/>
      <c r="CE4846" s="2"/>
    </row>
    <row r="4847" spans="1:83" s="10" customFormat="1" ht="12.75" customHeight="1" x14ac:dyDescent="0.2">
      <c r="A4847" s="51" t="s">
        <v>9817</v>
      </c>
      <c r="B4847" s="9" t="s">
        <v>313</v>
      </c>
      <c r="C4847" s="66" t="s">
        <v>4035</v>
      </c>
      <c r="D4847" s="44"/>
      <c r="E4847" s="54"/>
      <c r="F4847" s="55"/>
      <c r="G4847" s="56">
        <v>220</v>
      </c>
      <c r="H4847" s="57">
        <f t="shared" si="150"/>
        <v>259.59999999999997</v>
      </c>
      <c r="I4847" s="58">
        <f t="shared" si="151"/>
        <v>0</v>
      </c>
      <c r="J4847" s="59"/>
      <c r="K4847" s="59"/>
      <c r="L4847" s="60"/>
      <c r="M4847" s="61"/>
      <c r="N4847" s="6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2"/>
      <c r="BR4847" s="2"/>
      <c r="BS4847" s="2"/>
      <c r="BT4847" s="2"/>
      <c r="BU4847" s="2"/>
      <c r="BV4847" s="2"/>
      <c r="BW4847" s="2"/>
      <c r="BX4847" s="2"/>
      <c r="BY4847" s="2"/>
      <c r="BZ4847" s="2"/>
      <c r="CA4847" s="2"/>
      <c r="CB4847" s="2"/>
      <c r="CC4847" s="2"/>
      <c r="CD4847" s="2"/>
      <c r="CE4847" s="2"/>
    </row>
    <row r="4848" spans="1:83" s="10" customFormat="1" ht="12.75" customHeight="1" x14ac:dyDescent="0.2">
      <c r="A4848" s="64" t="s">
        <v>9818</v>
      </c>
      <c r="B4848" s="9" t="s">
        <v>9810</v>
      </c>
      <c r="C4848" s="53" t="s">
        <v>4007</v>
      </c>
      <c r="D4848" s="44" t="s">
        <v>4237</v>
      </c>
      <c r="E4848" s="54"/>
      <c r="F4848" s="55"/>
      <c r="G4848" s="56">
        <v>1794.25</v>
      </c>
      <c r="H4848" s="57">
        <f t="shared" si="150"/>
        <v>2117.2149999999997</v>
      </c>
      <c r="I4848" s="58">
        <f t="shared" si="151"/>
        <v>0</v>
      </c>
      <c r="J4848" s="59"/>
      <c r="K4848" s="59" t="s">
        <v>6950</v>
      </c>
      <c r="L4848" s="73" t="s">
        <v>9819</v>
      </c>
      <c r="M4848" s="61"/>
      <c r="N4848" s="6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2"/>
      <c r="BR4848" s="2"/>
      <c r="BS4848" s="2"/>
      <c r="BT4848" s="2"/>
      <c r="BU4848" s="2"/>
      <c r="BV4848" s="2"/>
      <c r="BW4848" s="2"/>
      <c r="BX4848" s="2"/>
      <c r="BY4848" s="2"/>
      <c r="BZ4848" s="2"/>
      <c r="CA4848" s="2"/>
      <c r="CB4848" s="2"/>
      <c r="CC4848" s="2"/>
      <c r="CD4848" s="2"/>
      <c r="CE4848" s="2"/>
    </row>
    <row r="4849" spans="1:83" s="10" customFormat="1" ht="12.75" customHeight="1" x14ac:dyDescent="0.2">
      <c r="A4849" s="64" t="s">
        <v>9820</v>
      </c>
      <c r="B4849" s="9" t="s">
        <v>9810</v>
      </c>
      <c r="C4849" s="53" t="s">
        <v>4007</v>
      </c>
      <c r="D4849" s="44" t="s">
        <v>4237</v>
      </c>
      <c r="E4849" s="54"/>
      <c r="F4849" s="55"/>
      <c r="G4849" s="56">
        <v>2300</v>
      </c>
      <c r="H4849" s="57">
        <f t="shared" si="150"/>
        <v>2714</v>
      </c>
      <c r="I4849" s="58">
        <f t="shared" si="151"/>
        <v>0</v>
      </c>
      <c r="J4849" s="59"/>
      <c r="K4849" s="59" t="s">
        <v>6950</v>
      </c>
      <c r="L4849" s="60" t="s">
        <v>4029</v>
      </c>
      <c r="M4849" s="61"/>
      <c r="N4849" s="6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2"/>
      <c r="BR4849" s="2"/>
      <c r="BS4849" s="2"/>
      <c r="BT4849" s="2"/>
      <c r="BU4849" s="2"/>
      <c r="BV4849" s="2"/>
      <c r="BW4849" s="2"/>
      <c r="BX4849" s="2"/>
      <c r="BY4849" s="2"/>
      <c r="BZ4849" s="2"/>
      <c r="CA4849" s="2"/>
      <c r="CB4849" s="2"/>
      <c r="CC4849" s="2"/>
      <c r="CD4849" s="2"/>
      <c r="CE4849" s="2"/>
    </row>
    <row r="4850" spans="1:83" s="10" customFormat="1" ht="12.75" customHeight="1" x14ac:dyDescent="0.2">
      <c r="A4850" s="64" t="s">
        <v>9821</v>
      </c>
      <c r="B4850" s="9" t="s">
        <v>9822</v>
      </c>
      <c r="C4850" s="53" t="s">
        <v>4007</v>
      </c>
      <c r="D4850" s="44" t="s">
        <v>4237</v>
      </c>
      <c r="E4850" s="54"/>
      <c r="F4850" s="55"/>
      <c r="G4850" s="56">
        <v>2340</v>
      </c>
      <c r="H4850" s="57">
        <f t="shared" si="150"/>
        <v>2761.2</v>
      </c>
      <c r="I4850" s="58">
        <f t="shared" si="151"/>
        <v>0</v>
      </c>
      <c r="J4850" s="59"/>
      <c r="K4850" s="59" t="s">
        <v>6950</v>
      </c>
      <c r="L4850" s="60" t="s">
        <v>4029</v>
      </c>
      <c r="M4850" s="61"/>
      <c r="N4850" s="6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2"/>
      <c r="BR4850" s="2"/>
      <c r="BS4850" s="2"/>
      <c r="BT4850" s="2"/>
      <c r="BU4850" s="2"/>
      <c r="BV4850" s="2"/>
      <c r="BW4850" s="2"/>
      <c r="BX4850" s="2"/>
      <c r="BY4850" s="2"/>
      <c r="BZ4850" s="2"/>
      <c r="CA4850" s="2"/>
      <c r="CB4850" s="2"/>
      <c r="CC4850" s="2"/>
      <c r="CD4850" s="2"/>
      <c r="CE4850" s="2"/>
    </row>
    <row r="4851" spans="1:83" s="10" customFormat="1" ht="12.75" customHeight="1" x14ac:dyDescent="0.2">
      <c r="A4851" s="69" t="s">
        <v>9823</v>
      </c>
      <c r="B4851" s="70" t="s">
        <v>9824</v>
      </c>
      <c r="C4851" s="71" t="s">
        <v>4007</v>
      </c>
      <c r="D4851" s="72" t="s">
        <v>4237</v>
      </c>
      <c r="E4851" s="54"/>
      <c r="F4851" s="55"/>
      <c r="G4851" s="56">
        <v>1411.76</v>
      </c>
      <c r="H4851" s="57">
        <f t="shared" si="150"/>
        <v>1665.8768</v>
      </c>
      <c r="I4851" s="58">
        <f t="shared" si="151"/>
        <v>0</v>
      </c>
      <c r="J4851" s="59"/>
      <c r="K4851" s="59" t="s">
        <v>6950</v>
      </c>
      <c r="L4851" s="60"/>
      <c r="M4851" s="61"/>
      <c r="N4851" s="6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  <c r="BS4851" s="2"/>
      <c r="BT4851" s="2"/>
      <c r="BU4851" s="2"/>
      <c r="BV4851" s="2"/>
      <c r="BW4851" s="2"/>
      <c r="BX4851" s="2"/>
      <c r="BY4851" s="2"/>
      <c r="BZ4851" s="2"/>
      <c r="CA4851" s="2"/>
      <c r="CB4851" s="2"/>
      <c r="CC4851" s="2"/>
      <c r="CD4851" s="2"/>
      <c r="CE4851" s="2"/>
    </row>
    <row r="4852" spans="1:83" s="10" customFormat="1" ht="12.75" customHeight="1" x14ac:dyDescent="0.2">
      <c r="A4852" s="64" t="s">
        <v>9825</v>
      </c>
      <c r="B4852" s="9" t="s">
        <v>8244</v>
      </c>
      <c r="C4852" s="53" t="s">
        <v>4007</v>
      </c>
      <c r="D4852" s="44" t="s">
        <v>4150</v>
      </c>
      <c r="E4852" s="54"/>
      <c r="F4852" s="55"/>
      <c r="G4852" s="56">
        <v>406.13</v>
      </c>
      <c r="H4852" s="57">
        <f t="shared" si="150"/>
        <v>479.23339999999996</v>
      </c>
      <c r="I4852" s="58">
        <f t="shared" si="151"/>
        <v>0</v>
      </c>
      <c r="J4852" s="59" t="s">
        <v>4027</v>
      </c>
      <c r="K4852" s="59" t="s">
        <v>6938</v>
      </c>
      <c r="L4852" s="73" t="s">
        <v>8168</v>
      </c>
      <c r="M4852" s="61"/>
      <c r="N4852" s="6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  <c r="BS4852" s="2"/>
      <c r="BT4852" s="2"/>
      <c r="BU4852" s="2"/>
      <c r="BV4852" s="2"/>
      <c r="BW4852" s="2"/>
      <c r="BX4852" s="2"/>
      <c r="BY4852" s="2"/>
      <c r="BZ4852" s="2"/>
      <c r="CA4852" s="2"/>
      <c r="CB4852" s="2"/>
      <c r="CC4852" s="2"/>
      <c r="CD4852" s="2"/>
      <c r="CE4852" s="2"/>
    </row>
    <row r="4853" spans="1:83" s="10" customFormat="1" ht="12.75" customHeight="1" x14ac:dyDescent="0.2">
      <c r="A4853" s="106" t="s">
        <v>9826</v>
      </c>
      <c r="B4853" s="9" t="s">
        <v>9827</v>
      </c>
      <c r="C4853" s="66" t="s">
        <v>4035</v>
      </c>
      <c r="D4853" s="44" t="s">
        <v>4049</v>
      </c>
      <c r="E4853" s="54"/>
      <c r="F4853" s="55"/>
      <c r="G4853" s="56">
        <v>100000</v>
      </c>
      <c r="H4853" s="57">
        <f t="shared" si="150"/>
        <v>118000</v>
      </c>
      <c r="I4853" s="58">
        <f t="shared" si="151"/>
        <v>0</v>
      </c>
      <c r="J4853" s="59" t="s">
        <v>9125</v>
      </c>
      <c r="K4853" s="59"/>
      <c r="L4853" s="60" t="s">
        <v>4029</v>
      </c>
      <c r="M4853" s="61"/>
      <c r="N4853" s="6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2"/>
      <c r="BR4853" s="2"/>
      <c r="BS4853" s="2"/>
      <c r="BT4853" s="2"/>
      <c r="BU4853" s="2"/>
      <c r="BV4853" s="2"/>
      <c r="BW4853" s="2"/>
      <c r="BX4853" s="2"/>
      <c r="BY4853" s="2"/>
      <c r="BZ4853" s="2"/>
      <c r="CA4853" s="2"/>
      <c r="CB4853" s="2"/>
      <c r="CC4853" s="2"/>
      <c r="CD4853" s="2"/>
      <c r="CE4853" s="2"/>
    </row>
    <row r="4854" spans="1:83" s="10" customFormat="1" ht="12.75" customHeight="1" x14ac:dyDescent="0.2">
      <c r="A4854" s="51" t="s">
        <v>9828</v>
      </c>
      <c r="B4854" s="9" t="s">
        <v>67</v>
      </c>
      <c r="C4854" s="66" t="s">
        <v>4035</v>
      </c>
      <c r="D4854" s="44" t="s">
        <v>4049</v>
      </c>
      <c r="E4854" s="54"/>
      <c r="F4854" s="55"/>
      <c r="G4854" s="56">
        <v>661656.46</v>
      </c>
      <c r="H4854" s="57">
        <f t="shared" si="150"/>
        <v>780754.6227999999</v>
      </c>
      <c r="I4854" s="58">
        <f t="shared" si="151"/>
        <v>0</v>
      </c>
      <c r="J4854" s="59"/>
      <c r="K4854" s="59"/>
      <c r="L4854" s="60"/>
      <c r="M4854" s="61"/>
      <c r="N4854" s="62"/>
      <c r="O4854" s="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12"/>
      <c r="AV4854" s="12"/>
      <c r="AW4854" s="12"/>
      <c r="AX4854" s="12"/>
      <c r="AY4854" s="12"/>
      <c r="AZ4854" s="12"/>
      <c r="BA4854" s="12"/>
      <c r="BB4854" s="12"/>
      <c r="BC4854" s="12"/>
      <c r="BD4854" s="12"/>
      <c r="BE4854" s="12"/>
      <c r="BF4854" s="12"/>
      <c r="BG4854" s="12"/>
      <c r="BH4854" s="12"/>
      <c r="BI4854" s="12"/>
      <c r="BJ4854" s="12"/>
      <c r="BK4854" s="12"/>
      <c r="BL4854" s="12"/>
      <c r="BM4854" s="12"/>
      <c r="BN4854" s="12"/>
      <c r="BO4854" s="12"/>
      <c r="BP4854" s="12"/>
      <c r="BQ4854" s="12"/>
      <c r="BR4854" s="12"/>
      <c r="BS4854" s="12"/>
      <c r="BT4854" s="12"/>
      <c r="BU4854" s="12"/>
      <c r="BV4854" s="12"/>
      <c r="BW4854" s="12"/>
      <c r="BX4854" s="12"/>
      <c r="BY4854" s="12"/>
      <c r="BZ4854" s="12"/>
      <c r="CA4854" s="12"/>
      <c r="CB4854" s="12"/>
      <c r="CC4854" s="12"/>
      <c r="CD4854" s="12"/>
      <c r="CE4854" s="12"/>
    </row>
    <row r="4855" spans="1:83" s="10" customFormat="1" ht="12.75" customHeight="1" x14ac:dyDescent="0.2">
      <c r="A4855" s="51" t="s">
        <v>9829</v>
      </c>
      <c r="B4855" s="9" t="s">
        <v>9830</v>
      </c>
      <c r="C4855" s="66" t="s">
        <v>4035</v>
      </c>
      <c r="D4855" s="44" t="s">
        <v>4410</v>
      </c>
      <c r="E4855" s="54"/>
      <c r="F4855" s="55"/>
      <c r="G4855" s="56">
        <v>276.3</v>
      </c>
      <c r="H4855" s="57">
        <f t="shared" si="150"/>
        <v>326.03399999999999</v>
      </c>
      <c r="I4855" s="58">
        <f t="shared" si="151"/>
        <v>0</v>
      </c>
      <c r="J4855" s="59" t="s">
        <v>4015</v>
      </c>
      <c r="K4855" s="59" t="s">
        <v>7367</v>
      </c>
      <c r="L4855" s="68" t="s">
        <v>4015</v>
      </c>
      <c r="M4855" s="61"/>
      <c r="N4855" s="6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  <c r="BS4855" s="2"/>
      <c r="BT4855" s="2"/>
      <c r="BU4855" s="2"/>
      <c r="BV4855" s="2"/>
      <c r="BW4855" s="2"/>
      <c r="BX4855" s="2"/>
      <c r="BY4855" s="2"/>
      <c r="BZ4855" s="2"/>
      <c r="CA4855" s="2"/>
      <c r="CB4855" s="2"/>
      <c r="CC4855" s="2"/>
      <c r="CD4855" s="2"/>
      <c r="CE4855" s="2"/>
    </row>
    <row r="4856" spans="1:83" s="10" customFormat="1" ht="12.75" customHeight="1" x14ac:dyDescent="0.2">
      <c r="A4856" s="51" t="s">
        <v>2459</v>
      </c>
      <c r="B4856" s="9" t="s">
        <v>426</v>
      </c>
      <c r="C4856" s="66" t="s">
        <v>4035</v>
      </c>
      <c r="D4856" s="44" t="s">
        <v>4319</v>
      </c>
      <c r="E4856" s="54"/>
      <c r="F4856" s="55"/>
      <c r="G4856" s="56">
        <v>4800</v>
      </c>
      <c r="H4856" s="57">
        <f t="shared" si="150"/>
        <v>5664</v>
      </c>
      <c r="I4856" s="58">
        <f t="shared" si="151"/>
        <v>0</v>
      </c>
      <c r="J4856" s="59" t="s">
        <v>4027</v>
      </c>
      <c r="K4856" s="59"/>
      <c r="L4856" s="73" t="s">
        <v>7684</v>
      </c>
      <c r="M4856" s="61"/>
      <c r="N4856" s="6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  <c r="BS4856" s="2"/>
      <c r="BT4856" s="2"/>
      <c r="BU4856" s="2"/>
      <c r="BV4856" s="2"/>
      <c r="BW4856" s="2"/>
      <c r="BX4856" s="2"/>
      <c r="BY4856" s="2"/>
      <c r="BZ4856" s="2"/>
      <c r="CA4856" s="2"/>
      <c r="CB4856" s="2"/>
      <c r="CC4856" s="2"/>
      <c r="CD4856" s="2"/>
      <c r="CE4856" s="2"/>
    </row>
    <row r="4857" spans="1:83" s="10" customFormat="1" ht="12.75" customHeight="1" x14ac:dyDescent="0.2">
      <c r="A4857" s="51" t="s">
        <v>2460</v>
      </c>
      <c r="B4857" s="9" t="s">
        <v>708</v>
      </c>
      <c r="C4857" s="66" t="s">
        <v>4035</v>
      </c>
      <c r="D4857" s="44" t="s">
        <v>4319</v>
      </c>
      <c r="E4857" s="54"/>
      <c r="F4857" s="55"/>
      <c r="G4857" s="56">
        <v>2600</v>
      </c>
      <c r="H4857" s="57">
        <f t="shared" si="150"/>
        <v>3068</v>
      </c>
      <c r="I4857" s="58">
        <f t="shared" si="151"/>
        <v>0</v>
      </c>
      <c r="J4857" s="59"/>
      <c r="K4857" s="59"/>
      <c r="L4857" s="73" t="s">
        <v>9831</v>
      </c>
      <c r="M4857" s="61"/>
      <c r="N4857" s="6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2"/>
      <c r="BR4857" s="2"/>
      <c r="BS4857" s="2"/>
      <c r="BT4857" s="2"/>
      <c r="BU4857" s="2"/>
      <c r="BV4857" s="2"/>
      <c r="BW4857" s="2"/>
      <c r="BX4857" s="2"/>
      <c r="BY4857" s="2"/>
      <c r="BZ4857" s="2"/>
      <c r="CA4857" s="2"/>
      <c r="CB4857" s="2"/>
      <c r="CC4857" s="2"/>
      <c r="CD4857" s="2"/>
      <c r="CE4857" s="2"/>
    </row>
    <row r="4858" spans="1:83" s="10" customFormat="1" ht="12.75" customHeight="1" x14ac:dyDescent="0.2">
      <c r="A4858" s="51" t="s">
        <v>2461</v>
      </c>
      <c r="B4858" s="9" t="s">
        <v>709</v>
      </c>
      <c r="C4858" s="66" t="s">
        <v>4035</v>
      </c>
      <c r="D4858" s="44" t="s">
        <v>4319</v>
      </c>
      <c r="E4858" s="54"/>
      <c r="F4858" s="55"/>
      <c r="G4858" s="56">
        <v>3100</v>
      </c>
      <c r="H4858" s="57">
        <f t="shared" si="150"/>
        <v>3658</v>
      </c>
      <c r="I4858" s="58">
        <f t="shared" si="151"/>
        <v>0</v>
      </c>
      <c r="J4858" s="59"/>
      <c r="K4858" s="59"/>
      <c r="L4858" s="73" t="s">
        <v>9831</v>
      </c>
      <c r="M4858" s="61"/>
      <c r="N4858" s="6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  <c r="BS4858" s="2"/>
      <c r="BT4858" s="2"/>
      <c r="BU4858" s="2"/>
      <c r="BV4858" s="2"/>
      <c r="BW4858" s="2"/>
      <c r="BX4858" s="2"/>
      <c r="BY4858" s="2"/>
      <c r="BZ4858" s="2"/>
      <c r="CA4858" s="2"/>
      <c r="CB4858" s="2"/>
      <c r="CC4858" s="2"/>
      <c r="CD4858" s="2"/>
      <c r="CE4858" s="2"/>
    </row>
    <row r="4859" spans="1:83" s="10" customFormat="1" ht="12.75" customHeight="1" x14ac:dyDescent="0.2">
      <c r="A4859" s="69" t="s">
        <v>9832</v>
      </c>
      <c r="B4859" s="9" t="s">
        <v>708</v>
      </c>
      <c r="C4859" s="66" t="s">
        <v>4035</v>
      </c>
      <c r="D4859" s="44" t="s">
        <v>4319</v>
      </c>
      <c r="E4859" s="54"/>
      <c r="F4859" s="55"/>
      <c r="G4859" s="56">
        <v>1650</v>
      </c>
      <c r="H4859" s="57">
        <f t="shared" si="150"/>
        <v>1947</v>
      </c>
      <c r="I4859" s="58">
        <f t="shared" si="151"/>
        <v>0</v>
      </c>
      <c r="J4859" s="59"/>
      <c r="K4859" s="59"/>
      <c r="L4859" s="60" t="s">
        <v>4029</v>
      </c>
      <c r="M4859" s="61"/>
      <c r="N4859" s="6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2"/>
      <c r="BR4859" s="2"/>
      <c r="BS4859" s="2"/>
      <c r="BT4859" s="2"/>
      <c r="BU4859" s="2"/>
      <c r="BV4859" s="2"/>
      <c r="BW4859" s="2"/>
      <c r="BX4859" s="2"/>
      <c r="BY4859" s="2"/>
      <c r="BZ4859" s="2"/>
      <c r="CA4859" s="2"/>
      <c r="CB4859" s="2"/>
      <c r="CC4859" s="2"/>
      <c r="CD4859" s="2"/>
      <c r="CE4859" s="2"/>
    </row>
    <row r="4860" spans="1:83" s="10" customFormat="1" ht="12.75" customHeight="1" x14ac:dyDescent="0.2">
      <c r="A4860" s="51" t="s">
        <v>2462</v>
      </c>
      <c r="B4860" s="9" t="s">
        <v>710</v>
      </c>
      <c r="C4860" s="66" t="s">
        <v>4035</v>
      </c>
      <c r="D4860" s="44" t="s">
        <v>4319</v>
      </c>
      <c r="E4860" s="54"/>
      <c r="F4860" s="55"/>
      <c r="G4860" s="56">
        <v>1800</v>
      </c>
      <c r="H4860" s="57">
        <f t="shared" si="150"/>
        <v>2124</v>
      </c>
      <c r="I4860" s="58">
        <f t="shared" si="151"/>
        <v>0</v>
      </c>
      <c r="J4860" s="59" t="s">
        <v>4027</v>
      </c>
      <c r="K4860" s="59"/>
      <c r="L4860" s="73" t="s">
        <v>8168</v>
      </c>
      <c r="M4860" s="61"/>
      <c r="N4860" s="6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2"/>
      <c r="BR4860" s="2"/>
      <c r="BS4860" s="2"/>
      <c r="BT4860" s="2"/>
      <c r="BU4860" s="2"/>
      <c r="BV4860" s="2"/>
      <c r="BW4860" s="2"/>
      <c r="BX4860" s="2"/>
      <c r="BY4860" s="2"/>
      <c r="BZ4860" s="2"/>
      <c r="CA4860" s="2"/>
      <c r="CB4860" s="2"/>
      <c r="CC4860" s="2"/>
      <c r="CD4860" s="2"/>
      <c r="CE4860" s="2"/>
    </row>
    <row r="4861" spans="1:83" s="10" customFormat="1" ht="12.75" customHeight="1" x14ac:dyDescent="0.2">
      <c r="A4861" s="51" t="s">
        <v>2463</v>
      </c>
      <c r="B4861" s="9" t="s">
        <v>711</v>
      </c>
      <c r="C4861" s="66" t="s">
        <v>4035</v>
      </c>
      <c r="D4861" s="44" t="s">
        <v>4319</v>
      </c>
      <c r="E4861" s="54"/>
      <c r="F4861" s="55"/>
      <c r="G4861" s="56">
        <v>1700</v>
      </c>
      <c r="H4861" s="57">
        <f t="shared" si="150"/>
        <v>2006</v>
      </c>
      <c r="I4861" s="58">
        <f t="shared" si="151"/>
        <v>0</v>
      </c>
      <c r="J4861" s="59"/>
      <c r="K4861" s="59"/>
      <c r="L4861" s="79" t="s">
        <v>9833</v>
      </c>
      <c r="M4861" s="61"/>
      <c r="N4861" s="6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2"/>
      <c r="BR4861" s="2"/>
      <c r="BS4861" s="2"/>
      <c r="BT4861" s="2"/>
      <c r="BU4861" s="2"/>
      <c r="BV4861" s="2"/>
      <c r="BW4861" s="2"/>
      <c r="BX4861" s="2"/>
      <c r="BY4861" s="2"/>
      <c r="BZ4861" s="2"/>
      <c r="CA4861" s="2"/>
      <c r="CB4861" s="2"/>
      <c r="CC4861" s="2"/>
      <c r="CD4861" s="2"/>
      <c r="CE4861" s="2"/>
    </row>
    <row r="4862" spans="1:83" s="10" customFormat="1" ht="12.75" customHeight="1" x14ac:dyDescent="0.2">
      <c r="A4862" s="51" t="s">
        <v>2464</v>
      </c>
      <c r="B4862" s="9" t="s">
        <v>703</v>
      </c>
      <c r="C4862" s="66" t="s">
        <v>4035</v>
      </c>
      <c r="D4862" s="44" t="s">
        <v>4319</v>
      </c>
      <c r="E4862" s="54"/>
      <c r="F4862" s="55"/>
      <c r="G4862" s="56">
        <v>2200</v>
      </c>
      <c r="H4862" s="57">
        <f t="shared" si="150"/>
        <v>2596</v>
      </c>
      <c r="I4862" s="58">
        <f t="shared" si="151"/>
        <v>0</v>
      </c>
      <c r="J4862" s="59"/>
      <c r="K4862" s="59"/>
      <c r="L4862" s="73" t="s">
        <v>9834</v>
      </c>
      <c r="M4862" s="61"/>
      <c r="N4862" s="6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2"/>
      <c r="BR4862" s="2"/>
      <c r="BS4862" s="2"/>
      <c r="BT4862" s="2"/>
      <c r="BU4862" s="2"/>
      <c r="BV4862" s="2"/>
      <c r="BW4862" s="2"/>
      <c r="BX4862" s="2"/>
      <c r="BY4862" s="2"/>
      <c r="BZ4862" s="2"/>
      <c r="CA4862" s="2"/>
      <c r="CB4862" s="2"/>
      <c r="CC4862" s="2"/>
      <c r="CD4862" s="2"/>
      <c r="CE4862" s="2"/>
    </row>
    <row r="4863" spans="1:83" s="10" customFormat="1" ht="12.75" customHeight="1" x14ac:dyDescent="0.2">
      <c r="A4863" s="69" t="s">
        <v>2465</v>
      </c>
      <c r="B4863" s="70" t="s">
        <v>712</v>
      </c>
      <c r="C4863" s="66" t="s">
        <v>4035</v>
      </c>
      <c r="D4863" s="72" t="s">
        <v>4319</v>
      </c>
      <c r="E4863" s="54"/>
      <c r="F4863" s="55"/>
      <c r="G4863" s="56">
        <v>2020</v>
      </c>
      <c r="H4863" s="57">
        <f t="shared" si="150"/>
        <v>2383.6</v>
      </c>
      <c r="I4863" s="58">
        <f t="shared" si="151"/>
        <v>0</v>
      </c>
      <c r="J4863" s="59"/>
      <c r="K4863" s="59"/>
      <c r="L4863" s="73"/>
      <c r="M4863" s="61"/>
      <c r="N4863" s="6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2"/>
      <c r="BR4863" s="2"/>
      <c r="BS4863" s="2"/>
      <c r="BT4863" s="2"/>
      <c r="BU4863" s="2"/>
      <c r="BV4863" s="2"/>
      <c r="BW4863" s="2"/>
      <c r="BX4863" s="2"/>
      <c r="BY4863" s="2"/>
      <c r="BZ4863" s="2"/>
      <c r="CA4863" s="2"/>
      <c r="CB4863" s="2"/>
      <c r="CC4863" s="2"/>
      <c r="CD4863" s="2"/>
      <c r="CE4863" s="2"/>
    </row>
    <row r="4864" spans="1:83" s="10" customFormat="1" ht="12.75" customHeight="1" x14ac:dyDescent="0.2">
      <c r="A4864" s="64" t="s">
        <v>9835</v>
      </c>
      <c r="B4864" s="9" t="s">
        <v>9836</v>
      </c>
      <c r="C4864" s="66" t="s">
        <v>4035</v>
      </c>
      <c r="D4864" s="44" t="s">
        <v>4319</v>
      </c>
      <c r="E4864" s="54"/>
      <c r="F4864" s="55"/>
      <c r="G4864" s="56">
        <v>517.87</v>
      </c>
      <c r="H4864" s="57">
        <f t="shared" si="150"/>
        <v>611.08659999999998</v>
      </c>
      <c r="I4864" s="58">
        <f t="shared" si="151"/>
        <v>0</v>
      </c>
      <c r="J4864" s="59" t="s">
        <v>4015</v>
      </c>
      <c r="K4864" s="59" t="s">
        <v>6938</v>
      </c>
      <c r="L4864" s="68" t="s">
        <v>9837</v>
      </c>
      <c r="M4864" s="61"/>
      <c r="N4864" s="6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2"/>
      <c r="BR4864" s="2"/>
      <c r="BS4864" s="2"/>
      <c r="BT4864" s="2"/>
      <c r="BU4864" s="2"/>
      <c r="BV4864" s="2"/>
      <c r="BW4864" s="2"/>
      <c r="BX4864" s="2"/>
      <c r="BY4864" s="2"/>
      <c r="BZ4864" s="2"/>
      <c r="CA4864" s="2"/>
      <c r="CB4864" s="2"/>
      <c r="CC4864" s="2"/>
      <c r="CD4864" s="2"/>
      <c r="CE4864" s="2"/>
    </row>
    <row r="4865" spans="1:83" s="10" customFormat="1" ht="12.75" customHeight="1" x14ac:dyDescent="0.2">
      <c r="A4865" s="76" t="s">
        <v>9838</v>
      </c>
      <c r="B4865" s="9" t="s">
        <v>9839</v>
      </c>
      <c r="C4865" s="53" t="s">
        <v>4007</v>
      </c>
      <c r="D4865" s="44" t="s">
        <v>4319</v>
      </c>
      <c r="E4865" s="54"/>
      <c r="F4865" s="55"/>
      <c r="G4865" s="56">
        <v>26489.24</v>
      </c>
      <c r="H4865" s="57">
        <f t="shared" si="150"/>
        <v>31257.303199999998</v>
      </c>
      <c r="I4865" s="58">
        <f t="shared" si="151"/>
        <v>0</v>
      </c>
      <c r="J4865" s="59"/>
      <c r="K4865" s="59" t="s">
        <v>7173</v>
      </c>
      <c r="L4865" s="60" t="s">
        <v>4015</v>
      </c>
      <c r="M4865" s="61"/>
      <c r="N4865" s="6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2"/>
      <c r="BR4865" s="2"/>
      <c r="BS4865" s="2"/>
      <c r="BT4865" s="2"/>
      <c r="BU4865" s="2"/>
      <c r="BV4865" s="2"/>
      <c r="BW4865" s="2"/>
      <c r="BX4865" s="2"/>
      <c r="BY4865" s="2"/>
      <c r="BZ4865" s="2"/>
      <c r="CA4865" s="2"/>
      <c r="CB4865" s="2"/>
      <c r="CC4865" s="2"/>
      <c r="CD4865" s="2"/>
      <c r="CE4865" s="2"/>
    </row>
    <row r="4866" spans="1:83" s="10" customFormat="1" ht="12.75" customHeight="1" x14ac:dyDescent="0.2">
      <c r="A4866" s="69" t="s">
        <v>9840</v>
      </c>
      <c r="B4866" s="9" t="s">
        <v>7264</v>
      </c>
      <c r="C4866" s="53" t="s">
        <v>4007</v>
      </c>
      <c r="D4866" s="44" t="s">
        <v>4266</v>
      </c>
      <c r="E4866" s="54"/>
      <c r="F4866" s="55"/>
      <c r="G4866" s="56">
        <v>28823.53</v>
      </c>
      <c r="H4866" s="57">
        <f t="shared" si="150"/>
        <v>34011.765399999997</v>
      </c>
      <c r="I4866" s="58">
        <f t="shared" si="151"/>
        <v>0</v>
      </c>
      <c r="J4866" s="59"/>
      <c r="K4866" s="59" t="s">
        <v>7173</v>
      </c>
      <c r="L4866" s="73" t="s">
        <v>9841</v>
      </c>
      <c r="M4866" s="61"/>
      <c r="N4866" s="6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  <c r="BS4866" s="2"/>
      <c r="BT4866" s="2"/>
      <c r="BU4866" s="2"/>
      <c r="BV4866" s="2"/>
      <c r="BW4866" s="2"/>
      <c r="BX4866" s="2"/>
      <c r="BY4866" s="2"/>
      <c r="BZ4866" s="2"/>
      <c r="CA4866" s="2"/>
      <c r="CB4866" s="2"/>
      <c r="CC4866" s="2"/>
      <c r="CD4866" s="2"/>
      <c r="CE4866" s="2"/>
    </row>
    <row r="4867" spans="1:83" s="10" customFormat="1" ht="12.75" customHeight="1" x14ac:dyDescent="0.2">
      <c r="A4867" s="63" t="s">
        <v>9842</v>
      </c>
      <c r="B4867" s="9" t="s">
        <v>7264</v>
      </c>
      <c r="C4867" s="53" t="s">
        <v>4007</v>
      </c>
      <c r="D4867" s="44" t="s">
        <v>4266</v>
      </c>
      <c r="E4867" s="54"/>
      <c r="F4867" s="55"/>
      <c r="G4867" s="56">
        <v>26283.37</v>
      </c>
      <c r="H4867" s="57">
        <f t="shared" si="150"/>
        <v>31014.376599999996</v>
      </c>
      <c r="I4867" s="58">
        <f t="shared" si="151"/>
        <v>0</v>
      </c>
      <c r="J4867" s="59" t="s">
        <v>9843</v>
      </c>
      <c r="K4867" s="59" t="s">
        <v>9844</v>
      </c>
      <c r="L4867" s="60" t="s">
        <v>4029</v>
      </c>
      <c r="M4867" s="61"/>
      <c r="N4867" s="6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2"/>
      <c r="BR4867" s="2"/>
      <c r="BS4867" s="2"/>
      <c r="BT4867" s="2"/>
      <c r="BU4867" s="2"/>
      <c r="BV4867" s="2"/>
      <c r="BW4867" s="2"/>
      <c r="BX4867" s="2"/>
      <c r="BY4867" s="2"/>
      <c r="BZ4867" s="2"/>
      <c r="CA4867" s="2"/>
      <c r="CB4867" s="2"/>
      <c r="CC4867" s="2"/>
      <c r="CD4867" s="2"/>
      <c r="CE4867" s="2"/>
    </row>
    <row r="4868" spans="1:83" s="10" customFormat="1" ht="12.75" customHeight="1" x14ac:dyDescent="0.2">
      <c r="A4868" s="64" t="s">
        <v>2466</v>
      </c>
      <c r="B4868" s="9" t="s">
        <v>713</v>
      </c>
      <c r="C4868" s="66" t="s">
        <v>4035</v>
      </c>
      <c r="D4868" s="44" t="s">
        <v>4266</v>
      </c>
      <c r="E4868" s="54"/>
      <c r="F4868" s="55"/>
      <c r="G4868" s="56">
        <v>2600</v>
      </c>
      <c r="H4868" s="57">
        <f t="shared" si="150"/>
        <v>3068</v>
      </c>
      <c r="I4868" s="58">
        <f t="shared" si="151"/>
        <v>0</v>
      </c>
      <c r="J4868" s="59"/>
      <c r="K4868" s="59"/>
      <c r="L4868" s="73" t="s">
        <v>9845</v>
      </c>
      <c r="M4868" s="61"/>
      <c r="N4868" s="6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2"/>
      <c r="BR4868" s="2"/>
      <c r="BS4868" s="2"/>
      <c r="BT4868" s="2"/>
      <c r="BU4868" s="2"/>
      <c r="BV4868" s="2"/>
      <c r="BW4868" s="2"/>
      <c r="BX4868" s="2"/>
      <c r="BY4868" s="2"/>
      <c r="BZ4868" s="2"/>
      <c r="CA4868" s="2"/>
      <c r="CB4868" s="2"/>
      <c r="CC4868" s="2"/>
      <c r="CD4868" s="2"/>
      <c r="CE4868" s="2"/>
    </row>
    <row r="4869" spans="1:83" s="10" customFormat="1" ht="12.75" customHeight="1" x14ac:dyDescent="0.2">
      <c r="A4869" s="64" t="s">
        <v>2467</v>
      </c>
      <c r="B4869" s="9" t="s">
        <v>713</v>
      </c>
      <c r="C4869" s="66" t="s">
        <v>4035</v>
      </c>
      <c r="D4869" s="44" t="s">
        <v>4266</v>
      </c>
      <c r="E4869" s="54"/>
      <c r="F4869" s="55"/>
      <c r="G4869" s="56">
        <v>1600</v>
      </c>
      <c r="H4869" s="57">
        <f t="shared" si="150"/>
        <v>1888</v>
      </c>
      <c r="I4869" s="58">
        <f t="shared" si="151"/>
        <v>0</v>
      </c>
      <c r="J4869" s="59"/>
      <c r="K4869" s="59"/>
      <c r="L4869" s="79" t="s">
        <v>9846</v>
      </c>
      <c r="M4869" s="61"/>
      <c r="N4869" s="6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2"/>
      <c r="BR4869" s="2"/>
      <c r="BS4869" s="2"/>
      <c r="BT4869" s="2"/>
      <c r="BU4869" s="2"/>
      <c r="BV4869" s="2"/>
      <c r="BW4869" s="2"/>
      <c r="BX4869" s="2"/>
      <c r="BY4869" s="2"/>
      <c r="BZ4869" s="2"/>
      <c r="CA4869" s="2"/>
      <c r="CB4869" s="2"/>
      <c r="CC4869" s="2"/>
      <c r="CD4869" s="2"/>
      <c r="CE4869" s="2"/>
    </row>
    <row r="4870" spans="1:83" s="10" customFormat="1" ht="12.75" customHeight="1" x14ac:dyDescent="0.2">
      <c r="A4870" s="51" t="s">
        <v>2468</v>
      </c>
      <c r="B4870" s="9" t="s">
        <v>704</v>
      </c>
      <c r="C4870" s="66" t="s">
        <v>4035</v>
      </c>
      <c r="D4870" s="44" t="s">
        <v>4266</v>
      </c>
      <c r="E4870" s="54"/>
      <c r="F4870" s="55"/>
      <c r="G4870" s="56">
        <v>117.32</v>
      </c>
      <c r="H4870" s="57">
        <f t="shared" si="150"/>
        <v>138.43759999999997</v>
      </c>
      <c r="I4870" s="58">
        <f t="shared" si="151"/>
        <v>0</v>
      </c>
      <c r="J4870" s="59" t="s">
        <v>4027</v>
      </c>
      <c r="K4870" s="59"/>
      <c r="L4870" s="73" t="s">
        <v>9847</v>
      </c>
      <c r="M4870" s="61"/>
      <c r="N4870" s="6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  <c r="BS4870" s="2"/>
      <c r="BT4870" s="2"/>
      <c r="BU4870" s="2"/>
      <c r="BV4870" s="2"/>
      <c r="BW4870" s="2"/>
      <c r="BX4870" s="2"/>
      <c r="BY4870" s="2"/>
      <c r="BZ4870" s="2"/>
      <c r="CA4870" s="2"/>
      <c r="CB4870" s="2"/>
      <c r="CC4870" s="2"/>
      <c r="CD4870" s="2"/>
      <c r="CE4870" s="2"/>
    </row>
    <row r="4871" spans="1:83" s="10" customFormat="1" ht="12.75" customHeight="1" x14ac:dyDescent="0.2">
      <c r="A4871" s="51" t="s">
        <v>9848</v>
      </c>
      <c r="B4871" s="9" t="s">
        <v>908</v>
      </c>
      <c r="C4871" s="53" t="s">
        <v>4007</v>
      </c>
      <c r="D4871" s="44" t="s">
        <v>4266</v>
      </c>
      <c r="E4871" s="54"/>
      <c r="F4871" s="55"/>
      <c r="G4871" s="56">
        <v>2761.81</v>
      </c>
      <c r="H4871" s="57">
        <f t="shared" si="150"/>
        <v>3258.9357999999997</v>
      </c>
      <c r="I4871" s="58">
        <f t="shared" si="151"/>
        <v>0</v>
      </c>
      <c r="J4871" s="59"/>
      <c r="K4871" s="59" t="s">
        <v>7173</v>
      </c>
      <c r="L4871" s="60" t="s">
        <v>9837</v>
      </c>
      <c r="M4871" s="61"/>
      <c r="N4871" s="6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  <c r="BS4871" s="2"/>
      <c r="BT4871" s="2"/>
      <c r="BU4871" s="2"/>
      <c r="BV4871" s="2"/>
      <c r="BW4871" s="2"/>
      <c r="BX4871" s="2"/>
      <c r="BY4871" s="2"/>
      <c r="BZ4871" s="2"/>
      <c r="CA4871" s="2"/>
      <c r="CB4871" s="2"/>
      <c r="CC4871" s="2"/>
      <c r="CD4871" s="2"/>
      <c r="CE4871" s="2"/>
    </row>
    <row r="4872" spans="1:83" s="10" customFormat="1" ht="12.75" customHeight="1" x14ac:dyDescent="0.2">
      <c r="A4872" s="51" t="s">
        <v>2469</v>
      </c>
      <c r="B4872" s="9" t="s">
        <v>714</v>
      </c>
      <c r="C4872" s="66" t="s">
        <v>4035</v>
      </c>
      <c r="D4872" s="44" t="s">
        <v>4146</v>
      </c>
      <c r="E4872" s="54"/>
      <c r="F4872" s="55"/>
      <c r="G4872" s="56">
        <v>4900</v>
      </c>
      <c r="H4872" s="57">
        <f t="shared" ref="H4872:H4935" si="152">G4872*1.18</f>
        <v>5782</v>
      </c>
      <c r="I4872" s="58">
        <f t="shared" ref="I4872:I4935" si="153">H4872*F4872</f>
        <v>0</v>
      </c>
      <c r="J4872" s="59"/>
      <c r="K4872" s="59"/>
      <c r="L4872" s="73" t="s">
        <v>9849</v>
      </c>
      <c r="M4872" s="61"/>
      <c r="N4872" s="6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  <c r="BS4872" s="2"/>
      <c r="BT4872" s="2"/>
      <c r="BU4872" s="2"/>
      <c r="BV4872" s="2"/>
      <c r="BW4872" s="2"/>
      <c r="BX4872" s="2"/>
      <c r="BY4872" s="2"/>
      <c r="BZ4872" s="2"/>
      <c r="CA4872" s="2"/>
      <c r="CB4872" s="2"/>
      <c r="CC4872" s="2"/>
      <c r="CD4872" s="2"/>
      <c r="CE4872" s="2"/>
    </row>
    <row r="4873" spans="1:83" s="10" customFormat="1" ht="12.75" customHeight="1" x14ac:dyDescent="0.2">
      <c r="A4873" s="51" t="s">
        <v>2470</v>
      </c>
      <c r="B4873" s="9" t="s">
        <v>715</v>
      </c>
      <c r="C4873" s="66" t="s">
        <v>4035</v>
      </c>
      <c r="D4873" s="44" t="s">
        <v>4146</v>
      </c>
      <c r="E4873" s="54"/>
      <c r="F4873" s="55"/>
      <c r="G4873" s="56">
        <v>2750</v>
      </c>
      <c r="H4873" s="57">
        <f t="shared" si="152"/>
        <v>3245</v>
      </c>
      <c r="I4873" s="58">
        <f t="shared" si="153"/>
        <v>0</v>
      </c>
      <c r="J4873" s="59"/>
      <c r="K4873" s="59"/>
      <c r="L4873" s="73" t="s">
        <v>8168</v>
      </c>
      <c r="M4873" s="61"/>
      <c r="N4873" s="6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2"/>
      <c r="BR4873" s="2"/>
      <c r="BS4873" s="2"/>
      <c r="BT4873" s="2"/>
      <c r="BU4873" s="2"/>
      <c r="BV4873" s="2"/>
      <c r="BW4873" s="2"/>
      <c r="BX4873" s="2"/>
      <c r="BY4873" s="2"/>
      <c r="BZ4873" s="2"/>
      <c r="CA4873" s="2"/>
      <c r="CB4873" s="2"/>
      <c r="CC4873" s="2"/>
      <c r="CD4873" s="2"/>
      <c r="CE4873" s="2"/>
    </row>
    <row r="4874" spans="1:83" s="10" customFormat="1" ht="12.75" customHeight="1" x14ac:dyDescent="0.2">
      <c r="A4874" s="69" t="s">
        <v>9850</v>
      </c>
      <c r="B4874" s="70" t="s">
        <v>716</v>
      </c>
      <c r="C4874" s="66" t="s">
        <v>4035</v>
      </c>
      <c r="D4874" s="72" t="s">
        <v>4146</v>
      </c>
      <c r="E4874" s="54"/>
      <c r="F4874" s="55"/>
      <c r="G4874" s="56">
        <v>2100</v>
      </c>
      <c r="H4874" s="57">
        <f t="shared" si="152"/>
        <v>2478</v>
      </c>
      <c r="I4874" s="58">
        <f t="shared" si="153"/>
        <v>0</v>
      </c>
      <c r="J4874" s="59"/>
      <c r="K4874" s="59"/>
      <c r="L4874" s="73"/>
      <c r="M4874" s="61"/>
      <c r="N4874" s="6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2"/>
      <c r="BR4874" s="2"/>
      <c r="BS4874" s="2"/>
      <c r="BT4874" s="2"/>
      <c r="BU4874" s="2"/>
      <c r="BV4874" s="2"/>
      <c r="BW4874" s="2"/>
      <c r="BX4874" s="2"/>
      <c r="BY4874" s="2"/>
      <c r="BZ4874" s="2"/>
      <c r="CA4874" s="2"/>
      <c r="CB4874" s="2"/>
      <c r="CC4874" s="2"/>
      <c r="CD4874" s="2"/>
      <c r="CE4874" s="2"/>
    </row>
    <row r="4875" spans="1:83" s="10" customFormat="1" ht="12.75" customHeight="1" x14ac:dyDescent="0.2">
      <c r="A4875" s="51" t="s">
        <v>2471</v>
      </c>
      <c r="B4875" s="9" t="s">
        <v>271</v>
      </c>
      <c r="C4875" s="66" t="s">
        <v>4035</v>
      </c>
      <c r="D4875" s="44" t="s">
        <v>4146</v>
      </c>
      <c r="E4875" s="54"/>
      <c r="F4875" s="55"/>
      <c r="G4875" s="56">
        <v>1250</v>
      </c>
      <c r="H4875" s="57">
        <f t="shared" si="152"/>
        <v>1475</v>
      </c>
      <c r="I4875" s="58">
        <f t="shared" si="153"/>
        <v>0</v>
      </c>
      <c r="J4875" s="59"/>
      <c r="K4875" s="59"/>
      <c r="L4875" s="73" t="s">
        <v>9851</v>
      </c>
      <c r="M4875" s="61"/>
      <c r="N4875" s="6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2"/>
      <c r="BR4875" s="2"/>
      <c r="BS4875" s="2"/>
      <c r="BT4875" s="2"/>
      <c r="BU4875" s="2"/>
      <c r="BV4875" s="2"/>
      <c r="BW4875" s="2"/>
      <c r="BX4875" s="2"/>
      <c r="BY4875" s="2"/>
      <c r="BZ4875" s="2"/>
      <c r="CA4875" s="2"/>
      <c r="CB4875" s="2"/>
      <c r="CC4875" s="2"/>
      <c r="CD4875" s="2"/>
      <c r="CE4875" s="2"/>
    </row>
    <row r="4876" spans="1:83" s="10" customFormat="1" ht="12.75" customHeight="1" x14ac:dyDescent="0.2">
      <c r="A4876" s="51" t="s">
        <v>9852</v>
      </c>
      <c r="B4876" s="9" t="s">
        <v>717</v>
      </c>
      <c r="C4876" s="66" t="s">
        <v>4035</v>
      </c>
      <c r="D4876" s="44" t="s">
        <v>4146</v>
      </c>
      <c r="E4876" s="54"/>
      <c r="F4876" s="55"/>
      <c r="G4876" s="56">
        <v>1550</v>
      </c>
      <c r="H4876" s="57">
        <f t="shared" si="152"/>
        <v>1829</v>
      </c>
      <c r="I4876" s="58">
        <f t="shared" si="153"/>
        <v>0</v>
      </c>
      <c r="J4876" s="59"/>
      <c r="K4876" s="59"/>
      <c r="L4876" s="60" t="s">
        <v>4029</v>
      </c>
      <c r="M4876" s="61"/>
      <c r="N4876" s="6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  <c r="BS4876" s="2"/>
      <c r="BT4876" s="2"/>
      <c r="BU4876" s="2"/>
      <c r="BV4876" s="2"/>
      <c r="BW4876" s="2"/>
      <c r="BX4876" s="2"/>
      <c r="BY4876" s="2"/>
      <c r="BZ4876" s="2"/>
      <c r="CA4876" s="2"/>
      <c r="CB4876" s="2"/>
      <c r="CC4876" s="2"/>
      <c r="CD4876" s="2"/>
      <c r="CE4876" s="2"/>
    </row>
    <row r="4877" spans="1:83" s="10" customFormat="1" ht="12.75" customHeight="1" x14ac:dyDescent="0.2">
      <c r="A4877" s="69" t="s">
        <v>9853</v>
      </c>
      <c r="B4877" s="70" t="s">
        <v>717</v>
      </c>
      <c r="C4877" s="66" t="s">
        <v>4035</v>
      </c>
      <c r="D4877" s="72" t="s">
        <v>4146</v>
      </c>
      <c r="E4877" s="54"/>
      <c r="F4877" s="55"/>
      <c r="G4877" s="56">
        <v>1300</v>
      </c>
      <c r="H4877" s="57">
        <f t="shared" si="152"/>
        <v>1534</v>
      </c>
      <c r="I4877" s="58">
        <f t="shared" si="153"/>
        <v>0</v>
      </c>
      <c r="J4877" s="59"/>
      <c r="K4877" s="59"/>
      <c r="L4877" s="60"/>
      <c r="M4877" s="61"/>
      <c r="N4877" s="6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2"/>
      <c r="BR4877" s="2"/>
      <c r="BS4877" s="2"/>
      <c r="BT4877" s="2"/>
      <c r="BU4877" s="2"/>
      <c r="BV4877" s="2"/>
      <c r="BW4877" s="2"/>
      <c r="BX4877" s="2"/>
      <c r="BY4877" s="2"/>
      <c r="BZ4877" s="2"/>
      <c r="CA4877" s="2"/>
      <c r="CB4877" s="2"/>
      <c r="CC4877" s="2"/>
      <c r="CD4877" s="2"/>
      <c r="CE4877" s="2"/>
    </row>
    <row r="4878" spans="1:83" s="10" customFormat="1" ht="12.75" customHeight="1" x14ac:dyDescent="0.2">
      <c r="A4878" s="51" t="s">
        <v>2472</v>
      </c>
      <c r="B4878" s="9" t="s">
        <v>485</v>
      </c>
      <c r="C4878" s="66" t="s">
        <v>4035</v>
      </c>
      <c r="D4878" s="44" t="s">
        <v>4375</v>
      </c>
      <c r="E4878" s="54"/>
      <c r="F4878" s="55"/>
      <c r="G4878" s="56">
        <v>255000</v>
      </c>
      <c r="H4878" s="57">
        <f t="shared" si="152"/>
        <v>300900</v>
      </c>
      <c r="I4878" s="58">
        <f t="shared" si="153"/>
        <v>0</v>
      </c>
      <c r="J4878" s="59" t="s">
        <v>9604</v>
      </c>
      <c r="K4878" s="59"/>
      <c r="L4878" s="60" t="s">
        <v>9854</v>
      </c>
      <c r="M4878" s="61"/>
      <c r="N4878" s="6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  <c r="BS4878" s="2"/>
      <c r="BT4878" s="2"/>
      <c r="BU4878" s="2"/>
      <c r="BV4878" s="2"/>
      <c r="BW4878" s="2"/>
      <c r="BX4878" s="2"/>
      <c r="BY4878" s="2"/>
      <c r="BZ4878" s="2"/>
      <c r="CA4878" s="2"/>
      <c r="CB4878" s="2"/>
      <c r="CC4878" s="2"/>
      <c r="CD4878" s="2"/>
      <c r="CE4878" s="2"/>
    </row>
    <row r="4879" spans="1:83" s="10" customFormat="1" ht="12.75" customHeight="1" x14ac:dyDescent="0.2">
      <c r="A4879" s="51" t="s">
        <v>2473</v>
      </c>
      <c r="B4879" s="9" t="s">
        <v>488</v>
      </c>
      <c r="C4879" s="66" t="s">
        <v>4035</v>
      </c>
      <c r="D4879" s="44" t="s">
        <v>4375</v>
      </c>
      <c r="E4879" s="54"/>
      <c r="F4879" s="55"/>
      <c r="G4879" s="56">
        <v>69000</v>
      </c>
      <c r="H4879" s="57">
        <f t="shared" si="152"/>
        <v>81420</v>
      </c>
      <c r="I4879" s="58">
        <f t="shared" si="153"/>
        <v>0</v>
      </c>
      <c r="J4879" s="59" t="s">
        <v>9855</v>
      </c>
      <c r="K4879" s="59"/>
      <c r="L4879" s="60" t="s">
        <v>9854</v>
      </c>
      <c r="M4879" s="61"/>
      <c r="N4879" s="6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2"/>
      <c r="BR4879" s="2"/>
      <c r="BS4879" s="2"/>
      <c r="BT4879" s="2"/>
      <c r="BU4879" s="2"/>
      <c r="BV4879" s="2"/>
      <c r="BW4879" s="2"/>
      <c r="BX4879" s="2"/>
      <c r="BY4879" s="2"/>
      <c r="BZ4879" s="2"/>
      <c r="CA4879" s="2"/>
      <c r="CB4879" s="2"/>
      <c r="CC4879" s="2"/>
      <c r="CD4879" s="2"/>
      <c r="CE4879" s="2"/>
    </row>
    <row r="4880" spans="1:83" s="10" customFormat="1" ht="12.75" customHeight="1" x14ac:dyDescent="0.2">
      <c r="A4880" s="78" t="s">
        <v>9856</v>
      </c>
      <c r="B4880" s="70" t="s">
        <v>489</v>
      </c>
      <c r="C4880" s="66" t="s">
        <v>4035</v>
      </c>
      <c r="D4880" s="44" t="s">
        <v>4124</v>
      </c>
      <c r="E4880" s="54"/>
      <c r="F4880" s="55"/>
      <c r="G4880" s="56">
        <v>197455.53</v>
      </c>
      <c r="H4880" s="57">
        <f t="shared" si="152"/>
        <v>232997.52539999998</v>
      </c>
      <c r="I4880" s="58">
        <f t="shared" si="153"/>
        <v>0</v>
      </c>
      <c r="J4880" s="59"/>
      <c r="K4880" s="59"/>
      <c r="L4880" s="73"/>
      <c r="M4880" s="61"/>
      <c r="N4880" s="6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  <c r="BS4880" s="2"/>
      <c r="BT4880" s="2"/>
      <c r="BU4880" s="2"/>
      <c r="BV4880" s="2"/>
      <c r="BW4880" s="2"/>
      <c r="BX4880" s="2"/>
      <c r="BY4880" s="2"/>
      <c r="BZ4880" s="2"/>
      <c r="CA4880" s="2"/>
      <c r="CB4880" s="2"/>
      <c r="CC4880" s="2"/>
      <c r="CD4880" s="2"/>
      <c r="CE4880" s="2"/>
    </row>
    <row r="4881" spans="1:83" s="10" customFormat="1" ht="12.75" customHeight="1" x14ac:dyDescent="0.2">
      <c r="A4881" s="78" t="s">
        <v>2474</v>
      </c>
      <c r="B4881" s="9" t="s">
        <v>491</v>
      </c>
      <c r="C4881" s="66" t="s">
        <v>4035</v>
      </c>
      <c r="D4881" s="44" t="s">
        <v>4124</v>
      </c>
      <c r="E4881" s="54"/>
      <c r="F4881" s="55"/>
      <c r="G4881" s="56">
        <v>69000</v>
      </c>
      <c r="H4881" s="57">
        <f t="shared" si="152"/>
        <v>81420</v>
      </c>
      <c r="I4881" s="58">
        <f t="shared" si="153"/>
        <v>0</v>
      </c>
      <c r="J4881" s="59" t="s">
        <v>9604</v>
      </c>
      <c r="K4881" s="59"/>
      <c r="L4881" s="60" t="s">
        <v>9854</v>
      </c>
      <c r="M4881" s="61"/>
      <c r="N4881" s="6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  <c r="BS4881" s="2"/>
      <c r="BT4881" s="2"/>
      <c r="BU4881" s="2"/>
      <c r="BV4881" s="2"/>
      <c r="BW4881" s="2"/>
      <c r="BX4881" s="2"/>
      <c r="BY4881" s="2"/>
      <c r="BZ4881" s="2"/>
      <c r="CA4881" s="2"/>
      <c r="CB4881" s="2"/>
      <c r="CC4881" s="2"/>
      <c r="CD4881" s="2"/>
      <c r="CE4881" s="2"/>
    </row>
    <row r="4882" spans="1:83" s="10" customFormat="1" ht="12.75" customHeight="1" x14ac:dyDescent="0.2">
      <c r="A4882" s="51" t="s">
        <v>9857</v>
      </c>
      <c r="B4882" s="9" t="s">
        <v>491</v>
      </c>
      <c r="C4882" s="66" t="s">
        <v>4035</v>
      </c>
      <c r="D4882" s="44" t="s">
        <v>4124</v>
      </c>
      <c r="E4882" s="54"/>
      <c r="F4882" s="55"/>
      <c r="G4882" s="56">
        <v>75000</v>
      </c>
      <c r="H4882" s="57">
        <f t="shared" si="152"/>
        <v>88500</v>
      </c>
      <c r="I4882" s="58">
        <f t="shared" si="153"/>
        <v>0</v>
      </c>
      <c r="J4882" s="59"/>
      <c r="K4882" s="59"/>
      <c r="L4882" s="60" t="s">
        <v>4029</v>
      </c>
      <c r="M4882" s="61"/>
      <c r="N4882" s="6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  <c r="BS4882" s="2"/>
      <c r="BT4882" s="2"/>
      <c r="BU4882" s="2"/>
      <c r="BV4882" s="2"/>
      <c r="BW4882" s="2"/>
      <c r="BX4882" s="2"/>
      <c r="BY4882" s="2"/>
      <c r="BZ4882" s="2"/>
      <c r="CA4882" s="2"/>
      <c r="CB4882" s="2"/>
      <c r="CC4882" s="2"/>
      <c r="CD4882" s="2"/>
      <c r="CE4882" s="2"/>
    </row>
    <row r="4883" spans="1:83" s="10" customFormat="1" ht="12.75" customHeight="1" x14ac:dyDescent="0.2">
      <c r="A4883" s="51" t="s">
        <v>2475</v>
      </c>
      <c r="B4883" s="9" t="s">
        <v>486</v>
      </c>
      <c r="C4883" s="66" t="s">
        <v>4035</v>
      </c>
      <c r="D4883" s="44" t="s">
        <v>4112</v>
      </c>
      <c r="E4883" s="54"/>
      <c r="F4883" s="55"/>
      <c r="G4883" s="56">
        <v>170000</v>
      </c>
      <c r="H4883" s="57">
        <f t="shared" si="152"/>
        <v>200600</v>
      </c>
      <c r="I4883" s="58">
        <f t="shared" si="153"/>
        <v>0</v>
      </c>
      <c r="J4883" s="59" t="s">
        <v>9858</v>
      </c>
      <c r="K4883" s="59"/>
      <c r="L4883" s="60" t="s">
        <v>9854</v>
      </c>
      <c r="M4883" s="61"/>
      <c r="N4883" s="6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  <c r="BS4883" s="2"/>
      <c r="BT4883" s="2"/>
      <c r="BU4883" s="2"/>
      <c r="BV4883" s="2"/>
      <c r="BW4883" s="2"/>
      <c r="BX4883" s="2"/>
      <c r="BY4883" s="2"/>
      <c r="BZ4883" s="2"/>
      <c r="CA4883" s="2"/>
      <c r="CB4883" s="2"/>
      <c r="CC4883" s="2"/>
      <c r="CD4883" s="2"/>
      <c r="CE4883" s="2"/>
    </row>
    <row r="4884" spans="1:83" s="10" customFormat="1" ht="12.75" customHeight="1" x14ac:dyDescent="0.2">
      <c r="A4884" s="51" t="s">
        <v>2476</v>
      </c>
      <c r="B4884" s="9" t="s">
        <v>498</v>
      </c>
      <c r="C4884" s="66" t="s">
        <v>4035</v>
      </c>
      <c r="D4884" s="44" t="s">
        <v>4112</v>
      </c>
      <c r="E4884" s="54"/>
      <c r="F4884" s="55"/>
      <c r="G4884" s="56">
        <v>70000</v>
      </c>
      <c r="H4884" s="57">
        <f t="shared" si="152"/>
        <v>82600</v>
      </c>
      <c r="I4884" s="58">
        <f t="shared" si="153"/>
        <v>0</v>
      </c>
      <c r="J4884" s="59" t="s">
        <v>9859</v>
      </c>
      <c r="K4884" s="59"/>
      <c r="L4884" s="60" t="s">
        <v>9854</v>
      </c>
      <c r="M4884" s="61"/>
      <c r="N4884" s="6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  <c r="BS4884" s="2"/>
      <c r="BT4884" s="2"/>
      <c r="BU4884" s="2"/>
      <c r="BV4884" s="2"/>
      <c r="BW4884" s="2"/>
      <c r="BX4884" s="2"/>
      <c r="BY4884" s="2"/>
      <c r="BZ4884" s="2"/>
      <c r="CA4884" s="2"/>
      <c r="CB4884" s="2"/>
      <c r="CC4884" s="2"/>
      <c r="CD4884" s="2"/>
      <c r="CE4884" s="2"/>
    </row>
    <row r="4885" spans="1:83" s="10" customFormat="1" ht="12.75" customHeight="1" x14ac:dyDescent="0.2">
      <c r="A4885" s="51" t="s">
        <v>2477</v>
      </c>
      <c r="B4885" s="9" t="s">
        <v>498</v>
      </c>
      <c r="C4885" s="66" t="s">
        <v>4035</v>
      </c>
      <c r="D4885" s="44" t="s">
        <v>4112</v>
      </c>
      <c r="E4885" s="54"/>
      <c r="F4885" s="55"/>
      <c r="G4885" s="56">
        <v>71000</v>
      </c>
      <c r="H4885" s="57">
        <f t="shared" si="152"/>
        <v>83780</v>
      </c>
      <c r="I4885" s="58">
        <f t="shared" si="153"/>
        <v>0</v>
      </c>
      <c r="J4885" s="59" t="s">
        <v>9860</v>
      </c>
      <c r="K4885" s="59"/>
      <c r="L4885" s="60" t="s">
        <v>4029</v>
      </c>
      <c r="M4885" s="61"/>
      <c r="N4885" s="6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2"/>
      <c r="BR4885" s="2"/>
      <c r="BS4885" s="2"/>
      <c r="BT4885" s="2"/>
      <c r="BU4885" s="2"/>
      <c r="BV4885" s="2"/>
      <c r="BW4885" s="2"/>
      <c r="BX4885" s="2"/>
      <c r="BY4885" s="2"/>
      <c r="BZ4885" s="2"/>
      <c r="CA4885" s="2"/>
      <c r="CB4885" s="2"/>
      <c r="CC4885" s="2"/>
      <c r="CD4885" s="2"/>
      <c r="CE4885" s="2"/>
    </row>
    <row r="4886" spans="1:83" s="14" customFormat="1" ht="12.75" customHeight="1" x14ac:dyDescent="0.2">
      <c r="A4886" s="51" t="s">
        <v>2478</v>
      </c>
      <c r="B4886" s="9" t="s">
        <v>718</v>
      </c>
      <c r="C4886" s="66" t="s">
        <v>4035</v>
      </c>
      <c r="D4886" s="44" t="s">
        <v>4269</v>
      </c>
      <c r="E4886" s="54"/>
      <c r="F4886" s="55"/>
      <c r="G4886" s="56">
        <v>1350</v>
      </c>
      <c r="H4886" s="57">
        <f t="shared" si="152"/>
        <v>1593</v>
      </c>
      <c r="I4886" s="58">
        <f t="shared" si="153"/>
        <v>0</v>
      </c>
      <c r="J4886" s="59"/>
      <c r="K4886" s="59"/>
      <c r="L4886" s="73" t="s">
        <v>9861</v>
      </c>
      <c r="M4886" s="61"/>
      <c r="N4886" s="6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  <c r="BS4886" s="2"/>
      <c r="BT4886" s="2"/>
      <c r="BU4886" s="2"/>
      <c r="BV4886" s="2"/>
      <c r="BW4886" s="2"/>
      <c r="BX4886" s="2"/>
      <c r="BY4886" s="2"/>
      <c r="BZ4886" s="2"/>
      <c r="CA4886" s="2"/>
      <c r="CB4886" s="2"/>
      <c r="CC4886" s="2"/>
      <c r="CD4886" s="2"/>
      <c r="CE4886" s="2"/>
    </row>
    <row r="4887" spans="1:83" s="10" customFormat="1" ht="12.75" customHeight="1" x14ac:dyDescent="0.2">
      <c r="A4887" s="51" t="s">
        <v>2479</v>
      </c>
      <c r="B4887" s="9" t="s">
        <v>719</v>
      </c>
      <c r="C4887" s="66" t="s">
        <v>4035</v>
      </c>
      <c r="D4887" s="44" t="s">
        <v>4269</v>
      </c>
      <c r="E4887" s="54"/>
      <c r="F4887" s="55"/>
      <c r="G4887" s="56">
        <v>1350</v>
      </c>
      <c r="H4887" s="57">
        <f t="shared" si="152"/>
        <v>1593</v>
      </c>
      <c r="I4887" s="58">
        <f t="shared" si="153"/>
        <v>0</v>
      </c>
      <c r="J4887" s="59"/>
      <c r="K4887" s="59"/>
      <c r="L4887" s="73" t="s">
        <v>9861</v>
      </c>
      <c r="M4887" s="61"/>
      <c r="N4887" s="6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  <c r="BS4887" s="2"/>
      <c r="BT4887" s="2"/>
      <c r="BU4887" s="2"/>
      <c r="BV4887" s="2"/>
      <c r="BW4887" s="2"/>
      <c r="BX4887" s="2"/>
      <c r="BY4887" s="2"/>
      <c r="BZ4887" s="2"/>
      <c r="CA4887" s="2"/>
      <c r="CB4887" s="2"/>
      <c r="CC4887" s="2"/>
      <c r="CD4887" s="2"/>
      <c r="CE4887" s="2"/>
    </row>
    <row r="4888" spans="1:83" s="10" customFormat="1" ht="12.75" customHeight="1" x14ac:dyDescent="0.2">
      <c r="A4888" s="69" t="s">
        <v>9862</v>
      </c>
      <c r="B4888" s="70" t="s">
        <v>9863</v>
      </c>
      <c r="C4888" s="71" t="s">
        <v>4007</v>
      </c>
      <c r="D4888" s="72"/>
      <c r="E4888" s="54"/>
      <c r="F4888" s="55"/>
      <c r="G4888" s="56">
        <v>1700</v>
      </c>
      <c r="H4888" s="57">
        <f t="shared" si="152"/>
        <v>2006</v>
      </c>
      <c r="I4888" s="58">
        <f t="shared" si="153"/>
        <v>0</v>
      </c>
      <c r="J4888" s="59"/>
      <c r="K4888" s="59" t="s">
        <v>6950</v>
      </c>
      <c r="L4888" s="60"/>
      <c r="M4888" s="61"/>
      <c r="N4888" s="6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  <c r="BS4888" s="2"/>
      <c r="BT4888" s="2"/>
      <c r="BU4888" s="2"/>
      <c r="BV4888" s="2"/>
      <c r="BW4888" s="2"/>
      <c r="BX4888" s="2"/>
      <c r="BY4888" s="2"/>
      <c r="BZ4888" s="2"/>
      <c r="CA4888" s="2"/>
      <c r="CB4888" s="2"/>
      <c r="CC4888" s="2"/>
      <c r="CD4888" s="2"/>
      <c r="CE4888" s="2"/>
    </row>
    <row r="4889" spans="1:83" s="10" customFormat="1" ht="12.75" customHeight="1" x14ac:dyDescent="0.2">
      <c r="A4889" s="64" t="s">
        <v>9864</v>
      </c>
      <c r="B4889" s="9" t="s">
        <v>7274</v>
      </c>
      <c r="C4889" s="53" t="s">
        <v>4007</v>
      </c>
      <c r="D4889" s="44" t="s">
        <v>4494</v>
      </c>
      <c r="E4889" s="54"/>
      <c r="F4889" s="55"/>
      <c r="G4889" s="56">
        <v>793.53</v>
      </c>
      <c r="H4889" s="57">
        <f t="shared" si="152"/>
        <v>936.36539999999991</v>
      </c>
      <c r="I4889" s="58">
        <f t="shared" si="153"/>
        <v>0</v>
      </c>
      <c r="J4889" s="59" t="s">
        <v>4027</v>
      </c>
      <c r="K4889" s="59" t="s">
        <v>6938</v>
      </c>
      <c r="L4889" s="60" t="s">
        <v>9865</v>
      </c>
      <c r="M4889" s="61"/>
      <c r="N4889" s="6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  <c r="BS4889" s="2"/>
      <c r="BT4889" s="2"/>
      <c r="BU4889" s="2"/>
      <c r="BV4889" s="2"/>
      <c r="BW4889" s="2"/>
      <c r="BX4889" s="2"/>
      <c r="BY4889" s="2"/>
      <c r="BZ4889" s="2"/>
      <c r="CA4889" s="2"/>
      <c r="CB4889" s="2"/>
      <c r="CC4889" s="2"/>
      <c r="CD4889" s="2"/>
      <c r="CE4889" s="2"/>
    </row>
    <row r="4890" spans="1:83" s="10" customFormat="1" ht="12.75" customHeight="1" x14ac:dyDescent="0.2">
      <c r="A4890" s="69" t="s">
        <v>9866</v>
      </c>
      <c r="B4890" s="70" t="s">
        <v>9810</v>
      </c>
      <c r="C4890" s="71" t="s">
        <v>4007</v>
      </c>
      <c r="D4890" s="72"/>
      <c r="E4890" s="54"/>
      <c r="F4890" s="55"/>
      <c r="G4890" s="56">
        <v>4736.07</v>
      </c>
      <c r="H4890" s="57">
        <f t="shared" si="152"/>
        <v>5588.5625999999993</v>
      </c>
      <c r="I4890" s="58">
        <f t="shared" si="153"/>
        <v>0</v>
      </c>
      <c r="J4890" s="59"/>
      <c r="K4890" s="59" t="s">
        <v>6950</v>
      </c>
      <c r="L4890" s="60"/>
      <c r="M4890" s="61"/>
      <c r="N4890" s="6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  <c r="BS4890" s="2"/>
      <c r="BT4890" s="2"/>
      <c r="BU4890" s="2"/>
      <c r="BV4890" s="2"/>
      <c r="BW4890" s="2"/>
      <c r="BX4890" s="2"/>
      <c r="BY4890" s="2"/>
      <c r="BZ4890" s="2"/>
      <c r="CA4890" s="2"/>
      <c r="CB4890" s="2"/>
      <c r="CC4890" s="2"/>
      <c r="CD4890" s="2"/>
      <c r="CE4890" s="2"/>
    </row>
    <row r="4891" spans="1:83" s="10" customFormat="1" ht="12.75" customHeight="1" x14ac:dyDescent="0.2">
      <c r="A4891" s="78" t="s">
        <v>9867</v>
      </c>
      <c r="B4891" s="70" t="s">
        <v>9868</v>
      </c>
      <c r="C4891" s="71" t="s">
        <v>4007</v>
      </c>
      <c r="D4891" s="72"/>
      <c r="E4891" s="54"/>
      <c r="F4891" s="55"/>
      <c r="G4891" s="56">
        <v>588.24</v>
      </c>
      <c r="H4891" s="57">
        <f t="shared" si="152"/>
        <v>694.1232</v>
      </c>
      <c r="I4891" s="58">
        <f t="shared" si="153"/>
        <v>0</v>
      </c>
      <c r="J4891" s="59"/>
      <c r="K4891" s="59" t="s">
        <v>6950</v>
      </c>
      <c r="L4891" s="60"/>
      <c r="M4891" s="61"/>
      <c r="N4891" s="6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2"/>
      <c r="BR4891" s="2"/>
      <c r="BS4891" s="2"/>
      <c r="BT4891" s="2"/>
      <c r="BU4891" s="2"/>
      <c r="BV4891" s="2"/>
      <c r="BW4891" s="2"/>
      <c r="BX4891" s="2"/>
      <c r="BY4891" s="2"/>
      <c r="BZ4891" s="2"/>
      <c r="CA4891" s="2"/>
      <c r="CB4891" s="2"/>
      <c r="CC4891" s="2"/>
      <c r="CD4891" s="2"/>
      <c r="CE4891" s="2"/>
    </row>
    <row r="4892" spans="1:83" s="10" customFormat="1" ht="12.75" customHeight="1" x14ac:dyDescent="0.2">
      <c r="A4892" s="69" t="s">
        <v>9869</v>
      </c>
      <c r="B4892" s="70" t="s">
        <v>9870</v>
      </c>
      <c r="C4892" s="71" t="s">
        <v>4007</v>
      </c>
      <c r="D4892" s="72"/>
      <c r="E4892" s="54"/>
      <c r="F4892" s="55"/>
      <c r="G4892" s="56">
        <v>341.18</v>
      </c>
      <c r="H4892" s="57">
        <f t="shared" si="152"/>
        <v>402.5924</v>
      </c>
      <c r="I4892" s="58">
        <f t="shared" si="153"/>
        <v>0</v>
      </c>
      <c r="J4892" s="59"/>
      <c r="K4892" s="59" t="s">
        <v>6950</v>
      </c>
      <c r="L4892" s="60"/>
      <c r="M4892" s="61"/>
      <c r="N4892" s="6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2"/>
      <c r="BR4892" s="2"/>
      <c r="BS4892" s="2"/>
      <c r="BT4892" s="2"/>
      <c r="BU4892" s="2"/>
      <c r="BV4892" s="2"/>
      <c r="BW4892" s="2"/>
      <c r="BX4892" s="2"/>
      <c r="BY4892" s="2"/>
      <c r="BZ4892" s="2"/>
      <c r="CA4892" s="2"/>
      <c r="CB4892" s="2"/>
      <c r="CC4892" s="2"/>
      <c r="CD4892" s="2"/>
      <c r="CE4892" s="2"/>
    </row>
    <row r="4893" spans="1:83" s="10" customFormat="1" ht="12.75" customHeight="1" x14ac:dyDescent="0.2">
      <c r="A4893" s="69" t="s">
        <v>2480</v>
      </c>
      <c r="B4893" s="70" t="s">
        <v>72</v>
      </c>
      <c r="C4893" s="66" t="s">
        <v>4035</v>
      </c>
      <c r="D4893" s="72"/>
      <c r="E4893" s="54"/>
      <c r="F4893" s="55"/>
      <c r="G4893" s="56">
        <v>9200</v>
      </c>
      <c r="H4893" s="57">
        <f t="shared" si="152"/>
        <v>10856</v>
      </c>
      <c r="I4893" s="58">
        <f t="shared" si="153"/>
        <v>0</v>
      </c>
      <c r="J4893" s="59"/>
      <c r="K4893" s="59"/>
      <c r="L4893" s="60"/>
      <c r="M4893" s="61"/>
      <c r="N4893" s="6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2"/>
      <c r="BR4893" s="2"/>
      <c r="BS4893" s="2"/>
      <c r="BT4893" s="2"/>
      <c r="BU4893" s="2"/>
      <c r="BV4893" s="2"/>
      <c r="BW4893" s="2"/>
      <c r="BX4893" s="2"/>
      <c r="BY4893" s="2"/>
      <c r="BZ4893" s="2"/>
      <c r="CA4893" s="2"/>
      <c r="CB4893" s="2"/>
      <c r="CC4893" s="2"/>
      <c r="CD4893" s="2"/>
      <c r="CE4893" s="2"/>
    </row>
    <row r="4894" spans="1:83" s="10" customFormat="1" ht="12.75" customHeight="1" x14ac:dyDescent="0.2">
      <c r="A4894" s="95" t="s">
        <v>2481</v>
      </c>
      <c r="B4894" s="9" t="s">
        <v>720</v>
      </c>
      <c r="C4894" s="66" t="s">
        <v>4035</v>
      </c>
      <c r="D4894" s="44" t="s">
        <v>4049</v>
      </c>
      <c r="E4894" s="54"/>
      <c r="F4894" s="55"/>
      <c r="G4894" s="56">
        <v>100000</v>
      </c>
      <c r="H4894" s="57">
        <f t="shared" si="152"/>
        <v>118000</v>
      </c>
      <c r="I4894" s="58">
        <f t="shared" si="153"/>
        <v>0</v>
      </c>
      <c r="J4894" s="59" t="s">
        <v>9125</v>
      </c>
      <c r="K4894" s="59"/>
      <c r="L4894" s="60" t="s">
        <v>9871</v>
      </c>
      <c r="M4894" s="61"/>
      <c r="N4894" s="6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2"/>
      <c r="BR4894" s="2"/>
      <c r="BS4894" s="2"/>
      <c r="BT4894" s="2"/>
      <c r="BU4894" s="2"/>
      <c r="BV4894" s="2"/>
      <c r="BW4894" s="2"/>
      <c r="BX4894" s="2"/>
      <c r="BY4894" s="2"/>
      <c r="BZ4894" s="2"/>
      <c r="CA4894" s="2"/>
      <c r="CB4894" s="2"/>
      <c r="CC4894" s="2"/>
      <c r="CD4894" s="2"/>
      <c r="CE4894" s="2"/>
    </row>
    <row r="4895" spans="1:83" s="10" customFormat="1" ht="12.75" customHeight="1" x14ac:dyDescent="0.2">
      <c r="A4895" s="95" t="s">
        <v>2482</v>
      </c>
      <c r="B4895" s="9" t="s">
        <v>721</v>
      </c>
      <c r="C4895" s="66" t="s">
        <v>4035</v>
      </c>
      <c r="D4895" s="44" t="s">
        <v>4049</v>
      </c>
      <c r="E4895" s="54"/>
      <c r="F4895" s="55"/>
      <c r="G4895" s="56">
        <v>135000</v>
      </c>
      <c r="H4895" s="57">
        <f t="shared" si="152"/>
        <v>159300</v>
      </c>
      <c r="I4895" s="58">
        <f t="shared" si="153"/>
        <v>0</v>
      </c>
      <c r="J4895" s="59" t="s">
        <v>9125</v>
      </c>
      <c r="K4895" s="59"/>
      <c r="L4895" s="60" t="s">
        <v>9871</v>
      </c>
      <c r="M4895" s="61"/>
      <c r="N4895" s="6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2"/>
      <c r="BR4895" s="2"/>
      <c r="BS4895" s="2"/>
      <c r="BT4895" s="2"/>
      <c r="BU4895" s="2"/>
      <c r="BV4895" s="2"/>
      <c r="BW4895" s="2"/>
      <c r="BX4895" s="2"/>
      <c r="BY4895" s="2"/>
      <c r="BZ4895" s="2"/>
      <c r="CA4895" s="2"/>
      <c r="CB4895" s="2"/>
      <c r="CC4895" s="2"/>
      <c r="CD4895" s="2"/>
      <c r="CE4895" s="2"/>
    </row>
    <row r="4896" spans="1:83" s="10" customFormat="1" ht="12.75" customHeight="1" x14ac:dyDescent="0.2">
      <c r="A4896" s="51" t="s">
        <v>9872</v>
      </c>
      <c r="B4896" s="9" t="s">
        <v>68</v>
      </c>
      <c r="C4896" s="66" t="s">
        <v>4035</v>
      </c>
      <c r="D4896" s="44" t="s">
        <v>4049</v>
      </c>
      <c r="E4896" s="54"/>
      <c r="F4896" s="55"/>
      <c r="G4896" s="56">
        <v>547081.27</v>
      </c>
      <c r="H4896" s="57">
        <f t="shared" si="152"/>
        <v>645555.89859999996</v>
      </c>
      <c r="I4896" s="58">
        <f t="shared" si="153"/>
        <v>0</v>
      </c>
      <c r="J4896" s="59" t="s">
        <v>4027</v>
      </c>
      <c r="K4896" s="59"/>
      <c r="L4896" s="65">
        <v>4320</v>
      </c>
      <c r="M4896" s="61"/>
      <c r="N4896" s="6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2"/>
      <c r="BR4896" s="2"/>
      <c r="BS4896" s="2"/>
      <c r="BT4896" s="2"/>
      <c r="BU4896" s="2"/>
      <c r="BV4896" s="2"/>
      <c r="BW4896" s="2"/>
      <c r="BX4896" s="2"/>
      <c r="BY4896" s="2"/>
      <c r="BZ4896" s="2"/>
      <c r="CA4896" s="2"/>
      <c r="CB4896" s="2"/>
      <c r="CC4896" s="2"/>
      <c r="CD4896" s="2"/>
      <c r="CE4896" s="2"/>
    </row>
    <row r="4897" spans="1:83" s="10" customFormat="1" ht="12.75" customHeight="1" x14ac:dyDescent="0.2">
      <c r="A4897" s="51" t="s">
        <v>2483</v>
      </c>
      <c r="B4897" s="9" t="s">
        <v>68</v>
      </c>
      <c r="C4897" s="66" t="s">
        <v>4035</v>
      </c>
      <c r="D4897" s="44" t="s">
        <v>4049</v>
      </c>
      <c r="E4897" s="54"/>
      <c r="F4897" s="55"/>
      <c r="G4897" s="56">
        <v>552613.61</v>
      </c>
      <c r="H4897" s="57">
        <f t="shared" si="152"/>
        <v>652084.05979999993</v>
      </c>
      <c r="I4897" s="58">
        <f t="shared" si="153"/>
        <v>0</v>
      </c>
      <c r="J4897" s="59"/>
      <c r="K4897" s="59"/>
      <c r="L4897" s="60" t="s">
        <v>9873</v>
      </c>
      <c r="M4897" s="61"/>
      <c r="N4897" s="6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2"/>
      <c r="BR4897" s="2"/>
      <c r="BS4897" s="2"/>
      <c r="BT4897" s="2"/>
      <c r="BU4897" s="2"/>
      <c r="BV4897" s="2"/>
      <c r="BW4897" s="2"/>
      <c r="BX4897" s="2"/>
      <c r="BY4897" s="2"/>
      <c r="BZ4897" s="2"/>
      <c r="CA4897" s="2"/>
      <c r="CB4897" s="2"/>
      <c r="CC4897" s="2"/>
      <c r="CD4897" s="2"/>
      <c r="CE4897" s="2"/>
    </row>
    <row r="4898" spans="1:83" s="10" customFormat="1" ht="12.75" customHeight="1" x14ac:dyDescent="0.2">
      <c r="A4898" s="64" t="s">
        <v>9874</v>
      </c>
      <c r="B4898" s="9" t="s">
        <v>9875</v>
      </c>
      <c r="C4898" s="53" t="s">
        <v>4007</v>
      </c>
      <c r="D4898" s="44" t="s">
        <v>7337</v>
      </c>
      <c r="E4898" s="54"/>
      <c r="F4898" s="55"/>
      <c r="G4898" s="56">
        <v>1050</v>
      </c>
      <c r="H4898" s="57">
        <f t="shared" si="152"/>
        <v>1239</v>
      </c>
      <c r="I4898" s="58">
        <f t="shared" si="153"/>
        <v>0</v>
      </c>
      <c r="J4898" s="59"/>
      <c r="K4898" s="59" t="s">
        <v>6950</v>
      </c>
      <c r="L4898" s="60" t="s">
        <v>4029</v>
      </c>
      <c r="M4898" s="61"/>
      <c r="N4898" s="6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2"/>
      <c r="BR4898" s="2"/>
      <c r="BS4898" s="2"/>
      <c r="BT4898" s="2"/>
      <c r="BU4898" s="2"/>
      <c r="BV4898" s="2"/>
      <c r="BW4898" s="2"/>
      <c r="BX4898" s="2"/>
      <c r="BY4898" s="2"/>
      <c r="BZ4898" s="2"/>
      <c r="CA4898" s="2"/>
      <c r="CB4898" s="2"/>
      <c r="CC4898" s="2"/>
      <c r="CD4898" s="2"/>
      <c r="CE4898" s="2"/>
    </row>
    <row r="4899" spans="1:83" s="10" customFormat="1" ht="12.75" customHeight="1" x14ac:dyDescent="0.2">
      <c r="A4899" s="51" t="s">
        <v>2484</v>
      </c>
      <c r="B4899" s="9" t="s">
        <v>47</v>
      </c>
      <c r="C4899" s="66" t="s">
        <v>4035</v>
      </c>
      <c r="D4899" s="44" t="s">
        <v>4945</v>
      </c>
      <c r="E4899" s="54"/>
      <c r="F4899" s="55"/>
      <c r="G4899" s="56">
        <v>430</v>
      </c>
      <c r="H4899" s="57">
        <f t="shared" si="152"/>
        <v>507.4</v>
      </c>
      <c r="I4899" s="58">
        <f t="shared" si="153"/>
        <v>0</v>
      </c>
      <c r="J4899" s="59"/>
      <c r="K4899" s="59"/>
      <c r="L4899" s="73"/>
      <c r="M4899" s="61"/>
      <c r="N4899" s="6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  <c r="BQ4899" s="2"/>
      <c r="BR4899" s="2"/>
      <c r="BS4899" s="2"/>
      <c r="BT4899" s="2"/>
      <c r="BU4899" s="2"/>
      <c r="BV4899" s="2"/>
      <c r="BW4899" s="2"/>
      <c r="BX4899" s="2"/>
      <c r="BY4899" s="2"/>
      <c r="BZ4899" s="2"/>
      <c r="CA4899" s="2"/>
      <c r="CB4899" s="2"/>
      <c r="CC4899" s="2"/>
      <c r="CD4899" s="2"/>
      <c r="CE4899" s="2"/>
    </row>
    <row r="4900" spans="1:83" s="10" customFormat="1" ht="12.75" customHeight="1" x14ac:dyDescent="0.2">
      <c r="A4900" s="64" t="s">
        <v>9876</v>
      </c>
      <c r="B4900" s="9" t="s">
        <v>9877</v>
      </c>
      <c r="C4900" s="53" t="s">
        <v>4007</v>
      </c>
      <c r="D4900" s="44" t="s">
        <v>4945</v>
      </c>
      <c r="E4900" s="54"/>
      <c r="F4900" s="55"/>
      <c r="G4900" s="56">
        <v>6000</v>
      </c>
      <c r="H4900" s="57">
        <f t="shared" si="152"/>
        <v>7080</v>
      </c>
      <c r="I4900" s="58">
        <f t="shared" si="153"/>
        <v>0</v>
      </c>
      <c r="J4900" s="59" t="s">
        <v>4027</v>
      </c>
      <c r="K4900" s="59" t="s">
        <v>6950</v>
      </c>
      <c r="L4900" s="60" t="s">
        <v>7283</v>
      </c>
      <c r="M4900" s="61">
        <v>4</v>
      </c>
      <c r="N4900" s="6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2"/>
      <c r="BR4900" s="2"/>
      <c r="BS4900" s="2"/>
      <c r="BT4900" s="2"/>
      <c r="BU4900" s="2"/>
      <c r="BV4900" s="2"/>
      <c r="BW4900" s="2"/>
      <c r="BX4900" s="2"/>
      <c r="BY4900" s="2"/>
      <c r="BZ4900" s="2"/>
      <c r="CA4900" s="2"/>
      <c r="CB4900" s="2"/>
      <c r="CC4900" s="2"/>
      <c r="CD4900" s="2"/>
      <c r="CE4900" s="2"/>
    </row>
    <row r="4901" spans="1:83" s="10" customFormat="1" ht="12.75" customHeight="1" x14ac:dyDescent="0.2">
      <c r="A4901" s="64" t="s">
        <v>9878</v>
      </c>
      <c r="B4901" s="9" t="s">
        <v>9879</v>
      </c>
      <c r="C4901" s="53" t="s">
        <v>4007</v>
      </c>
      <c r="D4901" s="44" t="s">
        <v>4945</v>
      </c>
      <c r="E4901" s="54"/>
      <c r="F4901" s="55"/>
      <c r="G4901" s="56">
        <v>6000</v>
      </c>
      <c r="H4901" s="57">
        <f t="shared" si="152"/>
        <v>7080</v>
      </c>
      <c r="I4901" s="58">
        <f t="shared" si="153"/>
        <v>0</v>
      </c>
      <c r="J4901" s="59" t="s">
        <v>4027</v>
      </c>
      <c r="K4901" s="59" t="s">
        <v>6950</v>
      </c>
      <c r="L4901" s="60" t="s">
        <v>7283</v>
      </c>
      <c r="M4901" s="61">
        <v>4</v>
      </c>
      <c r="N4901" s="6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2"/>
      <c r="BR4901" s="2"/>
      <c r="BS4901" s="2"/>
      <c r="BT4901" s="2"/>
      <c r="BU4901" s="2"/>
      <c r="BV4901" s="2"/>
      <c r="BW4901" s="2"/>
      <c r="BX4901" s="2"/>
      <c r="BY4901" s="2"/>
      <c r="BZ4901" s="2"/>
      <c r="CA4901" s="2"/>
      <c r="CB4901" s="2"/>
      <c r="CC4901" s="2"/>
      <c r="CD4901" s="2"/>
      <c r="CE4901" s="2"/>
    </row>
    <row r="4902" spans="1:83" s="10" customFormat="1" ht="12.75" customHeight="1" x14ac:dyDescent="0.2">
      <c r="A4902" s="64" t="s">
        <v>9880</v>
      </c>
      <c r="B4902" s="9" t="s">
        <v>9505</v>
      </c>
      <c r="C4902" s="66" t="s">
        <v>4035</v>
      </c>
      <c r="D4902" s="44" t="s">
        <v>4945</v>
      </c>
      <c r="E4902" s="54"/>
      <c r="F4902" s="55"/>
      <c r="G4902" s="56">
        <v>1300</v>
      </c>
      <c r="H4902" s="57">
        <f t="shared" si="152"/>
        <v>1534</v>
      </c>
      <c r="I4902" s="58">
        <f t="shared" si="153"/>
        <v>0</v>
      </c>
      <c r="J4902" s="59"/>
      <c r="K4902" s="59"/>
      <c r="L4902" s="60"/>
      <c r="M4902" s="61"/>
      <c r="N4902" s="6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2"/>
      <c r="BR4902" s="2"/>
      <c r="BS4902" s="2"/>
      <c r="BT4902" s="2"/>
      <c r="BU4902" s="2"/>
      <c r="BV4902" s="2"/>
      <c r="BW4902" s="2"/>
      <c r="BX4902" s="2"/>
      <c r="BY4902" s="2"/>
      <c r="BZ4902" s="2"/>
      <c r="CA4902" s="2"/>
      <c r="CB4902" s="2"/>
      <c r="CC4902" s="2"/>
      <c r="CD4902" s="2"/>
      <c r="CE4902" s="2"/>
    </row>
    <row r="4903" spans="1:83" s="10" customFormat="1" ht="12.75" customHeight="1" x14ac:dyDescent="0.2">
      <c r="A4903" s="64" t="s">
        <v>2485</v>
      </c>
      <c r="B4903" s="9" t="s">
        <v>430</v>
      </c>
      <c r="C4903" s="66" t="s">
        <v>4035</v>
      </c>
      <c r="D4903" s="44" t="s">
        <v>4628</v>
      </c>
      <c r="E4903" s="54"/>
      <c r="F4903" s="55"/>
      <c r="G4903" s="56">
        <v>260000</v>
      </c>
      <c r="H4903" s="57">
        <f t="shared" si="152"/>
        <v>306800</v>
      </c>
      <c r="I4903" s="58">
        <f t="shared" si="153"/>
        <v>0</v>
      </c>
      <c r="J4903" s="59"/>
      <c r="K4903" s="59"/>
      <c r="L4903" s="60"/>
      <c r="M4903" s="61"/>
      <c r="N4903" s="6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2"/>
      <c r="BR4903" s="2"/>
      <c r="BS4903" s="2"/>
      <c r="BT4903" s="2"/>
      <c r="BU4903" s="2"/>
      <c r="BV4903" s="2"/>
      <c r="BW4903" s="2"/>
      <c r="BX4903" s="2"/>
      <c r="BY4903" s="2"/>
      <c r="BZ4903" s="2"/>
      <c r="CA4903" s="2"/>
      <c r="CB4903" s="2"/>
      <c r="CC4903" s="2"/>
      <c r="CD4903" s="2"/>
      <c r="CE4903" s="2"/>
    </row>
    <row r="4904" spans="1:83" s="10" customFormat="1" ht="12.75" customHeight="1" x14ac:dyDescent="0.2">
      <c r="A4904" s="78" t="s">
        <v>9881</v>
      </c>
      <c r="B4904" s="70" t="s">
        <v>9423</v>
      </c>
      <c r="C4904" s="66" t="s">
        <v>4035</v>
      </c>
      <c r="D4904" s="72" t="s">
        <v>4628</v>
      </c>
      <c r="E4904" s="54"/>
      <c r="F4904" s="55"/>
      <c r="G4904" s="56">
        <v>10500</v>
      </c>
      <c r="H4904" s="57">
        <f t="shared" si="152"/>
        <v>12390</v>
      </c>
      <c r="I4904" s="58">
        <f t="shared" si="153"/>
        <v>0</v>
      </c>
      <c r="J4904" s="59" t="s">
        <v>4015</v>
      </c>
      <c r="K4904" s="59"/>
      <c r="L4904" s="68" t="s">
        <v>4015</v>
      </c>
      <c r="M4904" s="61"/>
      <c r="N4904" s="6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2"/>
      <c r="BR4904" s="2"/>
      <c r="BS4904" s="2"/>
      <c r="BT4904" s="2"/>
      <c r="BU4904" s="2"/>
      <c r="BV4904" s="2"/>
      <c r="BW4904" s="2"/>
      <c r="BX4904" s="2"/>
      <c r="BY4904" s="2"/>
      <c r="BZ4904" s="2"/>
      <c r="CA4904" s="2"/>
      <c r="CB4904" s="2"/>
      <c r="CC4904" s="2"/>
      <c r="CD4904" s="2"/>
      <c r="CE4904" s="2"/>
    </row>
    <row r="4905" spans="1:83" s="10" customFormat="1" ht="12.75" customHeight="1" x14ac:dyDescent="0.2">
      <c r="A4905" s="78" t="s">
        <v>9882</v>
      </c>
      <c r="B4905" s="70" t="s">
        <v>47</v>
      </c>
      <c r="C4905" s="66" t="s">
        <v>4035</v>
      </c>
      <c r="D4905" s="72" t="s">
        <v>4628</v>
      </c>
      <c r="E4905" s="54"/>
      <c r="F4905" s="55"/>
      <c r="G4905" s="56">
        <v>850</v>
      </c>
      <c r="H4905" s="57">
        <f t="shared" si="152"/>
        <v>1003</v>
      </c>
      <c r="I4905" s="58">
        <f t="shared" si="153"/>
        <v>0</v>
      </c>
      <c r="J4905" s="59" t="s">
        <v>4015</v>
      </c>
      <c r="K4905" s="59"/>
      <c r="L4905" s="68" t="s">
        <v>4015</v>
      </c>
      <c r="M4905" s="61"/>
      <c r="N4905" s="6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2"/>
      <c r="BR4905" s="2"/>
      <c r="BS4905" s="2"/>
      <c r="BT4905" s="2"/>
      <c r="BU4905" s="2"/>
      <c r="BV4905" s="2"/>
      <c r="BW4905" s="2"/>
      <c r="BX4905" s="2"/>
      <c r="BY4905" s="2"/>
      <c r="BZ4905" s="2"/>
      <c r="CA4905" s="2"/>
      <c r="CB4905" s="2"/>
      <c r="CC4905" s="2"/>
      <c r="CD4905" s="2"/>
      <c r="CE4905" s="2"/>
    </row>
    <row r="4906" spans="1:83" s="10" customFormat="1" ht="12.75" customHeight="1" x14ac:dyDescent="0.2">
      <c r="A4906" s="64" t="s">
        <v>9883</v>
      </c>
      <c r="B4906" s="9" t="s">
        <v>720</v>
      </c>
      <c r="C4906" s="66" t="s">
        <v>4035</v>
      </c>
      <c r="D4906" s="44" t="s">
        <v>4049</v>
      </c>
      <c r="E4906" s="54"/>
      <c r="F4906" s="55"/>
      <c r="G4906" s="56">
        <v>106983.74</v>
      </c>
      <c r="H4906" s="57">
        <f t="shared" si="152"/>
        <v>126240.8132</v>
      </c>
      <c r="I4906" s="58">
        <f t="shared" si="153"/>
        <v>0</v>
      </c>
      <c r="J4906" s="59"/>
      <c r="K4906" s="59"/>
      <c r="L4906" s="60"/>
      <c r="M4906" s="61"/>
      <c r="N4906" s="6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2"/>
      <c r="BR4906" s="2"/>
      <c r="BS4906" s="2"/>
      <c r="BT4906" s="2"/>
      <c r="BU4906" s="2"/>
      <c r="BV4906" s="2"/>
      <c r="BW4906" s="2"/>
      <c r="BX4906" s="2"/>
      <c r="BY4906" s="2"/>
      <c r="BZ4906" s="2"/>
      <c r="CA4906" s="2"/>
      <c r="CB4906" s="2"/>
      <c r="CC4906" s="2"/>
      <c r="CD4906" s="2"/>
      <c r="CE4906" s="2"/>
    </row>
    <row r="4907" spans="1:83" s="10" customFormat="1" ht="12.75" customHeight="1" x14ac:dyDescent="0.2">
      <c r="A4907" s="64" t="s">
        <v>9884</v>
      </c>
      <c r="B4907" s="9" t="s">
        <v>68</v>
      </c>
      <c r="C4907" s="66" t="s">
        <v>4035</v>
      </c>
      <c r="D4907" s="44" t="s">
        <v>4049</v>
      </c>
      <c r="E4907" s="54"/>
      <c r="F4907" s="55"/>
      <c r="G4907" s="56">
        <v>674440.28</v>
      </c>
      <c r="H4907" s="57">
        <f t="shared" si="152"/>
        <v>795839.53040000005</v>
      </c>
      <c r="I4907" s="58">
        <f t="shared" si="153"/>
        <v>0</v>
      </c>
      <c r="J4907" s="59"/>
      <c r="K4907" s="59"/>
      <c r="L4907" s="65">
        <v>4320</v>
      </c>
      <c r="M4907" s="61"/>
      <c r="N4907" s="6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2"/>
      <c r="BR4907" s="2"/>
      <c r="BS4907" s="2"/>
      <c r="BT4907" s="2"/>
      <c r="BU4907" s="2"/>
      <c r="BV4907" s="2"/>
      <c r="BW4907" s="2"/>
      <c r="BX4907" s="2"/>
      <c r="BY4907" s="2"/>
      <c r="BZ4907" s="2"/>
      <c r="CA4907" s="2"/>
      <c r="CB4907" s="2"/>
      <c r="CC4907" s="2"/>
      <c r="CD4907" s="2"/>
      <c r="CE4907" s="2"/>
    </row>
    <row r="4908" spans="1:83" s="10" customFormat="1" ht="12.75" customHeight="1" x14ac:dyDescent="0.2">
      <c r="A4908" s="64" t="s">
        <v>9885</v>
      </c>
      <c r="B4908" s="9" t="s">
        <v>68</v>
      </c>
      <c r="C4908" s="66" t="s">
        <v>4035</v>
      </c>
      <c r="D4908" s="44" t="s">
        <v>4049</v>
      </c>
      <c r="E4908" s="54"/>
      <c r="F4908" s="55"/>
      <c r="G4908" s="56">
        <v>670000</v>
      </c>
      <c r="H4908" s="57">
        <f t="shared" si="152"/>
        <v>790600</v>
      </c>
      <c r="I4908" s="58">
        <f t="shared" si="153"/>
        <v>0</v>
      </c>
      <c r="J4908" s="59"/>
      <c r="K4908" s="59"/>
      <c r="L4908" s="65" t="s">
        <v>9886</v>
      </c>
      <c r="M4908" s="61"/>
      <c r="N4908" s="6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2"/>
      <c r="BR4908" s="2"/>
      <c r="BS4908" s="2"/>
      <c r="BT4908" s="2"/>
      <c r="BU4908" s="2"/>
      <c r="BV4908" s="2"/>
      <c r="BW4908" s="2"/>
      <c r="BX4908" s="2"/>
      <c r="BY4908" s="2"/>
      <c r="BZ4908" s="2"/>
      <c r="CA4908" s="2"/>
      <c r="CB4908" s="2"/>
      <c r="CC4908" s="2"/>
      <c r="CD4908" s="2"/>
      <c r="CE4908" s="2"/>
    </row>
    <row r="4909" spans="1:83" s="10" customFormat="1" ht="12.75" customHeight="1" x14ac:dyDescent="0.2">
      <c r="A4909" s="51" t="s">
        <v>9887</v>
      </c>
      <c r="B4909" s="9" t="s">
        <v>485</v>
      </c>
      <c r="C4909" s="66" t="s">
        <v>4035</v>
      </c>
      <c r="D4909" s="44" t="s">
        <v>4375</v>
      </c>
      <c r="E4909" s="54"/>
      <c r="F4909" s="55"/>
      <c r="G4909" s="56">
        <v>300000</v>
      </c>
      <c r="H4909" s="57">
        <f t="shared" si="152"/>
        <v>354000</v>
      </c>
      <c r="I4909" s="58">
        <f t="shared" si="153"/>
        <v>0</v>
      </c>
      <c r="J4909" s="59" t="s">
        <v>9888</v>
      </c>
      <c r="K4909" s="59"/>
      <c r="L4909" s="65">
        <v>4320</v>
      </c>
      <c r="M4909" s="61"/>
      <c r="N4909" s="6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2"/>
      <c r="BR4909" s="2"/>
      <c r="BS4909" s="2"/>
      <c r="BT4909" s="2"/>
      <c r="BU4909" s="2"/>
      <c r="BV4909" s="2"/>
      <c r="BW4909" s="2"/>
      <c r="BX4909" s="2"/>
      <c r="BY4909" s="2"/>
      <c r="BZ4909" s="2"/>
      <c r="CA4909" s="2"/>
      <c r="CB4909" s="2"/>
      <c r="CC4909" s="2"/>
      <c r="CD4909" s="2"/>
      <c r="CE4909" s="2"/>
    </row>
    <row r="4910" spans="1:83" s="10" customFormat="1" ht="12.75" customHeight="1" x14ac:dyDescent="0.2">
      <c r="A4910" s="51" t="s">
        <v>2486</v>
      </c>
      <c r="B4910" s="9" t="s">
        <v>722</v>
      </c>
      <c r="C4910" s="66" t="s">
        <v>4035</v>
      </c>
      <c r="D4910" s="44" t="s">
        <v>4375</v>
      </c>
      <c r="E4910" s="54"/>
      <c r="F4910" s="55"/>
      <c r="G4910" s="56">
        <v>300000</v>
      </c>
      <c r="H4910" s="57">
        <f t="shared" si="152"/>
        <v>354000</v>
      </c>
      <c r="I4910" s="58">
        <f t="shared" si="153"/>
        <v>0</v>
      </c>
      <c r="J4910" s="59" t="s">
        <v>9889</v>
      </c>
      <c r="K4910" s="59"/>
      <c r="L4910" s="60" t="s">
        <v>9890</v>
      </c>
      <c r="M4910" s="61"/>
      <c r="N4910" s="6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2"/>
      <c r="BR4910" s="2"/>
      <c r="BS4910" s="2"/>
      <c r="BT4910" s="2"/>
      <c r="BU4910" s="2"/>
      <c r="BV4910" s="2"/>
      <c r="BW4910" s="2"/>
      <c r="BX4910" s="2"/>
      <c r="BY4910" s="2"/>
      <c r="BZ4910" s="2"/>
      <c r="CA4910" s="2"/>
      <c r="CB4910" s="2"/>
      <c r="CC4910" s="2"/>
      <c r="CD4910" s="2"/>
      <c r="CE4910" s="2"/>
    </row>
    <row r="4911" spans="1:83" s="10" customFormat="1" ht="12.75" customHeight="1" x14ac:dyDescent="0.2">
      <c r="A4911" s="51" t="s">
        <v>2487</v>
      </c>
      <c r="B4911" s="9" t="s">
        <v>723</v>
      </c>
      <c r="C4911" s="66" t="s">
        <v>4035</v>
      </c>
      <c r="D4911" s="44" t="s">
        <v>4375</v>
      </c>
      <c r="E4911" s="54"/>
      <c r="F4911" s="55"/>
      <c r="G4911" s="56">
        <v>300000</v>
      </c>
      <c r="H4911" s="57">
        <f t="shared" si="152"/>
        <v>354000</v>
      </c>
      <c r="I4911" s="58">
        <f t="shared" si="153"/>
        <v>0</v>
      </c>
      <c r="J4911" s="59" t="s">
        <v>9891</v>
      </c>
      <c r="K4911" s="59"/>
      <c r="L4911" s="60" t="s">
        <v>9075</v>
      </c>
      <c r="M4911" s="61"/>
      <c r="N4911" s="6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2"/>
      <c r="BR4911" s="2"/>
      <c r="BS4911" s="2"/>
      <c r="BT4911" s="2"/>
      <c r="BU4911" s="2"/>
      <c r="BV4911" s="2"/>
      <c r="BW4911" s="2"/>
      <c r="BX4911" s="2"/>
      <c r="BY4911" s="2"/>
      <c r="BZ4911" s="2"/>
      <c r="CA4911" s="2"/>
      <c r="CB4911" s="2"/>
      <c r="CC4911" s="2"/>
      <c r="CD4911" s="2"/>
      <c r="CE4911" s="2"/>
    </row>
    <row r="4912" spans="1:83" s="10" customFormat="1" ht="12.75" customHeight="1" x14ac:dyDescent="0.2">
      <c r="A4912" s="51" t="s">
        <v>2488</v>
      </c>
      <c r="B4912" s="9" t="s">
        <v>488</v>
      </c>
      <c r="C4912" s="66" t="s">
        <v>4035</v>
      </c>
      <c r="D4912" s="44" t="s">
        <v>4375</v>
      </c>
      <c r="E4912" s="54"/>
      <c r="F4912" s="55"/>
      <c r="G4912" s="56">
        <v>69000</v>
      </c>
      <c r="H4912" s="57">
        <f t="shared" si="152"/>
        <v>81420</v>
      </c>
      <c r="I4912" s="58">
        <f t="shared" si="153"/>
        <v>0</v>
      </c>
      <c r="J4912" s="59" t="s">
        <v>9892</v>
      </c>
      <c r="K4912" s="59"/>
      <c r="L4912" s="60" t="s">
        <v>9893</v>
      </c>
      <c r="M4912" s="61"/>
      <c r="N4912" s="6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2"/>
      <c r="BR4912" s="2"/>
      <c r="BS4912" s="2"/>
      <c r="BT4912" s="2"/>
      <c r="BU4912" s="2"/>
      <c r="BV4912" s="2"/>
      <c r="BW4912" s="2"/>
      <c r="BX4912" s="2"/>
      <c r="BY4912" s="2"/>
      <c r="BZ4912" s="2"/>
      <c r="CA4912" s="2"/>
      <c r="CB4912" s="2"/>
      <c r="CC4912" s="2"/>
      <c r="CD4912" s="2"/>
      <c r="CE4912" s="2"/>
    </row>
    <row r="4913" spans="1:83" s="10" customFormat="1" ht="12.75" customHeight="1" x14ac:dyDescent="0.2">
      <c r="A4913" s="51" t="s">
        <v>2489</v>
      </c>
      <c r="B4913" s="9" t="s">
        <v>488</v>
      </c>
      <c r="C4913" s="66" t="s">
        <v>4035</v>
      </c>
      <c r="D4913" s="44" t="s">
        <v>4375</v>
      </c>
      <c r="E4913" s="54"/>
      <c r="F4913" s="55"/>
      <c r="G4913" s="56">
        <v>67000</v>
      </c>
      <c r="H4913" s="57">
        <f t="shared" si="152"/>
        <v>79060</v>
      </c>
      <c r="I4913" s="58">
        <f t="shared" si="153"/>
        <v>0</v>
      </c>
      <c r="J4913" s="59" t="s">
        <v>9894</v>
      </c>
      <c r="K4913" s="59"/>
      <c r="L4913" s="73" t="s">
        <v>9895</v>
      </c>
      <c r="M4913" s="61"/>
      <c r="N4913" s="6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2"/>
      <c r="BR4913" s="2"/>
      <c r="BS4913" s="2"/>
      <c r="BT4913" s="2"/>
      <c r="BU4913" s="2"/>
      <c r="BV4913" s="2"/>
      <c r="BW4913" s="2"/>
      <c r="BX4913" s="2"/>
      <c r="BY4913" s="2"/>
      <c r="BZ4913" s="2"/>
      <c r="CA4913" s="2"/>
      <c r="CB4913" s="2"/>
      <c r="CC4913" s="2"/>
      <c r="CD4913" s="2"/>
      <c r="CE4913" s="2"/>
    </row>
    <row r="4914" spans="1:83" s="10" customFormat="1" ht="12.75" customHeight="1" x14ac:dyDescent="0.2">
      <c r="A4914" s="51" t="s">
        <v>2490</v>
      </c>
      <c r="B4914" s="9" t="s">
        <v>488</v>
      </c>
      <c r="C4914" s="66" t="s">
        <v>4035</v>
      </c>
      <c r="D4914" s="44" t="s">
        <v>4375</v>
      </c>
      <c r="E4914" s="54"/>
      <c r="F4914" s="55"/>
      <c r="G4914" s="56">
        <v>70000</v>
      </c>
      <c r="H4914" s="57">
        <f t="shared" si="152"/>
        <v>82600</v>
      </c>
      <c r="I4914" s="58">
        <f t="shared" si="153"/>
        <v>0</v>
      </c>
      <c r="J4914" s="59" t="s">
        <v>9896</v>
      </c>
      <c r="K4914" s="59"/>
      <c r="L4914" s="60" t="s">
        <v>9890</v>
      </c>
      <c r="M4914" s="61"/>
      <c r="N4914" s="6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2"/>
      <c r="BR4914" s="2"/>
      <c r="BS4914" s="2"/>
      <c r="BT4914" s="2"/>
      <c r="BU4914" s="2"/>
      <c r="BV4914" s="2"/>
      <c r="BW4914" s="2"/>
      <c r="BX4914" s="2"/>
      <c r="BY4914" s="2"/>
      <c r="BZ4914" s="2"/>
      <c r="CA4914" s="2"/>
      <c r="CB4914" s="2"/>
      <c r="CC4914" s="2"/>
      <c r="CD4914" s="2"/>
      <c r="CE4914" s="2"/>
    </row>
    <row r="4915" spans="1:83" s="10" customFormat="1" ht="12.75" customHeight="1" x14ac:dyDescent="0.2">
      <c r="A4915" s="51" t="s">
        <v>2491</v>
      </c>
      <c r="B4915" s="9" t="s">
        <v>488</v>
      </c>
      <c r="C4915" s="66" t="s">
        <v>4035</v>
      </c>
      <c r="D4915" s="44" t="s">
        <v>4375</v>
      </c>
      <c r="E4915" s="54"/>
      <c r="F4915" s="55"/>
      <c r="G4915" s="56">
        <v>67000</v>
      </c>
      <c r="H4915" s="57">
        <f t="shared" si="152"/>
        <v>79060</v>
      </c>
      <c r="I4915" s="58">
        <f t="shared" si="153"/>
        <v>0</v>
      </c>
      <c r="J4915" s="59" t="s">
        <v>9897</v>
      </c>
      <c r="K4915" s="59"/>
      <c r="L4915" s="60" t="s">
        <v>9075</v>
      </c>
      <c r="M4915" s="61"/>
      <c r="N4915" s="6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"/>
      <c r="BR4915" s="2"/>
      <c r="BS4915" s="2"/>
      <c r="BT4915" s="2"/>
      <c r="BU4915" s="2"/>
      <c r="BV4915" s="2"/>
      <c r="BW4915" s="2"/>
      <c r="BX4915" s="2"/>
      <c r="BY4915" s="2"/>
      <c r="BZ4915" s="2"/>
      <c r="CA4915" s="2"/>
      <c r="CB4915" s="2"/>
      <c r="CC4915" s="2"/>
      <c r="CD4915" s="2"/>
      <c r="CE4915" s="2"/>
    </row>
    <row r="4916" spans="1:83" s="10" customFormat="1" ht="12.75" customHeight="1" x14ac:dyDescent="0.2">
      <c r="A4916" s="78" t="s">
        <v>9898</v>
      </c>
      <c r="B4916" s="70" t="s">
        <v>14</v>
      </c>
      <c r="C4916" s="66" t="s">
        <v>4035</v>
      </c>
      <c r="D4916" s="72" t="s">
        <v>4375</v>
      </c>
      <c r="E4916" s="54"/>
      <c r="F4916" s="55"/>
      <c r="G4916" s="56">
        <v>50</v>
      </c>
      <c r="H4916" s="57">
        <f t="shared" si="152"/>
        <v>59</v>
      </c>
      <c r="I4916" s="58">
        <f t="shared" si="153"/>
        <v>0</v>
      </c>
      <c r="J4916" s="59" t="s">
        <v>4015</v>
      </c>
      <c r="K4916" s="59"/>
      <c r="L4916" s="68" t="s">
        <v>4015</v>
      </c>
      <c r="M4916" s="61"/>
      <c r="N4916" s="6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"/>
      <c r="BR4916" s="2"/>
      <c r="BS4916" s="2"/>
      <c r="BT4916" s="2"/>
      <c r="BU4916" s="2"/>
      <c r="BV4916" s="2"/>
      <c r="BW4916" s="2"/>
      <c r="BX4916" s="2"/>
      <c r="BY4916" s="2"/>
      <c r="BZ4916" s="2"/>
      <c r="CA4916" s="2"/>
      <c r="CB4916" s="2"/>
      <c r="CC4916" s="2"/>
      <c r="CD4916" s="2"/>
      <c r="CE4916" s="2"/>
    </row>
    <row r="4917" spans="1:83" s="10" customFormat="1" ht="12.75" customHeight="1" x14ac:dyDescent="0.2">
      <c r="A4917" s="51" t="s">
        <v>2492</v>
      </c>
      <c r="B4917" s="9" t="s">
        <v>489</v>
      </c>
      <c r="C4917" s="66" t="s">
        <v>4035</v>
      </c>
      <c r="D4917" s="44" t="s">
        <v>4124</v>
      </c>
      <c r="E4917" s="54"/>
      <c r="F4917" s="55"/>
      <c r="G4917" s="56">
        <v>210000</v>
      </c>
      <c r="H4917" s="57">
        <f t="shared" si="152"/>
        <v>247800</v>
      </c>
      <c r="I4917" s="58">
        <f t="shared" si="153"/>
        <v>0</v>
      </c>
      <c r="J4917" s="59" t="s">
        <v>9899</v>
      </c>
      <c r="K4917" s="59"/>
      <c r="L4917" s="60" t="s">
        <v>9900</v>
      </c>
      <c r="M4917" s="61"/>
      <c r="N4917" s="6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"/>
      <c r="BR4917" s="2"/>
      <c r="BS4917" s="2"/>
      <c r="BT4917" s="2"/>
      <c r="BU4917" s="2"/>
      <c r="BV4917" s="2"/>
      <c r="BW4917" s="2"/>
      <c r="BX4917" s="2"/>
      <c r="BY4917" s="2"/>
      <c r="BZ4917" s="2"/>
      <c r="CA4917" s="2"/>
      <c r="CB4917" s="2"/>
      <c r="CC4917" s="2"/>
      <c r="CD4917" s="2"/>
      <c r="CE4917" s="2"/>
    </row>
    <row r="4918" spans="1:83" s="10" customFormat="1" ht="12.75" customHeight="1" x14ac:dyDescent="0.2">
      <c r="A4918" s="78" t="s">
        <v>2493</v>
      </c>
      <c r="B4918" s="70" t="s">
        <v>489</v>
      </c>
      <c r="C4918" s="66" t="s">
        <v>4035</v>
      </c>
      <c r="D4918" s="72" t="s">
        <v>4124</v>
      </c>
      <c r="E4918" s="54"/>
      <c r="F4918" s="55"/>
      <c r="G4918" s="56">
        <v>210000</v>
      </c>
      <c r="H4918" s="57">
        <f t="shared" si="152"/>
        <v>247800</v>
      </c>
      <c r="I4918" s="58">
        <f t="shared" si="153"/>
        <v>0</v>
      </c>
      <c r="J4918" s="59" t="s">
        <v>9899</v>
      </c>
      <c r="K4918" s="59"/>
      <c r="L4918" s="60" t="s">
        <v>8778</v>
      </c>
      <c r="M4918" s="61"/>
      <c r="N4918" s="6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"/>
      <c r="BR4918" s="2"/>
      <c r="BS4918" s="2"/>
      <c r="BT4918" s="2"/>
      <c r="BU4918" s="2"/>
      <c r="BV4918" s="2"/>
      <c r="BW4918" s="2"/>
      <c r="BX4918" s="2"/>
      <c r="BY4918" s="2"/>
      <c r="BZ4918" s="2"/>
      <c r="CA4918" s="2"/>
      <c r="CB4918" s="2"/>
      <c r="CC4918" s="2"/>
      <c r="CD4918" s="2"/>
      <c r="CE4918" s="2"/>
    </row>
    <row r="4919" spans="1:83" s="10" customFormat="1" ht="12.75" customHeight="1" x14ac:dyDescent="0.2">
      <c r="A4919" s="78" t="s">
        <v>2494</v>
      </c>
      <c r="B4919" s="70" t="s">
        <v>489</v>
      </c>
      <c r="C4919" s="66" t="s">
        <v>4035</v>
      </c>
      <c r="D4919" s="72" t="s">
        <v>4124</v>
      </c>
      <c r="E4919" s="54"/>
      <c r="F4919" s="55"/>
      <c r="G4919" s="56">
        <v>220000</v>
      </c>
      <c r="H4919" s="57">
        <f t="shared" si="152"/>
        <v>259600</v>
      </c>
      <c r="I4919" s="58">
        <f t="shared" si="153"/>
        <v>0</v>
      </c>
      <c r="J4919" s="59" t="s">
        <v>9901</v>
      </c>
      <c r="K4919" s="59"/>
      <c r="L4919" s="79" t="s">
        <v>9902</v>
      </c>
      <c r="M4919" s="61"/>
      <c r="N4919" s="6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"/>
      <c r="BR4919" s="2"/>
      <c r="BS4919" s="2"/>
      <c r="BT4919" s="2"/>
      <c r="BU4919" s="2"/>
      <c r="BV4919" s="2"/>
      <c r="BW4919" s="2"/>
      <c r="BX4919" s="2"/>
      <c r="BY4919" s="2"/>
      <c r="BZ4919" s="2"/>
      <c r="CA4919" s="2"/>
      <c r="CB4919" s="2"/>
      <c r="CC4919" s="2"/>
      <c r="CD4919" s="2"/>
      <c r="CE4919" s="2"/>
    </row>
    <row r="4920" spans="1:83" s="10" customFormat="1" ht="12.75" customHeight="1" x14ac:dyDescent="0.2">
      <c r="A4920" s="51" t="s">
        <v>2495</v>
      </c>
      <c r="B4920" s="9" t="s">
        <v>489</v>
      </c>
      <c r="C4920" s="66" t="s">
        <v>4035</v>
      </c>
      <c r="D4920" s="44" t="s">
        <v>4124</v>
      </c>
      <c r="E4920" s="54"/>
      <c r="F4920" s="55"/>
      <c r="G4920" s="56">
        <v>215000</v>
      </c>
      <c r="H4920" s="57">
        <f t="shared" si="152"/>
        <v>253700</v>
      </c>
      <c r="I4920" s="58">
        <f t="shared" si="153"/>
        <v>0</v>
      </c>
      <c r="J4920" s="59" t="s">
        <v>9903</v>
      </c>
      <c r="K4920" s="59"/>
      <c r="L4920" s="60" t="s">
        <v>4029</v>
      </c>
      <c r="M4920" s="61"/>
      <c r="N4920" s="6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2"/>
      <c r="BR4920" s="2"/>
      <c r="BS4920" s="2"/>
      <c r="BT4920" s="2"/>
      <c r="BU4920" s="2"/>
      <c r="BV4920" s="2"/>
      <c r="BW4920" s="2"/>
      <c r="BX4920" s="2"/>
      <c r="BY4920" s="2"/>
      <c r="BZ4920" s="2"/>
      <c r="CA4920" s="2"/>
      <c r="CB4920" s="2"/>
      <c r="CC4920" s="2"/>
      <c r="CD4920" s="2"/>
      <c r="CE4920" s="2"/>
    </row>
    <row r="4921" spans="1:83" s="10" customFormat="1" ht="12.75" customHeight="1" x14ac:dyDescent="0.2">
      <c r="A4921" s="51" t="s">
        <v>2496</v>
      </c>
      <c r="B4921" s="9" t="s">
        <v>489</v>
      </c>
      <c r="C4921" s="66" t="s">
        <v>4035</v>
      </c>
      <c r="D4921" s="44" t="s">
        <v>4124</v>
      </c>
      <c r="E4921" s="54"/>
      <c r="F4921" s="55"/>
      <c r="G4921" s="56">
        <v>215000</v>
      </c>
      <c r="H4921" s="57">
        <f t="shared" si="152"/>
        <v>253700</v>
      </c>
      <c r="I4921" s="58">
        <f t="shared" si="153"/>
        <v>0</v>
      </c>
      <c r="J4921" s="59" t="s">
        <v>9904</v>
      </c>
      <c r="K4921" s="59"/>
      <c r="L4921" s="79" t="s">
        <v>9905</v>
      </c>
      <c r="M4921" s="61"/>
      <c r="N4921" s="6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2"/>
      <c r="BR4921" s="2"/>
      <c r="BS4921" s="2"/>
      <c r="BT4921" s="2"/>
      <c r="BU4921" s="2"/>
      <c r="BV4921" s="2"/>
      <c r="BW4921" s="2"/>
      <c r="BX4921" s="2"/>
      <c r="BY4921" s="2"/>
      <c r="BZ4921" s="2"/>
      <c r="CA4921" s="2"/>
      <c r="CB4921" s="2"/>
      <c r="CC4921" s="2"/>
      <c r="CD4921" s="2"/>
      <c r="CE4921" s="2"/>
    </row>
    <row r="4922" spans="1:83" s="10" customFormat="1" ht="12.75" customHeight="1" x14ac:dyDescent="0.2">
      <c r="A4922" s="51" t="s">
        <v>2497</v>
      </c>
      <c r="B4922" s="9" t="s">
        <v>489</v>
      </c>
      <c r="C4922" s="66" t="s">
        <v>4035</v>
      </c>
      <c r="D4922" s="44" t="s">
        <v>4124</v>
      </c>
      <c r="E4922" s="54"/>
      <c r="F4922" s="55"/>
      <c r="G4922" s="56">
        <v>215000</v>
      </c>
      <c r="H4922" s="57">
        <f t="shared" si="152"/>
        <v>253700</v>
      </c>
      <c r="I4922" s="58">
        <f t="shared" si="153"/>
        <v>0</v>
      </c>
      <c r="J4922" s="59" t="s">
        <v>9906</v>
      </c>
      <c r="K4922" s="59"/>
      <c r="L4922" s="73" t="s">
        <v>9907</v>
      </c>
      <c r="M4922" s="61"/>
      <c r="N4922" s="6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  <c r="BQ4922" s="2"/>
      <c r="BR4922" s="2"/>
      <c r="BS4922" s="2"/>
      <c r="BT4922" s="2"/>
      <c r="BU4922" s="2"/>
      <c r="BV4922" s="2"/>
      <c r="BW4922" s="2"/>
      <c r="BX4922" s="2"/>
      <c r="BY4922" s="2"/>
      <c r="BZ4922" s="2"/>
      <c r="CA4922" s="2"/>
      <c r="CB4922" s="2"/>
      <c r="CC4922" s="2"/>
      <c r="CD4922" s="2"/>
      <c r="CE4922" s="2"/>
    </row>
    <row r="4923" spans="1:83" s="10" customFormat="1" ht="12.75" customHeight="1" x14ac:dyDescent="0.2">
      <c r="A4923" s="51" t="s">
        <v>9908</v>
      </c>
      <c r="B4923" s="9" t="s">
        <v>489</v>
      </c>
      <c r="C4923" s="66" t="s">
        <v>4035</v>
      </c>
      <c r="D4923" s="44" t="s">
        <v>4124</v>
      </c>
      <c r="E4923" s="54"/>
      <c r="F4923" s="55"/>
      <c r="G4923" s="56">
        <v>227345</v>
      </c>
      <c r="H4923" s="57">
        <f t="shared" si="152"/>
        <v>268267.09999999998</v>
      </c>
      <c r="I4923" s="58">
        <f t="shared" si="153"/>
        <v>0</v>
      </c>
      <c r="J4923" s="59"/>
      <c r="K4923" s="59"/>
      <c r="L4923" s="60"/>
      <c r="M4923" s="61"/>
      <c r="N4923" s="6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2"/>
      <c r="BR4923" s="2"/>
      <c r="BS4923" s="2"/>
      <c r="BT4923" s="2"/>
      <c r="BU4923" s="2"/>
      <c r="BV4923" s="2"/>
      <c r="BW4923" s="2"/>
      <c r="BX4923" s="2"/>
      <c r="BY4923" s="2"/>
      <c r="BZ4923" s="2"/>
      <c r="CA4923" s="2"/>
      <c r="CB4923" s="2"/>
      <c r="CC4923" s="2"/>
      <c r="CD4923" s="2"/>
      <c r="CE4923" s="2"/>
    </row>
    <row r="4924" spans="1:83" s="10" customFormat="1" ht="12.75" customHeight="1" x14ac:dyDescent="0.2">
      <c r="A4924" s="51" t="s">
        <v>2498</v>
      </c>
      <c r="B4924" s="9" t="s">
        <v>489</v>
      </c>
      <c r="C4924" s="66" t="s">
        <v>4035</v>
      </c>
      <c r="D4924" s="44" t="s">
        <v>4124</v>
      </c>
      <c r="E4924" s="54"/>
      <c r="F4924" s="55"/>
      <c r="G4924" s="56">
        <v>210000</v>
      </c>
      <c r="H4924" s="57">
        <f t="shared" si="152"/>
        <v>247800</v>
      </c>
      <c r="I4924" s="58">
        <f t="shared" si="153"/>
        <v>0</v>
      </c>
      <c r="J4924" s="59" t="s">
        <v>9909</v>
      </c>
      <c r="K4924" s="59"/>
      <c r="L4924" s="60" t="s">
        <v>9910</v>
      </c>
      <c r="M4924" s="61"/>
      <c r="N4924" s="6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  <c r="BQ4924" s="2"/>
      <c r="BR4924" s="2"/>
      <c r="BS4924" s="2"/>
      <c r="BT4924" s="2"/>
      <c r="BU4924" s="2"/>
      <c r="BV4924" s="2"/>
      <c r="BW4924" s="2"/>
      <c r="BX4924" s="2"/>
      <c r="BY4924" s="2"/>
      <c r="BZ4924" s="2"/>
      <c r="CA4924" s="2"/>
      <c r="CB4924" s="2"/>
      <c r="CC4924" s="2"/>
      <c r="CD4924" s="2"/>
      <c r="CE4924" s="2"/>
    </row>
    <row r="4925" spans="1:83" s="10" customFormat="1" ht="12.75" customHeight="1" x14ac:dyDescent="0.2">
      <c r="A4925" s="51" t="s">
        <v>2499</v>
      </c>
      <c r="B4925" s="9" t="s">
        <v>609</v>
      </c>
      <c r="C4925" s="66" t="s">
        <v>4035</v>
      </c>
      <c r="D4925" s="44" t="s">
        <v>4124</v>
      </c>
      <c r="E4925" s="54"/>
      <c r="F4925" s="55"/>
      <c r="G4925" s="56">
        <v>50000</v>
      </c>
      <c r="H4925" s="57">
        <f t="shared" si="152"/>
        <v>59000</v>
      </c>
      <c r="I4925" s="58">
        <f t="shared" si="153"/>
        <v>0</v>
      </c>
      <c r="J4925" s="59" t="s">
        <v>9911</v>
      </c>
      <c r="K4925" s="59"/>
      <c r="L4925" s="60" t="s">
        <v>9912</v>
      </c>
      <c r="M4925" s="61"/>
      <c r="N4925" s="6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2"/>
      <c r="BR4925" s="2"/>
      <c r="BS4925" s="2"/>
      <c r="BT4925" s="2"/>
      <c r="BU4925" s="2"/>
      <c r="BV4925" s="2"/>
      <c r="BW4925" s="2"/>
      <c r="BX4925" s="2"/>
      <c r="BY4925" s="2"/>
      <c r="BZ4925" s="2"/>
      <c r="CA4925" s="2"/>
      <c r="CB4925" s="2"/>
      <c r="CC4925" s="2"/>
      <c r="CD4925" s="2"/>
      <c r="CE4925" s="2"/>
    </row>
    <row r="4926" spans="1:83" s="10" customFormat="1" ht="12.75" customHeight="1" x14ac:dyDescent="0.2">
      <c r="A4926" s="51" t="s">
        <v>2500</v>
      </c>
      <c r="B4926" s="9" t="s">
        <v>609</v>
      </c>
      <c r="C4926" s="66" t="s">
        <v>4035</v>
      </c>
      <c r="D4926" s="44" t="s">
        <v>4124</v>
      </c>
      <c r="E4926" s="54"/>
      <c r="F4926" s="55"/>
      <c r="G4926" s="56">
        <v>50000</v>
      </c>
      <c r="H4926" s="57">
        <f t="shared" si="152"/>
        <v>59000</v>
      </c>
      <c r="I4926" s="58">
        <f t="shared" si="153"/>
        <v>0</v>
      </c>
      <c r="J4926" s="59" t="s">
        <v>9913</v>
      </c>
      <c r="K4926" s="59"/>
      <c r="L4926" s="79" t="s">
        <v>9914</v>
      </c>
      <c r="M4926" s="61"/>
      <c r="N4926" s="6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2"/>
      <c r="BT4926" s="2"/>
      <c r="BU4926" s="2"/>
      <c r="BV4926" s="2"/>
      <c r="BW4926" s="2"/>
      <c r="BX4926" s="2"/>
      <c r="BY4926" s="2"/>
      <c r="BZ4926" s="2"/>
      <c r="CA4926" s="2"/>
      <c r="CB4926" s="2"/>
      <c r="CC4926" s="2"/>
      <c r="CD4926" s="2"/>
      <c r="CE4926" s="2"/>
    </row>
    <row r="4927" spans="1:83" s="10" customFormat="1" ht="12.75" customHeight="1" x14ac:dyDescent="0.2">
      <c r="A4927" s="51" t="s">
        <v>2501</v>
      </c>
      <c r="B4927" s="9" t="s">
        <v>724</v>
      </c>
      <c r="C4927" s="66" t="s">
        <v>4035</v>
      </c>
      <c r="D4927" s="44" t="s">
        <v>4124</v>
      </c>
      <c r="E4927" s="54"/>
      <c r="F4927" s="55"/>
      <c r="G4927" s="56">
        <v>50000</v>
      </c>
      <c r="H4927" s="57">
        <f t="shared" si="152"/>
        <v>59000</v>
      </c>
      <c r="I4927" s="58">
        <f t="shared" si="153"/>
        <v>0</v>
      </c>
      <c r="J4927" s="59" t="s">
        <v>9915</v>
      </c>
      <c r="K4927" s="59"/>
      <c r="L4927" s="79" t="s">
        <v>9916</v>
      </c>
      <c r="M4927" s="61"/>
      <c r="N4927" s="6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2"/>
      <c r="BR4927" s="2"/>
      <c r="BS4927" s="2"/>
      <c r="BT4927" s="2"/>
      <c r="BU4927" s="2"/>
      <c r="BV4927" s="2"/>
      <c r="BW4927" s="2"/>
      <c r="BX4927" s="2"/>
      <c r="BY4927" s="2"/>
      <c r="BZ4927" s="2"/>
      <c r="CA4927" s="2"/>
      <c r="CB4927" s="2"/>
      <c r="CC4927" s="2"/>
      <c r="CD4927" s="2"/>
      <c r="CE4927" s="2"/>
    </row>
    <row r="4928" spans="1:83" s="10" customFormat="1" ht="12.75" customHeight="1" x14ac:dyDescent="0.2">
      <c r="A4928" s="51" t="s">
        <v>2502</v>
      </c>
      <c r="B4928" s="9" t="s">
        <v>725</v>
      </c>
      <c r="C4928" s="66" t="s">
        <v>4035</v>
      </c>
      <c r="D4928" s="44" t="s">
        <v>4124</v>
      </c>
      <c r="E4928" s="54"/>
      <c r="F4928" s="55"/>
      <c r="G4928" s="56">
        <v>50000</v>
      </c>
      <c r="H4928" s="57">
        <f t="shared" si="152"/>
        <v>59000</v>
      </c>
      <c r="I4928" s="58">
        <f t="shared" si="153"/>
        <v>0</v>
      </c>
      <c r="J4928" s="59" t="s">
        <v>9917</v>
      </c>
      <c r="K4928" s="59"/>
      <c r="L4928" s="73" t="s">
        <v>9918</v>
      </c>
      <c r="M4928" s="61"/>
      <c r="N4928" s="6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2"/>
      <c r="BR4928" s="2"/>
      <c r="BS4928" s="2"/>
      <c r="BT4928" s="2"/>
      <c r="BU4928" s="2"/>
      <c r="BV4928" s="2"/>
      <c r="BW4928" s="2"/>
      <c r="BX4928" s="2"/>
      <c r="BY4928" s="2"/>
      <c r="BZ4928" s="2"/>
      <c r="CA4928" s="2"/>
      <c r="CB4928" s="2"/>
      <c r="CC4928" s="2"/>
      <c r="CD4928" s="2"/>
      <c r="CE4928" s="2"/>
    </row>
    <row r="4929" spans="1:83" s="10" customFormat="1" ht="12.75" customHeight="1" x14ac:dyDescent="0.2">
      <c r="A4929" s="51" t="s">
        <v>2503</v>
      </c>
      <c r="B4929" s="9" t="s">
        <v>491</v>
      </c>
      <c r="C4929" s="66" t="s">
        <v>4035</v>
      </c>
      <c r="D4929" s="44" t="s">
        <v>4124</v>
      </c>
      <c r="E4929" s="54"/>
      <c r="F4929" s="55"/>
      <c r="G4929" s="56">
        <v>69000</v>
      </c>
      <c r="H4929" s="57">
        <f t="shared" si="152"/>
        <v>81420</v>
      </c>
      <c r="I4929" s="58">
        <f t="shared" si="153"/>
        <v>0</v>
      </c>
      <c r="J4929" s="59"/>
      <c r="K4929" s="59"/>
      <c r="L4929" s="60" t="s">
        <v>9900</v>
      </c>
      <c r="M4929" s="61"/>
      <c r="N4929" s="6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2"/>
      <c r="BR4929" s="2"/>
      <c r="BS4929" s="2"/>
      <c r="BT4929" s="2"/>
      <c r="BU4929" s="2"/>
      <c r="BV4929" s="2"/>
      <c r="BW4929" s="2"/>
      <c r="BX4929" s="2"/>
      <c r="BY4929" s="2"/>
      <c r="BZ4929" s="2"/>
      <c r="CA4929" s="2"/>
      <c r="CB4929" s="2"/>
      <c r="CC4929" s="2"/>
      <c r="CD4929" s="2"/>
      <c r="CE4929" s="2"/>
    </row>
    <row r="4930" spans="1:83" s="10" customFormat="1" ht="12.75" customHeight="1" x14ac:dyDescent="0.2">
      <c r="A4930" s="78" t="s">
        <v>2504</v>
      </c>
      <c r="B4930" s="9" t="s">
        <v>491</v>
      </c>
      <c r="C4930" s="66" t="s">
        <v>4035</v>
      </c>
      <c r="D4930" s="44" t="s">
        <v>4124</v>
      </c>
      <c r="E4930" s="54"/>
      <c r="F4930" s="55"/>
      <c r="G4930" s="56">
        <v>69000</v>
      </c>
      <c r="H4930" s="57">
        <f t="shared" si="152"/>
        <v>81420</v>
      </c>
      <c r="I4930" s="58">
        <f t="shared" si="153"/>
        <v>0</v>
      </c>
      <c r="J4930" s="59" t="s">
        <v>9919</v>
      </c>
      <c r="K4930" s="59"/>
      <c r="L4930" s="60" t="s">
        <v>8778</v>
      </c>
      <c r="M4930" s="61"/>
      <c r="N4930" s="6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  <c r="BS4930" s="2"/>
      <c r="BT4930" s="2"/>
      <c r="BU4930" s="2"/>
      <c r="BV4930" s="2"/>
      <c r="BW4930" s="2"/>
      <c r="BX4930" s="2"/>
      <c r="BY4930" s="2"/>
      <c r="BZ4930" s="2"/>
      <c r="CA4930" s="2"/>
      <c r="CB4930" s="2"/>
      <c r="CC4930" s="2"/>
      <c r="CD4930" s="2"/>
      <c r="CE4930" s="2"/>
    </row>
    <row r="4931" spans="1:83" s="10" customFormat="1" ht="12.75" customHeight="1" x14ac:dyDescent="0.2">
      <c r="A4931" s="78" t="s">
        <v>2505</v>
      </c>
      <c r="B4931" s="9" t="s">
        <v>491</v>
      </c>
      <c r="C4931" s="66" t="s">
        <v>4035</v>
      </c>
      <c r="D4931" s="44" t="s">
        <v>4124</v>
      </c>
      <c r="E4931" s="54"/>
      <c r="F4931" s="55"/>
      <c r="G4931" s="56">
        <v>71000</v>
      </c>
      <c r="H4931" s="57">
        <f t="shared" si="152"/>
        <v>83780</v>
      </c>
      <c r="I4931" s="58">
        <f t="shared" si="153"/>
        <v>0</v>
      </c>
      <c r="J4931" s="59" t="s">
        <v>9920</v>
      </c>
      <c r="K4931" s="59"/>
      <c r="L4931" s="60"/>
      <c r="M4931" s="61"/>
      <c r="N4931" s="6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  <c r="BU4931" s="2"/>
      <c r="BV4931" s="2"/>
      <c r="BW4931" s="2"/>
      <c r="BX4931" s="2"/>
      <c r="BY4931" s="2"/>
      <c r="BZ4931" s="2"/>
      <c r="CA4931" s="2"/>
      <c r="CB4931" s="2"/>
      <c r="CC4931" s="2"/>
      <c r="CD4931" s="2"/>
      <c r="CE4931" s="2"/>
    </row>
    <row r="4932" spans="1:83" s="10" customFormat="1" ht="12.75" customHeight="1" x14ac:dyDescent="0.2">
      <c r="A4932" s="51" t="s">
        <v>2506</v>
      </c>
      <c r="B4932" s="9" t="s">
        <v>491</v>
      </c>
      <c r="C4932" s="66" t="s">
        <v>4035</v>
      </c>
      <c r="D4932" s="44" t="s">
        <v>4124</v>
      </c>
      <c r="E4932" s="54"/>
      <c r="F4932" s="55"/>
      <c r="G4932" s="56">
        <v>72000</v>
      </c>
      <c r="H4932" s="57">
        <f t="shared" si="152"/>
        <v>84960</v>
      </c>
      <c r="I4932" s="58">
        <f t="shared" si="153"/>
        <v>0</v>
      </c>
      <c r="J4932" s="59"/>
      <c r="K4932" s="59"/>
      <c r="L4932" s="79" t="s">
        <v>9905</v>
      </c>
      <c r="M4932" s="61"/>
      <c r="N4932" s="6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  <c r="BS4932" s="2"/>
      <c r="BT4932" s="2"/>
      <c r="BU4932" s="2"/>
      <c r="BV4932" s="2"/>
      <c r="BW4932" s="2"/>
      <c r="BX4932" s="2"/>
      <c r="BY4932" s="2"/>
      <c r="BZ4932" s="2"/>
      <c r="CA4932" s="2"/>
      <c r="CB4932" s="2"/>
      <c r="CC4932" s="2"/>
      <c r="CD4932" s="2"/>
      <c r="CE4932" s="2"/>
    </row>
    <row r="4933" spans="1:83" s="10" customFormat="1" ht="12.75" customHeight="1" x14ac:dyDescent="0.2">
      <c r="A4933" s="51" t="s">
        <v>2507</v>
      </c>
      <c r="B4933" s="9" t="s">
        <v>491</v>
      </c>
      <c r="C4933" s="66" t="s">
        <v>4035</v>
      </c>
      <c r="D4933" s="44" t="s">
        <v>4124</v>
      </c>
      <c r="E4933" s="54"/>
      <c r="F4933" s="55"/>
      <c r="G4933" s="56">
        <v>72000</v>
      </c>
      <c r="H4933" s="57">
        <f t="shared" si="152"/>
        <v>84960</v>
      </c>
      <c r="I4933" s="58">
        <f t="shared" si="153"/>
        <v>0</v>
      </c>
      <c r="J4933" s="59" t="s">
        <v>9921</v>
      </c>
      <c r="K4933" s="59"/>
      <c r="L4933" s="73" t="s">
        <v>9918</v>
      </c>
      <c r="M4933" s="61"/>
      <c r="N4933" s="6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  <c r="BS4933" s="2"/>
      <c r="BT4933" s="2"/>
      <c r="BU4933" s="2"/>
      <c r="BV4933" s="2"/>
      <c r="BW4933" s="2"/>
      <c r="BX4933" s="2"/>
      <c r="BY4933" s="2"/>
      <c r="BZ4933" s="2"/>
      <c r="CA4933" s="2"/>
      <c r="CB4933" s="2"/>
      <c r="CC4933" s="2"/>
      <c r="CD4933" s="2"/>
      <c r="CE4933" s="2"/>
    </row>
    <row r="4934" spans="1:83" s="10" customFormat="1" ht="12.75" customHeight="1" x14ac:dyDescent="0.2">
      <c r="A4934" s="51" t="s">
        <v>2508</v>
      </c>
      <c r="B4934" s="9" t="s">
        <v>491</v>
      </c>
      <c r="C4934" s="66" t="s">
        <v>4035</v>
      </c>
      <c r="D4934" s="44" t="s">
        <v>4124</v>
      </c>
      <c r="E4934" s="54"/>
      <c r="F4934" s="55"/>
      <c r="G4934" s="56">
        <v>67000</v>
      </c>
      <c r="H4934" s="57">
        <f t="shared" si="152"/>
        <v>79060</v>
      </c>
      <c r="I4934" s="58">
        <f t="shared" si="153"/>
        <v>0</v>
      </c>
      <c r="J4934" s="59" t="s">
        <v>9897</v>
      </c>
      <c r="K4934" s="59"/>
      <c r="L4934" s="60" t="s">
        <v>9075</v>
      </c>
      <c r="M4934" s="61"/>
      <c r="N4934" s="6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  <c r="BS4934" s="2"/>
      <c r="BT4934" s="2"/>
      <c r="BU4934" s="2"/>
      <c r="BV4934" s="2"/>
      <c r="BW4934" s="2"/>
      <c r="BX4934" s="2"/>
      <c r="BY4934" s="2"/>
      <c r="BZ4934" s="2"/>
      <c r="CA4934" s="2"/>
      <c r="CB4934" s="2"/>
      <c r="CC4934" s="2"/>
      <c r="CD4934" s="2"/>
      <c r="CE4934" s="2"/>
    </row>
    <row r="4935" spans="1:83" s="10" customFormat="1" ht="12.75" customHeight="1" x14ac:dyDescent="0.2">
      <c r="A4935" s="51" t="s">
        <v>2509</v>
      </c>
      <c r="B4935" s="9" t="s">
        <v>384</v>
      </c>
      <c r="C4935" s="66" t="s">
        <v>4035</v>
      </c>
      <c r="D4935" s="44" t="s">
        <v>4124</v>
      </c>
      <c r="E4935" s="54"/>
      <c r="F4935" s="55"/>
      <c r="G4935" s="56">
        <v>19000</v>
      </c>
      <c r="H4935" s="57">
        <f t="shared" si="152"/>
        <v>22420</v>
      </c>
      <c r="I4935" s="58">
        <f t="shared" si="153"/>
        <v>0</v>
      </c>
      <c r="J4935" s="59"/>
      <c r="K4935" s="59"/>
      <c r="L4935" s="60" t="s">
        <v>9922</v>
      </c>
      <c r="M4935" s="61"/>
      <c r="N4935" s="6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  <c r="BS4935" s="2"/>
      <c r="BT4935" s="2"/>
      <c r="BU4935" s="2"/>
      <c r="BV4935" s="2"/>
      <c r="BW4935" s="2"/>
      <c r="BX4935" s="2"/>
      <c r="BY4935" s="2"/>
      <c r="BZ4935" s="2"/>
      <c r="CA4935" s="2"/>
      <c r="CB4935" s="2"/>
      <c r="CC4935" s="2"/>
      <c r="CD4935" s="2"/>
      <c r="CE4935" s="2"/>
    </row>
    <row r="4936" spans="1:83" s="10" customFormat="1" ht="12.75" customHeight="1" x14ac:dyDescent="0.2">
      <c r="A4936" s="78" t="s">
        <v>2510</v>
      </c>
      <c r="B4936" s="70" t="s">
        <v>384</v>
      </c>
      <c r="C4936" s="66" t="s">
        <v>4035</v>
      </c>
      <c r="D4936" s="72" t="s">
        <v>4124</v>
      </c>
      <c r="E4936" s="54"/>
      <c r="F4936" s="55"/>
      <c r="G4936" s="56">
        <v>14000</v>
      </c>
      <c r="H4936" s="57">
        <f t="shared" ref="H4936:H4999" si="154">G4936*1.18</f>
        <v>16520</v>
      </c>
      <c r="I4936" s="58">
        <f t="shared" ref="I4936:I4999" si="155">H4936*F4936</f>
        <v>0</v>
      </c>
      <c r="J4936" s="59" t="s">
        <v>9923</v>
      </c>
      <c r="K4936" s="59"/>
      <c r="L4936" s="73" t="s">
        <v>9924</v>
      </c>
      <c r="M4936" s="61"/>
      <c r="N4936" s="6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  <c r="BS4936" s="2"/>
      <c r="BT4936" s="2"/>
      <c r="BU4936" s="2"/>
      <c r="BV4936" s="2"/>
      <c r="BW4936" s="2"/>
      <c r="BX4936" s="2"/>
      <c r="BY4936" s="2"/>
      <c r="BZ4936" s="2"/>
      <c r="CA4936" s="2"/>
      <c r="CB4936" s="2"/>
      <c r="CC4936" s="2"/>
      <c r="CD4936" s="2"/>
      <c r="CE4936" s="2"/>
    </row>
    <row r="4937" spans="1:83" s="10" customFormat="1" ht="12.75" customHeight="1" x14ac:dyDescent="0.2">
      <c r="A4937" s="51" t="s">
        <v>2511</v>
      </c>
      <c r="B4937" s="9" t="s">
        <v>726</v>
      </c>
      <c r="C4937" s="66" t="s">
        <v>4035</v>
      </c>
      <c r="D4937" s="44" t="s">
        <v>4124</v>
      </c>
      <c r="E4937" s="54"/>
      <c r="F4937" s="55"/>
      <c r="G4937" s="56">
        <v>20000</v>
      </c>
      <c r="H4937" s="57">
        <f t="shared" si="154"/>
        <v>23600</v>
      </c>
      <c r="I4937" s="58">
        <f t="shared" si="155"/>
        <v>0</v>
      </c>
      <c r="J4937" s="59" t="s">
        <v>9925</v>
      </c>
      <c r="K4937" s="59"/>
      <c r="L4937" s="60" t="s">
        <v>9926</v>
      </c>
      <c r="M4937" s="61"/>
      <c r="N4937" s="6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2"/>
      <c r="BR4937" s="2"/>
      <c r="BS4937" s="2"/>
      <c r="BT4937" s="2"/>
      <c r="BU4937" s="2"/>
      <c r="BV4937" s="2"/>
      <c r="BW4937" s="2"/>
      <c r="BX4937" s="2"/>
      <c r="BY4937" s="2"/>
      <c r="BZ4937" s="2"/>
      <c r="CA4937" s="2"/>
      <c r="CB4937" s="2"/>
      <c r="CC4937" s="2"/>
      <c r="CD4937" s="2"/>
      <c r="CE4937" s="2"/>
    </row>
    <row r="4938" spans="1:83" s="10" customFormat="1" ht="12.75" customHeight="1" x14ac:dyDescent="0.2">
      <c r="A4938" s="78" t="s">
        <v>2512</v>
      </c>
      <c r="B4938" s="70" t="s">
        <v>726</v>
      </c>
      <c r="C4938" s="66" t="s">
        <v>4035</v>
      </c>
      <c r="D4938" s="72" t="s">
        <v>4124</v>
      </c>
      <c r="E4938" s="54"/>
      <c r="F4938" s="55"/>
      <c r="G4938" s="56">
        <v>20500</v>
      </c>
      <c r="H4938" s="57">
        <f t="shared" si="154"/>
        <v>24190</v>
      </c>
      <c r="I4938" s="58">
        <f t="shared" si="155"/>
        <v>0</v>
      </c>
      <c r="J4938" s="59" t="s">
        <v>9927</v>
      </c>
      <c r="K4938" s="59"/>
      <c r="L4938" s="73" t="s">
        <v>9928</v>
      </c>
      <c r="M4938" s="61"/>
      <c r="N4938" s="6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  <c r="CE4938" s="2"/>
    </row>
    <row r="4939" spans="1:83" s="10" customFormat="1" ht="12.75" customHeight="1" x14ac:dyDescent="0.2">
      <c r="A4939" s="78" t="s">
        <v>2513</v>
      </c>
      <c r="B4939" s="70" t="s">
        <v>726</v>
      </c>
      <c r="C4939" s="66" t="s">
        <v>4035</v>
      </c>
      <c r="D4939" s="72" t="s">
        <v>4124</v>
      </c>
      <c r="E4939" s="54"/>
      <c r="F4939" s="55"/>
      <c r="G4939" s="56">
        <v>22500</v>
      </c>
      <c r="H4939" s="57">
        <f t="shared" si="154"/>
        <v>26550</v>
      </c>
      <c r="I4939" s="58">
        <f t="shared" si="155"/>
        <v>0</v>
      </c>
      <c r="J4939" s="59" t="s">
        <v>9929</v>
      </c>
      <c r="K4939" s="59"/>
      <c r="L4939" s="79" t="s">
        <v>9930</v>
      </c>
      <c r="M4939" s="61"/>
      <c r="N4939" s="6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  <c r="BS4939" s="2"/>
      <c r="BT4939" s="2"/>
      <c r="BU4939" s="2"/>
      <c r="BV4939" s="2"/>
      <c r="BW4939" s="2"/>
      <c r="BX4939" s="2"/>
      <c r="BY4939" s="2"/>
      <c r="BZ4939" s="2"/>
      <c r="CA4939" s="2"/>
      <c r="CB4939" s="2"/>
      <c r="CC4939" s="2"/>
      <c r="CD4939" s="2"/>
      <c r="CE4939" s="2"/>
    </row>
    <row r="4940" spans="1:83" s="10" customFormat="1" ht="12.75" customHeight="1" x14ac:dyDescent="0.2">
      <c r="A4940" s="78" t="s">
        <v>2514</v>
      </c>
      <c r="B4940" s="70" t="s">
        <v>726</v>
      </c>
      <c r="C4940" s="66" t="s">
        <v>4035</v>
      </c>
      <c r="D4940" s="72" t="s">
        <v>4124</v>
      </c>
      <c r="E4940" s="54"/>
      <c r="F4940" s="55"/>
      <c r="G4940" s="56">
        <v>22500</v>
      </c>
      <c r="H4940" s="57">
        <f t="shared" si="154"/>
        <v>26550</v>
      </c>
      <c r="I4940" s="58">
        <f t="shared" si="155"/>
        <v>0</v>
      </c>
      <c r="J4940" s="59" t="s">
        <v>9931</v>
      </c>
      <c r="K4940" s="59"/>
      <c r="L4940" s="73" t="s">
        <v>9932</v>
      </c>
      <c r="M4940" s="61"/>
      <c r="N4940" s="6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  <c r="BS4940" s="2"/>
      <c r="BT4940" s="2"/>
      <c r="BU4940" s="2"/>
      <c r="BV4940" s="2"/>
      <c r="BW4940" s="2"/>
      <c r="BX4940" s="2"/>
      <c r="BY4940" s="2"/>
      <c r="BZ4940" s="2"/>
      <c r="CA4940" s="2"/>
      <c r="CB4940" s="2"/>
      <c r="CC4940" s="2"/>
      <c r="CD4940" s="2"/>
      <c r="CE4940" s="2"/>
    </row>
    <row r="4941" spans="1:83" s="10" customFormat="1" ht="12.75" customHeight="1" x14ac:dyDescent="0.2">
      <c r="A4941" s="51" t="s">
        <v>2515</v>
      </c>
      <c r="B4941" s="9" t="s">
        <v>727</v>
      </c>
      <c r="C4941" s="66" t="s">
        <v>4035</v>
      </c>
      <c r="D4941" s="44" t="s">
        <v>4124</v>
      </c>
      <c r="E4941" s="54"/>
      <c r="F4941" s="55"/>
      <c r="G4941" s="56">
        <v>7500</v>
      </c>
      <c r="H4941" s="57">
        <f t="shared" si="154"/>
        <v>8850</v>
      </c>
      <c r="I4941" s="58">
        <f t="shared" si="155"/>
        <v>0</v>
      </c>
      <c r="J4941" s="59"/>
      <c r="K4941" s="59"/>
      <c r="L4941" s="73" t="s">
        <v>9933</v>
      </c>
      <c r="M4941" s="61"/>
      <c r="N4941" s="6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  <c r="BS4941" s="2"/>
      <c r="BT4941" s="2"/>
      <c r="BU4941" s="2"/>
      <c r="BV4941" s="2"/>
      <c r="BW4941" s="2"/>
      <c r="BX4941" s="2"/>
      <c r="BY4941" s="2"/>
      <c r="BZ4941" s="2"/>
      <c r="CA4941" s="2"/>
      <c r="CB4941" s="2"/>
      <c r="CC4941" s="2"/>
      <c r="CD4941" s="2"/>
      <c r="CE4941" s="2"/>
    </row>
    <row r="4942" spans="1:83" s="10" customFormat="1" ht="12.75" customHeight="1" x14ac:dyDescent="0.2">
      <c r="A4942" s="51" t="s">
        <v>2516</v>
      </c>
      <c r="B4942" s="9" t="s">
        <v>727</v>
      </c>
      <c r="C4942" s="66" t="s">
        <v>4035</v>
      </c>
      <c r="D4942" s="44" t="s">
        <v>4124</v>
      </c>
      <c r="E4942" s="54"/>
      <c r="F4942" s="55"/>
      <c r="G4942" s="56">
        <v>7500</v>
      </c>
      <c r="H4942" s="57">
        <f t="shared" si="154"/>
        <v>8850</v>
      </c>
      <c r="I4942" s="58">
        <f t="shared" si="155"/>
        <v>0</v>
      </c>
      <c r="J4942" s="59"/>
      <c r="K4942" s="59"/>
      <c r="L4942" s="73" t="s">
        <v>9934</v>
      </c>
      <c r="M4942" s="61"/>
      <c r="N4942" s="6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2"/>
      <c r="BR4942" s="2"/>
      <c r="BS4942" s="2"/>
      <c r="BT4942" s="2"/>
      <c r="BU4942" s="2"/>
      <c r="BV4942" s="2"/>
      <c r="BW4942" s="2"/>
      <c r="BX4942" s="2"/>
      <c r="BY4942" s="2"/>
      <c r="BZ4942" s="2"/>
      <c r="CA4942" s="2"/>
      <c r="CB4942" s="2"/>
      <c r="CC4942" s="2"/>
      <c r="CD4942" s="2"/>
      <c r="CE4942" s="2"/>
    </row>
    <row r="4943" spans="1:83" s="10" customFormat="1" ht="12.75" customHeight="1" x14ac:dyDescent="0.2">
      <c r="A4943" s="51" t="s">
        <v>2517</v>
      </c>
      <c r="B4943" s="9" t="s">
        <v>486</v>
      </c>
      <c r="C4943" s="66" t="s">
        <v>4035</v>
      </c>
      <c r="D4943" s="44" t="s">
        <v>4112</v>
      </c>
      <c r="E4943" s="54"/>
      <c r="F4943" s="55"/>
      <c r="G4943" s="56">
        <v>205000</v>
      </c>
      <c r="H4943" s="57">
        <f t="shared" si="154"/>
        <v>241900</v>
      </c>
      <c r="I4943" s="58">
        <f t="shared" si="155"/>
        <v>0</v>
      </c>
      <c r="J4943" s="59" t="s">
        <v>9935</v>
      </c>
      <c r="K4943" s="59"/>
      <c r="L4943" s="73" t="s">
        <v>9936</v>
      </c>
      <c r="M4943" s="61"/>
      <c r="N4943" s="6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  <c r="BS4943" s="2"/>
      <c r="BT4943" s="2"/>
      <c r="BU4943" s="2"/>
      <c r="BV4943" s="2"/>
      <c r="BW4943" s="2"/>
      <c r="BX4943" s="2"/>
      <c r="BY4943" s="2"/>
      <c r="BZ4943" s="2"/>
      <c r="CA4943" s="2"/>
      <c r="CB4943" s="2"/>
      <c r="CC4943" s="2"/>
      <c r="CD4943" s="2"/>
      <c r="CE4943" s="2"/>
    </row>
    <row r="4944" spans="1:83" s="10" customFormat="1" ht="12.75" customHeight="1" x14ac:dyDescent="0.2">
      <c r="A4944" s="51" t="s">
        <v>2518</v>
      </c>
      <c r="B4944" s="9" t="s">
        <v>486</v>
      </c>
      <c r="C4944" s="66" t="s">
        <v>4035</v>
      </c>
      <c r="D4944" s="44" t="s">
        <v>4112</v>
      </c>
      <c r="E4944" s="54"/>
      <c r="F4944" s="55"/>
      <c r="G4944" s="56">
        <v>210000</v>
      </c>
      <c r="H4944" s="57">
        <f t="shared" si="154"/>
        <v>247800</v>
      </c>
      <c r="I4944" s="58">
        <f t="shared" si="155"/>
        <v>0</v>
      </c>
      <c r="J4944" s="59" t="s">
        <v>9937</v>
      </c>
      <c r="K4944" s="59"/>
      <c r="L4944" s="60" t="s">
        <v>4029</v>
      </c>
      <c r="M4944" s="61"/>
      <c r="N4944" s="6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  <c r="BU4944" s="2"/>
      <c r="BV4944" s="2"/>
      <c r="BW4944" s="2"/>
      <c r="BX4944" s="2"/>
      <c r="BY4944" s="2"/>
      <c r="BZ4944" s="2"/>
      <c r="CA4944" s="2"/>
      <c r="CB4944" s="2"/>
      <c r="CC4944" s="2"/>
      <c r="CD4944" s="2"/>
      <c r="CE4944" s="2"/>
    </row>
    <row r="4945" spans="1:83" s="10" customFormat="1" ht="12.75" customHeight="1" x14ac:dyDescent="0.2">
      <c r="A4945" s="51" t="s">
        <v>2519</v>
      </c>
      <c r="B4945" s="9" t="s">
        <v>486</v>
      </c>
      <c r="C4945" s="66" t="s">
        <v>4035</v>
      </c>
      <c r="D4945" s="44" t="s">
        <v>4112</v>
      </c>
      <c r="E4945" s="54"/>
      <c r="F4945" s="55"/>
      <c r="G4945" s="56">
        <v>205000</v>
      </c>
      <c r="H4945" s="57">
        <f t="shared" si="154"/>
        <v>241900</v>
      </c>
      <c r="I4945" s="58">
        <f t="shared" si="155"/>
        <v>0</v>
      </c>
      <c r="J4945" s="59" t="s">
        <v>9938</v>
      </c>
      <c r="K4945" s="59"/>
      <c r="L4945" s="79" t="s">
        <v>9905</v>
      </c>
      <c r="M4945" s="61"/>
      <c r="N4945" s="6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  <c r="BU4945" s="2"/>
      <c r="BV4945" s="2"/>
      <c r="BW4945" s="2"/>
      <c r="BX4945" s="2"/>
      <c r="BY4945" s="2"/>
      <c r="BZ4945" s="2"/>
      <c r="CA4945" s="2"/>
      <c r="CB4945" s="2"/>
      <c r="CC4945" s="2"/>
      <c r="CD4945" s="2"/>
      <c r="CE4945" s="2"/>
    </row>
    <row r="4946" spans="1:83" s="10" customFormat="1" ht="12.75" customHeight="1" x14ac:dyDescent="0.2">
      <c r="A4946" s="51" t="s">
        <v>2520</v>
      </c>
      <c r="B4946" s="9" t="s">
        <v>728</v>
      </c>
      <c r="C4946" s="66" t="s">
        <v>4035</v>
      </c>
      <c r="D4946" s="44" t="s">
        <v>4112</v>
      </c>
      <c r="E4946" s="54"/>
      <c r="F4946" s="55"/>
      <c r="G4946" s="56">
        <v>213000</v>
      </c>
      <c r="H4946" s="57">
        <f t="shared" si="154"/>
        <v>251340</v>
      </c>
      <c r="I4946" s="58">
        <f t="shared" si="155"/>
        <v>0</v>
      </c>
      <c r="J4946" s="59" t="s">
        <v>9939</v>
      </c>
      <c r="K4946" s="59"/>
      <c r="L4946" s="73" t="s">
        <v>9907</v>
      </c>
      <c r="M4946" s="61"/>
      <c r="N4946" s="6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  <c r="BU4946" s="2"/>
      <c r="BV4946" s="2"/>
      <c r="BW4946" s="2"/>
      <c r="BX4946" s="2"/>
      <c r="BY4946" s="2"/>
      <c r="BZ4946" s="2"/>
      <c r="CA4946" s="2"/>
      <c r="CB4946" s="2"/>
      <c r="CC4946" s="2"/>
      <c r="CD4946" s="2"/>
      <c r="CE4946" s="2"/>
    </row>
    <row r="4947" spans="1:83" s="10" customFormat="1" ht="12.75" customHeight="1" x14ac:dyDescent="0.2">
      <c r="A4947" s="51" t="s">
        <v>9940</v>
      </c>
      <c r="B4947" s="9" t="s">
        <v>486</v>
      </c>
      <c r="C4947" s="66" t="s">
        <v>4035</v>
      </c>
      <c r="D4947" s="44" t="s">
        <v>4112</v>
      </c>
      <c r="E4947" s="54"/>
      <c r="F4947" s="55"/>
      <c r="G4947" s="56">
        <v>224476</v>
      </c>
      <c r="H4947" s="57">
        <f t="shared" si="154"/>
        <v>264881.68</v>
      </c>
      <c r="I4947" s="58">
        <f t="shared" si="155"/>
        <v>0</v>
      </c>
      <c r="J4947" s="59"/>
      <c r="K4947" s="59"/>
      <c r="L4947" s="60"/>
      <c r="M4947" s="61"/>
      <c r="N4947" s="6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  <c r="BU4947" s="2"/>
      <c r="BV4947" s="2"/>
      <c r="BW4947" s="2"/>
      <c r="BX4947" s="2"/>
      <c r="BY4947" s="2"/>
      <c r="BZ4947" s="2"/>
      <c r="CA4947" s="2"/>
      <c r="CB4947" s="2"/>
      <c r="CC4947" s="2"/>
      <c r="CD4947" s="2"/>
      <c r="CE4947" s="2"/>
    </row>
    <row r="4948" spans="1:83" s="10" customFormat="1" ht="12.75" customHeight="1" x14ac:dyDescent="0.2">
      <c r="A4948" s="51" t="s">
        <v>2521</v>
      </c>
      <c r="B4948" s="9" t="s">
        <v>486</v>
      </c>
      <c r="C4948" s="66" t="s">
        <v>4035</v>
      </c>
      <c r="D4948" s="44" t="s">
        <v>4112</v>
      </c>
      <c r="E4948" s="54"/>
      <c r="F4948" s="55"/>
      <c r="G4948" s="56">
        <v>205000</v>
      </c>
      <c r="H4948" s="57">
        <f t="shared" si="154"/>
        <v>241900</v>
      </c>
      <c r="I4948" s="58">
        <f t="shared" si="155"/>
        <v>0</v>
      </c>
      <c r="J4948" s="59" t="s">
        <v>9941</v>
      </c>
      <c r="K4948" s="59"/>
      <c r="L4948" s="60" t="s">
        <v>9075</v>
      </c>
      <c r="M4948" s="61"/>
      <c r="N4948" s="6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  <c r="BS4948" s="2"/>
      <c r="BT4948" s="2"/>
      <c r="BU4948" s="2"/>
      <c r="BV4948" s="2"/>
      <c r="BW4948" s="2"/>
      <c r="BX4948" s="2"/>
      <c r="BY4948" s="2"/>
      <c r="BZ4948" s="2"/>
      <c r="CA4948" s="2"/>
      <c r="CB4948" s="2"/>
      <c r="CC4948" s="2"/>
      <c r="CD4948" s="2"/>
      <c r="CE4948" s="2"/>
    </row>
    <row r="4949" spans="1:83" s="10" customFormat="1" ht="12.75" customHeight="1" x14ac:dyDescent="0.2">
      <c r="A4949" s="78" t="s">
        <v>2522</v>
      </c>
      <c r="B4949" s="9" t="s">
        <v>498</v>
      </c>
      <c r="C4949" s="66" t="s">
        <v>4035</v>
      </c>
      <c r="D4949" s="44" t="s">
        <v>4112</v>
      </c>
      <c r="E4949" s="54"/>
      <c r="F4949" s="55"/>
      <c r="G4949" s="56">
        <v>70000</v>
      </c>
      <c r="H4949" s="57">
        <f t="shared" si="154"/>
        <v>82600</v>
      </c>
      <c r="I4949" s="58">
        <f t="shared" si="155"/>
        <v>0</v>
      </c>
      <c r="J4949" s="59" t="s">
        <v>9942</v>
      </c>
      <c r="K4949" s="59"/>
      <c r="L4949" s="73" t="s">
        <v>9936</v>
      </c>
      <c r="M4949" s="61"/>
      <c r="N4949" s="6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  <c r="BS4949" s="2"/>
      <c r="BT4949" s="2"/>
      <c r="BU4949" s="2"/>
      <c r="BV4949" s="2"/>
      <c r="BW4949" s="2"/>
      <c r="BX4949" s="2"/>
      <c r="BY4949" s="2"/>
      <c r="BZ4949" s="2"/>
      <c r="CA4949" s="2"/>
      <c r="CB4949" s="2"/>
      <c r="CC4949" s="2"/>
      <c r="CD4949" s="2"/>
      <c r="CE4949" s="2"/>
    </row>
    <row r="4950" spans="1:83" s="10" customFormat="1" ht="12.75" customHeight="1" x14ac:dyDescent="0.2">
      <c r="A4950" s="51" t="s">
        <v>2523</v>
      </c>
      <c r="B4950" s="9" t="s">
        <v>498</v>
      </c>
      <c r="C4950" s="66" t="s">
        <v>4035</v>
      </c>
      <c r="D4950" s="44" t="s">
        <v>4112</v>
      </c>
      <c r="E4950" s="54"/>
      <c r="F4950" s="55"/>
      <c r="G4950" s="56">
        <v>73000</v>
      </c>
      <c r="H4950" s="57">
        <f t="shared" si="154"/>
        <v>86140</v>
      </c>
      <c r="I4950" s="58">
        <f t="shared" si="155"/>
        <v>0</v>
      </c>
      <c r="J4950" s="59" t="s">
        <v>9943</v>
      </c>
      <c r="K4950" s="59"/>
      <c r="L4950" s="60" t="s">
        <v>4029</v>
      </c>
      <c r="M4950" s="61"/>
      <c r="N4950" s="6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  <c r="BS4950" s="2"/>
      <c r="BT4950" s="2"/>
      <c r="BU4950" s="2"/>
      <c r="BV4950" s="2"/>
      <c r="BW4950" s="2"/>
      <c r="BX4950" s="2"/>
      <c r="BY4950" s="2"/>
      <c r="BZ4950" s="2"/>
      <c r="CA4950" s="2"/>
      <c r="CB4950" s="2"/>
      <c r="CC4950" s="2"/>
      <c r="CD4950" s="2"/>
      <c r="CE4950" s="2"/>
    </row>
    <row r="4951" spans="1:83" s="10" customFormat="1" ht="12.75" customHeight="1" x14ac:dyDescent="0.2">
      <c r="A4951" s="51" t="s">
        <v>2524</v>
      </c>
      <c r="B4951" s="9" t="s">
        <v>498</v>
      </c>
      <c r="C4951" s="66" t="s">
        <v>4035</v>
      </c>
      <c r="D4951" s="44" t="s">
        <v>4112</v>
      </c>
      <c r="E4951" s="54"/>
      <c r="F4951" s="55"/>
      <c r="G4951" s="56">
        <v>72000</v>
      </c>
      <c r="H4951" s="57">
        <f t="shared" si="154"/>
        <v>84960</v>
      </c>
      <c r="I4951" s="58">
        <f t="shared" si="155"/>
        <v>0</v>
      </c>
      <c r="J4951" s="59" t="s">
        <v>9944</v>
      </c>
      <c r="K4951" s="59"/>
      <c r="L4951" s="79" t="s">
        <v>9905</v>
      </c>
      <c r="M4951" s="61"/>
      <c r="N4951" s="6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  <c r="BS4951" s="2"/>
      <c r="BT4951" s="2"/>
      <c r="BU4951" s="2"/>
      <c r="BV4951" s="2"/>
      <c r="BW4951" s="2"/>
      <c r="BX4951" s="2"/>
      <c r="BY4951" s="2"/>
      <c r="BZ4951" s="2"/>
      <c r="CA4951" s="2"/>
      <c r="CB4951" s="2"/>
      <c r="CC4951" s="2"/>
      <c r="CD4951" s="2"/>
      <c r="CE4951" s="2"/>
    </row>
    <row r="4952" spans="1:83" s="10" customFormat="1" ht="12.75" customHeight="1" x14ac:dyDescent="0.2">
      <c r="A4952" s="51" t="s">
        <v>2525</v>
      </c>
      <c r="B4952" s="9" t="s">
        <v>498</v>
      </c>
      <c r="C4952" s="66" t="s">
        <v>4035</v>
      </c>
      <c r="D4952" s="44" t="s">
        <v>4112</v>
      </c>
      <c r="E4952" s="54"/>
      <c r="F4952" s="55"/>
      <c r="G4952" s="56">
        <v>70000</v>
      </c>
      <c r="H4952" s="57">
        <f t="shared" si="154"/>
        <v>82600</v>
      </c>
      <c r="I4952" s="58">
        <f t="shared" si="155"/>
        <v>0</v>
      </c>
      <c r="J4952" s="59" t="s">
        <v>9945</v>
      </c>
      <c r="K4952" s="59"/>
      <c r="L4952" s="79" t="s">
        <v>9946</v>
      </c>
      <c r="M4952" s="61"/>
      <c r="N4952" s="6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  <c r="BS4952" s="2"/>
      <c r="BT4952" s="2"/>
      <c r="BU4952" s="2"/>
      <c r="BV4952" s="2"/>
      <c r="BW4952" s="2"/>
      <c r="BX4952" s="2"/>
      <c r="BY4952" s="2"/>
      <c r="BZ4952" s="2"/>
      <c r="CA4952" s="2"/>
      <c r="CB4952" s="2"/>
      <c r="CC4952" s="2"/>
      <c r="CD4952" s="2"/>
      <c r="CE4952" s="2"/>
    </row>
    <row r="4953" spans="1:83" s="10" customFormat="1" ht="12.75" customHeight="1" x14ac:dyDescent="0.2">
      <c r="A4953" s="51" t="s">
        <v>2526</v>
      </c>
      <c r="B4953" s="9" t="s">
        <v>498</v>
      </c>
      <c r="C4953" s="66" t="s">
        <v>4035</v>
      </c>
      <c r="D4953" s="44" t="s">
        <v>4112</v>
      </c>
      <c r="E4953" s="54"/>
      <c r="F4953" s="55"/>
      <c r="G4953" s="56">
        <v>74000</v>
      </c>
      <c r="H4953" s="57">
        <f t="shared" si="154"/>
        <v>87320</v>
      </c>
      <c r="I4953" s="58">
        <f t="shared" si="155"/>
        <v>0</v>
      </c>
      <c r="J4953" s="59" t="s">
        <v>9939</v>
      </c>
      <c r="K4953" s="59"/>
      <c r="L4953" s="73" t="s">
        <v>9918</v>
      </c>
      <c r="M4953" s="61"/>
      <c r="N4953" s="6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  <c r="BS4953" s="2"/>
      <c r="BT4953" s="2"/>
      <c r="BU4953" s="2"/>
      <c r="BV4953" s="2"/>
      <c r="BW4953" s="2"/>
      <c r="BX4953" s="2"/>
      <c r="BY4953" s="2"/>
      <c r="BZ4953" s="2"/>
      <c r="CA4953" s="2"/>
      <c r="CB4953" s="2"/>
      <c r="CC4953" s="2"/>
      <c r="CD4953" s="2"/>
      <c r="CE4953" s="2"/>
    </row>
    <row r="4954" spans="1:83" s="10" customFormat="1" ht="12.75" customHeight="1" x14ac:dyDescent="0.2">
      <c r="A4954" s="51" t="s">
        <v>2527</v>
      </c>
      <c r="B4954" s="9" t="s">
        <v>498</v>
      </c>
      <c r="C4954" s="66" t="s">
        <v>4035</v>
      </c>
      <c r="D4954" s="44" t="s">
        <v>4112</v>
      </c>
      <c r="E4954" s="54"/>
      <c r="F4954" s="55"/>
      <c r="G4954" s="56">
        <v>70000</v>
      </c>
      <c r="H4954" s="57">
        <f t="shared" si="154"/>
        <v>82600</v>
      </c>
      <c r="I4954" s="58">
        <f t="shared" si="155"/>
        <v>0</v>
      </c>
      <c r="J4954" s="59" t="s">
        <v>9947</v>
      </c>
      <c r="K4954" s="59"/>
      <c r="L4954" s="60" t="s">
        <v>9075</v>
      </c>
      <c r="M4954" s="61"/>
      <c r="N4954" s="6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  <c r="BS4954" s="2"/>
      <c r="BT4954" s="2"/>
      <c r="BU4954" s="2"/>
      <c r="BV4954" s="2"/>
      <c r="BW4954" s="2"/>
      <c r="BX4954" s="2"/>
      <c r="BY4954" s="2"/>
      <c r="BZ4954" s="2"/>
      <c r="CA4954" s="2"/>
      <c r="CB4954" s="2"/>
      <c r="CC4954" s="2"/>
      <c r="CD4954" s="2"/>
      <c r="CE4954" s="2"/>
    </row>
    <row r="4955" spans="1:83" s="10" customFormat="1" ht="12.75" customHeight="1" x14ac:dyDescent="0.2">
      <c r="A4955" s="78" t="s">
        <v>2528</v>
      </c>
      <c r="B4955" s="9" t="s">
        <v>729</v>
      </c>
      <c r="C4955" s="66" t="s">
        <v>4035</v>
      </c>
      <c r="D4955" s="44" t="s">
        <v>7303</v>
      </c>
      <c r="E4955" s="54"/>
      <c r="F4955" s="55"/>
      <c r="G4955" s="56">
        <v>48865.4</v>
      </c>
      <c r="H4955" s="57">
        <f t="shared" si="154"/>
        <v>57661.171999999999</v>
      </c>
      <c r="I4955" s="58">
        <f t="shared" si="155"/>
        <v>0</v>
      </c>
      <c r="J4955" s="59" t="s">
        <v>9948</v>
      </c>
      <c r="K4955" s="59"/>
      <c r="L4955" s="79" t="s">
        <v>9949</v>
      </c>
      <c r="M4955" s="61"/>
      <c r="N4955" s="6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  <c r="BS4955" s="2"/>
      <c r="BT4955" s="2"/>
      <c r="BU4955" s="2"/>
      <c r="BV4955" s="2"/>
      <c r="BW4955" s="2"/>
      <c r="BX4955" s="2"/>
      <c r="BY4955" s="2"/>
      <c r="BZ4955" s="2"/>
      <c r="CA4955" s="2"/>
      <c r="CB4955" s="2"/>
      <c r="CC4955" s="2"/>
      <c r="CD4955" s="2"/>
      <c r="CE4955" s="2"/>
    </row>
    <row r="4956" spans="1:83" s="10" customFormat="1" ht="12.75" customHeight="1" x14ac:dyDescent="0.2">
      <c r="A4956" s="51" t="s">
        <v>2529</v>
      </c>
      <c r="B4956" s="9" t="s">
        <v>213</v>
      </c>
      <c r="C4956" s="66" t="s">
        <v>4035</v>
      </c>
      <c r="D4956" s="44" t="s">
        <v>7303</v>
      </c>
      <c r="E4956" s="54"/>
      <c r="F4956" s="55"/>
      <c r="G4956" s="56">
        <v>400</v>
      </c>
      <c r="H4956" s="57">
        <f t="shared" si="154"/>
        <v>472</v>
      </c>
      <c r="I4956" s="58">
        <f t="shared" si="155"/>
        <v>0</v>
      </c>
      <c r="J4956" s="59" t="s">
        <v>9950</v>
      </c>
      <c r="K4956" s="59"/>
      <c r="L4956" s="73" t="s">
        <v>9951</v>
      </c>
      <c r="M4956" s="61"/>
      <c r="N4956" s="6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  <c r="BS4956" s="2"/>
      <c r="BT4956" s="2"/>
      <c r="BU4956" s="2"/>
      <c r="BV4956" s="2"/>
      <c r="BW4956" s="2"/>
      <c r="BX4956" s="2"/>
      <c r="BY4956" s="2"/>
      <c r="BZ4956" s="2"/>
      <c r="CA4956" s="2"/>
      <c r="CB4956" s="2"/>
      <c r="CC4956" s="2"/>
      <c r="CD4956" s="2"/>
      <c r="CE4956" s="2"/>
    </row>
    <row r="4957" spans="1:83" s="10" customFormat="1" ht="12.75" customHeight="1" x14ac:dyDescent="0.2">
      <c r="A4957" s="51" t="s">
        <v>2530</v>
      </c>
      <c r="B4957" s="9" t="s">
        <v>730</v>
      </c>
      <c r="C4957" s="66" t="s">
        <v>4035</v>
      </c>
      <c r="D4957" s="44" t="s">
        <v>7303</v>
      </c>
      <c r="E4957" s="54"/>
      <c r="F4957" s="55"/>
      <c r="G4957" s="56">
        <v>42962.92</v>
      </c>
      <c r="H4957" s="57">
        <f t="shared" si="154"/>
        <v>50696.245599999995</v>
      </c>
      <c r="I4957" s="58">
        <f t="shared" si="155"/>
        <v>0</v>
      </c>
      <c r="J4957" s="59" t="s">
        <v>4015</v>
      </c>
      <c r="K4957" s="59"/>
      <c r="L4957" s="74" t="s">
        <v>9952</v>
      </c>
      <c r="M4957" s="61"/>
      <c r="N4957" s="6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  <c r="BS4957" s="2"/>
      <c r="BT4957" s="2"/>
      <c r="BU4957" s="2"/>
      <c r="BV4957" s="2"/>
      <c r="BW4957" s="2"/>
      <c r="BX4957" s="2"/>
      <c r="BY4957" s="2"/>
      <c r="BZ4957" s="2"/>
      <c r="CA4957" s="2"/>
      <c r="CB4957" s="2"/>
      <c r="CC4957" s="2"/>
      <c r="CD4957" s="2"/>
      <c r="CE4957" s="2"/>
    </row>
    <row r="4958" spans="1:83" s="10" customFormat="1" ht="12.75" customHeight="1" x14ac:dyDescent="0.2">
      <c r="A4958" s="51" t="s">
        <v>2531</v>
      </c>
      <c r="B4958" s="9" t="s">
        <v>731</v>
      </c>
      <c r="C4958" s="66" t="s">
        <v>4035</v>
      </c>
      <c r="D4958" s="44" t="s">
        <v>4033</v>
      </c>
      <c r="E4958" s="54"/>
      <c r="F4958" s="55"/>
      <c r="G4958" s="56">
        <v>9670.68</v>
      </c>
      <c r="H4958" s="57">
        <f t="shared" si="154"/>
        <v>11411.402399999999</v>
      </c>
      <c r="I4958" s="58">
        <f t="shared" si="155"/>
        <v>0</v>
      </c>
      <c r="J4958" s="59" t="s">
        <v>9953</v>
      </c>
      <c r="K4958" s="59"/>
      <c r="L4958" s="73" t="s">
        <v>9951</v>
      </c>
      <c r="M4958" s="61"/>
      <c r="N4958" s="6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  <c r="BS4958" s="2"/>
      <c r="BT4958" s="2"/>
      <c r="BU4958" s="2"/>
      <c r="BV4958" s="2"/>
      <c r="BW4958" s="2"/>
      <c r="BX4958" s="2"/>
      <c r="BY4958" s="2"/>
      <c r="BZ4958" s="2"/>
      <c r="CA4958" s="2"/>
      <c r="CB4958" s="2"/>
      <c r="CC4958" s="2"/>
      <c r="CD4958" s="2"/>
      <c r="CE4958" s="2"/>
    </row>
    <row r="4959" spans="1:83" s="10" customFormat="1" ht="12.75" customHeight="1" x14ac:dyDescent="0.2">
      <c r="A4959" s="51" t="s">
        <v>2532</v>
      </c>
      <c r="B4959" s="9" t="s">
        <v>731</v>
      </c>
      <c r="C4959" s="66" t="s">
        <v>4035</v>
      </c>
      <c r="D4959" s="44" t="s">
        <v>4033</v>
      </c>
      <c r="E4959" s="54"/>
      <c r="F4959" s="55"/>
      <c r="G4959" s="56">
        <v>8070.26</v>
      </c>
      <c r="H4959" s="57">
        <f t="shared" si="154"/>
        <v>9522.9068000000007</v>
      </c>
      <c r="I4959" s="58">
        <f t="shared" si="155"/>
        <v>0</v>
      </c>
      <c r="J4959" s="59" t="s">
        <v>9954</v>
      </c>
      <c r="K4959" s="59"/>
      <c r="L4959" s="73" t="s">
        <v>9955</v>
      </c>
      <c r="M4959" s="61"/>
      <c r="N4959" s="6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  <c r="BS4959" s="2"/>
      <c r="BT4959" s="2"/>
      <c r="BU4959" s="2"/>
      <c r="BV4959" s="2"/>
      <c r="BW4959" s="2"/>
      <c r="BX4959" s="2"/>
      <c r="BY4959" s="2"/>
      <c r="BZ4959" s="2"/>
      <c r="CA4959" s="2"/>
      <c r="CB4959" s="2"/>
      <c r="CC4959" s="2"/>
      <c r="CD4959" s="2"/>
      <c r="CE4959" s="2"/>
    </row>
    <row r="4960" spans="1:83" s="10" customFormat="1" ht="12.75" customHeight="1" x14ac:dyDescent="0.2">
      <c r="A4960" s="51" t="s">
        <v>2533</v>
      </c>
      <c r="B4960" s="9" t="s">
        <v>731</v>
      </c>
      <c r="C4960" s="66" t="s">
        <v>4035</v>
      </c>
      <c r="D4960" s="44" t="s">
        <v>4033</v>
      </c>
      <c r="E4960" s="54"/>
      <c r="F4960" s="55"/>
      <c r="G4960" s="56">
        <v>9765.0400000000009</v>
      </c>
      <c r="H4960" s="57">
        <f t="shared" si="154"/>
        <v>11522.7472</v>
      </c>
      <c r="I4960" s="58">
        <f t="shared" si="155"/>
        <v>0</v>
      </c>
      <c r="J4960" s="59" t="s">
        <v>9953</v>
      </c>
      <c r="K4960" s="59"/>
      <c r="L4960" s="73" t="s">
        <v>9951</v>
      </c>
      <c r="M4960" s="61"/>
      <c r="N4960" s="6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  <c r="BS4960" s="2"/>
      <c r="BT4960" s="2"/>
      <c r="BU4960" s="2"/>
      <c r="BV4960" s="2"/>
      <c r="BW4960" s="2"/>
      <c r="BX4960" s="2"/>
      <c r="BY4960" s="2"/>
      <c r="BZ4960" s="2"/>
      <c r="CA4960" s="2"/>
      <c r="CB4960" s="2"/>
      <c r="CC4960" s="2"/>
      <c r="CD4960" s="2"/>
      <c r="CE4960" s="2"/>
    </row>
    <row r="4961" spans="1:83" s="10" customFormat="1" ht="12.75" customHeight="1" x14ac:dyDescent="0.2">
      <c r="A4961" s="51" t="s">
        <v>2534</v>
      </c>
      <c r="B4961" s="9" t="s">
        <v>731</v>
      </c>
      <c r="C4961" s="66" t="s">
        <v>4035</v>
      </c>
      <c r="D4961" s="44" t="s">
        <v>4033</v>
      </c>
      <c r="E4961" s="54"/>
      <c r="F4961" s="55"/>
      <c r="G4961" s="56">
        <v>8065.27</v>
      </c>
      <c r="H4961" s="57">
        <f t="shared" si="154"/>
        <v>9517.0185999999994</v>
      </c>
      <c r="I4961" s="58">
        <f t="shared" si="155"/>
        <v>0</v>
      </c>
      <c r="J4961" s="59" t="s">
        <v>9954</v>
      </c>
      <c r="K4961" s="59"/>
      <c r="L4961" s="73" t="s">
        <v>9955</v>
      </c>
      <c r="M4961" s="61"/>
      <c r="N4961" s="6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  <c r="BS4961" s="2"/>
      <c r="BT4961" s="2"/>
      <c r="BU4961" s="2"/>
      <c r="BV4961" s="2"/>
      <c r="BW4961" s="2"/>
      <c r="BX4961" s="2"/>
      <c r="BY4961" s="2"/>
      <c r="BZ4961" s="2"/>
      <c r="CA4961" s="2"/>
      <c r="CB4961" s="2"/>
      <c r="CC4961" s="2"/>
      <c r="CD4961" s="2"/>
      <c r="CE4961" s="2"/>
    </row>
    <row r="4962" spans="1:83" s="10" customFormat="1" ht="12.75" customHeight="1" x14ac:dyDescent="0.2">
      <c r="A4962" s="51" t="s">
        <v>2535</v>
      </c>
      <c r="B4962" s="9" t="s">
        <v>732</v>
      </c>
      <c r="C4962" s="66" t="s">
        <v>4035</v>
      </c>
      <c r="D4962" s="44" t="s">
        <v>4033</v>
      </c>
      <c r="E4962" s="54"/>
      <c r="F4962" s="55"/>
      <c r="G4962" s="56">
        <v>34500</v>
      </c>
      <c r="H4962" s="57">
        <f t="shared" si="154"/>
        <v>40710</v>
      </c>
      <c r="I4962" s="58">
        <f t="shared" si="155"/>
        <v>0</v>
      </c>
      <c r="J4962" s="59" t="s">
        <v>9956</v>
      </c>
      <c r="K4962" s="59"/>
      <c r="L4962" s="73" t="s">
        <v>9957</v>
      </c>
      <c r="M4962" s="61"/>
      <c r="N4962" s="6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  <c r="BU4962" s="2"/>
      <c r="BV4962" s="2"/>
      <c r="BW4962" s="2"/>
      <c r="BX4962" s="2"/>
      <c r="BY4962" s="2"/>
      <c r="BZ4962" s="2"/>
      <c r="CA4962" s="2"/>
      <c r="CB4962" s="2"/>
      <c r="CC4962" s="2"/>
      <c r="CD4962" s="2"/>
      <c r="CE4962" s="2"/>
    </row>
    <row r="4963" spans="1:83" s="10" customFormat="1" ht="12.75" customHeight="1" x14ac:dyDescent="0.2">
      <c r="A4963" s="51" t="s">
        <v>2536</v>
      </c>
      <c r="B4963" s="9" t="s">
        <v>732</v>
      </c>
      <c r="C4963" s="66" t="s">
        <v>4035</v>
      </c>
      <c r="D4963" s="44" t="s">
        <v>4033</v>
      </c>
      <c r="E4963" s="54"/>
      <c r="F4963" s="55"/>
      <c r="G4963" s="56">
        <v>34000</v>
      </c>
      <c r="H4963" s="57">
        <f t="shared" si="154"/>
        <v>40120</v>
      </c>
      <c r="I4963" s="58">
        <f t="shared" si="155"/>
        <v>0</v>
      </c>
      <c r="J4963" s="59" t="s">
        <v>9958</v>
      </c>
      <c r="K4963" s="59"/>
      <c r="L4963" s="73" t="s">
        <v>9957</v>
      </c>
      <c r="M4963" s="61"/>
      <c r="N4963" s="6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  <c r="BU4963" s="2"/>
      <c r="BV4963" s="2"/>
      <c r="BW4963" s="2"/>
      <c r="BX4963" s="2"/>
      <c r="BY4963" s="2"/>
      <c r="BZ4963" s="2"/>
      <c r="CA4963" s="2"/>
      <c r="CB4963" s="2"/>
      <c r="CC4963" s="2"/>
      <c r="CD4963" s="2"/>
      <c r="CE4963" s="2"/>
    </row>
    <row r="4964" spans="1:83" s="10" customFormat="1" ht="12.75" customHeight="1" x14ac:dyDescent="0.2">
      <c r="A4964" s="51" t="s">
        <v>2537</v>
      </c>
      <c r="B4964" s="9" t="s">
        <v>732</v>
      </c>
      <c r="C4964" s="66" t="s">
        <v>4035</v>
      </c>
      <c r="D4964" s="44" t="s">
        <v>4033</v>
      </c>
      <c r="E4964" s="54"/>
      <c r="F4964" s="55"/>
      <c r="G4964" s="56">
        <v>35000</v>
      </c>
      <c r="H4964" s="57">
        <f t="shared" si="154"/>
        <v>41300</v>
      </c>
      <c r="I4964" s="58">
        <f t="shared" si="155"/>
        <v>0</v>
      </c>
      <c r="J4964" s="59" t="s">
        <v>9956</v>
      </c>
      <c r="K4964" s="59"/>
      <c r="L4964" s="73" t="s">
        <v>9957</v>
      </c>
      <c r="M4964" s="61"/>
      <c r="N4964" s="6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  <c r="BS4964" s="2"/>
      <c r="BT4964" s="2"/>
      <c r="BU4964" s="2"/>
      <c r="BV4964" s="2"/>
      <c r="BW4964" s="2"/>
      <c r="BX4964" s="2"/>
      <c r="BY4964" s="2"/>
      <c r="BZ4964" s="2"/>
      <c r="CA4964" s="2"/>
      <c r="CB4964" s="2"/>
      <c r="CC4964" s="2"/>
      <c r="CD4964" s="2"/>
      <c r="CE4964" s="2"/>
    </row>
    <row r="4965" spans="1:83" s="10" customFormat="1" ht="12.75" customHeight="1" x14ac:dyDescent="0.2">
      <c r="A4965" s="51" t="s">
        <v>2538</v>
      </c>
      <c r="B4965" s="9" t="s">
        <v>732</v>
      </c>
      <c r="C4965" s="66" t="s">
        <v>4035</v>
      </c>
      <c r="D4965" s="44" t="s">
        <v>4033</v>
      </c>
      <c r="E4965" s="54"/>
      <c r="F4965" s="55"/>
      <c r="G4965" s="56">
        <v>34000</v>
      </c>
      <c r="H4965" s="57">
        <f t="shared" si="154"/>
        <v>40120</v>
      </c>
      <c r="I4965" s="58">
        <f t="shared" si="155"/>
        <v>0</v>
      </c>
      <c r="J4965" s="59" t="s">
        <v>9958</v>
      </c>
      <c r="K4965" s="59"/>
      <c r="L4965" s="73" t="s">
        <v>9959</v>
      </c>
      <c r="M4965" s="61"/>
      <c r="N4965" s="6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  <c r="BS4965" s="2"/>
      <c r="BT4965" s="2"/>
      <c r="BU4965" s="2"/>
      <c r="BV4965" s="2"/>
      <c r="BW4965" s="2"/>
      <c r="BX4965" s="2"/>
      <c r="BY4965" s="2"/>
      <c r="BZ4965" s="2"/>
      <c r="CA4965" s="2"/>
      <c r="CB4965" s="2"/>
      <c r="CC4965" s="2"/>
      <c r="CD4965" s="2"/>
      <c r="CE4965" s="2"/>
    </row>
    <row r="4966" spans="1:83" s="10" customFormat="1" ht="12.75" customHeight="1" x14ac:dyDescent="0.2">
      <c r="A4966" s="51" t="s">
        <v>2539</v>
      </c>
      <c r="B4966" s="9" t="s">
        <v>733</v>
      </c>
      <c r="C4966" s="66" t="s">
        <v>4035</v>
      </c>
      <c r="D4966" s="44" t="s">
        <v>4033</v>
      </c>
      <c r="E4966" s="54"/>
      <c r="F4966" s="55"/>
      <c r="G4966" s="56">
        <v>2578.7199999999998</v>
      </c>
      <c r="H4966" s="57">
        <f t="shared" si="154"/>
        <v>3042.8895999999995</v>
      </c>
      <c r="I4966" s="58">
        <f t="shared" si="155"/>
        <v>0</v>
      </c>
      <c r="J4966" s="59"/>
      <c r="K4966" s="59"/>
      <c r="L4966" s="73" t="s">
        <v>9951</v>
      </c>
      <c r="M4966" s="61"/>
      <c r="N4966" s="6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  <c r="BS4966" s="2"/>
      <c r="BT4966" s="2"/>
      <c r="BU4966" s="2"/>
      <c r="BV4966" s="2"/>
      <c r="BW4966" s="2"/>
      <c r="BX4966" s="2"/>
      <c r="BY4966" s="2"/>
      <c r="BZ4966" s="2"/>
      <c r="CA4966" s="2"/>
      <c r="CB4966" s="2"/>
      <c r="CC4966" s="2"/>
      <c r="CD4966" s="2"/>
      <c r="CE4966" s="2"/>
    </row>
    <row r="4967" spans="1:83" s="10" customFormat="1" ht="12.75" customHeight="1" x14ac:dyDescent="0.2">
      <c r="A4967" s="51" t="s">
        <v>2540</v>
      </c>
      <c r="B4967" s="9" t="s">
        <v>733</v>
      </c>
      <c r="C4967" s="66" t="s">
        <v>4035</v>
      </c>
      <c r="D4967" s="44" t="s">
        <v>4033</v>
      </c>
      <c r="E4967" s="54"/>
      <c r="F4967" s="55"/>
      <c r="G4967" s="56">
        <v>3090</v>
      </c>
      <c r="H4967" s="57">
        <f t="shared" si="154"/>
        <v>3646.2</v>
      </c>
      <c r="I4967" s="58">
        <f t="shared" si="155"/>
        <v>0</v>
      </c>
      <c r="J4967" s="59"/>
      <c r="K4967" s="59"/>
      <c r="L4967" s="73" t="s">
        <v>9960</v>
      </c>
      <c r="M4967" s="61"/>
      <c r="N4967" s="6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  <c r="BS4967" s="2"/>
      <c r="BT4967" s="2"/>
      <c r="BU4967" s="2"/>
      <c r="BV4967" s="2"/>
      <c r="BW4967" s="2"/>
      <c r="BX4967" s="2"/>
      <c r="BY4967" s="2"/>
      <c r="BZ4967" s="2"/>
      <c r="CA4967" s="2"/>
      <c r="CB4967" s="2"/>
      <c r="CC4967" s="2"/>
      <c r="CD4967" s="2"/>
      <c r="CE4967" s="2"/>
    </row>
    <row r="4968" spans="1:83" s="10" customFormat="1" ht="12.75" customHeight="1" x14ac:dyDescent="0.2">
      <c r="A4968" s="51" t="s">
        <v>2541</v>
      </c>
      <c r="B4968" s="9" t="s">
        <v>733</v>
      </c>
      <c r="C4968" s="66" t="s">
        <v>4035</v>
      </c>
      <c r="D4968" s="44" t="s">
        <v>4033</v>
      </c>
      <c r="E4968" s="54"/>
      <c r="F4968" s="55"/>
      <c r="G4968" s="56">
        <v>3090</v>
      </c>
      <c r="H4968" s="57">
        <f t="shared" si="154"/>
        <v>3646.2</v>
      </c>
      <c r="I4968" s="58">
        <f t="shared" si="155"/>
        <v>0</v>
      </c>
      <c r="J4968" s="59"/>
      <c r="K4968" s="59"/>
      <c r="L4968" s="73" t="s">
        <v>9951</v>
      </c>
      <c r="M4968" s="61"/>
      <c r="N4968" s="6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  <c r="BS4968" s="2"/>
      <c r="BT4968" s="2"/>
      <c r="BU4968" s="2"/>
      <c r="BV4968" s="2"/>
      <c r="BW4968" s="2"/>
      <c r="BX4968" s="2"/>
      <c r="BY4968" s="2"/>
      <c r="BZ4968" s="2"/>
      <c r="CA4968" s="2"/>
      <c r="CB4968" s="2"/>
      <c r="CC4968" s="2"/>
      <c r="CD4968" s="2"/>
      <c r="CE4968" s="2"/>
    </row>
    <row r="4969" spans="1:83" s="10" customFormat="1" ht="12.75" customHeight="1" x14ac:dyDescent="0.2">
      <c r="A4969" s="51" t="s">
        <v>2542</v>
      </c>
      <c r="B4969" s="9" t="s">
        <v>733</v>
      </c>
      <c r="C4969" s="66" t="s">
        <v>4035</v>
      </c>
      <c r="D4969" s="44" t="s">
        <v>4033</v>
      </c>
      <c r="E4969" s="54"/>
      <c r="F4969" s="55"/>
      <c r="G4969" s="56">
        <v>3090</v>
      </c>
      <c r="H4969" s="57">
        <f t="shared" si="154"/>
        <v>3646.2</v>
      </c>
      <c r="I4969" s="58">
        <f t="shared" si="155"/>
        <v>0</v>
      </c>
      <c r="J4969" s="59"/>
      <c r="K4969" s="59"/>
      <c r="L4969" s="73" t="s">
        <v>9960</v>
      </c>
      <c r="M4969" s="61"/>
      <c r="N4969" s="6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  <c r="BS4969" s="2"/>
      <c r="BT4969" s="2"/>
      <c r="BU4969" s="2"/>
      <c r="BV4969" s="2"/>
      <c r="BW4969" s="2"/>
      <c r="BX4969" s="2"/>
      <c r="BY4969" s="2"/>
      <c r="BZ4969" s="2"/>
      <c r="CA4969" s="2"/>
      <c r="CB4969" s="2"/>
      <c r="CC4969" s="2"/>
      <c r="CD4969" s="2"/>
      <c r="CE4969" s="2"/>
    </row>
    <row r="4970" spans="1:83" s="10" customFormat="1" ht="12.75" customHeight="1" x14ac:dyDescent="0.2">
      <c r="A4970" s="64" t="s">
        <v>9961</v>
      </c>
      <c r="B4970" s="9" t="s">
        <v>30</v>
      </c>
      <c r="C4970" s="53" t="s">
        <v>4007</v>
      </c>
      <c r="D4970" s="44" t="s">
        <v>4033</v>
      </c>
      <c r="E4970" s="54"/>
      <c r="F4970" s="55"/>
      <c r="G4970" s="56">
        <v>48.46</v>
      </c>
      <c r="H4970" s="57">
        <f t="shared" si="154"/>
        <v>57.1828</v>
      </c>
      <c r="I4970" s="58">
        <f t="shared" si="155"/>
        <v>0</v>
      </c>
      <c r="J4970" s="59" t="s">
        <v>4015</v>
      </c>
      <c r="K4970" s="59" t="s">
        <v>4154</v>
      </c>
      <c r="L4970" s="68" t="s">
        <v>4015</v>
      </c>
      <c r="M4970" s="61"/>
      <c r="N4970" s="6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  <c r="BU4970" s="2"/>
      <c r="BV4970" s="2"/>
      <c r="BW4970" s="2"/>
      <c r="BX4970" s="2"/>
      <c r="BY4970" s="2"/>
      <c r="BZ4970" s="2"/>
      <c r="CA4970" s="2"/>
      <c r="CB4970" s="2"/>
      <c r="CC4970" s="2"/>
      <c r="CD4970" s="2"/>
      <c r="CE4970" s="2"/>
    </row>
    <row r="4971" spans="1:83" s="10" customFormat="1" ht="12.75" customHeight="1" x14ac:dyDescent="0.2">
      <c r="A4971" s="51" t="s">
        <v>2543</v>
      </c>
      <c r="B4971" s="9" t="s">
        <v>734</v>
      </c>
      <c r="C4971" s="66" t="s">
        <v>4035</v>
      </c>
      <c r="D4971" s="44" t="s">
        <v>4033</v>
      </c>
      <c r="E4971" s="54"/>
      <c r="F4971" s="55"/>
      <c r="G4971" s="56">
        <v>2300</v>
      </c>
      <c r="H4971" s="57">
        <f t="shared" si="154"/>
        <v>2714</v>
      </c>
      <c r="I4971" s="58">
        <f t="shared" si="155"/>
        <v>0</v>
      </c>
      <c r="J4971" s="59" t="s">
        <v>9962</v>
      </c>
      <c r="K4971" s="59"/>
      <c r="L4971" s="73" t="s">
        <v>9951</v>
      </c>
      <c r="M4971" s="61"/>
      <c r="N4971" s="6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  <c r="BS4971" s="2"/>
      <c r="BT4971" s="2"/>
      <c r="BU4971" s="2"/>
      <c r="BV4971" s="2"/>
      <c r="BW4971" s="2"/>
      <c r="BX4971" s="2"/>
      <c r="BY4971" s="2"/>
      <c r="BZ4971" s="2"/>
      <c r="CA4971" s="2"/>
      <c r="CB4971" s="2"/>
      <c r="CC4971" s="2"/>
      <c r="CD4971" s="2"/>
      <c r="CE4971" s="2"/>
    </row>
    <row r="4972" spans="1:83" s="10" customFormat="1" ht="12.75" customHeight="1" x14ac:dyDescent="0.2">
      <c r="A4972" s="51" t="s">
        <v>2544</v>
      </c>
      <c r="B4972" s="9" t="s">
        <v>735</v>
      </c>
      <c r="C4972" s="66" t="s">
        <v>4035</v>
      </c>
      <c r="D4972" s="44" t="s">
        <v>4033</v>
      </c>
      <c r="E4972" s="54"/>
      <c r="F4972" s="55"/>
      <c r="G4972" s="56">
        <v>265.05</v>
      </c>
      <c r="H4972" s="57">
        <f t="shared" si="154"/>
        <v>312.75900000000001</v>
      </c>
      <c r="I4972" s="58">
        <f t="shared" si="155"/>
        <v>0</v>
      </c>
      <c r="J4972" s="59"/>
      <c r="K4972" s="59"/>
      <c r="L4972" s="73" t="s">
        <v>9951</v>
      </c>
      <c r="M4972" s="61"/>
      <c r="N4972" s="6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  <c r="BS4972" s="2"/>
      <c r="BT4972" s="2"/>
      <c r="BU4972" s="2"/>
      <c r="BV4972" s="2"/>
      <c r="BW4972" s="2"/>
      <c r="BX4972" s="2"/>
      <c r="BY4972" s="2"/>
      <c r="BZ4972" s="2"/>
      <c r="CA4972" s="2"/>
      <c r="CB4972" s="2"/>
      <c r="CC4972" s="2"/>
      <c r="CD4972" s="2"/>
      <c r="CE4972" s="2"/>
    </row>
    <row r="4973" spans="1:83" s="10" customFormat="1" ht="12.75" customHeight="1" x14ac:dyDescent="0.2">
      <c r="A4973" s="51" t="s">
        <v>2545</v>
      </c>
      <c r="B4973" s="9" t="s">
        <v>736</v>
      </c>
      <c r="C4973" s="66" t="s">
        <v>4035</v>
      </c>
      <c r="D4973" s="44" t="s">
        <v>4033</v>
      </c>
      <c r="E4973" s="54"/>
      <c r="F4973" s="55"/>
      <c r="G4973" s="56">
        <v>220</v>
      </c>
      <c r="H4973" s="57">
        <f t="shared" si="154"/>
        <v>259.59999999999997</v>
      </c>
      <c r="I4973" s="58">
        <f t="shared" si="155"/>
        <v>0</v>
      </c>
      <c r="J4973" s="59" t="s">
        <v>9950</v>
      </c>
      <c r="K4973" s="59"/>
      <c r="L4973" s="73" t="s">
        <v>9951</v>
      </c>
      <c r="M4973" s="61"/>
      <c r="N4973" s="6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2"/>
      <c r="BT4973" s="2"/>
      <c r="BU4973" s="2"/>
      <c r="BV4973" s="2"/>
      <c r="BW4973" s="2"/>
      <c r="BX4973" s="2"/>
      <c r="BY4973" s="2"/>
      <c r="BZ4973" s="2"/>
      <c r="CA4973" s="2"/>
      <c r="CB4973" s="2"/>
      <c r="CC4973" s="2"/>
      <c r="CD4973" s="2"/>
      <c r="CE4973" s="2"/>
    </row>
    <row r="4974" spans="1:83" s="10" customFormat="1" ht="12.75" customHeight="1" x14ac:dyDescent="0.2">
      <c r="A4974" s="51" t="s">
        <v>2546</v>
      </c>
      <c r="B4974" s="9" t="s">
        <v>737</v>
      </c>
      <c r="C4974" s="66" t="s">
        <v>4035</v>
      </c>
      <c r="D4974" s="44" t="s">
        <v>4033</v>
      </c>
      <c r="E4974" s="54"/>
      <c r="F4974" s="55"/>
      <c r="G4974" s="56">
        <v>395</v>
      </c>
      <c r="H4974" s="57">
        <f t="shared" si="154"/>
        <v>466.09999999999997</v>
      </c>
      <c r="I4974" s="58">
        <f t="shared" si="155"/>
        <v>0</v>
      </c>
      <c r="J4974" s="59" t="s">
        <v>9950</v>
      </c>
      <c r="K4974" s="59"/>
      <c r="L4974" s="73" t="s">
        <v>9963</v>
      </c>
      <c r="M4974" s="61"/>
      <c r="N4974" s="6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  <c r="BS4974" s="2"/>
      <c r="BT4974" s="2"/>
      <c r="BU4974" s="2"/>
      <c r="BV4974" s="2"/>
      <c r="BW4974" s="2"/>
      <c r="BX4974" s="2"/>
      <c r="BY4974" s="2"/>
      <c r="BZ4974" s="2"/>
      <c r="CA4974" s="2"/>
      <c r="CB4974" s="2"/>
      <c r="CC4974" s="2"/>
      <c r="CD4974" s="2"/>
      <c r="CE4974" s="2"/>
    </row>
    <row r="4975" spans="1:83" s="10" customFormat="1" ht="12.75" customHeight="1" x14ac:dyDescent="0.2">
      <c r="A4975" s="51" t="s">
        <v>2547</v>
      </c>
      <c r="B4975" s="9" t="s">
        <v>738</v>
      </c>
      <c r="C4975" s="66" t="s">
        <v>4035</v>
      </c>
      <c r="D4975" s="44" t="s">
        <v>4033</v>
      </c>
      <c r="E4975" s="54"/>
      <c r="F4975" s="55"/>
      <c r="G4975" s="56">
        <v>820</v>
      </c>
      <c r="H4975" s="57">
        <f t="shared" si="154"/>
        <v>967.59999999999991</v>
      </c>
      <c r="I4975" s="58">
        <f t="shared" si="155"/>
        <v>0</v>
      </c>
      <c r="J4975" s="59"/>
      <c r="K4975" s="59"/>
      <c r="L4975" s="73" t="s">
        <v>9964</v>
      </c>
      <c r="M4975" s="61"/>
      <c r="N4975" s="6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2"/>
      <c r="BT4975" s="2"/>
      <c r="BU4975" s="2"/>
      <c r="BV4975" s="2"/>
      <c r="BW4975" s="2"/>
      <c r="BX4975" s="2"/>
      <c r="BY4975" s="2"/>
      <c r="BZ4975" s="2"/>
      <c r="CA4975" s="2"/>
      <c r="CB4975" s="2"/>
      <c r="CC4975" s="2"/>
      <c r="CD4975" s="2"/>
      <c r="CE4975" s="2"/>
    </row>
    <row r="4976" spans="1:83" s="10" customFormat="1" ht="12.75" customHeight="1" x14ac:dyDescent="0.2">
      <c r="A4976" s="51" t="s">
        <v>2548</v>
      </c>
      <c r="B4976" s="9" t="s">
        <v>739</v>
      </c>
      <c r="C4976" s="66" t="s">
        <v>4035</v>
      </c>
      <c r="D4976" s="44" t="s">
        <v>4033</v>
      </c>
      <c r="E4976" s="54"/>
      <c r="F4976" s="55"/>
      <c r="G4976" s="56">
        <v>630</v>
      </c>
      <c r="H4976" s="57">
        <f t="shared" si="154"/>
        <v>743.4</v>
      </c>
      <c r="I4976" s="58">
        <f t="shared" si="155"/>
        <v>0</v>
      </c>
      <c r="J4976" s="59"/>
      <c r="K4976" s="59"/>
      <c r="L4976" s="73" t="s">
        <v>9964</v>
      </c>
      <c r="M4976" s="61"/>
      <c r="N4976" s="6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2"/>
      <c r="BT4976" s="2"/>
      <c r="BU4976" s="2"/>
      <c r="BV4976" s="2"/>
      <c r="BW4976" s="2"/>
      <c r="BX4976" s="2"/>
      <c r="BY4976" s="2"/>
      <c r="BZ4976" s="2"/>
      <c r="CA4976" s="2"/>
      <c r="CB4976" s="2"/>
      <c r="CC4976" s="2"/>
      <c r="CD4976" s="2"/>
      <c r="CE4976" s="2"/>
    </row>
    <row r="4977" spans="1:83" s="10" customFormat="1" ht="12.75" customHeight="1" x14ac:dyDescent="0.2">
      <c r="A4977" s="78" t="s">
        <v>9965</v>
      </c>
      <c r="B4977" s="70" t="s">
        <v>9966</v>
      </c>
      <c r="C4977" s="66" t="s">
        <v>4035</v>
      </c>
      <c r="D4977" s="72" t="s">
        <v>4033</v>
      </c>
      <c r="E4977" s="54"/>
      <c r="F4977" s="55"/>
      <c r="G4977" s="56">
        <v>600</v>
      </c>
      <c r="H4977" s="57">
        <f t="shared" si="154"/>
        <v>708</v>
      </c>
      <c r="I4977" s="58">
        <f t="shared" si="155"/>
        <v>0</v>
      </c>
      <c r="J4977" s="59" t="s">
        <v>4015</v>
      </c>
      <c r="K4977" s="59"/>
      <c r="L4977" s="68" t="s">
        <v>4015</v>
      </c>
      <c r="M4977" s="61"/>
      <c r="N4977" s="6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2"/>
      <c r="BT4977" s="2"/>
      <c r="BU4977" s="2"/>
      <c r="BV4977" s="2"/>
      <c r="BW4977" s="2"/>
      <c r="BX4977" s="2"/>
      <c r="BY4977" s="2"/>
      <c r="BZ4977" s="2"/>
      <c r="CA4977" s="2"/>
      <c r="CB4977" s="2"/>
      <c r="CC4977" s="2"/>
      <c r="CD4977" s="2"/>
      <c r="CE4977" s="2"/>
    </row>
    <row r="4978" spans="1:83" s="10" customFormat="1" ht="12.75" customHeight="1" x14ac:dyDescent="0.2">
      <c r="A4978" s="51" t="s">
        <v>9967</v>
      </c>
      <c r="B4978" s="9" t="s">
        <v>9968</v>
      </c>
      <c r="C4978" s="66" t="s">
        <v>4035</v>
      </c>
      <c r="D4978" s="44" t="s">
        <v>4033</v>
      </c>
      <c r="E4978" s="54"/>
      <c r="F4978" s="55"/>
      <c r="G4978" s="56">
        <v>160</v>
      </c>
      <c r="H4978" s="57">
        <f t="shared" si="154"/>
        <v>188.79999999999998</v>
      </c>
      <c r="I4978" s="58">
        <f t="shared" si="155"/>
        <v>0</v>
      </c>
      <c r="J4978" s="59"/>
      <c r="K4978" s="59"/>
      <c r="L4978" s="60" t="s">
        <v>4029</v>
      </c>
      <c r="M4978" s="61"/>
      <c r="N4978" s="6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2"/>
      <c r="BT4978" s="2"/>
      <c r="BU4978" s="2"/>
      <c r="BV4978" s="2"/>
      <c r="BW4978" s="2"/>
      <c r="BX4978" s="2"/>
      <c r="BY4978" s="2"/>
      <c r="BZ4978" s="2"/>
      <c r="CA4978" s="2"/>
      <c r="CB4978" s="2"/>
      <c r="CC4978" s="2"/>
      <c r="CD4978" s="2"/>
      <c r="CE4978" s="2"/>
    </row>
    <row r="4979" spans="1:83" s="10" customFormat="1" ht="12.75" customHeight="1" x14ac:dyDescent="0.2">
      <c r="A4979" s="69" t="s">
        <v>2549</v>
      </c>
      <c r="B4979" s="9" t="s">
        <v>16</v>
      </c>
      <c r="C4979" s="66" t="s">
        <v>4035</v>
      </c>
      <c r="D4979" s="44" t="s">
        <v>4033</v>
      </c>
      <c r="E4979" s="54"/>
      <c r="F4979" s="55"/>
      <c r="G4979" s="56">
        <v>125</v>
      </c>
      <c r="H4979" s="57">
        <f t="shared" si="154"/>
        <v>147.5</v>
      </c>
      <c r="I4979" s="58">
        <f t="shared" si="155"/>
        <v>0</v>
      </c>
      <c r="J4979" s="59"/>
      <c r="K4979" s="59"/>
      <c r="L4979" s="79" t="s">
        <v>9969</v>
      </c>
      <c r="M4979" s="61"/>
      <c r="N4979" s="6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2"/>
      <c r="BT4979" s="2"/>
      <c r="BU4979" s="2"/>
      <c r="BV4979" s="2"/>
      <c r="BW4979" s="2"/>
      <c r="BX4979" s="2"/>
      <c r="BY4979" s="2"/>
      <c r="BZ4979" s="2"/>
      <c r="CA4979" s="2"/>
      <c r="CB4979" s="2"/>
      <c r="CC4979" s="2"/>
      <c r="CD4979" s="2"/>
      <c r="CE4979" s="2"/>
    </row>
    <row r="4980" spans="1:83" s="10" customFormat="1" ht="12.75" customHeight="1" x14ac:dyDescent="0.2">
      <c r="A4980" s="51" t="s">
        <v>2550</v>
      </c>
      <c r="B4980" s="9" t="s">
        <v>618</v>
      </c>
      <c r="C4980" s="66" t="s">
        <v>4035</v>
      </c>
      <c r="D4980" s="44" t="s">
        <v>4033</v>
      </c>
      <c r="E4980" s="54"/>
      <c r="F4980" s="55"/>
      <c r="G4980" s="56">
        <v>320</v>
      </c>
      <c r="H4980" s="57">
        <f t="shared" si="154"/>
        <v>377.59999999999997</v>
      </c>
      <c r="I4980" s="58">
        <f t="shared" si="155"/>
        <v>0</v>
      </c>
      <c r="J4980" s="59"/>
      <c r="K4980" s="59"/>
      <c r="L4980" s="73" t="s">
        <v>9970</v>
      </c>
      <c r="M4980" s="61"/>
      <c r="N4980" s="6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2"/>
      <c r="BT4980" s="2"/>
      <c r="BU4980" s="2"/>
      <c r="BV4980" s="2"/>
      <c r="BW4980" s="2"/>
      <c r="BX4980" s="2"/>
      <c r="BY4980" s="2"/>
      <c r="BZ4980" s="2"/>
      <c r="CA4980" s="2"/>
      <c r="CB4980" s="2"/>
      <c r="CC4980" s="2"/>
      <c r="CD4980" s="2"/>
      <c r="CE4980" s="2"/>
    </row>
    <row r="4981" spans="1:83" s="10" customFormat="1" ht="12.75" customHeight="1" x14ac:dyDescent="0.2">
      <c r="A4981" s="51" t="s">
        <v>2551</v>
      </c>
      <c r="B4981" s="9" t="s">
        <v>618</v>
      </c>
      <c r="C4981" s="66" t="s">
        <v>4035</v>
      </c>
      <c r="D4981" s="44" t="s">
        <v>4033</v>
      </c>
      <c r="E4981" s="54"/>
      <c r="F4981" s="55"/>
      <c r="G4981" s="56">
        <v>450</v>
      </c>
      <c r="H4981" s="57">
        <f t="shared" si="154"/>
        <v>531</v>
      </c>
      <c r="I4981" s="58">
        <f t="shared" si="155"/>
        <v>0</v>
      </c>
      <c r="J4981" s="59"/>
      <c r="K4981" s="59"/>
      <c r="L4981" s="60" t="s">
        <v>8778</v>
      </c>
      <c r="M4981" s="61"/>
      <c r="N4981" s="6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2"/>
      <c r="BT4981" s="2"/>
      <c r="BU4981" s="2"/>
      <c r="BV4981" s="2"/>
      <c r="BW4981" s="2"/>
      <c r="BX4981" s="2"/>
      <c r="BY4981" s="2"/>
      <c r="BZ4981" s="2"/>
      <c r="CA4981" s="2"/>
      <c r="CB4981" s="2"/>
      <c r="CC4981" s="2"/>
      <c r="CD4981" s="2"/>
      <c r="CE4981" s="2"/>
    </row>
    <row r="4982" spans="1:83" s="10" customFormat="1" ht="12.75" customHeight="1" x14ac:dyDescent="0.2">
      <c r="A4982" s="51" t="s">
        <v>2552</v>
      </c>
      <c r="B4982" s="9" t="s">
        <v>619</v>
      </c>
      <c r="C4982" s="66" t="s">
        <v>4035</v>
      </c>
      <c r="D4982" s="44" t="s">
        <v>4033</v>
      </c>
      <c r="E4982" s="54"/>
      <c r="F4982" s="55"/>
      <c r="G4982" s="56">
        <v>450</v>
      </c>
      <c r="H4982" s="57">
        <f t="shared" si="154"/>
        <v>531</v>
      </c>
      <c r="I4982" s="58">
        <f t="shared" si="155"/>
        <v>0</v>
      </c>
      <c r="J4982" s="59"/>
      <c r="K4982" s="59"/>
      <c r="L4982" s="73" t="s">
        <v>9971</v>
      </c>
      <c r="M4982" s="61"/>
      <c r="N4982" s="6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2"/>
      <c r="BT4982" s="2"/>
      <c r="BU4982" s="2"/>
      <c r="BV4982" s="2"/>
      <c r="BW4982" s="2"/>
      <c r="BX4982" s="2"/>
      <c r="BY4982" s="2"/>
      <c r="BZ4982" s="2"/>
      <c r="CA4982" s="2"/>
      <c r="CB4982" s="2"/>
      <c r="CC4982" s="2"/>
      <c r="CD4982" s="2"/>
      <c r="CE4982" s="2"/>
    </row>
    <row r="4983" spans="1:83" s="10" customFormat="1" ht="12.75" customHeight="1" x14ac:dyDescent="0.2">
      <c r="A4983" s="51" t="s">
        <v>2553</v>
      </c>
      <c r="B4983" s="9" t="s">
        <v>619</v>
      </c>
      <c r="C4983" s="66" t="s">
        <v>4035</v>
      </c>
      <c r="D4983" s="44" t="s">
        <v>4033</v>
      </c>
      <c r="E4983" s="54"/>
      <c r="F4983" s="55"/>
      <c r="G4983" s="56">
        <v>450</v>
      </c>
      <c r="H4983" s="57">
        <f t="shared" si="154"/>
        <v>531</v>
      </c>
      <c r="I4983" s="58">
        <f t="shared" si="155"/>
        <v>0</v>
      </c>
      <c r="J4983" s="59"/>
      <c r="K4983" s="59"/>
      <c r="L4983" s="60" t="s">
        <v>8778</v>
      </c>
      <c r="M4983" s="61"/>
      <c r="N4983" s="6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2"/>
      <c r="BT4983" s="2"/>
      <c r="BU4983" s="2"/>
      <c r="BV4983" s="2"/>
      <c r="BW4983" s="2"/>
      <c r="BX4983" s="2"/>
      <c r="BY4983" s="2"/>
      <c r="BZ4983" s="2"/>
      <c r="CA4983" s="2"/>
      <c r="CB4983" s="2"/>
      <c r="CC4983" s="2"/>
      <c r="CD4983" s="2"/>
      <c r="CE4983" s="2"/>
    </row>
    <row r="4984" spans="1:83" s="10" customFormat="1" ht="12.75" customHeight="1" x14ac:dyDescent="0.2">
      <c r="A4984" s="51" t="s">
        <v>2554</v>
      </c>
      <c r="B4984" s="9" t="s">
        <v>67</v>
      </c>
      <c r="C4984" s="66" t="s">
        <v>4035</v>
      </c>
      <c r="D4984" s="44" t="s">
        <v>4049</v>
      </c>
      <c r="E4984" s="54"/>
      <c r="F4984" s="55"/>
      <c r="G4984" s="56">
        <v>595000</v>
      </c>
      <c r="H4984" s="57">
        <f t="shared" si="154"/>
        <v>702100</v>
      </c>
      <c r="I4984" s="58">
        <f t="shared" si="155"/>
        <v>0</v>
      </c>
      <c r="J4984" s="59"/>
      <c r="K4984" s="59"/>
      <c r="L4984" s="60" t="s">
        <v>9972</v>
      </c>
      <c r="M4984" s="61"/>
      <c r="N4984" s="6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2"/>
      <c r="BT4984" s="2"/>
      <c r="BU4984" s="2"/>
      <c r="BV4984" s="2"/>
      <c r="BW4984" s="2"/>
      <c r="BX4984" s="2"/>
      <c r="BY4984" s="2"/>
      <c r="BZ4984" s="2"/>
      <c r="CA4984" s="2"/>
      <c r="CB4984" s="2"/>
      <c r="CC4984" s="2"/>
      <c r="CD4984" s="2"/>
      <c r="CE4984" s="2"/>
    </row>
    <row r="4985" spans="1:83" s="10" customFormat="1" ht="12.75" customHeight="1" x14ac:dyDescent="0.2">
      <c r="A4985" s="78" t="s">
        <v>9973</v>
      </c>
      <c r="B4985" s="70" t="s">
        <v>740</v>
      </c>
      <c r="C4985" s="66" t="s">
        <v>4035</v>
      </c>
      <c r="D4985" s="72" t="s">
        <v>6891</v>
      </c>
      <c r="E4985" s="54"/>
      <c r="F4985" s="55"/>
      <c r="G4985" s="56">
        <v>4700</v>
      </c>
      <c r="H4985" s="57">
        <f t="shared" si="154"/>
        <v>5546</v>
      </c>
      <c r="I4985" s="58">
        <f t="shared" si="155"/>
        <v>0</v>
      </c>
      <c r="J4985" s="59" t="s">
        <v>4015</v>
      </c>
      <c r="K4985" s="59"/>
      <c r="L4985" s="68" t="s">
        <v>4015</v>
      </c>
      <c r="M4985" s="61"/>
      <c r="N4985" s="6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  <c r="CE4985" s="2"/>
    </row>
    <row r="4986" spans="1:83" s="10" customFormat="1" ht="12.75" customHeight="1" x14ac:dyDescent="0.2">
      <c r="A4986" s="78" t="s">
        <v>9974</v>
      </c>
      <c r="B4986" s="70" t="s">
        <v>740</v>
      </c>
      <c r="C4986" s="66" t="s">
        <v>4035</v>
      </c>
      <c r="D4986" s="72" t="s">
        <v>6891</v>
      </c>
      <c r="E4986" s="54"/>
      <c r="F4986" s="55"/>
      <c r="G4986" s="56">
        <v>12000</v>
      </c>
      <c r="H4986" s="57">
        <f t="shared" si="154"/>
        <v>14160</v>
      </c>
      <c r="I4986" s="58">
        <f t="shared" si="155"/>
        <v>0</v>
      </c>
      <c r="J4986" s="59" t="s">
        <v>4015</v>
      </c>
      <c r="K4986" s="59"/>
      <c r="L4986" s="68" t="s">
        <v>4015</v>
      </c>
      <c r="M4986" s="61"/>
      <c r="N4986" s="6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  <c r="BS4986" s="2"/>
      <c r="BT4986" s="2"/>
      <c r="BU4986" s="2"/>
      <c r="BV4986" s="2"/>
      <c r="BW4986" s="2"/>
      <c r="BX4986" s="2"/>
      <c r="BY4986" s="2"/>
      <c r="BZ4986" s="2"/>
      <c r="CA4986" s="2"/>
      <c r="CB4986" s="2"/>
      <c r="CC4986" s="2"/>
      <c r="CD4986" s="2"/>
      <c r="CE4986" s="2"/>
    </row>
    <row r="4987" spans="1:83" s="10" customFormat="1" ht="12.75" customHeight="1" x14ac:dyDescent="0.2">
      <c r="A4987" s="78" t="s">
        <v>9975</v>
      </c>
      <c r="B4987" s="70" t="s">
        <v>740</v>
      </c>
      <c r="C4987" s="66" t="s">
        <v>4035</v>
      </c>
      <c r="D4987" s="72" t="s">
        <v>6891</v>
      </c>
      <c r="E4987" s="54"/>
      <c r="F4987" s="55"/>
      <c r="G4987" s="56">
        <v>15579.36</v>
      </c>
      <c r="H4987" s="57">
        <f t="shared" si="154"/>
        <v>18383.644799999998</v>
      </c>
      <c r="I4987" s="58">
        <f t="shared" si="155"/>
        <v>0</v>
      </c>
      <c r="J4987" s="59" t="s">
        <v>4015</v>
      </c>
      <c r="K4987" s="59"/>
      <c r="L4987" s="68" t="s">
        <v>4015</v>
      </c>
      <c r="M4987" s="61"/>
      <c r="N4987" s="6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  <c r="BS4987" s="2"/>
      <c r="BT4987" s="2"/>
      <c r="BU4987" s="2"/>
      <c r="BV4987" s="2"/>
      <c r="BW4987" s="2"/>
      <c r="BX4987" s="2"/>
      <c r="BY4987" s="2"/>
      <c r="BZ4987" s="2"/>
      <c r="CA4987" s="2"/>
      <c r="CB4987" s="2"/>
      <c r="CC4987" s="2"/>
      <c r="CD4987" s="2"/>
      <c r="CE4987" s="2"/>
    </row>
    <row r="4988" spans="1:83" s="10" customFormat="1" ht="12.75" customHeight="1" x14ac:dyDescent="0.2">
      <c r="A4988" s="78" t="s">
        <v>9976</v>
      </c>
      <c r="B4988" s="70" t="s">
        <v>740</v>
      </c>
      <c r="C4988" s="66" t="s">
        <v>4035</v>
      </c>
      <c r="D4988" s="72" t="s">
        <v>6891</v>
      </c>
      <c r="E4988" s="54"/>
      <c r="F4988" s="55"/>
      <c r="G4988" s="56">
        <v>11500</v>
      </c>
      <c r="H4988" s="57">
        <f t="shared" si="154"/>
        <v>13570</v>
      </c>
      <c r="I4988" s="58">
        <f t="shared" si="155"/>
        <v>0</v>
      </c>
      <c r="J4988" s="59" t="s">
        <v>4015</v>
      </c>
      <c r="K4988" s="59"/>
      <c r="L4988" s="68" t="s">
        <v>4015</v>
      </c>
      <c r="M4988" s="61"/>
      <c r="N4988" s="6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  <c r="BS4988" s="2"/>
      <c r="BT4988" s="2"/>
      <c r="BU4988" s="2"/>
      <c r="BV4988" s="2"/>
      <c r="BW4988" s="2"/>
      <c r="BX4988" s="2"/>
      <c r="BY4988" s="2"/>
      <c r="BZ4988" s="2"/>
      <c r="CA4988" s="2"/>
      <c r="CB4988" s="2"/>
      <c r="CC4988" s="2"/>
      <c r="CD4988" s="2"/>
      <c r="CE4988" s="2"/>
    </row>
    <row r="4989" spans="1:83" s="10" customFormat="1" ht="12.75" customHeight="1" x14ac:dyDescent="0.2">
      <c r="A4989" s="51" t="s">
        <v>9977</v>
      </c>
      <c r="B4989" s="9" t="s">
        <v>741</v>
      </c>
      <c r="C4989" s="66" t="s">
        <v>4035</v>
      </c>
      <c r="D4989" s="44" t="s">
        <v>4124</v>
      </c>
      <c r="E4989" s="54"/>
      <c r="F4989" s="55"/>
      <c r="G4989" s="56">
        <v>11459.78</v>
      </c>
      <c r="H4989" s="57">
        <f t="shared" si="154"/>
        <v>13522.5404</v>
      </c>
      <c r="I4989" s="58">
        <f t="shared" si="155"/>
        <v>0</v>
      </c>
      <c r="J4989" s="59"/>
      <c r="K4989" s="59"/>
      <c r="L4989" s="60"/>
      <c r="M4989" s="61"/>
      <c r="N4989" s="6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  <c r="BS4989" s="2"/>
      <c r="BT4989" s="2"/>
      <c r="BU4989" s="2"/>
      <c r="BV4989" s="2"/>
      <c r="BW4989" s="2"/>
      <c r="BX4989" s="2"/>
      <c r="BY4989" s="2"/>
      <c r="BZ4989" s="2"/>
      <c r="CA4989" s="2"/>
      <c r="CB4989" s="2"/>
      <c r="CC4989" s="2"/>
      <c r="CD4989" s="2"/>
      <c r="CE4989" s="2"/>
    </row>
    <row r="4990" spans="1:83" s="10" customFormat="1" ht="12.75" customHeight="1" x14ac:dyDescent="0.2">
      <c r="A4990" s="51" t="s">
        <v>2555</v>
      </c>
      <c r="B4990" s="9" t="s">
        <v>384</v>
      </c>
      <c r="C4990" s="66" t="s">
        <v>4035</v>
      </c>
      <c r="D4990" s="44" t="s">
        <v>4124</v>
      </c>
      <c r="E4990" s="54"/>
      <c r="F4990" s="55"/>
      <c r="G4990" s="56">
        <v>12000</v>
      </c>
      <c r="H4990" s="57">
        <f t="shared" si="154"/>
        <v>14160</v>
      </c>
      <c r="I4990" s="58">
        <f t="shared" si="155"/>
        <v>0</v>
      </c>
      <c r="J4990" s="59" t="s">
        <v>9591</v>
      </c>
      <c r="K4990" s="59"/>
      <c r="L4990" s="60" t="s">
        <v>9978</v>
      </c>
      <c r="M4990" s="61">
        <v>16.13</v>
      </c>
      <c r="N4990" s="6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  <c r="BS4990" s="2"/>
      <c r="BT4990" s="2"/>
      <c r="BU4990" s="2"/>
      <c r="BV4990" s="2"/>
      <c r="BW4990" s="2"/>
      <c r="BX4990" s="2"/>
      <c r="BY4990" s="2"/>
      <c r="BZ4990" s="2"/>
      <c r="CA4990" s="2"/>
      <c r="CB4990" s="2"/>
      <c r="CC4990" s="2"/>
      <c r="CD4990" s="2"/>
      <c r="CE4990" s="2"/>
    </row>
    <row r="4991" spans="1:83" s="10" customFormat="1" ht="12.75" customHeight="1" x14ac:dyDescent="0.2">
      <c r="A4991" s="51" t="s">
        <v>9979</v>
      </c>
      <c r="B4991" s="9" t="s">
        <v>9980</v>
      </c>
      <c r="C4991" s="66" t="s">
        <v>4035</v>
      </c>
      <c r="D4991" s="44"/>
      <c r="E4991" s="54"/>
      <c r="F4991" s="55"/>
      <c r="G4991" s="56">
        <v>8630.58</v>
      </c>
      <c r="H4991" s="57">
        <f t="shared" si="154"/>
        <v>10184.0844</v>
      </c>
      <c r="I4991" s="58">
        <f t="shared" si="155"/>
        <v>0</v>
      </c>
      <c r="J4991" s="59"/>
      <c r="K4991" s="59"/>
      <c r="L4991" s="60"/>
      <c r="M4991" s="61"/>
      <c r="N4991" s="6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  <c r="BS4991" s="2"/>
      <c r="BT4991" s="2"/>
      <c r="BU4991" s="2"/>
      <c r="BV4991" s="2"/>
      <c r="BW4991" s="2"/>
      <c r="BX4991" s="2"/>
      <c r="BY4991" s="2"/>
      <c r="BZ4991" s="2"/>
      <c r="CA4991" s="2"/>
      <c r="CB4991" s="2"/>
      <c r="CC4991" s="2"/>
      <c r="CD4991" s="2"/>
      <c r="CE4991" s="2"/>
    </row>
    <row r="4992" spans="1:83" s="10" customFormat="1" ht="12.75" customHeight="1" x14ac:dyDescent="0.2">
      <c r="A4992" s="51" t="s">
        <v>9981</v>
      </c>
      <c r="B4992" s="9" t="s">
        <v>9982</v>
      </c>
      <c r="C4992" s="53" t="s">
        <v>4007</v>
      </c>
      <c r="D4992" s="44" t="s">
        <v>4299</v>
      </c>
      <c r="E4992" s="54"/>
      <c r="F4992" s="55"/>
      <c r="G4992" s="56">
        <v>16000</v>
      </c>
      <c r="H4992" s="57">
        <f t="shared" si="154"/>
        <v>18880</v>
      </c>
      <c r="I4992" s="58">
        <f t="shared" si="155"/>
        <v>0</v>
      </c>
      <c r="J4992" s="59" t="s">
        <v>9591</v>
      </c>
      <c r="K4992" s="59" t="s">
        <v>4300</v>
      </c>
      <c r="L4992" s="60" t="s">
        <v>9983</v>
      </c>
      <c r="M4992" s="61"/>
      <c r="N4992" s="6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  <c r="BS4992" s="2"/>
      <c r="BT4992" s="2"/>
      <c r="BU4992" s="2"/>
      <c r="BV4992" s="2"/>
      <c r="BW4992" s="2"/>
      <c r="BX4992" s="2"/>
      <c r="BY4992" s="2"/>
      <c r="BZ4992" s="2"/>
      <c r="CA4992" s="2"/>
      <c r="CB4992" s="2"/>
      <c r="CC4992" s="2"/>
      <c r="CD4992" s="2"/>
      <c r="CE4992" s="2"/>
    </row>
    <row r="4993" spans="1:83" s="10" customFormat="1" ht="12.75" customHeight="1" x14ac:dyDescent="0.2">
      <c r="A4993" s="64" t="s">
        <v>9984</v>
      </c>
      <c r="B4993" s="9" t="s">
        <v>9982</v>
      </c>
      <c r="C4993" s="53" t="s">
        <v>4007</v>
      </c>
      <c r="D4993" s="44" t="s">
        <v>9077</v>
      </c>
      <c r="E4993" s="54"/>
      <c r="F4993" s="55"/>
      <c r="G4993" s="56">
        <v>16500</v>
      </c>
      <c r="H4993" s="57">
        <f t="shared" si="154"/>
        <v>19470</v>
      </c>
      <c r="I4993" s="58">
        <f t="shared" si="155"/>
        <v>0</v>
      </c>
      <c r="J4993" s="101" t="s">
        <v>9085</v>
      </c>
      <c r="K4993" s="59" t="s">
        <v>4300</v>
      </c>
      <c r="L4993" s="79" t="s">
        <v>9985</v>
      </c>
      <c r="M4993" s="61"/>
      <c r="N4993" s="6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  <c r="BS4993" s="2"/>
      <c r="BT4993" s="2"/>
      <c r="BU4993" s="2"/>
      <c r="BV4993" s="2"/>
      <c r="BW4993" s="2"/>
      <c r="BX4993" s="2"/>
      <c r="BY4993" s="2"/>
      <c r="BZ4993" s="2"/>
      <c r="CA4993" s="2"/>
      <c r="CB4993" s="2"/>
      <c r="CC4993" s="2"/>
      <c r="CD4993" s="2"/>
      <c r="CE4993" s="2"/>
    </row>
    <row r="4994" spans="1:83" s="10" customFormat="1" ht="12.75" customHeight="1" x14ac:dyDescent="0.2">
      <c r="A4994" s="69" t="s">
        <v>9986</v>
      </c>
      <c r="B4994" s="9" t="s">
        <v>350</v>
      </c>
      <c r="C4994" s="66" t="s">
        <v>4035</v>
      </c>
      <c r="D4994" s="44" t="s">
        <v>4146</v>
      </c>
      <c r="E4994" s="54"/>
      <c r="F4994" s="55"/>
      <c r="G4994" s="56">
        <v>800</v>
      </c>
      <c r="H4994" s="57">
        <f t="shared" si="154"/>
        <v>944</v>
      </c>
      <c r="I4994" s="58">
        <f t="shared" si="155"/>
        <v>0</v>
      </c>
      <c r="J4994" s="59"/>
      <c r="K4994" s="59"/>
      <c r="L4994" s="60"/>
      <c r="M4994" s="61">
        <v>1.3</v>
      </c>
      <c r="N4994" s="6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  <c r="BS4994" s="2"/>
      <c r="BT4994" s="2"/>
      <c r="BU4994" s="2"/>
      <c r="BV4994" s="2"/>
      <c r="BW4994" s="2"/>
      <c r="BX4994" s="2"/>
      <c r="BY4994" s="2"/>
      <c r="BZ4994" s="2"/>
      <c r="CA4994" s="2"/>
      <c r="CB4994" s="2"/>
      <c r="CC4994" s="2"/>
      <c r="CD4994" s="2"/>
      <c r="CE4994" s="2"/>
    </row>
    <row r="4995" spans="1:83" s="10" customFormat="1" ht="12.75" customHeight="1" x14ac:dyDescent="0.2">
      <c r="A4995" s="69" t="s">
        <v>2556</v>
      </c>
      <c r="B4995" s="70" t="s">
        <v>350</v>
      </c>
      <c r="C4995" s="66" t="s">
        <v>4035</v>
      </c>
      <c r="D4995" s="72" t="s">
        <v>4146</v>
      </c>
      <c r="E4995" s="54"/>
      <c r="F4995" s="55"/>
      <c r="G4995" s="56">
        <v>670</v>
      </c>
      <c r="H4995" s="57">
        <f t="shared" si="154"/>
        <v>790.59999999999991</v>
      </c>
      <c r="I4995" s="58">
        <f t="shared" si="155"/>
        <v>0</v>
      </c>
      <c r="J4995" s="59" t="s">
        <v>4027</v>
      </c>
      <c r="K4995" s="59" t="s">
        <v>7624</v>
      </c>
      <c r="L4995" s="79" t="s">
        <v>9987</v>
      </c>
      <c r="M4995" s="61">
        <v>1.57</v>
      </c>
      <c r="N4995" s="6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  <c r="BS4995" s="2"/>
      <c r="BT4995" s="2"/>
      <c r="BU4995" s="2"/>
      <c r="BV4995" s="2"/>
      <c r="BW4995" s="2"/>
      <c r="BX4995" s="2"/>
      <c r="BY4995" s="2"/>
      <c r="BZ4995" s="2"/>
      <c r="CA4995" s="2"/>
      <c r="CB4995" s="2"/>
      <c r="CC4995" s="2"/>
      <c r="CD4995" s="2"/>
      <c r="CE4995" s="2"/>
    </row>
    <row r="4996" spans="1:83" s="10" customFormat="1" ht="12.75" customHeight="1" x14ac:dyDescent="0.2">
      <c r="A4996" s="69" t="s">
        <v>9988</v>
      </c>
      <c r="B4996" s="9" t="s">
        <v>8107</v>
      </c>
      <c r="C4996" s="53" t="s">
        <v>4007</v>
      </c>
      <c r="D4996" s="44" t="s">
        <v>4299</v>
      </c>
      <c r="E4996" s="54"/>
      <c r="F4996" s="55"/>
      <c r="G4996" s="56">
        <v>16941.18</v>
      </c>
      <c r="H4996" s="57">
        <f t="shared" si="154"/>
        <v>19990.592399999998</v>
      </c>
      <c r="I4996" s="58">
        <f t="shared" si="155"/>
        <v>0</v>
      </c>
      <c r="J4996" s="59"/>
      <c r="K4996" s="59" t="s">
        <v>4300</v>
      </c>
      <c r="L4996" s="60" t="s">
        <v>4227</v>
      </c>
      <c r="M4996" s="61"/>
      <c r="N4996" s="6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  <c r="BS4996" s="2"/>
      <c r="BT4996" s="2"/>
      <c r="BU4996" s="2"/>
      <c r="BV4996" s="2"/>
      <c r="BW4996" s="2"/>
      <c r="BX4996" s="2"/>
      <c r="BY4996" s="2"/>
      <c r="BZ4996" s="2"/>
      <c r="CA4996" s="2"/>
      <c r="CB4996" s="2"/>
      <c r="CC4996" s="2"/>
      <c r="CD4996" s="2"/>
      <c r="CE4996" s="2"/>
    </row>
    <row r="4997" spans="1:83" s="10" customFormat="1" ht="12.75" customHeight="1" x14ac:dyDescent="0.2">
      <c r="A4997" s="69" t="s">
        <v>9989</v>
      </c>
      <c r="B4997" s="9" t="s">
        <v>9990</v>
      </c>
      <c r="C4997" s="66" t="s">
        <v>4035</v>
      </c>
      <c r="D4997" s="44" t="s">
        <v>4628</v>
      </c>
      <c r="E4997" s="54"/>
      <c r="F4997" s="55"/>
      <c r="G4997" s="56">
        <v>190000</v>
      </c>
      <c r="H4997" s="57">
        <f t="shared" si="154"/>
        <v>224200</v>
      </c>
      <c r="I4997" s="58">
        <f t="shared" si="155"/>
        <v>0</v>
      </c>
      <c r="J4997" s="59"/>
      <c r="K4997" s="59"/>
      <c r="L4997" s="60" t="s">
        <v>4029</v>
      </c>
      <c r="M4997" s="61"/>
      <c r="N4997" s="6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  <c r="BS4997" s="2"/>
      <c r="BT4997" s="2"/>
      <c r="BU4997" s="2"/>
      <c r="BV4997" s="2"/>
      <c r="BW4997" s="2"/>
      <c r="BX4997" s="2"/>
      <c r="BY4997" s="2"/>
      <c r="BZ4997" s="2"/>
      <c r="CA4997" s="2"/>
      <c r="CB4997" s="2"/>
      <c r="CC4997" s="2"/>
      <c r="CD4997" s="2"/>
      <c r="CE4997" s="2"/>
    </row>
    <row r="4998" spans="1:83" s="10" customFormat="1" ht="12.75" customHeight="1" x14ac:dyDescent="0.2">
      <c r="A4998" s="64" t="s">
        <v>9991</v>
      </c>
      <c r="B4998" s="9" t="s">
        <v>8908</v>
      </c>
      <c r="C4998" s="53" t="s">
        <v>4007</v>
      </c>
      <c r="D4998" s="44" t="s">
        <v>4628</v>
      </c>
      <c r="E4998" s="54"/>
      <c r="F4998" s="55"/>
      <c r="G4998" s="56">
        <v>20000</v>
      </c>
      <c r="H4998" s="57">
        <f t="shared" si="154"/>
        <v>23600</v>
      </c>
      <c r="I4998" s="58">
        <f t="shared" si="155"/>
        <v>0</v>
      </c>
      <c r="J4998" s="59" t="s">
        <v>4027</v>
      </c>
      <c r="K4998" s="59" t="s">
        <v>8909</v>
      </c>
      <c r="L4998" s="60" t="s">
        <v>4029</v>
      </c>
      <c r="M4998" s="61"/>
      <c r="N4998" s="6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  <c r="BS4998" s="2"/>
      <c r="BT4998" s="2"/>
      <c r="BU4998" s="2"/>
      <c r="BV4998" s="2"/>
      <c r="BW4998" s="2"/>
      <c r="BX4998" s="2"/>
      <c r="BY4998" s="2"/>
      <c r="BZ4998" s="2"/>
      <c r="CA4998" s="2"/>
      <c r="CB4998" s="2"/>
      <c r="CC4998" s="2"/>
      <c r="CD4998" s="2"/>
      <c r="CE4998" s="2"/>
    </row>
    <row r="4999" spans="1:83" s="10" customFormat="1" ht="12.75" customHeight="1" x14ac:dyDescent="0.2">
      <c r="A4999" s="69" t="s">
        <v>9992</v>
      </c>
      <c r="B4999" s="9" t="s">
        <v>8908</v>
      </c>
      <c r="C4999" s="53" t="s">
        <v>4007</v>
      </c>
      <c r="D4999" s="44" t="s">
        <v>4628</v>
      </c>
      <c r="E4999" s="54"/>
      <c r="F4999" s="55"/>
      <c r="G4999" s="56">
        <v>16000</v>
      </c>
      <c r="H4999" s="57">
        <f t="shared" si="154"/>
        <v>18880</v>
      </c>
      <c r="I4999" s="58">
        <f t="shared" si="155"/>
        <v>0</v>
      </c>
      <c r="J4999" s="59" t="s">
        <v>4027</v>
      </c>
      <c r="K4999" s="59" t="s">
        <v>8909</v>
      </c>
      <c r="L4999" s="79" t="s">
        <v>9568</v>
      </c>
      <c r="M4999" s="61">
        <v>33.5</v>
      </c>
      <c r="N4999" s="6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  <c r="BS4999" s="2"/>
      <c r="BT4999" s="2"/>
      <c r="BU4999" s="2"/>
      <c r="BV4999" s="2"/>
      <c r="BW4999" s="2"/>
      <c r="BX4999" s="2"/>
      <c r="BY4999" s="2"/>
      <c r="BZ4999" s="2"/>
      <c r="CA4999" s="2"/>
      <c r="CB4999" s="2"/>
      <c r="CC4999" s="2"/>
      <c r="CD4999" s="2"/>
      <c r="CE4999" s="2"/>
    </row>
    <row r="5000" spans="1:83" s="10" customFormat="1" ht="12.75" customHeight="1" x14ac:dyDescent="0.2">
      <c r="A5000" s="51" t="s">
        <v>2557</v>
      </c>
      <c r="B5000" s="9" t="s">
        <v>742</v>
      </c>
      <c r="C5000" s="66" t="s">
        <v>4035</v>
      </c>
      <c r="D5000" s="44" t="s">
        <v>4494</v>
      </c>
      <c r="E5000" s="54"/>
      <c r="F5000" s="55"/>
      <c r="G5000" s="56">
        <v>12500</v>
      </c>
      <c r="H5000" s="57">
        <f t="shared" ref="H5000:H5063" si="156">G5000*1.18</f>
        <v>14750</v>
      </c>
      <c r="I5000" s="58">
        <f t="shared" ref="I5000:I5063" si="157">H5000*F5000</f>
        <v>0</v>
      </c>
      <c r="J5000" s="59"/>
      <c r="K5000" s="59"/>
      <c r="L5000" s="79" t="s">
        <v>9993</v>
      </c>
      <c r="M5000" s="61"/>
      <c r="N5000" s="6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  <c r="BS5000" s="2"/>
      <c r="BT5000" s="2"/>
      <c r="BU5000" s="2"/>
      <c r="BV5000" s="2"/>
      <c r="BW5000" s="2"/>
      <c r="BX5000" s="2"/>
      <c r="BY5000" s="2"/>
      <c r="BZ5000" s="2"/>
      <c r="CA5000" s="2"/>
      <c r="CB5000" s="2"/>
      <c r="CC5000" s="2"/>
      <c r="CD5000" s="2"/>
      <c r="CE5000" s="2"/>
    </row>
    <row r="5001" spans="1:83" s="10" customFormat="1" ht="12.75" customHeight="1" x14ac:dyDescent="0.2">
      <c r="A5001" s="69" t="s">
        <v>9994</v>
      </c>
      <c r="B5001" s="9" t="s">
        <v>9995</v>
      </c>
      <c r="C5001" s="66" t="s">
        <v>4035</v>
      </c>
      <c r="D5001" s="44" t="s">
        <v>4237</v>
      </c>
      <c r="E5001" s="54"/>
      <c r="F5001" s="55"/>
      <c r="G5001" s="56">
        <v>120</v>
      </c>
      <c r="H5001" s="57">
        <f t="shared" si="156"/>
        <v>141.6</v>
      </c>
      <c r="I5001" s="58">
        <f t="shared" si="157"/>
        <v>0</v>
      </c>
      <c r="J5001" s="59"/>
      <c r="K5001" s="59"/>
      <c r="L5001" s="60" t="s">
        <v>4029</v>
      </c>
      <c r="M5001" s="61"/>
      <c r="N5001" s="6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  <c r="BS5001" s="2"/>
      <c r="BT5001" s="2"/>
      <c r="BU5001" s="2"/>
      <c r="BV5001" s="2"/>
      <c r="BW5001" s="2"/>
      <c r="BX5001" s="2"/>
      <c r="BY5001" s="2"/>
      <c r="BZ5001" s="2"/>
      <c r="CA5001" s="2"/>
      <c r="CB5001" s="2"/>
      <c r="CC5001" s="2"/>
      <c r="CD5001" s="2"/>
      <c r="CE5001" s="2"/>
    </row>
    <row r="5002" spans="1:83" s="10" customFormat="1" ht="12.75" customHeight="1" x14ac:dyDescent="0.2">
      <c r="A5002" s="51" t="s">
        <v>2558</v>
      </c>
      <c r="B5002" s="9" t="s">
        <v>743</v>
      </c>
      <c r="C5002" s="66" t="s">
        <v>4035</v>
      </c>
      <c r="D5002" s="44" t="s">
        <v>4494</v>
      </c>
      <c r="E5002" s="54"/>
      <c r="F5002" s="55"/>
      <c r="G5002" s="56">
        <v>90403.87</v>
      </c>
      <c r="H5002" s="57">
        <f t="shared" si="156"/>
        <v>106676.56659999999</v>
      </c>
      <c r="I5002" s="58">
        <f t="shared" si="157"/>
        <v>0</v>
      </c>
      <c r="J5002" s="59"/>
      <c r="K5002" s="59"/>
      <c r="L5002" s="79" t="s">
        <v>9996</v>
      </c>
      <c r="M5002" s="61"/>
      <c r="N5002" s="6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  <c r="BS5002" s="2"/>
      <c r="BT5002" s="2"/>
      <c r="BU5002" s="2"/>
      <c r="BV5002" s="2"/>
      <c r="BW5002" s="2"/>
      <c r="BX5002" s="2"/>
      <c r="BY5002" s="2"/>
      <c r="BZ5002" s="2"/>
      <c r="CA5002" s="2"/>
      <c r="CB5002" s="2"/>
      <c r="CC5002" s="2"/>
      <c r="CD5002" s="2"/>
      <c r="CE5002" s="2"/>
    </row>
    <row r="5003" spans="1:83" s="10" customFormat="1" ht="12.75" customHeight="1" x14ac:dyDescent="0.2">
      <c r="A5003" s="51" t="s">
        <v>9997</v>
      </c>
      <c r="B5003" s="9" t="s">
        <v>743</v>
      </c>
      <c r="C5003" s="66" t="s">
        <v>4035</v>
      </c>
      <c r="D5003" s="44" t="s">
        <v>4494</v>
      </c>
      <c r="E5003" s="54"/>
      <c r="F5003" s="55"/>
      <c r="G5003" s="56">
        <v>67985.850000000006</v>
      </c>
      <c r="H5003" s="57">
        <f t="shared" si="156"/>
        <v>80223.303</v>
      </c>
      <c r="I5003" s="58">
        <f t="shared" si="157"/>
        <v>0</v>
      </c>
      <c r="J5003" s="59"/>
      <c r="K5003" s="59"/>
      <c r="L5003" s="79"/>
      <c r="M5003" s="61"/>
      <c r="N5003" s="6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  <c r="BS5003" s="2"/>
      <c r="BT5003" s="2"/>
      <c r="BU5003" s="2"/>
      <c r="BV5003" s="2"/>
      <c r="BW5003" s="2"/>
      <c r="BX5003" s="2"/>
      <c r="BY5003" s="2"/>
      <c r="BZ5003" s="2"/>
      <c r="CA5003" s="2"/>
      <c r="CB5003" s="2"/>
      <c r="CC5003" s="2"/>
      <c r="CD5003" s="2"/>
      <c r="CE5003" s="2"/>
    </row>
    <row r="5004" spans="1:83" s="10" customFormat="1" ht="12.75" customHeight="1" x14ac:dyDescent="0.2">
      <c r="A5004" s="69" t="s">
        <v>9998</v>
      </c>
      <c r="B5004" s="70" t="s">
        <v>743</v>
      </c>
      <c r="C5004" s="66" t="s">
        <v>4035</v>
      </c>
      <c r="D5004" s="72" t="s">
        <v>4494</v>
      </c>
      <c r="E5004" s="54"/>
      <c r="F5004" s="55"/>
      <c r="G5004" s="56">
        <v>83904.12</v>
      </c>
      <c r="H5004" s="57">
        <f t="shared" si="156"/>
        <v>99006.861599999989</v>
      </c>
      <c r="I5004" s="58">
        <f t="shared" si="157"/>
        <v>0</v>
      </c>
      <c r="J5004" s="59" t="s">
        <v>4015</v>
      </c>
      <c r="K5004" s="59"/>
      <c r="L5004" s="68" t="s">
        <v>4015</v>
      </c>
      <c r="M5004" s="61"/>
      <c r="N5004" s="6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  <c r="BU5004" s="2"/>
      <c r="BV5004" s="2"/>
      <c r="BW5004" s="2"/>
      <c r="BX5004" s="2"/>
      <c r="BY5004" s="2"/>
      <c r="BZ5004" s="2"/>
      <c r="CA5004" s="2"/>
      <c r="CB5004" s="2"/>
      <c r="CC5004" s="2"/>
      <c r="CD5004" s="2"/>
      <c r="CE5004" s="2"/>
    </row>
    <row r="5005" spans="1:83" s="10" customFormat="1" ht="12.75" customHeight="1" x14ac:dyDescent="0.2">
      <c r="A5005" s="51" t="s">
        <v>2559</v>
      </c>
      <c r="B5005" s="9" t="s">
        <v>744</v>
      </c>
      <c r="C5005" s="66" t="s">
        <v>4035</v>
      </c>
      <c r="D5005" s="44" t="s">
        <v>4494</v>
      </c>
      <c r="E5005" s="54"/>
      <c r="F5005" s="55"/>
      <c r="G5005" s="56">
        <v>2300</v>
      </c>
      <c r="H5005" s="57">
        <f t="shared" si="156"/>
        <v>2714</v>
      </c>
      <c r="I5005" s="58">
        <f t="shared" si="157"/>
        <v>0</v>
      </c>
      <c r="J5005" s="59"/>
      <c r="K5005" s="59"/>
      <c r="L5005" s="79" t="s">
        <v>9999</v>
      </c>
      <c r="M5005" s="61"/>
      <c r="N5005" s="6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  <c r="BU5005" s="2"/>
      <c r="BV5005" s="2"/>
      <c r="BW5005" s="2"/>
      <c r="BX5005" s="2"/>
      <c r="BY5005" s="2"/>
      <c r="BZ5005" s="2"/>
      <c r="CA5005" s="2"/>
      <c r="CB5005" s="2"/>
      <c r="CC5005" s="2"/>
      <c r="CD5005" s="2"/>
      <c r="CE5005" s="2"/>
    </row>
    <row r="5006" spans="1:83" s="10" customFormat="1" ht="12.75" customHeight="1" x14ac:dyDescent="0.2">
      <c r="A5006" s="51" t="s">
        <v>2560</v>
      </c>
      <c r="B5006" s="9" t="s">
        <v>745</v>
      </c>
      <c r="C5006" s="66" t="s">
        <v>4035</v>
      </c>
      <c r="D5006" s="44" t="s">
        <v>4494</v>
      </c>
      <c r="E5006" s="54"/>
      <c r="F5006" s="55"/>
      <c r="G5006" s="56">
        <v>3400</v>
      </c>
      <c r="H5006" s="57">
        <f t="shared" si="156"/>
        <v>4012</v>
      </c>
      <c r="I5006" s="58">
        <f t="shared" si="157"/>
        <v>0</v>
      </c>
      <c r="J5006" s="59"/>
      <c r="K5006" s="59"/>
      <c r="L5006" s="79" t="s">
        <v>10000</v>
      </c>
      <c r="M5006" s="61"/>
      <c r="N5006" s="6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  <c r="BU5006" s="2"/>
      <c r="BV5006" s="2"/>
      <c r="BW5006" s="2"/>
      <c r="BX5006" s="2"/>
      <c r="BY5006" s="2"/>
      <c r="BZ5006" s="2"/>
      <c r="CA5006" s="2"/>
      <c r="CB5006" s="2"/>
      <c r="CC5006" s="2"/>
      <c r="CD5006" s="2"/>
      <c r="CE5006" s="2"/>
    </row>
    <row r="5007" spans="1:83" s="10" customFormat="1" ht="12.75" customHeight="1" x14ac:dyDescent="0.2">
      <c r="A5007" s="69" t="s">
        <v>10001</v>
      </c>
      <c r="B5007" s="70" t="s">
        <v>745</v>
      </c>
      <c r="C5007" s="66" t="s">
        <v>4035</v>
      </c>
      <c r="D5007" s="72" t="s">
        <v>4494</v>
      </c>
      <c r="E5007" s="54"/>
      <c r="F5007" s="55"/>
      <c r="G5007" s="56">
        <v>3199.68</v>
      </c>
      <c r="H5007" s="57">
        <f t="shared" si="156"/>
        <v>3775.6223999999997</v>
      </c>
      <c r="I5007" s="58">
        <f t="shared" si="157"/>
        <v>0</v>
      </c>
      <c r="J5007" s="59"/>
      <c r="K5007" s="59"/>
      <c r="L5007" s="79"/>
      <c r="M5007" s="61"/>
      <c r="N5007" s="6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  <c r="BS5007" s="2"/>
      <c r="BT5007" s="2"/>
      <c r="BU5007" s="2"/>
      <c r="BV5007" s="2"/>
      <c r="BW5007" s="2"/>
      <c r="BX5007" s="2"/>
      <c r="BY5007" s="2"/>
      <c r="BZ5007" s="2"/>
      <c r="CA5007" s="2"/>
      <c r="CB5007" s="2"/>
      <c r="CC5007" s="2"/>
      <c r="CD5007" s="2"/>
      <c r="CE5007" s="2"/>
    </row>
    <row r="5008" spans="1:83" s="10" customFormat="1" ht="12.75" customHeight="1" x14ac:dyDescent="0.2">
      <c r="A5008" s="51" t="s">
        <v>2561</v>
      </c>
      <c r="B5008" s="9" t="s">
        <v>746</v>
      </c>
      <c r="C5008" s="66" t="s">
        <v>4035</v>
      </c>
      <c r="D5008" s="44" t="s">
        <v>4494</v>
      </c>
      <c r="E5008" s="54"/>
      <c r="F5008" s="55"/>
      <c r="G5008" s="56">
        <v>4500</v>
      </c>
      <c r="H5008" s="57">
        <f t="shared" si="156"/>
        <v>5310</v>
      </c>
      <c r="I5008" s="58">
        <f t="shared" si="157"/>
        <v>0</v>
      </c>
      <c r="J5008" s="59"/>
      <c r="K5008" s="59"/>
      <c r="L5008" s="79" t="s">
        <v>10002</v>
      </c>
      <c r="M5008" s="61"/>
      <c r="N5008" s="6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  <c r="BS5008" s="2"/>
      <c r="BT5008" s="2"/>
      <c r="BU5008" s="2"/>
      <c r="BV5008" s="2"/>
      <c r="BW5008" s="2"/>
      <c r="BX5008" s="2"/>
      <c r="BY5008" s="2"/>
      <c r="BZ5008" s="2"/>
      <c r="CA5008" s="2"/>
      <c r="CB5008" s="2"/>
      <c r="CC5008" s="2"/>
      <c r="CD5008" s="2"/>
      <c r="CE5008" s="2"/>
    </row>
    <row r="5009" spans="1:83" s="10" customFormat="1" ht="12.75" customHeight="1" x14ac:dyDescent="0.2">
      <c r="A5009" s="51" t="s">
        <v>2562</v>
      </c>
      <c r="B5009" s="9" t="s">
        <v>50</v>
      </c>
      <c r="C5009" s="66" t="s">
        <v>4035</v>
      </c>
      <c r="D5009" s="44" t="s">
        <v>4494</v>
      </c>
      <c r="E5009" s="54"/>
      <c r="F5009" s="55"/>
      <c r="G5009" s="56">
        <v>470</v>
      </c>
      <c r="H5009" s="57">
        <f t="shared" si="156"/>
        <v>554.6</v>
      </c>
      <c r="I5009" s="58">
        <f t="shared" si="157"/>
        <v>0</v>
      </c>
      <c r="J5009" s="59"/>
      <c r="K5009" s="59"/>
      <c r="L5009" s="79" t="s">
        <v>10003</v>
      </c>
      <c r="M5009" s="61"/>
      <c r="N5009" s="6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  <c r="BS5009" s="2"/>
      <c r="BT5009" s="2"/>
      <c r="BU5009" s="2"/>
      <c r="BV5009" s="2"/>
      <c r="BW5009" s="2"/>
      <c r="BX5009" s="2"/>
      <c r="BY5009" s="2"/>
      <c r="BZ5009" s="2"/>
      <c r="CA5009" s="2"/>
      <c r="CB5009" s="2"/>
      <c r="CC5009" s="2"/>
      <c r="CD5009" s="2"/>
      <c r="CE5009" s="2"/>
    </row>
    <row r="5010" spans="1:83" s="10" customFormat="1" ht="12.75" customHeight="1" x14ac:dyDescent="0.2">
      <c r="A5010" s="51" t="s">
        <v>10004</v>
      </c>
      <c r="B5010" s="9" t="s">
        <v>46</v>
      </c>
      <c r="C5010" s="66" t="s">
        <v>4035</v>
      </c>
      <c r="D5010" s="44" t="s">
        <v>4494</v>
      </c>
      <c r="E5010" s="54"/>
      <c r="F5010" s="55"/>
      <c r="G5010" s="56">
        <v>145</v>
      </c>
      <c r="H5010" s="57">
        <f t="shared" si="156"/>
        <v>171.1</v>
      </c>
      <c r="I5010" s="58">
        <f t="shared" si="157"/>
        <v>0</v>
      </c>
      <c r="J5010" s="59"/>
      <c r="K5010" s="59"/>
      <c r="L5010" s="60"/>
      <c r="M5010" s="61"/>
      <c r="N5010" s="6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  <c r="BS5010" s="2"/>
      <c r="BT5010" s="2"/>
      <c r="BU5010" s="2"/>
      <c r="BV5010" s="2"/>
      <c r="BW5010" s="2"/>
      <c r="BX5010" s="2"/>
      <c r="BY5010" s="2"/>
      <c r="BZ5010" s="2"/>
      <c r="CA5010" s="2"/>
      <c r="CB5010" s="2"/>
      <c r="CC5010" s="2"/>
      <c r="CD5010" s="2"/>
      <c r="CE5010" s="2"/>
    </row>
    <row r="5011" spans="1:83" s="10" customFormat="1" ht="12.75" customHeight="1" x14ac:dyDescent="0.2">
      <c r="A5011" s="51" t="s">
        <v>2563</v>
      </c>
      <c r="B5011" s="9" t="s">
        <v>669</v>
      </c>
      <c r="C5011" s="66" t="s">
        <v>4035</v>
      </c>
      <c r="D5011" s="44" t="s">
        <v>4494</v>
      </c>
      <c r="E5011" s="54"/>
      <c r="F5011" s="55"/>
      <c r="G5011" s="56">
        <v>650</v>
      </c>
      <c r="H5011" s="57">
        <f t="shared" si="156"/>
        <v>767</v>
      </c>
      <c r="I5011" s="58">
        <f t="shared" si="157"/>
        <v>0</v>
      </c>
      <c r="J5011" s="59"/>
      <c r="K5011" s="59"/>
      <c r="L5011" s="79" t="s">
        <v>10005</v>
      </c>
      <c r="M5011" s="61"/>
      <c r="N5011" s="6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  <c r="BS5011" s="2"/>
      <c r="BT5011" s="2"/>
      <c r="BU5011" s="2"/>
      <c r="BV5011" s="2"/>
      <c r="BW5011" s="2"/>
      <c r="BX5011" s="2"/>
      <c r="BY5011" s="2"/>
      <c r="BZ5011" s="2"/>
      <c r="CA5011" s="2"/>
      <c r="CB5011" s="2"/>
      <c r="CC5011" s="2"/>
      <c r="CD5011" s="2"/>
      <c r="CE5011" s="2"/>
    </row>
    <row r="5012" spans="1:83" s="10" customFormat="1" ht="12.75" customHeight="1" x14ac:dyDescent="0.2">
      <c r="A5012" s="69" t="s">
        <v>10006</v>
      </c>
      <c r="B5012" s="70" t="s">
        <v>669</v>
      </c>
      <c r="C5012" s="66" t="s">
        <v>4035</v>
      </c>
      <c r="D5012" s="72" t="s">
        <v>4494</v>
      </c>
      <c r="E5012" s="54"/>
      <c r="F5012" s="55"/>
      <c r="G5012" s="56">
        <v>650</v>
      </c>
      <c r="H5012" s="57">
        <f t="shared" si="156"/>
        <v>767</v>
      </c>
      <c r="I5012" s="58">
        <f t="shared" si="157"/>
        <v>0</v>
      </c>
      <c r="J5012" s="59"/>
      <c r="K5012" s="59"/>
      <c r="L5012" s="60"/>
      <c r="M5012" s="61"/>
      <c r="N5012" s="6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  <c r="BS5012" s="2"/>
      <c r="BT5012" s="2"/>
      <c r="BU5012" s="2"/>
      <c r="BV5012" s="2"/>
      <c r="BW5012" s="2"/>
      <c r="BX5012" s="2"/>
      <c r="BY5012" s="2"/>
      <c r="BZ5012" s="2"/>
      <c r="CA5012" s="2"/>
      <c r="CB5012" s="2"/>
      <c r="CC5012" s="2"/>
      <c r="CD5012" s="2"/>
      <c r="CE5012" s="2"/>
    </row>
    <row r="5013" spans="1:83" s="10" customFormat="1" ht="12.75" customHeight="1" x14ac:dyDescent="0.2">
      <c r="A5013" s="64" t="s">
        <v>10007</v>
      </c>
      <c r="B5013" s="9" t="s">
        <v>7274</v>
      </c>
      <c r="C5013" s="53" t="s">
        <v>4007</v>
      </c>
      <c r="D5013" s="44" t="s">
        <v>4494</v>
      </c>
      <c r="E5013" s="54"/>
      <c r="F5013" s="55"/>
      <c r="G5013" s="56">
        <v>688.66</v>
      </c>
      <c r="H5013" s="57">
        <f t="shared" si="156"/>
        <v>812.61879999999996</v>
      </c>
      <c r="I5013" s="58">
        <f t="shared" si="157"/>
        <v>0</v>
      </c>
      <c r="J5013" s="59"/>
      <c r="K5013" s="59" t="s">
        <v>6938</v>
      </c>
      <c r="L5013" s="79" t="s">
        <v>10008</v>
      </c>
      <c r="M5013" s="61"/>
      <c r="N5013" s="6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  <c r="BS5013" s="2"/>
      <c r="BT5013" s="2"/>
      <c r="BU5013" s="2"/>
      <c r="BV5013" s="2"/>
      <c r="BW5013" s="2"/>
      <c r="BX5013" s="2"/>
      <c r="BY5013" s="2"/>
      <c r="BZ5013" s="2"/>
      <c r="CA5013" s="2"/>
      <c r="CB5013" s="2"/>
      <c r="CC5013" s="2"/>
      <c r="CD5013" s="2"/>
      <c r="CE5013" s="2"/>
    </row>
    <row r="5014" spans="1:83" s="10" customFormat="1" ht="12.75" customHeight="1" x14ac:dyDescent="0.2">
      <c r="A5014" s="51" t="s">
        <v>2564</v>
      </c>
      <c r="B5014" s="9" t="s">
        <v>747</v>
      </c>
      <c r="C5014" s="66" t="s">
        <v>4035</v>
      </c>
      <c r="D5014" s="44" t="s">
        <v>4945</v>
      </c>
      <c r="E5014" s="54"/>
      <c r="F5014" s="55"/>
      <c r="G5014" s="56">
        <v>1800</v>
      </c>
      <c r="H5014" s="57">
        <f t="shared" si="156"/>
        <v>2124</v>
      </c>
      <c r="I5014" s="58">
        <f t="shared" si="157"/>
        <v>0</v>
      </c>
      <c r="J5014" s="59"/>
      <c r="K5014" s="59"/>
      <c r="L5014" s="79" t="s">
        <v>10009</v>
      </c>
      <c r="M5014" s="61"/>
      <c r="N5014" s="6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  <c r="BS5014" s="2"/>
      <c r="BT5014" s="2"/>
      <c r="BU5014" s="2"/>
      <c r="BV5014" s="2"/>
      <c r="BW5014" s="2"/>
      <c r="BX5014" s="2"/>
      <c r="BY5014" s="2"/>
      <c r="BZ5014" s="2"/>
      <c r="CA5014" s="2"/>
      <c r="CB5014" s="2"/>
      <c r="CC5014" s="2"/>
      <c r="CD5014" s="2"/>
      <c r="CE5014" s="2"/>
    </row>
    <row r="5015" spans="1:83" s="10" customFormat="1" ht="12.75" customHeight="1" x14ac:dyDescent="0.2">
      <c r="A5015" s="95" t="s">
        <v>2565</v>
      </c>
      <c r="B5015" s="9" t="s">
        <v>41</v>
      </c>
      <c r="C5015" s="66" t="s">
        <v>4035</v>
      </c>
      <c r="D5015" s="44" t="s">
        <v>7186</v>
      </c>
      <c r="E5015" s="54"/>
      <c r="F5015" s="55"/>
      <c r="G5015" s="56">
        <v>170000</v>
      </c>
      <c r="H5015" s="57">
        <f t="shared" si="156"/>
        <v>200600</v>
      </c>
      <c r="I5015" s="58">
        <f t="shared" si="157"/>
        <v>0</v>
      </c>
      <c r="J5015" s="59" t="s">
        <v>10010</v>
      </c>
      <c r="K5015" s="59"/>
      <c r="L5015" s="79" t="s">
        <v>10009</v>
      </c>
      <c r="M5015" s="61"/>
      <c r="N5015" s="6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  <c r="BS5015" s="2"/>
      <c r="BT5015" s="2"/>
      <c r="BU5015" s="2"/>
      <c r="BV5015" s="2"/>
      <c r="BW5015" s="2"/>
      <c r="BX5015" s="2"/>
      <c r="BY5015" s="2"/>
      <c r="BZ5015" s="2"/>
      <c r="CA5015" s="2"/>
      <c r="CB5015" s="2"/>
      <c r="CC5015" s="2"/>
      <c r="CD5015" s="2"/>
      <c r="CE5015" s="2"/>
    </row>
    <row r="5016" spans="1:83" s="10" customFormat="1" ht="12.75" customHeight="1" x14ac:dyDescent="0.2">
      <c r="A5016" s="64" t="s">
        <v>2566</v>
      </c>
      <c r="B5016" s="9" t="s">
        <v>624</v>
      </c>
      <c r="C5016" s="66" t="s">
        <v>4035</v>
      </c>
      <c r="D5016" s="44" t="s">
        <v>7303</v>
      </c>
      <c r="E5016" s="54"/>
      <c r="F5016" s="55"/>
      <c r="G5016" s="56">
        <v>56203.16</v>
      </c>
      <c r="H5016" s="57">
        <f t="shared" si="156"/>
        <v>66319.728799999997</v>
      </c>
      <c r="I5016" s="58">
        <f t="shared" si="157"/>
        <v>0</v>
      </c>
      <c r="J5016" s="59" t="s">
        <v>4015</v>
      </c>
      <c r="K5016" s="59"/>
      <c r="L5016" s="68" t="s">
        <v>10011</v>
      </c>
      <c r="M5016" s="61"/>
      <c r="N5016" s="6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  <c r="BS5016" s="2"/>
      <c r="BT5016" s="2"/>
      <c r="BU5016" s="2"/>
      <c r="BV5016" s="2"/>
      <c r="BW5016" s="2"/>
      <c r="BX5016" s="2"/>
      <c r="BY5016" s="2"/>
      <c r="BZ5016" s="2"/>
      <c r="CA5016" s="2"/>
      <c r="CB5016" s="2"/>
      <c r="CC5016" s="2"/>
      <c r="CD5016" s="2"/>
      <c r="CE5016" s="2"/>
    </row>
    <row r="5017" spans="1:83" s="10" customFormat="1" ht="12.75" customHeight="1" x14ac:dyDescent="0.2">
      <c r="A5017" s="78" t="s">
        <v>2567</v>
      </c>
      <c r="B5017" s="70" t="s">
        <v>748</v>
      </c>
      <c r="C5017" s="66" t="s">
        <v>4035</v>
      </c>
      <c r="D5017" s="72" t="s">
        <v>7303</v>
      </c>
      <c r="E5017" s="54"/>
      <c r="F5017" s="55"/>
      <c r="G5017" s="56">
        <v>51929.47</v>
      </c>
      <c r="H5017" s="57">
        <f t="shared" si="156"/>
        <v>61276.774599999997</v>
      </c>
      <c r="I5017" s="58">
        <f t="shared" si="157"/>
        <v>0</v>
      </c>
      <c r="J5017" s="59" t="s">
        <v>4015</v>
      </c>
      <c r="K5017" s="59"/>
      <c r="L5017" s="68" t="s">
        <v>4015</v>
      </c>
      <c r="M5017" s="61"/>
      <c r="N5017" s="6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2"/>
      <c r="BR5017" s="2"/>
      <c r="BS5017" s="2"/>
      <c r="BT5017" s="2"/>
      <c r="BU5017" s="2"/>
      <c r="BV5017" s="2"/>
      <c r="BW5017" s="2"/>
      <c r="BX5017" s="2"/>
      <c r="BY5017" s="2"/>
      <c r="BZ5017" s="2"/>
      <c r="CA5017" s="2"/>
      <c r="CB5017" s="2"/>
      <c r="CC5017" s="2"/>
      <c r="CD5017" s="2"/>
      <c r="CE5017" s="2"/>
    </row>
    <row r="5018" spans="1:83" s="10" customFormat="1" ht="12.75" customHeight="1" x14ac:dyDescent="0.2">
      <c r="A5018" s="51" t="s">
        <v>10012</v>
      </c>
      <c r="B5018" s="9" t="s">
        <v>430</v>
      </c>
      <c r="C5018" s="66" t="s">
        <v>4035</v>
      </c>
      <c r="D5018" s="44" t="s">
        <v>4628</v>
      </c>
      <c r="E5018" s="54"/>
      <c r="F5018" s="55"/>
      <c r="G5018" s="56">
        <v>192992.52</v>
      </c>
      <c r="H5018" s="57">
        <f t="shared" si="156"/>
        <v>227731.17359999998</v>
      </c>
      <c r="I5018" s="58">
        <f t="shared" si="157"/>
        <v>0</v>
      </c>
      <c r="J5018" s="59"/>
      <c r="K5018" s="59"/>
      <c r="L5018" s="60" t="s">
        <v>4029</v>
      </c>
      <c r="M5018" s="61"/>
      <c r="N5018" s="6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  <c r="BS5018" s="2"/>
      <c r="BT5018" s="2"/>
      <c r="BU5018" s="2"/>
      <c r="BV5018" s="2"/>
      <c r="BW5018" s="2"/>
      <c r="BX5018" s="2"/>
      <c r="BY5018" s="2"/>
      <c r="BZ5018" s="2"/>
      <c r="CA5018" s="2"/>
      <c r="CB5018" s="2"/>
      <c r="CC5018" s="2"/>
      <c r="CD5018" s="2"/>
      <c r="CE5018" s="2"/>
    </row>
    <row r="5019" spans="1:83" s="10" customFormat="1" ht="12.75" customHeight="1" x14ac:dyDescent="0.2">
      <c r="A5019" s="51" t="s">
        <v>10013</v>
      </c>
      <c r="B5019" s="9" t="s">
        <v>9423</v>
      </c>
      <c r="C5019" s="66" t="s">
        <v>4035</v>
      </c>
      <c r="D5019" s="44" t="s">
        <v>4628</v>
      </c>
      <c r="E5019" s="54"/>
      <c r="F5019" s="55"/>
      <c r="G5019" s="56">
        <v>9000</v>
      </c>
      <c r="H5019" s="57">
        <f t="shared" si="156"/>
        <v>10620</v>
      </c>
      <c r="I5019" s="58">
        <f t="shared" si="157"/>
        <v>0</v>
      </c>
      <c r="J5019" s="59"/>
      <c r="K5019" s="59"/>
      <c r="L5019" s="60" t="s">
        <v>4029</v>
      </c>
      <c r="M5019" s="61"/>
      <c r="N5019" s="6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  <c r="BS5019" s="2"/>
      <c r="BT5019" s="2"/>
      <c r="BU5019" s="2"/>
      <c r="BV5019" s="2"/>
      <c r="BW5019" s="2"/>
      <c r="BX5019" s="2"/>
      <c r="BY5019" s="2"/>
      <c r="BZ5019" s="2"/>
      <c r="CA5019" s="2"/>
      <c r="CB5019" s="2"/>
      <c r="CC5019" s="2"/>
      <c r="CD5019" s="2"/>
      <c r="CE5019" s="2"/>
    </row>
    <row r="5020" spans="1:83" s="10" customFormat="1" ht="12.75" customHeight="1" x14ac:dyDescent="0.2">
      <c r="A5020" s="51" t="s">
        <v>10014</v>
      </c>
      <c r="B5020" s="9" t="s">
        <v>10015</v>
      </c>
      <c r="C5020" s="66" t="s">
        <v>4035</v>
      </c>
      <c r="D5020" s="44" t="s">
        <v>4410</v>
      </c>
      <c r="E5020" s="54"/>
      <c r="F5020" s="55"/>
      <c r="G5020" s="56">
        <v>90</v>
      </c>
      <c r="H5020" s="57">
        <f t="shared" si="156"/>
        <v>106.19999999999999</v>
      </c>
      <c r="I5020" s="58">
        <f t="shared" si="157"/>
        <v>0</v>
      </c>
      <c r="J5020" s="59"/>
      <c r="K5020" s="59"/>
      <c r="L5020" s="60" t="s">
        <v>4029</v>
      </c>
      <c r="M5020" s="61"/>
      <c r="N5020" s="6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  <c r="BU5020" s="2"/>
      <c r="BV5020" s="2"/>
      <c r="BW5020" s="2"/>
      <c r="BX5020" s="2"/>
      <c r="BY5020" s="2"/>
      <c r="BZ5020" s="2"/>
      <c r="CA5020" s="2"/>
      <c r="CB5020" s="2"/>
      <c r="CC5020" s="2"/>
      <c r="CD5020" s="2"/>
      <c r="CE5020" s="2"/>
    </row>
    <row r="5021" spans="1:83" s="10" customFormat="1" ht="12.75" customHeight="1" x14ac:dyDescent="0.2">
      <c r="A5021" s="78" t="s">
        <v>2568</v>
      </c>
      <c r="B5021" s="9" t="s">
        <v>454</v>
      </c>
      <c r="C5021" s="66" t="s">
        <v>4035</v>
      </c>
      <c r="D5021" s="44" t="s">
        <v>4410</v>
      </c>
      <c r="E5021" s="54"/>
      <c r="F5021" s="55"/>
      <c r="G5021" s="56">
        <v>55</v>
      </c>
      <c r="H5021" s="57">
        <f t="shared" si="156"/>
        <v>64.899999999999991</v>
      </c>
      <c r="I5021" s="58">
        <f t="shared" si="157"/>
        <v>0</v>
      </c>
      <c r="J5021" s="59"/>
      <c r="K5021" s="59"/>
      <c r="L5021" s="60" t="s">
        <v>4029</v>
      </c>
      <c r="M5021" s="61">
        <v>3.5000000000000003E-2</v>
      </c>
      <c r="N5021" s="6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  <c r="BU5021" s="2"/>
      <c r="BV5021" s="2"/>
      <c r="BW5021" s="2"/>
      <c r="BX5021" s="2"/>
      <c r="BY5021" s="2"/>
      <c r="BZ5021" s="2"/>
      <c r="CA5021" s="2"/>
      <c r="CB5021" s="2"/>
      <c r="CC5021" s="2"/>
      <c r="CD5021" s="2"/>
      <c r="CE5021" s="2"/>
    </row>
    <row r="5022" spans="1:83" s="10" customFormat="1" ht="12.75" customHeight="1" x14ac:dyDescent="0.2">
      <c r="A5022" s="64" t="s">
        <v>10016</v>
      </c>
      <c r="B5022" s="9" t="s">
        <v>10017</v>
      </c>
      <c r="C5022" s="53" t="s">
        <v>4007</v>
      </c>
      <c r="D5022" s="44" t="s">
        <v>4319</v>
      </c>
      <c r="E5022" s="54"/>
      <c r="F5022" s="55"/>
      <c r="G5022" s="56">
        <v>729.41</v>
      </c>
      <c r="H5022" s="57">
        <f t="shared" si="156"/>
        <v>860.70379999999989</v>
      </c>
      <c r="I5022" s="58">
        <f t="shared" si="157"/>
        <v>0</v>
      </c>
      <c r="J5022" s="59"/>
      <c r="K5022" s="59" t="s">
        <v>10018</v>
      </c>
      <c r="L5022" s="60" t="s">
        <v>4029</v>
      </c>
      <c r="M5022" s="61">
        <v>0.35</v>
      </c>
      <c r="N5022" s="6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  <c r="BU5022" s="2"/>
      <c r="BV5022" s="2"/>
      <c r="BW5022" s="2"/>
      <c r="BX5022" s="2"/>
      <c r="BY5022" s="2"/>
      <c r="BZ5022" s="2"/>
      <c r="CA5022" s="2"/>
      <c r="CB5022" s="2"/>
      <c r="CC5022" s="2"/>
      <c r="CD5022" s="2"/>
      <c r="CE5022" s="2"/>
    </row>
    <row r="5023" spans="1:83" s="10" customFormat="1" ht="12.75" customHeight="1" x14ac:dyDescent="0.2">
      <c r="A5023" s="69" t="s">
        <v>2569</v>
      </c>
      <c r="B5023" s="70" t="s">
        <v>660</v>
      </c>
      <c r="C5023" s="66" t="s">
        <v>4035</v>
      </c>
      <c r="D5023" s="72" t="s">
        <v>4146</v>
      </c>
      <c r="E5023" s="54"/>
      <c r="F5023" s="55"/>
      <c r="G5023" s="56">
        <v>750</v>
      </c>
      <c r="H5023" s="57">
        <f t="shared" si="156"/>
        <v>885</v>
      </c>
      <c r="I5023" s="58">
        <f t="shared" si="157"/>
        <v>0</v>
      </c>
      <c r="J5023" s="59"/>
      <c r="K5023" s="59"/>
      <c r="L5023" s="60"/>
      <c r="M5023" s="61"/>
      <c r="N5023" s="6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  <c r="BS5023" s="2"/>
      <c r="BT5023" s="2"/>
      <c r="BU5023" s="2"/>
      <c r="BV5023" s="2"/>
      <c r="BW5023" s="2"/>
      <c r="BX5023" s="2"/>
      <c r="BY5023" s="2"/>
      <c r="BZ5023" s="2"/>
      <c r="CA5023" s="2"/>
      <c r="CB5023" s="2"/>
      <c r="CC5023" s="2"/>
      <c r="CD5023" s="2"/>
      <c r="CE5023" s="2"/>
    </row>
    <row r="5024" spans="1:83" s="10" customFormat="1" ht="12.75" customHeight="1" x14ac:dyDescent="0.2">
      <c r="A5024" s="51" t="s">
        <v>2570</v>
      </c>
      <c r="B5024" s="9" t="s">
        <v>474</v>
      </c>
      <c r="C5024" s="66" t="s">
        <v>4035</v>
      </c>
      <c r="D5024" s="44" t="s">
        <v>6891</v>
      </c>
      <c r="E5024" s="54"/>
      <c r="F5024" s="55"/>
      <c r="G5024" s="56">
        <v>125000</v>
      </c>
      <c r="H5024" s="57">
        <f t="shared" si="156"/>
        <v>147500</v>
      </c>
      <c r="I5024" s="58">
        <f t="shared" si="157"/>
        <v>0</v>
      </c>
      <c r="J5024" s="59"/>
      <c r="K5024" s="59"/>
      <c r="L5024" s="60" t="s">
        <v>4029</v>
      </c>
      <c r="M5024" s="61"/>
      <c r="N5024" s="6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  <c r="CE5024" s="2"/>
    </row>
    <row r="5025" spans="1:83" s="10" customFormat="1" ht="12.75" customHeight="1" x14ac:dyDescent="0.2">
      <c r="A5025" s="51" t="s">
        <v>2571</v>
      </c>
      <c r="B5025" s="9" t="s">
        <v>474</v>
      </c>
      <c r="C5025" s="66" t="s">
        <v>4035</v>
      </c>
      <c r="D5025" s="44" t="s">
        <v>6891</v>
      </c>
      <c r="E5025" s="54"/>
      <c r="F5025" s="55"/>
      <c r="G5025" s="56">
        <v>120000</v>
      </c>
      <c r="H5025" s="57">
        <f t="shared" si="156"/>
        <v>141600</v>
      </c>
      <c r="I5025" s="58">
        <f t="shared" si="157"/>
        <v>0</v>
      </c>
      <c r="J5025" s="59" t="s">
        <v>10019</v>
      </c>
      <c r="K5025" s="59"/>
      <c r="L5025" s="65" t="s">
        <v>10020</v>
      </c>
      <c r="M5025" s="61"/>
      <c r="N5025" s="6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  <c r="BS5025" s="2"/>
      <c r="BT5025" s="2"/>
      <c r="BU5025" s="2"/>
      <c r="BV5025" s="2"/>
      <c r="BW5025" s="2"/>
      <c r="BX5025" s="2"/>
      <c r="BY5025" s="2"/>
      <c r="BZ5025" s="2"/>
      <c r="CA5025" s="2"/>
      <c r="CB5025" s="2"/>
      <c r="CC5025" s="2"/>
      <c r="CD5025" s="2"/>
      <c r="CE5025" s="2"/>
    </row>
    <row r="5026" spans="1:83" s="10" customFormat="1" ht="12.75" customHeight="1" x14ac:dyDescent="0.2">
      <c r="A5026" s="78" t="s">
        <v>10021</v>
      </c>
      <c r="B5026" s="9" t="s">
        <v>474</v>
      </c>
      <c r="C5026" s="66" t="s">
        <v>4035</v>
      </c>
      <c r="D5026" s="44" t="s">
        <v>6891</v>
      </c>
      <c r="E5026" s="54"/>
      <c r="F5026" s="55"/>
      <c r="G5026" s="56">
        <v>125000</v>
      </c>
      <c r="H5026" s="57">
        <f t="shared" si="156"/>
        <v>147500</v>
      </c>
      <c r="I5026" s="58">
        <f t="shared" si="157"/>
        <v>0</v>
      </c>
      <c r="J5026" s="59"/>
      <c r="K5026" s="59"/>
      <c r="L5026" s="65"/>
      <c r="M5026" s="61"/>
      <c r="N5026" s="6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  <c r="BS5026" s="2"/>
      <c r="BT5026" s="2"/>
      <c r="BU5026" s="2"/>
      <c r="BV5026" s="2"/>
      <c r="BW5026" s="2"/>
      <c r="BX5026" s="2"/>
      <c r="BY5026" s="2"/>
      <c r="BZ5026" s="2"/>
      <c r="CA5026" s="2"/>
      <c r="CB5026" s="2"/>
      <c r="CC5026" s="2"/>
      <c r="CD5026" s="2"/>
      <c r="CE5026" s="2"/>
    </row>
    <row r="5027" spans="1:83" s="10" customFormat="1" ht="12.75" customHeight="1" x14ac:dyDescent="0.2">
      <c r="A5027" s="51" t="s">
        <v>2572</v>
      </c>
      <c r="B5027" s="9" t="s">
        <v>474</v>
      </c>
      <c r="C5027" s="66" t="s">
        <v>4035</v>
      </c>
      <c r="D5027" s="44" t="s">
        <v>6891</v>
      </c>
      <c r="E5027" s="54"/>
      <c r="F5027" s="55"/>
      <c r="G5027" s="56">
        <v>120000</v>
      </c>
      <c r="H5027" s="57">
        <f t="shared" si="156"/>
        <v>141600</v>
      </c>
      <c r="I5027" s="58">
        <f t="shared" si="157"/>
        <v>0</v>
      </c>
      <c r="J5027" s="59" t="s">
        <v>10022</v>
      </c>
      <c r="K5027" s="59"/>
      <c r="L5027" s="60" t="s">
        <v>4029</v>
      </c>
      <c r="M5027" s="61"/>
      <c r="N5027" s="6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  <c r="BS5027" s="2"/>
      <c r="BT5027" s="2"/>
      <c r="BU5027" s="2"/>
      <c r="BV5027" s="2"/>
      <c r="BW5027" s="2"/>
      <c r="BX5027" s="2"/>
      <c r="BY5027" s="2"/>
      <c r="BZ5027" s="2"/>
      <c r="CA5027" s="2"/>
      <c r="CB5027" s="2"/>
      <c r="CC5027" s="2"/>
      <c r="CD5027" s="2"/>
      <c r="CE5027" s="2"/>
    </row>
    <row r="5028" spans="1:83" s="10" customFormat="1" ht="12.75" customHeight="1" x14ac:dyDescent="0.2">
      <c r="A5028" s="51" t="s">
        <v>2573</v>
      </c>
      <c r="B5028" s="9" t="s">
        <v>474</v>
      </c>
      <c r="C5028" s="66" t="s">
        <v>4035</v>
      </c>
      <c r="D5028" s="44" t="s">
        <v>6891</v>
      </c>
      <c r="E5028" s="54"/>
      <c r="F5028" s="55"/>
      <c r="G5028" s="56">
        <v>120000</v>
      </c>
      <c r="H5028" s="57">
        <f t="shared" si="156"/>
        <v>141600</v>
      </c>
      <c r="I5028" s="58">
        <f t="shared" si="157"/>
        <v>0</v>
      </c>
      <c r="J5028" s="59"/>
      <c r="K5028" s="59"/>
      <c r="L5028" s="60" t="s">
        <v>4029</v>
      </c>
      <c r="M5028" s="61"/>
      <c r="N5028" s="6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  <c r="BU5028" s="2"/>
      <c r="BV5028" s="2"/>
      <c r="BW5028" s="2"/>
      <c r="BX5028" s="2"/>
      <c r="BY5028" s="2"/>
      <c r="BZ5028" s="2"/>
      <c r="CA5028" s="2"/>
      <c r="CB5028" s="2"/>
      <c r="CC5028" s="2"/>
      <c r="CD5028" s="2"/>
      <c r="CE5028" s="2"/>
    </row>
    <row r="5029" spans="1:83" s="10" customFormat="1" ht="12.75" customHeight="1" x14ac:dyDescent="0.2">
      <c r="A5029" s="51" t="s">
        <v>2574</v>
      </c>
      <c r="B5029" s="9" t="s">
        <v>749</v>
      </c>
      <c r="C5029" s="66" t="s">
        <v>4035</v>
      </c>
      <c r="D5029" s="44" t="s">
        <v>6891</v>
      </c>
      <c r="E5029" s="54"/>
      <c r="F5029" s="55"/>
      <c r="G5029" s="56">
        <v>50000</v>
      </c>
      <c r="H5029" s="57">
        <f t="shared" si="156"/>
        <v>59000</v>
      </c>
      <c r="I5029" s="58">
        <f t="shared" si="157"/>
        <v>0</v>
      </c>
      <c r="J5029" s="59"/>
      <c r="K5029" s="59"/>
      <c r="L5029" s="60" t="s">
        <v>8079</v>
      </c>
      <c r="M5029" s="61">
        <v>59</v>
      </c>
      <c r="N5029" s="6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  <c r="BU5029" s="2"/>
      <c r="BV5029" s="2"/>
      <c r="BW5029" s="2"/>
      <c r="BX5029" s="2"/>
      <c r="BY5029" s="2"/>
      <c r="BZ5029" s="2"/>
      <c r="CA5029" s="2"/>
      <c r="CB5029" s="2"/>
      <c r="CC5029" s="2"/>
      <c r="CD5029" s="2"/>
      <c r="CE5029" s="2"/>
    </row>
    <row r="5030" spans="1:83" s="10" customFormat="1" ht="12.75" customHeight="1" x14ac:dyDescent="0.2">
      <c r="A5030" s="51" t="s">
        <v>2575</v>
      </c>
      <c r="B5030" s="9" t="s">
        <v>750</v>
      </c>
      <c r="C5030" s="66" t="s">
        <v>4035</v>
      </c>
      <c r="D5030" s="44" t="s">
        <v>6891</v>
      </c>
      <c r="E5030" s="54"/>
      <c r="F5030" s="55"/>
      <c r="G5030" s="56">
        <v>50000</v>
      </c>
      <c r="H5030" s="57">
        <f t="shared" si="156"/>
        <v>59000</v>
      </c>
      <c r="I5030" s="58">
        <f t="shared" si="157"/>
        <v>0</v>
      </c>
      <c r="J5030" s="59" t="s">
        <v>10023</v>
      </c>
      <c r="K5030" s="59"/>
      <c r="L5030" s="60" t="s">
        <v>10024</v>
      </c>
      <c r="M5030" s="61"/>
      <c r="N5030" s="6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  <c r="BS5030" s="2"/>
      <c r="BT5030" s="2"/>
      <c r="BU5030" s="2"/>
      <c r="BV5030" s="2"/>
      <c r="BW5030" s="2"/>
      <c r="BX5030" s="2"/>
      <c r="BY5030" s="2"/>
      <c r="BZ5030" s="2"/>
      <c r="CA5030" s="2"/>
      <c r="CB5030" s="2"/>
      <c r="CC5030" s="2"/>
      <c r="CD5030" s="2"/>
      <c r="CE5030" s="2"/>
    </row>
    <row r="5031" spans="1:83" s="10" customFormat="1" ht="12.75" customHeight="1" x14ac:dyDescent="0.2">
      <c r="A5031" s="51" t="s">
        <v>2576</v>
      </c>
      <c r="B5031" s="9" t="s">
        <v>751</v>
      </c>
      <c r="C5031" s="66" t="s">
        <v>4035</v>
      </c>
      <c r="D5031" s="44" t="s">
        <v>6891</v>
      </c>
      <c r="E5031" s="54"/>
      <c r="F5031" s="55"/>
      <c r="G5031" s="56">
        <v>1550</v>
      </c>
      <c r="H5031" s="57">
        <f t="shared" si="156"/>
        <v>1829</v>
      </c>
      <c r="I5031" s="58">
        <f t="shared" si="157"/>
        <v>0</v>
      </c>
      <c r="J5031" s="59" t="s">
        <v>4027</v>
      </c>
      <c r="K5031" s="59"/>
      <c r="L5031" s="73" t="s">
        <v>8077</v>
      </c>
      <c r="M5031" s="61">
        <v>0.9</v>
      </c>
      <c r="N5031" s="6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  <c r="BS5031" s="2"/>
      <c r="BT5031" s="2"/>
      <c r="BU5031" s="2"/>
      <c r="BV5031" s="2"/>
      <c r="BW5031" s="2"/>
      <c r="BX5031" s="2"/>
      <c r="BY5031" s="2"/>
      <c r="BZ5031" s="2"/>
      <c r="CA5031" s="2"/>
      <c r="CB5031" s="2"/>
      <c r="CC5031" s="2"/>
      <c r="CD5031" s="2"/>
      <c r="CE5031" s="2"/>
    </row>
    <row r="5032" spans="1:83" s="10" customFormat="1" ht="12.75" customHeight="1" x14ac:dyDescent="0.2">
      <c r="A5032" s="64" t="s">
        <v>2577</v>
      </c>
      <c r="B5032" s="9" t="s">
        <v>752</v>
      </c>
      <c r="C5032" s="66" t="s">
        <v>4035</v>
      </c>
      <c r="D5032" s="44" t="s">
        <v>6891</v>
      </c>
      <c r="E5032" s="54"/>
      <c r="F5032" s="55"/>
      <c r="G5032" s="56">
        <v>1797.29</v>
      </c>
      <c r="H5032" s="57">
        <f t="shared" si="156"/>
        <v>2120.8021999999996</v>
      </c>
      <c r="I5032" s="58">
        <f t="shared" si="157"/>
        <v>0</v>
      </c>
      <c r="J5032" s="59"/>
      <c r="K5032" s="59"/>
      <c r="L5032" s="60" t="s">
        <v>4029</v>
      </c>
      <c r="M5032" s="61">
        <v>1.42</v>
      </c>
      <c r="N5032" s="6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  <c r="BS5032" s="2"/>
      <c r="BT5032" s="2"/>
      <c r="BU5032" s="2"/>
      <c r="BV5032" s="2"/>
      <c r="BW5032" s="2"/>
      <c r="BX5032" s="2"/>
      <c r="BY5032" s="2"/>
      <c r="BZ5032" s="2"/>
      <c r="CA5032" s="2"/>
      <c r="CB5032" s="2"/>
      <c r="CC5032" s="2"/>
      <c r="CD5032" s="2"/>
      <c r="CE5032" s="2"/>
    </row>
    <row r="5033" spans="1:83" s="10" customFormat="1" ht="12.75" customHeight="1" x14ac:dyDescent="0.2">
      <c r="A5033" s="51" t="s">
        <v>10025</v>
      </c>
      <c r="B5033" s="9" t="s">
        <v>752</v>
      </c>
      <c r="C5033" s="66" t="s">
        <v>4035</v>
      </c>
      <c r="D5033" s="44" t="s">
        <v>6891</v>
      </c>
      <c r="E5033" s="54"/>
      <c r="F5033" s="55"/>
      <c r="G5033" s="56">
        <v>850</v>
      </c>
      <c r="H5033" s="57">
        <f t="shared" si="156"/>
        <v>1003</v>
      </c>
      <c r="I5033" s="58">
        <f t="shared" si="157"/>
        <v>0</v>
      </c>
      <c r="J5033" s="59"/>
      <c r="K5033" s="59"/>
      <c r="L5033" s="60" t="s">
        <v>4029</v>
      </c>
      <c r="M5033" s="61"/>
      <c r="N5033" s="6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  <c r="BS5033" s="2"/>
      <c r="BT5033" s="2"/>
      <c r="BU5033" s="2"/>
      <c r="BV5033" s="2"/>
      <c r="BW5033" s="2"/>
      <c r="BX5033" s="2"/>
      <c r="BY5033" s="2"/>
      <c r="BZ5033" s="2"/>
      <c r="CA5033" s="2"/>
      <c r="CB5033" s="2"/>
      <c r="CC5033" s="2"/>
      <c r="CD5033" s="2"/>
      <c r="CE5033" s="2"/>
    </row>
    <row r="5034" spans="1:83" s="10" customFormat="1" ht="12.75" customHeight="1" x14ac:dyDescent="0.2">
      <c r="A5034" s="51" t="s">
        <v>2578</v>
      </c>
      <c r="B5034" s="9" t="s">
        <v>752</v>
      </c>
      <c r="C5034" s="66" t="s">
        <v>4035</v>
      </c>
      <c r="D5034" s="44" t="s">
        <v>6891</v>
      </c>
      <c r="E5034" s="54"/>
      <c r="F5034" s="55"/>
      <c r="G5034" s="56">
        <v>579.41999999999996</v>
      </c>
      <c r="H5034" s="57">
        <f t="shared" si="156"/>
        <v>683.71559999999988</v>
      </c>
      <c r="I5034" s="58">
        <f t="shared" si="157"/>
        <v>0</v>
      </c>
      <c r="J5034" s="59" t="s">
        <v>4027</v>
      </c>
      <c r="K5034" s="59"/>
      <c r="L5034" s="73" t="s">
        <v>8077</v>
      </c>
      <c r="M5034" s="61"/>
      <c r="N5034" s="6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  <c r="BS5034" s="2"/>
      <c r="BT5034" s="2"/>
      <c r="BU5034" s="2"/>
      <c r="BV5034" s="2"/>
      <c r="BW5034" s="2"/>
      <c r="BX5034" s="2"/>
      <c r="BY5034" s="2"/>
      <c r="BZ5034" s="2"/>
      <c r="CA5034" s="2"/>
      <c r="CB5034" s="2"/>
      <c r="CC5034" s="2"/>
      <c r="CD5034" s="2"/>
      <c r="CE5034" s="2"/>
    </row>
    <row r="5035" spans="1:83" s="10" customFormat="1" ht="12.75" customHeight="1" x14ac:dyDescent="0.2">
      <c r="A5035" s="51" t="s">
        <v>2579</v>
      </c>
      <c r="B5035" s="9" t="s">
        <v>753</v>
      </c>
      <c r="C5035" s="66" t="s">
        <v>4035</v>
      </c>
      <c r="D5035" s="44" t="s">
        <v>6891</v>
      </c>
      <c r="E5035" s="54"/>
      <c r="F5035" s="55"/>
      <c r="G5035" s="56">
        <v>1213</v>
      </c>
      <c r="H5035" s="57">
        <f t="shared" si="156"/>
        <v>1431.34</v>
      </c>
      <c r="I5035" s="58">
        <f t="shared" si="157"/>
        <v>0</v>
      </c>
      <c r="J5035" s="59" t="s">
        <v>4027</v>
      </c>
      <c r="K5035" s="59"/>
      <c r="L5035" s="73" t="s">
        <v>8077</v>
      </c>
      <c r="M5035" s="61">
        <v>0.6</v>
      </c>
      <c r="N5035" s="6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  <c r="BS5035" s="2"/>
      <c r="BT5035" s="2"/>
      <c r="BU5035" s="2"/>
      <c r="BV5035" s="2"/>
      <c r="BW5035" s="2"/>
      <c r="BX5035" s="2"/>
      <c r="BY5035" s="2"/>
      <c r="BZ5035" s="2"/>
      <c r="CA5035" s="2"/>
      <c r="CB5035" s="2"/>
      <c r="CC5035" s="2"/>
      <c r="CD5035" s="2"/>
      <c r="CE5035" s="2"/>
    </row>
    <row r="5036" spans="1:83" s="10" customFormat="1" ht="12.75" customHeight="1" x14ac:dyDescent="0.2">
      <c r="A5036" s="51" t="s">
        <v>2580</v>
      </c>
      <c r="B5036" s="9" t="s">
        <v>754</v>
      </c>
      <c r="C5036" s="66" t="s">
        <v>4035</v>
      </c>
      <c r="D5036" s="44" t="s">
        <v>6891</v>
      </c>
      <c r="E5036" s="54"/>
      <c r="F5036" s="55"/>
      <c r="G5036" s="56">
        <v>1645.75</v>
      </c>
      <c r="H5036" s="57">
        <f t="shared" si="156"/>
        <v>1941.9849999999999</v>
      </c>
      <c r="I5036" s="58">
        <f t="shared" si="157"/>
        <v>0</v>
      </c>
      <c r="J5036" s="59"/>
      <c r="K5036" s="59"/>
      <c r="L5036" s="60" t="s">
        <v>4029</v>
      </c>
      <c r="M5036" s="61">
        <v>0.3</v>
      </c>
      <c r="N5036" s="6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  <c r="BS5036" s="2"/>
      <c r="BT5036" s="2"/>
      <c r="BU5036" s="2"/>
      <c r="BV5036" s="2"/>
      <c r="BW5036" s="2"/>
      <c r="BX5036" s="2"/>
      <c r="BY5036" s="2"/>
      <c r="BZ5036" s="2"/>
      <c r="CA5036" s="2"/>
      <c r="CB5036" s="2"/>
      <c r="CC5036" s="2"/>
      <c r="CD5036" s="2"/>
      <c r="CE5036" s="2"/>
    </row>
    <row r="5037" spans="1:83" s="10" customFormat="1" ht="12.75" customHeight="1" x14ac:dyDescent="0.2">
      <c r="A5037" s="51" t="s">
        <v>2581</v>
      </c>
      <c r="B5037" s="9" t="s">
        <v>755</v>
      </c>
      <c r="C5037" s="66" t="s">
        <v>4035</v>
      </c>
      <c r="D5037" s="44" t="s">
        <v>6891</v>
      </c>
      <c r="E5037" s="54"/>
      <c r="F5037" s="55"/>
      <c r="G5037" s="56">
        <v>5550</v>
      </c>
      <c r="H5037" s="57">
        <f t="shared" si="156"/>
        <v>6549</v>
      </c>
      <c r="I5037" s="58">
        <f t="shared" si="157"/>
        <v>0</v>
      </c>
      <c r="J5037" s="59"/>
      <c r="K5037" s="59"/>
      <c r="L5037" s="60" t="s">
        <v>4029</v>
      </c>
      <c r="M5037" s="61">
        <v>0.27</v>
      </c>
      <c r="N5037" s="6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  <c r="BS5037" s="2"/>
      <c r="BT5037" s="2"/>
      <c r="BU5037" s="2"/>
      <c r="BV5037" s="2"/>
      <c r="BW5037" s="2"/>
      <c r="BX5037" s="2"/>
      <c r="BY5037" s="2"/>
      <c r="BZ5037" s="2"/>
      <c r="CA5037" s="2"/>
      <c r="CB5037" s="2"/>
      <c r="CC5037" s="2"/>
      <c r="CD5037" s="2"/>
      <c r="CE5037" s="2"/>
    </row>
    <row r="5038" spans="1:83" s="10" customFormat="1" ht="12.75" customHeight="1" x14ac:dyDescent="0.2">
      <c r="A5038" s="51" t="s">
        <v>2582</v>
      </c>
      <c r="B5038" s="9" t="s">
        <v>756</v>
      </c>
      <c r="C5038" s="66" t="s">
        <v>4035</v>
      </c>
      <c r="D5038" s="44" t="s">
        <v>6891</v>
      </c>
      <c r="E5038" s="54"/>
      <c r="F5038" s="55"/>
      <c r="G5038" s="56">
        <v>28</v>
      </c>
      <c r="H5038" s="57">
        <f t="shared" si="156"/>
        <v>33.04</v>
      </c>
      <c r="I5038" s="58">
        <f t="shared" si="157"/>
        <v>0</v>
      </c>
      <c r="J5038" s="59"/>
      <c r="K5038" s="59"/>
      <c r="L5038" s="60" t="s">
        <v>4029</v>
      </c>
      <c r="M5038" s="61">
        <v>0.04</v>
      </c>
      <c r="N5038" s="6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  <c r="BS5038" s="2"/>
      <c r="BT5038" s="2"/>
      <c r="BU5038" s="2"/>
      <c r="BV5038" s="2"/>
      <c r="BW5038" s="2"/>
      <c r="BX5038" s="2"/>
      <c r="BY5038" s="2"/>
      <c r="BZ5038" s="2"/>
      <c r="CA5038" s="2"/>
      <c r="CB5038" s="2"/>
      <c r="CC5038" s="2"/>
      <c r="CD5038" s="2"/>
      <c r="CE5038" s="2"/>
    </row>
    <row r="5039" spans="1:83" s="10" customFormat="1" ht="12.75" customHeight="1" x14ac:dyDescent="0.2">
      <c r="A5039" s="51" t="s">
        <v>2583</v>
      </c>
      <c r="B5039" s="9" t="s">
        <v>757</v>
      </c>
      <c r="C5039" s="66" t="s">
        <v>4035</v>
      </c>
      <c r="D5039" s="44" t="s">
        <v>6891</v>
      </c>
      <c r="E5039" s="54"/>
      <c r="F5039" s="55"/>
      <c r="G5039" s="56">
        <v>957.34</v>
      </c>
      <c r="H5039" s="57">
        <f t="shared" si="156"/>
        <v>1129.6612</v>
      </c>
      <c r="I5039" s="58">
        <f t="shared" si="157"/>
        <v>0</v>
      </c>
      <c r="J5039" s="59"/>
      <c r="K5039" s="59"/>
      <c r="L5039" s="60" t="s">
        <v>4029</v>
      </c>
      <c r="M5039" s="61"/>
      <c r="N5039" s="6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  <c r="BU5039" s="2"/>
      <c r="BV5039" s="2"/>
      <c r="BW5039" s="2"/>
      <c r="BX5039" s="2"/>
      <c r="BY5039" s="2"/>
      <c r="BZ5039" s="2"/>
      <c r="CA5039" s="2"/>
      <c r="CB5039" s="2"/>
      <c r="CC5039" s="2"/>
      <c r="CD5039" s="2"/>
      <c r="CE5039" s="2"/>
    </row>
    <row r="5040" spans="1:83" s="10" customFormat="1" ht="12.75" customHeight="1" x14ac:dyDescent="0.2">
      <c r="A5040" s="64" t="s">
        <v>2584</v>
      </c>
      <c r="B5040" s="9" t="s">
        <v>758</v>
      </c>
      <c r="C5040" s="66" t="s">
        <v>4035</v>
      </c>
      <c r="D5040" s="44" t="s">
        <v>6891</v>
      </c>
      <c r="E5040" s="54"/>
      <c r="F5040" s="55"/>
      <c r="G5040" s="56">
        <v>970</v>
      </c>
      <c r="H5040" s="57">
        <f t="shared" si="156"/>
        <v>1144.5999999999999</v>
      </c>
      <c r="I5040" s="58">
        <f t="shared" si="157"/>
        <v>0</v>
      </c>
      <c r="J5040" s="59"/>
      <c r="K5040" s="59"/>
      <c r="L5040" s="60" t="s">
        <v>4029</v>
      </c>
      <c r="M5040" s="61">
        <v>1.42</v>
      </c>
      <c r="N5040" s="6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2"/>
      <c r="BR5040" s="2"/>
      <c r="BS5040" s="2"/>
      <c r="BT5040" s="2"/>
      <c r="BU5040" s="2"/>
      <c r="BV5040" s="2"/>
      <c r="BW5040" s="2"/>
      <c r="BX5040" s="2"/>
      <c r="BY5040" s="2"/>
      <c r="BZ5040" s="2"/>
      <c r="CA5040" s="2"/>
      <c r="CB5040" s="2"/>
      <c r="CC5040" s="2"/>
      <c r="CD5040" s="2"/>
      <c r="CE5040" s="2"/>
    </row>
    <row r="5041" spans="1:83" s="10" customFormat="1" ht="12.75" customHeight="1" x14ac:dyDescent="0.2">
      <c r="A5041" s="78" t="s">
        <v>2585</v>
      </c>
      <c r="B5041" s="9" t="s">
        <v>759</v>
      </c>
      <c r="C5041" s="66" t="s">
        <v>4035</v>
      </c>
      <c r="D5041" s="44" t="s">
        <v>6891</v>
      </c>
      <c r="E5041" s="54"/>
      <c r="F5041" s="55"/>
      <c r="G5041" s="56">
        <v>325</v>
      </c>
      <c r="H5041" s="57">
        <f t="shared" si="156"/>
        <v>383.5</v>
      </c>
      <c r="I5041" s="58">
        <f t="shared" si="157"/>
        <v>0</v>
      </c>
      <c r="J5041" s="59"/>
      <c r="K5041" s="59"/>
      <c r="L5041" s="73" t="s">
        <v>10026</v>
      </c>
      <c r="M5041" s="61"/>
      <c r="N5041" s="6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2"/>
      <c r="BR5041" s="2"/>
      <c r="BS5041" s="2"/>
      <c r="BT5041" s="2"/>
      <c r="BU5041" s="2"/>
      <c r="BV5041" s="2"/>
      <c r="BW5041" s="2"/>
      <c r="BX5041" s="2"/>
      <c r="BY5041" s="2"/>
      <c r="BZ5041" s="2"/>
      <c r="CA5041" s="2"/>
      <c r="CB5041" s="2"/>
      <c r="CC5041" s="2"/>
      <c r="CD5041" s="2"/>
      <c r="CE5041" s="2"/>
    </row>
    <row r="5042" spans="1:83" s="10" customFormat="1" ht="12.75" customHeight="1" x14ac:dyDescent="0.2">
      <c r="A5042" s="51" t="s">
        <v>2586</v>
      </c>
      <c r="B5042" s="9" t="s">
        <v>760</v>
      </c>
      <c r="C5042" s="66" t="s">
        <v>4035</v>
      </c>
      <c r="D5042" s="44" t="s">
        <v>6891</v>
      </c>
      <c r="E5042" s="54"/>
      <c r="F5042" s="55"/>
      <c r="G5042" s="56">
        <v>18972.25</v>
      </c>
      <c r="H5042" s="57">
        <f t="shared" si="156"/>
        <v>22387.254999999997</v>
      </c>
      <c r="I5042" s="58">
        <f t="shared" si="157"/>
        <v>0</v>
      </c>
      <c r="J5042" s="59" t="s">
        <v>4027</v>
      </c>
      <c r="K5042" s="59"/>
      <c r="L5042" s="73" t="s">
        <v>8077</v>
      </c>
      <c r="M5042" s="61"/>
      <c r="N5042" s="6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2"/>
      <c r="BR5042" s="2"/>
      <c r="BS5042" s="2"/>
      <c r="BT5042" s="2"/>
      <c r="BU5042" s="2"/>
      <c r="BV5042" s="2"/>
      <c r="BW5042" s="2"/>
      <c r="BX5042" s="2"/>
      <c r="BY5042" s="2"/>
      <c r="BZ5042" s="2"/>
      <c r="CA5042" s="2"/>
      <c r="CB5042" s="2"/>
      <c r="CC5042" s="2"/>
      <c r="CD5042" s="2"/>
      <c r="CE5042" s="2"/>
    </row>
    <row r="5043" spans="1:83" s="10" customFormat="1" ht="12.75" customHeight="1" x14ac:dyDescent="0.2">
      <c r="A5043" s="64" t="s">
        <v>10027</v>
      </c>
      <c r="B5043" s="9" t="s">
        <v>10028</v>
      </c>
      <c r="C5043" s="66" t="s">
        <v>4035</v>
      </c>
      <c r="D5043" s="44" t="s">
        <v>6891</v>
      </c>
      <c r="E5043" s="54"/>
      <c r="F5043" s="55"/>
      <c r="G5043" s="56">
        <v>2000</v>
      </c>
      <c r="H5043" s="57">
        <f t="shared" si="156"/>
        <v>2360</v>
      </c>
      <c r="I5043" s="58">
        <f t="shared" si="157"/>
        <v>0</v>
      </c>
      <c r="J5043" s="59"/>
      <c r="K5043" s="59"/>
      <c r="L5043" s="60" t="s">
        <v>4029</v>
      </c>
      <c r="M5043" s="61"/>
      <c r="N5043" s="6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2"/>
      <c r="BR5043" s="2"/>
      <c r="BS5043" s="2"/>
      <c r="BT5043" s="2"/>
      <c r="BU5043" s="2"/>
      <c r="BV5043" s="2"/>
      <c r="BW5043" s="2"/>
      <c r="BX5043" s="2"/>
      <c r="BY5043" s="2"/>
      <c r="BZ5043" s="2"/>
      <c r="CA5043" s="2"/>
      <c r="CB5043" s="2"/>
      <c r="CC5043" s="2"/>
      <c r="CD5043" s="2"/>
      <c r="CE5043" s="2"/>
    </row>
    <row r="5044" spans="1:83" s="10" customFormat="1" ht="12.75" customHeight="1" x14ac:dyDescent="0.2">
      <c r="A5044" s="51" t="s">
        <v>2587</v>
      </c>
      <c r="B5044" s="9" t="s">
        <v>757</v>
      </c>
      <c r="C5044" s="66" t="s">
        <v>4035</v>
      </c>
      <c r="D5044" s="44" t="s">
        <v>6891</v>
      </c>
      <c r="E5044" s="54"/>
      <c r="F5044" s="55"/>
      <c r="G5044" s="56">
        <v>810.75</v>
      </c>
      <c r="H5044" s="57">
        <f t="shared" si="156"/>
        <v>956.68499999999995</v>
      </c>
      <c r="I5044" s="58">
        <f t="shared" si="157"/>
        <v>0</v>
      </c>
      <c r="J5044" s="59" t="s">
        <v>4027</v>
      </c>
      <c r="K5044" s="59"/>
      <c r="L5044" s="60" t="s">
        <v>4029</v>
      </c>
      <c r="M5044" s="61">
        <v>0.4</v>
      </c>
      <c r="N5044" s="6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  <c r="BS5044" s="2"/>
      <c r="BT5044" s="2"/>
      <c r="BU5044" s="2"/>
      <c r="BV5044" s="2"/>
      <c r="BW5044" s="2"/>
      <c r="BX5044" s="2"/>
      <c r="BY5044" s="2"/>
      <c r="BZ5044" s="2"/>
      <c r="CA5044" s="2"/>
      <c r="CB5044" s="2"/>
      <c r="CC5044" s="2"/>
      <c r="CD5044" s="2"/>
      <c r="CE5044" s="2"/>
    </row>
    <row r="5045" spans="1:83" s="10" customFormat="1" ht="12.75" customHeight="1" x14ac:dyDescent="0.2">
      <c r="A5045" s="51" t="s">
        <v>10029</v>
      </c>
      <c r="B5045" s="9" t="s">
        <v>10030</v>
      </c>
      <c r="C5045" s="66" t="s">
        <v>4035</v>
      </c>
      <c r="D5045" s="44" t="s">
        <v>6891</v>
      </c>
      <c r="E5045" s="54"/>
      <c r="F5045" s="55"/>
      <c r="G5045" s="56">
        <v>846.06</v>
      </c>
      <c r="H5045" s="57">
        <f t="shared" si="156"/>
        <v>998.35079999999994</v>
      </c>
      <c r="I5045" s="58">
        <f t="shared" si="157"/>
        <v>0</v>
      </c>
      <c r="J5045" s="59"/>
      <c r="K5045" s="59"/>
      <c r="L5045" s="60" t="s">
        <v>4029</v>
      </c>
      <c r="M5045" s="61"/>
      <c r="N5045" s="6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  <c r="BS5045" s="2"/>
      <c r="BT5045" s="2"/>
      <c r="BU5045" s="2"/>
      <c r="BV5045" s="2"/>
      <c r="BW5045" s="2"/>
      <c r="BX5045" s="2"/>
      <c r="BY5045" s="2"/>
      <c r="BZ5045" s="2"/>
      <c r="CA5045" s="2"/>
      <c r="CB5045" s="2"/>
      <c r="CC5045" s="2"/>
      <c r="CD5045" s="2"/>
      <c r="CE5045" s="2"/>
    </row>
    <row r="5046" spans="1:83" s="10" customFormat="1" ht="12.75" customHeight="1" x14ac:dyDescent="0.2">
      <c r="A5046" s="51" t="s">
        <v>2588</v>
      </c>
      <c r="B5046" s="9" t="s">
        <v>761</v>
      </c>
      <c r="C5046" s="66" t="s">
        <v>4035</v>
      </c>
      <c r="D5046" s="44" t="s">
        <v>6891</v>
      </c>
      <c r="E5046" s="54"/>
      <c r="F5046" s="55"/>
      <c r="G5046" s="56">
        <v>4348.28</v>
      </c>
      <c r="H5046" s="57">
        <f t="shared" si="156"/>
        <v>5130.9703999999992</v>
      </c>
      <c r="I5046" s="58">
        <f t="shared" si="157"/>
        <v>0</v>
      </c>
      <c r="J5046" s="59" t="s">
        <v>4027</v>
      </c>
      <c r="K5046" s="59"/>
      <c r="L5046" s="60" t="s">
        <v>4029</v>
      </c>
      <c r="M5046" s="61">
        <v>1.49</v>
      </c>
      <c r="N5046" s="6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  <c r="BS5046" s="2"/>
      <c r="BT5046" s="2"/>
      <c r="BU5046" s="2"/>
      <c r="BV5046" s="2"/>
      <c r="BW5046" s="2"/>
      <c r="BX5046" s="2"/>
      <c r="BY5046" s="2"/>
      <c r="BZ5046" s="2"/>
      <c r="CA5046" s="2"/>
      <c r="CB5046" s="2"/>
      <c r="CC5046" s="2"/>
      <c r="CD5046" s="2"/>
      <c r="CE5046" s="2"/>
    </row>
    <row r="5047" spans="1:83" s="10" customFormat="1" ht="12.75" customHeight="1" x14ac:dyDescent="0.2">
      <c r="A5047" s="64" t="s">
        <v>10031</v>
      </c>
      <c r="B5047" s="9" t="s">
        <v>200</v>
      </c>
      <c r="C5047" s="66" t="s">
        <v>4035</v>
      </c>
      <c r="D5047" s="44" t="s">
        <v>6891</v>
      </c>
      <c r="E5047" s="54"/>
      <c r="F5047" s="55"/>
      <c r="G5047" s="56">
        <v>850</v>
      </c>
      <c r="H5047" s="57">
        <f t="shared" si="156"/>
        <v>1003</v>
      </c>
      <c r="I5047" s="58">
        <f t="shared" si="157"/>
        <v>0</v>
      </c>
      <c r="J5047" s="59"/>
      <c r="K5047" s="59"/>
      <c r="L5047" s="60" t="s">
        <v>4029</v>
      </c>
      <c r="M5047" s="61"/>
      <c r="N5047" s="6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  <c r="BS5047" s="2"/>
      <c r="BT5047" s="2"/>
      <c r="BU5047" s="2"/>
      <c r="BV5047" s="2"/>
      <c r="BW5047" s="2"/>
      <c r="BX5047" s="2"/>
      <c r="BY5047" s="2"/>
      <c r="BZ5047" s="2"/>
      <c r="CA5047" s="2"/>
      <c r="CB5047" s="2"/>
      <c r="CC5047" s="2"/>
      <c r="CD5047" s="2"/>
      <c r="CE5047" s="2"/>
    </row>
    <row r="5048" spans="1:83" s="10" customFormat="1" ht="12.75" customHeight="1" x14ac:dyDescent="0.2">
      <c r="A5048" s="51" t="s">
        <v>2589</v>
      </c>
      <c r="B5048" s="9" t="s">
        <v>762</v>
      </c>
      <c r="C5048" s="66" t="s">
        <v>4035</v>
      </c>
      <c r="D5048" s="44" t="s">
        <v>6891</v>
      </c>
      <c r="E5048" s="54"/>
      <c r="F5048" s="55"/>
      <c r="G5048" s="56">
        <v>725.09</v>
      </c>
      <c r="H5048" s="57">
        <f t="shared" si="156"/>
        <v>855.60619999999994</v>
      </c>
      <c r="I5048" s="58">
        <f t="shared" si="157"/>
        <v>0</v>
      </c>
      <c r="J5048" s="59" t="s">
        <v>4027</v>
      </c>
      <c r="K5048" s="59"/>
      <c r="L5048" s="60" t="s">
        <v>4029</v>
      </c>
      <c r="M5048" s="61">
        <v>0.42</v>
      </c>
      <c r="N5048" s="6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  <c r="BS5048" s="2"/>
      <c r="BT5048" s="2"/>
      <c r="BU5048" s="2"/>
      <c r="BV5048" s="2"/>
      <c r="BW5048" s="2"/>
      <c r="BX5048" s="2"/>
      <c r="BY5048" s="2"/>
      <c r="BZ5048" s="2"/>
      <c r="CA5048" s="2"/>
      <c r="CB5048" s="2"/>
      <c r="CC5048" s="2"/>
      <c r="CD5048" s="2"/>
      <c r="CE5048" s="2"/>
    </row>
    <row r="5049" spans="1:83" s="10" customFormat="1" ht="12.75" customHeight="1" x14ac:dyDescent="0.2">
      <c r="A5049" s="51" t="s">
        <v>2590</v>
      </c>
      <c r="B5049" s="9" t="s">
        <v>763</v>
      </c>
      <c r="C5049" s="66" t="s">
        <v>4035</v>
      </c>
      <c r="D5049" s="44" t="s">
        <v>6891</v>
      </c>
      <c r="E5049" s="54"/>
      <c r="F5049" s="55"/>
      <c r="G5049" s="56">
        <v>520</v>
      </c>
      <c r="H5049" s="57">
        <f t="shared" si="156"/>
        <v>613.6</v>
      </c>
      <c r="I5049" s="58">
        <f t="shared" si="157"/>
        <v>0</v>
      </c>
      <c r="J5049" s="59" t="s">
        <v>4027</v>
      </c>
      <c r="K5049" s="59"/>
      <c r="L5049" s="60" t="s">
        <v>4029</v>
      </c>
      <c r="M5049" s="61">
        <v>0.25</v>
      </c>
      <c r="N5049" s="6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  <c r="BS5049" s="2"/>
      <c r="BT5049" s="2"/>
      <c r="BU5049" s="2"/>
      <c r="BV5049" s="2"/>
      <c r="BW5049" s="2"/>
      <c r="BX5049" s="2"/>
      <c r="BY5049" s="2"/>
      <c r="BZ5049" s="2"/>
      <c r="CA5049" s="2"/>
      <c r="CB5049" s="2"/>
      <c r="CC5049" s="2"/>
      <c r="CD5049" s="2"/>
      <c r="CE5049" s="2"/>
    </row>
    <row r="5050" spans="1:83" s="10" customFormat="1" ht="12.75" customHeight="1" x14ac:dyDescent="0.2">
      <c r="A5050" s="51" t="s">
        <v>2591</v>
      </c>
      <c r="B5050" s="9" t="s">
        <v>764</v>
      </c>
      <c r="C5050" s="66" t="s">
        <v>4035</v>
      </c>
      <c r="D5050" s="44" t="s">
        <v>6891</v>
      </c>
      <c r="E5050" s="54"/>
      <c r="F5050" s="55"/>
      <c r="G5050" s="56">
        <v>1522.54</v>
      </c>
      <c r="H5050" s="57">
        <f t="shared" si="156"/>
        <v>1796.5971999999999</v>
      </c>
      <c r="I5050" s="58">
        <f t="shared" si="157"/>
        <v>0</v>
      </c>
      <c r="J5050" s="59" t="s">
        <v>4027</v>
      </c>
      <c r="K5050" s="59"/>
      <c r="L5050" s="60" t="s">
        <v>4029</v>
      </c>
      <c r="M5050" s="61">
        <v>0.98</v>
      </c>
      <c r="N5050" s="6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  <c r="BS5050" s="2"/>
      <c r="BT5050" s="2"/>
      <c r="BU5050" s="2"/>
      <c r="BV5050" s="2"/>
      <c r="BW5050" s="2"/>
      <c r="BX5050" s="2"/>
      <c r="BY5050" s="2"/>
      <c r="BZ5050" s="2"/>
      <c r="CA5050" s="2"/>
      <c r="CB5050" s="2"/>
      <c r="CC5050" s="2"/>
      <c r="CD5050" s="2"/>
      <c r="CE5050" s="2"/>
    </row>
    <row r="5051" spans="1:83" s="10" customFormat="1" ht="12.75" customHeight="1" x14ac:dyDescent="0.2">
      <c r="A5051" s="51" t="s">
        <v>2592</v>
      </c>
      <c r="B5051" s="9" t="s">
        <v>293</v>
      </c>
      <c r="C5051" s="66" t="s">
        <v>4035</v>
      </c>
      <c r="D5051" s="44" t="s">
        <v>6891</v>
      </c>
      <c r="E5051" s="54"/>
      <c r="F5051" s="55"/>
      <c r="G5051" s="56">
        <v>233.37</v>
      </c>
      <c r="H5051" s="57">
        <f t="shared" si="156"/>
        <v>275.3766</v>
      </c>
      <c r="I5051" s="58">
        <f t="shared" si="157"/>
        <v>0</v>
      </c>
      <c r="J5051" s="59" t="s">
        <v>4027</v>
      </c>
      <c r="K5051" s="59"/>
      <c r="L5051" s="73" t="s">
        <v>8077</v>
      </c>
      <c r="M5051" s="61">
        <v>2E-3</v>
      </c>
      <c r="N5051" s="6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  <c r="BS5051" s="2"/>
      <c r="BT5051" s="2"/>
      <c r="BU5051" s="2"/>
      <c r="BV5051" s="2"/>
      <c r="BW5051" s="2"/>
      <c r="BX5051" s="2"/>
      <c r="BY5051" s="2"/>
      <c r="BZ5051" s="2"/>
      <c r="CA5051" s="2"/>
      <c r="CB5051" s="2"/>
      <c r="CC5051" s="2"/>
      <c r="CD5051" s="2"/>
      <c r="CE5051" s="2"/>
    </row>
    <row r="5052" spans="1:83" s="10" customFormat="1" ht="12.75" customHeight="1" x14ac:dyDescent="0.2">
      <c r="A5052" s="51" t="s">
        <v>2593</v>
      </c>
      <c r="B5052" s="9" t="s">
        <v>765</v>
      </c>
      <c r="C5052" s="66" t="s">
        <v>4035</v>
      </c>
      <c r="D5052" s="44" t="s">
        <v>6891</v>
      </c>
      <c r="E5052" s="54"/>
      <c r="F5052" s="55"/>
      <c r="G5052" s="56">
        <v>327.85</v>
      </c>
      <c r="H5052" s="57">
        <f t="shared" si="156"/>
        <v>386.863</v>
      </c>
      <c r="I5052" s="58">
        <f t="shared" si="157"/>
        <v>0</v>
      </c>
      <c r="J5052" s="59" t="s">
        <v>4027</v>
      </c>
      <c r="K5052" s="59"/>
      <c r="L5052" s="73" t="s">
        <v>4044</v>
      </c>
      <c r="M5052" s="61">
        <v>0.01</v>
      </c>
      <c r="N5052" s="6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  <c r="BU5052" s="2"/>
      <c r="BV5052" s="2"/>
      <c r="BW5052" s="2"/>
      <c r="BX5052" s="2"/>
      <c r="BY5052" s="2"/>
      <c r="BZ5052" s="2"/>
      <c r="CA5052" s="2"/>
      <c r="CB5052" s="2"/>
      <c r="CC5052" s="2"/>
      <c r="CD5052" s="2"/>
      <c r="CE5052" s="2"/>
    </row>
    <row r="5053" spans="1:83" s="10" customFormat="1" ht="12.75" customHeight="1" x14ac:dyDescent="0.2">
      <c r="A5053" s="78" t="s">
        <v>2594</v>
      </c>
      <c r="B5053" s="70" t="s">
        <v>766</v>
      </c>
      <c r="C5053" s="66" t="s">
        <v>4035</v>
      </c>
      <c r="D5053" s="72" t="s">
        <v>6891</v>
      </c>
      <c r="E5053" s="54"/>
      <c r="F5053" s="55"/>
      <c r="G5053" s="56">
        <v>60</v>
      </c>
      <c r="H5053" s="57">
        <f t="shared" si="156"/>
        <v>70.8</v>
      </c>
      <c r="I5053" s="58">
        <f t="shared" si="157"/>
        <v>0</v>
      </c>
      <c r="J5053" s="59" t="s">
        <v>4015</v>
      </c>
      <c r="K5053" s="59"/>
      <c r="L5053" s="68" t="s">
        <v>4015</v>
      </c>
      <c r="M5053" s="61"/>
      <c r="N5053" s="6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  <c r="BS5053" s="2"/>
      <c r="BT5053" s="2"/>
      <c r="BU5053" s="2"/>
      <c r="BV5053" s="2"/>
      <c r="BW5053" s="2"/>
      <c r="BX5053" s="2"/>
      <c r="BY5053" s="2"/>
      <c r="BZ5053" s="2"/>
      <c r="CA5053" s="2"/>
      <c r="CB5053" s="2"/>
      <c r="CC5053" s="2"/>
      <c r="CD5053" s="2"/>
      <c r="CE5053" s="2"/>
    </row>
    <row r="5054" spans="1:83" s="10" customFormat="1" ht="12.75" customHeight="1" x14ac:dyDescent="0.2">
      <c r="A5054" s="51" t="s">
        <v>10032</v>
      </c>
      <c r="B5054" s="9" t="s">
        <v>10033</v>
      </c>
      <c r="C5054" s="66" t="s">
        <v>4035</v>
      </c>
      <c r="D5054" s="44" t="s">
        <v>6891</v>
      </c>
      <c r="E5054" s="54"/>
      <c r="F5054" s="55"/>
      <c r="G5054" s="56">
        <v>55</v>
      </c>
      <c r="H5054" s="57">
        <f t="shared" si="156"/>
        <v>64.899999999999991</v>
      </c>
      <c r="I5054" s="58">
        <f t="shared" si="157"/>
        <v>0</v>
      </c>
      <c r="J5054" s="59"/>
      <c r="K5054" s="59"/>
      <c r="L5054" s="73"/>
      <c r="M5054" s="61"/>
      <c r="N5054" s="6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  <c r="BS5054" s="2"/>
      <c r="BT5054" s="2"/>
      <c r="BU5054" s="2"/>
      <c r="BV5054" s="2"/>
      <c r="BW5054" s="2"/>
      <c r="BX5054" s="2"/>
      <c r="BY5054" s="2"/>
      <c r="BZ5054" s="2"/>
      <c r="CA5054" s="2"/>
      <c r="CB5054" s="2"/>
      <c r="CC5054" s="2"/>
      <c r="CD5054" s="2"/>
      <c r="CE5054" s="2"/>
    </row>
    <row r="5055" spans="1:83" s="10" customFormat="1" ht="12.75" customHeight="1" x14ac:dyDescent="0.2">
      <c r="A5055" s="51" t="s">
        <v>10034</v>
      </c>
      <c r="B5055" s="9" t="s">
        <v>610</v>
      </c>
      <c r="C5055" s="66" t="s">
        <v>4035</v>
      </c>
      <c r="D5055" s="44" t="s">
        <v>6891</v>
      </c>
      <c r="E5055" s="54"/>
      <c r="F5055" s="55"/>
      <c r="G5055" s="56">
        <v>103.38</v>
      </c>
      <c r="H5055" s="57">
        <f t="shared" si="156"/>
        <v>121.98839999999998</v>
      </c>
      <c r="I5055" s="58">
        <f t="shared" si="157"/>
        <v>0</v>
      </c>
      <c r="J5055" s="59" t="s">
        <v>4027</v>
      </c>
      <c r="K5055" s="59"/>
      <c r="L5055" s="60" t="s">
        <v>4029</v>
      </c>
      <c r="M5055" s="61">
        <v>0.1</v>
      </c>
      <c r="N5055" s="6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  <c r="BS5055" s="2"/>
      <c r="BT5055" s="2"/>
      <c r="BU5055" s="2"/>
      <c r="BV5055" s="2"/>
      <c r="BW5055" s="2"/>
      <c r="BX5055" s="2"/>
      <c r="BY5055" s="2"/>
      <c r="BZ5055" s="2"/>
      <c r="CA5055" s="2"/>
      <c r="CB5055" s="2"/>
      <c r="CC5055" s="2"/>
      <c r="CD5055" s="2"/>
      <c r="CE5055" s="2"/>
    </row>
    <row r="5056" spans="1:83" s="10" customFormat="1" ht="12.75" customHeight="1" x14ac:dyDescent="0.2">
      <c r="A5056" s="78" t="s">
        <v>10035</v>
      </c>
      <c r="B5056" s="70" t="s">
        <v>10036</v>
      </c>
      <c r="C5056" s="66" t="s">
        <v>4035</v>
      </c>
      <c r="D5056" s="72" t="s">
        <v>6891</v>
      </c>
      <c r="E5056" s="54"/>
      <c r="F5056" s="55"/>
      <c r="G5056" s="56">
        <v>20505.560000000001</v>
      </c>
      <c r="H5056" s="57">
        <f t="shared" si="156"/>
        <v>24196.560799999999</v>
      </c>
      <c r="I5056" s="58">
        <f t="shared" si="157"/>
        <v>0</v>
      </c>
      <c r="J5056" s="59"/>
      <c r="K5056" s="59"/>
      <c r="L5056" s="60"/>
      <c r="M5056" s="61"/>
      <c r="N5056" s="6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2"/>
      <c r="BR5056" s="2"/>
      <c r="BS5056" s="2"/>
      <c r="BT5056" s="2"/>
      <c r="BU5056" s="2"/>
      <c r="BV5056" s="2"/>
      <c r="BW5056" s="2"/>
      <c r="BX5056" s="2"/>
      <c r="BY5056" s="2"/>
      <c r="BZ5056" s="2"/>
      <c r="CA5056" s="2"/>
      <c r="CB5056" s="2"/>
      <c r="CC5056" s="2"/>
      <c r="CD5056" s="2"/>
      <c r="CE5056" s="2"/>
    </row>
    <row r="5057" spans="1:83" s="10" customFormat="1" ht="12.75" customHeight="1" x14ac:dyDescent="0.2">
      <c r="A5057" s="64" t="s">
        <v>10037</v>
      </c>
      <c r="B5057" s="9" t="s">
        <v>313</v>
      </c>
      <c r="C5057" s="66" t="s">
        <v>4035</v>
      </c>
      <c r="D5057" s="44" t="s">
        <v>6891</v>
      </c>
      <c r="E5057" s="54"/>
      <c r="F5057" s="55"/>
      <c r="G5057" s="56">
        <v>170</v>
      </c>
      <c r="H5057" s="57">
        <f t="shared" si="156"/>
        <v>200.6</v>
      </c>
      <c r="I5057" s="58">
        <f t="shared" si="157"/>
        <v>0</v>
      </c>
      <c r="J5057" s="59"/>
      <c r="K5057" s="59"/>
      <c r="L5057" s="60" t="s">
        <v>4029</v>
      </c>
      <c r="M5057" s="61"/>
      <c r="N5057" s="6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  <c r="BU5057" s="2"/>
      <c r="BV5057" s="2"/>
      <c r="BW5057" s="2"/>
      <c r="BX5057" s="2"/>
      <c r="BY5057" s="2"/>
      <c r="BZ5057" s="2"/>
      <c r="CA5057" s="2"/>
      <c r="CB5057" s="2"/>
      <c r="CC5057" s="2"/>
      <c r="CD5057" s="2"/>
      <c r="CE5057" s="2"/>
    </row>
    <row r="5058" spans="1:83" s="10" customFormat="1" ht="12.75" customHeight="1" x14ac:dyDescent="0.2">
      <c r="A5058" s="64" t="s">
        <v>10038</v>
      </c>
      <c r="B5058" s="9" t="s">
        <v>313</v>
      </c>
      <c r="C5058" s="66" t="s">
        <v>4035</v>
      </c>
      <c r="D5058" s="44" t="s">
        <v>6891</v>
      </c>
      <c r="E5058" s="54"/>
      <c r="F5058" s="55"/>
      <c r="G5058" s="56">
        <v>110.63</v>
      </c>
      <c r="H5058" s="57">
        <f t="shared" si="156"/>
        <v>130.54339999999999</v>
      </c>
      <c r="I5058" s="58">
        <f t="shared" si="157"/>
        <v>0</v>
      </c>
      <c r="J5058" s="59"/>
      <c r="K5058" s="59"/>
      <c r="L5058" s="60" t="s">
        <v>4029</v>
      </c>
      <c r="M5058" s="61"/>
      <c r="N5058" s="6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  <c r="BS5058" s="2"/>
      <c r="BT5058" s="2"/>
      <c r="BU5058" s="2"/>
      <c r="BV5058" s="2"/>
      <c r="BW5058" s="2"/>
      <c r="BX5058" s="2"/>
      <c r="BY5058" s="2"/>
      <c r="BZ5058" s="2"/>
      <c r="CA5058" s="2"/>
      <c r="CB5058" s="2"/>
      <c r="CC5058" s="2"/>
      <c r="CD5058" s="2"/>
      <c r="CE5058" s="2"/>
    </row>
    <row r="5059" spans="1:83" s="10" customFormat="1" ht="12.75" customHeight="1" x14ac:dyDescent="0.2">
      <c r="A5059" s="51" t="s">
        <v>10039</v>
      </c>
      <c r="B5059" s="9" t="s">
        <v>10040</v>
      </c>
      <c r="C5059" s="66" t="s">
        <v>4035</v>
      </c>
      <c r="D5059" s="44" t="s">
        <v>6891</v>
      </c>
      <c r="E5059" s="54"/>
      <c r="F5059" s="55"/>
      <c r="G5059" s="56">
        <v>155</v>
      </c>
      <c r="H5059" s="57">
        <f t="shared" si="156"/>
        <v>182.89999999999998</v>
      </c>
      <c r="I5059" s="58">
        <f t="shared" si="157"/>
        <v>0</v>
      </c>
      <c r="J5059" s="59"/>
      <c r="K5059" s="59"/>
      <c r="L5059" s="60" t="s">
        <v>4029</v>
      </c>
      <c r="M5059" s="61">
        <v>0.1</v>
      </c>
      <c r="N5059" s="6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  <c r="BU5059" s="2"/>
      <c r="BV5059" s="2"/>
      <c r="BW5059" s="2"/>
      <c r="BX5059" s="2"/>
      <c r="BY5059" s="2"/>
      <c r="BZ5059" s="2"/>
      <c r="CA5059" s="2"/>
      <c r="CB5059" s="2"/>
      <c r="CC5059" s="2"/>
      <c r="CD5059" s="2"/>
      <c r="CE5059" s="2"/>
    </row>
    <row r="5060" spans="1:83" s="10" customFormat="1" ht="12.75" customHeight="1" x14ac:dyDescent="0.2">
      <c r="A5060" s="51" t="s">
        <v>10041</v>
      </c>
      <c r="B5060" s="9" t="s">
        <v>610</v>
      </c>
      <c r="C5060" s="66" t="s">
        <v>4035</v>
      </c>
      <c r="D5060" s="44" t="s">
        <v>6891</v>
      </c>
      <c r="E5060" s="54"/>
      <c r="F5060" s="55"/>
      <c r="G5060" s="56">
        <v>95</v>
      </c>
      <c r="H5060" s="57">
        <f t="shared" si="156"/>
        <v>112.1</v>
      </c>
      <c r="I5060" s="58">
        <f t="shared" si="157"/>
        <v>0</v>
      </c>
      <c r="J5060" s="59"/>
      <c r="K5060" s="59"/>
      <c r="L5060" s="60" t="s">
        <v>4029</v>
      </c>
      <c r="M5060" s="61">
        <v>0.05</v>
      </c>
      <c r="N5060" s="6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  <c r="BS5060" s="2"/>
      <c r="BT5060" s="2"/>
      <c r="BU5060" s="2"/>
      <c r="BV5060" s="2"/>
      <c r="BW5060" s="2"/>
      <c r="BX5060" s="2"/>
      <c r="BY5060" s="2"/>
      <c r="BZ5060" s="2"/>
      <c r="CA5060" s="2"/>
      <c r="CB5060" s="2"/>
      <c r="CC5060" s="2"/>
      <c r="CD5060" s="2"/>
      <c r="CE5060" s="2"/>
    </row>
    <row r="5061" spans="1:83" s="10" customFormat="1" ht="12.75" customHeight="1" x14ac:dyDescent="0.2">
      <c r="A5061" s="51" t="s">
        <v>10042</v>
      </c>
      <c r="B5061" s="9" t="s">
        <v>610</v>
      </c>
      <c r="C5061" s="66" t="s">
        <v>4035</v>
      </c>
      <c r="D5061" s="44" t="s">
        <v>6891</v>
      </c>
      <c r="E5061" s="54"/>
      <c r="F5061" s="55"/>
      <c r="G5061" s="56">
        <v>105</v>
      </c>
      <c r="H5061" s="57">
        <f t="shared" si="156"/>
        <v>123.89999999999999</v>
      </c>
      <c r="I5061" s="58">
        <f t="shared" si="157"/>
        <v>0</v>
      </c>
      <c r="J5061" s="59"/>
      <c r="K5061" s="59"/>
      <c r="L5061" s="60" t="s">
        <v>4029</v>
      </c>
      <c r="M5061" s="61">
        <v>4.7E-2</v>
      </c>
      <c r="N5061" s="6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2"/>
      <c r="BR5061" s="2"/>
      <c r="BS5061" s="2"/>
      <c r="BT5061" s="2"/>
      <c r="BU5061" s="2"/>
      <c r="BV5061" s="2"/>
      <c r="BW5061" s="2"/>
      <c r="BX5061" s="2"/>
      <c r="BY5061" s="2"/>
      <c r="BZ5061" s="2"/>
      <c r="CA5061" s="2"/>
      <c r="CB5061" s="2"/>
      <c r="CC5061" s="2"/>
      <c r="CD5061" s="2"/>
      <c r="CE5061" s="2"/>
    </row>
    <row r="5062" spans="1:83" s="10" customFormat="1" ht="12.75" customHeight="1" x14ac:dyDescent="0.2">
      <c r="A5062" s="51" t="s">
        <v>10043</v>
      </c>
      <c r="B5062" s="9" t="s">
        <v>610</v>
      </c>
      <c r="C5062" s="66" t="s">
        <v>4035</v>
      </c>
      <c r="D5062" s="44" t="s">
        <v>6891</v>
      </c>
      <c r="E5062" s="54"/>
      <c r="F5062" s="55"/>
      <c r="G5062" s="56">
        <v>100</v>
      </c>
      <c r="H5062" s="57">
        <f t="shared" si="156"/>
        <v>118</v>
      </c>
      <c r="I5062" s="58">
        <f t="shared" si="157"/>
        <v>0</v>
      </c>
      <c r="J5062" s="59"/>
      <c r="K5062" s="59"/>
      <c r="L5062" s="60" t="s">
        <v>4029</v>
      </c>
      <c r="M5062" s="61">
        <v>0.05</v>
      </c>
      <c r="N5062" s="6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  <c r="BS5062" s="2"/>
      <c r="BT5062" s="2"/>
      <c r="BU5062" s="2"/>
      <c r="BV5062" s="2"/>
      <c r="BW5062" s="2"/>
      <c r="BX5062" s="2"/>
      <c r="BY5062" s="2"/>
      <c r="BZ5062" s="2"/>
      <c r="CA5062" s="2"/>
      <c r="CB5062" s="2"/>
      <c r="CC5062" s="2"/>
      <c r="CD5062" s="2"/>
      <c r="CE5062" s="2"/>
    </row>
    <row r="5063" spans="1:83" s="10" customFormat="1" ht="12.75" customHeight="1" x14ac:dyDescent="0.2">
      <c r="A5063" s="51" t="s">
        <v>2595</v>
      </c>
      <c r="B5063" s="9" t="s">
        <v>706</v>
      </c>
      <c r="C5063" s="66" t="s">
        <v>4035</v>
      </c>
      <c r="D5063" s="44" t="s">
        <v>7186</v>
      </c>
      <c r="E5063" s="54"/>
      <c r="F5063" s="55"/>
      <c r="G5063" s="56">
        <v>11500</v>
      </c>
      <c r="H5063" s="57">
        <f t="shared" si="156"/>
        <v>13570</v>
      </c>
      <c r="I5063" s="58">
        <f t="shared" si="157"/>
        <v>0</v>
      </c>
      <c r="J5063" s="59" t="s">
        <v>4027</v>
      </c>
      <c r="K5063" s="59" t="s">
        <v>7624</v>
      </c>
      <c r="L5063" s="60" t="s">
        <v>4208</v>
      </c>
      <c r="M5063" s="61">
        <v>32</v>
      </c>
      <c r="N5063" s="6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  <c r="BS5063" s="2"/>
      <c r="BT5063" s="2"/>
      <c r="BU5063" s="2"/>
      <c r="BV5063" s="2"/>
      <c r="BW5063" s="2"/>
      <c r="BX5063" s="2"/>
      <c r="BY5063" s="2"/>
      <c r="BZ5063" s="2"/>
      <c r="CA5063" s="2"/>
      <c r="CB5063" s="2"/>
      <c r="CC5063" s="2"/>
      <c r="CD5063" s="2"/>
      <c r="CE5063" s="2"/>
    </row>
    <row r="5064" spans="1:83" s="10" customFormat="1" ht="12.75" customHeight="1" x14ac:dyDescent="0.2">
      <c r="A5064" s="64" t="s">
        <v>10044</v>
      </c>
      <c r="B5064" s="9" t="s">
        <v>706</v>
      </c>
      <c r="C5064" s="66" t="s">
        <v>4035</v>
      </c>
      <c r="D5064" s="44" t="s">
        <v>7186</v>
      </c>
      <c r="E5064" s="54"/>
      <c r="F5064" s="55"/>
      <c r="G5064" s="56">
        <v>7600</v>
      </c>
      <c r="H5064" s="57">
        <f t="shared" ref="H5064:H5127" si="158">G5064*1.18</f>
        <v>8968</v>
      </c>
      <c r="I5064" s="58">
        <f t="shared" ref="I5064:I5127" si="159">H5064*F5064</f>
        <v>0</v>
      </c>
      <c r="J5064" s="59"/>
      <c r="K5064" s="59"/>
      <c r="L5064" s="60"/>
      <c r="M5064" s="61"/>
      <c r="N5064" s="6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  <c r="BS5064" s="2"/>
      <c r="BT5064" s="2"/>
      <c r="BU5064" s="2"/>
      <c r="BV5064" s="2"/>
      <c r="BW5064" s="2"/>
      <c r="BX5064" s="2"/>
      <c r="BY5064" s="2"/>
      <c r="BZ5064" s="2"/>
      <c r="CA5064" s="2"/>
      <c r="CB5064" s="2"/>
      <c r="CC5064" s="2"/>
      <c r="CD5064" s="2"/>
      <c r="CE5064" s="2"/>
    </row>
    <row r="5065" spans="1:83" s="10" customFormat="1" ht="12.75" customHeight="1" x14ac:dyDescent="0.2">
      <c r="A5065" s="64" t="s">
        <v>10045</v>
      </c>
      <c r="B5065" s="9" t="s">
        <v>10046</v>
      </c>
      <c r="C5065" s="66" t="s">
        <v>4035</v>
      </c>
      <c r="D5065" s="44" t="s">
        <v>7186</v>
      </c>
      <c r="E5065" s="54"/>
      <c r="F5065" s="55"/>
      <c r="G5065" s="56">
        <v>110</v>
      </c>
      <c r="H5065" s="57">
        <f t="shared" si="158"/>
        <v>129.79999999999998</v>
      </c>
      <c r="I5065" s="58">
        <f t="shared" si="159"/>
        <v>0</v>
      </c>
      <c r="J5065" s="59"/>
      <c r="K5065" s="59"/>
      <c r="L5065" s="60"/>
      <c r="M5065" s="61"/>
      <c r="N5065" s="6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  <c r="BS5065" s="2"/>
      <c r="BT5065" s="2"/>
      <c r="BU5065" s="2"/>
      <c r="BV5065" s="2"/>
      <c r="BW5065" s="2"/>
      <c r="BX5065" s="2"/>
      <c r="BY5065" s="2"/>
      <c r="BZ5065" s="2"/>
      <c r="CA5065" s="2"/>
      <c r="CB5065" s="2"/>
      <c r="CC5065" s="2"/>
      <c r="CD5065" s="2"/>
      <c r="CE5065" s="2"/>
    </row>
    <row r="5066" spans="1:83" s="10" customFormat="1" ht="12.75" customHeight="1" x14ac:dyDescent="0.2">
      <c r="A5066" s="98" t="s">
        <v>10047</v>
      </c>
      <c r="B5066" s="70" t="s">
        <v>325</v>
      </c>
      <c r="C5066" s="66" t="s">
        <v>4035</v>
      </c>
      <c r="D5066" s="72" t="s">
        <v>7186</v>
      </c>
      <c r="E5066" s="54"/>
      <c r="F5066" s="55"/>
      <c r="G5066" s="56">
        <v>35</v>
      </c>
      <c r="H5066" s="57">
        <f t="shared" si="158"/>
        <v>41.3</v>
      </c>
      <c r="I5066" s="58">
        <f t="shared" si="159"/>
        <v>0</v>
      </c>
      <c r="J5066" s="59"/>
      <c r="K5066" s="59"/>
      <c r="L5066" s="60"/>
      <c r="M5066" s="61"/>
      <c r="N5066" s="6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  <c r="BS5066" s="2"/>
      <c r="BT5066" s="2"/>
      <c r="BU5066" s="2"/>
      <c r="BV5066" s="2"/>
      <c r="BW5066" s="2"/>
      <c r="BX5066" s="2"/>
      <c r="BY5066" s="2"/>
      <c r="BZ5066" s="2"/>
      <c r="CA5066" s="2"/>
      <c r="CB5066" s="2"/>
      <c r="CC5066" s="2"/>
      <c r="CD5066" s="2"/>
      <c r="CE5066" s="2"/>
    </row>
    <row r="5067" spans="1:83" s="10" customFormat="1" ht="12.75" customHeight="1" x14ac:dyDescent="0.2">
      <c r="A5067" s="64" t="s">
        <v>10048</v>
      </c>
      <c r="B5067" s="9" t="s">
        <v>10046</v>
      </c>
      <c r="C5067" s="66" t="s">
        <v>4035</v>
      </c>
      <c r="D5067" s="44" t="s">
        <v>7186</v>
      </c>
      <c r="E5067" s="54"/>
      <c r="F5067" s="55"/>
      <c r="G5067" s="56">
        <v>260</v>
      </c>
      <c r="H5067" s="57">
        <f t="shared" si="158"/>
        <v>306.8</v>
      </c>
      <c r="I5067" s="58">
        <f t="shared" si="159"/>
        <v>0</v>
      </c>
      <c r="J5067" s="59"/>
      <c r="K5067" s="59"/>
      <c r="L5067" s="60"/>
      <c r="M5067" s="61"/>
      <c r="N5067" s="6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  <c r="BS5067" s="2"/>
      <c r="BT5067" s="2"/>
      <c r="BU5067" s="2"/>
      <c r="BV5067" s="2"/>
      <c r="BW5067" s="2"/>
      <c r="BX5067" s="2"/>
      <c r="BY5067" s="2"/>
      <c r="BZ5067" s="2"/>
      <c r="CA5067" s="2"/>
      <c r="CB5067" s="2"/>
      <c r="CC5067" s="2"/>
      <c r="CD5067" s="2"/>
      <c r="CE5067" s="2"/>
    </row>
    <row r="5068" spans="1:83" s="10" customFormat="1" ht="12.75" customHeight="1" x14ac:dyDescent="0.2">
      <c r="A5068" s="64" t="s">
        <v>10049</v>
      </c>
      <c r="B5068" s="9" t="s">
        <v>9742</v>
      </c>
      <c r="C5068" s="53" t="s">
        <v>4007</v>
      </c>
      <c r="D5068" s="44" t="s">
        <v>7186</v>
      </c>
      <c r="E5068" s="54"/>
      <c r="F5068" s="55"/>
      <c r="G5068" s="56">
        <v>470.59</v>
      </c>
      <c r="H5068" s="57">
        <f t="shared" si="158"/>
        <v>555.29619999999989</v>
      </c>
      <c r="I5068" s="58">
        <f t="shared" si="159"/>
        <v>0</v>
      </c>
      <c r="J5068" s="59" t="s">
        <v>4027</v>
      </c>
      <c r="K5068" s="59" t="s">
        <v>6950</v>
      </c>
      <c r="L5068" s="60" t="s">
        <v>4208</v>
      </c>
      <c r="M5068" s="61"/>
      <c r="N5068" s="6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  <c r="BS5068" s="2"/>
      <c r="BT5068" s="2"/>
      <c r="BU5068" s="2"/>
      <c r="BV5068" s="2"/>
      <c r="BW5068" s="2"/>
      <c r="BX5068" s="2"/>
      <c r="BY5068" s="2"/>
      <c r="BZ5068" s="2"/>
      <c r="CA5068" s="2"/>
      <c r="CB5068" s="2"/>
      <c r="CC5068" s="2"/>
      <c r="CD5068" s="2"/>
      <c r="CE5068" s="2"/>
    </row>
    <row r="5069" spans="1:83" s="10" customFormat="1" ht="12.75" customHeight="1" x14ac:dyDescent="0.2">
      <c r="A5069" s="64" t="s">
        <v>10050</v>
      </c>
      <c r="B5069" s="9" t="s">
        <v>10051</v>
      </c>
      <c r="C5069" s="53" t="s">
        <v>4007</v>
      </c>
      <c r="D5069" s="44" t="s">
        <v>7186</v>
      </c>
      <c r="E5069" s="54"/>
      <c r="F5069" s="55"/>
      <c r="G5069" s="56">
        <v>470.59</v>
      </c>
      <c r="H5069" s="57">
        <f t="shared" si="158"/>
        <v>555.29619999999989</v>
      </c>
      <c r="I5069" s="58">
        <f t="shared" si="159"/>
        <v>0</v>
      </c>
      <c r="J5069" s="59" t="s">
        <v>4027</v>
      </c>
      <c r="K5069" s="59" t="s">
        <v>6950</v>
      </c>
      <c r="L5069" s="60" t="s">
        <v>4208</v>
      </c>
      <c r="M5069" s="61"/>
      <c r="N5069" s="6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  <c r="BS5069" s="2"/>
      <c r="BT5069" s="2"/>
      <c r="BU5069" s="2"/>
      <c r="BV5069" s="2"/>
      <c r="BW5069" s="2"/>
      <c r="BX5069" s="2"/>
      <c r="BY5069" s="2"/>
      <c r="BZ5069" s="2"/>
      <c r="CA5069" s="2"/>
      <c r="CB5069" s="2"/>
      <c r="CC5069" s="2"/>
      <c r="CD5069" s="2"/>
      <c r="CE5069" s="2"/>
    </row>
    <row r="5070" spans="1:83" s="10" customFormat="1" ht="12.75" customHeight="1" x14ac:dyDescent="0.2">
      <c r="A5070" s="64" t="s">
        <v>10052</v>
      </c>
      <c r="B5070" s="9" t="s">
        <v>313</v>
      </c>
      <c r="C5070" s="66" t="s">
        <v>4035</v>
      </c>
      <c r="D5070" s="44" t="s">
        <v>4135</v>
      </c>
      <c r="E5070" s="54"/>
      <c r="F5070" s="55"/>
      <c r="G5070" s="56">
        <v>100</v>
      </c>
      <c r="H5070" s="57">
        <f t="shared" si="158"/>
        <v>118</v>
      </c>
      <c r="I5070" s="58">
        <f t="shared" si="159"/>
        <v>0</v>
      </c>
      <c r="J5070" s="59"/>
      <c r="K5070" s="59"/>
      <c r="L5070" s="60" t="s">
        <v>4029</v>
      </c>
      <c r="M5070" s="61"/>
      <c r="N5070" s="6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  <c r="BS5070" s="2"/>
      <c r="BT5070" s="2"/>
      <c r="BU5070" s="2"/>
      <c r="BV5070" s="2"/>
      <c r="BW5070" s="2"/>
      <c r="BX5070" s="2"/>
      <c r="BY5070" s="2"/>
      <c r="BZ5070" s="2"/>
      <c r="CA5070" s="2"/>
      <c r="CB5070" s="2"/>
      <c r="CC5070" s="2"/>
      <c r="CD5070" s="2"/>
      <c r="CE5070" s="2"/>
    </row>
    <row r="5071" spans="1:83" s="10" customFormat="1" ht="12.75" customHeight="1" x14ac:dyDescent="0.2">
      <c r="A5071" s="51" t="s">
        <v>2596</v>
      </c>
      <c r="B5071" s="9" t="s">
        <v>767</v>
      </c>
      <c r="C5071" s="66" t="s">
        <v>4035</v>
      </c>
      <c r="D5071" s="44" t="s">
        <v>4494</v>
      </c>
      <c r="E5071" s="54"/>
      <c r="F5071" s="55"/>
      <c r="G5071" s="56">
        <v>28500</v>
      </c>
      <c r="H5071" s="57">
        <f t="shared" si="158"/>
        <v>33630</v>
      </c>
      <c r="I5071" s="58">
        <f t="shared" si="159"/>
        <v>0</v>
      </c>
      <c r="J5071" s="59" t="s">
        <v>4027</v>
      </c>
      <c r="K5071" s="59"/>
      <c r="L5071" s="60" t="s">
        <v>10053</v>
      </c>
      <c r="M5071" s="61">
        <v>32</v>
      </c>
      <c r="N5071" s="6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  <c r="BS5071" s="2"/>
      <c r="BT5071" s="2"/>
      <c r="BU5071" s="2"/>
      <c r="BV5071" s="2"/>
      <c r="BW5071" s="2"/>
      <c r="BX5071" s="2"/>
      <c r="BY5071" s="2"/>
      <c r="BZ5071" s="2"/>
      <c r="CA5071" s="2"/>
      <c r="CB5071" s="2"/>
      <c r="CC5071" s="2"/>
      <c r="CD5071" s="2"/>
      <c r="CE5071" s="2"/>
    </row>
    <row r="5072" spans="1:83" s="10" customFormat="1" ht="12.75" customHeight="1" x14ac:dyDescent="0.2">
      <c r="A5072" s="51" t="s">
        <v>2597</v>
      </c>
      <c r="B5072" s="9" t="s">
        <v>768</v>
      </c>
      <c r="C5072" s="66" t="s">
        <v>4035</v>
      </c>
      <c r="D5072" s="44" t="s">
        <v>4494</v>
      </c>
      <c r="E5072" s="54"/>
      <c r="F5072" s="55"/>
      <c r="G5072" s="56">
        <v>3282.83</v>
      </c>
      <c r="H5072" s="57">
        <f t="shared" si="158"/>
        <v>3873.7393999999999</v>
      </c>
      <c r="I5072" s="58">
        <f t="shared" si="159"/>
        <v>0</v>
      </c>
      <c r="J5072" s="59" t="s">
        <v>4027</v>
      </c>
      <c r="K5072" s="59"/>
      <c r="L5072" s="79" t="s">
        <v>7716</v>
      </c>
      <c r="M5072" s="61">
        <v>0.75</v>
      </c>
      <c r="N5072" s="6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  <c r="BS5072" s="2"/>
      <c r="BT5072" s="2"/>
      <c r="BU5072" s="2"/>
      <c r="BV5072" s="2"/>
      <c r="BW5072" s="2"/>
      <c r="BX5072" s="2"/>
      <c r="BY5072" s="2"/>
      <c r="BZ5072" s="2"/>
      <c r="CA5072" s="2"/>
      <c r="CB5072" s="2"/>
      <c r="CC5072" s="2"/>
      <c r="CD5072" s="2"/>
      <c r="CE5072" s="2"/>
    </row>
    <row r="5073" spans="1:83" s="10" customFormat="1" ht="12.75" customHeight="1" x14ac:dyDescent="0.2">
      <c r="A5073" s="51" t="s">
        <v>2598</v>
      </c>
      <c r="B5073" s="9" t="s">
        <v>745</v>
      </c>
      <c r="C5073" s="66" t="s">
        <v>4035</v>
      </c>
      <c r="D5073" s="44" t="s">
        <v>4494</v>
      </c>
      <c r="E5073" s="54"/>
      <c r="F5073" s="55"/>
      <c r="G5073" s="56">
        <v>2944.32</v>
      </c>
      <c r="H5073" s="57">
        <f t="shared" si="158"/>
        <v>3474.2975999999999</v>
      </c>
      <c r="I5073" s="58">
        <f t="shared" si="159"/>
        <v>0</v>
      </c>
      <c r="J5073" s="59" t="s">
        <v>4027</v>
      </c>
      <c r="K5073" s="59"/>
      <c r="L5073" s="60" t="s">
        <v>4208</v>
      </c>
      <c r="M5073" s="61">
        <v>5.21</v>
      </c>
      <c r="N5073" s="6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2"/>
      <c r="BR5073" s="2"/>
      <c r="BS5073" s="2"/>
      <c r="BT5073" s="2"/>
      <c r="BU5073" s="2"/>
      <c r="BV5073" s="2"/>
      <c r="BW5073" s="2"/>
      <c r="BX5073" s="2"/>
      <c r="BY5073" s="2"/>
      <c r="BZ5073" s="2"/>
      <c r="CA5073" s="2"/>
      <c r="CB5073" s="2"/>
      <c r="CC5073" s="2"/>
      <c r="CD5073" s="2"/>
      <c r="CE5073" s="2"/>
    </row>
    <row r="5074" spans="1:83" s="10" customFormat="1" ht="12.75" customHeight="1" x14ac:dyDescent="0.2">
      <c r="A5074" s="64" t="s">
        <v>10054</v>
      </c>
      <c r="B5074" s="9" t="s">
        <v>10055</v>
      </c>
      <c r="C5074" s="53" t="s">
        <v>4007</v>
      </c>
      <c r="D5074" s="44" t="s">
        <v>4237</v>
      </c>
      <c r="E5074" s="54"/>
      <c r="F5074" s="55"/>
      <c r="G5074" s="56">
        <v>11500</v>
      </c>
      <c r="H5074" s="57">
        <f t="shared" si="158"/>
        <v>13570</v>
      </c>
      <c r="I5074" s="58">
        <f t="shared" si="159"/>
        <v>0</v>
      </c>
      <c r="J5074" s="59" t="s">
        <v>4027</v>
      </c>
      <c r="K5074" s="59" t="s">
        <v>6950</v>
      </c>
      <c r="L5074" s="60" t="s">
        <v>4029</v>
      </c>
      <c r="M5074" s="61">
        <v>2</v>
      </c>
      <c r="N5074" s="6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2"/>
      <c r="BR5074" s="2"/>
      <c r="BS5074" s="2"/>
      <c r="BT5074" s="2"/>
      <c r="BU5074" s="2"/>
      <c r="BV5074" s="2"/>
      <c r="BW5074" s="2"/>
      <c r="BX5074" s="2"/>
      <c r="BY5074" s="2"/>
      <c r="BZ5074" s="2"/>
      <c r="CA5074" s="2"/>
      <c r="CB5074" s="2"/>
      <c r="CC5074" s="2"/>
      <c r="CD5074" s="2"/>
      <c r="CE5074" s="2"/>
    </row>
    <row r="5075" spans="1:83" s="10" customFormat="1" ht="12.75" customHeight="1" x14ac:dyDescent="0.2">
      <c r="A5075" s="69" t="s">
        <v>10056</v>
      </c>
      <c r="B5075" s="9" t="s">
        <v>7191</v>
      </c>
      <c r="C5075" s="53" t="s">
        <v>4007</v>
      </c>
      <c r="D5075" s="44" t="s">
        <v>4237</v>
      </c>
      <c r="E5075" s="54"/>
      <c r="F5075" s="55"/>
      <c r="G5075" s="56">
        <v>3050</v>
      </c>
      <c r="H5075" s="57">
        <f t="shared" si="158"/>
        <v>3599</v>
      </c>
      <c r="I5075" s="58">
        <f t="shared" si="159"/>
        <v>0</v>
      </c>
      <c r="J5075" s="59"/>
      <c r="K5075" s="59" t="s">
        <v>6950</v>
      </c>
      <c r="L5075" s="60" t="s">
        <v>4029</v>
      </c>
      <c r="M5075" s="61"/>
      <c r="N5075" s="6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  <c r="BS5075" s="2"/>
      <c r="BT5075" s="2"/>
      <c r="BU5075" s="2"/>
      <c r="BV5075" s="2"/>
      <c r="BW5075" s="2"/>
      <c r="BX5075" s="2"/>
      <c r="BY5075" s="2"/>
      <c r="BZ5075" s="2"/>
      <c r="CA5075" s="2"/>
      <c r="CB5075" s="2"/>
      <c r="CC5075" s="2"/>
      <c r="CD5075" s="2"/>
      <c r="CE5075" s="2"/>
    </row>
    <row r="5076" spans="1:83" s="10" customFormat="1" ht="12.75" customHeight="1" x14ac:dyDescent="0.2">
      <c r="A5076" s="64" t="s">
        <v>10057</v>
      </c>
      <c r="B5076" s="9" t="s">
        <v>10058</v>
      </c>
      <c r="C5076" s="53" t="s">
        <v>4007</v>
      </c>
      <c r="D5076" s="44" t="s">
        <v>4237</v>
      </c>
      <c r="E5076" s="54"/>
      <c r="F5076" s="55"/>
      <c r="G5076" s="56">
        <v>258.82</v>
      </c>
      <c r="H5076" s="57">
        <f t="shared" si="158"/>
        <v>305.4076</v>
      </c>
      <c r="I5076" s="58">
        <f t="shared" si="159"/>
        <v>0</v>
      </c>
      <c r="J5076" s="59"/>
      <c r="K5076" s="59" t="s">
        <v>6950</v>
      </c>
      <c r="L5076" s="60" t="s">
        <v>4029</v>
      </c>
      <c r="M5076" s="61"/>
      <c r="N5076" s="6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  <c r="BS5076" s="2"/>
      <c r="BT5076" s="2"/>
      <c r="BU5076" s="2"/>
      <c r="BV5076" s="2"/>
      <c r="BW5076" s="2"/>
      <c r="BX5076" s="2"/>
      <c r="BY5076" s="2"/>
      <c r="BZ5076" s="2"/>
      <c r="CA5076" s="2"/>
      <c r="CB5076" s="2"/>
      <c r="CC5076" s="2"/>
      <c r="CD5076" s="2"/>
      <c r="CE5076" s="2"/>
    </row>
    <row r="5077" spans="1:83" s="10" customFormat="1" ht="12.75" customHeight="1" x14ac:dyDescent="0.2">
      <c r="A5077" s="69" t="s">
        <v>10059</v>
      </c>
      <c r="B5077" s="9" t="s">
        <v>10060</v>
      </c>
      <c r="C5077" s="53" t="s">
        <v>4007</v>
      </c>
      <c r="D5077" s="44" t="s">
        <v>4237</v>
      </c>
      <c r="E5077" s="54"/>
      <c r="F5077" s="55"/>
      <c r="G5077" s="56">
        <v>404.02</v>
      </c>
      <c r="H5077" s="57">
        <f t="shared" si="158"/>
        <v>476.74359999999996</v>
      </c>
      <c r="I5077" s="58">
        <f t="shared" si="159"/>
        <v>0</v>
      </c>
      <c r="J5077" s="59"/>
      <c r="K5077" s="59" t="s">
        <v>6950</v>
      </c>
      <c r="L5077" s="60"/>
      <c r="M5077" s="61"/>
      <c r="N5077" s="6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  <c r="BS5077" s="2"/>
      <c r="BT5077" s="2"/>
      <c r="BU5077" s="2"/>
      <c r="BV5077" s="2"/>
      <c r="BW5077" s="2"/>
      <c r="BX5077" s="2"/>
      <c r="BY5077" s="2"/>
      <c r="BZ5077" s="2"/>
      <c r="CA5077" s="2"/>
      <c r="CB5077" s="2"/>
      <c r="CC5077" s="2"/>
      <c r="CD5077" s="2"/>
      <c r="CE5077" s="2"/>
    </row>
    <row r="5078" spans="1:83" s="10" customFormat="1" ht="12.75" customHeight="1" x14ac:dyDescent="0.2">
      <c r="A5078" s="69" t="s">
        <v>10061</v>
      </c>
      <c r="B5078" s="9" t="s">
        <v>10062</v>
      </c>
      <c r="C5078" s="53" t="s">
        <v>4007</v>
      </c>
      <c r="D5078" s="44" t="s">
        <v>4237</v>
      </c>
      <c r="E5078" s="54"/>
      <c r="F5078" s="55"/>
      <c r="G5078" s="56">
        <v>535.37</v>
      </c>
      <c r="H5078" s="57">
        <f t="shared" si="158"/>
        <v>631.73659999999995</v>
      </c>
      <c r="I5078" s="58">
        <f t="shared" si="159"/>
        <v>0</v>
      </c>
      <c r="J5078" s="59"/>
      <c r="K5078" s="59" t="s">
        <v>6950</v>
      </c>
      <c r="L5078" s="60"/>
      <c r="M5078" s="61"/>
      <c r="N5078" s="6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  <c r="BS5078" s="2"/>
      <c r="BT5078" s="2"/>
      <c r="BU5078" s="2"/>
      <c r="BV5078" s="2"/>
      <c r="BW5078" s="2"/>
      <c r="BX5078" s="2"/>
      <c r="BY5078" s="2"/>
      <c r="BZ5078" s="2"/>
      <c r="CA5078" s="2"/>
      <c r="CB5078" s="2"/>
      <c r="CC5078" s="2"/>
      <c r="CD5078" s="2"/>
      <c r="CE5078" s="2"/>
    </row>
    <row r="5079" spans="1:83" s="10" customFormat="1" ht="12.75" customHeight="1" x14ac:dyDescent="0.2">
      <c r="A5079" s="69" t="s">
        <v>10063</v>
      </c>
      <c r="B5079" s="9" t="s">
        <v>10064</v>
      </c>
      <c r="C5079" s="53" t="s">
        <v>4007</v>
      </c>
      <c r="D5079" s="44" t="s">
        <v>4237</v>
      </c>
      <c r="E5079" s="54"/>
      <c r="F5079" s="55"/>
      <c r="G5079" s="56">
        <v>386.95</v>
      </c>
      <c r="H5079" s="57">
        <f t="shared" si="158"/>
        <v>456.60099999999994</v>
      </c>
      <c r="I5079" s="58">
        <f t="shared" si="159"/>
        <v>0</v>
      </c>
      <c r="J5079" s="59"/>
      <c r="K5079" s="59" t="s">
        <v>6950</v>
      </c>
      <c r="L5079" s="60"/>
      <c r="M5079" s="61"/>
      <c r="N5079" s="6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  <c r="BS5079" s="2"/>
      <c r="BT5079" s="2"/>
      <c r="BU5079" s="2"/>
      <c r="BV5079" s="2"/>
      <c r="BW5079" s="2"/>
      <c r="BX5079" s="2"/>
      <c r="BY5079" s="2"/>
      <c r="BZ5079" s="2"/>
      <c r="CA5079" s="2"/>
      <c r="CB5079" s="2"/>
      <c r="CC5079" s="2"/>
      <c r="CD5079" s="2"/>
      <c r="CE5079" s="2"/>
    </row>
    <row r="5080" spans="1:83" s="10" customFormat="1" ht="12.75" customHeight="1" x14ac:dyDescent="0.2">
      <c r="A5080" s="64" t="s">
        <v>10065</v>
      </c>
      <c r="B5080" s="9" t="s">
        <v>10066</v>
      </c>
      <c r="C5080" s="53" t="s">
        <v>4007</v>
      </c>
      <c r="D5080" s="44" t="s">
        <v>4237</v>
      </c>
      <c r="E5080" s="54"/>
      <c r="F5080" s="55"/>
      <c r="G5080" s="56">
        <v>270</v>
      </c>
      <c r="H5080" s="57">
        <f t="shared" si="158"/>
        <v>318.59999999999997</v>
      </c>
      <c r="I5080" s="58">
        <f t="shared" si="159"/>
        <v>0</v>
      </c>
      <c r="J5080" s="59"/>
      <c r="K5080" s="59" t="s">
        <v>6950</v>
      </c>
      <c r="L5080" s="60" t="s">
        <v>4029</v>
      </c>
      <c r="M5080" s="61"/>
      <c r="N5080" s="6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  <c r="BU5080" s="2"/>
      <c r="BV5080" s="2"/>
      <c r="BW5080" s="2"/>
      <c r="BX5080" s="2"/>
      <c r="BY5080" s="2"/>
      <c r="BZ5080" s="2"/>
      <c r="CA5080" s="2"/>
      <c r="CB5080" s="2"/>
      <c r="CC5080" s="2"/>
      <c r="CD5080" s="2"/>
      <c r="CE5080" s="2"/>
    </row>
    <row r="5081" spans="1:83" s="10" customFormat="1" ht="12.75" customHeight="1" x14ac:dyDescent="0.2">
      <c r="A5081" s="64" t="s">
        <v>10067</v>
      </c>
      <c r="B5081" s="9" t="s">
        <v>10068</v>
      </c>
      <c r="C5081" s="53" t="s">
        <v>4007</v>
      </c>
      <c r="D5081" s="44" t="s">
        <v>4243</v>
      </c>
      <c r="E5081" s="54"/>
      <c r="F5081" s="55"/>
      <c r="G5081" s="56">
        <v>2224.66</v>
      </c>
      <c r="H5081" s="57">
        <f t="shared" si="158"/>
        <v>2625.0987999999998</v>
      </c>
      <c r="I5081" s="58">
        <f t="shared" si="159"/>
        <v>0</v>
      </c>
      <c r="J5081" s="59"/>
      <c r="K5081" s="59" t="s">
        <v>10069</v>
      </c>
      <c r="L5081" s="60" t="s">
        <v>4029</v>
      </c>
      <c r="M5081" s="61"/>
      <c r="N5081" s="6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  <c r="BU5081" s="2"/>
      <c r="BV5081" s="2"/>
      <c r="BW5081" s="2"/>
      <c r="BX5081" s="2"/>
      <c r="BY5081" s="2"/>
      <c r="BZ5081" s="2"/>
      <c r="CA5081" s="2"/>
      <c r="CB5081" s="2"/>
      <c r="CC5081" s="2"/>
      <c r="CD5081" s="2"/>
      <c r="CE5081" s="2"/>
    </row>
    <row r="5082" spans="1:83" s="10" customFormat="1" ht="12.75" customHeight="1" x14ac:dyDescent="0.2">
      <c r="A5082" s="78" t="s">
        <v>10070</v>
      </c>
      <c r="B5082" s="70" t="s">
        <v>7228</v>
      </c>
      <c r="C5082" s="66" t="s">
        <v>4035</v>
      </c>
      <c r="D5082" s="72" t="s">
        <v>4243</v>
      </c>
      <c r="E5082" s="54"/>
      <c r="F5082" s="55"/>
      <c r="G5082" s="56">
        <v>200</v>
      </c>
      <c r="H5082" s="57">
        <f t="shared" si="158"/>
        <v>236</v>
      </c>
      <c r="I5082" s="58">
        <f t="shared" si="159"/>
        <v>0</v>
      </c>
      <c r="J5082" s="59"/>
      <c r="K5082" s="59"/>
      <c r="L5082" s="60"/>
      <c r="M5082" s="61"/>
      <c r="N5082" s="6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  <c r="BS5082" s="2"/>
      <c r="BT5082" s="2"/>
      <c r="BU5082" s="2"/>
      <c r="BV5082" s="2"/>
      <c r="BW5082" s="2"/>
      <c r="BX5082" s="2"/>
      <c r="BY5082" s="2"/>
      <c r="BZ5082" s="2"/>
      <c r="CA5082" s="2"/>
      <c r="CB5082" s="2"/>
      <c r="CC5082" s="2"/>
      <c r="CD5082" s="2"/>
      <c r="CE5082" s="2"/>
    </row>
    <row r="5083" spans="1:83" s="10" customFormat="1" ht="12.75" customHeight="1" x14ac:dyDescent="0.2">
      <c r="A5083" s="51" t="s">
        <v>2599</v>
      </c>
      <c r="B5083" s="9" t="s">
        <v>769</v>
      </c>
      <c r="C5083" s="66" t="s">
        <v>4035</v>
      </c>
      <c r="D5083" s="44" t="s">
        <v>8309</v>
      </c>
      <c r="E5083" s="54"/>
      <c r="F5083" s="55"/>
      <c r="G5083" s="56">
        <v>290</v>
      </c>
      <c r="H5083" s="57">
        <f t="shared" si="158"/>
        <v>342.2</v>
      </c>
      <c r="I5083" s="58">
        <f t="shared" si="159"/>
        <v>0</v>
      </c>
      <c r="J5083" s="59" t="s">
        <v>4027</v>
      </c>
      <c r="K5083" s="59"/>
      <c r="L5083" s="79" t="s">
        <v>10071</v>
      </c>
      <c r="M5083" s="61"/>
      <c r="N5083" s="6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  <c r="BS5083" s="2"/>
      <c r="BT5083" s="2"/>
      <c r="BU5083" s="2"/>
      <c r="BV5083" s="2"/>
      <c r="BW5083" s="2"/>
      <c r="BX5083" s="2"/>
      <c r="BY5083" s="2"/>
      <c r="BZ5083" s="2"/>
      <c r="CA5083" s="2"/>
      <c r="CB5083" s="2"/>
      <c r="CC5083" s="2"/>
      <c r="CD5083" s="2"/>
      <c r="CE5083" s="2"/>
    </row>
    <row r="5084" spans="1:83" s="10" customFormat="1" ht="12.75" customHeight="1" x14ac:dyDescent="0.2">
      <c r="A5084" s="95" t="s">
        <v>2600</v>
      </c>
      <c r="B5084" s="9" t="s">
        <v>720</v>
      </c>
      <c r="C5084" s="66" t="s">
        <v>4035</v>
      </c>
      <c r="D5084" s="44" t="s">
        <v>4049</v>
      </c>
      <c r="E5084" s="54"/>
      <c r="F5084" s="55"/>
      <c r="G5084" s="56">
        <v>100000</v>
      </c>
      <c r="H5084" s="57">
        <f t="shared" si="158"/>
        <v>118000</v>
      </c>
      <c r="I5084" s="58">
        <f t="shared" si="159"/>
        <v>0</v>
      </c>
      <c r="J5084" s="59" t="s">
        <v>9125</v>
      </c>
      <c r="K5084" s="59"/>
      <c r="L5084" s="60" t="s">
        <v>4208</v>
      </c>
      <c r="M5084" s="61">
        <v>360</v>
      </c>
      <c r="N5084" s="6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  <c r="BS5084" s="2"/>
      <c r="BT5084" s="2"/>
      <c r="BU5084" s="2"/>
      <c r="BV5084" s="2"/>
      <c r="BW5084" s="2"/>
      <c r="BX5084" s="2"/>
      <c r="BY5084" s="2"/>
      <c r="BZ5084" s="2"/>
      <c r="CA5084" s="2"/>
      <c r="CB5084" s="2"/>
      <c r="CC5084" s="2"/>
      <c r="CD5084" s="2"/>
      <c r="CE5084" s="2"/>
    </row>
    <row r="5085" spans="1:83" s="10" customFormat="1" ht="12.75" customHeight="1" x14ac:dyDescent="0.2">
      <c r="A5085" s="51" t="s">
        <v>10072</v>
      </c>
      <c r="B5085" s="9" t="s">
        <v>10073</v>
      </c>
      <c r="C5085" s="66" t="s">
        <v>4035</v>
      </c>
      <c r="D5085" s="44"/>
      <c r="E5085" s="54"/>
      <c r="F5085" s="55"/>
      <c r="G5085" s="56">
        <v>453.89</v>
      </c>
      <c r="H5085" s="57">
        <f t="shared" si="158"/>
        <v>535.59019999999998</v>
      </c>
      <c r="I5085" s="58">
        <f t="shared" si="159"/>
        <v>0</v>
      </c>
      <c r="J5085" s="59"/>
      <c r="K5085" s="59"/>
      <c r="L5085" s="60"/>
      <c r="M5085" s="61"/>
      <c r="N5085" s="62"/>
      <c r="O5085" s="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  <c r="AT5085" s="12"/>
      <c r="AU5085" s="12"/>
      <c r="AV5085" s="12"/>
      <c r="AW5085" s="12"/>
      <c r="AX5085" s="12"/>
      <c r="AY5085" s="12"/>
      <c r="AZ5085" s="12"/>
      <c r="BA5085" s="12"/>
      <c r="BB5085" s="12"/>
      <c r="BC5085" s="12"/>
      <c r="BD5085" s="12"/>
      <c r="BE5085" s="12"/>
      <c r="BF5085" s="12"/>
      <c r="BG5085" s="12"/>
      <c r="BH5085" s="12"/>
      <c r="BI5085" s="12"/>
      <c r="BJ5085" s="12"/>
      <c r="BK5085" s="12"/>
      <c r="BL5085" s="12"/>
      <c r="BM5085" s="12"/>
      <c r="BN5085" s="12"/>
      <c r="BO5085" s="12"/>
      <c r="BP5085" s="12"/>
      <c r="BQ5085" s="12"/>
      <c r="BR5085" s="12"/>
      <c r="BS5085" s="12"/>
      <c r="BT5085" s="12"/>
      <c r="BU5085" s="12"/>
      <c r="BV5085" s="12"/>
      <c r="BW5085" s="12"/>
      <c r="BX5085" s="12"/>
      <c r="BY5085" s="12"/>
      <c r="BZ5085" s="12"/>
      <c r="CA5085" s="12"/>
      <c r="CB5085" s="12"/>
      <c r="CC5085" s="12"/>
      <c r="CD5085" s="12"/>
      <c r="CE5085" s="12"/>
    </row>
    <row r="5086" spans="1:83" s="10" customFormat="1" ht="12.75" customHeight="1" x14ac:dyDescent="0.2">
      <c r="A5086" s="51" t="s">
        <v>10074</v>
      </c>
      <c r="B5086" s="9" t="s">
        <v>11</v>
      </c>
      <c r="C5086" s="66" t="s">
        <v>4035</v>
      </c>
      <c r="D5086" s="44"/>
      <c r="E5086" s="54"/>
      <c r="F5086" s="55"/>
      <c r="G5086" s="56">
        <v>285.83</v>
      </c>
      <c r="H5086" s="57">
        <f t="shared" si="158"/>
        <v>337.27939999999995</v>
      </c>
      <c r="I5086" s="58">
        <f t="shared" si="159"/>
        <v>0</v>
      </c>
      <c r="J5086" s="59"/>
      <c r="K5086" s="59"/>
      <c r="L5086" s="60"/>
      <c r="M5086" s="61"/>
      <c r="N5086" s="6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  <c r="BS5086" s="2"/>
      <c r="BT5086" s="2"/>
      <c r="BU5086" s="2"/>
      <c r="BV5086" s="2"/>
      <c r="BW5086" s="2"/>
      <c r="BX5086" s="2"/>
      <c r="BY5086" s="2"/>
      <c r="BZ5086" s="2"/>
      <c r="CA5086" s="2"/>
      <c r="CB5086" s="2"/>
      <c r="CC5086" s="2"/>
      <c r="CD5086" s="2"/>
      <c r="CE5086" s="2"/>
    </row>
    <row r="5087" spans="1:83" s="10" customFormat="1" ht="12.75" customHeight="1" x14ac:dyDescent="0.2">
      <c r="A5087" s="64" t="s">
        <v>2601</v>
      </c>
      <c r="B5087" s="9" t="s">
        <v>669</v>
      </c>
      <c r="C5087" s="66" t="s">
        <v>4035</v>
      </c>
      <c r="D5087" s="44" t="s">
        <v>4494</v>
      </c>
      <c r="E5087" s="54"/>
      <c r="F5087" s="55"/>
      <c r="G5087" s="56">
        <v>660</v>
      </c>
      <c r="H5087" s="57">
        <f t="shared" si="158"/>
        <v>778.8</v>
      </c>
      <c r="I5087" s="58">
        <f t="shared" si="159"/>
        <v>0</v>
      </c>
      <c r="J5087" s="59" t="s">
        <v>4015</v>
      </c>
      <c r="K5087" s="59"/>
      <c r="L5087" s="68" t="s">
        <v>10075</v>
      </c>
      <c r="M5087" s="61"/>
      <c r="N5087" s="6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  <c r="BS5087" s="2"/>
      <c r="BT5087" s="2"/>
      <c r="BU5087" s="2"/>
      <c r="BV5087" s="2"/>
      <c r="BW5087" s="2"/>
      <c r="BX5087" s="2"/>
      <c r="BY5087" s="2"/>
      <c r="BZ5087" s="2"/>
      <c r="CA5087" s="2"/>
      <c r="CB5087" s="2"/>
      <c r="CC5087" s="2"/>
      <c r="CD5087" s="2"/>
      <c r="CE5087" s="2"/>
    </row>
    <row r="5088" spans="1:83" s="10" customFormat="1" ht="12.75" customHeight="1" x14ac:dyDescent="0.2">
      <c r="A5088" s="78" t="s">
        <v>10076</v>
      </c>
      <c r="B5088" s="70" t="s">
        <v>62</v>
      </c>
      <c r="C5088" s="66" t="s">
        <v>4035</v>
      </c>
      <c r="D5088" s="72" t="s">
        <v>10077</v>
      </c>
      <c r="E5088" s="54"/>
      <c r="F5088" s="55"/>
      <c r="G5088" s="56">
        <v>1000</v>
      </c>
      <c r="H5088" s="57">
        <f t="shared" si="158"/>
        <v>1180</v>
      </c>
      <c r="I5088" s="58">
        <f t="shared" si="159"/>
        <v>0</v>
      </c>
      <c r="J5088" s="59" t="s">
        <v>4015</v>
      </c>
      <c r="K5088" s="59"/>
      <c r="L5088" s="68" t="s">
        <v>4015</v>
      </c>
      <c r="M5088" s="61"/>
      <c r="N5088" s="6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  <c r="BS5088" s="2"/>
      <c r="BT5088" s="2"/>
      <c r="BU5088" s="2"/>
      <c r="BV5088" s="2"/>
      <c r="BW5088" s="2"/>
      <c r="BX5088" s="2"/>
      <c r="BY5088" s="2"/>
      <c r="BZ5088" s="2"/>
      <c r="CA5088" s="2"/>
      <c r="CB5088" s="2"/>
      <c r="CC5088" s="2"/>
      <c r="CD5088" s="2"/>
      <c r="CE5088" s="2"/>
    </row>
    <row r="5089" spans="1:83" s="10" customFormat="1" ht="12.75" customHeight="1" x14ac:dyDescent="0.2">
      <c r="A5089" s="78" t="s">
        <v>10078</v>
      </c>
      <c r="B5089" s="70" t="s">
        <v>18</v>
      </c>
      <c r="C5089" s="66" t="s">
        <v>4035</v>
      </c>
      <c r="D5089" s="72" t="s">
        <v>10077</v>
      </c>
      <c r="E5089" s="54"/>
      <c r="F5089" s="55"/>
      <c r="G5089" s="56">
        <v>450</v>
      </c>
      <c r="H5089" s="57">
        <f t="shared" si="158"/>
        <v>531</v>
      </c>
      <c r="I5089" s="58">
        <f t="shared" si="159"/>
        <v>0</v>
      </c>
      <c r="J5089" s="59" t="s">
        <v>4015</v>
      </c>
      <c r="K5089" s="59"/>
      <c r="L5089" s="68" t="s">
        <v>4015</v>
      </c>
      <c r="M5089" s="61"/>
      <c r="N5089" s="6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  <c r="BS5089" s="2"/>
      <c r="BT5089" s="2"/>
      <c r="BU5089" s="2"/>
      <c r="BV5089" s="2"/>
      <c r="BW5089" s="2"/>
      <c r="BX5089" s="2"/>
      <c r="BY5089" s="2"/>
      <c r="BZ5089" s="2"/>
      <c r="CA5089" s="2"/>
      <c r="CB5089" s="2"/>
      <c r="CC5089" s="2"/>
      <c r="CD5089" s="2"/>
      <c r="CE5089" s="2"/>
    </row>
    <row r="5090" spans="1:83" s="10" customFormat="1" ht="12.75" customHeight="1" x14ac:dyDescent="0.2">
      <c r="A5090" s="78" t="s">
        <v>10079</v>
      </c>
      <c r="B5090" s="70" t="s">
        <v>10080</v>
      </c>
      <c r="C5090" s="66" t="s">
        <v>4035</v>
      </c>
      <c r="D5090" s="72" t="s">
        <v>10077</v>
      </c>
      <c r="E5090" s="54"/>
      <c r="F5090" s="55"/>
      <c r="G5090" s="56">
        <v>85</v>
      </c>
      <c r="H5090" s="57">
        <f t="shared" si="158"/>
        <v>100.3</v>
      </c>
      <c r="I5090" s="58">
        <f t="shared" si="159"/>
        <v>0</v>
      </c>
      <c r="J5090" s="59" t="s">
        <v>4015</v>
      </c>
      <c r="K5090" s="59"/>
      <c r="L5090" s="68" t="s">
        <v>4015</v>
      </c>
      <c r="M5090" s="61"/>
      <c r="N5090" s="6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  <c r="BS5090" s="2"/>
      <c r="BT5090" s="2"/>
      <c r="BU5090" s="2"/>
      <c r="BV5090" s="2"/>
      <c r="BW5090" s="2"/>
      <c r="BX5090" s="2"/>
      <c r="BY5090" s="2"/>
      <c r="BZ5090" s="2"/>
      <c r="CA5090" s="2"/>
      <c r="CB5090" s="2"/>
      <c r="CC5090" s="2"/>
      <c r="CD5090" s="2"/>
      <c r="CE5090" s="2"/>
    </row>
    <row r="5091" spans="1:83" s="10" customFormat="1" ht="12.75" customHeight="1" x14ac:dyDescent="0.2">
      <c r="A5091" s="78" t="s">
        <v>10081</v>
      </c>
      <c r="B5091" s="70" t="s">
        <v>77</v>
      </c>
      <c r="C5091" s="66" t="s">
        <v>4035</v>
      </c>
      <c r="D5091" s="72" t="s">
        <v>10077</v>
      </c>
      <c r="E5091" s="54"/>
      <c r="F5091" s="55"/>
      <c r="G5091" s="56">
        <v>70</v>
      </c>
      <c r="H5091" s="57">
        <f t="shared" si="158"/>
        <v>82.6</v>
      </c>
      <c r="I5091" s="58">
        <f t="shared" si="159"/>
        <v>0</v>
      </c>
      <c r="J5091" s="59" t="s">
        <v>4015</v>
      </c>
      <c r="K5091" s="59"/>
      <c r="L5091" s="68" t="s">
        <v>4015</v>
      </c>
      <c r="M5091" s="61"/>
      <c r="N5091" s="6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  <c r="BS5091" s="2"/>
      <c r="BT5091" s="2"/>
      <c r="BU5091" s="2"/>
      <c r="BV5091" s="2"/>
      <c r="BW5091" s="2"/>
      <c r="BX5091" s="2"/>
      <c r="BY5091" s="2"/>
      <c r="BZ5091" s="2"/>
      <c r="CA5091" s="2"/>
      <c r="CB5091" s="2"/>
      <c r="CC5091" s="2"/>
      <c r="CD5091" s="2"/>
      <c r="CE5091" s="2"/>
    </row>
    <row r="5092" spans="1:83" s="10" customFormat="1" ht="12.75" customHeight="1" x14ac:dyDescent="0.2">
      <c r="A5092" s="78" t="s">
        <v>10082</v>
      </c>
      <c r="B5092" s="70" t="s">
        <v>10083</v>
      </c>
      <c r="C5092" s="66" t="s">
        <v>4035</v>
      </c>
      <c r="D5092" s="72" t="s">
        <v>10077</v>
      </c>
      <c r="E5092" s="54"/>
      <c r="F5092" s="55"/>
      <c r="G5092" s="56">
        <v>191.87</v>
      </c>
      <c r="H5092" s="57">
        <f t="shared" si="158"/>
        <v>226.4066</v>
      </c>
      <c r="I5092" s="58">
        <f t="shared" si="159"/>
        <v>0</v>
      </c>
      <c r="J5092" s="59" t="s">
        <v>4015</v>
      </c>
      <c r="K5092" s="59"/>
      <c r="L5092" s="68" t="s">
        <v>4015</v>
      </c>
      <c r="M5092" s="61"/>
      <c r="N5092" s="6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  <c r="BS5092" s="2"/>
      <c r="BT5092" s="2"/>
      <c r="BU5092" s="2"/>
      <c r="BV5092" s="2"/>
      <c r="BW5092" s="2"/>
      <c r="BX5092" s="2"/>
      <c r="BY5092" s="2"/>
      <c r="BZ5092" s="2"/>
      <c r="CA5092" s="2"/>
      <c r="CB5092" s="2"/>
      <c r="CC5092" s="2"/>
      <c r="CD5092" s="2"/>
      <c r="CE5092" s="2"/>
    </row>
    <row r="5093" spans="1:83" s="10" customFormat="1" ht="12.75" customHeight="1" x14ac:dyDescent="0.2">
      <c r="A5093" s="78" t="s">
        <v>10084</v>
      </c>
      <c r="B5093" s="70" t="s">
        <v>18</v>
      </c>
      <c r="C5093" s="66" t="s">
        <v>4035</v>
      </c>
      <c r="D5093" s="72" t="s">
        <v>10077</v>
      </c>
      <c r="E5093" s="54"/>
      <c r="F5093" s="55"/>
      <c r="G5093" s="56">
        <v>440</v>
      </c>
      <c r="H5093" s="57">
        <f t="shared" si="158"/>
        <v>519.19999999999993</v>
      </c>
      <c r="I5093" s="58">
        <f t="shared" si="159"/>
        <v>0</v>
      </c>
      <c r="J5093" s="59" t="s">
        <v>4015</v>
      </c>
      <c r="K5093" s="59"/>
      <c r="L5093" s="68" t="s">
        <v>4015</v>
      </c>
      <c r="M5093" s="61"/>
      <c r="N5093" s="6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  <c r="BS5093" s="2"/>
      <c r="BT5093" s="2"/>
      <c r="BU5093" s="2"/>
      <c r="BV5093" s="2"/>
      <c r="BW5093" s="2"/>
      <c r="BX5093" s="2"/>
      <c r="BY5093" s="2"/>
      <c r="BZ5093" s="2"/>
      <c r="CA5093" s="2"/>
      <c r="CB5093" s="2"/>
      <c r="CC5093" s="2"/>
      <c r="CD5093" s="2"/>
      <c r="CE5093" s="2"/>
    </row>
    <row r="5094" spans="1:83" s="10" customFormat="1" ht="12.75" customHeight="1" x14ac:dyDescent="0.2">
      <c r="A5094" s="78" t="s">
        <v>10085</v>
      </c>
      <c r="B5094" s="70" t="s">
        <v>18</v>
      </c>
      <c r="C5094" s="66" t="s">
        <v>4035</v>
      </c>
      <c r="D5094" s="72" t="s">
        <v>10077</v>
      </c>
      <c r="E5094" s="54"/>
      <c r="F5094" s="55"/>
      <c r="G5094" s="56">
        <v>450</v>
      </c>
      <c r="H5094" s="57">
        <f t="shared" si="158"/>
        <v>531</v>
      </c>
      <c r="I5094" s="58">
        <f t="shared" si="159"/>
        <v>0</v>
      </c>
      <c r="J5094" s="59" t="s">
        <v>4015</v>
      </c>
      <c r="K5094" s="59"/>
      <c r="L5094" s="68" t="s">
        <v>4015</v>
      </c>
      <c r="M5094" s="61"/>
      <c r="N5094" s="6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  <c r="BS5094" s="2"/>
      <c r="BT5094" s="2"/>
      <c r="BU5094" s="2"/>
      <c r="BV5094" s="2"/>
      <c r="BW5094" s="2"/>
      <c r="BX5094" s="2"/>
      <c r="BY5094" s="2"/>
      <c r="BZ5094" s="2"/>
      <c r="CA5094" s="2"/>
      <c r="CB5094" s="2"/>
      <c r="CC5094" s="2"/>
      <c r="CD5094" s="2"/>
      <c r="CE5094" s="2"/>
    </row>
    <row r="5095" spans="1:83" s="10" customFormat="1" ht="12.75" customHeight="1" x14ac:dyDescent="0.2">
      <c r="A5095" s="51" t="s">
        <v>10086</v>
      </c>
      <c r="B5095" s="9" t="s">
        <v>8908</v>
      </c>
      <c r="C5095" s="53" t="s">
        <v>4007</v>
      </c>
      <c r="D5095" s="44" t="s">
        <v>4628</v>
      </c>
      <c r="E5095" s="54"/>
      <c r="F5095" s="55"/>
      <c r="G5095" s="56">
        <v>19100</v>
      </c>
      <c r="H5095" s="57">
        <f t="shared" si="158"/>
        <v>22538</v>
      </c>
      <c r="I5095" s="58">
        <f t="shared" si="159"/>
        <v>0</v>
      </c>
      <c r="J5095" s="59"/>
      <c r="K5095" s="59"/>
      <c r="L5095" s="60" t="s">
        <v>4029</v>
      </c>
      <c r="M5095" s="61"/>
      <c r="N5095" s="6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  <c r="BS5095" s="2"/>
      <c r="BT5095" s="2"/>
      <c r="BU5095" s="2"/>
      <c r="BV5095" s="2"/>
      <c r="BW5095" s="2"/>
      <c r="BX5095" s="2"/>
      <c r="BY5095" s="2"/>
      <c r="BZ5095" s="2"/>
      <c r="CA5095" s="2"/>
      <c r="CB5095" s="2"/>
      <c r="CC5095" s="2"/>
      <c r="CD5095" s="2"/>
      <c r="CE5095" s="2"/>
    </row>
    <row r="5096" spans="1:83" s="10" customFormat="1" ht="12.75" customHeight="1" x14ac:dyDescent="0.2">
      <c r="A5096" s="69" t="s">
        <v>3964</v>
      </c>
      <c r="B5096" s="70" t="s">
        <v>10087</v>
      </c>
      <c r="C5096" s="66" t="s">
        <v>4035</v>
      </c>
      <c r="D5096" s="72" t="s">
        <v>4033</v>
      </c>
      <c r="E5096" s="54"/>
      <c r="F5096" s="55"/>
      <c r="G5096" s="56">
        <v>1700</v>
      </c>
      <c r="H5096" s="57">
        <f t="shared" si="158"/>
        <v>2006</v>
      </c>
      <c r="I5096" s="58">
        <f t="shared" si="159"/>
        <v>0</v>
      </c>
      <c r="J5096" s="59"/>
      <c r="K5096" s="59"/>
      <c r="L5096" s="60"/>
      <c r="M5096" s="61"/>
      <c r="N5096" s="6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  <c r="BS5096" s="2"/>
      <c r="BT5096" s="2"/>
      <c r="BU5096" s="2"/>
      <c r="BV5096" s="2"/>
      <c r="BW5096" s="2"/>
      <c r="BX5096" s="2"/>
      <c r="BY5096" s="2"/>
      <c r="BZ5096" s="2"/>
      <c r="CA5096" s="2"/>
      <c r="CB5096" s="2"/>
      <c r="CC5096" s="2"/>
      <c r="CD5096" s="2"/>
      <c r="CE5096" s="2"/>
    </row>
    <row r="5097" spans="1:83" s="10" customFormat="1" ht="12.75" customHeight="1" x14ac:dyDescent="0.2">
      <c r="A5097" s="78" t="s">
        <v>2602</v>
      </c>
      <c r="B5097" s="70" t="s">
        <v>212</v>
      </c>
      <c r="C5097" s="66" t="s">
        <v>4035</v>
      </c>
      <c r="D5097" s="72" t="s">
        <v>6891</v>
      </c>
      <c r="E5097" s="54"/>
      <c r="F5097" s="55"/>
      <c r="G5097" s="56">
        <v>4800</v>
      </c>
      <c r="H5097" s="57">
        <f t="shared" si="158"/>
        <v>5664</v>
      </c>
      <c r="I5097" s="58">
        <f t="shared" si="159"/>
        <v>0</v>
      </c>
      <c r="J5097" s="59" t="s">
        <v>4015</v>
      </c>
      <c r="K5097" s="59"/>
      <c r="L5097" s="68" t="s">
        <v>4015</v>
      </c>
      <c r="M5097" s="61"/>
      <c r="N5097" s="6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  <c r="BS5097" s="2"/>
      <c r="BT5097" s="2"/>
      <c r="BU5097" s="2"/>
      <c r="BV5097" s="2"/>
      <c r="BW5097" s="2"/>
      <c r="BX5097" s="2"/>
      <c r="BY5097" s="2"/>
      <c r="BZ5097" s="2"/>
      <c r="CA5097" s="2"/>
      <c r="CB5097" s="2"/>
      <c r="CC5097" s="2"/>
      <c r="CD5097" s="2"/>
      <c r="CE5097" s="2"/>
    </row>
    <row r="5098" spans="1:83" s="10" customFormat="1" ht="12.75" customHeight="1" x14ac:dyDescent="0.2">
      <c r="A5098" s="51" t="s">
        <v>2603</v>
      </c>
      <c r="B5098" s="9" t="s">
        <v>325</v>
      </c>
      <c r="C5098" s="66" t="s">
        <v>4035</v>
      </c>
      <c r="D5098" s="44" t="s">
        <v>4299</v>
      </c>
      <c r="E5098" s="54"/>
      <c r="F5098" s="55"/>
      <c r="G5098" s="56">
        <v>1347.06</v>
      </c>
      <c r="H5098" s="57">
        <f t="shared" si="158"/>
        <v>1589.5307999999998</v>
      </c>
      <c r="I5098" s="58">
        <f t="shared" si="159"/>
        <v>0</v>
      </c>
      <c r="J5098" s="59" t="s">
        <v>4027</v>
      </c>
      <c r="K5098" s="59"/>
      <c r="L5098" s="60" t="s">
        <v>10088</v>
      </c>
      <c r="M5098" s="61">
        <v>3.97</v>
      </c>
      <c r="N5098" s="6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  <c r="BU5098" s="2"/>
      <c r="BV5098" s="2"/>
      <c r="BW5098" s="2"/>
      <c r="BX5098" s="2"/>
      <c r="BY5098" s="2"/>
      <c r="BZ5098" s="2"/>
      <c r="CA5098" s="2"/>
      <c r="CB5098" s="2"/>
      <c r="CC5098" s="2"/>
      <c r="CD5098" s="2"/>
      <c r="CE5098" s="2"/>
    </row>
    <row r="5099" spans="1:83" s="10" customFormat="1" ht="12.75" customHeight="1" x14ac:dyDescent="0.2">
      <c r="A5099" s="51" t="s">
        <v>2604</v>
      </c>
      <c r="B5099" s="9" t="s">
        <v>77</v>
      </c>
      <c r="C5099" s="66" t="s">
        <v>4035</v>
      </c>
      <c r="D5099" s="44" t="s">
        <v>4299</v>
      </c>
      <c r="E5099" s="54"/>
      <c r="F5099" s="55"/>
      <c r="G5099" s="56">
        <v>450.23</v>
      </c>
      <c r="H5099" s="57">
        <f t="shared" si="158"/>
        <v>531.27139999999997</v>
      </c>
      <c r="I5099" s="58">
        <f t="shared" si="159"/>
        <v>0</v>
      </c>
      <c r="J5099" s="59" t="s">
        <v>4027</v>
      </c>
      <c r="K5099" s="59"/>
      <c r="L5099" s="60" t="s">
        <v>4029</v>
      </c>
      <c r="M5099" s="61">
        <v>0.16500000000000001</v>
      </c>
      <c r="N5099" s="6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  <c r="BU5099" s="2"/>
      <c r="BV5099" s="2"/>
      <c r="BW5099" s="2"/>
      <c r="BX5099" s="2"/>
      <c r="BY5099" s="2"/>
      <c r="BZ5099" s="2"/>
      <c r="CA5099" s="2"/>
      <c r="CB5099" s="2"/>
      <c r="CC5099" s="2"/>
      <c r="CD5099" s="2"/>
      <c r="CE5099" s="2"/>
    </row>
    <row r="5100" spans="1:83" s="10" customFormat="1" ht="12.75" customHeight="1" x14ac:dyDescent="0.2">
      <c r="A5100" s="95" t="s">
        <v>2605</v>
      </c>
      <c r="B5100" s="9" t="s">
        <v>41</v>
      </c>
      <c r="C5100" s="66" t="s">
        <v>4035</v>
      </c>
      <c r="D5100" s="44" t="s">
        <v>7186</v>
      </c>
      <c r="E5100" s="54"/>
      <c r="F5100" s="55"/>
      <c r="G5100" s="56">
        <v>170000</v>
      </c>
      <c r="H5100" s="57">
        <f t="shared" si="158"/>
        <v>200600</v>
      </c>
      <c r="I5100" s="58">
        <f t="shared" si="159"/>
        <v>0</v>
      </c>
      <c r="J5100" s="59" t="s">
        <v>4027</v>
      </c>
      <c r="K5100" s="59"/>
      <c r="L5100" s="60" t="s">
        <v>4029</v>
      </c>
      <c r="M5100" s="61">
        <v>876</v>
      </c>
      <c r="N5100" s="6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  <c r="BU5100" s="2"/>
      <c r="BV5100" s="2"/>
      <c r="BW5100" s="2"/>
      <c r="BX5100" s="2"/>
      <c r="BY5100" s="2"/>
      <c r="BZ5100" s="2"/>
      <c r="CA5100" s="2"/>
      <c r="CB5100" s="2"/>
      <c r="CC5100" s="2"/>
      <c r="CD5100" s="2"/>
      <c r="CE5100" s="2"/>
    </row>
    <row r="5101" spans="1:83" s="10" customFormat="1" ht="12.75" customHeight="1" x14ac:dyDescent="0.2">
      <c r="A5101" s="95" t="s">
        <v>2606</v>
      </c>
      <c r="B5101" s="9" t="s">
        <v>41</v>
      </c>
      <c r="C5101" s="66" t="s">
        <v>4035</v>
      </c>
      <c r="D5101" s="44" t="s">
        <v>7186</v>
      </c>
      <c r="E5101" s="54"/>
      <c r="F5101" s="55"/>
      <c r="G5101" s="56">
        <v>180000</v>
      </c>
      <c r="H5101" s="57">
        <f t="shared" si="158"/>
        <v>212400</v>
      </c>
      <c r="I5101" s="58">
        <f t="shared" si="159"/>
        <v>0</v>
      </c>
      <c r="J5101" s="59" t="s">
        <v>4027</v>
      </c>
      <c r="K5101" s="59"/>
      <c r="L5101" s="60" t="s">
        <v>4029</v>
      </c>
      <c r="M5101" s="61">
        <v>904</v>
      </c>
      <c r="N5101" s="6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  <c r="BS5101" s="2"/>
      <c r="BT5101" s="2"/>
      <c r="BU5101" s="2"/>
      <c r="BV5101" s="2"/>
      <c r="BW5101" s="2"/>
      <c r="BX5101" s="2"/>
      <c r="BY5101" s="2"/>
      <c r="BZ5101" s="2"/>
      <c r="CA5101" s="2"/>
      <c r="CB5101" s="2"/>
      <c r="CC5101" s="2"/>
      <c r="CD5101" s="2"/>
      <c r="CE5101" s="2"/>
    </row>
    <row r="5102" spans="1:83" s="10" customFormat="1" ht="12.75" customHeight="1" x14ac:dyDescent="0.2">
      <c r="A5102" s="95" t="s">
        <v>10089</v>
      </c>
      <c r="B5102" s="9" t="s">
        <v>10090</v>
      </c>
      <c r="C5102" s="66" t="s">
        <v>4035</v>
      </c>
      <c r="D5102" s="44" t="s">
        <v>7186</v>
      </c>
      <c r="E5102" s="54"/>
      <c r="F5102" s="55"/>
      <c r="G5102" s="56">
        <v>6000</v>
      </c>
      <c r="H5102" s="57">
        <f t="shared" si="158"/>
        <v>7080</v>
      </c>
      <c r="I5102" s="58">
        <f t="shared" si="159"/>
        <v>0</v>
      </c>
      <c r="J5102" s="59" t="s">
        <v>9125</v>
      </c>
      <c r="K5102" s="59"/>
      <c r="L5102" s="60" t="s">
        <v>4029</v>
      </c>
      <c r="M5102" s="61">
        <v>24.5</v>
      </c>
      <c r="N5102" s="6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  <c r="BS5102" s="2"/>
      <c r="BT5102" s="2"/>
      <c r="BU5102" s="2"/>
      <c r="BV5102" s="2"/>
      <c r="BW5102" s="2"/>
      <c r="BX5102" s="2"/>
      <c r="BY5102" s="2"/>
      <c r="BZ5102" s="2"/>
      <c r="CA5102" s="2"/>
      <c r="CB5102" s="2"/>
      <c r="CC5102" s="2"/>
      <c r="CD5102" s="2"/>
      <c r="CE5102" s="2"/>
    </row>
    <row r="5103" spans="1:83" s="10" customFormat="1" ht="12.75" customHeight="1" x14ac:dyDescent="0.2">
      <c r="A5103" s="95" t="s">
        <v>2607</v>
      </c>
      <c r="B5103" s="9" t="s">
        <v>770</v>
      </c>
      <c r="C5103" s="66" t="s">
        <v>4035</v>
      </c>
      <c r="D5103" s="44" t="s">
        <v>7186</v>
      </c>
      <c r="E5103" s="54"/>
      <c r="F5103" s="55"/>
      <c r="G5103" s="56">
        <v>7000</v>
      </c>
      <c r="H5103" s="57">
        <f t="shared" si="158"/>
        <v>8260</v>
      </c>
      <c r="I5103" s="58">
        <f t="shared" si="159"/>
        <v>0</v>
      </c>
      <c r="J5103" s="59" t="s">
        <v>9125</v>
      </c>
      <c r="K5103" s="59"/>
      <c r="L5103" s="60" t="s">
        <v>4029</v>
      </c>
      <c r="M5103" s="61">
        <v>24.5</v>
      </c>
      <c r="N5103" s="6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  <c r="BS5103" s="2"/>
      <c r="BT5103" s="2"/>
      <c r="BU5103" s="2"/>
      <c r="BV5103" s="2"/>
      <c r="BW5103" s="2"/>
      <c r="BX5103" s="2"/>
      <c r="BY5103" s="2"/>
      <c r="BZ5103" s="2"/>
      <c r="CA5103" s="2"/>
      <c r="CB5103" s="2"/>
      <c r="CC5103" s="2"/>
      <c r="CD5103" s="2"/>
      <c r="CE5103" s="2"/>
    </row>
    <row r="5104" spans="1:83" s="10" customFormat="1" ht="12.75" customHeight="1" x14ac:dyDescent="0.2">
      <c r="A5104" s="51" t="s">
        <v>2608</v>
      </c>
      <c r="B5104" s="9" t="s">
        <v>681</v>
      </c>
      <c r="C5104" s="66" t="s">
        <v>4035</v>
      </c>
      <c r="D5104" s="44" t="s">
        <v>7186</v>
      </c>
      <c r="E5104" s="54"/>
      <c r="F5104" s="55"/>
      <c r="G5104" s="56">
        <v>5000</v>
      </c>
      <c r="H5104" s="57">
        <f t="shared" si="158"/>
        <v>5900</v>
      </c>
      <c r="I5104" s="58">
        <f t="shared" si="159"/>
        <v>0</v>
      </c>
      <c r="J5104" s="59" t="s">
        <v>4027</v>
      </c>
      <c r="K5104" s="59"/>
      <c r="L5104" s="60" t="s">
        <v>4029</v>
      </c>
      <c r="M5104" s="61">
        <v>10.199999999999999</v>
      </c>
      <c r="N5104" s="6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  <c r="BU5104" s="2"/>
      <c r="BV5104" s="2"/>
      <c r="BW5104" s="2"/>
      <c r="BX5104" s="2"/>
      <c r="BY5104" s="2"/>
      <c r="BZ5104" s="2"/>
      <c r="CA5104" s="2"/>
      <c r="CB5104" s="2"/>
      <c r="CC5104" s="2"/>
      <c r="CD5104" s="2"/>
      <c r="CE5104" s="2"/>
    </row>
    <row r="5105" spans="1:83" s="10" customFormat="1" ht="12.75" customHeight="1" x14ac:dyDescent="0.2">
      <c r="A5105" s="95" t="s">
        <v>10091</v>
      </c>
      <c r="B5105" s="9" t="s">
        <v>771</v>
      </c>
      <c r="C5105" s="66" t="s">
        <v>4035</v>
      </c>
      <c r="D5105" s="44" t="s">
        <v>7186</v>
      </c>
      <c r="E5105" s="54"/>
      <c r="F5105" s="55"/>
      <c r="G5105" s="56">
        <v>6000</v>
      </c>
      <c r="H5105" s="57">
        <f t="shared" si="158"/>
        <v>7080</v>
      </c>
      <c r="I5105" s="58">
        <f t="shared" si="159"/>
        <v>0</v>
      </c>
      <c r="J5105" s="59" t="s">
        <v>9125</v>
      </c>
      <c r="K5105" s="59"/>
      <c r="L5105" s="60" t="s">
        <v>4029</v>
      </c>
      <c r="M5105" s="61">
        <v>19.3</v>
      </c>
      <c r="N5105" s="6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  <c r="BS5105" s="2"/>
      <c r="BT5105" s="2"/>
      <c r="BU5105" s="2"/>
      <c r="BV5105" s="2"/>
      <c r="BW5105" s="2"/>
      <c r="BX5105" s="2"/>
      <c r="BY5105" s="2"/>
      <c r="BZ5105" s="2"/>
      <c r="CA5105" s="2"/>
      <c r="CB5105" s="2"/>
      <c r="CC5105" s="2"/>
      <c r="CD5105" s="2"/>
      <c r="CE5105" s="2"/>
    </row>
    <row r="5106" spans="1:83" s="10" customFormat="1" ht="12.75" customHeight="1" x14ac:dyDescent="0.2">
      <c r="A5106" s="95" t="s">
        <v>10092</v>
      </c>
      <c r="B5106" s="9" t="s">
        <v>10093</v>
      </c>
      <c r="C5106" s="66" t="s">
        <v>4035</v>
      </c>
      <c r="D5106" s="44" t="s">
        <v>7186</v>
      </c>
      <c r="E5106" s="54"/>
      <c r="F5106" s="55"/>
      <c r="G5106" s="56">
        <v>6000</v>
      </c>
      <c r="H5106" s="57">
        <f t="shared" si="158"/>
        <v>7080</v>
      </c>
      <c r="I5106" s="58">
        <f t="shared" si="159"/>
        <v>0</v>
      </c>
      <c r="J5106" s="59" t="s">
        <v>9125</v>
      </c>
      <c r="K5106" s="59"/>
      <c r="L5106" s="60" t="s">
        <v>4029</v>
      </c>
      <c r="M5106" s="61"/>
      <c r="N5106" s="6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  <c r="BU5106" s="2"/>
      <c r="BV5106" s="2"/>
      <c r="BW5106" s="2"/>
      <c r="BX5106" s="2"/>
      <c r="BY5106" s="2"/>
      <c r="BZ5106" s="2"/>
      <c r="CA5106" s="2"/>
      <c r="CB5106" s="2"/>
      <c r="CC5106" s="2"/>
      <c r="CD5106" s="2"/>
      <c r="CE5106" s="2"/>
    </row>
    <row r="5107" spans="1:83" s="10" customFormat="1" ht="12.75" customHeight="1" x14ac:dyDescent="0.2">
      <c r="A5107" s="95" t="s">
        <v>10094</v>
      </c>
      <c r="B5107" s="9" t="s">
        <v>10095</v>
      </c>
      <c r="C5107" s="66" t="s">
        <v>4035</v>
      </c>
      <c r="D5107" s="44" t="s">
        <v>7186</v>
      </c>
      <c r="E5107" s="54"/>
      <c r="F5107" s="55"/>
      <c r="G5107" s="56">
        <v>6000</v>
      </c>
      <c r="H5107" s="57">
        <f t="shared" si="158"/>
        <v>7080</v>
      </c>
      <c r="I5107" s="58">
        <f t="shared" si="159"/>
        <v>0</v>
      </c>
      <c r="J5107" s="59" t="s">
        <v>9125</v>
      </c>
      <c r="K5107" s="59"/>
      <c r="L5107" s="60" t="s">
        <v>4029</v>
      </c>
      <c r="M5107" s="61">
        <v>24</v>
      </c>
      <c r="N5107" s="6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  <c r="BS5107" s="2"/>
      <c r="BT5107" s="2"/>
      <c r="BU5107" s="2"/>
      <c r="BV5107" s="2"/>
      <c r="BW5107" s="2"/>
      <c r="BX5107" s="2"/>
      <c r="BY5107" s="2"/>
      <c r="BZ5107" s="2"/>
      <c r="CA5107" s="2"/>
      <c r="CB5107" s="2"/>
      <c r="CC5107" s="2"/>
      <c r="CD5107" s="2"/>
      <c r="CE5107" s="2"/>
    </row>
    <row r="5108" spans="1:83" s="10" customFormat="1" ht="12.75" customHeight="1" x14ac:dyDescent="0.2">
      <c r="A5108" s="95" t="s">
        <v>10096</v>
      </c>
      <c r="B5108" s="9" t="s">
        <v>10097</v>
      </c>
      <c r="C5108" s="66" t="s">
        <v>4035</v>
      </c>
      <c r="D5108" s="44" t="s">
        <v>7186</v>
      </c>
      <c r="E5108" s="54"/>
      <c r="F5108" s="55"/>
      <c r="G5108" s="56">
        <v>6000</v>
      </c>
      <c r="H5108" s="57">
        <f t="shared" si="158"/>
        <v>7080</v>
      </c>
      <c r="I5108" s="58">
        <f t="shared" si="159"/>
        <v>0</v>
      </c>
      <c r="J5108" s="59" t="s">
        <v>9125</v>
      </c>
      <c r="K5108" s="59"/>
      <c r="L5108" s="60" t="s">
        <v>4029</v>
      </c>
      <c r="M5108" s="61"/>
      <c r="N5108" s="6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  <c r="BS5108" s="2"/>
      <c r="BT5108" s="2"/>
      <c r="BU5108" s="2"/>
      <c r="BV5108" s="2"/>
      <c r="BW5108" s="2"/>
      <c r="BX5108" s="2"/>
      <c r="BY5108" s="2"/>
      <c r="BZ5108" s="2"/>
      <c r="CA5108" s="2"/>
      <c r="CB5108" s="2"/>
      <c r="CC5108" s="2"/>
      <c r="CD5108" s="2"/>
      <c r="CE5108" s="2"/>
    </row>
    <row r="5109" spans="1:83" s="10" customFormat="1" ht="12.75" customHeight="1" x14ac:dyDescent="0.2">
      <c r="A5109" s="78" t="s">
        <v>10098</v>
      </c>
      <c r="B5109" s="70" t="s">
        <v>10099</v>
      </c>
      <c r="C5109" s="66" t="s">
        <v>4035</v>
      </c>
      <c r="D5109" s="72" t="s">
        <v>4033</v>
      </c>
      <c r="E5109" s="54"/>
      <c r="F5109" s="55"/>
      <c r="G5109" s="56">
        <v>396.68</v>
      </c>
      <c r="H5109" s="57">
        <f t="shared" si="158"/>
        <v>468.08240000000001</v>
      </c>
      <c r="I5109" s="58">
        <f t="shared" si="159"/>
        <v>0</v>
      </c>
      <c r="J5109" s="59" t="s">
        <v>4027</v>
      </c>
      <c r="K5109" s="59"/>
      <c r="L5109" s="60" t="s">
        <v>4029</v>
      </c>
      <c r="M5109" s="61">
        <v>0.23</v>
      </c>
      <c r="N5109" s="6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  <c r="BS5109" s="2"/>
      <c r="BT5109" s="2"/>
      <c r="BU5109" s="2"/>
      <c r="BV5109" s="2"/>
      <c r="BW5109" s="2"/>
      <c r="BX5109" s="2"/>
      <c r="BY5109" s="2"/>
      <c r="BZ5109" s="2"/>
      <c r="CA5109" s="2"/>
      <c r="CB5109" s="2"/>
      <c r="CC5109" s="2"/>
      <c r="CD5109" s="2"/>
      <c r="CE5109" s="2"/>
    </row>
    <row r="5110" spans="1:83" s="10" customFormat="1" ht="12.75" customHeight="1" x14ac:dyDescent="0.2">
      <c r="A5110" s="78" t="s">
        <v>2609</v>
      </c>
      <c r="B5110" s="70" t="s">
        <v>313</v>
      </c>
      <c r="C5110" s="66" t="s">
        <v>4035</v>
      </c>
      <c r="D5110" s="72" t="s">
        <v>4033</v>
      </c>
      <c r="E5110" s="54"/>
      <c r="F5110" s="55"/>
      <c r="G5110" s="56">
        <v>398.68</v>
      </c>
      <c r="H5110" s="57">
        <f t="shared" si="158"/>
        <v>470.44239999999996</v>
      </c>
      <c r="I5110" s="58">
        <f t="shared" si="159"/>
        <v>0</v>
      </c>
      <c r="J5110" s="59" t="s">
        <v>4027</v>
      </c>
      <c r="K5110" s="59"/>
      <c r="L5110" s="60" t="s">
        <v>4029</v>
      </c>
      <c r="M5110" s="61">
        <v>0.23</v>
      </c>
      <c r="N5110" s="6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  <c r="BS5110" s="2"/>
      <c r="BT5110" s="2"/>
      <c r="BU5110" s="2"/>
      <c r="BV5110" s="2"/>
      <c r="BW5110" s="2"/>
      <c r="BX5110" s="2"/>
      <c r="BY5110" s="2"/>
      <c r="BZ5110" s="2"/>
      <c r="CA5110" s="2"/>
      <c r="CB5110" s="2"/>
      <c r="CC5110" s="2"/>
      <c r="CD5110" s="2"/>
      <c r="CE5110" s="2"/>
    </row>
    <row r="5111" spans="1:83" s="10" customFormat="1" ht="12.75" customHeight="1" x14ac:dyDescent="0.2">
      <c r="A5111" s="78" t="s">
        <v>10100</v>
      </c>
      <c r="B5111" s="70" t="s">
        <v>9475</v>
      </c>
      <c r="C5111" s="108" t="s">
        <v>4007</v>
      </c>
      <c r="D5111" s="72" t="s">
        <v>4237</v>
      </c>
      <c r="E5111" s="54"/>
      <c r="F5111" s="55"/>
      <c r="G5111" s="56">
        <v>2209.84</v>
      </c>
      <c r="H5111" s="57">
        <f t="shared" si="158"/>
        <v>2607.6111999999998</v>
      </c>
      <c r="I5111" s="58">
        <f t="shared" si="159"/>
        <v>0</v>
      </c>
      <c r="J5111" s="59"/>
      <c r="K5111" s="59" t="s">
        <v>6950</v>
      </c>
      <c r="L5111" s="60"/>
      <c r="M5111" s="61">
        <v>1.9</v>
      </c>
      <c r="N5111" s="6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  <c r="BS5111" s="2"/>
      <c r="BT5111" s="2"/>
      <c r="BU5111" s="2"/>
      <c r="BV5111" s="2"/>
      <c r="BW5111" s="2"/>
      <c r="BX5111" s="2"/>
      <c r="BY5111" s="2"/>
      <c r="BZ5111" s="2"/>
      <c r="CA5111" s="2"/>
      <c r="CB5111" s="2"/>
      <c r="CC5111" s="2"/>
      <c r="CD5111" s="2"/>
      <c r="CE5111" s="2"/>
    </row>
    <row r="5112" spans="1:83" s="10" customFormat="1" ht="12.75" customHeight="1" x14ac:dyDescent="0.2">
      <c r="A5112" s="51" t="s">
        <v>10101</v>
      </c>
      <c r="B5112" s="9" t="s">
        <v>10102</v>
      </c>
      <c r="C5112" s="66" t="s">
        <v>4035</v>
      </c>
      <c r="D5112" s="44" t="s">
        <v>4124</v>
      </c>
      <c r="E5112" s="54"/>
      <c r="F5112" s="55"/>
      <c r="G5112" s="56">
        <v>250</v>
      </c>
      <c r="H5112" s="57">
        <f t="shared" si="158"/>
        <v>295</v>
      </c>
      <c r="I5112" s="58">
        <f t="shared" si="159"/>
        <v>0</v>
      </c>
      <c r="J5112" s="59" t="s">
        <v>4027</v>
      </c>
      <c r="K5112" s="59"/>
      <c r="L5112" s="60" t="s">
        <v>4029</v>
      </c>
      <c r="M5112" s="61"/>
      <c r="N5112" s="6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  <c r="BS5112" s="2"/>
      <c r="BT5112" s="2"/>
      <c r="BU5112" s="2"/>
      <c r="BV5112" s="2"/>
      <c r="BW5112" s="2"/>
      <c r="BX5112" s="2"/>
      <c r="BY5112" s="2"/>
      <c r="BZ5112" s="2"/>
      <c r="CA5112" s="2"/>
      <c r="CB5112" s="2"/>
      <c r="CC5112" s="2"/>
      <c r="CD5112" s="2"/>
      <c r="CE5112" s="2"/>
    </row>
    <row r="5113" spans="1:83" s="10" customFormat="1" ht="12.75" customHeight="1" x14ac:dyDescent="0.2">
      <c r="A5113" s="95" t="s">
        <v>2610</v>
      </c>
      <c r="B5113" s="9" t="s">
        <v>41</v>
      </c>
      <c r="C5113" s="66" t="s">
        <v>4035</v>
      </c>
      <c r="D5113" s="44" t="s">
        <v>7186</v>
      </c>
      <c r="E5113" s="54"/>
      <c r="F5113" s="55"/>
      <c r="G5113" s="56">
        <v>175000</v>
      </c>
      <c r="H5113" s="57">
        <f t="shared" si="158"/>
        <v>206500</v>
      </c>
      <c r="I5113" s="58">
        <f t="shared" si="159"/>
        <v>0</v>
      </c>
      <c r="J5113" s="59" t="s">
        <v>4027</v>
      </c>
      <c r="K5113" s="59"/>
      <c r="L5113" s="60" t="s">
        <v>4029</v>
      </c>
      <c r="M5113" s="61">
        <v>886</v>
      </c>
      <c r="N5113" s="6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  <c r="BS5113" s="2"/>
      <c r="BT5113" s="2"/>
      <c r="BU5113" s="2"/>
      <c r="BV5113" s="2"/>
      <c r="BW5113" s="2"/>
      <c r="BX5113" s="2"/>
      <c r="BY5113" s="2"/>
      <c r="BZ5113" s="2"/>
      <c r="CA5113" s="2"/>
      <c r="CB5113" s="2"/>
      <c r="CC5113" s="2"/>
      <c r="CD5113" s="2"/>
      <c r="CE5113" s="2"/>
    </row>
    <row r="5114" spans="1:83" s="10" customFormat="1" ht="12.75" customHeight="1" x14ac:dyDescent="0.2">
      <c r="A5114" s="95" t="s">
        <v>2611</v>
      </c>
      <c r="B5114" s="9" t="s">
        <v>41</v>
      </c>
      <c r="C5114" s="66" t="s">
        <v>4035</v>
      </c>
      <c r="D5114" s="44" t="s">
        <v>7186</v>
      </c>
      <c r="E5114" s="54"/>
      <c r="F5114" s="55"/>
      <c r="G5114" s="56">
        <v>170000</v>
      </c>
      <c r="H5114" s="57">
        <f t="shared" si="158"/>
        <v>200600</v>
      </c>
      <c r="I5114" s="58">
        <f t="shared" si="159"/>
        <v>0</v>
      </c>
      <c r="J5114" s="59" t="s">
        <v>4027</v>
      </c>
      <c r="K5114" s="59"/>
      <c r="L5114" s="60" t="s">
        <v>4029</v>
      </c>
      <c r="M5114" s="61">
        <v>886</v>
      </c>
      <c r="N5114" s="6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  <c r="BS5114" s="2"/>
      <c r="BT5114" s="2"/>
      <c r="BU5114" s="2"/>
      <c r="BV5114" s="2"/>
      <c r="BW5114" s="2"/>
      <c r="BX5114" s="2"/>
      <c r="BY5114" s="2"/>
      <c r="BZ5114" s="2"/>
      <c r="CA5114" s="2"/>
      <c r="CB5114" s="2"/>
      <c r="CC5114" s="2"/>
      <c r="CD5114" s="2"/>
      <c r="CE5114" s="2"/>
    </row>
    <row r="5115" spans="1:83" s="10" customFormat="1" ht="12.75" customHeight="1" x14ac:dyDescent="0.2">
      <c r="A5115" s="95" t="s">
        <v>2612</v>
      </c>
      <c r="B5115" s="9" t="s">
        <v>41</v>
      </c>
      <c r="C5115" s="66" t="s">
        <v>4035</v>
      </c>
      <c r="D5115" s="44" t="s">
        <v>7186</v>
      </c>
      <c r="E5115" s="54"/>
      <c r="F5115" s="55"/>
      <c r="G5115" s="56">
        <v>170000</v>
      </c>
      <c r="H5115" s="57">
        <f t="shared" si="158"/>
        <v>200600</v>
      </c>
      <c r="I5115" s="58">
        <f t="shared" si="159"/>
        <v>0</v>
      </c>
      <c r="J5115" s="59" t="s">
        <v>4027</v>
      </c>
      <c r="K5115" s="59"/>
      <c r="L5115" s="60" t="s">
        <v>4029</v>
      </c>
      <c r="M5115" s="61"/>
      <c r="N5115" s="6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  <c r="BA5115" s="2"/>
      <c r="BB5115" s="2"/>
      <c r="BC5115" s="2"/>
      <c r="BD5115" s="2"/>
      <c r="BE5115" s="2"/>
      <c r="BF5115" s="2"/>
      <c r="BG5115" s="2"/>
      <c r="BH5115" s="2"/>
      <c r="BI5115" s="2"/>
      <c r="BJ5115" s="2"/>
      <c r="BK5115" s="2"/>
      <c r="BL5115" s="2"/>
      <c r="BM5115" s="2"/>
      <c r="BN5115" s="2"/>
      <c r="BO5115" s="2"/>
      <c r="BP5115" s="2"/>
      <c r="BQ5115" s="2"/>
      <c r="BR5115" s="2"/>
      <c r="BS5115" s="2"/>
      <c r="BT5115" s="2"/>
      <c r="BU5115" s="2"/>
      <c r="BV5115" s="2"/>
      <c r="BW5115" s="2"/>
      <c r="BX5115" s="2"/>
      <c r="BY5115" s="2"/>
      <c r="BZ5115" s="2"/>
      <c r="CA5115" s="2"/>
      <c r="CB5115" s="2"/>
      <c r="CC5115" s="2"/>
      <c r="CD5115" s="2"/>
      <c r="CE5115" s="2"/>
    </row>
    <row r="5116" spans="1:83" s="10" customFormat="1" ht="12.75" customHeight="1" x14ac:dyDescent="0.2">
      <c r="A5116" s="95" t="s">
        <v>2613</v>
      </c>
      <c r="B5116" s="9" t="s">
        <v>41</v>
      </c>
      <c r="C5116" s="66" t="s">
        <v>4035</v>
      </c>
      <c r="D5116" s="44" t="s">
        <v>7186</v>
      </c>
      <c r="E5116" s="54"/>
      <c r="F5116" s="55"/>
      <c r="G5116" s="56">
        <v>185000</v>
      </c>
      <c r="H5116" s="57">
        <f t="shared" si="158"/>
        <v>218300</v>
      </c>
      <c r="I5116" s="58">
        <f t="shared" si="159"/>
        <v>0</v>
      </c>
      <c r="J5116" s="59" t="s">
        <v>4027</v>
      </c>
      <c r="K5116" s="59"/>
      <c r="L5116" s="60" t="s">
        <v>4029</v>
      </c>
      <c r="M5116" s="61">
        <v>914</v>
      </c>
      <c r="N5116" s="6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  <c r="BA5116" s="2"/>
      <c r="BB5116" s="2"/>
      <c r="BC5116" s="2"/>
      <c r="BD5116" s="2"/>
      <c r="BE5116" s="2"/>
      <c r="BF5116" s="2"/>
      <c r="BG5116" s="2"/>
      <c r="BH5116" s="2"/>
      <c r="BI5116" s="2"/>
      <c r="BJ5116" s="2"/>
      <c r="BK5116" s="2"/>
      <c r="BL5116" s="2"/>
      <c r="BM5116" s="2"/>
      <c r="BN5116" s="2"/>
      <c r="BO5116" s="2"/>
      <c r="BP5116" s="2"/>
      <c r="BQ5116" s="2"/>
      <c r="BR5116" s="2"/>
      <c r="BS5116" s="2"/>
      <c r="BT5116" s="2"/>
      <c r="BU5116" s="2"/>
      <c r="BV5116" s="2"/>
      <c r="BW5116" s="2"/>
      <c r="BX5116" s="2"/>
      <c r="BY5116" s="2"/>
      <c r="BZ5116" s="2"/>
      <c r="CA5116" s="2"/>
      <c r="CB5116" s="2"/>
      <c r="CC5116" s="2"/>
      <c r="CD5116" s="2"/>
      <c r="CE5116" s="2"/>
    </row>
    <row r="5117" spans="1:83" s="10" customFormat="1" ht="12.75" customHeight="1" x14ac:dyDescent="0.2">
      <c r="A5117" s="78" t="s">
        <v>2614</v>
      </c>
      <c r="B5117" s="70" t="s">
        <v>41</v>
      </c>
      <c r="C5117" s="66" t="s">
        <v>4035</v>
      </c>
      <c r="D5117" s="72" t="s">
        <v>7186</v>
      </c>
      <c r="E5117" s="54"/>
      <c r="F5117" s="55"/>
      <c r="G5117" s="56">
        <v>185000</v>
      </c>
      <c r="H5117" s="57">
        <f t="shared" si="158"/>
        <v>218300</v>
      </c>
      <c r="I5117" s="58">
        <f t="shared" si="159"/>
        <v>0</v>
      </c>
      <c r="J5117" s="59" t="s">
        <v>4027</v>
      </c>
      <c r="K5117" s="59"/>
      <c r="L5117" s="60" t="s">
        <v>4029</v>
      </c>
      <c r="M5117" s="61">
        <v>914</v>
      </c>
      <c r="N5117" s="6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  <c r="BA5117" s="2"/>
      <c r="BB5117" s="2"/>
      <c r="BC5117" s="2"/>
      <c r="BD5117" s="2"/>
      <c r="BE5117" s="2"/>
      <c r="BF5117" s="2"/>
      <c r="BG5117" s="2"/>
      <c r="BH5117" s="2"/>
      <c r="BI5117" s="2"/>
      <c r="BJ5117" s="2"/>
      <c r="BK5117" s="2"/>
      <c r="BL5117" s="2"/>
      <c r="BM5117" s="2"/>
      <c r="BN5117" s="2"/>
      <c r="BO5117" s="2"/>
      <c r="BP5117" s="2"/>
      <c r="BQ5117" s="2"/>
      <c r="BR5117" s="2"/>
      <c r="BS5117" s="2"/>
      <c r="BT5117" s="2"/>
      <c r="BU5117" s="2"/>
      <c r="BV5117" s="2"/>
      <c r="BW5117" s="2"/>
      <c r="BX5117" s="2"/>
      <c r="BY5117" s="2"/>
      <c r="BZ5117" s="2"/>
      <c r="CA5117" s="2"/>
      <c r="CB5117" s="2"/>
      <c r="CC5117" s="2"/>
      <c r="CD5117" s="2"/>
      <c r="CE5117" s="2"/>
    </row>
    <row r="5118" spans="1:83" s="10" customFormat="1" ht="12.75" customHeight="1" x14ac:dyDescent="0.2">
      <c r="A5118" s="95" t="s">
        <v>10103</v>
      </c>
      <c r="B5118" s="9" t="s">
        <v>41</v>
      </c>
      <c r="C5118" s="66" t="s">
        <v>4035</v>
      </c>
      <c r="D5118" s="44" t="s">
        <v>7186</v>
      </c>
      <c r="E5118" s="54"/>
      <c r="F5118" s="55"/>
      <c r="G5118" s="56">
        <v>185000</v>
      </c>
      <c r="H5118" s="57">
        <f t="shared" si="158"/>
        <v>218300</v>
      </c>
      <c r="I5118" s="58">
        <f t="shared" si="159"/>
        <v>0</v>
      </c>
      <c r="J5118" s="59" t="s">
        <v>4027</v>
      </c>
      <c r="K5118" s="59"/>
      <c r="L5118" s="60" t="s">
        <v>4029</v>
      </c>
      <c r="M5118" s="61">
        <v>933</v>
      </c>
      <c r="N5118" s="6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  <c r="BA5118" s="2"/>
      <c r="BB5118" s="2"/>
      <c r="BC5118" s="2"/>
      <c r="BD5118" s="2"/>
      <c r="BE5118" s="2"/>
      <c r="BF5118" s="2"/>
      <c r="BG5118" s="2"/>
      <c r="BH5118" s="2"/>
      <c r="BI5118" s="2"/>
      <c r="BJ5118" s="2"/>
      <c r="BK5118" s="2"/>
      <c r="BL5118" s="2"/>
      <c r="BM5118" s="2"/>
      <c r="BN5118" s="2"/>
      <c r="BO5118" s="2"/>
      <c r="BP5118" s="2"/>
      <c r="BQ5118" s="2"/>
      <c r="BR5118" s="2"/>
      <c r="BS5118" s="2"/>
      <c r="BT5118" s="2"/>
      <c r="BU5118" s="2"/>
      <c r="BV5118" s="2"/>
      <c r="BW5118" s="2"/>
      <c r="BX5118" s="2"/>
      <c r="BY5118" s="2"/>
      <c r="BZ5118" s="2"/>
      <c r="CA5118" s="2"/>
      <c r="CB5118" s="2"/>
      <c r="CC5118" s="2"/>
      <c r="CD5118" s="2"/>
      <c r="CE5118" s="2"/>
    </row>
    <row r="5119" spans="1:83" s="10" customFormat="1" ht="12.75" customHeight="1" x14ac:dyDescent="0.2">
      <c r="A5119" s="51" t="s">
        <v>10104</v>
      </c>
      <c r="B5119" s="9" t="s">
        <v>537</v>
      </c>
      <c r="C5119" s="66" t="s">
        <v>4035</v>
      </c>
      <c r="D5119" s="44" t="s">
        <v>4135</v>
      </c>
      <c r="E5119" s="54"/>
      <c r="F5119" s="55"/>
      <c r="G5119" s="56">
        <v>560</v>
      </c>
      <c r="H5119" s="57">
        <f t="shared" si="158"/>
        <v>660.8</v>
      </c>
      <c r="I5119" s="58">
        <f t="shared" si="159"/>
        <v>0</v>
      </c>
      <c r="J5119" s="59"/>
      <c r="K5119" s="59"/>
      <c r="L5119" s="60" t="s">
        <v>4029</v>
      </c>
      <c r="M5119" s="61"/>
      <c r="N5119" s="6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  <c r="BA5119" s="2"/>
      <c r="BB5119" s="2"/>
      <c r="BC5119" s="2"/>
      <c r="BD5119" s="2"/>
      <c r="BE5119" s="2"/>
      <c r="BF5119" s="2"/>
      <c r="BG5119" s="2"/>
      <c r="BH5119" s="2"/>
      <c r="BI5119" s="2"/>
      <c r="BJ5119" s="2"/>
      <c r="BK5119" s="2"/>
      <c r="BL5119" s="2"/>
      <c r="BM5119" s="2"/>
      <c r="BN5119" s="2"/>
      <c r="BO5119" s="2"/>
      <c r="BP5119" s="2"/>
      <c r="BQ5119" s="2"/>
      <c r="BR5119" s="2"/>
      <c r="BS5119" s="2"/>
      <c r="BT5119" s="2"/>
      <c r="BU5119" s="2"/>
      <c r="BV5119" s="2"/>
      <c r="BW5119" s="2"/>
      <c r="BX5119" s="2"/>
      <c r="BY5119" s="2"/>
      <c r="BZ5119" s="2"/>
      <c r="CA5119" s="2"/>
      <c r="CB5119" s="2"/>
      <c r="CC5119" s="2"/>
      <c r="CD5119" s="2"/>
      <c r="CE5119" s="2"/>
    </row>
    <row r="5120" spans="1:83" s="10" customFormat="1" ht="12.75" customHeight="1" x14ac:dyDescent="0.2">
      <c r="A5120" s="51" t="s">
        <v>10105</v>
      </c>
      <c r="B5120" s="9" t="s">
        <v>10106</v>
      </c>
      <c r="C5120" s="66" t="s">
        <v>4035</v>
      </c>
      <c r="D5120" s="44" t="s">
        <v>4135</v>
      </c>
      <c r="E5120" s="54"/>
      <c r="F5120" s="55"/>
      <c r="G5120" s="56">
        <v>690</v>
      </c>
      <c r="H5120" s="57">
        <f t="shared" si="158"/>
        <v>814.19999999999993</v>
      </c>
      <c r="I5120" s="58">
        <f t="shared" si="159"/>
        <v>0</v>
      </c>
      <c r="J5120" s="59"/>
      <c r="K5120" s="59"/>
      <c r="L5120" s="60" t="s">
        <v>4029</v>
      </c>
      <c r="M5120" s="61"/>
      <c r="N5120" s="6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  <c r="BA5120" s="2"/>
      <c r="BB5120" s="2"/>
      <c r="BC5120" s="2"/>
      <c r="BD5120" s="2"/>
      <c r="BE5120" s="2"/>
      <c r="BF5120" s="2"/>
      <c r="BG5120" s="2"/>
      <c r="BH5120" s="2"/>
      <c r="BI5120" s="2"/>
      <c r="BJ5120" s="2"/>
      <c r="BK5120" s="2"/>
      <c r="BL5120" s="2"/>
      <c r="BM5120" s="2"/>
      <c r="BN5120" s="2"/>
      <c r="BO5120" s="2"/>
      <c r="BP5120" s="2"/>
      <c r="BQ5120" s="2"/>
      <c r="BR5120" s="2"/>
      <c r="BS5120" s="2"/>
      <c r="BT5120" s="2"/>
      <c r="BU5120" s="2"/>
      <c r="BV5120" s="2"/>
      <c r="BW5120" s="2"/>
      <c r="BX5120" s="2"/>
      <c r="BY5120" s="2"/>
      <c r="BZ5120" s="2"/>
      <c r="CA5120" s="2"/>
      <c r="CB5120" s="2"/>
      <c r="CC5120" s="2"/>
      <c r="CD5120" s="2"/>
      <c r="CE5120" s="2"/>
    </row>
    <row r="5121" spans="1:83" s="10" customFormat="1" ht="12.75" customHeight="1" x14ac:dyDescent="0.2">
      <c r="A5121" s="51" t="s">
        <v>10107</v>
      </c>
      <c r="B5121" s="9" t="s">
        <v>7191</v>
      </c>
      <c r="C5121" s="53" t="s">
        <v>4007</v>
      </c>
      <c r="D5121" s="44" t="s">
        <v>4237</v>
      </c>
      <c r="E5121" s="54"/>
      <c r="F5121" s="55"/>
      <c r="G5121" s="56">
        <v>510</v>
      </c>
      <c r="H5121" s="57">
        <f t="shared" si="158"/>
        <v>601.79999999999995</v>
      </c>
      <c r="I5121" s="58">
        <f t="shared" si="159"/>
        <v>0</v>
      </c>
      <c r="J5121" s="59"/>
      <c r="K5121" s="59" t="s">
        <v>6950</v>
      </c>
      <c r="L5121" s="60" t="s">
        <v>4029</v>
      </c>
      <c r="M5121" s="61"/>
      <c r="N5121" s="6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  <c r="BA5121" s="2"/>
      <c r="BB5121" s="2"/>
      <c r="BC5121" s="2"/>
      <c r="BD5121" s="2"/>
      <c r="BE5121" s="2"/>
      <c r="BF5121" s="2"/>
      <c r="BG5121" s="2"/>
      <c r="BH5121" s="2"/>
      <c r="BI5121" s="2"/>
      <c r="BJ5121" s="2"/>
      <c r="BK5121" s="2"/>
      <c r="BL5121" s="2"/>
      <c r="BM5121" s="2"/>
      <c r="BN5121" s="2"/>
      <c r="BO5121" s="2"/>
      <c r="BP5121" s="2"/>
      <c r="BQ5121" s="2"/>
      <c r="BR5121" s="2"/>
      <c r="BS5121" s="2"/>
      <c r="BT5121" s="2"/>
      <c r="BU5121" s="2"/>
      <c r="BV5121" s="2"/>
      <c r="BW5121" s="2"/>
      <c r="BX5121" s="2"/>
      <c r="BY5121" s="2"/>
      <c r="BZ5121" s="2"/>
      <c r="CA5121" s="2"/>
      <c r="CB5121" s="2"/>
      <c r="CC5121" s="2"/>
      <c r="CD5121" s="2"/>
      <c r="CE5121" s="2"/>
    </row>
    <row r="5122" spans="1:83" s="10" customFormat="1" ht="12.75" customHeight="1" x14ac:dyDescent="0.2">
      <c r="A5122" s="95" t="s">
        <v>2615</v>
      </c>
      <c r="B5122" s="9" t="s">
        <v>41</v>
      </c>
      <c r="C5122" s="66" t="s">
        <v>4035</v>
      </c>
      <c r="D5122" s="44" t="s">
        <v>7186</v>
      </c>
      <c r="E5122" s="54"/>
      <c r="F5122" s="55"/>
      <c r="G5122" s="56">
        <v>165000</v>
      </c>
      <c r="H5122" s="57">
        <f t="shared" si="158"/>
        <v>194700</v>
      </c>
      <c r="I5122" s="58">
        <f t="shared" si="159"/>
        <v>0</v>
      </c>
      <c r="J5122" s="59"/>
      <c r="K5122" s="59"/>
      <c r="L5122" s="60" t="s">
        <v>10024</v>
      </c>
      <c r="M5122" s="61"/>
      <c r="N5122" s="6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  <c r="BA5122" s="2"/>
      <c r="BB5122" s="2"/>
      <c r="BC5122" s="2"/>
      <c r="BD5122" s="2"/>
      <c r="BE5122" s="2"/>
      <c r="BF5122" s="2"/>
      <c r="BG5122" s="2"/>
      <c r="BH5122" s="2"/>
      <c r="BI5122" s="2"/>
      <c r="BJ5122" s="2"/>
      <c r="BK5122" s="2"/>
      <c r="BL5122" s="2"/>
      <c r="BM5122" s="2"/>
      <c r="BN5122" s="2"/>
      <c r="BO5122" s="2"/>
      <c r="BP5122" s="2"/>
      <c r="BQ5122" s="2"/>
      <c r="BR5122" s="2"/>
      <c r="BS5122" s="2"/>
      <c r="BT5122" s="2"/>
      <c r="BU5122" s="2"/>
      <c r="BV5122" s="2"/>
      <c r="BW5122" s="2"/>
      <c r="BX5122" s="2"/>
      <c r="BY5122" s="2"/>
      <c r="BZ5122" s="2"/>
      <c r="CA5122" s="2"/>
      <c r="CB5122" s="2"/>
      <c r="CC5122" s="2"/>
      <c r="CD5122" s="2"/>
      <c r="CE5122" s="2"/>
    </row>
    <row r="5123" spans="1:83" s="10" customFormat="1" ht="12.75" customHeight="1" x14ac:dyDescent="0.2">
      <c r="A5123" s="95" t="s">
        <v>2616</v>
      </c>
      <c r="B5123" s="9" t="s">
        <v>41</v>
      </c>
      <c r="C5123" s="66" t="s">
        <v>4035</v>
      </c>
      <c r="D5123" s="44" t="s">
        <v>7186</v>
      </c>
      <c r="E5123" s="54"/>
      <c r="F5123" s="55"/>
      <c r="G5123" s="56">
        <v>175000</v>
      </c>
      <c r="H5123" s="57">
        <f t="shared" si="158"/>
        <v>206500</v>
      </c>
      <c r="I5123" s="58">
        <f t="shared" si="159"/>
        <v>0</v>
      </c>
      <c r="J5123" s="59" t="s">
        <v>4027</v>
      </c>
      <c r="K5123" s="59"/>
      <c r="L5123" s="65">
        <v>4320</v>
      </c>
      <c r="M5123" s="61"/>
      <c r="N5123" s="6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  <c r="BA5123" s="2"/>
      <c r="BB5123" s="2"/>
      <c r="BC5123" s="2"/>
      <c r="BD5123" s="2"/>
      <c r="BE5123" s="2"/>
      <c r="BF5123" s="2"/>
      <c r="BG5123" s="2"/>
      <c r="BH5123" s="2"/>
      <c r="BI5123" s="2"/>
      <c r="BJ5123" s="2"/>
      <c r="BK5123" s="2"/>
      <c r="BL5123" s="2"/>
      <c r="BM5123" s="2"/>
      <c r="BN5123" s="2"/>
      <c r="BO5123" s="2"/>
      <c r="BP5123" s="2"/>
      <c r="BQ5123" s="2"/>
      <c r="BR5123" s="2"/>
      <c r="BS5123" s="2"/>
      <c r="BT5123" s="2"/>
      <c r="BU5123" s="2"/>
      <c r="BV5123" s="2"/>
      <c r="BW5123" s="2"/>
      <c r="BX5123" s="2"/>
      <c r="BY5123" s="2"/>
      <c r="BZ5123" s="2"/>
      <c r="CA5123" s="2"/>
      <c r="CB5123" s="2"/>
      <c r="CC5123" s="2"/>
      <c r="CD5123" s="2"/>
      <c r="CE5123" s="2"/>
    </row>
    <row r="5124" spans="1:83" s="10" customFormat="1" ht="12.75" customHeight="1" x14ac:dyDescent="0.2">
      <c r="A5124" s="51" t="s">
        <v>2617</v>
      </c>
      <c r="B5124" s="9" t="s">
        <v>772</v>
      </c>
      <c r="C5124" s="66" t="s">
        <v>4035</v>
      </c>
      <c r="D5124" s="44" t="s">
        <v>4033</v>
      </c>
      <c r="E5124" s="54"/>
      <c r="F5124" s="55"/>
      <c r="G5124" s="56">
        <v>580</v>
      </c>
      <c r="H5124" s="57">
        <f t="shared" si="158"/>
        <v>684.4</v>
      </c>
      <c r="I5124" s="58">
        <f t="shared" si="159"/>
        <v>0</v>
      </c>
      <c r="J5124" s="59"/>
      <c r="K5124" s="59"/>
      <c r="L5124" s="60" t="s">
        <v>10024</v>
      </c>
      <c r="M5124" s="61"/>
      <c r="N5124" s="6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  <c r="BA5124" s="2"/>
      <c r="BB5124" s="2"/>
      <c r="BC5124" s="2"/>
      <c r="BD5124" s="2"/>
      <c r="BE5124" s="2"/>
      <c r="BF5124" s="2"/>
      <c r="BG5124" s="2"/>
      <c r="BH5124" s="2"/>
      <c r="BI5124" s="2"/>
      <c r="BJ5124" s="2"/>
      <c r="BK5124" s="2"/>
      <c r="BL5124" s="2"/>
      <c r="BM5124" s="2"/>
      <c r="BN5124" s="2"/>
      <c r="BO5124" s="2"/>
      <c r="BP5124" s="2"/>
      <c r="BQ5124" s="2"/>
      <c r="BR5124" s="2"/>
      <c r="BS5124" s="2"/>
      <c r="BT5124" s="2"/>
      <c r="BU5124" s="2"/>
      <c r="BV5124" s="2"/>
      <c r="BW5124" s="2"/>
      <c r="BX5124" s="2"/>
      <c r="BY5124" s="2"/>
      <c r="BZ5124" s="2"/>
      <c r="CA5124" s="2"/>
      <c r="CB5124" s="2"/>
      <c r="CC5124" s="2"/>
      <c r="CD5124" s="2"/>
      <c r="CE5124" s="2"/>
    </row>
    <row r="5125" spans="1:83" s="10" customFormat="1" ht="12.75" customHeight="1" x14ac:dyDescent="0.2">
      <c r="A5125" s="51" t="s">
        <v>2618</v>
      </c>
      <c r="B5125" s="9" t="s">
        <v>772</v>
      </c>
      <c r="C5125" s="66" t="s">
        <v>4035</v>
      </c>
      <c r="D5125" s="44" t="s">
        <v>4033</v>
      </c>
      <c r="E5125" s="54"/>
      <c r="F5125" s="55"/>
      <c r="G5125" s="56">
        <v>450</v>
      </c>
      <c r="H5125" s="57">
        <f t="shared" si="158"/>
        <v>531</v>
      </c>
      <c r="I5125" s="58">
        <f t="shared" si="159"/>
        <v>0</v>
      </c>
      <c r="J5125" s="59"/>
      <c r="K5125" s="59"/>
      <c r="L5125" s="60" t="s">
        <v>10024</v>
      </c>
      <c r="M5125" s="61"/>
      <c r="N5125" s="6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  <c r="BQ5125" s="2"/>
      <c r="BR5125" s="2"/>
      <c r="BS5125" s="2"/>
      <c r="BT5125" s="2"/>
      <c r="BU5125" s="2"/>
      <c r="BV5125" s="2"/>
      <c r="BW5125" s="2"/>
      <c r="BX5125" s="2"/>
      <c r="BY5125" s="2"/>
      <c r="BZ5125" s="2"/>
      <c r="CA5125" s="2"/>
      <c r="CB5125" s="2"/>
      <c r="CC5125" s="2"/>
      <c r="CD5125" s="2"/>
      <c r="CE5125" s="2"/>
    </row>
    <row r="5126" spans="1:83" s="10" customFormat="1" ht="12.75" customHeight="1" x14ac:dyDescent="0.2">
      <c r="A5126" s="51" t="s">
        <v>10108</v>
      </c>
      <c r="B5126" s="9" t="s">
        <v>10109</v>
      </c>
      <c r="C5126" s="66" t="s">
        <v>4035</v>
      </c>
      <c r="D5126" s="44" t="s">
        <v>4033</v>
      </c>
      <c r="E5126" s="54"/>
      <c r="F5126" s="55"/>
      <c r="G5126" s="56">
        <v>760</v>
      </c>
      <c r="H5126" s="57">
        <f t="shared" si="158"/>
        <v>896.8</v>
      </c>
      <c r="I5126" s="58">
        <f t="shared" si="159"/>
        <v>0</v>
      </c>
      <c r="J5126" s="59"/>
      <c r="K5126" s="59"/>
      <c r="L5126" s="60" t="s">
        <v>4029</v>
      </c>
      <c r="M5126" s="61"/>
      <c r="N5126" s="6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  <c r="BA5126" s="2"/>
      <c r="BB5126" s="2"/>
      <c r="BC5126" s="2"/>
      <c r="BD5126" s="2"/>
      <c r="BE5126" s="2"/>
      <c r="BF5126" s="2"/>
      <c r="BG5126" s="2"/>
      <c r="BH5126" s="2"/>
      <c r="BI5126" s="2"/>
      <c r="BJ5126" s="2"/>
      <c r="BK5126" s="2"/>
      <c r="BL5126" s="2"/>
      <c r="BM5126" s="2"/>
      <c r="BN5126" s="2"/>
      <c r="BO5126" s="2"/>
      <c r="BP5126" s="2"/>
      <c r="BQ5126" s="2"/>
      <c r="BR5126" s="2"/>
      <c r="BS5126" s="2"/>
      <c r="BT5126" s="2"/>
      <c r="BU5126" s="2"/>
      <c r="BV5126" s="2"/>
      <c r="BW5126" s="2"/>
      <c r="BX5126" s="2"/>
      <c r="BY5126" s="2"/>
      <c r="BZ5126" s="2"/>
      <c r="CA5126" s="2"/>
      <c r="CB5126" s="2"/>
      <c r="CC5126" s="2"/>
      <c r="CD5126" s="2"/>
      <c r="CE5126" s="2"/>
    </row>
    <row r="5127" spans="1:83" s="10" customFormat="1" ht="12.75" customHeight="1" x14ac:dyDescent="0.2">
      <c r="A5127" s="64" t="s">
        <v>2619</v>
      </c>
      <c r="B5127" s="9" t="s">
        <v>430</v>
      </c>
      <c r="C5127" s="66" t="s">
        <v>4035</v>
      </c>
      <c r="D5127" s="44" t="s">
        <v>4628</v>
      </c>
      <c r="E5127" s="54"/>
      <c r="F5127" s="55"/>
      <c r="G5127" s="56">
        <v>235000</v>
      </c>
      <c r="H5127" s="57">
        <f t="shared" si="158"/>
        <v>277300</v>
      </c>
      <c r="I5127" s="58">
        <f t="shared" si="159"/>
        <v>0</v>
      </c>
      <c r="J5127" s="59"/>
      <c r="K5127" s="59"/>
      <c r="L5127" s="60"/>
      <c r="M5127" s="61"/>
      <c r="N5127" s="6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  <c r="BQ5127" s="2"/>
      <c r="BR5127" s="2"/>
      <c r="BS5127" s="2"/>
      <c r="BT5127" s="2"/>
      <c r="BU5127" s="2"/>
      <c r="BV5127" s="2"/>
      <c r="BW5127" s="2"/>
      <c r="BX5127" s="2"/>
      <c r="BY5127" s="2"/>
      <c r="BZ5127" s="2"/>
      <c r="CA5127" s="2"/>
      <c r="CB5127" s="2"/>
      <c r="CC5127" s="2"/>
      <c r="CD5127" s="2"/>
      <c r="CE5127" s="2"/>
    </row>
    <row r="5128" spans="1:83" s="10" customFormat="1" ht="12.75" customHeight="1" x14ac:dyDescent="0.2">
      <c r="A5128" s="69" t="s">
        <v>10110</v>
      </c>
      <c r="B5128" s="70" t="s">
        <v>430</v>
      </c>
      <c r="C5128" s="66" t="s">
        <v>4035</v>
      </c>
      <c r="D5128" s="72" t="s">
        <v>4628</v>
      </c>
      <c r="E5128" s="54"/>
      <c r="F5128" s="55"/>
      <c r="G5128" s="56">
        <v>314341.13</v>
      </c>
      <c r="H5128" s="57">
        <f t="shared" ref="H5128:H5191" si="160">G5128*1.18</f>
        <v>370922.53340000001</v>
      </c>
      <c r="I5128" s="58">
        <f t="shared" ref="I5128:I5191" si="161">H5128*F5128</f>
        <v>0</v>
      </c>
      <c r="J5128" s="59"/>
      <c r="K5128" s="59"/>
      <c r="L5128" s="60"/>
      <c r="M5128" s="61"/>
      <c r="N5128" s="6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  <c r="BA5128" s="2"/>
      <c r="BB5128" s="2"/>
      <c r="BC5128" s="2"/>
      <c r="BD5128" s="2"/>
      <c r="BE5128" s="2"/>
      <c r="BF5128" s="2"/>
      <c r="BG5128" s="2"/>
      <c r="BH5128" s="2"/>
      <c r="BI5128" s="2"/>
      <c r="BJ5128" s="2"/>
      <c r="BK5128" s="2"/>
      <c r="BL5128" s="2"/>
      <c r="BM5128" s="2"/>
      <c r="BN5128" s="2"/>
      <c r="BO5128" s="2"/>
      <c r="BP5128" s="2"/>
      <c r="BQ5128" s="2"/>
      <c r="BR5128" s="2"/>
      <c r="BS5128" s="2"/>
      <c r="BT5128" s="2"/>
      <c r="BU5128" s="2"/>
      <c r="BV5128" s="2"/>
      <c r="BW5128" s="2"/>
      <c r="BX5128" s="2"/>
      <c r="BY5128" s="2"/>
      <c r="BZ5128" s="2"/>
      <c r="CA5128" s="2"/>
      <c r="CB5128" s="2"/>
      <c r="CC5128" s="2"/>
      <c r="CD5128" s="2"/>
      <c r="CE5128" s="2"/>
    </row>
    <row r="5129" spans="1:83" s="10" customFormat="1" ht="12.75" customHeight="1" x14ac:dyDescent="0.2">
      <c r="A5129" s="95" t="s">
        <v>2620</v>
      </c>
      <c r="B5129" s="9" t="s">
        <v>41</v>
      </c>
      <c r="C5129" s="66" t="s">
        <v>4035</v>
      </c>
      <c r="D5129" s="44" t="s">
        <v>7186</v>
      </c>
      <c r="E5129" s="54"/>
      <c r="F5129" s="55"/>
      <c r="G5129" s="56">
        <v>170000</v>
      </c>
      <c r="H5129" s="57">
        <f t="shared" si="160"/>
        <v>200600</v>
      </c>
      <c r="I5129" s="58">
        <f t="shared" si="161"/>
        <v>0</v>
      </c>
      <c r="J5129" s="59"/>
      <c r="K5129" s="59"/>
      <c r="L5129" s="60" t="s">
        <v>9910</v>
      </c>
      <c r="M5129" s="61"/>
      <c r="N5129" s="6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  <c r="BA5129" s="2"/>
      <c r="BB5129" s="2"/>
      <c r="BC5129" s="2"/>
      <c r="BD5129" s="2"/>
      <c r="BE5129" s="2"/>
      <c r="BF5129" s="2"/>
      <c r="BG5129" s="2"/>
      <c r="BH5129" s="2"/>
      <c r="BI5129" s="2"/>
      <c r="BJ5129" s="2"/>
      <c r="BK5129" s="2"/>
      <c r="BL5129" s="2"/>
      <c r="BM5129" s="2"/>
      <c r="BN5129" s="2"/>
      <c r="BO5129" s="2"/>
      <c r="BP5129" s="2"/>
      <c r="BQ5129" s="2"/>
      <c r="BR5129" s="2"/>
      <c r="BS5129" s="2"/>
      <c r="BT5129" s="2"/>
      <c r="BU5129" s="2"/>
      <c r="BV5129" s="2"/>
      <c r="BW5129" s="2"/>
      <c r="BX5129" s="2"/>
      <c r="BY5129" s="2"/>
      <c r="BZ5129" s="2"/>
      <c r="CA5129" s="2"/>
      <c r="CB5129" s="2"/>
      <c r="CC5129" s="2"/>
      <c r="CD5129" s="2"/>
      <c r="CE5129" s="2"/>
    </row>
    <row r="5130" spans="1:83" s="10" customFormat="1" ht="12.75" customHeight="1" x14ac:dyDescent="0.2">
      <c r="A5130" s="95" t="s">
        <v>2621</v>
      </c>
      <c r="B5130" s="9" t="s">
        <v>41</v>
      </c>
      <c r="C5130" s="66" t="s">
        <v>4035</v>
      </c>
      <c r="D5130" s="44" t="s">
        <v>7186</v>
      </c>
      <c r="E5130" s="54"/>
      <c r="F5130" s="55"/>
      <c r="G5130" s="56">
        <v>170000</v>
      </c>
      <c r="H5130" s="57">
        <f t="shared" si="160"/>
        <v>200600</v>
      </c>
      <c r="I5130" s="58">
        <f t="shared" si="161"/>
        <v>0</v>
      </c>
      <c r="J5130" s="59"/>
      <c r="K5130" s="59"/>
      <c r="L5130" s="65">
        <v>4320</v>
      </c>
      <c r="M5130" s="61"/>
      <c r="N5130" s="6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  <c r="BA5130" s="2"/>
      <c r="BB5130" s="2"/>
      <c r="BC5130" s="2"/>
      <c r="BD5130" s="2"/>
      <c r="BE5130" s="2"/>
      <c r="BF5130" s="2"/>
      <c r="BG5130" s="2"/>
      <c r="BH5130" s="2"/>
      <c r="BI5130" s="2"/>
      <c r="BJ5130" s="2"/>
      <c r="BK5130" s="2"/>
      <c r="BL5130" s="2"/>
      <c r="BM5130" s="2"/>
      <c r="BN5130" s="2"/>
      <c r="BO5130" s="2"/>
      <c r="BP5130" s="2"/>
      <c r="BQ5130" s="2"/>
      <c r="BR5130" s="2"/>
      <c r="BS5130" s="2"/>
      <c r="BT5130" s="2"/>
      <c r="BU5130" s="2"/>
      <c r="BV5130" s="2"/>
      <c r="BW5130" s="2"/>
      <c r="BX5130" s="2"/>
      <c r="BY5130" s="2"/>
      <c r="BZ5130" s="2"/>
      <c r="CA5130" s="2"/>
      <c r="CB5130" s="2"/>
      <c r="CC5130" s="2"/>
      <c r="CD5130" s="2"/>
      <c r="CE5130" s="2"/>
    </row>
    <row r="5131" spans="1:83" s="10" customFormat="1" ht="12.75" customHeight="1" x14ac:dyDescent="0.2">
      <c r="A5131" s="95" t="s">
        <v>2622</v>
      </c>
      <c r="B5131" s="9" t="s">
        <v>41</v>
      </c>
      <c r="C5131" s="66" t="s">
        <v>4035</v>
      </c>
      <c r="D5131" s="44" t="s">
        <v>7186</v>
      </c>
      <c r="E5131" s="54"/>
      <c r="F5131" s="55"/>
      <c r="G5131" s="56">
        <v>180000</v>
      </c>
      <c r="H5131" s="57">
        <f t="shared" si="160"/>
        <v>212400</v>
      </c>
      <c r="I5131" s="58">
        <f t="shared" si="161"/>
        <v>0</v>
      </c>
      <c r="J5131" s="59"/>
      <c r="K5131" s="59"/>
      <c r="L5131" s="65">
        <v>4320</v>
      </c>
      <c r="M5131" s="61"/>
      <c r="N5131" s="6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  <c r="BA5131" s="2"/>
      <c r="BB5131" s="2"/>
      <c r="BC5131" s="2"/>
      <c r="BD5131" s="2"/>
      <c r="BE5131" s="2"/>
      <c r="BF5131" s="2"/>
      <c r="BG5131" s="2"/>
      <c r="BH5131" s="2"/>
      <c r="BI5131" s="2"/>
      <c r="BJ5131" s="2"/>
      <c r="BK5131" s="2"/>
      <c r="BL5131" s="2"/>
      <c r="BM5131" s="2"/>
      <c r="BN5131" s="2"/>
      <c r="BO5131" s="2"/>
      <c r="BP5131" s="2"/>
      <c r="BQ5131" s="2"/>
      <c r="BR5131" s="2"/>
      <c r="BS5131" s="2"/>
      <c r="BT5131" s="2"/>
      <c r="BU5131" s="2"/>
      <c r="BV5131" s="2"/>
      <c r="BW5131" s="2"/>
      <c r="BX5131" s="2"/>
      <c r="BY5131" s="2"/>
      <c r="BZ5131" s="2"/>
      <c r="CA5131" s="2"/>
      <c r="CB5131" s="2"/>
      <c r="CC5131" s="2"/>
      <c r="CD5131" s="2"/>
      <c r="CE5131" s="2"/>
    </row>
    <row r="5132" spans="1:83" s="10" customFormat="1" ht="12.75" customHeight="1" x14ac:dyDescent="0.2">
      <c r="A5132" s="95" t="s">
        <v>2623</v>
      </c>
      <c r="B5132" s="9" t="s">
        <v>41</v>
      </c>
      <c r="C5132" s="66" t="s">
        <v>4035</v>
      </c>
      <c r="D5132" s="44" t="s">
        <v>7186</v>
      </c>
      <c r="E5132" s="54"/>
      <c r="F5132" s="55"/>
      <c r="G5132" s="56">
        <v>180000</v>
      </c>
      <c r="H5132" s="57">
        <f t="shared" si="160"/>
        <v>212400</v>
      </c>
      <c r="I5132" s="58">
        <f t="shared" si="161"/>
        <v>0</v>
      </c>
      <c r="J5132" s="59"/>
      <c r="K5132" s="59"/>
      <c r="L5132" s="65">
        <v>4320</v>
      </c>
      <c r="M5132" s="61"/>
      <c r="N5132" s="6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  <c r="BA5132" s="2"/>
      <c r="BB5132" s="2"/>
      <c r="BC5132" s="2"/>
      <c r="BD5132" s="2"/>
      <c r="BE5132" s="2"/>
      <c r="BF5132" s="2"/>
      <c r="BG5132" s="2"/>
      <c r="BH5132" s="2"/>
      <c r="BI5132" s="2"/>
      <c r="BJ5132" s="2"/>
      <c r="BK5132" s="2"/>
      <c r="BL5132" s="2"/>
      <c r="BM5132" s="2"/>
      <c r="BN5132" s="2"/>
      <c r="BO5132" s="2"/>
      <c r="BP5132" s="2"/>
      <c r="BQ5132" s="2"/>
      <c r="BR5132" s="2"/>
      <c r="BS5132" s="2"/>
      <c r="BT5132" s="2"/>
      <c r="BU5132" s="2"/>
      <c r="BV5132" s="2"/>
      <c r="BW5132" s="2"/>
      <c r="BX5132" s="2"/>
      <c r="BY5132" s="2"/>
      <c r="BZ5132" s="2"/>
      <c r="CA5132" s="2"/>
      <c r="CB5132" s="2"/>
      <c r="CC5132" s="2"/>
      <c r="CD5132" s="2"/>
      <c r="CE5132" s="2"/>
    </row>
    <row r="5133" spans="1:83" s="10" customFormat="1" ht="12.75" customHeight="1" x14ac:dyDescent="0.2">
      <c r="A5133" s="106" t="s">
        <v>2624</v>
      </c>
      <c r="B5133" s="9" t="s">
        <v>41</v>
      </c>
      <c r="C5133" s="66" t="s">
        <v>4035</v>
      </c>
      <c r="D5133" s="44" t="s">
        <v>7186</v>
      </c>
      <c r="E5133" s="54"/>
      <c r="F5133" s="55"/>
      <c r="G5133" s="56">
        <v>170000</v>
      </c>
      <c r="H5133" s="57">
        <f t="shared" si="160"/>
        <v>200600</v>
      </c>
      <c r="I5133" s="58">
        <f t="shared" si="161"/>
        <v>0</v>
      </c>
      <c r="J5133" s="59"/>
      <c r="K5133" s="59"/>
      <c r="L5133" s="60"/>
      <c r="M5133" s="61"/>
      <c r="N5133" s="6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  <c r="BA5133" s="2"/>
      <c r="BB5133" s="2"/>
      <c r="BC5133" s="2"/>
      <c r="BD5133" s="2"/>
      <c r="BE5133" s="2"/>
      <c r="BF5133" s="2"/>
      <c r="BG5133" s="2"/>
      <c r="BH5133" s="2"/>
      <c r="BI5133" s="2"/>
      <c r="BJ5133" s="2"/>
      <c r="BK5133" s="2"/>
      <c r="BL5133" s="2"/>
      <c r="BM5133" s="2"/>
      <c r="BN5133" s="2"/>
      <c r="BO5133" s="2"/>
      <c r="BP5133" s="2"/>
      <c r="BQ5133" s="2"/>
      <c r="BR5133" s="2"/>
      <c r="BS5133" s="2"/>
      <c r="BT5133" s="2"/>
      <c r="BU5133" s="2"/>
      <c r="BV5133" s="2"/>
      <c r="BW5133" s="2"/>
      <c r="BX5133" s="2"/>
      <c r="BY5133" s="2"/>
      <c r="BZ5133" s="2"/>
      <c r="CA5133" s="2"/>
      <c r="CB5133" s="2"/>
      <c r="CC5133" s="2"/>
      <c r="CD5133" s="2"/>
      <c r="CE5133" s="2"/>
    </row>
    <row r="5134" spans="1:83" s="10" customFormat="1" ht="12.75" customHeight="1" x14ac:dyDescent="0.2">
      <c r="A5134" s="64" t="s">
        <v>10111</v>
      </c>
      <c r="B5134" s="9" t="s">
        <v>8908</v>
      </c>
      <c r="C5134" s="53" t="s">
        <v>4007</v>
      </c>
      <c r="D5134" s="44" t="s">
        <v>4628</v>
      </c>
      <c r="E5134" s="54"/>
      <c r="F5134" s="55"/>
      <c r="G5134" s="56">
        <v>20000</v>
      </c>
      <c r="H5134" s="57">
        <f t="shared" si="160"/>
        <v>23600</v>
      </c>
      <c r="I5134" s="58">
        <f t="shared" si="161"/>
        <v>0</v>
      </c>
      <c r="J5134" s="59"/>
      <c r="K5134" s="59" t="s">
        <v>8909</v>
      </c>
      <c r="L5134" s="60" t="s">
        <v>4029</v>
      </c>
      <c r="M5134" s="61"/>
      <c r="N5134" s="6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  <c r="BA5134" s="2"/>
      <c r="BB5134" s="2"/>
      <c r="BC5134" s="2"/>
      <c r="BD5134" s="2"/>
      <c r="BE5134" s="2"/>
      <c r="BF5134" s="2"/>
      <c r="BG5134" s="2"/>
      <c r="BH5134" s="2"/>
      <c r="BI5134" s="2"/>
      <c r="BJ5134" s="2"/>
      <c r="BK5134" s="2"/>
      <c r="BL5134" s="2"/>
      <c r="BM5134" s="2"/>
      <c r="BN5134" s="2"/>
      <c r="BO5134" s="2"/>
      <c r="BP5134" s="2"/>
      <c r="BQ5134" s="2"/>
      <c r="BR5134" s="2"/>
      <c r="BS5134" s="2"/>
      <c r="BT5134" s="2"/>
      <c r="BU5134" s="2"/>
      <c r="BV5134" s="2"/>
      <c r="BW5134" s="2"/>
      <c r="BX5134" s="2"/>
      <c r="BY5134" s="2"/>
      <c r="BZ5134" s="2"/>
      <c r="CA5134" s="2"/>
      <c r="CB5134" s="2"/>
      <c r="CC5134" s="2"/>
      <c r="CD5134" s="2"/>
      <c r="CE5134" s="2"/>
    </row>
    <row r="5135" spans="1:83" s="10" customFormat="1" ht="12.75" customHeight="1" x14ac:dyDescent="0.2">
      <c r="A5135" s="64" t="s">
        <v>10112</v>
      </c>
      <c r="B5135" s="9" t="s">
        <v>8908</v>
      </c>
      <c r="C5135" s="53" t="s">
        <v>4007</v>
      </c>
      <c r="D5135" s="44" t="s">
        <v>4628</v>
      </c>
      <c r="E5135" s="54"/>
      <c r="F5135" s="55"/>
      <c r="G5135" s="56">
        <v>23529.41</v>
      </c>
      <c r="H5135" s="57">
        <f t="shared" si="160"/>
        <v>27764.703799999999</v>
      </c>
      <c r="I5135" s="58">
        <f t="shared" si="161"/>
        <v>0</v>
      </c>
      <c r="J5135" s="59"/>
      <c r="K5135" s="59" t="s">
        <v>8909</v>
      </c>
      <c r="L5135" s="60" t="s">
        <v>4029</v>
      </c>
      <c r="M5135" s="61">
        <v>41.21</v>
      </c>
      <c r="N5135" s="6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  <c r="BA5135" s="2"/>
      <c r="BB5135" s="2"/>
      <c r="BC5135" s="2"/>
      <c r="BD5135" s="2"/>
      <c r="BE5135" s="2"/>
      <c r="BF5135" s="2"/>
      <c r="BG5135" s="2"/>
      <c r="BH5135" s="2"/>
      <c r="BI5135" s="2"/>
      <c r="BJ5135" s="2"/>
      <c r="BK5135" s="2"/>
      <c r="BL5135" s="2"/>
      <c r="BM5135" s="2"/>
      <c r="BN5135" s="2"/>
      <c r="BO5135" s="2"/>
      <c r="BP5135" s="2"/>
      <c r="BQ5135" s="2"/>
      <c r="BR5135" s="2"/>
      <c r="BS5135" s="2"/>
      <c r="BT5135" s="2"/>
      <c r="BU5135" s="2"/>
      <c r="BV5135" s="2"/>
      <c r="BW5135" s="2"/>
      <c r="BX5135" s="2"/>
      <c r="BY5135" s="2"/>
      <c r="BZ5135" s="2"/>
      <c r="CA5135" s="2"/>
      <c r="CB5135" s="2"/>
      <c r="CC5135" s="2"/>
      <c r="CD5135" s="2"/>
      <c r="CE5135" s="2"/>
    </row>
    <row r="5136" spans="1:83" s="10" customFormat="1" ht="12.75" customHeight="1" x14ac:dyDescent="0.2">
      <c r="A5136" s="69" t="s">
        <v>10113</v>
      </c>
      <c r="B5136" s="97" t="s">
        <v>8908</v>
      </c>
      <c r="C5136" s="53" t="s">
        <v>4007</v>
      </c>
      <c r="D5136" s="44" t="s">
        <v>4628</v>
      </c>
      <c r="E5136" s="54"/>
      <c r="F5136" s="55"/>
      <c r="G5136" s="56">
        <v>18431.47</v>
      </c>
      <c r="H5136" s="57">
        <f t="shared" si="160"/>
        <v>21749.134600000001</v>
      </c>
      <c r="I5136" s="58">
        <f t="shared" si="161"/>
        <v>0</v>
      </c>
      <c r="J5136" s="59"/>
      <c r="K5136" s="59" t="s">
        <v>8909</v>
      </c>
      <c r="L5136" s="79" t="s">
        <v>10114</v>
      </c>
      <c r="M5136" s="61"/>
      <c r="N5136" s="6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  <c r="BA5136" s="2"/>
      <c r="BB5136" s="2"/>
      <c r="BC5136" s="2"/>
      <c r="BD5136" s="2"/>
      <c r="BE5136" s="2"/>
      <c r="BF5136" s="2"/>
      <c r="BG5136" s="2"/>
      <c r="BH5136" s="2"/>
      <c r="BI5136" s="2"/>
      <c r="BJ5136" s="2"/>
      <c r="BK5136" s="2"/>
      <c r="BL5136" s="2"/>
      <c r="BM5136" s="2"/>
      <c r="BN5136" s="2"/>
      <c r="BO5136" s="2"/>
      <c r="BP5136" s="2"/>
      <c r="BQ5136" s="2"/>
      <c r="BR5136" s="2"/>
      <c r="BS5136" s="2"/>
      <c r="BT5136" s="2"/>
      <c r="BU5136" s="2"/>
      <c r="BV5136" s="2"/>
      <c r="BW5136" s="2"/>
      <c r="BX5136" s="2"/>
      <c r="BY5136" s="2"/>
      <c r="BZ5136" s="2"/>
      <c r="CA5136" s="2"/>
      <c r="CB5136" s="2"/>
      <c r="CC5136" s="2"/>
      <c r="CD5136" s="2"/>
      <c r="CE5136" s="2"/>
    </row>
    <row r="5137" spans="1:83" s="10" customFormat="1" ht="12.75" customHeight="1" x14ac:dyDescent="0.2">
      <c r="A5137" s="51" t="s">
        <v>10115</v>
      </c>
      <c r="B5137" s="9" t="s">
        <v>430</v>
      </c>
      <c r="C5137" s="66" t="s">
        <v>4035</v>
      </c>
      <c r="D5137" s="44" t="s">
        <v>4628</v>
      </c>
      <c r="E5137" s="54"/>
      <c r="F5137" s="55"/>
      <c r="G5137" s="56">
        <v>303153.3</v>
      </c>
      <c r="H5137" s="57">
        <f t="shared" si="160"/>
        <v>357720.89399999997</v>
      </c>
      <c r="I5137" s="58">
        <f t="shared" si="161"/>
        <v>0</v>
      </c>
      <c r="J5137" s="59" t="s">
        <v>4027</v>
      </c>
      <c r="K5137" s="59"/>
      <c r="L5137" s="60" t="s">
        <v>4029</v>
      </c>
      <c r="M5137" s="61"/>
      <c r="N5137" s="6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  <c r="BA5137" s="2"/>
      <c r="BB5137" s="2"/>
      <c r="BC5137" s="2"/>
      <c r="BD5137" s="2"/>
      <c r="BE5137" s="2"/>
      <c r="BF5137" s="2"/>
      <c r="BG5137" s="2"/>
      <c r="BH5137" s="2"/>
      <c r="BI5137" s="2"/>
      <c r="BJ5137" s="2"/>
      <c r="BK5137" s="2"/>
      <c r="BL5137" s="2"/>
      <c r="BM5137" s="2"/>
      <c r="BN5137" s="2"/>
      <c r="BO5137" s="2"/>
      <c r="BP5137" s="2"/>
      <c r="BQ5137" s="2"/>
      <c r="BR5137" s="2"/>
      <c r="BS5137" s="2"/>
      <c r="BT5137" s="2"/>
      <c r="BU5137" s="2"/>
      <c r="BV5137" s="2"/>
      <c r="BW5137" s="2"/>
      <c r="BX5137" s="2"/>
      <c r="BY5137" s="2"/>
      <c r="BZ5137" s="2"/>
      <c r="CA5137" s="2"/>
      <c r="CB5137" s="2"/>
      <c r="CC5137" s="2"/>
      <c r="CD5137" s="2"/>
      <c r="CE5137" s="2"/>
    </row>
    <row r="5138" spans="1:83" s="10" customFormat="1" ht="12.75" customHeight="1" x14ac:dyDescent="0.2">
      <c r="A5138" s="51" t="s">
        <v>10116</v>
      </c>
      <c r="B5138" s="9" t="s">
        <v>10117</v>
      </c>
      <c r="C5138" s="66" t="s">
        <v>4035</v>
      </c>
      <c r="D5138" s="44" t="s">
        <v>4319</v>
      </c>
      <c r="E5138" s="54"/>
      <c r="F5138" s="55"/>
      <c r="G5138" s="56">
        <v>310</v>
      </c>
      <c r="H5138" s="57">
        <f t="shared" si="160"/>
        <v>365.79999999999995</v>
      </c>
      <c r="I5138" s="58">
        <f t="shared" si="161"/>
        <v>0</v>
      </c>
      <c r="J5138" s="59" t="s">
        <v>4027</v>
      </c>
      <c r="K5138" s="59"/>
      <c r="L5138" s="60" t="s">
        <v>4029</v>
      </c>
      <c r="M5138" s="61">
        <v>0.28499999999999998</v>
      </c>
      <c r="N5138" s="6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  <c r="BA5138" s="2"/>
      <c r="BB5138" s="2"/>
      <c r="BC5138" s="2"/>
      <c r="BD5138" s="2"/>
      <c r="BE5138" s="2"/>
      <c r="BF5138" s="2"/>
      <c r="BG5138" s="2"/>
      <c r="BH5138" s="2"/>
      <c r="BI5138" s="2"/>
      <c r="BJ5138" s="2"/>
      <c r="BK5138" s="2"/>
      <c r="BL5138" s="2"/>
      <c r="BM5138" s="2"/>
      <c r="BN5138" s="2"/>
      <c r="BO5138" s="2"/>
      <c r="BP5138" s="2"/>
      <c r="BQ5138" s="2"/>
      <c r="BR5138" s="2"/>
      <c r="BS5138" s="2"/>
      <c r="BT5138" s="2"/>
      <c r="BU5138" s="2"/>
      <c r="BV5138" s="2"/>
      <c r="BW5138" s="2"/>
      <c r="BX5138" s="2"/>
      <c r="BY5138" s="2"/>
      <c r="BZ5138" s="2"/>
      <c r="CA5138" s="2"/>
      <c r="CB5138" s="2"/>
      <c r="CC5138" s="2"/>
      <c r="CD5138" s="2"/>
      <c r="CE5138" s="2"/>
    </row>
    <row r="5139" spans="1:83" s="10" customFormat="1" ht="12.75" customHeight="1" x14ac:dyDescent="0.2">
      <c r="A5139" s="51" t="s">
        <v>10118</v>
      </c>
      <c r="B5139" s="9" t="s">
        <v>485</v>
      </c>
      <c r="C5139" s="66" t="s">
        <v>4035</v>
      </c>
      <c r="D5139" s="44" t="s">
        <v>4375</v>
      </c>
      <c r="E5139" s="54"/>
      <c r="F5139" s="55"/>
      <c r="G5139" s="56">
        <v>245000</v>
      </c>
      <c r="H5139" s="57">
        <f t="shared" si="160"/>
        <v>289100</v>
      </c>
      <c r="I5139" s="58">
        <f t="shared" si="161"/>
        <v>0</v>
      </c>
      <c r="J5139" s="59"/>
      <c r="K5139" s="59"/>
      <c r="L5139" s="60" t="s">
        <v>4029</v>
      </c>
      <c r="M5139" s="61"/>
      <c r="N5139" s="6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  <c r="BA5139" s="2"/>
      <c r="BB5139" s="2"/>
      <c r="BC5139" s="2"/>
      <c r="BD5139" s="2"/>
      <c r="BE5139" s="2"/>
      <c r="BF5139" s="2"/>
      <c r="BG5139" s="2"/>
      <c r="BH5139" s="2"/>
      <c r="BI5139" s="2"/>
      <c r="BJ5139" s="2"/>
      <c r="BK5139" s="2"/>
      <c r="BL5139" s="2"/>
      <c r="BM5139" s="2"/>
      <c r="BN5139" s="2"/>
      <c r="BO5139" s="2"/>
      <c r="BP5139" s="2"/>
      <c r="BQ5139" s="2"/>
      <c r="BR5139" s="2"/>
      <c r="BS5139" s="2"/>
      <c r="BT5139" s="2"/>
      <c r="BU5139" s="2"/>
      <c r="BV5139" s="2"/>
      <c r="BW5139" s="2"/>
      <c r="BX5139" s="2"/>
      <c r="BY5139" s="2"/>
      <c r="BZ5139" s="2"/>
      <c r="CA5139" s="2"/>
      <c r="CB5139" s="2"/>
      <c r="CC5139" s="2"/>
      <c r="CD5139" s="2"/>
      <c r="CE5139" s="2"/>
    </row>
    <row r="5140" spans="1:83" s="10" customFormat="1" ht="12.75" customHeight="1" x14ac:dyDescent="0.2">
      <c r="A5140" s="51" t="s">
        <v>2625</v>
      </c>
      <c r="B5140" s="9" t="s">
        <v>489</v>
      </c>
      <c r="C5140" s="66" t="s">
        <v>4035</v>
      </c>
      <c r="D5140" s="44" t="s">
        <v>4124</v>
      </c>
      <c r="E5140" s="54"/>
      <c r="F5140" s="55"/>
      <c r="G5140" s="56">
        <v>166000</v>
      </c>
      <c r="H5140" s="57">
        <f t="shared" si="160"/>
        <v>195880</v>
      </c>
      <c r="I5140" s="58">
        <f t="shared" si="161"/>
        <v>0</v>
      </c>
      <c r="J5140" s="59" t="s">
        <v>10119</v>
      </c>
      <c r="K5140" s="59"/>
      <c r="L5140" s="60" t="s">
        <v>10120</v>
      </c>
      <c r="M5140" s="61"/>
      <c r="N5140" s="6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  <c r="BA5140" s="2"/>
      <c r="BB5140" s="2"/>
      <c r="BC5140" s="2"/>
      <c r="BD5140" s="2"/>
      <c r="BE5140" s="2"/>
      <c r="BF5140" s="2"/>
      <c r="BG5140" s="2"/>
      <c r="BH5140" s="2"/>
      <c r="BI5140" s="2"/>
      <c r="BJ5140" s="2"/>
      <c r="BK5140" s="2"/>
      <c r="BL5140" s="2"/>
      <c r="BM5140" s="2"/>
      <c r="BN5140" s="2"/>
      <c r="BO5140" s="2"/>
      <c r="BP5140" s="2"/>
      <c r="BQ5140" s="2"/>
      <c r="BR5140" s="2"/>
      <c r="BS5140" s="2"/>
      <c r="BT5140" s="2"/>
      <c r="BU5140" s="2"/>
      <c r="BV5140" s="2"/>
      <c r="BW5140" s="2"/>
      <c r="BX5140" s="2"/>
      <c r="BY5140" s="2"/>
      <c r="BZ5140" s="2"/>
      <c r="CA5140" s="2"/>
      <c r="CB5140" s="2"/>
      <c r="CC5140" s="2"/>
      <c r="CD5140" s="2"/>
      <c r="CE5140" s="2"/>
    </row>
    <row r="5141" spans="1:83" s="10" customFormat="1" ht="12.75" customHeight="1" x14ac:dyDescent="0.2">
      <c r="A5141" s="78" t="s">
        <v>2626</v>
      </c>
      <c r="B5141" s="70" t="s">
        <v>489</v>
      </c>
      <c r="C5141" s="66" t="s">
        <v>4035</v>
      </c>
      <c r="D5141" s="72" t="s">
        <v>4124</v>
      </c>
      <c r="E5141" s="54"/>
      <c r="F5141" s="55"/>
      <c r="G5141" s="56">
        <v>161000</v>
      </c>
      <c r="H5141" s="57">
        <f t="shared" si="160"/>
        <v>189980</v>
      </c>
      <c r="I5141" s="58">
        <f t="shared" si="161"/>
        <v>0</v>
      </c>
      <c r="J5141" s="59"/>
      <c r="K5141" s="59"/>
      <c r="L5141" s="60"/>
      <c r="M5141" s="61"/>
      <c r="N5141" s="6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  <c r="BA5141" s="2"/>
      <c r="BB5141" s="2"/>
      <c r="BC5141" s="2"/>
      <c r="BD5141" s="2"/>
      <c r="BE5141" s="2"/>
      <c r="BF5141" s="2"/>
      <c r="BG5141" s="2"/>
      <c r="BH5141" s="2"/>
      <c r="BI5141" s="2"/>
      <c r="BJ5141" s="2"/>
      <c r="BK5141" s="2"/>
      <c r="BL5141" s="2"/>
      <c r="BM5141" s="2"/>
      <c r="BN5141" s="2"/>
      <c r="BO5141" s="2"/>
      <c r="BP5141" s="2"/>
      <c r="BQ5141" s="2"/>
      <c r="BR5141" s="2"/>
      <c r="BS5141" s="2"/>
      <c r="BT5141" s="2"/>
      <c r="BU5141" s="2"/>
      <c r="BV5141" s="2"/>
      <c r="BW5141" s="2"/>
      <c r="BX5141" s="2"/>
      <c r="BY5141" s="2"/>
      <c r="BZ5141" s="2"/>
      <c r="CA5141" s="2"/>
      <c r="CB5141" s="2"/>
      <c r="CC5141" s="2"/>
      <c r="CD5141" s="2"/>
      <c r="CE5141" s="2"/>
    </row>
    <row r="5142" spans="1:83" s="10" customFormat="1" ht="12.75" customHeight="1" x14ac:dyDescent="0.2">
      <c r="A5142" s="78" t="s">
        <v>2627</v>
      </c>
      <c r="B5142" s="70" t="s">
        <v>489</v>
      </c>
      <c r="C5142" s="66" t="s">
        <v>4035</v>
      </c>
      <c r="D5142" s="72" t="s">
        <v>4124</v>
      </c>
      <c r="E5142" s="54"/>
      <c r="F5142" s="55"/>
      <c r="G5142" s="56">
        <v>166000</v>
      </c>
      <c r="H5142" s="57">
        <f t="shared" si="160"/>
        <v>195880</v>
      </c>
      <c r="I5142" s="58">
        <f t="shared" si="161"/>
        <v>0</v>
      </c>
      <c r="J5142" s="59"/>
      <c r="K5142" s="59"/>
      <c r="L5142" s="60"/>
      <c r="M5142" s="61"/>
      <c r="N5142" s="6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  <c r="BA5142" s="2"/>
      <c r="BB5142" s="2"/>
      <c r="BC5142" s="2"/>
      <c r="BD5142" s="2"/>
      <c r="BE5142" s="2"/>
      <c r="BF5142" s="2"/>
      <c r="BG5142" s="2"/>
      <c r="BH5142" s="2"/>
      <c r="BI5142" s="2"/>
      <c r="BJ5142" s="2"/>
      <c r="BK5142" s="2"/>
      <c r="BL5142" s="2"/>
      <c r="BM5142" s="2"/>
      <c r="BN5142" s="2"/>
      <c r="BO5142" s="2"/>
      <c r="BP5142" s="2"/>
      <c r="BQ5142" s="2"/>
      <c r="BR5142" s="2"/>
      <c r="BS5142" s="2"/>
      <c r="BT5142" s="2"/>
      <c r="BU5142" s="2"/>
      <c r="BV5142" s="2"/>
      <c r="BW5142" s="2"/>
      <c r="BX5142" s="2"/>
      <c r="BY5142" s="2"/>
      <c r="BZ5142" s="2"/>
      <c r="CA5142" s="2"/>
      <c r="CB5142" s="2"/>
      <c r="CC5142" s="2"/>
      <c r="CD5142" s="2"/>
      <c r="CE5142" s="2"/>
    </row>
    <row r="5143" spans="1:83" s="10" customFormat="1" ht="12.75" customHeight="1" x14ac:dyDescent="0.2">
      <c r="A5143" s="51" t="s">
        <v>2628</v>
      </c>
      <c r="B5143" s="9" t="s">
        <v>773</v>
      </c>
      <c r="C5143" s="66" t="s">
        <v>4035</v>
      </c>
      <c r="D5143" s="44" t="s">
        <v>4124</v>
      </c>
      <c r="E5143" s="54"/>
      <c r="F5143" s="55"/>
      <c r="G5143" s="56">
        <v>3350</v>
      </c>
      <c r="H5143" s="57">
        <f t="shared" si="160"/>
        <v>3953</v>
      </c>
      <c r="I5143" s="58">
        <f t="shared" si="161"/>
        <v>0</v>
      </c>
      <c r="J5143" s="59" t="s">
        <v>4027</v>
      </c>
      <c r="K5143" s="59"/>
      <c r="L5143" s="73" t="s">
        <v>6910</v>
      </c>
      <c r="M5143" s="61">
        <v>6.7649999999999997</v>
      </c>
      <c r="N5143" s="6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  <c r="BA5143" s="2"/>
      <c r="BB5143" s="2"/>
      <c r="BC5143" s="2"/>
      <c r="BD5143" s="2"/>
      <c r="BE5143" s="2"/>
      <c r="BF5143" s="2"/>
      <c r="BG5143" s="2"/>
      <c r="BH5143" s="2"/>
      <c r="BI5143" s="2"/>
      <c r="BJ5143" s="2"/>
      <c r="BK5143" s="2"/>
      <c r="BL5143" s="2"/>
      <c r="BM5143" s="2"/>
      <c r="BN5143" s="2"/>
      <c r="BO5143" s="2"/>
      <c r="BP5143" s="2"/>
      <c r="BQ5143" s="2"/>
      <c r="BR5143" s="2"/>
      <c r="BS5143" s="2"/>
      <c r="BT5143" s="2"/>
      <c r="BU5143" s="2"/>
      <c r="BV5143" s="2"/>
      <c r="BW5143" s="2"/>
      <c r="BX5143" s="2"/>
      <c r="BY5143" s="2"/>
      <c r="BZ5143" s="2"/>
      <c r="CA5143" s="2"/>
      <c r="CB5143" s="2"/>
      <c r="CC5143" s="2"/>
      <c r="CD5143" s="2"/>
      <c r="CE5143" s="2"/>
    </row>
    <row r="5144" spans="1:83" s="10" customFormat="1" ht="12.75" customHeight="1" x14ac:dyDescent="0.2">
      <c r="A5144" s="51" t="s">
        <v>2629</v>
      </c>
      <c r="B5144" s="9" t="s">
        <v>384</v>
      </c>
      <c r="C5144" s="66" t="s">
        <v>4035</v>
      </c>
      <c r="D5144" s="44" t="s">
        <v>4124</v>
      </c>
      <c r="E5144" s="54"/>
      <c r="F5144" s="55"/>
      <c r="G5144" s="56">
        <v>7500</v>
      </c>
      <c r="H5144" s="57">
        <f t="shared" si="160"/>
        <v>8850</v>
      </c>
      <c r="I5144" s="58">
        <f t="shared" si="161"/>
        <v>0</v>
      </c>
      <c r="J5144" s="59" t="s">
        <v>9089</v>
      </c>
      <c r="K5144" s="59"/>
      <c r="L5144" s="60" t="s">
        <v>4029</v>
      </c>
      <c r="M5144" s="61">
        <v>14.72</v>
      </c>
      <c r="N5144" s="6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  <c r="BA5144" s="2"/>
      <c r="BB5144" s="2"/>
      <c r="BC5144" s="2"/>
      <c r="BD5144" s="2"/>
      <c r="BE5144" s="2"/>
      <c r="BF5144" s="2"/>
      <c r="BG5144" s="2"/>
      <c r="BH5144" s="2"/>
      <c r="BI5144" s="2"/>
      <c r="BJ5144" s="2"/>
      <c r="BK5144" s="2"/>
      <c r="BL5144" s="2"/>
      <c r="BM5144" s="2"/>
      <c r="BN5144" s="2"/>
      <c r="BO5144" s="2"/>
      <c r="BP5144" s="2"/>
      <c r="BQ5144" s="2"/>
      <c r="BR5144" s="2"/>
      <c r="BS5144" s="2"/>
      <c r="BT5144" s="2"/>
      <c r="BU5144" s="2"/>
      <c r="BV5144" s="2"/>
      <c r="BW5144" s="2"/>
      <c r="BX5144" s="2"/>
      <c r="BY5144" s="2"/>
      <c r="BZ5144" s="2"/>
      <c r="CA5144" s="2"/>
      <c r="CB5144" s="2"/>
      <c r="CC5144" s="2"/>
      <c r="CD5144" s="2"/>
      <c r="CE5144" s="2"/>
    </row>
    <row r="5145" spans="1:83" s="10" customFormat="1" ht="12.75" customHeight="1" x14ac:dyDescent="0.2">
      <c r="A5145" s="51" t="s">
        <v>2630</v>
      </c>
      <c r="B5145" s="9" t="s">
        <v>486</v>
      </c>
      <c r="C5145" s="66" t="s">
        <v>4035</v>
      </c>
      <c r="D5145" s="44" t="s">
        <v>4112</v>
      </c>
      <c r="E5145" s="54"/>
      <c r="F5145" s="55"/>
      <c r="G5145" s="56">
        <v>166000</v>
      </c>
      <c r="H5145" s="57">
        <f t="shared" si="160"/>
        <v>195880</v>
      </c>
      <c r="I5145" s="58">
        <f t="shared" si="161"/>
        <v>0</v>
      </c>
      <c r="J5145" s="59"/>
      <c r="K5145" s="59"/>
      <c r="L5145" s="60" t="s">
        <v>4029</v>
      </c>
      <c r="M5145" s="61"/>
      <c r="N5145" s="6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  <c r="BA5145" s="2"/>
      <c r="BB5145" s="2"/>
      <c r="BC5145" s="2"/>
      <c r="BD5145" s="2"/>
      <c r="BE5145" s="2"/>
      <c r="BF5145" s="2"/>
      <c r="BG5145" s="2"/>
      <c r="BH5145" s="2"/>
      <c r="BI5145" s="2"/>
      <c r="BJ5145" s="2"/>
      <c r="BK5145" s="2"/>
      <c r="BL5145" s="2"/>
      <c r="BM5145" s="2"/>
      <c r="BN5145" s="2"/>
      <c r="BO5145" s="2"/>
      <c r="BP5145" s="2"/>
      <c r="BQ5145" s="2"/>
      <c r="BR5145" s="2"/>
      <c r="BS5145" s="2"/>
      <c r="BT5145" s="2"/>
      <c r="BU5145" s="2"/>
      <c r="BV5145" s="2"/>
      <c r="BW5145" s="2"/>
      <c r="BX5145" s="2"/>
      <c r="BY5145" s="2"/>
      <c r="BZ5145" s="2"/>
      <c r="CA5145" s="2"/>
      <c r="CB5145" s="2"/>
      <c r="CC5145" s="2"/>
      <c r="CD5145" s="2"/>
      <c r="CE5145" s="2"/>
    </row>
    <row r="5146" spans="1:83" s="10" customFormat="1" ht="12.75" customHeight="1" x14ac:dyDescent="0.2">
      <c r="A5146" s="78" t="s">
        <v>2631</v>
      </c>
      <c r="B5146" s="70" t="s">
        <v>486</v>
      </c>
      <c r="C5146" s="66" t="s">
        <v>4035</v>
      </c>
      <c r="D5146" s="72" t="s">
        <v>4112</v>
      </c>
      <c r="E5146" s="54"/>
      <c r="F5146" s="55"/>
      <c r="G5146" s="56">
        <v>171000</v>
      </c>
      <c r="H5146" s="57">
        <f t="shared" si="160"/>
        <v>201780</v>
      </c>
      <c r="I5146" s="58">
        <f t="shared" si="161"/>
        <v>0</v>
      </c>
      <c r="J5146" s="59"/>
      <c r="K5146" s="59"/>
      <c r="L5146" s="60" t="s">
        <v>4029</v>
      </c>
      <c r="M5146" s="61"/>
      <c r="N5146" s="6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  <c r="BA5146" s="2"/>
      <c r="BB5146" s="2"/>
      <c r="BC5146" s="2"/>
      <c r="BD5146" s="2"/>
      <c r="BE5146" s="2"/>
      <c r="BF5146" s="2"/>
      <c r="BG5146" s="2"/>
      <c r="BH5146" s="2"/>
      <c r="BI5146" s="2"/>
      <c r="BJ5146" s="2"/>
      <c r="BK5146" s="2"/>
      <c r="BL5146" s="2"/>
      <c r="BM5146" s="2"/>
      <c r="BN5146" s="2"/>
      <c r="BO5146" s="2"/>
      <c r="BP5146" s="2"/>
      <c r="BQ5146" s="2"/>
      <c r="BR5146" s="2"/>
      <c r="BS5146" s="2"/>
      <c r="BT5146" s="2"/>
      <c r="BU5146" s="2"/>
      <c r="BV5146" s="2"/>
      <c r="BW5146" s="2"/>
      <c r="BX5146" s="2"/>
      <c r="BY5146" s="2"/>
      <c r="BZ5146" s="2"/>
      <c r="CA5146" s="2"/>
      <c r="CB5146" s="2"/>
      <c r="CC5146" s="2"/>
      <c r="CD5146" s="2"/>
      <c r="CE5146" s="2"/>
    </row>
    <row r="5147" spans="1:83" s="10" customFormat="1" ht="12.75" customHeight="1" x14ac:dyDescent="0.2">
      <c r="A5147" s="78" t="s">
        <v>2632</v>
      </c>
      <c r="B5147" s="70" t="s">
        <v>486</v>
      </c>
      <c r="C5147" s="66" t="s">
        <v>4035</v>
      </c>
      <c r="D5147" s="72" t="s">
        <v>4112</v>
      </c>
      <c r="E5147" s="54"/>
      <c r="F5147" s="55"/>
      <c r="G5147" s="56">
        <v>166000</v>
      </c>
      <c r="H5147" s="57">
        <f t="shared" si="160"/>
        <v>195880</v>
      </c>
      <c r="I5147" s="58">
        <f t="shared" si="161"/>
        <v>0</v>
      </c>
      <c r="J5147" s="59" t="s">
        <v>10121</v>
      </c>
      <c r="K5147" s="59"/>
      <c r="L5147" s="60" t="s">
        <v>10122</v>
      </c>
      <c r="M5147" s="61"/>
      <c r="N5147" s="6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  <c r="BA5147" s="2"/>
      <c r="BB5147" s="2"/>
      <c r="BC5147" s="2"/>
      <c r="BD5147" s="2"/>
      <c r="BE5147" s="2"/>
      <c r="BF5147" s="2"/>
      <c r="BG5147" s="2"/>
      <c r="BH5147" s="2"/>
      <c r="BI5147" s="2"/>
      <c r="BJ5147" s="2"/>
      <c r="BK5147" s="2"/>
      <c r="BL5147" s="2"/>
      <c r="BM5147" s="2"/>
      <c r="BN5147" s="2"/>
      <c r="BO5147" s="2"/>
      <c r="BP5147" s="2"/>
      <c r="BQ5147" s="2"/>
      <c r="BR5147" s="2"/>
      <c r="BS5147" s="2"/>
      <c r="BT5147" s="2"/>
      <c r="BU5147" s="2"/>
      <c r="BV5147" s="2"/>
      <c r="BW5147" s="2"/>
      <c r="BX5147" s="2"/>
      <c r="BY5147" s="2"/>
      <c r="BZ5147" s="2"/>
      <c r="CA5147" s="2"/>
      <c r="CB5147" s="2"/>
      <c r="CC5147" s="2"/>
      <c r="CD5147" s="2"/>
      <c r="CE5147" s="2"/>
    </row>
    <row r="5148" spans="1:83" s="10" customFormat="1" ht="12.75" customHeight="1" x14ac:dyDescent="0.2">
      <c r="A5148" s="51" t="s">
        <v>2633</v>
      </c>
      <c r="B5148" s="9" t="s">
        <v>774</v>
      </c>
      <c r="C5148" s="66" t="s">
        <v>4035</v>
      </c>
      <c r="D5148" s="44" t="s">
        <v>4269</v>
      </c>
      <c r="E5148" s="54"/>
      <c r="F5148" s="55"/>
      <c r="G5148" s="56">
        <v>600</v>
      </c>
      <c r="H5148" s="57">
        <f t="shared" si="160"/>
        <v>708</v>
      </c>
      <c r="I5148" s="58">
        <f t="shared" si="161"/>
        <v>0</v>
      </c>
      <c r="J5148" s="59" t="s">
        <v>4027</v>
      </c>
      <c r="K5148" s="59"/>
      <c r="L5148" s="60" t="s">
        <v>4029</v>
      </c>
      <c r="M5148" s="61">
        <v>0.20399999999999999</v>
      </c>
      <c r="N5148" s="6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  <c r="BQ5148" s="2"/>
      <c r="BR5148" s="2"/>
      <c r="BS5148" s="2"/>
      <c r="BT5148" s="2"/>
      <c r="BU5148" s="2"/>
      <c r="BV5148" s="2"/>
      <c r="BW5148" s="2"/>
      <c r="BX5148" s="2"/>
      <c r="BY5148" s="2"/>
      <c r="BZ5148" s="2"/>
      <c r="CA5148" s="2"/>
      <c r="CB5148" s="2"/>
      <c r="CC5148" s="2"/>
      <c r="CD5148" s="2"/>
      <c r="CE5148" s="2"/>
    </row>
    <row r="5149" spans="1:83" s="10" customFormat="1" ht="12.75" customHeight="1" x14ac:dyDescent="0.2">
      <c r="A5149" s="51" t="s">
        <v>2634</v>
      </c>
      <c r="B5149" s="9" t="s">
        <v>775</v>
      </c>
      <c r="C5149" s="66" t="s">
        <v>4035</v>
      </c>
      <c r="D5149" s="44" t="s">
        <v>4269</v>
      </c>
      <c r="E5149" s="54"/>
      <c r="F5149" s="55"/>
      <c r="G5149" s="56">
        <v>35313.53</v>
      </c>
      <c r="H5149" s="57">
        <f t="shared" si="160"/>
        <v>41669.965399999994</v>
      </c>
      <c r="I5149" s="58">
        <f t="shared" si="161"/>
        <v>0</v>
      </c>
      <c r="J5149" s="59" t="s">
        <v>4027</v>
      </c>
      <c r="K5149" s="59"/>
      <c r="L5149" s="73" t="s">
        <v>8147</v>
      </c>
      <c r="M5149" s="61">
        <v>149</v>
      </c>
      <c r="N5149" s="6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  <c r="BA5149" s="2"/>
      <c r="BB5149" s="2"/>
      <c r="BC5149" s="2"/>
      <c r="BD5149" s="2"/>
      <c r="BE5149" s="2"/>
      <c r="BF5149" s="2"/>
      <c r="BG5149" s="2"/>
      <c r="BH5149" s="2"/>
      <c r="BI5149" s="2"/>
      <c r="BJ5149" s="2"/>
      <c r="BK5149" s="2"/>
      <c r="BL5149" s="2"/>
      <c r="BM5149" s="2"/>
      <c r="BN5149" s="2"/>
      <c r="BO5149" s="2"/>
      <c r="BP5149" s="2"/>
      <c r="BQ5149" s="2"/>
      <c r="BR5149" s="2"/>
      <c r="BS5149" s="2"/>
      <c r="BT5149" s="2"/>
      <c r="BU5149" s="2"/>
      <c r="BV5149" s="2"/>
      <c r="BW5149" s="2"/>
      <c r="BX5149" s="2"/>
      <c r="BY5149" s="2"/>
      <c r="BZ5149" s="2"/>
      <c r="CA5149" s="2"/>
      <c r="CB5149" s="2"/>
      <c r="CC5149" s="2"/>
      <c r="CD5149" s="2"/>
      <c r="CE5149" s="2"/>
    </row>
    <row r="5150" spans="1:83" s="10" customFormat="1" ht="12.75" customHeight="1" x14ac:dyDescent="0.2">
      <c r="A5150" s="51" t="s">
        <v>2635</v>
      </c>
      <c r="B5150" s="9" t="s">
        <v>776</v>
      </c>
      <c r="C5150" s="66" t="s">
        <v>4035</v>
      </c>
      <c r="D5150" s="44" t="s">
        <v>4269</v>
      </c>
      <c r="E5150" s="54"/>
      <c r="F5150" s="55"/>
      <c r="G5150" s="56">
        <v>23725.759999999998</v>
      </c>
      <c r="H5150" s="57">
        <f t="shared" si="160"/>
        <v>27996.396799999995</v>
      </c>
      <c r="I5150" s="58">
        <f t="shared" si="161"/>
        <v>0</v>
      </c>
      <c r="J5150" s="59" t="s">
        <v>4027</v>
      </c>
      <c r="K5150" s="59"/>
      <c r="L5150" s="73" t="s">
        <v>10123</v>
      </c>
      <c r="M5150" s="61">
        <v>94</v>
      </c>
      <c r="N5150" s="6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  <c r="BQ5150" s="2"/>
      <c r="BR5150" s="2"/>
      <c r="BS5150" s="2"/>
      <c r="BT5150" s="2"/>
      <c r="BU5150" s="2"/>
      <c r="BV5150" s="2"/>
      <c r="BW5150" s="2"/>
      <c r="BX5150" s="2"/>
      <c r="BY5150" s="2"/>
      <c r="BZ5150" s="2"/>
      <c r="CA5150" s="2"/>
      <c r="CB5150" s="2"/>
      <c r="CC5150" s="2"/>
      <c r="CD5150" s="2"/>
      <c r="CE5150" s="2"/>
    </row>
    <row r="5151" spans="1:83" s="10" customFormat="1" ht="12.75" customHeight="1" x14ac:dyDescent="0.2">
      <c r="A5151" s="51" t="s">
        <v>2636</v>
      </c>
      <c r="B5151" s="9" t="s">
        <v>777</v>
      </c>
      <c r="C5151" s="66" t="s">
        <v>4035</v>
      </c>
      <c r="D5151" s="44" t="s">
        <v>7303</v>
      </c>
      <c r="E5151" s="54"/>
      <c r="F5151" s="55"/>
      <c r="G5151" s="56">
        <v>1400</v>
      </c>
      <c r="H5151" s="57">
        <f t="shared" si="160"/>
        <v>1652</v>
      </c>
      <c r="I5151" s="58">
        <f t="shared" si="161"/>
        <v>0</v>
      </c>
      <c r="J5151" s="59" t="s">
        <v>4027</v>
      </c>
      <c r="K5151" s="59"/>
      <c r="L5151" s="73" t="s">
        <v>10124</v>
      </c>
      <c r="M5151" s="61">
        <v>1.8959999999999999</v>
      </c>
      <c r="N5151" s="6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  <c r="BA5151" s="2"/>
      <c r="BB5151" s="2"/>
      <c r="BC5151" s="2"/>
      <c r="BD5151" s="2"/>
      <c r="BE5151" s="2"/>
      <c r="BF5151" s="2"/>
      <c r="BG5151" s="2"/>
      <c r="BH5151" s="2"/>
      <c r="BI5151" s="2"/>
      <c r="BJ5151" s="2"/>
      <c r="BK5151" s="2"/>
      <c r="BL5151" s="2"/>
      <c r="BM5151" s="2"/>
      <c r="BN5151" s="2"/>
      <c r="BO5151" s="2"/>
      <c r="BP5151" s="2"/>
      <c r="BQ5151" s="2"/>
      <c r="BR5151" s="2"/>
      <c r="BS5151" s="2"/>
      <c r="BT5151" s="2"/>
      <c r="BU5151" s="2"/>
      <c r="BV5151" s="2"/>
      <c r="BW5151" s="2"/>
      <c r="BX5151" s="2"/>
      <c r="BY5151" s="2"/>
      <c r="BZ5151" s="2"/>
      <c r="CA5151" s="2"/>
      <c r="CB5151" s="2"/>
      <c r="CC5151" s="2"/>
      <c r="CD5151" s="2"/>
      <c r="CE5151" s="2"/>
    </row>
    <row r="5152" spans="1:83" ht="12.75" customHeight="1" x14ac:dyDescent="0.2">
      <c r="A5152" s="51" t="s">
        <v>2637</v>
      </c>
      <c r="B5152" s="9" t="s">
        <v>778</v>
      </c>
      <c r="C5152" s="66" t="s">
        <v>4035</v>
      </c>
      <c r="D5152" s="44" t="s">
        <v>7303</v>
      </c>
      <c r="E5152" s="54"/>
      <c r="F5152" s="55"/>
      <c r="G5152" s="56">
        <v>900</v>
      </c>
      <c r="H5152" s="57">
        <f t="shared" si="160"/>
        <v>1062</v>
      </c>
      <c r="I5152" s="58">
        <f t="shared" si="161"/>
        <v>0</v>
      </c>
      <c r="J5152" s="59" t="s">
        <v>4027</v>
      </c>
      <c r="K5152" s="59"/>
      <c r="L5152" s="60" t="s">
        <v>4029</v>
      </c>
      <c r="M5152" s="61">
        <v>0.38</v>
      </c>
      <c r="N5152" s="62"/>
    </row>
    <row r="5153" spans="1:83" s="10" customFormat="1" ht="12.75" customHeight="1" x14ac:dyDescent="0.2">
      <c r="A5153" s="51" t="s">
        <v>2638</v>
      </c>
      <c r="B5153" s="9" t="s">
        <v>745</v>
      </c>
      <c r="C5153" s="66" t="s">
        <v>4035</v>
      </c>
      <c r="D5153" s="44" t="s">
        <v>4494</v>
      </c>
      <c r="E5153" s="54"/>
      <c r="F5153" s="55"/>
      <c r="G5153" s="56">
        <v>3550</v>
      </c>
      <c r="H5153" s="57">
        <f t="shared" si="160"/>
        <v>4189</v>
      </c>
      <c r="I5153" s="58">
        <f t="shared" si="161"/>
        <v>0</v>
      </c>
      <c r="J5153" s="59"/>
      <c r="K5153" s="59"/>
      <c r="L5153" s="60" t="s">
        <v>4029</v>
      </c>
      <c r="M5153" s="61">
        <v>3.34</v>
      </c>
      <c r="N5153" s="6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  <c r="BA5153" s="2"/>
      <c r="BB5153" s="2"/>
      <c r="BC5153" s="2"/>
      <c r="BD5153" s="2"/>
      <c r="BE5153" s="2"/>
      <c r="BF5153" s="2"/>
      <c r="BG5153" s="2"/>
      <c r="BH5153" s="2"/>
      <c r="BI5153" s="2"/>
      <c r="BJ5153" s="2"/>
      <c r="BK5153" s="2"/>
      <c r="BL5153" s="2"/>
      <c r="BM5153" s="2"/>
      <c r="BN5153" s="2"/>
      <c r="BO5153" s="2"/>
      <c r="BP5153" s="2"/>
      <c r="BQ5153" s="2"/>
      <c r="BR5153" s="2"/>
      <c r="BS5153" s="2"/>
      <c r="BT5153" s="2"/>
      <c r="BU5153" s="2"/>
      <c r="BV5153" s="2"/>
      <c r="BW5153" s="2"/>
      <c r="BX5153" s="2"/>
      <c r="BY5153" s="2"/>
      <c r="BZ5153" s="2"/>
      <c r="CA5153" s="2"/>
      <c r="CB5153" s="2"/>
      <c r="CC5153" s="2"/>
      <c r="CD5153" s="2"/>
      <c r="CE5153" s="2"/>
    </row>
    <row r="5154" spans="1:83" s="10" customFormat="1" ht="12.75" customHeight="1" x14ac:dyDescent="0.2">
      <c r="A5154" s="51" t="s">
        <v>2639</v>
      </c>
      <c r="B5154" s="9" t="s">
        <v>745</v>
      </c>
      <c r="C5154" s="66" t="s">
        <v>4035</v>
      </c>
      <c r="D5154" s="44" t="s">
        <v>4494</v>
      </c>
      <c r="E5154" s="54"/>
      <c r="F5154" s="55"/>
      <c r="G5154" s="56">
        <v>3500</v>
      </c>
      <c r="H5154" s="57">
        <f t="shared" si="160"/>
        <v>4130</v>
      </c>
      <c r="I5154" s="58">
        <f t="shared" si="161"/>
        <v>0</v>
      </c>
      <c r="J5154" s="59"/>
      <c r="K5154" s="59"/>
      <c r="L5154" s="60" t="s">
        <v>8549</v>
      </c>
      <c r="M5154" s="61">
        <v>4.72</v>
      </c>
      <c r="N5154" s="6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  <c r="BA5154" s="2"/>
      <c r="BB5154" s="2"/>
      <c r="BC5154" s="2"/>
      <c r="BD5154" s="2"/>
      <c r="BE5154" s="2"/>
      <c r="BF5154" s="2"/>
      <c r="BG5154" s="2"/>
      <c r="BH5154" s="2"/>
      <c r="BI5154" s="2"/>
      <c r="BJ5154" s="2"/>
      <c r="BK5154" s="2"/>
      <c r="BL5154" s="2"/>
      <c r="BM5154" s="2"/>
      <c r="BN5154" s="2"/>
      <c r="BO5154" s="2"/>
      <c r="BP5154" s="2"/>
      <c r="BQ5154" s="2"/>
      <c r="BR5154" s="2"/>
      <c r="BS5154" s="2"/>
      <c r="BT5154" s="2"/>
      <c r="BU5154" s="2"/>
      <c r="BV5154" s="2"/>
      <c r="BW5154" s="2"/>
      <c r="BX5154" s="2"/>
      <c r="BY5154" s="2"/>
      <c r="BZ5154" s="2"/>
      <c r="CA5154" s="2"/>
      <c r="CB5154" s="2"/>
      <c r="CC5154" s="2"/>
      <c r="CD5154" s="2"/>
      <c r="CE5154" s="2"/>
    </row>
    <row r="5155" spans="1:83" s="10" customFormat="1" ht="12.75" customHeight="1" x14ac:dyDescent="0.2">
      <c r="A5155" s="51" t="s">
        <v>2640</v>
      </c>
      <c r="B5155" s="9" t="s">
        <v>745</v>
      </c>
      <c r="C5155" s="66" t="s">
        <v>4035</v>
      </c>
      <c r="D5155" s="44" t="s">
        <v>4494</v>
      </c>
      <c r="E5155" s="54"/>
      <c r="F5155" s="55"/>
      <c r="G5155" s="56">
        <v>3456.94</v>
      </c>
      <c r="H5155" s="57">
        <f t="shared" si="160"/>
        <v>4079.1891999999998</v>
      </c>
      <c r="I5155" s="58">
        <f t="shared" si="161"/>
        <v>0</v>
      </c>
      <c r="J5155" s="59"/>
      <c r="K5155" s="59"/>
      <c r="L5155" s="60" t="s">
        <v>4029</v>
      </c>
      <c r="M5155" s="61">
        <v>4.42</v>
      </c>
      <c r="N5155" s="6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  <c r="BA5155" s="2"/>
      <c r="BB5155" s="2"/>
      <c r="BC5155" s="2"/>
      <c r="BD5155" s="2"/>
      <c r="BE5155" s="2"/>
      <c r="BF5155" s="2"/>
      <c r="BG5155" s="2"/>
      <c r="BH5155" s="2"/>
      <c r="BI5155" s="2"/>
      <c r="BJ5155" s="2"/>
      <c r="BK5155" s="2"/>
      <c r="BL5155" s="2"/>
      <c r="BM5155" s="2"/>
      <c r="BN5155" s="2"/>
      <c r="BO5155" s="2"/>
      <c r="BP5155" s="2"/>
      <c r="BQ5155" s="2"/>
      <c r="BR5155" s="2"/>
      <c r="BS5155" s="2"/>
      <c r="BT5155" s="2"/>
      <c r="BU5155" s="2"/>
      <c r="BV5155" s="2"/>
      <c r="BW5155" s="2"/>
      <c r="BX5155" s="2"/>
      <c r="BY5155" s="2"/>
      <c r="BZ5155" s="2"/>
      <c r="CA5155" s="2"/>
      <c r="CB5155" s="2"/>
      <c r="CC5155" s="2"/>
      <c r="CD5155" s="2"/>
      <c r="CE5155" s="2"/>
    </row>
    <row r="5156" spans="1:83" s="10" customFormat="1" ht="12.75" customHeight="1" x14ac:dyDescent="0.2">
      <c r="A5156" s="51" t="s">
        <v>2641</v>
      </c>
      <c r="B5156" s="9" t="s">
        <v>745</v>
      </c>
      <c r="C5156" s="66" t="s">
        <v>4035</v>
      </c>
      <c r="D5156" s="44" t="s">
        <v>4494</v>
      </c>
      <c r="E5156" s="54"/>
      <c r="F5156" s="55"/>
      <c r="G5156" s="56">
        <v>3418.2</v>
      </c>
      <c r="H5156" s="57">
        <f t="shared" si="160"/>
        <v>4033.4759999999997</v>
      </c>
      <c r="I5156" s="58">
        <f t="shared" si="161"/>
        <v>0</v>
      </c>
      <c r="J5156" s="59"/>
      <c r="K5156" s="59"/>
      <c r="L5156" s="60" t="s">
        <v>4029</v>
      </c>
      <c r="M5156" s="61">
        <v>3.8</v>
      </c>
      <c r="N5156" s="6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  <c r="BA5156" s="2"/>
      <c r="BB5156" s="2"/>
      <c r="BC5156" s="2"/>
      <c r="BD5156" s="2"/>
      <c r="BE5156" s="2"/>
      <c r="BF5156" s="2"/>
      <c r="BG5156" s="2"/>
      <c r="BH5156" s="2"/>
      <c r="BI5156" s="2"/>
      <c r="BJ5156" s="2"/>
      <c r="BK5156" s="2"/>
      <c r="BL5156" s="2"/>
      <c r="BM5156" s="2"/>
      <c r="BN5156" s="2"/>
      <c r="BO5156" s="2"/>
      <c r="BP5156" s="2"/>
      <c r="BQ5156" s="2"/>
      <c r="BR5156" s="2"/>
      <c r="BS5156" s="2"/>
      <c r="BT5156" s="2"/>
      <c r="BU5156" s="2"/>
      <c r="BV5156" s="2"/>
      <c r="BW5156" s="2"/>
      <c r="BX5156" s="2"/>
      <c r="BY5156" s="2"/>
      <c r="BZ5156" s="2"/>
      <c r="CA5156" s="2"/>
      <c r="CB5156" s="2"/>
      <c r="CC5156" s="2"/>
      <c r="CD5156" s="2"/>
      <c r="CE5156" s="2"/>
    </row>
    <row r="5157" spans="1:83" s="10" customFormat="1" ht="12.75" customHeight="1" x14ac:dyDescent="0.2">
      <c r="A5157" s="51" t="s">
        <v>2642</v>
      </c>
      <c r="B5157" s="9" t="s">
        <v>779</v>
      </c>
      <c r="C5157" s="66" t="s">
        <v>4035</v>
      </c>
      <c r="D5157" s="44" t="s">
        <v>4494</v>
      </c>
      <c r="E5157" s="54"/>
      <c r="F5157" s="55"/>
      <c r="G5157" s="56">
        <v>3850</v>
      </c>
      <c r="H5157" s="57">
        <f t="shared" si="160"/>
        <v>4543</v>
      </c>
      <c r="I5157" s="58">
        <f t="shared" si="161"/>
        <v>0</v>
      </c>
      <c r="J5157" s="59" t="s">
        <v>4027</v>
      </c>
      <c r="K5157" s="59"/>
      <c r="L5157" s="79" t="s">
        <v>5050</v>
      </c>
      <c r="M5157" s="61">
        <v>2.8</v>
      </c>
      <c r="N5157" s="6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  <c r="BA5157" s="2"/>
      <c r="BB5157" s="2"/>
      <c r="BC5157" s="2"/>
      <c r="BD5157" s="2"/>
      <c r="BE5157" s="2"/>
      <c r="BF5157" s="2"/>
      <c r="BG5157" s="2"/>
      <c r="BH5157" s="2"/>
      <c r="BI5157" s="2"/>
      <c r="BJ5157" s="2"/>
      <c r="BK5157" s="2"/>
      <c r="BL5157" s="2"/>
      <c r="BM5157" s="2"/>
      <c r="BN5157" s="2"/>
      <c r="BO5157" s="2"/>
      <c r="BP5157" s="2"/>
      <c r="BQ5157" s="2"/>
      <c r="BR5157" s="2"/>
      <c r="BS5157" s="2"/>
      <c r="BT5157" s="2"/>
      <c r="BU5157" s="2"/>
      <c r="BV5157" s="2"/>
      <c r="BW5157" s="2"/>
      <c r="BX5157" s="2"/>
      <c r="BY5157" s="2"/>
      <c r="BZ5157" s="2"/>
      <c r="CA5157" s="2"/>
      <c r="CB5157" s="2"/>
      <c r="CC5157" s="2"/>
      <c r="CD5157" s="2"/>
      <c r="CE5157" s="2"/>
    </row>
    <row r="5158" spans="1:83" s="10" customFormat="1" ht="12.75" customHeight="1" x14ac:dyDescent="0.2">
      <c r="A5158" s="51" t="s">
        <v>2643</v>
      </c>
      <c r="B5158" s="9" t="s">
        <v>780</v>
      </c>
      <c r="C5158" s="66" t="s">
        <v>4035</v>
      </c>
      <c r="D5158" s="44" t="s">
        <v>4494</v>
      </c>
      <c r="E5158" s="54"/>
      <c r="F5158" s="55"/>
      <c r="G5158" s="56">
        <v>758.07</v>
      </c>
      <c r="H5158" s="57">
        <f t="shared" si="160"/>
        <v>894.52260000000001</v>
      </c>
      <c r="I5158" s="58">
        <f t="shared" si="161"/>
        <v>0</v>
      </c>
      <c r="J5158" s="59" t="s">
        <v>4027</v>
      </c>
      <c r="K5158" s="59"/>
      <c r="L5158" s="79" t="s">
        <v>5050</v>
      </c>
      <c r="M5158" s="61">
        <v>0.47899999999999998</v>
      </c>
      <c r="N5158" s="6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  <c r="BA5158" s="2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  <c r="BQ5158" s="2"/>
      <c r="BR5158" s="2"/>
      <c r="BS5158" s="2"/>
      <c r="BT5158" s="2"/>
      <c r="BU5158" s="2"/>
      <c r="BV5158" s="2"/>
      <c r="BW5158" s="2"/>
      <c r="BX5158" s="2"/>
      <c r="BY5158" s="2"/>
      <c r="BZ5158" s="2"/>
      <c r="CA5158" s="2"/>
      <c r="CB5158" s="2"/>
      <c r="CC5158" s="2"/>
      <c r="CD5158" s="2"/>
      <c r="CE5158" s="2"/>
    </row>
    <row r="5159" spans="1:83" s="10" customFormat="1" ht="12.75" customHeight="1" x14ac:dyDescent="0.2">
      <c r="A5159" s="51" t="s">
        <v>2644</v>
      </c>
      <c r="B5159" s="9" t="s">
        <v>781</v>
      </c>
      <c r="C5159" s="66" t="s">
        <v>4035</v>
      </c>
      <c r="D5159" s="44" t="s">
        <v>4494</v>
      </c>
      <c r="E5159" s="54"/>
      <c r="F5159" s="55"/>
      <c r="G5159" s="56">
        <v>5533.83</v>
      </c>
      <c r="H5159" s="57">
        <f t="shared" si="160"/>
        <v>6529.9193999999998</v>
      </c>
      <c r="I5159" s="58">
        <f t="shared" si="161"/>
        <v>0</v>
      </c>
      <c r="J5159" s="59" t="s">
        <v>4027</v>
      </c>
      <c r="K5159" s="59"/>
      <c r="L5159" s="79" t="s">
        <v>5050</v>
      </c>
      <c r="M5159" s="61">
        <v>3.55</v>
      </c>
      <c r="N5159" s="6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  <c r="BA5159" s="2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  <c r="BQ5159" s="2"/>
      <c r="BR5159" s="2"/>
      <c r="BS5159" s="2"/>
      <c r="BT5159" s="2"/>
      <c r="BU5159" s="2"/>
      <c r="BV5159" s="2"/>
      <c r="BW5159" s="2"/>
      <c r="BX5159" s="2"/>
      <c r="BY5159" s="2"/>
      <c r="BZ5159" s="2"/>
      <c r="CA5159" s="2"/>
      <c r="CB5159" s="2"/>
      <c r="CC5159" s="2"/>
      <c r="CD5159" s="2"/>
      <c r="CE5159" s="2"/>
    </row>
    <row r="5160" spans="1:83" s="10" customFormat="1" ht="12.75" customHeight="1" x14ac:dyDescent="0.2">
      <c r="A5160" s="51" t="s">
        <v>2645</v>
      </c>
      <c r="B5160" s="9" t="s">
        <v>782</v>
      </c>
      <c r="C5160" s="66" t="s">
        <v>4035</v>
      </c>
      <c r="D5160" s="44" t="s">
        <v>4494</v>
      </c>
      <c r="E5160" s="54"/>
      <c r="F5160" s="55"/>
      <c r="G5160" s="56">
        <v>850</v>
      </c>
      <c r="H5160" s="57">
        <f t="shared" si="160"/>
        <v>1003</v>
      </c>
      <c r="I5160" s="58">
        <f t="shared" si="161"/>
        <v>0</v>
      </c>
      <c r="J5160" s="59" t="s">
        <v>4027</v>
      </c>
      <c r="K5160" s="59"/>
      <c r="L5160" s="60" t="s">
        <v>4029</v>
      </c>
      <c r="M5160" s="61">
        <v>1.22</v>
      </c>
      <c r="N5160" s="6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  <c r="BA5160" s="2"/>
      <c r="BB5160" s="2"/>
      <c r="BC5160" s="2"/>
      <c r="BD5160" s="2"/>
      <c r="BE5160" s="2"/>
      <c r="BF5160" s="2"/>
      <c r="BG5160" s="2"/>
      <c r="BH5160" s="2"/>
      <c r="BI5160" s="2"/>
      <c r="BJ5160" s="2"/>
      <c r="BK5160" s="2"/>
      <c r="BL5160" s="2"/>
      <c r="BM5160" s="2"/>
      <c r="BN5160" s="2"/>
      <c r="BO5160" s="2"/>
      <c r="BP5160" s="2"/>
      <c r="BQ5160" s="2"/>
      <c r="BR5160" s="2"/>
      <c r="BS5160" s="2"/>
      <c r="BT5160" s="2"/>
      <c r="BU5160" s="2"/>
      <c r="BV5160" s="2"/>
      <c r="BW5160" s="2"/>
      <c r="BX5160" s="2"/>
      <c r="BY5160" s="2"/>
      <c r="BZ5160" s="2"/>
      <c r="CA5160" s="2"/>
      <c r="CB5160" s="2"/>
      <c r="CC5160" s="2"/>
      <c r="CD5160" s="2"/>
      <c r="CE5160" s="2"/>
    </row>
    <row r="5161" spans="1:83" s="10" customFormat="1" ht="12.75" customHeight="1" x14ac:dyDescent="0.2">
      <c r="A5161" s="51" t="s">
        <v>10125</v>
      </c>
      <c r="B5161" s="9" t="s">
        <v>10126</v>
      </c>
      <c r="C5161" s="66" t="s">
        <v>4035</v>
      </c>
      <c r="D5161" s="44" t="s">
        <v>4033</v>
      </c>
      <c r="E5161" s="54"/>
      <c r="F5161" s="55"/>
      <c r="G5161" s="56">
        <v>700</v>
      </c>
      <c r="H5161" s="57">
        <f t="shared" si="160"/>
        <v>826</v>
      </c>
      <c r="I5161" s="58">
        <f t="shared" si="161"/>
        <v>0</v>
      </c>
      <c r="J5161" s="59"/>
      <c r="K5161" s="59"/>
      <c r="L5161" s="60" t="s">
        <v>4029</v>
      </c>
      <c r="M5161" s="61"/>
      <c r="N5161" s="6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  <c r="BA5161" s="2"/>
      <c r="BB5161" s="2"/>
      <c r="BC5161" s="2"/>
      <c r="BD5161" s="2"/>
      <c r="BE5161" s="2"/>
      <c r="BF5161" s="2"/>
      <c r="BG5161" s="2"/>
      <c r="BH5161" s="2"/>
      <c r="BI5161" s="2"/>
      <c r="BJ5161" s="2"/>
      <c r="BK5161" s="2"/>
      <c r="BL5161" s="2"/>
      <c r="BM5161" s="2"/>
      <c r="BN5161" s="2"/>
      <c r="BO5161" s="2"/>
      <c r="BP5161" s="2"/>
      <c r="BQ5161" s="2"/>
      <c r="BR5161" s="2"/>
      <c r="BS5161" s="2"/>
      <c r="BT5161" s="2"/>
      <c r="BU5161" s="2"/>
      <c r="BV5161" s="2"/>
      <c r="BW5161" s="2"/>
      <c r="BX5161" s="2"/>
      <c r="BY5161" s="2"/>
      <c r="BZ5161" s="2"/>
      <c r="CA5161" s="2"/>
      <c r="CB5161" s="2"/>
      <c r="CC5161" s="2"/>
      <c r="CD5161" s="2"/>
      <c r="CE5161" s="2"/>
    </row>
    <row r="5162" spans="1:83" s="10" customFormat="1" ht="12.75" customHeight="1" x14ac:dyDescent="0.2">
      <c r="A5162" s="51" t="s">
        <v>10127</v>
      </c>
      <c r="B5162" s="9" t="s">
        <v>10128</v>
      </c>
      <c r="C5162" s="66" t="s">
        <v>4035</v>
      </c>
      <c r="D5162" s="44" t="s">
        <v>4033</v>
      </c>
      <c r="E5162" s="54"/>
      <c r="F5162" s="55"/>
      <c r="G5162" s="56">
        <v>500</v>
      </c>
      <c r="H5162" s="57">
        <f t="shared" si="160"/>
        <v>590</v>
      </c>
      <c r="I5162" s="58">
        <f t="shared" si="161"/>
        <v>0</v>
      </c>
      <c r="J5162" s="59"/>
      <c r="K5162" s="59"/>
      <c r="L5162" s="60" t="s">
        <v>4029</v>
      </c>
      <c r="M5162" s="61"/>
      <c r="N5162" s="6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  <c r="BA5162" s="2"/>
      <c r="BB5162" s="2"/>
      <c r="BC5162" s="2"/>
      <c r="BD5162" s="2"/>
      <c r="BE5162" s="2"/>
      <c r="BF5162" s="2"/>
      <c r="BG5162" s="2"/>
      <c r="BH5162" s="2"/>
      <c r="BI5162" s="2"/>
      <c r="BJ5162" s="2"/>
      <c r="BK5162" s="2"/>
      <c r="BL5162" s="2"/>
      <c r="BM5162" s="2"/>
      <c r="BN5162" s="2"/>
      <c r="BO5162" s="2"/>
      <c r="BP5162" s="2"/>
      <c r="BQ5162" s="2"/>
      <c r="BR5162" s="2"/>
      <c r="BS5162" s="2"/>
      <c r="BT5162" s="2"/>
      <c r="BU5162" s="2"/>
      <c r="BV5162" s="2"/>
      <c r="BW5162" s="2"/>
      <c r="BX5162" s="2"/>
      <c r="BY5162" s="2"/>
      <c r="BZ5162" s="2"/>
      <c r="CA5162" s="2"/>
      <c r="CB5162" s="2"/>
      <c r="CC5162" s="2"/>
      <c r="CD5162" s="2"/>
      <c r="CE5162" s="2"/>
    </row>
    <row r="5163" spans="1:83" s="10" customFormat="1" ht="12.75" customHeight="1" x14ac:dyDescent="0.2">
      <c r="A5163" s="51" t="s">
        <v>10129</v>
      </c>
      <c r="B5163" s="9" t="s">
        <v>10130</v>
      </c>
      <c r="C5163" s="66" t="s">
        <v>4035</v>
      </c>
      <c r="D5163" s="44" t="s">
        <v>4033</v>
      </c>
      <c r="E5163" s="54"/>
      <c r="F5163" s="55"/>
      <c r="G5163" s="56">
        <v>120</v>
      </c>
      <c r="H5163" s="57">
        <f t="shared" si="160"/>
        <v>141.6</v>
      </c>
      <c r="I5163" s="58">
        <f t="shared" si="161"/>
        <v>0</v>
      </c>
      <c r="J5163" s="59"/>
      <c r="K5163" s="59"/>
      <c r="L5163" s="60" t="s">
        <v>4029</v>
      </c>
      <c r="M5163" s="61"/>
      <c r="N5163" s="6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  <c r="BA5163" s="2"/>
      <c r="BB5163" s="2"/>
      <c r="BC5163" s="2"/>
      <c r="BD5163" s="2"/>
      <c r="BE5163" s="2"/>
      <c r="BF5163" s="2"/>
      <c r="BG5163" s="2"/>
      <c r="BH5163" s="2"/>
      <c r="BI5163" s="2"/>
      <c r="BJ5163" s="2"/>
      <c r="BK5163" s="2"/>
      <c r="BL5163" s="2"/>
      <c r="BM5163" s="2"/>
      <c r="BN5163" s="2"/>
      <c r="BO5163" s="2"/>
      <c r="BP5163" s="2"/>
      <c r="BQ5163" s="2"/>
      <c r="BR5163" s="2"/>
      <c r="BS5163" s="2"/>
      <c r="BT5163" s="2"/>
      <c r="BU5163" s="2"/>
      <c r="BV5163" s="2"/>
      <c r="BW5163" s="2"/>
      <c r="BX5163" s="2"/>
      <c r="BY5163" s="2"/>
      <c r="BZ5163" s="2"/>
      <c r="CA5163" s="2"/>
      <c r="CB5163" s="2"/>
      <c r="CC5163" s="2"/>
      <c r="CD5163" s="2"/>
      <c r="CE5163" s="2"/>
    </row>
    <row r="5164" spans="1:83" s="10" customFormat="1" ht="12.75" customHeight="1" x14ac:dyDescent="0.2">
      <c r="A5164" s="51" t="s">
        <v>10131</v>
      </c>
      <c r="B5164" s="9" t="s">
        <v>10132</v>
      </c>
      <c r="C5164" s="66" t="s">
        <v>4035</v>
      </c>
      <c r="D5164" s="44" t="s">
        <v>4033</v>
      </c>
      <c r="E5164" s="54"/>
      <c r="F5164" s="55"/>
      <c r="G5164" s="56">
        <v>220</v>
      </c>
      <c r="H5164" s="57">
        <f t="shared" si="160"/>
        <v>259.59999999999997</v>
      </c>
      <c r="I5164" s="58">
        <f t="shared" si="161"/>
        <v>0</v>
      </c>
      <c r="J5164" s="59" t="s">
        <v>4027</v>
      </c>
      <c r="K5164" s="59"/>
      <c r="L5164" s="60" t="s">
        <v>4029</v>
      </c>
      <c r="M5164" s="61"/>
      <c r="N5164" s="6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  <c r="BA5164" s="2"/>
      <c r="BB5164" s="2"/>
      <c r="BC5164" s="2"/>
      <c r="BD5164" s="2"/>
      <c r="BE5164" s="2"/>
      <c r="BF5164" s="2"/>
      <c r="BG5164" s="2"/>
      <c r="BH5164" s="2"/>
      <c r="BI5164" s="2"/>
      <c r="BJ5164" s="2"/>
      <c r="BK5164" s="2"/>
      <c r="BL5164" s="2"/>
      <c r="BM5164" s="2"/>
      <c r="BN5164" s="2"/>
      <c r="BO5164" s="2"/>
      <c r="BP5164" s="2"/>
      <c r="BQ5164" s="2"/>
      <c r="BR5164" s="2"/>
      <c r="BS5164" s="2"/>
      <c r="BT5164" s="2"/>
      <c r="BU5164" s="2"/>
      <c r="BV5164" s="2"/>
      <c r="BW5164" s="2"/>
      <c r="BX5164" s="2"/>
      <c r="BY5164" s="2"/>
      <c r="BZ5164" s="2"/>
      <c r="CA5164" s="2"/>
      <c r="CB5164" s="2"/>
      <c r="CC5164" s="2"/>
      <c r="CD5164" s="2"/>
      <c r="CE5164" s="2"/>
    </row>
    <row r="5165" spans="1:83" s="10" customFormat="1" ht="12.75" customHeight="1" x14ac:dyDescent="0.2">
      <c r="A5165" s="51" t="s">
        <v>10133</v>
      </c>
      <c r="B5165" s="9" t="s">
        <v>313</v>
      </c>
      <c r="C5165" s="66" t="s">
        <v>4035</v>
      </c>
      <c r="D5165" s="44" t="s">
        <v>4033</v>
      </c>
      <c r="E5165" s="54"/>
      <c r="F5165" s="55"/>
      <c r="G5165" s="56">
        <v>350</v>
      </c>
      <c r="H5165" s="57">
        <f t="shared" si="160"/>
        <v>413</v>
      </c>
      <c r="I5165" s="58">
        <f t="shared" si="161"/>
        <v>0</v>
      </c>
      <c r="J5165" s="59" t="s">
        <v>4027</v>
      </c>
      <c r="K5165" s="59"/>
      <c r="L5165" s="60" t="s">
        <v>4029</v>
      </c>
      <c r="M5165" s="61"/>
      <c r="N5165" s="6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  <c r="BA5165" s="2"/>
      <c r="BB5165" s="2"/>
      <c r="BC5165" s="2"/>
      <c r="BD5165" s="2"/>
      <c r="BE5165" s="2"/>
      <c r="BF5165" s="2"/>
      <c r="BG5165" s="2"/>
      <c r="BH5165" s="2"/>
      <c r="BI5165" s="2"/>
      <c r="BJ5165" s="2"/>
      <c r="BK5165" s="2"/>
      <c r="BL5165" s="2"/>
      <c r="BM5165" s="2"/>
      <c r="BN5165" s="2"/>
      <c r="BO5165" s="2"/>
      <c r="BP5165" s="2"/>
      <c r="BQ5165" s="2"/>
      <c r="BR5165" s="2"/>
      <c r="BS5165" s="2"/>
      <c r="BT5165" s="2"/>
      <c r="BU5165" s="2"/>
      <c r="BV5165" s="2"/>
      <c r="BW5165" s="2"/>
      <c r="BX5165" s="2"/>
      <c r="BY5165" s="2"/>
      <c r="BZ5165" s="2"/>
      <c r="CA5165" s="2"/>
      <c r="CB5165" s="2"/>
      <c r="CC5165" s="2"/>
      <c r="CD5165" s="2"/>
      <c r="CE5165" s="2"/>
    </row>
    <row r="5166" spans="1:83" s="10" customFormat="1" ht="12.75" customHeight="1" x14ac:dyDescent="0.2">
      <c r="A5166" s="51" t="s">
        <v>10134</v>
      </c>
      <c r="B5166" s="9" t="s">
        <v>563</v>
      </c>
      <c r="C5166" s="66" t="s">
        <v>4035</v>
      </c>
      <c r="D5166" s="44" t="s">
        <v>4033</v>
      </c>
      <c r="E5166" s="54"/>
      <c r="F5166" s="55"/>
      <c r="G5166" s="56">
        <v>100</v>
      </c>
      <c r="H5166" s="57">
        <f t="shared" si="160"/>
        <v>118</v>
      </c>
      <c r="I5166" s="58">
        <f t="shared" si="161"/>
        <v>0</v>
      </c>
      <c r="J5166" s="59"/>
      <c r="K5166" s="59"/>
      <c r="L5166" s="60" t="s">
        <v>4029</v>
      </c>
      <c r="M5166" s="61"/>
      <c r="N5166" s="6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  <c r="BA5166" s="2"/>
      <c r="BB5166" s="2"/>
      <c r="BC5166" s="2"/>
      <c r="BD5166" s="2"/>
      <c r="BE5166" s="2"/>
      <c r="BF5166" s="2"/>
      <c r="BG5166" s="2"/>
      <c r="BH5166" s="2"/>
      <c r="BI5166" s="2"/>
      <c r="BJ5166" s="2"/>
      <c r="BK5166" s="2"/>
      <c r="BL5166" s="2"/>
      <c r="BM5166" s="2"/>
      <c r="BN5166" s="2"/>
      <c r="BO5166" s="2"/>
      <c r="BP5166" s="2"/>
      <c r="BQ5166" s="2"/>
      <c r="BR5166" s="2"/>
      <c r="BS5166" s="2"/>
      <c r="BT5166" s="2"/>
      <c r="BU5166" s="2"/>
      <c r="BV5166" s="2"/>
      <c r="BW5166" s="2"/>
      <c r="BX5166" s="2"/>
      <c r="BY5166" s="2"/>
      <c r="BZ5166" s="2"/>
      <c r="CA5166" s="2"/>
      <c r="CB5166" s="2"/>
      <c r="CC5166" s="2"/>
      <c r="CD5166" s="2"/>
      <c r="CE5166" s="2"/>
    </row>
    <row r="5167" spans="1:83" s="10" customFormat="1" ht="12.75" customHeight="1" x14ac:dyDescent="0.2">
      <c r="A5167" s="51" t="s">
        <v>10135</v>
      </c>
      <c r="B5167" s="9" t="s">
        <v>10136</v>
      </c>
      <c r="C5167" s="66" t="s">
        <v>4035</v>
      </c>
      <c r="D5167" s="44" t="s">
        <v>4033</v>
      </c>
      <c r="E5167" s="54"/>
      <c r="F5167" s="55"/>
      <c r="G5167" s="56">
        <v>200</v>
      </c>
      <c r="H5167" s="57">
        <f t="shared" si="160"/>
        <v>236</v>
      </c>
      <c r="I5167" s="58">
        <f t="shared" si="161"/>
        <v>0</v>
      </c>
      <c r="J5167" s="59"/>
      <c r="K5167" s="59"/>
      <c r="L5167" s="60" t="s">
        <v>4029</v>
      </c>
      <c r="M5167" s="61"/>
      <c r="N5167" s="6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  <c r="BA5167" s="2"/>
      <c r="BB5167" s="2"/>
      <c r="BC5167" s="2"/>
      <c r="BD5167" s="2"/>
      <c r="BE5167" s="2"/>
      <c r="BF5167" s="2"/>
      <c r="BG5167" s="2"/>
      <c r="BH5167" s="2"/>
      <c r="BI5167" s="2"/>
      <c r="BJ5167" s="2"/>
      <c r="BK5167" s="2"/>
      <c r="BL5167" s="2"/>
      <c r="BM5167" s="2"/>
      <c r="BN5167" s="2"/>
      <c r="BO5167" s="2"/>
      <c r="BP5167" s="2"/>
      <c r="BQ5167" s="2"/>
      <c r="BR5167" s="2"/>
      <c r="BS5167" s="2"/>
      <c r="BT5167" s="2"/>
      <c r="BU5167" s="2"/>
      <c r="BV5167" s="2"/>
      <c r="BW5167" s="2"/>
      <c r="BX5167" s="2"/>
      <c r="BY5167" s="2"/>
      <c r="BZ5167" s="2"/>
      <c r="CA5167" s="2"/>
      <c r="CB5167" s="2"/>
      <c r="CC5167" s="2"/>
      <c r="CD5167" s="2"/>
      <c r="CE5167" s="2"/>
    </row>
    <row r="5168" spans="1:83" s="10" customFormat="1" ht="12.75" customHeight="1" x14ac:dyDescent="0.2">
      <c r="A5168" s="51" t="s">
        <v>10137</v>
      </c>
      <c r="B5168" s="9" t="s">
        <v>10136</v>
      </c>
      <c r="C5168" s="66" t="s">
        <v>4035</v>
      </c>
      <c r="D5168" s="44" t="s">
        <v>4033</v>
      </c>
      <c r="E5168" s="54"/>
      <c r="F5168" s="55"/>
      <c r="G5168" s="56">
        <v>180</v>
      </c>
      <c r="H5168" s="57">
        <f t="shared" si="160"/>
        <v>212.39999999999998</v>
      </c>
      <c r="I5168" s="58">
        <f t="shared" si="161"/>
        <v>0</v>
      </c>
      <c r="J5168" s="59"/>
      <c r="K5168" s="59"/>
      <c r="L5168" s="60" t="s">
        <v>4029</v>
      </c>
      <c r="M5168" s="61"/>
      <c r="N5168" s="6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  <c r="BA5168" s="2"/>
      <c r="BB5168" s="2"/>
      <c r="BC5168" s="2"/>
      <c r="BD5168" s="2"/>
      <c r="BE5168" s="2"/>
      <c r="BF5168" s="2"/>
      <c r="BG5168" s="2"/>
      <c r="BH5168" s="2"/>
      <c r="BI5168" s="2"/>
      <c r="BJ5168" s="2"/>
      <c r="BK5168" s="2"/>
      <c r="BL5168" s="2"/>
      <c r="BM5168" s="2"/>
      <c r="BN5168" s="2"/>
      <c r="BO5168" s="2"/>
      <c r="BP5168" s="2"/>
      <c r="BQ5168" s="2"/>
      <c r="BR5168" s="2"/>
      <c r="BS5168" s="2"/>
      <c r="BT5168" s="2"/>
      <c r="BU5168" s="2"/>
      <c r="BV5168" s="2"/>
      <c r="BW5168" s="2"/>
      <c r="BX5168" s="2"/>
      <c r="BY5168" s="2"/>
      <c r="BZ5168" s="2"/>
      <c r="CA5168" s="2"/>
      <c r="CB5168" s="2"/>
      <c r="CC5168" s="2"/>
      <c r="CD5168" s="2"/>
      <c r="CE5168" s="2"/>
    </row>
    <row r="5169" spans="1:83" s="10" customFormat="1" ht="12.75" customHeight="1" x14ac:dyDescent="0.2">
      <c r="A5169" s="51" t="s">
        <v>10138</v>
      </c>
      <c r="B5169" s="9" t="s">
        <v>10139</v>
      </c>
      <c r="C5169" s="66" t="s">
        <v>4035</v>
      </c>
      <c r="D5169" s="44" t="s">
        <v>4033</v>
      </c>
      <c r="E5169" s="54"/>
      <c r="F5169" s="55"/>
      <c r="G5169" s="56">
        <v>130</v>
      </c>
      <c r="H5169" s="57">
        <f t="shared" si="160"/>
        <v>153.4</v>
      </c>
      <c r="I5169" s="58">
        <f t="shared" si="161"/>
        <v>0</v>
      </c>
      <c r="J5169" s="59"/>
      <c r="K5169" s="59"/>
      <c r="L5169" s="60" t="s">
        <v>4029</v>
      </c>
      <c r="M5169" s="61"/>
      <c r="N5169" s="6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  <c r="BA5169" s="2"/>
      <c r="BB5169" s="2"/>
      <c r="BC5169" s="2"/>
      <c r="BD5169" s="2"/>
      <c r="BE5169" s="2"/>
      <c r="BF5169" s="2"/>
      <c r="BG5169" s="2"/>
      <c r="BH5169" s="2"/>
      <c r="BI5169" s="2"/>
      <c r="BJ5169" s="2"/>
      <c r="BK5169" s="2"/>
      <c r="BL5169" s="2"/>
      <c r="BM5169" s="2"/>
      <c r="BN5169" s="2"/>
      <c r="BO5169" s="2"/>
      <c r="BP5169" s="2"/>
      <c r="BQ5169" s="2"/>
      <c r="BR5169" s="2"/>
      <c r="BS5169" s="2"/>
      <c r="BT5169" s="2"/>
      <c r="BU5169" s="2"/>
      <c r="BV5169" s="2"/>
      <c r="BW5169" s="2"/>
      <c r="BX5169" s="2"/>
      <c r="BY5169" s="2"/>
      <c r="BZ5169" s="2"/>
      <c r="CA5169" s="2"/>
      <c r="CB5169" s="2"/>
      <c r="CC5169" s="2"/>
      <c r="CD5169" s="2"/>
      <c r="CE5169" s="2"/>
    </row>
    <row r="5170" spans="1:83" s="10" customFormat="1" ht="12.75" customHeight="1" x14ac:dyDescent="0.2">
      <c r="A5170" s="51" t="s">
        <v>10140</v>
      </c>
      <c r="B5170" s="9" t="s">
        <v>10141</v>
      </c>
      <c r="C5170" s="66" t="s">
        <v>4035</v>
      </c>
      <c r="D5170" s="44" t="s">
        <v>4033</v>
      </c>
      <c r="E5170" s="54"/>
      <c r="F5170" s="55"/>
      <c r="G5170" s="56">
        <v>300</v>
      </c>
      <c r="H5170" s="57">
        <f t="shared" si="160"/>
        <v>354</v>
      </c>
      <c r="I5170" s="58">
        <f t="shared" si="161"/>
        <v>0</v>
      </c>
      <c r="J5170" s="59"/>
      <c r="K5170" s="59"/>
      <c r="L5170" s="60" t="s">
        <v>4029</v>
      </c>
      <c r="M5170" s="61"/>
      <c r="N5170" s="62"/>
      <c r="O5170" s="1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  <c r="BA5170" s="2"/>
      <c r="BB5170" s="2"/>
      <c r="BC5170" s="2"/>
      <c r="BD5170" s="2"/>
      <c r="BE5170" s="2"/>
      <c r="BF5170" s="2"/>
      <c r="BG5170" s="2"/>
      <c r="BH5170" s="2"/>
      <c r="BI5170" s="2"/>
      <c r="BJ5170" s="2"/>
      <c r="BK5170" s="2"/>
      <c r="BL5170" s="2"/>
      <c r="BM5170" s="2"/>
      <c r="BN5170" s="2"/>
      <c r="BO5170" s="2"/>
      <c r="BP5170" s="2"/>
      <c r="BQ5170" s="2"/>
      <c r="BR5170" s="2"/>
      <c r="BS5170" s="2"/>
      <c r="BT5170" s="2"/>
      <c r="BU5170" s="2"/>
      <c r="BV5170" s="2"/>
      <c r="BW5170" s="2"/>
      <c r="BX5170" s="2"/>
      <c r="BY5170" s="2"/>
      <c r="BZ5170" s="2"/>
      <c r="CA5170" s="2"/>
      <c r="CB5170" s="2"/>
      <c r="CC5170" s="2"/>
      <c r="CD5170" s="2"/>
      <c r="CE5170" s="2"/>
    </row>
    <row r="5171" spans="1:83" s="10" customFormat="1" ht="12.75" customHeight="1" x14ac:dyDescent="0.2">
      <c r="A5171" s="51" t="s">
        <v>2646</v>
      </c>
      <c r="B5171" s="9" t="s">
        <v>783</v>
      </c>
      <c r="C5171" s="66" t="s">
        <v>4035</v>
      </c>
      <c r="D5171" s="44" t="s">
        <v>4920</v>
      </c>
      <c r="E5171" s="54"/>
      <c r="F5171" s="55"/>
      <c r="G5171" s="56">
        <v>900</v>
      </c>
      <c r="H5171" s="57">
        <f t="shared" si="160"/>
        <v>1062</v>
      </c>
      <c r="I5171" s="58">
        <f t="shared" si="161"/>
        <v>0</v>
      </c>
      <c r="J5171" s="59"/>
      <c r="K5171" s="59"/>
      <c r="L5171" s="79" t="s">
        <v>10142</v>
      </c>
      <c r="M5171" s="61"/>
      <c r="N5171" s="62"/>
      <c r="O5171" s="1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  <c r="BA5171" s="2"/>
      <c r="BB5171" s="2"/>
      <c r="BC5171" s="2"/>
      <c r="BD5171" s="2"/>
      <c r="BE5171" s="2"/>
      <c r="BF5171" s="2"/>
      <c r="BG5171" s="2"/>
      <c r="BH5171" s="2"/>
      <c r="BI5171" s="2"/>
      <c r="BJ5171" s="2"/>
      <c r="BK5171" s="2"/>
      <c r="BL5171" s="2"/>
      <c r="BM5171" s="2"/>
      <c r="BN5171" s="2"/>
      <c r="BO5171" s="2"/>
      <c r="BP5171" s="2"/>
      <c r="BQ5171" s="2"/>
      <c r="BR5171" s="2"/>
      <c r="BS5171" s="2"/>
      <c r="BT5171" s="2"/>
      <c r="BU5171" s="2"/>
      <c r="BV5171" s="2"/>
      <c r="BW5171" s="2"/>
      <c r="BX5171" s="2"/>
      <c r="BY5171" s="2"/>
      <c r="BZ5171" s="2"/>
      <c r="CA5171" s="2"/>
      <c r="CB5171" s="2"/>
      <c r="CC5171" s="2"/>
      <c r="CD5171" s="2"/>
      <c r="CE5171" s="2"/>
    </row>
    <row r="5172" spans="1:83" s="10" customFormat="1" ht="12.75" customHeight="1" x14ac:dyDescent="0.2">
      <c r="A5172" s="51" t="s">
        <v>2647</v>
      </c>
      <c r="B5172" s="9" t="s">
        <v>784</v>
      </c>
      <c r="C5172" s="66" t="s">
        <v>4035</v>
      </c>
      <c r="D5172" s="44" t="s">
        <v>4920</v>
      </c>
      <c r="E5172" s="54"/>
      <c r="F5172" s="55"/>
      <c r="G5172" s="56">
        <v>900</v>
      </c>
      <c r="H5172" s="57">
        <f t="shared" si="160"/>
        <v>1062</v>
      </c>
      <c r="I5172" s="58">
        <f t="shared" si="161"/>
        <v>0</v>
      </c>
      <c r="J5172" s="59"/>
      <c r="K5172" s="59"/>
      <c r="L5172" s="79" t="s">
        <v>10142</v>
      </c>
      <c r="M5172" s="61"/>
      <c r="N5172" s="62"/>
      <c r="O5172" s="1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  <c r="BA5172" s="2"/>
      <c r="BB5172" s="2"/>
      <c r="BC5172" s="2"/>
      <c r="BD5172" s="2"/>
      <c r="BE5172" s="2"/>
      <c r="BF5172" s="2"/>
      <c r="BG5172" s="2"/>
      <c r="BH5172" s="2"/>
      <c r="BI5172" s="2"/>
      <c r="BJ5172" s="2"/>
      <c r="BK5172" s="2"/>
      <c r="BL5172" s="2"/>
      <c r="BM5172" s="2"/>
      <c r="BN5172" s="2"/>
      <c r="BO5172" s="2"/>
      <c r="BP5172" s="2"/>
      <c r="BQ5172" s="2"/>
      <c r="BR5172" s="2"/>
      <c r="BS5172" s="2"/>
      <c r="BT5172" s="2"/>
      <c r="BU5172" s="2"/>
      <c r="BV5172" s="2"/>
      <c r="BW5172" s="2"/>
      <c r="BX5172" s="2"/>
      <c r="BY5172" s="2"/>
      <c r="BZ5172" s="2"/>
      <c r="CA5172" s="2"/>
      <c r="CB5172" s="2"/>
      <c r="CC5172" s="2"/>
      <c r="CD5172" s="2"/>
      <c r="CE5172" s="2"/>
    </row>
    <row r="5173" spans="1:83" s="10" customFormat="1" ht="12.75" customHeight="1" x14ac:dyDescent="0.2">
      <c r="A5173" s="51" t="s">
        <v>2648</v>
      </c>
      <c r="B5173" s="9" t="s">
        <v>71</v>
      </c>
      <c r="C5173" s="66" t="s">
        <v>4035</v>
      </c>
      <c r="D5173" s="44" t="s">
        <v>4920</v>
      </c>
      <c r="E5173" s="54"/>
      <c r="F5173" s="55"/>
      <c r="G5173" s="56">
        <v>600</v>
      </c>
      <c r="H5173" s="57">
        <f t="shared" si="160"/>
        <v>708</v>
      </c>
      <c r="I5173" s="58">
        <f t="shared" si="161"/>
        <v>0</v>
      </c>
      <c r="J5173" s="59"/>
      <c r="K5173" s="59"/>
      <c r="L5173" s="79" t="s">
        <v>10142</v>
      </c>
      <c r="M5173" s="61"/>
      <c r="N5173" s="62"/>
      <c r="O5173" s="1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  <c r="BA5173" s="2"/>
      <c r="BB5173" s="2"/>
      <c r="BC5173" s="2"/>
      <c r="BD5173" s="2"/>
      <c r="BE5173" s="2"/>
      <c r="BF5173" s="2"/>
      <c r="BG5173" s="2"/>
      <c r="BH5173" s="2"/>
      <c r="BI5173" s="2"/>
      <c r="BJ5173" s="2"/>
      <c r="BK5173" s="2"/>
      <c r="BL5173" s="2"/>
      <c r="BM5173" s="2"/>
      <c r="BN5173" s="2"/>
      <c r="BO5173" s="2"/>
      <c r="BP5173" s="2"/>
      <c r="BQ5173" s="2"/>
      <c r="BR5173" s="2"/>
      <c r="BS5173" s="2"/>
      <c r="BT5173" s="2"/>
      <c r="BU5173" s="2"/>
      <c r="BV5173" s="2"/>
      <c r="BW5173" s="2"/>
      <c r="BX5173" s="2"/>
      <c r="BY5173" s="2"/>
      <c r="BZ5173" s="2"/>
      <c r="CA5173" s="2"/>
      <c r="CB5173" s="2"/>
      <c r="CC5173" s="2"/>
      <c r="CD5173" s="2"/>
      <c r="CE5173" s="2"/>
    </row>
    <row r="5174" spans="1:83" s="10" customFormat="1" ht="12.75" customHeight="1" x14ac:dyDescent="0.2">
      <c r="A5174" s="51" t="s">
        <v>2649</v>
      </c>
      <c r="B5174" s="9" t="s">
        <v>46</v>
      </c>
      <c r="C5174" s="66" t="s">
        <v>4035</v>
      </c>
      <c r="D5174" s="44" t="s">
        <v>4920</v>
      </c>
      <c r="E5174" s="54"/>
      <c r="F5174" s="55"/>
      <c r="G5174" s="56">
        <v>1550</v>
      </c>
      <c r="H5174" s="57">
        <f t="shared" si="160"/>
        <v>1829</v>
      </c>
      <c r="I5174" s="58">
        <f t="shared" si="161"/>
        <v>0</v>
      </c>
      <c r="J5174" s="59"/>
      <c r="K5174" s="59"/>
      <c r="L5174" s="79" t="s">
        <v>10143</v>
      </c>
      <c r="M5174" s="61"/>
      <c r="N5174" s="62"/>
      <c r="O5174" s="1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  <c r="BA5174" s="2"/>
      <c r="BB5174" s="2"/>
      <c r="BC5174" s="2"/>
      <c r="BD5174" s="2"/>
      <c r="BE5174" s="2"/>
      <c r="BF5174" s="2"/>
      <c r="BG5174" s="2"/>
      <c r="BH5174" s="2"/>
      <c r="BI5174" s="2"/>
      <c r="BJ5174" s="2"/>
      <c r="BK5174" s="2"/>
      <c r="BL5174" s="2"/>
      <c r="BM5174" s="2"/>
      <c r="BN5174" s="2"/>
      <c r="BO5174" s="2"/>
      <c r="BP5174" s="2"/>
      <c r="BQ5174" s="2"/>
      <c r="BR5174" s="2"/>
      <c r="BS5174" s="2"/>
      <c r="BT5174" s="2"/>
      <c r="BU5174" s="2"/>
      <c r="BV5174" s="2"/>
      <c r="BW5174" s="2"/>
      <c r="BX5174" s="2"/>
      <c r="BY5174" s="2"/>
      <c r="BZ5174" s="2"/>
      <c r="CA5174" s="2"/>
      <c r="CB5174" s="2"/>
      <c r="CC5174" s="2"/>
      <c r="CD5174" s="2"/>
      <c r="CE5174" s="2"/>
    </row>
    <row r="5175" spans="1:83" s="10" customFormat="1" ht="12.75" customHeight="1" x14ac:dyDescent="0.2">
      <c r="A5175" s="51" t="s">
        <v>2650</v>
      </c>
      <c r="B5175" s="9" t="s">
        <v>45</v>
      </c>
      <c r="C5175" s="66" t="s">
        <v>4035</v>
      </c>
      <c r="D5175" s="44" t="s">
        <v>4920</v>
      </c>
      <c r="E5175" s="54"/>
      <c r="F5175" s="55"/>
      <c r="G5175" s="56">
        <v>105</v>
      </c>
      <c r="H5175" s="57">
        <f t="shared" si="160"/>
        <v>123.89999999999999</v>
      </c>
      <c r="I5175" s="58">
        <f t="shared" si="161"/>
        <v>0</v>
      </c>
      <c r="J5175" s="59"/>
      <c r="K5175" s="59"/>
      <c r="L5175" s="79" t="s">
        <v>10142</v>
      </c>
      <c r="M5175" s="61"/>
      <c r="N5175" s="62"/>
      <c r="O5175" s="1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  <c r="BQ5175" s="2"/>
      <c r="BR5175" s="2"/>
      <c r="BS5175" s="2"/>
      <c r="BT5175" s="2"/>
      <c r="BU5175" s="2"/>
      <c r="BV5175" s="2"/>
      <c r="BW5175" s="2"/>
      <c r="BX5175" s="2"/>
      <c r="BY5175" s="2"/>
      <c r="BZ5175" s="2"/>
      <c r="CA5175" s="2"/>
      <c r="CB5175" s="2"/>
      <c r="CC5175" s="2"/>
      <c r="CD5175" s="2"/>
      <c r="CE5175" s="2"/>
    </row>
    <row r="5176" spans="1:83" s="10" customFormat="1" ht="12.75" customHeight="1" x14ac:dyDescent="0.2">
      <c r="A5176" s="51" t="s">
        <v>2651</v>
      </c>
      <c r="B5176" s="9" t="s">
        <v>46</v>
      </c>
      <c r="C5176" s="66" t="s">
        <v>4035</v>
      </c>
      <c r="D5176" s="44" t="s">
        <v>4920</v>
      </c>
      <c r="E5176" s="54"/>
      <c r="F5176" s="55"/>
      <c r="G5176" s="56">
        <v>250</v>
      </c>
      <c r="H5176" s="57">
        <f t="shared" si="160"/>
        <v>295</v>
      </c>
      <c r="I5176" s="58">
        <f t="shared" si="161"/>
        <v>0</v>
      </c>
      <c r="J5176" s="59"/>
      <c r="K5176" s="59"/>
      <c r="L5176" s="79" t="s">
        <v>10142</v>
      </c>
      <c r="M5176" s="61"/>
      <c r="N5176" s="62"/>
      <c r="O5176" s="1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  <c r="BQ5176" s="2"/>
      <c r="BR5176" s="2"/>
      <c r="BS5176" s="2"/>
      <c r="BT5176" s="2"/>
      <c r="BU5176" s="2"/>
      <c r="BV5176" s="2"/>
      <c r="BW5176" s="2"/>
      <c r="BX5176" s="2"/>
      <c r="BY5176" s="2"/>
      <c r="BZ5176" s="2"/>
      <c r="CA5176" s="2"/>
      <c r="CB5176" s="2"/>
      <c r="CC5176" s="2"/>
      <c r="CD5176" s="2"/>
      <c r="CE5176" s="2"/>
    </row>
    <row r="5177" spans="1:83" s="10" customFormat="1" ht="12.75" customHeight="1" x14ac:dyDescent="0.2">
      <c r="A5177" s="51" t="s">
        <v>2652</v>
      </c>
      <c r="B5177" s="9" t="s">
        <v>785</v>
      </c>
      <c r="C5177" s="66" t="s">
        <v>4035</v>
      </c>
      <c r="D5177" s="44" t="s">
        <v>4920</v>
      </c>
      <c r="E5177" s="54"/>
      <c r="F5177" s="55"/>
      <c r="G5177" s="56">
        <v>140</v>
      </c>
      <c r="H5177" s="57">
        <f t="shared" si="160"/>
        <v>165.2</v>
      </c>
      <c r="I5177" s="58">
        <f t="shared" si="161"/>
        <v>0</v>
      </c>
      <c r="J5177" s="59"/>
      <c r="K5177" s="59"/>
      <c r="L5177" s="79" t="s">
        <v>10142</v>
      </c>
      <c r="M5177" s="61"/>
      <c r="N5177" s="62"/>
      <c r="O5177" s="1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  <c r="BA5177" s="2"/>
      <c r="BB5177" s="2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  <c r="BQ5177" s="2"/>
      <c r="BR5177" s="2"/>
      <c r="BS5177" s="2"/>
      <c r="BT5177" s="2"/>
      <c r="BU5177" s="2"/>
      <c r="BV5177" s="2"/>
      <c r="BW5177" s="2"/>
      <c r="BX5177" s="2"/>
      <c r="BY5177" s="2"/>
      <c r="BZ5177" s="2"/>
      <c r="CA5177" s="2"/>
      <c r="CB5177" s="2"/>
      <c r="CC5177" s="2"/>
      <c r="CD5177" s="2"/>
      <c r="CE5177" s="2"/>
    </row>
    <row r="5178" spans="1:83" s="10" customFormat="1" ht="12.75" customHeight="1" x14ac:dyDescent="0.2">
      <c r="A5178" s="51" t="s">
        <v>2653</v>
      </c>
      <c r="B5178" s="9" t="s">
        <v>786</v>
      </c>
      <c r="C5178" s="66" t="s">
        <v>4035</v>
      </c>
      <c r="D5178" s="44" t="s">
        <v>4920</v>
      </c>
      <c r="E5178" s="54"/>
      <c r="F5178" s="55"/>
      <c r="G5178" s="56">
        <v>480</v>
      </c>
      <c r="H5178" s="57">
        <f t="shared" si="160"/>
        <v>566.4</v>
      </c>
      <c r="I5178" s="58">
        <f t="shared" si="161"/>
        <v>0</v>
      </c>
      <c r="J5178" s="59"/>
      <c r="K5178" s="59"/>
      <c r="L5178" s="79" t="s">
        <v>10143</v>
      </c>
      <c r="M5178" s="61"/>
      <c r="N5178" s="62"/>
      <c r="O5178" s="1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  <c r="BQ5178" s="2"/>
      <c r="BR5178" s="2"/>
      <c r="BS5178" s="2"/>
      <c r="BT5178" s="2"/>
      <c r="BU5178" s="2"/>
      <c r="BV5178" s="2"/>
      <c r="BW5178" s="2"/>
      <c r="BX5178" s="2"/>
      <c r="BY5178" s="2"/>
      <c r="BZ5178" s="2"/>
      <c r="CA5178" s="2"/>
      <c r="CB5178" s="2"/>
      <c r="CC5178" s="2"/>
      <c r="CD5178" s="2"/>
      <c r="CE5178" s="2"/>
    </row>
    <row r="5179" spans="1:83" s="10" customFormat="1" ht="12.75" customHeight="1" x14ac:dyDescent="0.2">
      <c r="A5179" s="51" t="s">
        <v>2654</v>
      </c>
      <c r="B5179" s="9" t="s">
        <v>786</v>
      </c>
      <c r="C5179" s="66" t="s">
        <v>4035</v>
      </c>
      <c r="D5179" s="44" t="s">
        <v>4920</v>
      </c>
      <c r="E5179" s="54"/>
      <c r="F5179" s="55"/>
      <c r="G5179" s="56">
        <v>500</v>
      </c>
      <c r="H5179" s="57">
        <f t="shared" si="160"/>
        <v>590</v>
      </c>
      <c r="I5179" s="58">
        <f t="shared" si="161"/>
        <v>0</v>
      </c>
      <c r="J5179" s="59"/>
      <c r="K5179" s="59"/>
      <c r="L5179" s="79" t="s">
        <v>10143</v>
      </c>
      <c r="M5179" s="61"/>
      <c r="N5179" s="62"/>
      <c r="O5179" s="1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  <c r="BA5179" s="2"/>
      <c r="BB5179" s="2"/>
      <c r="BC5179" s="2"/>
      <c r="BD5179" s="2"/>
      <c r="BE5179" s="2"/>
      <c r="BF5179" s="2"/>
      <c r="BG5179" s="2"/>
      <c r="BH5179" s="2"/>
      <c r="BI5179" s="2"/>
      <c r="BJ5179" s="2"/>
      <c r="BK5179" s="2"/>
      <c r="BL5179" s="2"/>
      <c r="BM5179" s="2"/>
      <c r="BN5179" s="2"/>
      <c r="BO5179" s="2"/>
      <c r="BP5179" s="2"/>
      <c r="BQ5179" s="2"/>
      <c r="BR5179" s="2"/>
      <c r="BS5179" s="2"/>
      <c r="BT5179" s="2"/>
      <c r="BU5179" s="2"/>
      <c r="BV5179" s="2"/>
      <c r="BW5179" s="2"/>
      <c r="BX5179" s="2"/>
      <c r="BY5179" s="2"/>
      <c r="BZ5179" s="2"/>
      <c r="CA5179" s="2"/>
      <c r="CB5179" s="2"/>
      <c r="CC5179" s="2"/>
      <c r="CD5179" s="2"/>
      <c r="CE5179" s="2"/>
    </row>
    <row r="5180" spans="1:83" s="10" customFormat="1" ht="12.75" customHeight="1" x14ac:dyDescent="0.2">
      <c r="A5180" s="51" t="s">
        <v>2655</v>
      </c>
      <c r="B5180" s="9" t="s">
        <v>46</v>
      </c>
      <c r="C5180" s="66" t="s">
        <v>4035</v>
      </c>
      <c r="D5180" s="44" t="s">
        <v>4920</v>
      </c>
      <c r="E5180" s="54"/>
      <c r="F5180" s="55"/>
      <c r="G5180" s="56">
        <v>480</v>
      </c>
      <c r="H5180" s="57">
        <f t="shared" si="160"/>
        <v>566.4</v>
      </c>
      <c r="I5180" s="58">
        <f t="shared" si="161"/>
        <v>0</v>
      </c>
      <c r="J5180" s="59"/>
      <c r="K5180" s="59"/>
      <c r="L5180" s="79" t="s">
        <v>10142</v>
      </c>
      <c r="M5180" s="61"/>
      <c r="N5180" s="62"/>
      <c r="O5180" s="1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  <c r="BQ5180" s="2"/>
      <c r="BR5180" s="2"/>
      <c r="BS5180" s="2"/>
      <c r="BT5180" s="2"/>
      <c r="BU5180" s="2"/>
      <c r="BV5180" s="2"/>
      <c r="BW5180" s="2"/>
      <c r="BX5180" s="2"/>
      <c r="BY5180" s="2"/>
      <c r="BZ5180" s="2"/>
      <c r="CA5180" s="2"/>
      <c r="CB5180" s="2"/>
      <c r="CC5180" s="2"/>
      <c r="CD5180" s="2"/>
      <c r="CE5180" s="2"/>
    </row>
    <row r="5181" spans="1:83" s="10" customFormat="1" ht="12.75" customHeight="1" x14ac:dyDescent="0.2">
      <c r="A5181" s="51" t="s">
        <v>10144</v>
      </c>
      <c r="B5181" s="9" t="s">
        <v>10145</v>
      </c>
      <c r="C5181" s="66" t="s">
        <v>4035</v>
      </c>
      <c r="D5181" s="44"/>
      <c r="E5181" s="54"/>
      <c r="F5181" s="55"/>
      <c r="G5181" s="56">
        <v>244.33</v>
      </c>
      <c r="H5181" s="57">
        <f t="shared" si="160"/>
        <v>288.30939999999998</v>
      </c>
      <c r="I5181" s="58">
        <f t="shared" si="161"/>
        <v>0</v>
      </c>
      <c r="J5181" s="59"/>
      <c r="K5181" s="59"/>
      <c r="L5181" s="60"/>
      <c r="M5181" s="61"/>
      <c r="N5181" s="6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  <c r="BA5181" s="2"/>
      <c r="BB5181" s="2"/>
      <c r="BC5181" s="2"/>
      <c r="BD5181" s="2"/>
      <c r="BE5181" s="2"/>
      <c r="BF5181" s="2"/>
      <c r="BG5181" s="2"/>
      <c r="BH5181" s="2"/>
      <c r="BI5181" s="2"/>
      <c r="BJ5181" s="2"/>
      <c r="BK5181" s="2"/>
      <c r="BL5181" s="2"/>
      <c r="BM5181" s="2"/>
      <c r="BN5181" s="2"/>
      <c r="BO5181" s="2"/>
      <c r="BP5181" s="2"/>
      <c r="BQ5181" s="2"/>
      <c r="BR5181" s="2"/>
      <c r="BS5181" s="2"/>
      <c r="BT5181" s="2"/>
      <c r="BU5181" s="2"/>
      <c r="BV5181" s="2"/>
      <c r="BW5181" s="2"/>
      <c r="BX5181" s="2"/>
      <c r="BY5181" s="2"/>
      <c r="BZ5181" s="2"/>
      <c r="CA5181" s="2"/>
      <c r="CB5181" s="2"/>
      <c r="CC5181" s="2"/>
      <c r="CD5181" s="2"/>
      <c r="CE5181" s="2"/>
    </row>
    <row r="5182" spans="1:83" s="10" customFormat="1" ht="12.75" customHeight="1" x14ac:dyDescent="0.2">
      <c r="A5182" s="95" t="s">
        <v>10146</v>
      </c>
      <c r="B5182" s="9" t="s">
        <v>721</v>
      </c>
      <c r="C5182" s="66" t="s">
        <v>4035</v>
      </c>
      <c r="D5182" s="44" t="s">
        <v>4049</v>
      </c>
      <c r="E5182" s="54"/>
      <c r="F5182" s="55"/>
      <c r="G5182" s="56">
        <v>95000</v>
      </c>
      <c r="H5182" s="57">
        <f t="shared" si="160"/>
        <v>112100</v>
      </c>
      <c r="I5182" s="58">
        <f t="shared" si="161"/>
        <v>0</v>
      </c>
      <c r="J5182" s="59" t="s">
        <v>9125</v>
      </c>
      <c r="K5182" s="59"/>
      <c r="L5182" s="60" t="s">
        <v>4029</v>
      </c>
      <c r="M5182" s="61"/>
      <c r="N5182" s="62"/>
      <c r="O5182" s="1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  <c r="BA5182" s="2"/>
      <c r="BB5182" s="2"/>
      <c r="BC5182" s="2"/>
      <c r="BD5182" s="2"/>
      <c r="BE5182" s="2"/>
      <c r="BF5182" s="2"/>
      <c r="BG5182" s="2"/>
      <c r="BH5182" s="2"/>
      <c r="BI5182" s="2"/>
      <c r="BJ5182" s="2"/>
      <c r="BK5182" s="2"/>
      <c r="BL5182" s="2"/>
      <c r="BM5182" s="2"/>
      <c r="BN5182" s="2"/>
      <c r="BO5182" s="2"/>
      <c r="BP5182" s="2"/>
      <c r="BQ5182" s="2"/>
      <c r="BR5182" s="2"/>
      <c r="BS5182" s="2"/>
      <c r="BT5182" s="2"/>
      <c r="BU5182" s="2"/>
      <c r="BV5182" s="2"/>
      <c r="BW5182" s="2"/>
      <c r="BX5182" s="2"/>
      <c r="BY5182" s="2"/>
      <c r="BZ5182" s="2"/>
      <c r="CA5182" s="2"/>
      <c r="CB5182" s="2"/>
      <c r="CC5182" s="2"/>
      <c r="CD5182" s="2"/>
      <c r="CE5182" s="2"/>
    </row>
    <row r="5183" spans="1:83" s="10" customFormat="1" ht="12.75" customHeight="1" x14ac:dyDescent="0.2">
      <c r="A5183" s="51" t="s">
        <v>2656</v>
      </c>
      <c r="B5183" s="9" t="s">
        <v>787</v>
      </c>
      <c r="C5183" s="66" t="s">
        <v>4035</v>
      </c>
      <c r="D5183" s="44" t="s">
        <v>4049</v>
      </c>
      <c r="E5183" s="54"/>
      <c r="F5183" s="55"/>
      <c r="G5183" s="56">
        <v>187000</v>
      </c>
      <c r="H5183" s="57">
        <f t="shared" si="160"/>
        <v>220660</v>
      </c>
      <c r="I5183" s="58">
        <f t="shared" si="161"/>
        <v>0</v>
      </c>
      <c r="J5183" s="59" t="s">
        <v>10147</v>
      </c>
      <c r="K5183" s="59"/>
      <c r="L5183" s="60" t="s">
        <v>4029</v>
      </c>
      <c r="M5183" s="61"/>
      <c r="N5183" s="62"/>
      <c r="O5183" s="1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  <c r="BA5183" s="2"/>
      <c r="BB5183" s="2"/>
      <c r="BC5183" s="2"/>
      <c r="BD5183" s="2"/>
      <c r="BE5183" s="2"/>
      <c r="BF5183" s="2"/>
      <c r="BG5183" s="2"/>
      <c r="BH5183" s="2"/>
      <c r="BI5183" s="2"/>
      <c r="BJ5183" s="2"/>
      <c r="BK5183" s="2"/>
      <c r="BL5183" s="2"/>
      <c r="BM5183" s="2"/>
      <c r="BN5183" s="2"/>
      <c r="BO5183" s="2"/>
      <c r="BP5183" s="2"/>
      <c r="BQ5183" s="2"/>
      <c r="BR5183" s="2"/>
      <c r="BS5183" s="2"/>
      <c r="BT5183" s="2"/>
      <c r="BU5183" s="2"/>
      <c r="BV5183" s="2"/>
      <c r="BW5183" s="2"/>
      <c r="BX5183" s="2"/>
      <c r="BY5183" s="2"/>
      <c r="BZ5183" s="2"/>
      <c r="CA5183" s="2"/>
      <c r="CB5183" s="2"/>
      <c r="CC5183" s="2"/>
      <c r="CD5183" s="2"/>
      <c r="CE5183" s="2"/>
    </row>
    <row r="5184" spans="1:83" s="10" customFormat="1" ht="12.75" customHeight="1" x14ac:dyDescent="0.2">
      <c r="A5184" s="51" t="s">
        <v>2657</v>
      </c>
      <c r="B5184" s="9" t="s">
        <v>787</v>
      </c>
      <c r="C5184" s="66" t="s">
        <v>4035</v>
      </c>
      <c r="D5184" s="44" t="s">
        <v>4049</v>
      </c>
      <c r="E5184" s="54"/>
      <c r="F5184" s="55"/>
      <c r="G5184" s="56">
        <v>187000</v>
      </c>
      <c r="H5184" s="57">
        <f t="shared" si="160"/>
        <v>220660</v>
      </c>
      <c r="I5184" s="58">
        <f t="shared" si="161"/>
        <v>0</v>
      </c>
      <c r="J5184" s="59"/>
      <c r="K5184" s="59"/>
      <c r="L5184" s="60" t="s">
        <v>4029</v>
      </c>
      <c r="M5184" s="61"/>
      <c r="N5184" s="62"/>
      <c r="O5184" s="1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  <c r="BQ5184" s="2"/>
      <c r="BR5184" s="2"/>
      <c r="BS5184" s="2"/>
      <c r="BT5184" s="2"/>
      <c r="BU5184" s="2"/>
      <c r="BV5184" s="2"/>
      <c r="BW5184" s="2"/>
      <c r="BX5184" s="2"/>
      <c r="BY5184" s="2"/>
      <c r="BZ5184" s="2"/>
      <c r="CA5184" s="2"/>
      <c r="CB5184" s="2"/>
      <c r="CC5184" s="2"/>
      <c r="CD5184" s="2"/>
      <c r="CE5184" s="2"/>
    </row>
    <row r="5185" spans="1:83" s="10" customFormat="1" ht="12.75" customHeight="1" x14ac:dyDescent="0.2">
      <c r="A5185" s="51" t="s">
        <v>10148</v>
      </c>
      <c r="B5185" s="9" t="s">
        <v>10149</v>
      </c>
      <c r="C5185" s="66" t="s">
        <v>4035</v>
      </c>
      <c r="D5185" s="44" t="s">
        <v>4049</v>
      </c>
      <c r="E5185" s="54"/>
      <c r="F5185" s="55"/>
      <c r="G5185" s="56">
        <v>240</v>
      </c>
      <c r="H5185" s="57">
        <f t="shared" si="160"/>
        <v>283.2</v>
      </c>
      <c r="I5185" s="58">
        <f t="shared" si="161"/>
        <v>0</v>
      </c>
      <c r="J5185" s="59"/>
      <c r="K5185" s="59"/>
      <c r="L5185" s="60" t="s">
        <v>4029</v>
      </c>
      <c r="M5185" s="61"/>
      <c r="N5185" s="6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  <c r="BQ5185" s="2"/>
      <c r="BR5185" s="2"/>
      <c r="BS5185" s="2"/>
      <c r="BT5185" s="2"/>
      <c r="BU5185" s="2"/>
      <c r="BV5185" s="2"/>
      <c r="BW5185" s="2"/>
      <c r="BX5185" s="2"/>
      <c r="BY5185" s="2"/>
      <c r="BZ5185" s="2"/>
      <c r="CA5185" s="2"/>
      <c r="CB5185" s="2"/>
      <c r="CC5185" s="2"/>
      <c r="CD5185" s="2"/>
      <c r="CE5185" s="2"/>
    </row>
    <row r="5186" spans="1:83" s="10" customFormat="1" ht="12.75" customHeight="1" x14ac:dyDescent="0.2">
      <c r="A5186" s="51" t="s">
        <v>2658</v>
      </c>
      <c r="B5186" s="9" t="s">
        <v>385</v>
      </c>
      <c r="C5186" s="66" t="s">
        <v>4035</v>
      </c>
      <c r="D5186" s="44" t="s">
        <v>7563</v>
      </c>
      <c r="E5186" s="54"/>
      <c r="F5186" s="55"/>
      <c r="G5186" s="56">
        <v>1900</v>
      </c>
      <c r="H5186" s="57">
        <f t="shared" si="160"/>
        <v>2242</v>
      </c>
      <c r="I5186" s="58">
        <f t="shared" si="161"/>
        <v>0</v>
      </c>
      <c r="J5186" s="59"/>
      <c r="K5186" s="59"/>
      <c r="L5186" s="79" t="s">
        <v>5050</v>
      </c>
      <c r="M5186" s="61"/>
      <c r="N5186" s="6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  <c r="BA5186" s="2"/>
      <c r="BB5186" s="2"/>
      <c r="BC5186" s="2"/>
      <c r="BD5186" s="2"/>
      <c r="BE5186" s="2"/>
      <c r="BF5186" s="2"/>
      <c r="BG5186" s="2"/>
      <c r="BH5186" s="2"/>
      <c r="BI5186" s="2"/>
      <c r="BJ5186" s="2"/>
      <c r="BK5186" s="2"/>
      <c r="BL5186" s="2"/>
      <c r="BM5186" s="2"/>
      <c r="BN5186" s="2"/>
      <c r="BO5186" s="2"/>
      <c r="BP5186" s="2"/>
      <c r="BQ5186" s="2"/>
      <c r="BR5186" s="2"/>
      <c r="BS5186" s="2"/>
      <c r="BT5186" s="2"/>
      <c r="BU5186" s="2"/>
      <c r="BV5186" s="2"/>
      <c r="BW5186" s="2"/>
      <c r="BX5186" s="2"/>
      <c r="BY5186" s="2"/>
      <c r="BZ5186" s="2"/>
      <c r="CA5186" s="2"/>
      <c r="CB5186" s="2"/>
      <c r="CC5186" s="2"/>
      <c r="CD5186" s="2"/>
      <c r="CE5186" s="2"/>
    </row>
    <row r="5187" spans="1:83" s="10" customFormat="1" ht="12.75" customHeight="1" x14ac:dyDescent="0.2">
      <c r="A5187" s="51" t="s">
        <v>2659</v>
      </c>
      <c r="B5187" s="9" t="s">
        <v>385</v>
      </c>
      <c r="C5187" s="66" t="s">
        <v>4035</v>
      </c>
      <c r="D5187" s="44" t="s">
        <v>7563</v>
      </c>
      <c r="E5187" s="54"/>
      <c r="F5187" s="55"/>
      <c r="G5187" s="56">
        <v>1200</v>
      </c>
      <c r="H5187" s="57">
        <f t="shared" si="160"/>
        <v>1416</v>
      </c>
      <c r="I5187" s="58">
        <f t="shared" si="161"/>
        <v>0</v>
      </c>
      <c r="J5187" s="59"/>
      <c r="K5187" s="59"/>
      <c r="L5187" s="79" t="s">
        <v>5050</v>
      </c>
      <c r="M5187" s="61"/>
      <c r="N5187" s="6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  <c r="BQ5187" s="2"/>
      <c r="BR5187" s="2"/>
      <c r="BS5187" s="2"/>
      <c r="BT5187" s="2"/>
      <c r="BU5187" s="2"/>
      <c r="BV5187" s="2"/>
      <c r="BW5187" s="2"/>
      <c r="BX5187" s="2"/>
      <c r="BY5187" s="2"/>
      <c r="BZ5187" s="2"/>
      <c r="CA5187" s="2"/>
      <c r="CB5187" s="2"/>
      <c r="CC5187" s="2"/>
      <c r="CD5187" s="2"/>
      <c r="CE5187" s="2"/>
    </row>
    <row r="5188" spans="1:83" s="10" customFormat="1" ht="12.75" customHeight="1" x14ac:dyDescent="0.2">
      <c r="A5188" s="64" t="s">
        <v>10150</v>
      </c>
      <c r="B5188" s="9" t="s">
        <v>8481</v>
      </c>
      <c r="C5188" s="66" t="s">
        <v>4035</v>
      </c>
      <c r="D5188" s="44" t="s">
        <v>7563</v>
      </c>
      <c r="E5188" s="54"/>
      <c r="F5188" s="55"/>
      <c r="G5188" s="56">
        <v>2450</v>
      </c>
      <c r="H5188" s="57">
        <f t="shared" si="160"/>
        <v>2891</v>
      </c>
      <c r="I5188" s="58">
        <f t="shared" si="161"/>
        <v>0</v>
      </c>
      <c r="J5188" s="59" t="s">
        <v>4027</v>
      </c>
      <c r="K5188" s="59"/>
      <c r="L5188" s="60" t="s">
        <v>4029</v>
      </c>
      <c r="M5188" s="61">
        <v>1.1000000000000001</v>
      </c>
      <c r="N5188" s="6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  <c r="BA5188" s="2"/>
      <c r="BB5188" s="2"/>
      <c r="BC5188" s="2"/>
      <c r="BD5188" s="2"/>
      <c r="BE5188" s="2"/>
      <c r="BF5188" s="2"/>
      <c r="BG5188" s="2"/>
      <c r="BH5188" s="2"/>
      <c r="BI5188" s="2"/>
      <c r="BJ5188" s="2"/>
      <c r="BK5188" s="2"/>
      <c r="BL5188" s="2"/>
      <c r="BM5188" s="2"/>
      <c r="BN5188" s="2"/>
      <c r="BO5188" s="2"/>
      <c r="BP5188" s="2"/>
      <c r="BQ5188" s="2"/>
      <c r="BR5188" s="2"/>
      <c r="BS5188" s="2"/>
      <c r="BT5188" s="2"/>
      <c r="BU5188" s="2"/>
      <c r="BV5188" s="2"/>
      <c r="BW5188" s="2"/>
      <c r="BX5188" s="2"/>
      <c r="BY5188" s="2"/>
      <c r="BZ5188" s="2"/>
      <c r="CA5188" s="2"/>
      <c r="CB5188" s="2"/>
      <c r="CC5188" s="2"/>
      <c r="CD5188" s="2"/>
      <c r="CE5188" s="2"/>
    </row>
    <row r="5189" spans="1:83" s="10" customFormat="1" ht="12.75" customHeight="1" x14ac:dyDescent="0.2">
      <c r="A5189" s="51" t="s">
        <v>2660</v>
      </c>
      <c r="B5189" s="9" t="s">
        <v>788</v>
      </c>
      <c r="C5189" s="66" t="s">
        <v>4035</v>
      </c>
      <c r="D5189" s="44" t="s">
        <v>7229</v>
      </c>
      <c r="E5189" s="54"/>
      <c r="F5189" s="55"/>
      <c r="G5189" s="56">
        <v>4200</v>
      </c>
      <c r="H5189" s="57">
        <f t="shared" si="160"/>
        <v>4956</v>
      </c>
      <c r="I5189" s="58">
        <f t="shared" si="161"/>
        <v>0</v>
      </c>
      <c r="J5189" s="59" t="s">
        <v>4027</v>
      </c>
      <c r="K5189" s="59"/>
      <c r="L5189" s="60" t="s">
        <v>4029</v>
      </c>
      <c r="M5189" s="61">
        <v>7.97</v>
      </c>
      <c r="N5189" s="6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  <c r="BA5189" s="2"/>
      <c r="BB5189" s="2"/>
      <c r="BC5189" s="2"/>
      <c r="BD5189" s="2"/>
      <c r="BE5189" s="2"/>
      <c r="BF5189" s="2"/>
      <c r="BG5189" s="2"/>
      <c r="BH5189" s="2"/>
      <c r="BI5189" s="2"/>
      <c r="BJ5189" s="2"/>
      <c r="BK5189" s="2"/>
      <c r="BL5189" s="2"/>
      <c r="BM5189" s="2"/>
      <c r="BN5189" s="2"/>
      <c r="BO5189" s="2"/>
      <c r="BP5189" s="2"/>
      <c r="BQ5189" s="2"/>
      <c r="BR5189" s="2"/>
      <c r="BS5189" s="2"/>
      <c r="BT5189" s="2"/>
      <c r="BU5189" s="2"/>
      <c r="BV5189" s="2"/>
      <c r="BW5189" s="2"/>
      <c r="BX5189" s="2"/>
      <c r="BY5189" s="2"/>
      <c r="BZ5189" s="2"/>
      <c r="CA5189" s="2"/>
      <c r="CB5189" s="2"/>
      <c r="CC5189" s="2"/>
      <c r="CD5189" s="2"/>
      <c r="CE5189" s="2"/>
    </row>
    <row r="5190" spans="1:83" s="10" customFormat="1" ht="12.75" customHeight="1" x14ac:dyDescent="0.2">
      <c r="A5190" s="51" t="s">
        <v>2661</v>
      </c>
      <c r="B5190" s="9" t="s">
        <v>789</v>
      </c>
      <c r="C5190" s="66" t="s">
        <v>4035</v>
      </c>
      <c r="D5190" s="44" t="s">
        <v>7229</v>
      </c>
      <c r="E5190" s="54"/>
      <c r="F5190" s="55"/>
      <c r="G5190" s="56">
        <v>4200</v>
      </c>
      <c r="H5190" s="57">
        <f t="shared" si="160"/>
        <v>4956</v>
      </c>
      <c r="I5190" s="58">
        <f t="shared" si="161"/>
        <v>0</v>
      </c>
      <c r="J5190" s="59" t="s">
        <v>4027</v>
      </c>
      <c r="K5190" s="59"/>
      <c r="L5190" s="60" t="s">
        <v>4029</v>
      </c>
      <c r="M5190" s="61">
        <v>7.97</v>
      </c>
      <c r="N5190" s="6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  <c r="BA5190" s="2"/>
      <c r="BB5190" s="2"/>
      <c r="BC5190" s="2"/>
      <c r="BD5190" s="2"/>
      <c r="BE5190" s="2"/>
      <c r="BF5190" s="2"/>
      <c r="BG5190" s="2"/>
      <c r="BH5190" s="2"/>
      <c r="BI5190" s="2"/>
      <c r="BJ5190" s="2"/>
      <c r="BK5190" s="2"/>
      <c r="BL5190" s="2"/>
      <c r="BM5190" s="2"/>
      <c r="BN5190" s="2"/>
      <c r="BO5190" s="2"/>
      <c r="BP5190" s="2"/>
      <c r="BQ5190" s="2"/>
      <c r="BR5190" s="2"/>
      <c r="BS5190" s="2"/>
      <c r="BT5190" s="2"/>
      <c r="BU5190" s="2"/>
      <c r="BV5190" s="2"/>
      <c r="BW5190" s="2"/>
      <c r="BX5190" s="2"/>
      <c r="BY5190" s="2"/>
      <c r="BZ5190" s="2"/>
      <c r="CA5190" s="2"/>
      <c r="CB5190" s="2"/>
      <c r="CC5190" s="2"/>
      <c r="CD5190" s="2"/>
      <c r="CE5190" s="2"/>
    </row>
    <row r="5191" spans="1:83" s="10" customFormat="1" ht="12.75" customHeight="1" x14ac:dyDescent="0.2">
      <c r="A5191" s="51" t="s">
        <v>2662</v>
      </c>
      <c r="B5191" s="9" t="s">
        <v>790</v>
      </c>
      <c r="C5191" s="66" t="s">
        <v>4035</v>
      </c>
      <c r="D5191" s="44" t="s">
        <v>4924</v>
      </c>
      <c r="E5191" s="54"/>
      <c r="F5191" s="55"/>
      <c r="G5191" s="56">
        <v>15500</v>
      </c>
      <c r="H5191" s="57">
        <f t="shared" si="160"/>
        <v>18290</v>
      </c>
      <c r="I5191" s="58">
        <f t="shared" si="161"/>
        <v>0</v>
      </c>
      <c r="J5191" s="59" t="s">
        <v>4027</v>
      </c>
      <c r="K5191" s="59"/>
      <c r="L5191" s="79" t="s">
        <v>10151</v>
      </c>
      <c r="M5191" s="61">
        <v>28</v>
      </c>
      <c r="N5191" s="6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  <c r="BA5191" s="2"/>
      <c r="BB5191" s="2"/>
      <c r="BC5191" s="2"/>
      <c r="BD5191" s="2"/>
      <c r="BE5191" s="2"/>
      <c r="BF5191" s="2"/>
      <c r="BG5191" s="2"/>
      <c r="BH5191" s="2"/>
      <c r="BI5191" s="2"/>
      <c r="BJ5191" s="2"/>
      <c r="BK5191" s="2"/>
      <c r="BL5191" s="2"/>
      <c r="BM5191" s="2"/>
      <c r="BN5191" s="2"/>
      <c r="BO5191" s="2"/>
      <c r="BP5191" s="2"/>
      <c r="BQ5191" s="2"/>
      <c r="BR5191" s="2"/>
      <c r="BS5191" s="2"/>
      <c r="BT5191" s="2"/>
      <c r="BU5191" s="2"/>
      <c r="BV5191" s="2"/>
      <c r="BW5191" s="2"/>
      <c r="BX5191" s="2"/>
      <c r="BY5191" s="2"/>
      <c r="BZ5191" s="2"/>
      <c r="CA5191" s="2"/>
      <c r="CB5191" s="2"/>
      <c r="CC5191" s="2"/>
      <c r="CD5191" s="2"/>
      <c r="CE5191" s="2"/>
    </row>
    <row r="5192" spans="1:83" s="10" customFormat="1" ht="12.75" customHeight="1" x14ac:dyDescent="0.2">
      <c r="A5192" s="51" t="s">
        <v>2663</v>
      </c>
      <c r="B5192" s="9" t="s">
        <v>790</v>
      </c>
      <c r="C5192" s="66" t="s">
        <v>4035</v>
      </c>
      <c r="D5192" s="44" t="s">
        <v>4924</v>
      </c>
      <c r="E5192" s="54"/>
      <c r="F5192" s="55"/>
      <c r="G5192" s="56">
        <v>15500</v>
      </c>
      <c r="H5192" s="57">
        <f t="shared" ref="H5192:H5255" si="162">G5192*1.18</f>
        <v>18290</v>
      </c>
      <c r="I5192" s="58">
        <f t="shared" ref="I5192:I5255" si="163">H5192*F5192</f>
        <v>0</v>
      </c>
      <c r="J5192" s="59"/>
      <c r="K5192" s="59"/>
      <c r="L5192" s="79"/>
      <c r="M5192" s="61"/>
      <c r="N5192" s="6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  <c r="BA5192" s="2"/>
      <c r="BB5192" s="2"/>
      <c r="BC5192" s="2"/>
      <c r="BD5192" s="2"/>
      <c r="BE5192" s="2"/>
      <c r="BF5192" s="2"/>
      <c r="BG5192" s="2"/>
      <c r="BH5192" s="2"/>
      <c r="BI5192" s="2"/>
      <c r="BJ5192" s="2"/>
      <c r="BK5192" s="2"/>
      <c r="BL5192" s="2"/>
      <c r="BM5192" s="2"/>
      <c r="BN5192" s="2"/>
      <c r="BO5192" s="2"/>
      <c r="BP5192" s="2"/>
      <c r="BQ5192" s="2"/>
      <c r="BR5192" s="2"/>
      <c r="BS5192" s="2"/>
      <c r="BT5192" s="2"/>
      <c r="BU5192" s="2"/>
      <c r="BV5192" s="2"/>
      <c r="BW5192" s="2"/>
      <c r="BX5192" s="2"/>
      <c r="BY5192" s="2"/>
      <c r="BZ5192" s="2"/>
      <c r="CA5192" s="2"/>
      <c r="CB5192" s="2"/>
      <c r="CC5192" s="2"/>
      <c r="CD5192" s="2"/>
      <c r="CE5192" s="2"/>
    </row>
    <row r="5193" spans="1:83" s="10" customFormat="1" ht="12.75" customHeight="1" x14ac:dyDescent="0.2">
      <c r="A5193" s="51" t="s">
        <v>2664</v>
      </c>
      <c r="B5193" s="9" t="s">
        <v>790</v>
      </c>
      <c r="C5193" s="66" t="s">
        <v>4035</v>
      </c>
      <c r="D5193" s="44" t="s">
        <v>4924</v>
      </c>
      <c r="E5193" s="54"/>
      <c r="F5193" s="55"/>
      <c r="G5193" s="56">
        <v>15000</v>
      </c>
      <c r="H5193" s="57">
        <f t="shared" si="162"/>
        <v>17700</v>
      </c>
      <c r="I5193" s="58">
        <f t="shared" si="163"/>
        <v>0</v>
      </c>
      <c r="J5193" s="59" t="s">
        <v>4027</v>
      </c>
      <c r="K5193" s="59"/>
      <c r="L5193" s="79" t="s">
        <v>10151</v>
      </c>
      <c r="M5193" s="61">
        <v>28</v>
      </c>
      <c r="N5193" s="6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  <c r="BA5193" s="2"/>
      <c r="BB5193" s="2"/>
      <c r="BC5193" s="2"/>
      <c r="BD5193" s="2"/>
      <c r="BE5193" s="2"/>
      <c r="BF5193" s="2"/>
      <c r="BG5193" s="2"/>
      <c r="BH5193" s="2"/>
      <c r="BI5193" s="2"/>
      <c r="BJ5193" s="2"/>
      <c r="BK5193" s="2"/>
      <c r="BL5193" s="2"/>
      <c r="BM5193" s="2"/>
      <c r="BN5193" s="2"/>
      <c r="BO5193" s="2"/>
      <c r="BP5193" s="2"/>
      <c r="BQ5193" s="2"/>
      <c r="BR5193" s="2"/>
      <c r="BS5193" s="2"/>
      <c r="BT5193" s="2"/>
      <c r="BU5193" s="2"/>
      <c r="BV5193" s="2"/>
      <c r="BW5193" s="2"/>
      <c r="BX5193" s="2"/>
      <c r="BY5193" s="2"/>
      <c r="BZ5193" s="2"/>
      <c r="CA5193" s="2"/>
      <c r="CB5193" s="2"/>
      <c r="CC5193" s="2"/>
      <c r="CD5193" s="2"/>
      <c r="CE5193" s="2"/>
    </row>
    <row r="5194" spans="1:83" s="10" customFormat="1" ht="12.75" customHeight="1" x14ac:dyDescent="0.2">
      <c r="A5194" s="51" t="s">
        <v>10152</v>
      </c>
      <c r="B5194" s="9" t="s">
        <v>791</v>
      </c>
      <c r="C5194" s="66" t="s">
        <v>4035</v>
      </c>
      <c r="D5194" s="44" t="s">
        <v>4924</v>
      </c>
      <c r="E5194" s="54"/>
      <c r="F5194" s="55"/>
      <c r="G5194" s="56">
        <v>12500</v>
      </c>
      <c r="H5194" s="57">
        <f t="shared" si="162"/>
        <v>14750</v>
      </c>
      <c r="I5194" s="58">
        <f t="shared" si="163"/>
        <v>0</v>
      </c>
      <c r="J5194" s="59" t="s">
        <v>9682</v>
      </c>
      <c r="K5194" s="59"/>
      <c r="L5194" s="60" t="s">
        <v>4029</v>
      </c>
      <c r="M5194" s="61">
        <v>18.45</v>
      </c>
      <c r="N5194" s="6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  <c r="BA5194" s="2"/>
      <c r="BB5194" s="2"/>
      <c r="BC5194" s="2"/>
      <c r="BD5194" s="2"/>
      <c r="BE5194" s="2"/>
      <c r="BF5194" s="2"/>
      <c r="BG5194" s="2"/>
      <c r="BH5194" s="2"/>
      <c r="BI5194" s="2"/>
      <c r="BJ5194" s="2"/>
      <c r="BK5194" s="2"/>
      <c r="BL5194" s="2"/>
      <c r="BM5194" s="2"/>
      <c r="BN5194" s="2"/>
      <c r="BO5194" s="2"/>
      <c r="BP5194" s="2"/>
      <c r="BQ5194" s="2"/>
      <c r="BR5194" s="2"/>
      <c r="BS5194" s="2"/>
      <c r="BT5194" s="2"/>
      <c r="BU5194" s="2"/>
      <c r="BV5194" s="2"/>
      <c r="BW5194" s="2"/>
      <c r="BX5194" s="2"/>
      <c r="BY5194" s="2"/>
      <c r="BZ5194" s="2"/>
      <c r="CA5194" s="2"/>
      <c r="CB5194" s="2"/>
      <c r="CC5194" s="2"/>
      <c r="CD5194" s="2"/>
      <c r="CE5194" s="2"/>
    </row>
    <row r="5195" spans="1:83" s="10" customFormat="1" ht="12.75" customHeight="1" x14ac:dyDescent="0.2">
      <c r="A5195" s="51" t="s">
        <v>2665</v>
      </c>
      <c r="B5195" s="9" t="s">
        <v>399</v>
      </c>
      <c r="C5195" s="66" t="s">
        <v>4035</v>
      </c>
      <c r="D5195" s="44" t="s">
        <v>4924</v>
      </c>
      <c r="E5195" s="54"/>
      <c r="F5195" s="55"/>
      <c r="G5195" s="56">
        <v>12500</v>
      </c>
      <c r="H5195" s="57">
        <f t="shared" si="162"/>
        <v>14750</v>
      </c>
      <c r="I5195" s="58">
        <f t="shared" si="163"/>
        <v>0</v>
      </c>
      <c r="J5195" s="59" t="s">
        <v>9679</v>
      </c>
      <c r="K5195" s="59"/>
      <c r="L5195" s="79" t="s">
        <v>5050</v>
      </c>
      <c r="M5195" s="61">
        <v>18.45</v>
      </c>
      <c r="N5195" s="6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  <c r="BA5195" s="2"/>
      <c r="BB5195" s="2"/>
      <c r="BC5195" s="2"/>
      <c r="BD5195" s="2"/>
      <c r="BE5195" s="2"/>
      <c r="BF5195" s="2"/>
      <c r="BG5195" s="2"/>
      <c r="BH5195" s="2"/>
      <c r="BI5195" s="2"/>
      <c r="BJ5195" s="2"/>
      <c r="BK5195" s="2"/>
      <c r="BL5195" s="2"/>
      <c r="BM5195" s="2"/>
      <c r="BN5195" s="2"/>
      <c r="BO5195" s="2"/>
      <c r="BP5195" s="2"/>
      <c r="BQ5195" s="2"/>
      <c r="BR5195" s="2"/>
      <c r="BS5195" s="2"/>
      <c r="BT5195" s="2"/>
      <c r="BU5195" s="2"/>
      <c r="BV5195" s="2"/>
      <c r="BW5195" s="2"/>
      <c r="BX5195" s="2"/>
      <c r="BY5195" s="2"/>
      <c r="BZ5195" s="2"/>
      <c r="CA5195" s="2"/>
      <c r="CB5195" s="2"/>
      <c r="CC5195" s="2"/>
      <c r="CD5195" s="2"/>
      <c r="CE5195" s="2"/>
    </row>
    <row r="5196" spans="1:83" s="10" customFormat="1" ht="12.75" customHeight="1" x14ac:dyDescent="0.2">
      <c r="A5196" s="51" t="s">
        <v>10153</v>
      </c>
      <c r="B5196" s="9" t="s">
        <v>792</v>
      </c>
      <c r="C5196" s="66" t="s">
        <v>4035</v>
      </c>
      <c r="D5196" s="44" t="s">
        <v>4924</v>
      </c>
      <c r="E5196" s="54"/>
      <c r="F5196" s="55"/>
      <c r="G5196" s="56">
        <v>12500</v>
      </c>
      <c r="H5196" s="57">
        <f t="shared" si="162"/>
        <v>14750</v>
      </c>
      <c r="I5196" s="58">
        <f t="shared" si="163"/>
        <v>0</v>
      </c>
      <c r="J5196" s="59" t="s">
        <v>9682</v>
      </c>
      <c r="K5196" s="59"/>
      <c r="L5196" s="60" t="s">
        <v>4029</v>
      </c>
      <c r="M5196" s="61">
        <v>18.45</v>
      </c>
      <c r="N5196" s="6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  <c r="BA5196" s="2"/>
      <c r="BB5196" s="2"/>
      <c r="BC5196" s="2"/>
      <c r="BD5196" s="2"/>
      <c r="BE5196" s="2"/>
      <c r="BF5196" s="2"/>
      <c r="BG5196" s="2"/>
      <c r="BH5196" s="2"/>
      <c r="BI5196" s="2"/>
      <c r="BJ5196" s="2"/>
      <c r="BK5196" s="2"/>
      <c r="BL5196" s="2"/>
      <c r="BM5196" s="2"/>
      <c r="BN5196" s="2"/>
      <c r="BO5196" s="2"/>
      <c r="BP5196" s="2"/>
      <c r="BQ5196" s="2"/>
      <c r="BR5196" s="2"/>
      <c r="BS5196" s="2"/>
      <c r="BT5196" s="2"/>
      <c r="BU5196" s="2"/>
      <c r="BV5196" s="2"/>
      <c r="BW5196" s="2"/>
      <c r="BX5196" s="2"/>
      <c r="BY5196" s="2"/>
      <c r="BZ5196" s="2"/>
      <c r="CA5196" s="2"/>
      <c r="CB5196" s="2"/>
      <c r="CC5196" s="2"/>
      <c r="CD5196" s="2"/>
      <c r="CE5196" s="2"/>
    </row>
    <row r="5197" spans="1:83" s="10" customFormat="1" ht="12.75" customHeight="1" x14ac:dyDescent="0.2">
      <c r="A5197" s="51" t="s">
        <v>2666</v>
      </c>
      <c r="B5197" s="9" t="s">
        <v>792</v>
      </c>
      <c r="C5197" s="66" t="s">
        <v>4035</v>
      </c>
      <c r="D5197" s="44" t="s">
        <v>4924</v>
      </c>
      <c r="E5197" s="54"/>
      <c r="F5197" s="55"/>
      <c r="G5197" s="56">
        <v>12500</v>
      </c>
      <c r="H5197" s="57">
        <f t="shared" si="162"/>
        <v>14750</v>
      </c>
      <c r="I5197" s="58">
        <f t="shared" si="163"/>
        <v>0</v>
      </c>
      <c r="J5197" s="59" t="s">
        <v>9679</v>
      </c>
      <c r="K5197" s="59"/>
      <c r="L5197" s="79" t="s">
        <v>5050</v>
      </c>
      <c r="M5197" s="61">
        <v>18.45</v>
      </c>
      <c r="N5197" s="6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  <c r="BQ5197" s="2"/>
      <c r="BR5197" s="2"/>
      <c r="BS5197" s="2"/>
      <c r="BT5197" s="2"/>
      <c r="BU5197" s="2"/>
      <c r="BV5197" s="2"/>
      <c r="BW5197" s="2"/>
      <c r="BX5197" s="2"/>
      <c r="BY5197" s="2"/>
      <c r="BZ5197" s="2"/>
      <c r="CA5197" s="2"/>
      <c r="CB5197" s="2"/>
      <c r="CC5197" s="2"/>
      <c r="CD5197" s="2"/>
      <c r="CE5197" s="2"/>
    </row>
    <row r="5198" spans="1:83" s="10" customFormat="1" ht="12.75" customHeight="1" x14ac:dyDescent="0.2">
      <c r="A5198" s="51" t="s">
        <v>10154</v>
      </c>
      <c r="B5198" s="9" t="s">
        <v>10155</v>
      </c>
      <c r="C5198" s="53" t="s">
        <v>4007</v>
      </c>
      <c r="D5198" s="44" t="s">
        <v>4924</v>
      </c>
      <c r="E5198" s="54"/>
      <c r="F5198" s="55"/>
      <c r="G5198" s="56">
        <v>376.94</v>
      </c>
      <c r="H5198" s="57">
        <f t="shared" si="162"/>
        <v>444.78919999999999</v>
      </c>
      <c r="I5198" s="58">
        <f t="shared" si="163"/>
        <v>0</v>
      </c>
      <c r="J5198" s="59"/>
      <c r="K5198" s="59" t="s">
        <v>10156</v>
      </c>
      <c r="L5198" s="60" t="s">
        <v>4029</v>
      </c>
      <c r="M5198" s="61"/>
      <c r="N5198" s="6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  <c r="BQ5198" s="2"/>
      <c r="BR5198" s="2"/>
      <c r="BS5198" s="2"/>
      <c r="BT5198" s="2"/>
      <c r="BU5198" s="2"/>
      <c r="BV5198" s="2"/>
      <c r="BW5198" s="2"/>
      <c r="BX5198" s="2"/>
      <c r="BY5198" s="2"/>
      <c r="BZ5198" s="2"/>
      <c r="CA5198" s="2"/>
      <c r="CB5198" s="2"/>
      <c r="CC5198" s="2"/>
      <c r="CD5198" s="2"/>
      <c r="CE5198" s="2"/>
    </row>
    <row r="5199" spans="1:83" s="10" customFormat="1" ht="12.75" customHeight="1" x14ac:dyDescent="0.2">
      <c r="A5199" s="69" t="s">
        <v>10157</v>
      </c>
      <c r="B5199" s="9" t="s">
        <v>10155</v>
      </c>
      <c r="C5199" s="53" t="s">
        <v>4007</v>
      </c>
      <c r="D5199" s="44" t="s">
        <v>4924</v>
      </c>
      <c r="E5199" s="54"/>
      <c r="F5199" s="55"/>
      <c r="G5199" s="56">
        <v>120</v>
      </c>
      <c r="H5199" s="57">
        <f t="shared" si="162"/>
        <v>141.6</v>
      </c>
      <c r="I5199" s="58">
        <f t="shared" si="163"/>
        <v>0</v>
      </c>
      <c r="J5199" s="59"/>
      <c r="K5199" s="59" t="s">
        <v>10156</v>
      </c>
      <c r="L5199" s="60"/>
      <c r="M5199" s="61"/>
      <c r="N5199" s="6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  <c r="BA5199" s="2"/>
      <c r="BB5199" s="2"/>
      <c r="BC5199" s="2"/>
      <c r="BD5199" s="2"/>
      <c r="BE5199" s="2"/>
      <c r="BF5199" s="2"/>
      <c r="BG5199" s="2"/>
      <c r="BH5199" s="2"/>
      <c r="BI5199" s="2"/>
      <c r="BJ5199" s="2"/>
      <c r="BK5199" s="2"/>
      <c r="BL5199" s="2"/>
      <c r="BM5199" s="2"/>
      <c r="BN5199" s="2"/>
      <c r="BO5199" s="2"/>
      <c r="BP5199" s="2"/>
      <c r="BQ5199" s="2"/>
      <c r="BR5199" s="2"/>
      <c r="BS5199" s="2"/>
      <c r="BT5199" s="2"/>
      <c r="BU5199" s="2"/>
      <c r="BV5199" s="2"/>
      <c r="BW5199" s="2"/>
      <c r="BX5199" s="2"/>
      <c r="BY5199" s="2"/>
      <c r="BZ5199" s="2"/>
      <c r="CA5199" s="2"/>
      <c r="CB5199" s="2"/>
      <c r="CC5199" s="2"/>
      <c r="CD5199" s="2"/>
      <c r="CE5199" s="2"/>
    </row>
    <row r="5200" spans="1:83" s="10" customFormat="1" ht="12.75" customHeight="1" x14ac:dyDescent="0.2">
      <c r="A5200" s="51" t="s">
        <v>2667</v>
      </c>
      <c r="B5200" s="9" t="s">
        <v>793</v>
      </c>
      <c r="C5200" s="66" t="s">
        <v>4035</v>
      </c>
      <c r="D5200" s="44" t="s">
        <v>4924</v>
      </c>
      <c r="E5200" s="54"/>
      <c r="F5200" s="55"/>
      <c r="G5200" s="56">
        <v>900</v>
      </c>
      <c r="H5200" s="57">
        <f t="shared" si="162"/>
        <v>1062</v>
      </c>
      <c r="I5200" s="58">
        <f t="shared" si="163"/>
        <v>0</v>
      </c>
      <c r="J5200" s="59" t="s">
        <v>4027</v>
      </c>
      <c r="K5200" s="59"/>
      <c r="L5200" s="79" t="s">
        <v>8586</v>
      </c>
      <c r="M5200" s="61"/>
      <c r="N5200" s="6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  <c r="BA5200" s="2"/>
      <c r="BB5200" s="2"/>
      <c r="BC5200" s="2"/>
      <c r="BD5200" s="2"/>
      <c r="BE5200" s="2"/>
      <c r="BF5200" s="2"/>
      <c r="BG5200" s="2"/>
      <c r="BH5200" s="2"/>
      <c r="BI5200" s="2"/>
      <c r="BJ5200" s="2"/>
      <c r="BK5200" s="2"/>
      <c r="BL5200" s="2"/>
      <c r="BM5200" s="2"/>
      <c r="BN5200" s="2"/>
      <c r="BO5200" s="2"/>
      <c r="BP5200" s="2"/>
      <c r="BQ5200" s="2"/>
      <c r="BR5200" s="2"/>
      <c r="BS5200" s="2"/>
      <c r="BT5200" s="2"/>
      <c r="BU5200" s="2"/>
      <c r="BV5200" s="2"/>
      <c r="BW5200" s="2"/>
      <c r="BX5200" s="2"/>
      <c r="BY5200" s="2"/>
      <c r="BZ5200" s="2"/>
      <c r="CA5200" s="2"/>
      <c r="CB5200" s="2"/>
      <c r="CC5200" s="2"/>
      <c r="CD5200" s="2"/>
      <c r="CE5200" s="2"/>
    </row>
    <row r="5201" spans="1:83" s="10" customFormat="1" ht="12.75" customHeight="1" x14ac:dyDescent="0.2">
      <c r="A5201" s="51" t="s">
        <v>10158</v>
      </c>
      <c r="B5201" s="9" t="s">
        <v>10159</v>
      </c>
      <c r="C5201" s="53" t="s">
        <v>4007</v>
      </c>
      <c r="D5201" s="44" t="s">
        <v>5082</v>
      </c>
      <c r="E5201" s="54"/>
      <c r="F5201" s="55"/>
      <c r="G5201" s="56">
        <v>312.42</v>
      </c>
      <c r="H5201" s="57">
        <f t="shared" si="162"/>
        <v>368.65559999999999</v>
      </c>
      <c r="I5201" s="58">
        <f t="shared" si="163"/>
        <v>0</v>
      </c>
      <c r="J5201" s="59"/>
      <c r="K5201" s="59" t="s">
        <v>10160</v>
      </c>
      <c r="L5201" s="60" t="s">
        <v>4029</v>
      </c>
      <c r="M5201" s="61"/>
      <c r="N5201" s="6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  <c r="BA5201" s="2"/>
      <c r="BB5201" s="2"/>
      <c r="BC5201" s="2"/>
      <c r="BD5201" s="2"/>
      <c r="BE5201" s="2"/>
      <c r="BF5201" s="2"/>
      <c r="BG5201" s="2"/>
      <c r="BH5201" s="2"/>
      <c r="BI5201" s="2"/>
      <c r="BJ5201" s="2"/>
      <c r="BK5201" s="2"/>
      <c r="BL5201" s="2"/>
      <c r="BM5201" s="2"/>
      <c r="BN5201" s="2"/>
      <c r="BO5201" s="2"/>
      <c r="BP5201" s="2"/>
      <c r="BQ5201" s="2"/>
      <c r="BR5201" s="2"/>
      <c r="BS5201" s="2"/>
      <c r="BT5201" s="2"/>
      <c r="BU5201" s="2"/>
      <c r="BV5201" s="2"/>
      <c r="BW5201" s="2"/>
      <c r="BX5201" s="2"/>
      <c r="BY5201" s="2"/>
      <c r="BZ5201" s="2"/>
      <c r="CA5201" s="2"/>
      <c r="CB5201" s="2"/>
      <c r="CC5201" s="2"/>
      <c r="CD5201" s="2"/>
      <c r="CE5201" s="2"/>
    </row>
    <row r="5202" spans="1:83" s="10" customFormat="1" ht="12.75" customHeight="1" x14ac:dyDescent="0.2">
      <c r="A5202" s="78" t="s">
        <v>10161</v>
      </c>
      <c r="B5202" s="70" t="s">
        <v>44</v>
      </c>
      <c r="C5202" s="66" t="s">
        <v>4035</v>
      </c>
      <c r="D5202" s="72" t="s">
        <v>4628</v>
      </c>
      <c r="E5202" s="54"/>
      <c r="F5202" s="55"/>
      <c r="G5202" s="56">
        <v>1300</v>
      </c>
      <c r="H5202" s="57">
        <f t="shared" si="162"/>
        <v>1534</v>
      </c>
      <c r="I5202" s="58">
        <f t="shared" si="163"/>
        <v>0</v>
      </c>
      <c r="J5202" s="59" t="s">
        <v>4015</v>
      </c>
      <c r="K5202" s="59"/>
      <c r="L5202" s="68" t="s">
        <v>4015</v>
      </c>
      <c r="M5202" s="61"/>
      <c r="N5202" s="6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  <c r="BA5202" s="2"/>
      <c r="BB5202" s="2"/>
      <c r="BC5202" s="2"/>
      <c r="BD5202" s="2"/>
      <c r="BE5202" s="2"/>
      <c r="BF5202" s="2"/>
      <c r="BG5202" s="2"/>
      <c r="BH5202" s="2"/>
      <c r="BI5202" s="2"/>
      <c r="BJ5202" s="2"/>
      <c r="BK5202" s="2"/>
      <c r="BL5202" s="2"/>
      <c r="BM5202" s="2"/>
      <c r="BN5202" s="2"/>
      <c r="BO5202" s="2"/>
      <c r="BP5202" s="2"/>
      <c r="BQ5202" s="2"/>
      <c r="BR5202" s="2"/>
      <c r="BS5202" s="2"/>
      <c r="BT5202" s="2"/>
      <c r="BU5202" s="2"/>
      <c r="BV5202" s="2"/>
      <c r="BW5202" s="2"/>
      <c r="BX5202" s="2"/>
      <c r="BY5202" s="2"/>
      <c r="BZ5202" s="2"/>
      <c r="CA5202" s="2"/>
      <c r="CB5202" s="2"/>
      <c r="CC5202" s="2"/>
      <c r="CD5202" s="2"/>
      <c r="CE5202" s="2"/>
    </row>
    <row r="5203" spans="1:83" s="10" customFormat="1" ht="12.75" customHeight="1" x14ac:dyDescent="0.2">
      <c r="A5203" s="51" t="s">
        <v>10162</v>
      </c>
      <c r="B5203" s="9" t="s">
        <v>6351</v>
      </c>
      <c r="C5203" s="53" t="s">
        <v>4007</v>
      </c>
      <c r="D5203" s="44" t="s">
        <v>4410</v>
      </c>
      <c r="E5203" s="54"/>
      <c r="F5203" s="55"/>
      <c r="G5203" s="56">
        <v>259.05</v>
      </c>
      <c r="H5203" s="57">
        <f t="shared" si="162"/>
        <v>305.67899999999997</v>
      </c>
      <c r="I5203" s="58">
        <f t="shared" si="163"/>
        <v>0</v>
      </c>
      <c r="J5203" s="59"/>
      <c r="K5203" s="59" t="s">
        <v>6938</v>
      </c>
      <c r="L5203" s="60" t="s">
        <v>4029</v>
      </c>
      <c r="M5203" s="61"/>
      <c r="N5203" s="6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  <c r="BA5203" s="2"/>
      <c r="BB5203" s="2"/>
      <c r="BC5203" s="2"/>
      <c r="BD5203" s="2"/>
      <c r="BE5203" s="2"/>
      <c r="BF5203" s="2"/>
      <c r="BG5203" s="2"/>
      <c r="BH5203" s="2"/>
      <c r="BI5203" s="2"/>
      <c r="BJ5203" s="2"/>
      <c r="BK5203" s="2"/>
      <c r="BL5203" s="2"/>
      <c r="BM5203" s="2"/>
      <c r="BN5203" s="2"/>
      <c r="BO5203" s="2"/>
      <c r="BP5203" s="2"/>
      <c r="BQ5203" s="2"/>
      <c r="BR5203" s="2"/>
      <c r="BS5203" s="2"/>
      <c r="BT5203" s="2"/>
      <c r="BU5203" s="2"/>
      <c r="BV5203" s="2"/>
      <c r="BW5203" s="2"/>
      <c r="BX5203" s="2"/>
      <c r="BY5203" s="2"/>
      <c r="BZ5203" s="2"/>
      <c r="CA5203" s="2"/>
      <c r="CB5203" s="2"/>
      <c r="CC5203" s="2"/>
      <c r="CD5203" s="2"/>
      <c r="CE5203" s="2"/>
    </row>
    <row r="5204" spans="1:83" s="10" customFormat="1" ht="12.75" customHeight="1" x14ac:dyDescent="0.2">
      <c r="A5204" s="51" t="s">
        <v>10163</v>
      </c>
      <c r="B5204" s="9" t="s">
        <v>10164</v>
      </c>
      <c r="C5204" s="66" t="s">
        <v>4035</v>
      </c>
      <c r="D5204" s="44" t="s">
        <v>4319</v>
      </c>
      <c r="E5204" s="54"/>
      <c r="F5204" s="55"/>
      <c r="G5204" s="56">
        <v>1500</v>
      </c>
      <c r="H5204" s="57">
        <f t="shared" si="162"/>
        <v>1770</v>
      </c>
      <c r="I5204" s="58">
        <f t="shared" si="163"/>
        <v>0</v>
      </c>
      <c r="J5204" s="59"/>
      <c r="K5204" s="59"/>
      <c r="L5204" s="60" t="s">
        <v>4029</v>
      </c>
      <c r="M5204" s="61"/>
      <c r="N5204" s="6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  <c r="BA5204" s="2"/>
      <c r="BB5204" s="2"/>
      <c r="BC5204" s="2"/>
      <c r="BD5204" s="2"/>
      <c r="BE5204" s="2"/>
      <c r="BF5204" s="2"/>
      <c r="BG5204" s="2"/>
      <c r="BH5204" s="2"/>
      <c r="BI5204" s="2"/>
      <c r="BJ5204" s="2"/>
      <c r="BK5204" s="2"/>
      <c r="BL5204" s="2"/>
      <c r="BM5204" s="2"/>
      <c r="BN5204" s="2"/>
      <c r="BO5204" s="2"/>
      <c r="BP5204" s="2"/>
      <c r="BQ5204" s="2"/>
      <c r="BR5204" s="2"/>
      <c r="BS5204" s="2"/>
      <c r="BT5204" s="2"/>
      <c r="BU5204" s="2"/>
      <c r="BV5204" s="2"/>
      <c r="BW5204" s="2"/>
      <c r="BX5204" s="2"/>
      <c r="BY5204" s="2"/>
      <c r="BZ5204" s="2"/>
      <c r="CA5204" s="2"/>
      <c r="CB5204" s="2"/>
      <c r="CC5204" s="2"/>
      <c r="CD5204" s="2"/>
      <c r="CE5204" s="2"/>
    </row>
    <row r="5205" spans="1:83" s="10" customFormat="1" ht="12.75" customHeight="1" x14ac:dyDescent="0.2">
      <c r="A5205" s="51" t="s">
        <v>10165</v>
      </c>
      <c r="B5205" s="9" t="s">
        <v>794</v>
      </c>
      <c r="C5205" s="66" t="s">
        <v>4035</v>
      </c>
      <c r="D5205" s="44" t="s">
        <v>4319</v>
      </c>
      <c r="E5205" s="54"/>
      <c r="F5205" s="55"/>
      <c r="G5205" s="56">
        <v>120</v>
      </c>
      <c r="H5205" s="57">
        <f t="shared" si="162"/>
        <v>141.6</v>
      </c>
      <c r="I5205" s="58">
        <f t="shared" si="163"/>
        <v>0</v>
      </c>
      <c r="J5205" s="59"/>
      <c r="K5205" s="59"/>
      <c r="L5205" s="60" t="s">
        <v>4029</v>
      </c>
      <c r="M5205" s="61"/>
      <c r="N5205" s="6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  <c r="BA5205" s="2"/>
      <c r="BB5205" s="2"/>
      <c r="BC5205" s="2"/>
      <c r="BD5205" s="2"/>
      <c r="BE5205" s="2"/>
      <c r="BF5205" s="2"/>
      <c r="BG5205" s="2"/>
      <c r="BH5205" s="2"/>
      <c r="BI5205" s="2"/>
      <c r="BJ5205" s="2"/>
      <c r="BK5205" s="2"/>
      <c r="BL5205" s="2"/>
      <c r="BM5205" s="2"/>
      <c r="BN5205" s="2"/>
      <c r="BO5205" s="2"/>
      <c r="BP5205" s="2"/>
      <c r="BQ5205" s="2"/>
      <c r="BR5205" s="2"/>
      <c r="BS5205" s="2"/>
      <c r="BT5205" s="2"/>
      <c r="BU5205" s="2"/>
      <c r="BV5205" s="2"/>
      <c r="BW5205" s="2"/>
      <c r="BX5205" s="2"/>
      <c r="BY5205" s="2"/>
      <c r="BZ5205" s="2"/>
      <c r="CA5205" s="2"/>
      <c r="CB5205" s="2"/>
      <c r="CC5205" s="2"/>
      <c r="CD5205" s="2"/>
      <c r="CE5205" s="2"/>
    </row>
    <row r="5206" spans="1:83" ht="12.75" customHeight="1" x14ac:dyDescent="0.2">
      <c r="A5206" s="51" t="s">
        <v>2668</v>
      </c>
      <c r="B5206" s="9" t="s">
        <v>795</v>
      </c>
      <c r="C5206" s="66" t="s">
        <v>4035</v>
      </c>
      <c r="D5206" s="44" t="s">
        <v>6891</v>
      </c>
      <c r="E5206" s="54"/>
      <c r="F5206" s="55"/>
      <c r="G5206" s="56">
        <v>112000</v>
      </c>
      <c r="H5206" s="57">
        <f t="shared" si="162"/>
        <v>132160</v>
      </c>
      <c r="I5206" s="58">
        <f t="shared" si="163"/>
        <v>0</v>
      </c>
      <c r="J5206" s="59" t="s">
        <v>10166</v>
      </c>
      <c r="K5206" s="59"/>
      <c r="L5206" s="60" t="s">
        <v>4029</v>
      </c>
      <c r="M5206" s="61">
        <v>221</v>
      </c>
      <c r="N5206" s="62"/>
    </row>
    <row r="5207" spans="1:83" s="10" customFormat="1" ht="12.75" customHeight="1" x14ac:dyDescent="0.2">
      <c r="A5207" s="51" t="s">
        <v>2669</v>
      </c>
      <c r="B5207" s="9" t="s">
        <v>474</v>
      </c>
      <c r="C5207" s="66" t="s">
        <v>4035</v>
      </c>
      <c r="D5207" s="44" t="s">
        <v>6891</v>
      </c>
      <c r="E5207" s="54"/>
      <c r="F5207" s="55"/>
      <c r="G5207" s="56">
        <v>112000</v>
      </c>
      <c r="H5207" s="57">
        <f t="shared" si="162"/>
        <v>132160</v>
      </c>
      <c r="I5207" s="58">
        <f t="shared" si="163"/>
        <v>0</v>
      </c>
      <c r="J5207" s="59" t="s">
        <v>10167</v>
      </c>
      <c r="K5207" s="59"/>
      <c r="L5207" s="60" t="s">
        <v>4029</v>
      </c>
      <c r="M5207" s="61">
        <v>221</v>
      </c>
      <c r="N5207" s="6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  <c r="BA5207" s="2"/>
      <c r="BB5207" s="2"/>
      <c r="BC5207" s="2"/>
      <c r="BD5207" s="2"/>
      <c r="BE5207" s="2"/>
      <c r="BF5207" s="2"/>
      <c r="BG5207" s="2"/>
      <c r="BH5207" s="2"/>
      <c r="BI5207" s="2"/>
      <c r="BJ5207" s="2"/>
      <c r="BK5207" s="2"/>
      <c r="BL5207" s="2"/>
      <c r="BM5207" s="2"/>
      <c r="BN5207" s="2"/>
      <c r="BO5207" s="2"/>
      <c r="BP5207" s="2"/>
      <c r="BQ5207" s="2"/>
      <c r="BR5207" s="2"/>
      <c r="BS5207" s="2"/>
      <c r="BT5207" s="2"/>
      <c r="BU5207" s="2"/>
      <c r="BV5207" s="2"/>
      <c r="BW5207" s="2"/>
      <c r="BX5207" s="2"/>
      <c r="BY5207" s="2"/>
      <c r="BZ5207" s="2"/>
      <c r="CA5207" s="2"/>
      <c r="CB5207" s="2"/>
      <c r="CC5207" s="2"/>
      <c r="CD5207" s="2"/>
      <c r="CE5207" s="2"/>
    </row>
    <row r="5208" spans="1:83" s="10" customFormat="1" ht="12.75" customHeight="1" x14ac:dyDescent="0.2">
      <c r="A5208" s="51" t="s">
        <v>2670</v>
      </c>
      <c r="B5208" s="9" t="s">
        <v>473</v>
      </c>
      <c r="C5208" s="66" t="s">
        <v>4035</v>
      </c>
      <c r="D5208" s="44" t="s">
        <v>6891</v>
      </c>
      <c r="E5208" s="54"/>
      <c r="F5208" s="55"/>
      <c r="G5208" s="56">
        <v>112000</v>
      </c>
      <c r="H5208" s="57">
        <f t="shared" si="162"/>
        <v>132160</v>
      </c>
      <c r="I5208" s="58">
        <f t="shared" si="163"/>
        <v>0</v>
      </c>
      <c r="J5208" s="59" t="s">
        <v>10168</v>
      </c>
      <c r="K5208" s="59"/>
      <c r="L5208" s="60" t="s">
        <v>4029</v>
      </c>
      <c r="M5208" s="61">
        <v>221</v>
      </c>
      <c r="N5208" s="6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  <c r="BA5208" s="2"/>
      <c r="BB5208" s="2"/>
      <c r="BC5208" s="2"/>
      <c r="BD5208" s="2"/>
      <c r="BE5208" s="2"/>
      <c r="BF5208" s="2"/>
      <c r="BG5208" s="2"/>
      <c r="BH5208" s="2"/>
      <c r="BI5208" s="2"/>
      <c r="BJ5208" s="2"/>
      <c r="BK5208" s="2"/>
      <c r="BL5208" s="2"/>
      <c r="BM5208" s="2"/>
      <c r="BN5208" s="2"/>
      <c r="BO5208" s="2"/>
      <c r="BP5208" s="2"/>
      <c r="BQ5208" s="2"/>
      <c r="BR5208" s="2"/>
      <c r="BS5208" s="2"/>
      <c r="BT5208" s="2"/>
      <c r="BU5208" s="2"/>
      <c r="BV5208" s="2"/>
      <c r="BW5208" s="2"/>
      <c r="BX5208" s="2"/>
      <c r="BY5208" s="2"/>
      <c r="BZ5208" s="2"/>
      <c r="CA5208" s="2"/>
      <c r="CB5208" s="2"/>
      <c r="CC5208" s="2"/>
      <c r="CD5208" s="2"/>
      <c r="CE5208" s="2"/>
    </row>
    <row r="5209" spans="1:83" s="10" customFormat="1" ht="12.75" customHeight="1" x14ac:dyDescent="0.2">
      <c r="A5209" s="51" t="s">
        <v>2671</v>
      </c>
      <c r="B5209" s="9" t="s">
        <v>796</v>
      </c>
      <c r="C5209" s="66" t="s">
        <v>4035</v>
      </c>
      <c r="D5209" s="44" t="s">
        <v>6891</v>
      </c>
      <c r="E5209" s="54"/>
      <c r="F5209" s="55"/>
      <c r="G5209" s="56">
        <v>112000</v>
      </c>
      <c r="H5209" s="57">
        <f t="shared" si="162"/>
        <v>132160</v>
      </c>
      <c r="I5209" s="58">
        <f t="shared" si="163"/>
        <v>0</v>
      </c>
      <c r="J5209" s="59" t="s">
        <v>10169</v>
      </c>
      <c r="K5209" s="59"/>
      <c r="L5209" s="60" t="s">
        <v>4029</v>
      </c>
      <c r="M5209" s="61">
        <v>221</v>
      </c>
      <c r="N5209" s="6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  <c r="BA5209" s="2"/>
      <c r="BB5209" s="2"/>
      <c r="BC5209" s="2"/>
      <c r="BD5209" s="2"/>
      <c r="BE5209" s="2"/>
      <c r="BF5209" s="2"/>
      <c r="BG5209" s="2"/>
      <c r="BH5209" s="2"/>
      <c r="BI5209" s="2"/>
      <c r="BJ5209" s="2"/>
      <c r="BK5209" s="2"/>
      <c r="BL5209" s="2"/>
      <c r="BM5209" s="2"/>
      <c r="BN5209" s="2"/>
      <c r="BO5209" s="2"/>
      <c r="BP5209" s="2"/>
      <c r="BQ5209" s="2"/>
      <c r="BR5209" s="2"/>
      <c r="BS5209" s="2"/>
      <c r="BT5209" s="2"/>
      <c r="BU5209" s="2"/>
      <c r="BV5209" s="2"/>
      <c r="BW5209" s="2"/>
      <c r="BX5209" s="2"/>
      <c r="BY5209" s="2"/>
      <c r="BZ5209" s="2"/>
      <c r="CA5209" s="2"/>
      <c r="CB5209" s="2"/>
      <c r="CC5209" s="2"/>
      <c r="CD5209" s="2"/>
      <c r="CE5209" s="2"/>
    </row>
    <row r="5210" spans="1:83" s="10" customFormat="1" ht="12.75" customHeight="1" x14ac:dyDescent="0.2">
      <c r="A5210" s="51" t="s">
        <v>2672</v>
      </c>
      <c r="B5210" s="9" t="s">
        <v>473</v>
      </c>
      <c r="C5210" s="66" t="s">
        <v>4035</v>
      </c>
      <c r="D5210" s="44" t="s">
        <v>6891</v>
      </c>
      <c r="E5210" s="54"/>
      <c r="F5210" s="55"/>
      <c r="G5210" s="56">
        <v>114500</v>
      </c>
      <c r="H5210" s="57">
        <f t="shared" si="162"/>
        <v>135110</v>
      </c>
      <c r="I5210" s="58">
        <f t="shared" si="163"/>
        <v>0</v>
      </c>
      <c r="J5210" s="59" t="s">
        <v>10170</v>
      </c>
      <c r="K5210" s="59"/>
      <c r="L5210" s="60" t="s">
        <v>4029</v>
      </c>
      <c r="M5210" s="61">
        <v>221</v>
      </c>
      <c r="N5210" s="6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  <c r="BA5210" s="2"/>
      <c r="BB5210" s="2"/>
      <c r="BC5210" s="2"/>
      <c r="BD5210" s="2"/>
      <c r="BE5210" s="2"/>
      <c r="BF5210" s="2"/>
      <c r="BG5210" s="2"/>
      <c r="BH5210" s="2"/>
      <c r="BI5210" s="2"/>
      <c r="BJ5210" s="2"/>
      <c r="BK5210" s="2"/>
      <c r="BL5210" s="2"/>
      <c r="BM5210" s="2"/>
      <c r="BN5210" s="2"/>
      <c r="BO5210" s="2"/>
      <c r="BP5210" s="2"/>
      <c r="BQ5210" s="2"/>
      <c r="BR5210" s="2"/>
      <c r="BS5210" s="2"/>
      <c r="BT5210" s="2"/>
      <c r="BU5210" s="2"/>
      <c r="BV5210" s="2"/>
      <c r="BW5210" s="2"/>
      <c r="BX5210" s="2"/>
      <c r="BY5210" s="2"/>
      <c r="BZ5210" s="2"/>
      <c r="CA5210" s="2"/>
      <c r="CB5210" s="2"/>
      <c r="CC5210" s="2"/>
      <c r="CD5210" s="2"/>
      <c r="CE5210" s="2"/>
    </row>
    <row r="5211" spans="1:83" s="10" customFormat="1" ht="12.75" customHeight="1" x14ac:dyDescent="0.2">
      <c r="A5211" s="51" t="s">
        <v>2673</v>
      </c>
      <c r="B5211" s="9" t="s">
        <v>473</v>
      </c>
      <c r="C5211" s="66" t="s">
        <v>4035</v>
      </c>
      <c r="D5211" s="44" t="s">
        <v>6891</v>
      </c>
      <c r="E5211" s="54"/>
      <c r="F5211" s="55"/>
      <c r="G5211" s="56">
        <v>98000</v>
      </c>
      <c r="H5211" s="57">
        <f t="shared" si="162"/>
        <v>115640</v>
      </c>
      <c r="I5211" s="58">
        <f t="shared" si="163"/>
        <v>0</v>
      </c>
      <c r="J5211" s="59" t="s">
        <v>10171</v>
      </c>
      <c r="K5211" s="59"/>
      <c r="L5211" s="60" t="s">
        <v>4029</v>
      </c>
      <c r="M5211" s="61">
        <v>201</v>
      </c>
      <c r="N5211" s="6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  <c r="BA5211" s="2"/>
      <c r="BB5211" s="2"/>
      <c r="BC5211" s="2"/>
      <c r="BD5211" s="2"/>
      <c r="BE5211" s="2"/>
      <c r="BF5211" s="2"/>
      <c r="BG5211" s="2"/>
      <c r="BH5211" s="2"/>
      <c r="BI5211" s="2"/>
      <c r="BJ5211" s="2"/>
      <c r="BK5211" s="2"/>
      <c r="BL5211" s="2"/>
      <c r="BM5211" s="2"/>
      <c r="BN5211" s="2"/>
      <c r="BO5211" s="2"/>
      <c r="BP5211" s="2"/>
      <c r="BQ5211" s="2"/>
      <c r="BR5211" s="2"/>
      <c r="BS5211" s="2"/>
      <c r="BT5211" s="2"/>
      <c r="BU5211" s="2"/>
      <c r="BV5211" s="2"/>
      <c r="BW5211" s="2"/>
      <c r="BX5211" s="2"/>
      <c r="BY5211" s="2"/>
      <c r="BZ5211" s="2"/>
      <c r="CA5211" s="2"/>
      <c r="CB5211" s="2"/>
      <c r="CC5211" s="2"/>
      <c r="CD5211" s="2"/>
      <c r="CE5211" s="2"/>
    </row>
    <row r="5212" spans="1:83" s="10" customFormat="1" ht="12.75" customHeight="1" x14ac:dyDescent="0.2">
      <c r="A5212" s="51" t="s">
        <v>2674</v>
      </c>
      <c r="B5212" s="9" t="s">
        <v>473</v>
      </c>
      <c r="C5212" s="66" t="s">
        <v>4035</v>
      </c>
      <c r="D5212" s="44" t="s">
        <v>6891</v>
      </c>
      <c r="E5212" s="54"/>
      <c r="F5212" s="55"/>
      <c r="G5212" s="56">
        <v>110700.61</v>
      </c>
      <c r="H5212" s="57">
        <f t="shared" si="162"/>
        <v>130626.71979999999</v>
      </c>
      <c r="I5212" s="58">
        <f t="shared" si="163"/>
        <v>0</v>
      </c>
      <c r="J5212" s="59" t="s">
        <v>10172</v>
      </c>
      <c r="K5212" s="59"/>
      <c r="L5212" s="60" t="s">
        <v>4029</v>
      </c>
      <c r="M5212" s="61">
        <v>201</v>
      </c>
      <c r="N5212" s="6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  <c r="BQ5212" s="2"/>
      <c r="BR5212" s="2"/>
      <c r="BS5212" s="2"/>
      <c r="BT5212" s="2"/>
      <c r="BU5212" s="2"/>
      <c r="BV5212" s="2"/>
      <c r="BW5212" s="2"/>
      <c r="BX5212" s="2"/>
      <c r="BY5212" s="2"/>
      <c r="BZ5212" s="2"/>
      <c r="CA5212" s="2"/>
      <c r="CB5212" s="2"/>
      <c r="CC5212" s="2"/>
      <c r="CD5212" s="2"/>
      <c r="CE5212" s="2"/>
    </row>
    <row r="5213" spans="1:83" s="10" customFormat="1" ht="12.75" customHeight="1" x14ac:dyDescent="0.2">
      <c r="A5213" s="51" t="s">
        <v>2675</v>
      </c>
      <c r="B5213" s="9" t="s">
        <v>473</v>
      </c>
      <c r="C5213" s="66" t="s">
        <v>4035</v>
      </c>
      <c r="D5213" s="44" t="s">
        <v>6891</v>
      </c>
      <c r="E5213" s="54"/>
      <c r="F5213" s="55"/>
      <c r="G5213" s="56">
        <v>98000</v>
      </c>
      <c r="H5213" s="57">
        <f t="shared" si="162"/>
        <v>115640</v>
      </c>
      <c r="I5213" s="58">
        <f t="shared" si="163"/>
        <v>0</v>
      </c>
      <c r="J5213" s="59" t="s">
        <v>9390</v>
      </c>
      <c r="K5213" s="59"/>
      <c r="L5213" s="60" t="s">
        <v>4029</v>
      </c>
      <c r="M5213" s="61">
        <v>201</v>
      </c>
      <c r="N5213" s="6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  <c r="BA5213" s="2"/>
      <c r="BB5213" s="2"/>
      <c r="BC5213" s="2"/>
      <c r="BD5213" s="2"/>
      <c r="BE5213" s="2"/>
      <c r="BF5213" s="2"/>
      <c r="BG5213" s="2"/>
      <c r="BH5213" s="2"/>
      <c r="BI5213" s="2"/>
      <c r="BJ5213" s="2"/>
      <c r="BK5213" s="2"/>
      <c r="BL5213" s="2"/>
      <c r="BM5213" s="2"/>
      <c r="BN5213" s="2"/>
      <c r="BO5213" s="2"/>
      <c r="BP5213" s="2"/>
      <c r="BQ5213" s="2"/>
      <c r="BR5213" s="2"/>
      <c r="BS5213" s="2"/>
      <c r="BT5213" s="2"/>
      <c r="BU5213" s="2"/>
      <c r="BV5213" s="2"/>
      <c r="BW5213" s="2"/>
      <c r="BX5213" s="2"/>
      <c r="BY5213" s="2"/>
      <c r="BZ5213" s="2"/>
      <c r="CA5213" s="2"/>
      <c r="CB5213" s="2"/>
      <c r="CC5213" s="2"/>
      <c r="CD5213" s="2"/>
      <c r="CE5213" s="2"/>
    </row>
    <row r="5214" spans="1:83" s="10" customFormat="1" ht="12.75" customHeight="1" x14ac:dyDescent="0.2">
      <c r="A5214" s="51" t="s">
        <v>10173</v>
      </c>
      <c r="B5214" s="9" t="s">
        <v>797</v>
      </c>
      <c r="C5214" s="66" t="s">
        <v>4035</v>
      </c>
      <c r="D5214" s="44" t="s">
        <v>6891</v>
      </c>
      <c r="E5214" s="54"/>
      <c r="F5214" s="55"/>
      <c r="G5214" s="56">
        <v>89000</v>
      </c>
      <c r="H5214" s="57">
        <f t="shared" si="162"/>
        <v>105020</v>
      </c>
      <c r="I5214" s="58">
        <f t="shared" si="163"/>
        <v>0</v>
      </c>
      <c r="J5214" s="59" t="s">
        <v>10171</v>
      </c>
      <c r="K5214" s="59"/>
      <c r="L5214" s="60" t="s">
        <v>4029</v>
      </c>
      <c r="M5214" s="61">
        <v>183</v>
      </c>
      <c r="N5214" s="6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  <c r="BA5214" s="2"/>
      <c r="BB5214" s="2"/>
      <c r="BC5214" s="2"/>
      <c r="BD5214" s="2"/>
      <c r="BE5214" s="2"/>
      <c r="BF5214" s="2"/>
      <c r="BG5214" s="2"/>
      <c r="BH5214" s="2"/>
      <c r="BI5214" s="2"/>
      <c r="BJ5214" s="2"/>
      <c r="BK5214" s="2"/>
      <c r="BL5214" s="2"/>
      <c r="BM5214" s="2"/>
      <c r="BN5214" s="2"/>
      <c r="BO5214" s="2"/>
      <c r="BP5214" s="2"/>
      <c r="BQ5214" s="2"/>
      <c r="BR5214" s="2"/>
      <c r="BS5214" s="2"/>
      <c r="BT5214" s="2"/>
      <c r="BU5214" s="2"/>
      <c r="BV5214" s="2"/>
      <c r="BW5214" s="2"/>
      <c r="BX5214" s="2"/>
      <c r="BY5214" s="2"/>
      <c r="BZ5214" s="2"/>
      <c r="CA5214" s="2"/>
      <c r="CB5214" s="2"/>
      <c r="CC5214" s="2"/>
      <c r="CD5214" s="2"/>
      <c r="CE5214" s="2"/>
    </row>
    <row r="5215" spans="1:83" s="10" customFormat="1" ht="12.75" customHeight="1" x14ac:dyDescent="0.2">
      <c r="A5215" s="51" t="s">
        <v>2676</v>
      </c>
      <c r="B5215" s="9" t="s">
        <v>798</v>
      </c>
      <c r="C5215" s="66" t="s">
        <v>4035</v>
      </c>
      <c r="D5215" s="44" t="s">
        <v>6891</v>
      </c>
      <c r="E5215" s="54"/>
      <c r="F5215" s="55"/>
      <c r="G5215" s="56">
        <v>1850</v>
      </c>
      <c r="H5215" s="57">
        <f t="shared" si="162"/>
        <v>2183</v>
      </c>
      <c r="I5215" s="58">
        <f t="shared" si="163"/>
        <v>0</v>
      </c>
      <c r="J5215" s="59" t="s">
        <v>4027</v>
      </c>
      <c r="K5215" s="59"/>
      <c r="L5215" s="73" t="s">
        <v>8077</v>
      </c>
      <c r="M5215" s="61">
        <v>8.3620000000000001</v>
      </c>
      <c r="N5215" s="6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  <c r="BA5215" s="2"/>
      <c r="BB5215" s="2"/>
      <c r="BC5215" s="2"/>
      <c r="BD5215" s="2"/>
      <c r="BE5215" s="2"/>
      <c r="BF5215" s="2"/>
      <c r="BG5215" s="2"/>
      <c r="BH5215" s="2"/>
      <c r="BI5215" s="2"/>
      <c r="BJ5215" s="2"/>
      <c r="BK5215" s="2"/>
      <c r="BL5215" s="2"/>
      <c r="BM5215" s="2"/>
      <c r="BN5215" s="2"/>
      <c r="BO5215" s="2"/>
      <c r="BP5215" s="2"/>
      <c r="BQ5215" s="2"/>
      <c r="BR5215" s="2"/>
      <c r="BS5215" s="2"/>
      <c r="BT5215" s="2"/>
      <c r="BU5215" s="2"/>
      <c r="BV5215" s="2"/>
      <c r="BW5215" s="2"/>
      <c r="BX5215" s="2"/>
      <c r="BY5215" s="2"/>
      <c r="BZ5215" s="2"/>
      <c r="CA5215" s="2"/>
      <c r="CB5215" s="2"/>
      <c r="CC5215" s="2"/>
      <c r="CD5215" s="2"/>
      <c r="CE5215" s="2"/>
    </row>
    <row r="5216" spans="1:83" s="10" customFormat="1" ht="12.75" customHeight="1" x14ac:dyDescent="0.2">
      <c r="A5216" s="51" t="s">
        <v>2677</v>
      </c>
      <c r="B5216" s="9" t="s">
        <v>799</v>
      </c>
      <c r="C5216" s="66" t="s">
        <v>4035</v>
      </c>
      <c r="D5216" s="44" t="s">
        <v>6891</v>
      </c>
      <c r="E5216" s="54"/>
      <c r="F5216" s="55"/>
      <c r="G5216" s="56">
        <v>5000</v>
      </c>
      <c r="H5216" s="57">
        <f t="shared" si="162"/>
        <v>5900</v>
      </c>
      <c r="I5216" s="58">
        <f t="shared" si="163"/>
        <v>0</v>
      </c>
      <c r="J5216" s="59" t="s">
        <v>4027</v>
      </c>
      <c r="K5216" s="59"/>
      <c r="L5216" s="60" t="s">
        <v>10024</v>
      </c>
      <c r="M5216" s="61">
        <v>8.9719999999999995</v>
      </c>
      <c r="N5216" s="6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  <c r="BA5216" s="2"/>
      <c r="BB5216" s="2"/>
      <c r="BC5216" s="2"/>
      <c r="BD5216" s="2"/>
      <c r="BE5216" s="2"/>
      <c r="BF5216" s="2"/>
      <c r="BG5216" s="2"/>
      <c r="BH5216" s="2"/>
      <c r="BI5216" s="2"/>
      <c r="BJ5216" s="2"/>
      <c r="BK5216" s="2"/>
      <c r="BL5216" s="2"/>
      <c r="BM5216" s="2"/>
      <c r="BN5216" s="2"/>
      <c r="BO5216" s="2"/>
      <c r="BP5216" s="2"/>
      <c r="BQ5216" s="2"/>
      <c r="BR5216" s="2"/>
      <c r="BS5216" s="2"/>
      <c r="BT5216" s="2"/>
      <c r="BU5216" s="2"/>
      <c r="BV5216" s="2"/>
      <c r="BW5216" s="2"/>
      <c r="BX5216" s="2"/>
      <c r="BY5216" s="2"/>
      <c r="BZ5216" s="2"/>
      <c r="CA5216" s="2"/>
      <c r="CB5216" s="2"/>
      <c r="CC5216" s="2"/>
      <c r="CD5216" s="2"/>
      <c r="CE5216" s="2"/>
    </row>
    <row r="5217" spans="1:83" s="10" customFormat="1" ht="12.75" customHeight="1" x14ac:dyDescent="0.2">
      <c r="A5217" s="51" t="s">
        <v>10174</v>
      </c>
      <c r="B5217" s="9" t="s">
        <v>62</v>
      </c>
      <c r="C5217" s="53" t="s">
        <v>4007</v>
      </c>
      <c r="D5217" s="44" t="s">
        <v>6891</v>
      </c>
      <c r="E5217" s="54"/>
      <c r="F5217" s="55"/>
      <c r="G5217" s="56">
        <v>50.32</v>
      </c>
      <c r="H5217" s="57">
        <f t="shared" si="162"/>
        <v>59.377599999999994</v>
      </c>
      <c r="I5217" s="58">
        <f t="shared" si="163"/>
        <v>0</v>
      </c>
      <c r="J5217" s="59" t="s">
        <v>4015</v>
      </c>
      <c r="K5217" s="59" t="s">
        <v>7412</v>
      </c>
      <c r="L5217" s="68" t="s">
        <v>4015</v>
      </c>
      <c r="M5217" s="61"/>
      <c r="N5217" s="6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  <c r="BA5217" s="2"/>
      <c r="BB5217" s="2"/>
      <c r="BC5217" s="2"/>
      <c r="BD5217" s="2"/>
      <c r="BE5217" s="2"/>
      <c r="BF5217" s="2"/>
      <c r="BG5217" s="2"/>
      <c r="BH5217" s="2"/>
      <c r="BI5217" s="2"/>
      <c r="BJ5217" s="2"/>
      <c r="BK5217" s="2"/>
      <c r="BL5217" s="2"/>
      <c r="BM5217" s="2"/>
      <c r="BN5217" s="2"/>
      <c r="BO5217" s="2"/>
      <c r="BP5217" s="2"/>
      <c r="BQ5217" s="2"/>
      <c r="BR5217" s="2"/>
      <c r="BS5217" s="2"/>
      <c r="BT5217" s="2"/>
      <c r="BU5217" s="2"/>
      <c r="BV5217" s="2"/>
      <c r="BW5217" s="2"/>
      <c r="BX5217" s="2"/>
      <c r="BY5217" s="2"/>
      <c r="BZ5217" s="2"/>
      <c r="CA5217" s="2"/>
      <c r="CB5217" s="2"/>
      <c r="CC5217" s="2"/>
      <c r="CD5217" s="2"/>
      <c r="CE5217" s="2"/>
    </row>
    <row r="5218" spans="1:83" s="10" customFormat="1" ht="12.75" customHeight="1" x14ac:dyDescent="0.2">
      <c r="A5218" s="64" t="s">
        <v>3969</v>
      </c>
      <c r="B5218" s="9" t="s">
        <v>200</v>
      </c>
      <c r="C5218" s="66" t="s">
        <v>4035</v>
      </c>
      <c r="D5218" s="44" t="s">
        <v>6891</v>
      </c>
      <c r="E5218" s="54"/>
      <c r="F5218" s="55"/>
      <c r="G5218" s="56">
        <v>584.42999999999995</v>
      </c>
      <c r="H5218" s="57">
        <f t="shared" si="162"/>
        <v>689.62739999999985</v>
      </c>
      <c r="I5218" s="58">
        <f t="shared" si="163"/>
        <v>0</v>
      </c>
      <c r="J5218" s="59"/>
      <c r="K5218" s="59"/>
      <c r="L5218" s="60" t="s">
        <v>4029</v>
      </c>
      <c r="M5218" s="61"/>
      <c r="N5218" s="6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  <c r="BA5218" s="2"/>
      <c r="BB5218" s="2"/>
      <c r="BC5218" s="2"/>
      <c r="BD5218" s="2"/>
      <c r="BE5218" s="2"/>
      <c r="BF5218" s="2"/>
      <c r="BG5218" s="2"/>
      <c r="BH5218" s="2"/>
      <c r="BI5218" s="2"/>
      <c r="BJ5218" s="2"/>
      <c r="BK5218" s="2"/>
      <c r="BL5218" s="2"/>
      <c r="BM5218" s="2"/>
      <c r="BN5218" s="2"/>
      <c r="BO5218" s="2"/>
      <c r="BP5218" s="2"/>
      <c r="BQ5218" s="2"/>
      <c r="BR5218" s="2"/>
      <c r="BS5218" s="2"/>
      <c r="BT5218" s="2"/>
      <c r="BU5218" s="2"/>
      <c r="BV5218" s="2"/>
      <c r="BW5218" s="2"/>
      <c r="BX5218" s="2"/>
      <c r="BY5218" s="2"/>
      <c r="BZ5218" s="2"/>
      <c r="CA5218" s="2"/>
      <c r="CB5218" s="2"/>
      <c r="CC5218" s="2"/>
      <c r="CD5218" s="2"/>
      <c r="CE5218" s="2"/>
    </row>
    <row r="5219" spans="1:83" s="10" customFormat="1" ht="12.75" customHeight="1" x14ac:dyDescent="0.2">
      <c r="A5219" s="51" t="s">
        <v>2678</v>
      </c>
      <c r="B5219" s="9" t="s">
        <v>800</v>
      </c>
      <c r="C5219" s="66" t="s">
        <v>4035</v>
      </c>
      <c r="D5219" s="44" t="s">
        <v>6891</v>
      </c>
      <c r="E5219" s="54"/>
      <c r="F5219" s="55"/>
      <c r="G5219" s="56">
        <v>2490.83</v>
      </c>
      <c r="H5219" s="57">
        <f t="shared" si="162"/>
        <v>2939.1793999999995</v>
      </c>
      <c r="I5219" s="58">
        <f t="shared" si="163"/>
        <v>0</v>
      </c>
      <c r="J5219" s="59" t="s">
        <v>4027</v>
      </c>
      <c r="K5219" s="59"/>
      <c r="L5219" s="65">
        <v>432065</v>
      </c>
      <c r="M5219" s="61">
        <v>4</v>
      </c>
      <c r="N5219" s="6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  <c r="BA5219" s="2"/>
      <c r="BB5219" s="2"/>
      <c r="BC5219" s="2"/>
      <c r="BD5219" s="2"/>
      <c r="BE5219" s="2"/>
      <c r="BF5219" s="2"/>
      <c r="BG5219" s="2"/>
      <c r="BH5219" s="2"/>
      <c r="BI5219" s="2"/>
      <c r="BJ5219" s="2"/>
      <c r="BK5219" s="2"/>
      <c r="BL5219" s="2"/>
      <c r="BM5219" s="2"/>
      <c r="BN5219" s="2"/>
      <c r="BO5219" s="2"/>
      <c r="BP5219" s="2"/>
      <c r="BQ5219" s="2"/>
      <c r="BR5219" s="2"/>
      <c r="BS5219" s="2"/>
      <c r="BT5219" s="2"/>
      <c r="BU5219" s="2"/>
      <c r="BV5219" s="2"/>
      <c r="BW5219" s="2"/>
      <c r="BX5219" s="2"/>
      <c r="BY5219" s="2"/>
      <c r="BZ5219" s="2"/>
      <c r="CA5219" s="2"/>
      <c r="CB5219" s="2"/>
      <c r="CC5219" s="2"/>
      <c r="CD5219" s="2"/>
      <c r="CE5219" s="2"/>
    </row>
    <row r="5220" spans="1:83" s="10" customFormat="1" ht="12.75" customHeight="1" x14ac:dyDescent="0.2">
      <c r="A5220" s="51" t="s">
        <v>2679</v>
      </c>
      <c r="B5220" s="9" t="s">
        <v>801</v>
      </c>
      <c r="C5220" s="66" t="s">
        <v>4035</v>
      </c>
      <c r="D5220" s="44" t="s">
        <v>6891</v>
      </c>
      <c r="E5220" s="54"/>
      <c r="F5220" s="55"/>
      <c r="G5220" s="56">
        <v>3500</v>
      </c>
      <c r="H5220" s="57">
        <f t="shared" si="162"/>
        <v>4130</v>
      </c>
      <c r="I5220" s="58">
        <f t="shared" si="163"/>
        <v>0</v>
      </c>
      <c r="J5220" s="59" t="s">
        <v>4027</v>
      </c>
      <c r="K5220" s="59"/>
      <c r="L5220" s="73" t="s">
        <v>8077</v>
      </c>
      <c r="M5220" s="61">
        <v>5.84</v>
      </c>
      <c r="N5220" s="6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  <c r="BA5220" s="2"/>
      <c r="BB5220" s="2"/>
      <c r="BC5220" s="2"/>
      <c r="BD5220" s="2"/>
      <c r="BE5220" s="2"/>
      <c r="BF5220" s="2"/>
      <c r="BG5220" s="2"/>
      <c r="BH5220" s="2"/>
      <c r="BI5220" s="2"/>
      <c r="BJ5220" s="2"/>
      <c r="BK5220" s="2"/>
      <c r="BL5220" s="2"/>
      <c r="BM5220" s="2"/>
      <c r="BN5220" s="2"/>
      <c r="BO5220" s="2"/>
      <c r="BP5220" s="2"/>
      <c r="BQ5220" s="2"/>
      <c r="BR5220" s="2"/>
      <c r="BS5220" s="2"/>
      <c r="BT5220" s="2"/>
      <c r="BU5220" s="2"/>
      <c r="BV5220" s="2"/>
      <c r="BW5220" s="2"/>
      <c r="BX5220" s="2"/>
      <c r="BY5220" s="2"/>
      <c r="BZ5220" s="2"/>
      <c r="CA5220" s="2"/>
      <c r="CB5220" s="2"/>
      <c r="CC5220" s="2"/>
      <c r="CD5220" s="2"/>
      <c r="CE5220" s="2"/>
    </row>
    <row r="5221" spans="1:83" s="10" customFormat="1" ht="12.75" customHeight="1" x14ac:dyDescent="0.2">
      <c r="A5221" s="51" t="s">
        <v>2680</v>
      </c>
      <c r="B5221" s="9" t="s">
        <v>200</v>
      </c>
      <c r="C5221" s="66" t="s">
        <v>4035</v>
      </c>
      <c r="D5221" s="44" t="s">
        <v>6891</v>
      </c>
      <c r="E5221" s="54"/>
      <c r="F5221" s="55"/>
      <c r="G5221" s="56">
        <v>1800</v>
      </c>
      <c r="H5221" s="57">
        <f t="shared" si="162"/>
        <v>2124</v>
      </c>
      <c r="I5221" s="58">
        <f t="shared" si="163"/>
        <v>0</v>
      </c>
      <c r="J5221" s="59" t="s">
        <v>4027</v>
      </c>
      <c r="K5221" s="59"/>
      <c r="L5221" s="60" t="s">
        <v>10175</v>
      </c>
      <c r="M5221" s="61">
        <v>4.91</v>
      </c>
      <c r="N5221" s="6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  <c r="BA5221" s="2"/>
      <c r="BB5221" s="2"/>
      <c r="BC5221" s="2"/>
      <c r="BD5221" s="2"/>
      <c r="BE5221" s="2"/>
      <c r="BF5221" s="2"/>
      <c r="BG5221" s="2"/>
      <c r="BH5221" s="2"/>
      <c r="BI5221" s="2"/>
      <c r="BJ5221" s="2"/>
      <c r="BK5221" s="2"/>
      <c r="BL5221" s="2"/>
      <c r="BM5221" s="2"/>
      <c r="BN5221" s="2"/>
      <c r="BO5221" s="2"/>
      <c r="BP5221" s="2"/>
      <c r="BQ5221" s="2"/>
      <c r="BR5221" s="2"/>
      <c r="BS5221" s="2"/>
      <c r="BT5221" s="2"/>
      <c r="BU5221" s="2"/>
      <c r="BV5221" s="2"/>
      <c r="BW5221" s="2"/>
      <c r="BX5221" s="2"/>
      <c r="BY5221" s="2"/>
      <c r="BZ5221" s="2"/>
      <c r="CA5221" s="2"/>
      <c r="CB5221" s="2"/>
      <c r="CC5221" s="2"/>
      <c r="CD5221" s="2"/>
      <c r="CE5221" s="2"/>
    </row>
    <row r="5222" spans="1:83" s="10" customFormat="1" ht="12.75" customHeight="1" x14ac:dyDescent="0.2">
      <c r="A5222" s="51" t="s">
        <v>2681</v>
      </c>
      <c r="B5222" s="9" t="s">
        <v>200</v>
      </c>
      <c r="C5222" s="66" t="s">
        <v>4035</v>
      </c>
      <c r="D5222" s="44" t="s">
        <v>6891</v>
      </c>
      <c r="E5222" s="54"/>
      <c r="F5222" s="55"/>
      <c r="G5222" s="56">
        <v>1046.1099999999999</v>
      </c>
      <c r="H5222" s="57">
        <f t="shared" si="162"/>
        <v>1234.4097999999999</v>
      </c>
      <c r="I5222" s="58">
        <f t="shared" si="163"/>
        <v>0</v>
      </c>
      <c r="J5222" s="59" t="s">
        <v>4027</v>
      </c>
      <c r="K5222" s="59"/>
      <c r="L5222" s="73" t="s">
        <v>8077</v>
      </c>
      <c r="M5222" s="61">
        <v>2.0299999999999998</v>
      </c>
      <c r="N5222" s="6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  <c r="BQ5222" s="2"/>
      <c r="BR5222" s="2"/>
      <c r="BS5222" s="2"/>
      <c r="BT5222" s="2"/>
      <c r="BU5222" s="2"/>
      <c r="BV5222" s="2"/>
      <c r="BW5222" s="2"/>
      <c r="BX5222" s="2"/>
      <c r="BY5222" s="2"/>
      <c r="BZ5222" s="2"/>
      <c r="CA5222" s="2"/>
      <c r="CB5222" s="2"/>
      <c r="CC5222" s="2"/>
      <c r="CD5222" s="2"/>
      <c r="CE5222" s="2"/>
    </row>
    <row r="5223" spans="1:83" s="10" customFormat="1" ht="12.75" customHeight="1" x14ac:dyDescent="0.2">
      <c r="A5223" s="51" t="s">
        <v>10176</v>
      </c>
      <c r="B5223" s="9" t="s">
        <v>10177</v>
      </c>
      <c r="C5223" s="66" t="s">
        <v>4035</v>
      </c>
      <c r="D5223" s="44" t="s">
        <v>6891</v>
      </c>
      <c r="E5223" s="54"/>
      <c r="F5223" s="55"/>
      <c r="G5223" s="56">
        <v>1784.86</v>
      </c>
      <c r="H5223" s="57">
        <f t="shared" si="162"/>
        <v>2106.1347999999998</v>
      </c>
      <c r="I5223" s="58">
        <f t="shared" si="163"/>
        <v>0</v>
      </c>
      <c r="J5223" s="59" t="s">
        <v>4027</v>
      </c>
      <c r="K5223" s="59"/>
      <c r="L5223" s="60" t="s">
        <v>4029</v>
      </c>
      <c r="M5223" s="61">
        <v>2.3319999999999999</v>
      </c>
      <c r="N5223" s="6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  <c r="BA5223" s="2"/>
      <c r="BB5223" s="2"/>
      <c r="BC5223" s="2"/>
      <c r="BD5223" s="2"/>
      <c r="BE5223" s="2"/>
      <c r="BF5223" s="2"/>
      <c r="BG5223" s="2"/>
      <c r="BH5223" s="2"/>
      <c r="BI5223" s="2"/>
      <c r="BJ5223" s="2"/>
      <c r="BK5223" s="2"/>
      <c r="BL5223" s="2"/>
      <c r="BM5223" s="2"/>
      <c r="BN5223" s="2"/>
      <c r="BO5223" s="2"/>
      <c r="BP5223" s="2"/>
      <c r="BQ5223" s="2"/>
      <c r="BR5223" s="2"/>
      <c r="BS5223" s="2"/>
      <c r="BT5223" s="2"/>
      <c r="BU5223" s="2"/>
      <c r="BV5223" s="2"/>
      <c r="BW5223" s="2"/>
      <c r="BX5223" s="2"/>
      <c r="BY5223" s="2"/>
      <c r="BZ5223" s="2"/>
      <c r="CA5223" s="2"/>
      <c r="CB5223" s="2"/>
      <c r="CC5223" s="2"/>
      <c r="CD5223" s="2"/>
      <c r="CE5223" s="2"/>
    </row>
    <row r="5224" spans="1:83" s="10" customFormat="1" ht="12.75" customHeight="1" x14ac:dyDescent="0.2">
      <c r="A5224" s="51" t="s">
        <v>2682</v>
      </c>
      <c r="B5224" s="9" t="s">
        <v>802</v>
      </c>
      <c r="C5224" s="66" t="s">
        <v>4035</v>
      </c>
      <c r="D5224" s="44" t="s">
        <v>6891</v>
      </c>
      <c r="E5224" s="54"/>
      <c r="F5224" s="55"/>
      <c r="G5224" s="56">
        <v>530</v>
      </c>
      <c r="H5224" s="57">
        <f t="shared" si="162"/>
        <v>625.4</v>
      </c>
      <c r="I5224" s="58">
        <f t="shared" si="163"/>
        <v>0</v>
      </c>
      <c r="J5224" s="59" t="s">
        <v>4027</v>
      </c>
      <c r="K5224" s="59"/>
      <c r="L5224" s="60" t="s">
        <v>4029</v>
      </c>
      <c r="M5224" s="61">
        <v>1.38</v>
      </c>
      <c r="N5224" s="6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  <c r="BA5224" s="2"/>
      <c r="BB5224" s="2"/>
      <c r="BC5224" s="2"/>
      <c r="BD5224" s="2"/>
      <c r="BE5224" s="2"/>
      <c r="BF5224" s="2"/>
      <c r="BG5224" s="2"/>
      <c r="BH5224" s="2"/>
      <c r="BI5224" s="2"/>
      <c r="BJ5224" s="2"/>
      <c r="BK5224" s="2"/>
      <c r="BL5224" s="2"/>
      <c r="BM5224" s="2"/>
      <c r="BN5224" s="2"/>
      <c r="BO5224" s="2"/>
      <c r="BP5224" s="2"/>
      <c r="BQ5224" s="2"/>
      <c r="BR5224" s="2"/>
      <c r="BS5224" s="2"/>
      <c r="BT5224" s="2"/>
      <c r="BU5224" s="2"/>
      <c r="BV5224" s="2"/>
      <c r="BW5224" s="2"/>
      <c r="BX5224" s="2"/>
      <c r="BY5224" s="2"/>
      <c r="BZ5224" s="2"/>
      <c r="CA5224" s="2"/>
      <c r="CB5224" s="2"/>
      <c r="CC5224" s="2"/>
      <c r="CD5224" s="2"/>
      <c r="CE5224" s="2"/>
    </row>
    <row r="5225" spans="1:83" s="10" customFormat="1" ht="12.75" customHeight="1" x14ac:dyDescent="0.2">
      <c r="A5225" s="51" t="s">
        <v>2683</v>
      </c>
      <c r="B5225" s="9" t="s">
        <v>803</v>
      </c>
      <c r="C5225" s="66" t="s">
        <v>4035</v>
      </c>
      <c r="D5225" s="44" t="s">
        <v>6891</v>
      </c>
      <c r="E5225" s="54"/>
      <c r="F5225" s="55"/>
      <c r="G5225" s="56">
        <v>120</v>
      </c>
      <c r="H5225" s="57">
        <f t="shared" si="162"/>
        <v>141.6</v>
      </c>
      <c r="I5225" s="58">
        <f t="shared" si="163"/>
        <v>0</v>
      </c>
      <c r="J5225" s="59" t="s">
        <v>4027</v>
      </c>
      <c r="K5225" s="59"/>
      <c r="L5225" s="60" t="s">
        <v>4029</v>
      </c>
      <c r="M5225" s="61">
        <v>0.1</v>
      </c>
      <c r="N5225" s="6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  <c r="BA5225" s="2"/>
      <c r="BB5225" s="2"/>
      <c r="BC5225" s="2"/>
      <c r="BD5225" s="2"/>
      <c r="BE5225" s="2"/>
      <c r="BF5225" s="2"/>
      <c r="BG5225" s="2"/>
      <c r="BH5225" s="2"/>
      <c r="BI5225" s="2"/>
      <c r="BJ5225" s="2"/>
      <c r="BK5225" s="2"/>
      <c r="BL5225" s="2"/>
      <c r="BM5225" s="2"/>
      <c r="BN5225" s="2"/>
      <c r="BO5225" s="2"/>
      <c r="BP5225" s="2"/>
      <c r="BQ5225" s="2"/>
      <c r="BR5225" s="2"/>
      <c r="BS5225" s="2"/>
      <c r="BT5225" s="2"/>
      <c r="BU5225" s="2"/>
      <c r="BV5225" s="2"/>
      <c r="BW5225" s="2"/>
      <c r="BX5225" s="2"/>
      <c r="BY5225" s="2"/>
      <c r="BZ5225" s="2"/>
      <c r="CA5225" s="2"/>
      <c r="CB5225" s="2"/>
      <c r="CC5225" s="2"/>
      <c r="CD5225" s="2"/>
      <c r="CE5225" s="2"/>
    </row>
    <row r="5226" spans="1:83" s="10" customFormat="1" ht="12.75" customHeight="1" x14ac:dyDescent="0.2">
      <c r="A5226" s="51" t="s">
        <v>10178</v>
      </c>
      <c r="B5226" s="9" t="s">
        <v>10179</v>
      </c>
      <c r="C5226" s="66" t="s">
        <v>4035</v>
      </c>
      <c r="D5226" s="44" t="s">
        <v>6891</v>
      </c>
      <c r="E5226" s="54"/>
      <c r="F5226" s="55"/>
      <c r="G5226" s="56">
        <v>170</v>
      </c>
      <c r="H5226" s="57">
        <f t="shared" si="162"/>
        <v>200.6</v>
      </c>
      <c r="I5226" s="58">
        <f t="shared" si="163"/>
        <v>0</v>
      </c>
      <c r="J5226" s="59" t="s">
        <v>4027</v>
      </c>
      <c r="K5226" s="59"/>
      <c r="L5226" s="60" t="s">
        <v>4029</v>
      </c>
      <c r="M5226" s="61">
        <v>0.05</v>
      </c>
      <c r="N5226" s="6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  <c r="BA5226" s="2"/>
      <c r="BB5226" s="2"/>
      <c r="BC5226" s="2"/>
      <c r="BD5226" s="2"/>
      <c r="BE5226" s="2"/>
      <c r="BF5226" s="2"/>
      <c r="BG5226" s="2"/>
      <c r="BH5226" s="2"/>
      <c r="BI5226" s="2"/>
      <c r="BJ5226" s="2"/>
      <c r="BK5226" s="2"/>
      <c r="BL5226" s="2"/>
      <c r="BM5226" s="2"/>
      <c r="BN5226" s="2"/>
      <c r="BO5226" s="2"/>
      <c r="BP5226" s="2"/>
      <c r="BQ5226" s="2"/>
      <c r="BR5226" s="2"/>
      <c r="BS5226" s="2"/>
      <c r="BT5226" s="2"/>
      <c r="BU5226" s="2"/>
      <c r="BV5226" s="2"/>
      <c r="BW5226" s="2"/>
      <c r="BX5226" s="2"/>
      <c r="BY5226" s="2"/>
      <c r="BZ5226" s="2"/>
      <c r="CA5226" s="2"/>
      <c r="CB5226" s="2"/>
      <c r="CC5226" s="2"/>
      <c r="CD5226" s="2"/>
      <c r="CE5226" s="2"/>
    </row>
    <row r="5227" spans="1:83" s="10" customFormat="1" ht="12.75" customHeight="1" x14ac:dyDescent="0.2">
      <c r="A5227" s="51" t="s">
        <v>2684</v>
      </c>
      <c r="B5227" s="9" t="s">
        <v>18</v>
      </c>
      <c r="C5227" s="66" t="s">
        <v>4035</v>
      </c>
      <c r="D5227" s="44" t="s">
        <v>4299</v>
      </c>
      <c r="E5227" s="54"/>
      <c r="F5227" s="55"/>
      <c r="G5227" s="56">
        <v>957.27</v>
      </c>
      <c r="H5227" s="57">
        <f t="shared" si="162"/>
        <v>1129.5785999999998</v>
      </c>
      <c r="I5227" s="58">
        <f t="shared" si="163"/>
        <v>0</v>
      </c>
      <c r="J5227" s="59" t="s">
        <v>4027</v>
      </c>
      <c r="K5227" s="59"/>
      <c r="L5227" s="60" t="s">
        <v>10180</v>
      </c>
      <c r="M5227" s="61">
        <v>2.5</v>
      </c>
      <c r="N5227" s="6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  <c r="BA5227" s="2"/>
      <c r="BB5227" s="2"/>
      <c r="BC5227" s="2"/>
      <c r="BD5227" s="2"/>
      <c r="BE5227" s="2"/>
      <c r="BF5227" s="2"/>
      <c r="BG5227" s="2"/>
      <c r="BH5227" s="2"/>
      <c r="BI5227" s="2"/>
      <c r="BJ5227" s="2"/>
      <c r="BK5227" s="2"/>
      <c r="BL5227" s="2"/>
      <c r="BM5227" s="2"/>
      <c r="BN5227" s="2"/>
      <c r="BO5227" s="2"/>
      <c r="BP5227" s="2"/>
      <c r="BQ5227" s="2"/>
      <c r="BR5227" s="2"/>
      <c r="BS5227" s="2"/>
      <c r="BT5227" s="2"/>
      <c r="BU5227" s="2"/>
      <c r="BV5227" s="2"/>
      <c r="BW5227" s="2"/>
      <c r="BX5227" s="2"/>
      <c r="BY5227" s="2"/>
      <c r="BZ5227" s="2"/>
      <c r="CA5227" s="2"/>
      <c r="CB5227" s="2"/>
      <c r="CC5227" s="2"/>
      <c r="CD5227" s="2"/>
      <c r="CE5227" s="2"/>
    </row>
    <row r="5228" spans="1:83" s="10" customFormat="1" ht="12.75" customHeight="1" x14ac:dyDescent="0.2">
      <c r="A5228" s="51" t="s">
        <v>2685</v>
      </c>
      <c r="B5228" s="9" t="s">
        <v>61</v>
      </c>
      <c r="C5228" s="66" t="s">
        <v>4035</v>
      </c>
      <c r="D5228" s="44" t="s">
        <v>4299</v>
      </c>
      <c r="E5228" s="54"/>
      <c r="F5228" s="55"/>
      <c r="G5228" s="56">
        <v>118.16</v>
      </c>
      <c r="H5228" s="57">
        <f t="shared" si="162"/>
        <v>139.4288</v>
      </c>
      <c r="I5228" s="58">
        <f t="shared" si="163"/>
        <v>0</v>
      </c>
      <c r="J5228" s="59" t="s">
        <v>4027</v>
      </c>
      <c r="K5228" s="59"/>
      <c r="L5228" s="60" t="s">
        <v>10180</v>
      </c>
      <c r="M5228" s="61">
        <v>0.24</v>
      </c>
      <c r="N5228" s="6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  <c r="BA5228" s="2"/>
      <c r="BB5228" s="2"/>
      <c r="BC5228" s="2"/>
      <c r="BD5228" s="2"/>
      <c r="BE5228" s="2"/>
      <c r="BF5228" s="2"/>
      <c r="BG5228" s="2"/>
      <c r="BH5228" s="2"/>
      <c r="BI5228" s="2"/>
      <c r="BJ5228" s="2"/>
      <c r="BK5228" s="2"/>
      <c r="BL5228" s="2"/>
      <c r="BM5228" s="2"/>
      <c r="BN5228" s="2"/>
      <c r="BO5228" s="2"/>
      <c r="BP5228" s="2"/>
      <c r="BQ5228" s="2"/>
      <c r="BR5228" s="2"/>
      <c r="BS5228" s="2"/>
      <c r="BT5228" s="2"/>
      <c r="BU5228" s="2"/>
      <c r="BV5228" s="2"/>
      <c r="BW5228" s="2"/>
      <c r="BX5228" s="2"/>
      <c r="BY5228" s="2"/>
      <c r="BZ5228" s="2"/>
      <c r="CA5228" s="2"/>
      <c r="CB5228" s="2"/>
      <c r="CC5228" s="2"/>
      <c r="CD5228" s="2"/>
      <c r="CE5228" s="2"/>
    </row>
    <row r="5229" spans="1:83" s="10" customFormat="1" ht="12.75" customHeight="1" x14ac:dyDescent="0.2">
      <c r="A5229" s="51" t="s">
        <v>2686</v>
      </c>
      <c r="B5229" s="9" t="s">
        <v>325</v>
      </c>
      <c r="C5229" s="66" t="s">
        <v>4035</v>
      </c>
      <c r="D5229" s="44" t="s">
        <v>4299</v>
      </c>
      <c r="E5229" s="54"/>
      <c r="F5229" s="55"/>
      <c r="G5229" s="56">
        <v>1938.74</v>
      </c>
      <c r="H5229" s="57">
        <f t="shared" si="162"/>
        <v>2287.7131999999997</v>
      </c>
      <c r="I5229" s="58">
        <f t="shared" si="163"/>
        <v>0</v>
      </c>
      <c r="J5229" s="59" t="s">
        <v>4027</v>
      </c>
      <c r="K5229" s="59"/>
      <c r="L5229" s="60" t="s">
        <v>10181</v>
      </c>
      <c r="M5229" s="61">
        <v>3.97</v>
      </c>
      <c r="N5229" s="6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  <c r="BA5229" s="2"/>
      <c r="BB5229" s="2"/>
      <c r="BC5229" s="2"/>
      <c r="BD5229" s="2"/>
      <c r="BE5229" s="2"/>
      <c r="BF5229" s="2"/>
      <c r="BG5229" s="2"/>
      <c r="BH5229" s="2"/>
      <c r="BI5229" s="2"/>
      <c r="BJ5229" s="2"/>
      <c r="BK5229" s="2"/>
      <c r="BL5229" s="2"/>
      <c r="BM5229" s="2"/>
      <c r="BN5229" s="2"/>
      <c r="BO5229" s="2"/>
      <c r="BP5229" s="2"/>
      <c r="BQ5229" s="2"/>
      <c r="BR5229" s="2"/>
      <c r="BS5229" s="2"/>
      <c r="BT5229" s="2"/>
      <c r="BU5229" s="2"/>
      <c r="BV5229" s="2"/>
      <c r="BW5229" s="2"/>
      <c r="BX5229" s="2"/>
      <c r="BY5229" s="2"/>
      <c r="BZ5229" s="2"/>
      <c r="CA5229" s="2"/>
      <c r="CB5229" s="2"/>
      <c r="CC5229" s="2"/>
      <c r="CD5229" s="2"/>
      <c r="CE5229" s="2"/>
    </row>
    <row r="5230" spans="1:83" s="10" customFormat="1" ht="12.75" customHeight="1" x14ac:dyDescent="0.2">
      <c r="A5230" s="64" t="s">
        <v>10182</v>
      </c>
      <c r="B5230" s="9" t="s">
        <v>804</v>
      </c>
      <c r="C5230" s="53" t="s">
        <v>4007</v>
      </c>
      <c r="D5230" s="44" t="s">
        <v>4299</v>
      </c>
      <c r="E5230" s="54"/>
      <c r="F5230" s="55"/>
      <c r="G5230" s="56">
        <v>29500</v>
      </c>
      <c r="H5230" s="57">
        <f t="shared" si="162"/>
        <v>34810</v>
      </c>
      <c r="I5230" s="58">
        <f t="shared" si="163"/>
        <v>0</v>
      </c>
      <c r="J5230" s="59" t="s">
        <v>4027</v>
      </c>
      <c r="K5230" s="59" t="s">
        <v>4300</v>
      </c>
      <c r="L5230" s="60" t="s">
        <v>10181</v>
      </c>
      <c r="M5230" s="61">
        <v>80</v>
      </c>
      <c r="N5230" s="6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  <c r="BA5230" s="2"/>
      <c r="BB5230" s="2"/>
      <c r="BC5230" s="2"/>
      <c r="BD5230" s="2"/>
      <c r="BE5230" s="2"/>
      <c r="BF5230" s="2"/>
      <c r="BG5230" s="2"/>
      <c r="BH5230" s="2"/>
      <c r="BI5230" s="2"/>
      <c r="BJ5230" s="2"/>
      <c r="BK5230" s="2"/>
      <c r="BL5230" s="2"/>
      <c r="BM5230" s="2"/>
      <c r="BN5230" s="2"/>
      <c r="BO5230" s="2"/>
      <c r="BP5230" s="2"/>
      <c r="BQ5230" s="2"/>
      <c r="BR5230" s="2"/>
      <c r="BS5230" s="2"/>
      <c r="BT5230" s="2"/>
      <c r="BU5230" s="2"/>
      <c r="BV5230" s="2"/>
      <c r="BW5230" s="2"/>
      <c r="BX5230" s="2"/>
      <c r="BY5230" s="2"/>
      <c r="BZ5230" s="2"/>
      <c r="CA5230" s="2"/>
      <c r="CB5230" s="2"/>
      <c r="CC5230" s="2"/>
      <c r="CD5230" s="2"/>
      <c r="CE5230" s="2"/>
    </row>
    <row r="5231" spans="1:83" s="10" customFormat="1" ht="12.75" customHeight="1" x14ac:dyDescent="0.2">
      <c r="A5231" s="51" t="s">
        <v>2687</v>
      </c>
      <c r="B5231" s="9" t="s">
        <v>804</v>
      </c>
      <c r="C5231" s="66" t="s">
        <v>4035</v>
      </c>
      <c r="D5231" s="44" t="s">
        <v>4299</v>
      </c>
      <c r="E5231" s="54"/>
      <c r="F5231" s="55"/>
      <c r="G5231" s="56">
        <v>37000</v>
      </c>
      <c r="H5231" s="57">
        <f t="shared" si="162"/>
        <v>43660</v>
      </c>
      <c r="I5231" s="58">
        <f t="shared" si="163"/>
        <v>0</v>
      </c>
      <c r="J5231" s="59" t="s">
        <v>4027</v>
      </c>
      <c r="K5231" s="59"/>
      <c r="L5231" s="60" t="s">
        <v>4029</v>
      </c>
      <c r="M5231" s="61">
        <v>87.4</v>
      </c>
      <c r="N5231" s="6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  <c r="BA5231" s="2"/>
      <c r="BB5231" s="2"/>
      <c r="BC5231" s="2"/>
      <c r="BD5231" s="2"/>
      <c r="BE5231" s="2"/>
      <c r="BF5231" s="2"/>
      <c r="BG5231" s="2"/>
      <c r="BH5231" s="2"/>
      <c r="BI5231" s="2"/>
      <c r="BJ5231" s="2"/>
      <c r="BK5231" s="2"/>
      <c r="BL5231" s="2"/>
      <c r="BM5231" s="2"/>
      <c r="BN5231" s="2"/>
      <c r="BO5231" s="2"/>
      <c r="BP5231" s="2"/>
      <c r="BQ5231" s="2"/>
      <c r="BR5231" s="2"/>
      <c r="BS5231" s="2"/>
      <c r="BT5231" s="2"/>
      <c r="BU5231" s="2"/>
      <c r="BV5231" s="2"/>
      <c r="BW5231" s="2"/>
      <c r="BX5231" s="2"/>
      <c r="BY5231" s="2"/>
      <c r="BZ5231" s="2"/>
      <c r="CA5231" s="2"/>
      <c r="CB5231" s="2"/>
      <c r="CC5231" s="2"/>
      <c r="CD5231" s="2"/>
      <c r="CE5231" s="2"/>
    </row>
    <row r="5232" spans="1:83" s="10" customFormat="1" ht="12.75" customHeight="1" x14ac:dyDescent="0.2">
      <c r="A5232" s="51" t="s">
        <v>2688</v>
      </c>
      <c r="B5232" s="9" t="s">
        <v>715</v>
      </c>
      <c r="C5232" s="66" t="s">
        <v>4035</v>
      </c>
      <c r="D5232" s="44" t="s">
        <v>4299</v>
      </c>
      <c r="E5232" s="54"/>
      <c r="F5232" s="55"/>
      <c r="G5232" s="56">
        <v>16000</v>
      </c>
      <c r="H5232" s="57">
        <f t="shared" si="162"/>
        <v>18880</v>
      </c>
      <c r="I5232" s="58">
        <f t="shared" si="163"/>
        <v>0</v>
      </c>
      <c r="J5232" s="59" t="s">
        <v>10183</v>
      </c>
      <c r="K5232" s="59"/>
      <c r="L5232" s="60" t="s">
        <v>4029</v>
      </c>
      <c r="M5232" s="61">
        <v>21.4</v>
      </c>
      <c r="N5232" s="6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  <c r="BA5232" s="2"/>
      <c r="BB5232" s="2"/>
      <c r="BC5232" s="2"/>
      <c r="BD5232" s="2"/>
      <c r="BE5232" s="2"/>
      <c r="BF5232" s="2"/>
      <c r="BG5232" s="2"/>
      <c r="BH5232" s="2"/>
      <c r="BI5232" s="2"/>
      <c r="BJ5232" s="2"/>
      <c r="BK5232" s="2"/>
      <c r="BL5232" s="2"/>
      <c r="BM5232" s="2"/>
      <c r="BN5232" s="2"/>
      <c r="BO5232" s="2"/>
      <c r="BP5232" s="2"/>
      <c r="BQ5232" s="2"/>
      <c r="BR5232" s="2"/>
      <c r="BS5232" s="2"/>
      <c r="BT5232" s="2"/>
      <c r="BU5232" s="2"/>
      <c r="BV5232" s="2"/>
      <c r="BW5232" s="2"/>
      <c r="BX5232" s="2"/>
      <c r="BY5232" s="2"/>
      <c r="BZ5232" s="2"/>
      <c r="CA5232" s="2"/>
      <c r="CB5232" s="2"/>
      <c r="CC5232" s="2"/>
      <c r="CD5232" s="2"/>
      <c r="CE5232" s="2"/>
    </row>
    <row r="5233" spans="1:83" s="10" customFormat="1" ht="12.75" customHeight="1" x14ac:dyDescent="0.2">
      <c r="A5233" s="51" t="s">
        <v>2689</v>
      </c>
      <c r="B5233" s="9" t="s">
        <v>715</v>
      </c>
      <c r="C5233" s="66" t="s">
        <v>4035</v>
      </c>
      <c r="D5233" s="44" t="s">
        <v>4299</v>
      </c>
      <c r="E5233" s="54"/>
      <c r="F5233" s="55"/>
      <c r="G5233" s="56">
        <v>12500</v>
      </c>
      <c r="H5233" s="57">
        <f t="shared" si="162"/>
        <v>14750</v>
      </c>
      <c r="I5233" s="58">
        <f t="shared" si="163"/>
        <v>0</v>
      </c>
      <c r="J5233" s="59" t="s">
        <v>4027</v>
      </c>
      <c r="K5233" s="59"/>
      <c r="L5233" s="60" t="s">
        <v>4029</v>
      </c>
      <c r="M5233" s="61">
        <v>20.84</v>
      </c>
      <c r="N5233" s="6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  <c r="BA5233" s="2"/>
      <c r="BB5233" s="2"/>
      <c r="BC5233" s="2"/>
      <c r="BD5233" s="2"/>
      <c r="BE5233" s="2"/>
      <c r="BF5233" s="2"/>
      <c r="BG5233" s="2"/>
      <c r="BH5233" s="2"/>
      <c r="BI5233" s="2"/>
      <c r="BJ5233" s="2"/>
      <c r="BK5233" s="2"/>
      <c r="BL5233" s="2"/>
      <c r="BM5233" s="2"/>
      <c r="BN5233" s="2"/>
      <c r="BO5233" s="2"/>
      <c r="BP5233" s="2"/>
      <c r="BQ5233" s="2"/>
      <c r="BR5233" s="2"/>
      <c r="BS5233" s="2"/>
      <c r="BT5233" s="2"/>
      <c r="BU5233" s="2"/>
      <c r="BV5233" s="2"/>
      <c r="BW5233" s="2"/>
      <c r="BX5233" s="2"/>
      <c r="BY5233" s="2"/>
      <c r="BZ5233" s="2"/>
      <c r="CA5233" s="2"/>
      <c r="CB5233" s="2"/>
      <c r="CC5233" s="2"/>
      <c r="CD5233" s="2"/>
      <c r="CE5233" s="2"/>
    </row>
    <row r="5234" spans="1:83" s="10" customFormat="1" ht="12.75" customHeight="1" x14ac:dyDescent="0.2">
      <c r="A5234" s="51" t="s">
        <v>2690</v>
      </c>
      <c r="B5234" s="9" t="s">
        <v>485</v>
      </c>
      <c r="C5234" s="66" t="s">
        <v>4035</v>
      </c>
      <c r="D5234" s="44" t="s">
        <v>4375</v>
      </c>
      <c r="E5234" s="54"/>
      <c r="F5234" s="55"/>
      <c r="G5234" s="56">
        <v>260000</v>
      </c>
      <c r="H5234" s="57">
        <f t="shared" si="162"/>
        <v>306800</v>
      </c>
      <c r="I5234" s="58">
        <f t="shared" si="163"/>
        <v>0</v>
      </c>
      <c r="J5234" s="59" t="s">
        <v>10184</v>
      </c>
      <c r="K5234" s="59"/>
      <c r="L5234" s="60" t="s">
        <v>4029</v>
      </c>
      <c r="M5234" s="61">
        <v>718</v>
      </c>
      <c r="N5234" s="6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  <c r="BA5234" s="2"/>
      <c r="BB5234" s="2"/>
      <c r="BC5234" s="2"/>
      <c r="BD5234" s="2"/>
      <c r="BE5234" s="2"/>
      <c r="BF5234" s="2"/>
      <c r="BG5234" s="2"/>
      <c r="BH5234" s="2"/>
      <c r="BI5234" s="2"/>
      <c r="BJ5234" s="2"/>
      <c r="BK5234" s="2"/>
      <c r="BL5234" s="2"/>
      <c r="BM5234" s="2"/>
      <c r="BN5234" s="2"/>
      <c r="BO5234" s="2"/>
      <c r="BP5234" s="2"/>
      <c r="BQ5234" s="2"/>
      <c r="BR5234" s="2"/>
      <c r="BS5234" s="2"/>
      <c r="BT5234" s="2"/>
      <c r="BU5234" s="2"/>
      <c r="BV5234" s="2"/>
      <c r="BW5234" s="2"/>
      <c r="BX5234" s="2"/>
      <c r="BY5234" s="2"/>
      <c r="BZ5234" s="2"/>
      <c r="CA5234" s="2"/>
      <c r="CB5234" s="2"/>
      <c r="CC5234" s="2"/>
      <c r="CD5234" s="2"/>
      <c r="CE5234" s="2"/>
    </row>
    <row r="5235" spans="1:83" s="10" customFormat="1" ht="12.75" customHeight="1" x14ac:dyDescent="0.2">
      <c r="A5235" s="78" t="s">
        <v>2691</v>
      </c>
      <c r="B5235" s="9" t="s">
        <v>805</v>
      </c>
      <c r="C5235" s="66" t="s">
        <v>4035</v>
      </c>
      <c r="D5235" s="44" t="s">
        <v>4375</v>
      </c>
      <c r="E5235" s="54"/>
      <c r="F5235" s="55"/>
      <c r="G5235" s="56">
        <v>265000</v>
      </c>
      <c r="H5235" s="57">
        <f t="shared" si="162"/>
        <v>312700</v>
      </c>
      <c r="I5235" s="58">
        <f t="shared" si="163"/>
        <v>0</v>
      </c>
      <c r="J5235" s="59" t="s">
        <v>10185</v>
      </c>
      <c r="K5235" s="59"/>
      <c r="L5235" s="60" t="s">
        <v>4029</v>
      </c>
      <c r="M5235" s="61">
        <v>718</v>
      </c>
      <c r="N5235" s="6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  <c r="BA5235" s="2"/>
      <c r="BB5235" s="2"/>
      <c r="BC5235" s="2"/>
      <c r="BD5235" s="2"/>
      <c r="BE5235" s="2"/>
      <c r="BF5235" s="2"/>
      <c r="BG5235" s="2"/>
      <c r="BH5235" s="2"/>
      <c r="BI5235" s="2"/>
      <c r="BJ5235" s="2"/>
      <c r="BK5235" s="2"/>
      <c r="BL5235" s="2"/>
      <c r="BM5235" s="2"/>
      <c r="BN5235" s="2"/>
      <c r="BO5235" s="2"/>
      <c r="BP5235" s="2"/>
      <c r="BQ5235" s="2"/>
      <c r="BR5235" s="2"/>
      <c r="BS5235" s="2"/>
      <c r="BT5235" s="2"/>
      <c r="BU5235" s="2"/>
      <c r="BV5235" s="2"/>
      <c r="BW5235" s="2"/>
      <c r="BX5235" s="2"/>
      <c r="BY5235" s="2"/>
      <c r="BZ5235" s="2"/>
      <c r="CA5235" s="2"/>
      <c r="CB5235" s="2"/>
      <c r="CC5235" s="2"/>
      <c r="CD5235" s="2"/>
      <c r="CE5235" s="2"/>
    </row>
    <row r="5236" spans="1:83" s="10" customFormat="1" ht="12.75" customHeight="1" x14ac:dyDescent="0.2">
      <c r="A5236" s="78" t="s">
        <v>2692</v>
      </c>
      <c r="B5236" s="70" t="s">
        <v>485</v>
      </c>
      <c r="C5236" s="66" t="s">
        <v>4035</v>
      </c>
      <c r="D5236" s="72" t="s">
        <v>4375</v>
      </c>
      <c r="E5236" s="54"/>
      <c r="F5236" s="55"/>
      <c r="G5236" s="56">
        <v>265000</v>
      </c>
      <c r="H5236" s="57">
        <f t="shared" si="162"/>
        <v>312700</v>
      </c>
      <c r="I5236" s="58">
        <f t="shared" si="163"/>
        <v>0</v>
      </c>
      <c r="J5236" s="59" t="s">
        <v>10186</v>
      </c>
      <c r="K5236" s="59"/>
      <c r="L5236" s="60" t="s">
        <v>10120</v>
      </c>
      <c r="M5236" s="61"/>
      <c r="N5236" s="6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  <c r="BA5236" s="2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  <c r="BQ5236" s="2"/>
      <c r="BR5236" s="2"/>
      <c r="BS5236" s="2"/>
      <c r="BT5236" s="2"/>
      <c r="BU5236" s="2"/>
      <c r="BV5236" s="2"/>
      <c r="BW5236" s="2"/>
      <c r="BX5236" s="2"/>
      <c r="BY5236" s="2"/>
      <c r="BZ5236" s="2"/>
      <c r="CA5236" s="2"/>
      <c r="CB5236" s="2"/>
      <c r="CC5236" s="2"/>
      <c r="CD5236" s="2"/>
      <c r="CE5236" s="2"/>
    </row>
    <row r="5237" spans="1:83" s="10" customFormat="1" ht="12.75" customHeight="1" x14ac:dyDescent="0.2">
      <c r="A5237" s="51" t="s">
        <v>2693</v>
      </c>
      <c r="B5237" s="9" t="s">
        <v>806</v>
      </c>
      <c r="C5237" s="66" t="s">
        <v>4035</v>
      </c>
      <c r="D5237" s="44" t="s">
        <v>4375</v>
      </c>
      <c r="E5237" s="54"/>
      <c r="F5237" s="55"/>
      <c r="G5237" s="56">
        <v>48980.99</v>
      </c>
      <c r="H5237" s="57">
        <f t="shared" si="162"/>
        <v>57797.568199999994</v>
      </c>
      <c r="I5237" s="58">
        <f t="shared" si="163"/>
        <v>0</v>
      </c>
      <c r="J5237" s="59" t="s">
        <v>4027</v>
      </c>
      <c r="K5237" s="59"/>
      <c r="L5237" s="60" t="s">
        <v>4029</v>
      </c>
      <c r="M5237" s="61">
        <v>120</v>
      </c>
      <c r="N5237" s="6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  <c r="BA5237" s="2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  <c r="BQ5237" s="2"/>
      <c r="BR5237" s="2"/>
      <c r="BS5237" s="2"/>
      <c r="BT5237" s="2"/>
      <c r="BU5237" s="2"/>
      <c r="BV5237" s="2"/>
      <c r="BW5237" s="2"/>
      <c r="BX5237" s="2"/>
      <c r="BY5237" s="2"/>
      <c r="BZ5237" s="2"/>
      <c r="CA5237" s="2"/>
      <c r="CB5237" s="2"/>
      <c r="CC5237" s="2"/>
      <c r="CD5237" s="2"/>
      <c r="CE5237" s="2"/>
    </row>
    <row r="5238" spans="1:83" s="10" customFormat="1" ht="12.75" customHeight="1" x14ac:dyDescent="0.2">
      <c r="A5238" s="51" t="s">
        <v>2694</v>
      </c>
      <c r="B5238" s="9" t="s">
        <v>807</v>
      </c>
      <c r="C5238" s="66" t="s">
        <v>4035</v>
      </c>
      <c r="D5238" s="44" t="s">
        <v>4375</v>
      </c>
      <c r="E5238" s="54"/>
      <c r="F5238" s="55"/>
      <c r="G5238" s="56">
        <v>67000</v>
      </c>
      <c r="H5238" s="57">
        <f t="shared" si="162"/>
        <v>79060</v>
      </c>
      <c r="I5238" s="58">
        <f t="shared" si="163"/>
        <v>0</v>
      </c>
      <c r="J5238" s="59" t="s">
        <v>10184</v>
      </c>
      <c r="K5238" s="59"/>
      <c r="L5238" s="60" t="s">
        <v>4029</v>
      </c>
      <c r="M5238" s="61">
        <v>145</v>
      </c>
      <c r="N5238" s="6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  <c r="BA5238" s="2"/>
      <c r="BB5238" s="2"/>
      <c r="BC5238" s="2"/>
      <c r="BD5238" s="2"/>
      <c r="BE5238" s="2"/>
      <c r="BF5238" s="2"/>
      <c r="BG5238" s="2"/>
      <c r="BH5238" s="2"/>
      <c r="BI5238" s="2"/>
      <c r="BJ5238" s="2"/>
      <c r="BK5238" s="2"/>
      <c r="BL5238" s="2"/>
      <c r="BM5238" s="2"/>
      <c r="BN5238" s="2"/>
      <c r="BO5238" s="2"/>
      <c r="BP5238" s="2"/>
      <c r="BQ5238" s="2"/>
      <c r="BR5238" s="2"/>
      <c r="BS5238" s="2"/>
      <c r="BT5238" s="2"/>
      <c r="BU5238" s="2"/>
      <c r="BV5238" s="2"/>
      <c r="BW5238" s="2"/>
      <c r="BX5238" s="2"/>
      <c r="BY5238" s="2"/>
      <c r="BZ5238" s="2"/>
      <c r="CA5238" s="2"/>
      <c r="CB5238" s="2"/>
      <c r="CC5238" s="2"/>
      <c r="CD5238" s="2"/>
      <c r="CE5238" s="2"/>
    </row>
    <row r="5239" spans="1:83" s="10" customFormat="1" ht="12.75" customHeight="1" x14ac:dyDescent="0.2">
      <c r="A5239" s="51" t="s">
        <v>2695</v>
      </c>
      <c r="B5239" s="9" t="s">
        <v>488</v>
      </c>
      <c r="C5239" s="66" t="s">
        <v>4035</v>
      </c>
      <c r="D5239" s="44" t="s">
        <v>4375</v>
      </c>
      <c r="E5239" s="54"/>
      <c r="F5239" s="55"/>
      <c r="G5239" s="56">
        <v>57000</v>
      </c>
      <c r="H5239" s="57">
        <f t="shared" si="162"/>
        <v>67260</v>
      </c>
      <c r="I5239" s="58">
        <f t="shared" si="163"/>
        <v>0</v>
      </c>
      <c r="J5239" s="59" t="s">
        <v>10187</v>
      </c>
      <c r="K5239" s="59"/>
      <c r="L5239" s="60" t="s">
        <v>4029</v>
      </c>
      <c r="M5239" s="61">
        <v>145</v>
      </c>
      <c r="N5239" s="6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  <c r="BA5239" s="2"/>
      <c r="BB5239" s="2"/>
      <c r="BC5239" s="2"/>
      <c r="BD5239" s="2"/>
      <c r="BE5239" s="2"/>
      <c r="BF5239" s="2"/>
      <c r="BG5239" s="2"/>
      <c r="BH5239" s="2"/>
      <c r="BI5239" s="2"/>
      <c r="BJ5239" s="2"/>
      <c r="BK5239" s="2"/>
      <c r="BL5239" s="2"/>
      <c r="BM5239" s="2"/>
      <c r="BN5239" s="2"/>
      <c r="BO5239" s="2"/>
      <c r="BP5239" s="2"/>
      <c r="BQ5239" s="2"/>
      <c r="BR5239" s="2"/>
      <c r="BS5239" s="2"/>
      <c r="BT5239" s="2"/>
      <c r="BU5239" s="2"/>
      <c r="BV5239" s="2"/>
      <c r="BW5239" s="2"/>
      <c r="BX5239" s="2"/>
      <c r="BY5239" s="2"/>
      <c r="BZ5239" s="2"/>
      <c r="CA5239" s="2"/>
      <c r="CB5239" s="2"/>
      <c r="CC5239" s="2"/>
      <c r="CD5239" s="2"/>
      <c r="CE5239" s="2"/>
    </row>
    <row r="5240" spans="1:83" s="10" customFormat="1" ht="12.75" customHeight="1" x14ac:dyDescent="0.2">
      <c r="A5240" s="51" t="s">
        <v>2696</v>
      </c>
      <c r="B5240" s="9" t="s">
        <v>488</v>
      </c>
      <c r="C5240" s="66" t="s">
        <v>4035</v>
      </c>
      <c r="D5240" s="44" t="s">
        <v>4375</v>
      </c>
      <c r="E5240" s="54"/>
      <c r="F5240" s="55"/>
      <c r="G5240" s="56">
        <v>67000</v>
      </c>
      <c r="H5240" s="57">
        <f t="shared" si="162"/>
        <v>79060</v>
      </c>
      <c r="I5240" s="58">
        <f t="shared" si="163"/>
        <v>0</v>
      </c>
      <c r="J5240" s="59" t="s">
        <v>10188</v>
      </c>
      <c r="K5240" s="59"/>
      <c r="L5240" s="60" t="s">
        <v>10189</v>
      </c>
      <c r="M5240" s="61">
        <v>145</v>
      </c>
      <c r="N5240" s="6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  <c r="BA5240" s="2"/>
      <c r="BB5240" s="2"/>
      <c r="BC5240" s="2"/>
      <c r="BD5240" s="2"/>
      <c r="BE5240" s="2"/>
      <c r="BF5240" s="2"/>
      <c r="BG5240" s="2"/>
      <c r="BH5240" s="2"/>
      <c r="BI5240" s="2"/>
      <c r="BJ5240" s="2"/>
      <c r="BK5240" s="2"/>
      <c r="BL5240" s="2"/>
      <c r="BM5240" s="2"/>
      <c r="BN5240" s="2"/>
      <c r="BO5240" s="2"/>
      <c r="BP5240" s="2"/>
      <c r="BQ5240" s="2"/>
      <c r="BR5240" s="2"/>
      <c r="BS5240" s="2"/>
      <c r="BT5240" s="2"/>
      <c r="BU5240" s="2"/>
      <c r="BV5240" s="2"/>
      <c r="BW5240" s="2"/>
      <c r="BX5240" s="2"/>
      <c r="BY5240" s="2"/>
      <c r="BZ5240" s="2"/>
      <c r="CA5240" s="2"/>
      <c r="CB5240" s="2"/>
      <c r="CC5240" s="2"/>
      <c r="CD5240" s="2"/>
      <c r="CE5240" s="2"/>
    </row>
    <row r="5241" spans="1:83" s="10" customFormat="1" ht="12.75" customHeight="1" x14ac:dyDescent="0.2">
      <c r="A5241" s="51" t="s">
        <v>2697</v>
      </c>
      <c r="B5241" s="9" t="s">
        <v>808</v>
      </c>
      <c r="C5241" s="66" t="s">
        <v>4035</v>
      </c>
      <c r="D5241" s="44" t="s">
        <v>4375</v>
      </c>
      <c r="E5241" s="54"/>
      <c r="F5241" s="55"/>
      <c r="G5241" s="56">
        <v>1000</v>
      </c>
      <c r="H5241" s="57">
        <f t="shared" si="162"/>
        <v>1180</v>
      </c>
      <c r="I5241" s="58">
        <f t="shared" si="163"/>
        <v>0</v>
      </c>
      <c r="J5241" s="59" t="s">
        <v>4027</v>
      </c>
      <c r="K5241" s="59"/>
      <c r="L5241" s="73" t="s">
        <v>6910</v>
      </c>
      <c r="M5241" s="61">
        <v>1.3779999999999999</v>
      </c>
      <c r="N5241" s="6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  <c r="BA5241" s="2"/>
      <c r="BB5241" s="2"/>
      <c r="BC5241" s="2"/>
      <c r="BD5241" s="2"/>
      <c r="BE5241" s="2"/>
      <c r="BF5241" s="2"/>
      <c r="BG5241" s="2"/>
      <c r="BH5241" s="2"/>
      <c r="BI5241" s="2"/>
      <c r="BJ5241" s="2"/>
      <c r="BK5241" s="2"/>
      <c r="BL5241" s="2"/>
      <c r="BM5241" s="2"/>
      <c r="BN5241" s="2"/>
      <c r="BO5241" s="2"/>
      <c r="BP5241" s="2"/>
      <c r="BQ5241" s="2"/>
      <c r="BR5241" s="2"/>
      <c r="BS5241" s="2"/>
      <c r="BT5241" s="2"/>
      <c r="BU5241" s="2"/>
      <c r="BV5241" s="2"/>
      <c r="BW5241" s="2"/>
      <c r="BX5241" s="2"/>
      <c r="BY5241" s="2"/>
      <c r="BZ5241" s="2"/>
      <c r="CA5241" s="2"/>
      <c r="CB5241" s="2"/>
      <c r="CC5241" s="2"/>
      <c r="CD5241" s="2"/>
      <c r="CE5241" s="2"/>
    </row>
    <row r="5242" spans="1:83" s="10" customFormat="1" ht="12.75" customHeight="1" x14ac:dyDescent="0.2">
      <c r="A5242" s="51" t="s">
        <v>2698</v>
      </c>
      <c r="B5242" s="9" t="s">
        <v>489</v>
      </c>
      <c r="C5242" s="66" t="s">
        <v>4035</v>
      </c>
      <c r="D5242" s="44" t="s">
        <v>4124</v>
      </c>
      <c r="E5242" s="54"/>
      <c r="F5242" s="55"/>
      <c r="G5242" s="56">
        <v>159000</v>
      </c>
      <c r="H5242" s="57">
        <f t="shared" si="162"/>
        <v>187620</v>
      </c>
      <c r="I5242" s="58">
        <f t="shared" si="163"/>
        <v>0</v>
      </c>
      <c r="J5242" s="59" t="s">
        <v>10184</v>
      </c>
      <c r="K5242" s="59"/>
      <c r="L5242" s="60" t="s">
        <v>4029</v>
      </c>
      <c r="M5242" s="61">
        <v>612</v>
      </c>
      <c r="N5242" s="6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  <c r="BA5242" s="2"/>
      <c r="BB5242" s="2"/>
      <c r="BC5242" s="2"/>
      <c r="BD5242" s="2"/>
      <c r="BE5242" s="2"/>
      <c r="BF5242" s="2"/>
      <c r="BG5242" s="2"/>
      <c r="BH5242" s="2"/>
      <c r="BI5242" s="2"/>
      <c r="BJ5242" s="2"/>
      <c r="BK5242" s="2"/>
      <c r="BL5242" s="2"/>
      <c r="BM5242" s="2"/>
      <c r="BN5242" s="2"/>
      <c r="BO5242" s="2"/>
      <c r="BP5242" s="2"/>
      <c r="BQ5242" s="2"/>
      <c r="BR5242" s="2"/>
      <c r="BS5242" s="2"/>
      <c r="BT5242" s="2"/>
      <c r="BU5242" s="2"/>
      <c r="BV5242" s="2"/>
      <c r="BW5242" s="2"/>
      <c r="BX5242" s="2"/>
      <c r="BY5242" s="2"/>
      <c r="BZ5242" s="2"/>
      <c r="CA5242" s="2"/>
      <c r="CB5242" s="2"/>
      <c r="CC5242" s="2"/>
      <c r="CD5242" s="2"/>
      <c r="CE5242" s="2"/>
    </row>
    <row r="5243" spans="1:83" s="10" customFormat="1" ht="12.75" customHeight="1" x14ac:dyDescent="0.2">
      <c r="A5243" s="51" t="s">
        <v>2699</v>
      </c>
      <c r="B5243" s="9" t="s">
        <v>809</v>
      </c>
      <c r="C5243" s="66" t="s">
        <v>4035</v>
      </c>
      <c r="D5243" s="44" t="s">
        <v>4124</v>
      </c>
      <c r="E5243" s="54"/>
      <c r="F5243" s="55"/>
      <c r="G5243" s="56">
        <v>161000</v>
      </c>
      <c r="H5243" s="57">
        <f t="shared" si="162"/>
        <v>189980</v>
      </c>
      <c r="I5243" s="58">
        <f t="shared" si="163"/>
        <v>0</v>
      </c>
      <c r="J5243" s="59" t="s">
        <v>10185</v>
      </c>
      <c r="K5243" s="59"/>
      <c r="L5243" s="60" t="s">
        <v>4029</v>
      </c>
      <c r="M5243" s="61"/>
      <c r="N5243" s="6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  <c r="BA5243" s="2"/>
      <c r="BB5243" s="2"/>
      <c r="BC5243" s="2"/>
      <c r="BD5243" s="2"/>
      <c r="BE5243" s="2"/>
      <c r="BF5243" s="2"/>
      <c r="BG5243" s="2"/>
      <c r="BH5243" s="2"/>
      <c r="BI5243" s="2"/>
      <c r="BJ5243" s="2"/>
      <c r="BK5243" s="2"/>
      <c r="BL5243" s="2"/>
      <c r="BM5243" s="2"/>
      <c r="BN5243" s="2"/>
      <c r="BO5243" s="2"/>
      <c r="BP5243" s="2"/>
      <c r="BQ5243" s="2"/>
      <c r="BR5243" s="2"/>
      <c r="BS5243" s="2"/>
      <c r="BT5243" s="2"/>
      <c r="BU5243" s="2"/>
      <c r="BV5243" s="2"/>
      <c r="BW5243" s="2"/>
      <c r="BX5243" s="2"/>
      <c r="BY5243" s="2"/>
      <c r="BZ5243" s="2"/>
      <c r="CA5243" s="2"/>
      <c r="CB5243" s="2"/>
      <c r="CC5243" s="2"/>
      <c r="CD5243" s="2"/>
      <c r="CE5243" s="2"/>
    </row>
    <row r="5244" spans="1:83" s="10" customFormat="1" ht="12.75" customHeight="1" x14ac:dyDescent="0.2">
      <c r="A5244" s="51" t="s">
        <v>2700</v>
      </c>
      <c r="B5244" s="9" t="s">
        <v>621</v>
      </c>
      <c r="C5244" s="66" t="s">
        <v>4035</v>
      </c>
      <c r="D5244" s="44" t="s">
        <v>4124</v>
      </c>
      <c r="E5244" s="54"/>
      <c r="F5244" s="55"/>
      <c r="G5244" s="56">
        <v>166000</v>
      </c>
      <c r="H5244" s="57">
        <f t="shared" si="162"/>
        <v>195880</v>
      </c>
      <c r="I5244" s="58">
        <f t="shared" si="163"/>
        <v>0</v>
      </c>
      <c r="J5244" s="59" t="s">
        <v>10190</v>
      </c>
      <c r="K5244" s="59"/>
      <c r="L5244" s="60" t="s">
        <v>4029</v>
      </c>
      <c r="M5244" s="61">
        <v>657.3</v>
      </c>
      <c r="N5244" s="6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  <c r="BA5244" s="2"/>
      <c r="BB5244" s="2"/>
      <c r="BC5244" s="2"/>
      <c r="BD5244" s="2"/>
      <c r="BE5244" s="2"/>
      <c r="BF5244" s="2"/>
      <c r="BG5244" s="2"/>
      <c r="BH5244" s="2"/>
      <c r="BI5244" s="2"/>
      <c r="BJ5244" s="2"/>
      <c r="BK5244" s="2"/>
      <c r="BL5244" s="2"/>
      <c r="BM5244" s="2"/>
      <c r="BN5244" s="2"/>
      <c r="BO5244" s="2"/>
      <c r="BP5244" s="2"/>
      <c r="BQ5244" s="2"/>
      <c r="BR5244" s="2"/>
      <c r="BS5244" s="2"/>
      <c r="BT5244" s="2"/>
      <c r="BU5244" s="2"/>
      <c r="BV5244" s="2"/>
      <c r="BW5244" s="2"/>
      <c r="BX5244" s="2"/>
      <c r="BY5244" s="2"/>
      <c r="BZ5244" s="2"/>
      <c r="CA5244" s="2"/>
      <c r="CB5244" s="2"/>
      <c r="CC5244" s="2"/>
      <c r="CD5244" s="2"/>
      <c r="CE5244" s="2"/>
    </row>
    <row r="5245" spans="1:83" s="10" customFormat="1" ht="12.75" customHeight="1" x14ac:dyDescent="0.2">
      <c r="A5245" s="51" t="s">
        <v>2701</v>
      </c>
      <c r="B5245" s="9" t="s">
        <v>810</v>
      </c>
      <c r="C5245" s="66" t="s">
        <v>4035</v>
      </c>
      <c r="D5245" s="44" t="s">
        <v>4124</v>
      </c>
      <c r="E5245" s="54"/>
      <c r="F5245" s="55"/>
      <c r="G5245" s="56">
        <v>66000</v>
      </c>
      <c r="H5245" s="57">
        <f t="shared" si="162"/>
        <v>77880</v>
      </c>
      <c r="I5245" s="58">
        <f t="shared" si="163"/>
        <v>0</v>
      </c>
      <c r="J5245" s="59" t="s">
        <v>10184</v>
      </c>
      <c r="K5245" s="59"/>
      <c r="L5245" s="60" t="s">
        <v>4029</v>
      </c>
      <c r="M5245" s="61">
        <v>145</v>
      </c>
      <c r="N5245" s="6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  <c r="BA5245" s="2"/>
      <c r="BB5245" s="2"/>
      <c r="BC5245" s="2"/>
      <c r="BD5245" s="2"/>
      <c r="BE5245" s="2"/>
      <c r="BF5245" s="2"/>
      <c r="BG5245" s="2"/>
      <c r="BH5245" s="2"/>
      <c r="BI5245" s="2"/>
      <c r="BJ5245" s="2"/>
      <c r="BK5245" s="2"/>
      <c r="BL5245" s="2"/>
      <c r="BM5245" s="2"/>
      <c r="BN5245" s="2"/>
      <c r="BO5245" s="2"/>
      <c r="BP5245" s="2"/>
      <c r="BQ5245" s="2"/>
      <c r="BR5245" s="2"/>
      <c r="BS5245" s="2"/>
      <c r="BT5245" s="2"/>
      <c r="BU5245" s="2"/>
      <c r="BV5245" s="2"/>
      <c r="BW5245" s="2"/>
      <c r="BX5245" s="2"/>
      <c r="BY5245" s="2"/>
      <c r="BZ5245" s="2"/>
      <c r="CA5245" s="2"/>
      <c r="CB5245" s="2"/>
      <c r="CC5245" s="2"/>
      <c r="CD5245" s="2"/>
      <c r="CE5245" s="2"/>
    </row>
    <row r="5246" spans="1:83" s="10" customFormat="1" ht="12.75" customHeight="1" x14ac:dyDescent="0.2">
      <c r="A5246" s="78" t="s">
        <v>2702</v>
      </c>
      <c r="B5246" s="9" t="s">
        <v>811</v>
      </c>
      <c r="C5246" s="66" t="s">
        <v>4035</v>
      </c>
      <c r="D5246" s="44" t="s">
        <v>4124</v>
      </c>
      <c r="E5246" s="54"/>
      <c r="F5246" s="55"/>
      <c r="G5246" s="56">
        <v>70000</v>
      </c>
      <c r="H5246" s="57">
        <f t="shared" si="162"/>
        <v>82600</v>
      </c>
      <c r="I5246" s="58">
        <f t="shared" si="163"/>
        <v>0</v>
      </c>
      <c r="J5246" s="59" t="s">
        <v>10190</v>
      </c>
      <c r="K5246" s="59"/>
      <c r="L5246" s="60" t="s">
        <v>4029</v>
      </c>
      <c r="M5246" s="61">
        <v>146.5</v>
      </c>
      <c r="N5246" s="6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  <c r="BA5246" s="2"/>
      <c r="BB5246" s="2"/>
      <c r="BC5246" s="2"/>
      <c r="BD5246" s="2"/>
      <c r="BE5246" s="2"/>
      <c r="BF5246" s="2"/>
      <c r="BG5246" s="2"/>
      <c r="BH5246" s="2"/>
      <c r="BI5246" s="2"/>
      <c r="BJ5246" s="2"/>
      <c r="BK5246" s="2"/>
      <c r="BL5246" s="2"/>
      <c r="BM5246" s="2"/>
      <c r="BN5246" s="2"/>
      <c r="BO5246" s="2"/>
      <c r="BP5246" s="2"/>
      <c r="BQ5246" s="2"/>
      <c r="BR5246" s="2"/>
      <c r="BS5246" s="2"/>
      <c r="BT5246" s="2"/>
      <c r="BU5246" s="2"/>
      <c r="BV5246" s="2"/>
      <c r="BW5246" s="2"/>
      <c r="BX5246" s="2"/>
      <c r="BY5246" s="2"/>
      <c r="BZ5246" s="2"/>
      <c r="CA5246" s="2"/>
      <c r="CB5246" s="2"/>
      <c r="CC5246" s="2"/>
      <c r="CD5246" s="2"/>
      <c r="CE5246" s="2"/>
    </row>
    <row r="5247" spans="1:83" s="10" customFormat="1" ht="12.75" customHeight="1" x14ac:dyDescent="0.2">
      <c r="A5247" s="51" t="s">
        <v>10191</v>
      </c>
      <c r="B5247" s="9" t="s">
        <v>491</v>
      </c>
      <c r="C5247" s="66" t="s">
        <v>4035</v>
      </c>
      <c r="D5247" s="44" t="s">
        <v>4124</v>
      </c>
      <c r="E5247" s="54"/>
      <c r="F5247" s="55"/>
      <c r="G5247" s="56">
        <v>68000</v>
      </c>
      <c r="H5247" s="57">
        <f t="shared" si="162"/>
        <v>80240</v>
      </c>
      <c r="I5247" s="58">
        <f t="shared" si="163"/>
        <v>0</v>
      </c>
      <c r="J5247" s="59" t="s">
        <v>10192</v>
      </c>
      <c r="K5247" s="59"/>
      <c r="L5247" s="60" t="s">
        <v>4029</v>
      </c>
      <c r="M5247" s="61">
        <v>144</v>
      </c>
      <c r="N5247" s="6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  <c r="BA5247" s="2"/>
      <c r="BB5247" s="2"/>
      <c r="BC5247" s="2"/>
      <c r="BD5247" s="2"/>
      <c r="BE5247" s="2"/>
      <c r="BF5247" s="2"/>
      <c r="BG5247" s="2"/>
      <c r="BH5247" s="2"/>
      <c r="BI5247" s="2"/>
      <c r="BJ5247" s="2"/>
      <c r="BK5247" s="2"/>
      <c r="BL5247" s="2"/>
      <c r="BM5247" s="2"/>
      <c r="BN5247" s="2"/>
      <c r="BO5247" s="2"/>
      <c r="BP5247" s="2"/>
      <c r="BQ5247" s="2"/>
      <c r="BR5247" s="2"/>
      <c r="BS5247" s="2"/>
      <c r="BT5247" s="2"/>
      <c r="BU5247" s="2"/>
      <c r="BV5247" s="2"/>
      <c r="BW5247" s="2"/>
      <c r="BX5247" s="2"/>
      <c r="BY5247" s="2"/>
      <c r="BZ5247" s="2"/>
      <c r="CA5247" s="2"/>
      <c r="CB5247" s="2"/>
      <c r="CC5247" s="2"/>
      <c r="CD5247" s="2"/>
      <c r="CE5247" s="2"/>
    </row>
    <row r="5248" spans="1:83" s="10" customFormat="1" ht="12.75" customHeight="1" x14ac:dyDescent="0.2">
      <c r="A5248" s="51" t="s">
        <v>2703</v>
      </c>
      <c r="B5248" s="9" t="s">
        <v>491</v>
      </c>
      <c r="C5248" s="66" t="s">
        <v>4035</v>
      </c>
      <c r="D5248" s="44" t="s">
        <v>4124</v>
      </c>
      <c r="E5248" s="54"/>
      <c r="F5248" s="55"/>
      <c r="G5248" s="56">
        <v>66000</v>
      </c>
      <c r="H5248" s="57">
        <f t="shared" si="162"/>
        <v>77880</v>
      </c>
      <c r="I5248" s="58">
        <f t="shared" si="163"/>
        <v>0</v>
      </c>
      <c r="J5248" s="59"/>
      <c r="K5248" s="59"/>
      <c r="L5248" s="60" t="s">
        <v>10120</v>
      </c>
      <c r="M5248" s="61"/>
      <c r="N5248" s="6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  <c r="BA5248" s="2"/>
      <c r="BB5248" s="2"/>
      <c r="BC5248" s="2"/>
      <c r="BD5248" s="2"/>
      <c r="BE5248" s="2"/>
      <c r="BF5248" s="2"/>
      <c r="BG5248" s="2"/>
      <c r="BH5248" s="2"/>
      <c r="BI5248" s="2"/>
      <c r="BJ5248" s="2"/>
      <c r="BK5248" s="2"/>
      <c r="BL5248" s="2"/>
      <c r="BM5248" s="2"/>
      <c r="BN5248" s="2"/>
      <c r="BO5248" s="2"/>
      <c r="BP5248" s="2"/>
      <c r="BQ5248" s="2"/>
      <c r="BR5248" s="2"/>
      <c r="BS5248" s="2"/>
      <c r="BT5248" s="2"/>
      <c r="BU5248" s="2"/>
      <c r="BV5248" s="2"/>
      <c r="BW5248" s="2"/>
      <c r="BX5248" s="2"/>
      <c r="BY5248" s="2"/>
      <c r="BZ5248" s="2"/>
      <c r="CA5248" s="2"/>
      <c r="CB5248" s="2"/>
      <c r="CC5248" s="2"/>
      <c r="CD5248" s="2"/>
      <c r="CE5248" s="2"/>
    </row>
    <row r="5249" spans="1:83" s="10" customFormat="1" ht="12.75" customHeight="1" x14ac:dyDescent="0.2">
      <c r="A5249" s="51" t="s">
        <v>2704</v>
      </c>
      <c r="B5249" s="9" t="s">
        <v>812</v>
      </c>
      <c r="C5249" s="66" t="s">
        <v>4035</v>
      </c>
      <c r="D5249" s="44" t="s">
        <v>4124</v>
      </c>
      <c r="E5249" s="54"/>
      <c r="F5249" s="55"/>
      <c r="G5249" s="56">
        <v>17700</v>
      </c>
      <c r="H5249" s="57">
        <f t="shared" si="162"/>
        <v>20886</v>
      </c>
      <c r="I5249" s="58">
        <f t="shared" si="163"/>
        <v>0</v>
      </c>
      <c r="J5249" s="59" t="s">
        <v>10184</v>
      </c>
      <c r="K5249" s="59"/>
      <c r="L5249" s="73" t="s">
        <v>10193</v>
      </c>
      <c r="M5249" s="61">
        <v>20.100000000000001</v>
      </c>
      <c r="N5249" s="6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  <c r="BA5249" s="2"/>
      <c r="BB5249" s="2"/>
      <c r="BC5249" s="2"/>
      <c r="BD5249" s="2"/>
      <c r="BE5249" s="2"/>
      <c r="BF5249" s="2"/>
      <c r="BG5249" s="2"/>
      <c r="BH5249" s="2"/>
      <c r="BI5249" s="2"/>
      <c r="BJ5249" s="2"/>
      <c r="BK5249" s="2"/>
      <c r="BL5249" s="2"/>
      <c r="BM5249" s="2"/>
      <c r="BN5249" s="2"/>
      <c r="BO5249" s="2"/>
      <c r="BP5249" s="2"/>
      <c r="BQ5249" s="2"/>
      <c r="BR5249" s="2"/>
      <c r="BS5249" s="2"/>
      <c r="BT5249" s="2"/>
      <c r="BU5249" s="2"/>
      <c r="BV5249" s="2"/>
      <c r="BW5249" s="2"/>
      <c r="BX5249" s="2"/>
      <c r="BY5249" s="2"/>
      <c r="BZ5249" s="2"/>
      <c r="CA5249" s="2"/>
      <c r="CB5249" s="2"/>
      <c r="CC5249" s="2"/>
      <c r="CD5249" s="2"/>
      <c r="CE5249" s="2"/>
    </row>
    <row r="5250" spans="1:83" s="10" customFormat="1" ht="12.75" customHeight="1" x14ac:dyDescent="0.2">
      <c r="A5250" s="51" t="s">
        <v>2705</v>
      </c>
      <c r="B5250" s="9" t="s">
        <v>492</v>
      </c>
      <c r="C5250" s="66" t="s">
        <v>4035</v>
      </c>
      <c r="D5250" s="44" t="s">
        <v>4124</v>
      </c>
      <c r="E5250" s="54"/>
      <c r="F5250" s="55"/>
      <c r="G5250" s="56">
        <v>27000</v>
      </c>
      <c r="H5250" s="57">
        <f t="shared" si="162"/>
        <v>31860</v>
      </c>
      <c r="I5250" s="58">
        <f t="shared" si="163"/>
        <v>0</v>
      </c>
      <c r="J5250" s="59" t="s">
        <v>4027</v>
      </c>
      <c r="K5250" s="59"/>
      <c r="L5250" s="73" t="s">
        <v>7727</v>
      </c>
      <c r="M5250" s="61">
        <v>40</v>
      </c>
      <c r="N5250" s="6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  <c r="BA5250" s="2"/>
      <c r="BB5250" s="2"/>
      <c r="BC5250" s="2"/>
      <c r="BD5250" s="2"/>
      <c r="BE5250" s="2"/>
      <c r="BF5250" s="2"/>
      <c r="BG5250" s="2"/>
      <c r="BH5250" s="2"/>
      <c r="BI5250" s="2"/>
      <c r="BJ5250" s="2"/>
      <c r="BK5250" s="2"/>
      <c r="BL5250" s="2"/>
      <c r="BM5250" s="2"/>
      <c r="BN5250" s="2"/>
      <c r="BO5250" s="2"/>
      <c r="BP5250" s="2"/>
      <c r="BQ5250" s="2"/>
      <c r="BR5250" s="2"/>
      <c r="BS5250" s="2"/>
      <c r="BT5250" s="2"/>
      <c r="BU5250" s="2"/>
      <c r="BV5250" s="2"/>
      <c r="BW5250" s="2"/>
      <c r="BX5250" s="2"/>
      <c r="BY5250" s="2"/>
      <c r="BZ5250" s="2"/>
      <c r="CA5250" s="2"/>
      <c r="CB5250" s="2"/>
      <c r="CC5250" s="2"/>
      <c r="CD5250" s="2"/>
      <c r="CE5250" s="2"/>
    </row>
    <row r="5251" spans="1:83" s="10" customFormat="1" ht="12.75" customHeight="1" x14ac:dyDescent="0.2">
      <c r="A5251" s="51" t="s">
        <v>2706</v>
      </c>
      <c r="B5251" s="9" t="s">
        <v>492</v>
      </c>
      <c r="C5251" s="66" t="s">
        <v>4035</v>
      </c>
      <c r="D5251" s="44" t="s">
        <v>4124</v>
      </c>
      <c r="E5251" s="54"/>
      <c r="F5251" s="55"/>
      <c r="G5251" s="56">
        <v>35000</v>
      </c>
      <c r="H5251" s="57">
        <f t="shared" si="162"/>
        <v>41300</v>
      </c>
      <c r="I5251" s="58">
        <f t="shared" si="163"/>
        <v>0</v>
      </c>
      <c r="J5251" s="59" t="s">
        <v>4027</v>
      </c>
      <c r="K5251" s="59"/>
      <c r="L5251" s="73" t="s">
        <v>9113</v>
      </c>
      <c r="M5251" s="61">
        <v>43.04</v>
      </c>
      <c r="N5251" s="6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  <c r="BA5251" s="2"/>
      <c r="BB5251" s="2"/>
      <c r="BC5251" s="2"/>
      <c r="BD5251" s="2"/>
      <c r="BE5251" s="2"/>
      <c r="BF5251" s="2"/>
      <c r="BG5251" s="2"/>
      <c r="BH5251" s="2"/>
      <c r="BI5251" s="2"/>
      <c r="BJ5251" s="2"/>
      <c r="BK5251" s="2"/>
      <c r="BL5251" s="2"/>
      <c r="BM5251" s="2"/>
      <c r="BN5251" s="2"/>
      <c r="BO5251" s="2"/>
      <c r="BP5251" s="2"/>
      <c r="BQ5251" s="2"/>
      <c r="BR5251" s="2"/>
      <c r="BS5251" s="2"/>
      <c r="BT5251" s="2"/>
      <c r="BU5251" s="2"/>
      <c r="BV5251" s="2"/>
      <c r="BW5251" s="2"/>
      <c r="BX5251" s="2"/>
      <c r="BY5251" s="2"/>
      <c r="BZ5251" s="2"/>
      <c r="CA5251" s="2"/>
      <c r="CB5251" s="2"/>
      <c r="CC5251" s="2"/>
      <c r="CD5251" s="2"/>
      <c r="CE5251" s="2"/>
    </row>
    <row r="5252" spans="1:83" s="10" customFormat="1" ht="12.75" customHeight="1" x14ac:dyDescent="0.2">
      <c r="A5252" s="51" t="s">
        <v>10194</v>
      </c>
      <c r="B5252" s="9" t="s">
        <v>10195</v>
      </c>
      <c r="C5252" s="66" t="s">
        <v>4035</v>
      </c>
      <c r="D5252" s="44" t="s">
        <v>4124</v>
      </c>
      <c r="E5252" s="54"/>
      <c r="F5252" s="55"/>
      <c r="G5252" s="56">
        <v>4750</v>
      </c>
      <c r="H5252" s="57">
        <f t="shared" si="162"/>
        <v>5605</v>
      </c>
      <c r="I5252" s="58">
        <f t="shared" si="163"/>
        <v>0</v>
      </c>
      <c r="J5252" s="59"/>
      <c r="K5252" s="59"/>
      <c r="L5252" s="60" t="s">
        <v>4029</v>
      </c>
      <c r="M5252" s="61"/>
      <c r="N5252" s="6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  <c r="BA5252" s="2"/>
      <c r="BB5252" s="2"/>
      <c r="BC5252" s="2"/>
      <c r="BD5252" s="2"/>
      <c r="BE5252" s="2"/>
      <c r="BF5252" s="2"/>
      <c r="BG5252" s="2"/>
      <c r="BH5252" s="2"/>
      <c r="BI5252" s="2"/>
      <c r="BJ5252" s="2"/>
      <c r="BK5252" s="2"/>
      <c r="BL5252" s="2"/>
      <c r="BM5252" s="2"/>
      <c r="BN5252" s="2"/>
      <c r="BO5252" s="2"/>
      <c r="BP5252" s="2"/>
      <c r="BQ5252" s="2"/>
      <c r="BR5252" s="2"/>
      <c r="BS5252" s="2"/>
      <c r="BT5252" s="2"/>
      <c r="BU5252" s="2"/>
      <c r="BV5252" s="2"/>
      <c r="BW5252" s="2"/>
      <c r="BX5252" s="2"/>
      <c r="BY5252" s="2"/>
      <c r="BZ5252" s="2"/>
      <c r="CA5252" s="2"/>
      <c r="CB5252" s="2"/>
      <c r="CC5252" s="2"/>
      <c r="CD5252" s="2"/>
      <c r="CE5252" s="2"/>
    </row>
    <row r="5253" spans="1:83" s="10" customFormat="1" ht="12.75" customHeight="1" x14ac:dyDescent="0.2">
      <c r="A5253" s="51" t="s">
        <v>3979</v>
      </c>
      <c r="B5253" s="9" t="s">
        <v>813</v>
      </c>
      <c r="C5253" s="66" t="s">
        <v>4035</v>
      </c>
      <c r="D5253" s="44" t="s">
        <v>4124</v>
      </c>
      <c r="E5253" s="54"/>
      <c r="F5253" s="55"/>
      <c r="G5253" s="56">
        <v>3366.34</v>
      </c>
      <c r="H5253" s="57">
        <f t="shared" si="162"/>
        <v>3972.2811999999999</v>
      </c>
      <c r="I5253" s="58">
        <f t="shared" si="163"/>
        <v>0</v>
      </c>
      <c r="J5253" s="59" t="s">
        <v>4027</v>
      </c>
      <c r="K5253" s="59"/>
      <c r="L5253" s="60" t="s">
        <v>4029</v>
      </c>
      <c r="M5253" s="61">
        <v>6.6</v>
      </c>
      <c r="N5253" s="6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  <c r="BA5253" s="2"/>
      <c r="BB5253" s="2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  <c r="BQ5253" s="2"/>
      <c r="BR5253" s="2"/>
      <c r="BS5253" s="2"/>
      <c r="BT5253" s="2"/>
      <c r="BU5253" s="2"/>
      <c r="BV5253" s="2"/>
      <c r="BW5253" s="2"/>
      <c r="BX5253" s="2"/>
      <c r="BY5253" s="2"/>
      <c r="BZ5253" s="2"/>
      <c r="CA5253" s="2"/>
      <c r="CB5253" s="2"/>
      <c r="CC5253" s="2"/>
      <c r="CD5253" s="2"/>
      <c r="CE5253" s="2"/>
    </row>
    <row r="5254" spans="1:83" s="10" customFormat="1" ht="12.75" customHeight="1" x14ac:dyDescent="0.2">
      <c r="A5254" s="78" t="s">
        <v>2707</v>
      </c>
      <c r="B5254" s="70" t="s">
        <v>813</v>
      </c>
      <c r="C5254" s="66" t="s">
        <v>4035</v>
      </c>
      <c r="D5254" s="72" t="s">
        <v>4124</v>
      </c>
      <c r="E5254" s="54"/>
      <c r="F5254" s="55"/>
      <c r="G5254" s="56">
        <v>3800</v>
      </c>
      <c r="H5254" s="57">
        <f t="shared" si="162"/>
        <v>4484</v>
      </c>
      <c r="I5254" s="58">
        <f t="shared" si="163"/>
        <v>0</v>
      </c>
      <c r="J5254" s="59"/>
      <c r="K5254" s="59"/>
      <c r="L5254" s="73" t="s">
        <v>6910</v>
      </c>
      <c r="M5254" s="61"/>
      <c r="N5254" s="6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  <c r="BA5254" s="2"/>
      <c r="BB5254" s="2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  <c r="BQ5254" s="2"/>
      <c r="BR5254" s="2"/>
      <c r="BS5254" s="2"/>
      <c r="BT5254" s="2"/>
      <c r="BU5254" s="2"/>
      <c r="BV5254" s="2"/>
      <c r="BW5254" s="2"/>
      <c r="BX5254" s="2"/>
      <c r="BY5254" s="2"/>
      <c r="BZ5254" s="2"/>
      <c r="CA5254" s="2"/>
      <c r="CB5254" s="2"/>
      <c r="CC5254" s="2"/>
      <c r="CD5254" s="2"/>
      <c r="CE5254" s="2"/>
    </row>
    <row r="5255" spans="1:83" s="10" customFormat="1" ht="12.75" customHeight="1" x14ac:dyDescent="0.2">
      <c r="A5255" s="69" t="s">
        <v>10196</v>
      </c>
      <c r="B5255" s="70" t="s">
        <v>10197</v>
      </c>
      <c r="C5255" s="66" t="s">
        <v>4035</v>
      </c>
      <c r="D5255" s="72" t="s">
        <v>4124</v>
      </c>
      <c r="E5255" s="54"/>
      <c r="F5255" s="55"/>
      <c r="G5255" s="56">
        <v>7167.38</v>
      </c>
      <c r="H5255" s="57">
        <f t="shared" si="162"/>
        <v>8457.5083999999988</v>
      </c>
      <c r="I5255" s="58">
        <f t="shared" si="163"/>
        <v>0</v>
      </c>
      <c r="J5255" s="59"/>
      <c r="K5255" s="59"/>
      <c r="L5255" s="73"/>
      <c r="M5255" s="61">
        <v>9</v>
      </c>
      <c r="N5255" s="6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  <c r="BA5255" s="2"/>
      <c r="BB5255" s="2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  <c r="BQ5255" s="2"/>
      <c r="BR5255" s="2"/>
      <c r="BS5255" s="2"/>
      <c r="BT5255" s="2"/>
      <c r="BU5255" s="2"/>
      <c r="BV5255" s="2"/>
      <c r="BW5255" s="2"/>
      <c r="BX5255" s="2"/>
      <c r="BY5255" s="2"/>
      <c r="BZ5255" s="2"/>
      <c r="CA5255" s="2"/>
      <c r="CB5255" s="2"/>
      <c r="CC5255" s="2"/>
      <c r="CD5255" s="2"/>
      <c r="CE5255" s="2"/>
    </row>
    <row r="5256" spans="1:83" s="10" customFormat="1" ht="12.75" customHeight="1" x14ac:dyDescent="0.2">
      <c r="A5256" s="51" t="s">
        <v>2708</v>
      </c>
      <c r="B5256" s="9" t="s">
        <v>814</v>
      </c>
      <c r="C5256" s="66" t="s">
        <v>4035</v>
      </c>
      <c r="D5256" s="44" t="s">
        <v>4124</v>
      </c>
      <c r="E5256" s="54"/>
      <c r="F5256" s="55"/>
      <c r="G5256" s="56">
        <v>189.98</v>
      </c>
      <c r="H5256" s="57">
        <f t="shared" ref="H5256:H5319" si="164">G5256*1.18</f>
        <v>224.17639999999997</v>
      </c>
      <c r="I5256" s="58">
        <f t="shared" ref="I5256:I5319" si="165">H5256*F5256</f>
        <v>0</v>
      </c>
      <c r="J5256" s="59" t="s">
        <v>4027</v>
      </c>
      <c r="K5256" s="59"/>
      <c r="L5256" s="73" t="s">
        <v>6910</v>
      </c>
      <c r="M5256" s="61">
        <v>0.13500000000000001</v>
      </c>
      <c r="N5256" s="6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  <c r="BA5256" s="2"/>
      <c r="BB5256" s="2"/>
      <c r="BC5256" s="2"/>
      <c r="BD5256" s="2"/>
      <c r="BE5256" s="2"/>
      <c r="BF5256" s="2"/>
      <c r="BG5256" s="2"/>
      <c r="BH5256" s="2"/>
      <c r="BI5256" s="2"/>
      <c r="BJ5256" s="2"/>
      <c r="BK5256" s="2"/>
      <c r="BL5256" s="2"/>
      <c r="BM5256" s="2"/>
      <c r="BN5256" s="2"/>
      <c r="BO5256" s="2"/>
      <c r="BP5256" s="2"/>
      <c r="BQ5256" s="2"/>
      <c r="BR5256" s="2"/>
      <c r="BS5256" s="2"/>
      <c r="BT5256" s="2"/>
      <c r="BU5256" s="2"/>
      <c r="BV5256" s="2"/>
      <c r="BW5256" s="2"/>
      <c r="BX5256" s="2"/>
      <c r="BY5256" s="2"/>
      <c r="BZ5256" s="2"/>
      <c r="CA5256" s="2"/>
      <c r="CB5256" s="2"/>
      <c r="CC5256" s="2"/>
      <c r="CD5256" s="2"/>
      <c r="CE5256" s="2"/>
    </row>
    <row r="5257" spans="1:83" s="10" customFormat="1" ht="12.75" customHeight="1" x14ac:dyDescent="0.2">
      <c r="A5257" s="51" t="s">
        <v>2709</v>
      </c>
      <c r="B5257" s="9" t="s">
        <v>239</v>
      </c>
      <c r="C5257" s="66" t="s">
        <v>4035</v>
      </c>
      <c r="D5257" s="44" t="s">
        <v>4124</v>
      </c>
      <c r="E5257" s="54"/>
      <c r="F5257" s="55"/>
      <c r="G5257" s="56">
        <v>282.23</v>
      </c>
      <c r="H5257" s="57">
        <f t="shared" si="164"/>
        <v>333.03140000000002</v>
      </c>
      <c r="I5257" s="58">
        <f t="shared" si="165"/>
        <v>0</v>
      </c>
      <c r="J5257" s="59" t="s">
        <v>4027</v>
      </c>
      <c r="K5257" s="59"/>
      <c r="L5257" s="73" t="s">
        <v>6910</v>
      </c>
      <c r="M5257" s="61">
        <v>9.4E-2</v>
      </c>
      <c r="N5257" s="6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  <c r="BA5257" s="2"/>
      <c r="BB5257" s="2"/>
      <c r="BC5257" s="2"/>
      <c r="BD5257" s="2"/>
      <c r="BE5257" s="2"/>
      <c r="BF5257" s="2"/>
      <c r="BG5257" s="2"/>
      <c r="BH5257" s="2"/>
      <c r="BI5257" s="2"/>
      <c r="BJ5257" s="2"/>
      <c r="BK5257" s="2"/>
      <c r="BL5257" s="2"/>
      <c r="BM5257" s="2"/>
      <c r="BN5257" s="2"/>
      <c r="BO5257" s="2"/>
      <c r="BP5257" s="2"/>
      <c r="BQ5257" s="2"/>
      <c r="BR5257" s="2"/>
      <c r="BS5257" s="2"/>
      <c r="BT5257" s="2"/>
      <c r="BU5257" s="2"/>
      <c r="BV5257" s="2"/>
      <c r="BW5257" s="2"/>
      <c r="BX5257" s="2"/>
      <c r="BY5257" s="2"/>
      <c r="BZ5257" s="2"/>
      <c r="CA5257" s="2"/>
      <c r="CB5257" s="2"/>
      <c r="CC5257" s="2"/>
      <c r="CD5257" s="2"/>
      <c r="CE5257" s="2"/>
    </row>
    <row r="5258" spans="1:83" s="10" customFormat="1" ht="12.75" customHeight="1" x14ac:dyDescent="0.2">
      <c r="A5258" s="51" t="s">
        <v>2710</v>
      </c>
      <c r="B5258" s="9" t="s">
        <v>815</v>
      </c>
      <c r="C5258" s="66" t="s">
        <v>4035</v>
      </c>
      <c r="D5258" s="44" t="s">
        <v>4124</v>
      </c>
      <c r="E5258" s="54"/>
      <c r="F5258" s="55"/>
      <c r="G5258" s="56">
        <v>6300</v>
      </c>
      <c r="H5258" s="57">
        <f t="shared" si="164"/>
        <v>7434</v>
      </c>
      <c r="I5258" s="58">
        <f t="shared" si="165"/>
        <v>0</v>
      </c>
      <c r="J5258" s="59" t="s">
        <v>10198</v>
      </c>
      <c r="K5258" s="59"/>
      <c r="L5258" s="60" t="s">
        <v>4029</v>
      </c>
      <c r="M5258" s="61">
        <v>6.5</v>
      </c>
      <c r="N5258" s="6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  <c r="BA5258" s="2"/>
      <c r="BB5258" s="2"/>
      <c r="BC5258" s="2"/>
      <c r="BD5258" s="2"/>
      <c r="BE5258" s="2"/>
      <c r="BF5258" s="2"/>
      <c r="BG5258" s="2"/>
      <c r="BH5258" s="2"/>
      <c r="BI5258" s="2"/>
      <c r="BJ5258" s="2"/>
      <c r="BK5258" s="2"/>
      <c r="BL5258" s="2"/>
      <c r="BM5258" s="2"/>
      <c r="BN5258" s="2"/>
      <c r="BO5258" s="2"/>
      <c r="BP5258" s="2"/>
      <c r="BQ5258" s="2"/>
      <c r="BR5258" s="2"/>
      <c r="BS5258" s="2"/>
      <c r="BT5258" s="2"/>
      <c r="BU5258" s="2"/>
      <c r="BV5258" s="2"/>
      <c r="BW5258" s="2"/>
      <c r="BX5258" s="2"/>
      <c r="BY5258" s="2"/>
      <c r="BZ5258" s="2"/>
      <c r="CA5258" s="2"/>
      <c r="CB5258" s="2"/>
      <c r="CC5258" s="2"/>
      <c r="CD5258" s="2"/>
      <c r="CE5258" s="2"/>
    </row>
    <row r="5259" spans="1:83" s="10" customFormat="1" ht="12.75" customHeight="1" x14ac:dyDescent="0.2">
      <c r="A5259" s="51" t="s">
        <v>2711</v>
      </c>
      <c r="B5259" s="9" t="s">
        <v>816</v>
      </c>
      <c r="C5259" s="66" t="s">
        <v>4035</v>
      </c>
      <c r="D5259" s="44" t="s">
        <v>4124</v>
      </c>
      <c r="E5259" s="54"/>
      <c r="F5259" s="55"/>
      <c r="G5259" s="56">
        <v>12000</v>
      </c>
      <c r="H5259" s="57">
        <f t="shared" si="164"/>
        <v>14160</v>
      </c>
      <c r="I5259" s="58">
        <f t="shared" si="165"/>
        <v>0</v>
      </c>
      <c r="J5259" s="59"/>
      <c r="K5259" s="59"/>
      <c r="L5259" s="60" t="s">
        <v>10199</v>
      </c>
      <c r="M5259" s="61">
        <v>18.100000000000001</v>
      </c>
      <c r="N5259" s="62"/>
      <c r="O5259" s="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  <c r="AT5259" s="12"/>
      <c r="AU5259" s="12"/>
      <c r="AV5259" s="12"/>
      <c r="AW5259" s="12"/>
      <c r="AX5259" s="12"/>
      <c r="AY5259" s="12"/>
      <c r="AZ5259" s="12"/>
      <c r="BA5259" s="12"/>
      <c r="BB5259" s="12"/>
      <c r="BC5259" s="12"/>
      <c r="BD5259" s="12"/>
      <c r="BE5259" s="12"/>
      <c r="BF5259" s="12"/>
      <c r="BG5259" s="12"/>
      <c r="BH5259" s="12"/>
      <c r="BI5259" s="12"/>
      <c r="BJ5259" s="12"/>
      <c r="BK5259" s="12"/>
      <c r="BL5259" s="12"/>
      <c r="BM5259" s="12"/>
      <c r="BN5259" s="12"/>
      <c r="BO5259" s="12"/>
      <c r="BP5259" s="12"/>
      <c r="BQ5259" s="12"/>
      <c r="BR5259" s="12"/>
      <c r="BS5259" s="12"/>
      <c r="BT5259" s="12"/>
      <c r="BU5259" s="12"/>
      <c r="BV5259" s="12"/>
      <c r="BW5259" s="12"/>
      <c r="BX5259" s="12"/>
      <c r="BY5259" s="12"/>
      <c r="BZ5259" s="12"/>
      <c r="CA5259" s="12"/>
      <c r="CB5259" s="12"/>
      <c r="CC5259" s="12"/>
      <c r="CD5259" s="12"/>
      <c r="CE5259" s="12"/>
    </row>
    <row r="5260" spans="1:83" s="10" customFormat="1" ht="12.75" customHeight="1" x14ac:dyDescent="0.2">
      <c r="A5260" s="51" t="s">
        <v>2712</v>
      </c>
      <c r="B5260" s="9" t="s">
        <v>808</v>
      </c>
      <c r="C5260" s="66" t="s">
        <v>4035</v>
      </c>
      <c r="D5260" s="44" t="s">
        <v>4124</v>
      </c>
      <c r="E5260" s="54"/>
      <c r="F5260" s="55"/>
      <c r="G5260" s="56">
        <v>1049.26</v>
      </c>
      <c r="H5260" s="57">
        <f t="shared" si="164"/>
        <v>1238.1268</v>
      </c>
      <c r="I5260" s="58">
        <f t="shared" si="165"/>
        <v>0</v>
      </c>
      <c r="J5260" s="59" t="s">
        <v>4027</v>
      </c>
      <c r="K5260" s="59"/>
      <c r="L5260" s="73" t="s">
        <v>6910</v>
      </c>
      <c r="M5260" s="61">
        <v>1.3779999999999999</v>
      </c>
      <c r="N5260" s="62"/>
      <c r="O5260" s="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  <c r="AR5260" s="12"/>
      <c r="AS5260" s="12"/>
      <c r="AT5260" s="12"/>
      <c r="AU5260" s="12"/>
      <c r="AV5260" s="12"/>
      <c r="AW5260" s="12"/>
      <c r="AX5260" s="12"/>
      <c r="AY5260" s="12"/>
      <c r="AZ5260" s="12"/>
      <c r="BA5260" s="12"/>
      <c r="BB5260" s="12"/>
      <c r="BC5260" s="12"/>
      <c r="BD5260" s="12"/>
      <c r="BE5260" s="12"/>
      <c r="BF5260" s="12"/>
      <c r="BG5260" s="12"/>
      <c r="BH5260" s="12"/>
      <c r="BI5260" s="12"/>
      <c r="BJ5260" s="12"/>
      <c r="BK5260" s="12"/>
      <c r="BL5260" s="12"/>
      <c r="BM5260" s="12"/>
      <c r="BN5260" s="12"/>
      <c r="BO5260" s="12"/>
      <c r="BP5260" s="12"/>
      <c r="BQ5260" s="12"/>
      <c r="BR5260" s="12"/>
      <c r="BS5260" s="12"/>
      <c r="BT5260" s="12"/>
      <c r="BU5260" s="12"/>
      <c r="BV5260" s="12"/>
      <c r="BW5260" s="12"/>
      <c r="BX5260" s="12"/>
      <c r="BY5260" s="12"/>
      <c r="BZ5260" s="12"/>
      <c r="CA5260" s="12"/>
      <c r="CB5260" s="12"/>
      <c r="CC5260" s="12"/>
      <c r="CD5260" s="12"/>
      <c r="CE5260" s="12"/>
    </row>
    <row r="5261" spans="1:83" s="10" customFormat="1" ht="12.75" customHeight="1" x14ac:dyDescent="0.2">
      <c r="A5261" s="69" t="s">
        <v>10200</v>
      </c>
      <c r="B5261" s="70" t="s">
        <v>726</v>
      </c>
      <c r="C5261" s="66" t="s">
        <v>4035</v>
      </c>
      <c r="D5261" s="72" t="s">
        <v>4124</v>
      </c>
      <c r="E5261" s="54"/>
      <c r="F5261" s="55"/>
      <c r="G5261" s="56">
        <v>19500</v>
      </c>
      <c r="H5261" s="57">
        <f t="shared" si="164"/>
        <v>23010</v>
      </c>
      <c r="I5261" s="58">
        <f t="shared" si="165"/>
        <v>0</v>
      </c>
      <c r="J5261" s="59"/>
      <c r="K5261" s="59"/>
      <c r="L5261" s="73"/>
      <c r="M5261" s="61">
        <v>35.31</v>
      </c>
      <c r="N5261" s="62"/>
      <c r="O5261" s="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  <c r="AR5261" s="12"/>
      <c r="AS5261" s="12"/>
      <c r="AT5261" s="12"/>
      <c r="AU5261" s="12"/>
      <c r="AV5261" s="12"/>
      <c r="AW5261" s="12"/>
      <c r="AX5261" s="12"/>
      <c r="AY5261" s="12"/>
      <c r="AZ5261" s="12"/>
      <c r="BA5261" s="12"/>
      <c r="BB5261" s="12"/>
      <c r="BC5261" s="12"/>
      <c r="BD5261" s="12"/>
      <c r="BE5261" s="12"/>
      <c r="BF5261" s="12"/>
      <c r="BG5261" s="12"/>
      <c r="BH5261" s="12"/>
      <c r="BI5261" s="12"/>
      <c r="BJ5261" s="12"/>
      <c r="BK5261" s="12"/>
      <c r="BL5261" s="12"/>
      <c r="BM5261" s="12"/>
      <c r="BN5261" s="12"/>
      <c r="BO5261" s="12"/>
      <c r="BP5261" s="12"/>
      <c r="BQ5261" s="12"/>
      <c r="BR5261" s="12"/>
      <c r="BS5261" s="12"/>
      <c r="BT5261" s="12"/>
      <c r="BU5261" s="12"/>
      <c r="BV5261" s="12"/>
      <c r="BW5261" s="12"/>
      <c r="BX5261" s="12"/>
      <c r="BY5261" s="12"/>
      <c r="BZ5261" s="12"/>
      <c r="CA5261" s="12"/>
      <c r="CB5261" s="12"/>
      <c r="CC5261" s="12"/>
      <c r="CD5261" s="12"/>
      <c r="CE5261" s="12"/>
    </row>
    <row r="5262" spans="1:83" s="10" customFormat="1" ht="12.75" customHeight="1" x14ac:dyDescent="0.2">
      <c r="A5262" s="51" t="s">
        <v>2713</v>
      </c>
      <c r="B5262" s="9" t="s">
        <v>817</v>
      </c>
      <c r="C5262" s="66" t="s">
        <v>4035</v>
      </c>
      <c r="D5262" s="44" t="s">
        <v>4124</v>
      </c>
      <c r="E5262" s="54"/>
      <c r="F5262" s="55"/>
      <c r="G5262" s="56">
        <v>14000</v>
      </c>
      <c r="H5262" s="57">
        <f t="shared" si="164"/>
        <v>16520</v>
      </c>
      <c r="I5262" s="58">
        <f t="shared" si="165"/>
        <v>0</v>
      </c>
      <c r="J5262" s="59" t="s">
        <v>10201</v>
      </c>
      <c r="K5262" s="59"/>
      <c r="L5262" s="60" t="s">
        <v>4029</v>
      </c>
      <c r="M5262" s="61">
        <v>32.94</v>
      </c>
      <c r="N5262" s="62"/>
      <c r="O5262" s="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  <c r="AR5262" s="12"/>
      <c r="AS5262" s="12"/>
      <c r="AT5262" s="12"/>
      <c r="AU5262" s="12"/>
      <c r="AV5262" s="12"/>
      <c r="AW5262" s="12"/>
      <c r="AX5262" s="12"/>
      <c r="AY5262" s="12"/>
      <c r="AZ5262" s="12"/>
      <c r="BA5262" s="12"/>
      <c r="BB5262" s="12"/>
      <c r="BC5262" s="12"/>
      <c r="BD5262" s="12"/>
      <c r="BE5262" s="12"/>
      <c r="BF5262" s="12"/>
      <c r="BG5262" s="12"/>
      <c r="BH5262" s="12"/>
      <c r="BI5262" s="12"/>
      <c r="BJ5262" s="12"/>
      <c r="BK5262" s="12"/>
      <c r="BL5262" s="12"/>
      <c r="BM5262" s="12"/>
      <c r="BN5262" s="12"/>
      <c r="BO5262" s="12"/>
      <c r="BP5262" s="12"/>
      <c r="BQ5262" s="12"/>
      <c r="BR5262" s="12"/>
      <c r="BS5262" s="12"/>
      <c r="BT5262" s="12"/>
      <c r="BU5262" s="12"/>
      <c r="BV5262" s="12"/>
      <c r="BW5262" s="12"/>
      <c r="BX5262" s="12"/>
      <c r="BY5262" s="12"/>
      <c r="BZ5262" s="12"/>
      <c r="CA5262" s="12"/>
      <c r="CB5262" s="12"/>
      <c r="CC5262" s="12"/>
      <c r="CD5262" s="12"/>
      <c r="CE5262" s="12"/>
    </row>
    <row r="5263" spans="1:83" s="10" customFormat="1" ht="12.75" customHeight="1" x14ac:dyDescent="0.2">
      <c r="A5263" s="78" t="s">
        <v>2714</v>
      </c>
      <c r="B5263" s="70" t="s">
        <v>726</v>
      </c>
      <c r="C5263" s="66" t="s">
        <v>4035</v>
      </c>
      <c r="D5263" s="72" t="s">
        <v>4124</v>
      </c>
      <c r="E5263" s="54"/>
      <c r="F5263" s="55"/>
      <c r="G5263" s="56">
        <v>15000</v>
      </c>
      <c r="H5263" s="57">
        <f t="shared" si="164"/>
        <v>17700</v>
      </c>
      <c r="I5263" s="58">
        <f t="shared" si="165"/>
        <v>0</v>
      </c>
      <c r="J5263" s="59" t="s">
        <v>10202</v>
      </c>
      <c r="K5263" s="59"/>
      <c r="L5263" s="60" t="s">
        <v>4029</v>
      </c>
      <c r="M5263" s="61">
        <v>33.334000000000003</v>
      </c>
      <c r="N5263" s="62"/>
      <c r="O5263" s="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  <c r="AR5263" s="12"/>
      <c r="AS5263" s="12"/>
      <c r="AT5263" s="12"/>
      <c r="AU5263" s="12"/>
      <c r="AV5263" s="12"/>
      <c r="AW5263" s="12"/>
      <c r="AX5263" s="12"/>
      <c r="AY5263" s="12"/>
      <c r="AZ5263" s="12"/>
      <c r="BA5263" s="12"/>
      <c r="BB5263" s="12"/>
      <c r="BC5263" s="12"/>
      <c r="BD5263" s="12"/>
      <c r="BE5263" s="12"/>
      <c r="BF5263" s="12"/>
      <c r="BG5263" s="12"/>
      <c r="BH5263" s="12"/>
      <c r="BI5263" s="12"/>
      <c r="BJ5263" s="12"/>
      <c r="BK5263" s="12"/>
      <c r="BL5263" s="12"/>
      <c r="BM5263" s="12"/>
      <c r="BN5263" s="12"/>
      <c r="BO5263" s="12"/>
      <c r="BP5263" s="12"/>
      <c r="BQ5263" s="12"/>
      <c r="BR5263" s="12"/>
      <c r="BS5263" s="12"/>
      <c r="BT5263" s="12"/>
      <c r="BU5263" s="12"/>
      <c r="BV5263" s="12"/>
      <c r="BW5263" s="12"/>
      <c r="BX5263" s="12"/>
      <c r="BY5263" s="12"/>
      <c r="BZ5263" s="12"/>
      <c r="CA5263" s="12"/>
      <c r="CB5263" s="12"/>
      <c r="CC5263" s="12"/>
      <c r="CD5263" s="12"/>
      <c r="CE5263" s="12"/>
    </row>
    <row r="5264" spans="1:83" s="10" customFormat="1" ht="12.75" customHeight="1" x14ac:dyDescent="0.2">
      <c r="A5264" s="69" t="s">
        <v>10203</v>
      </c>
      <c r="B5264" s="70" t="s">
        <v>817</v>
      </c>
      <c r="C5264" s="66" t="s">
        <v>4035</v>
      </c>
      <c r="D5264" s="72" t="s">
        <v>4124</v>
      </c>
      <c r="E5264" s="54"/>
      <c r="F5264" s="55"/>
      <c r="G5264" s="56">
        <v>21646.69</v>
      </c>
      <c r="H5264" s="57">
        <f t="shared" si="164"/>
        <v>25543.094199999996</v>
      </c>
      <c r="I5264" s="58">
        <f t="shared" si="165"/>
        <v>0</v>
      </c>
      <c r="J5264" s="59"/>
      <c r="K5264" s="59"/>
      <c r="L5264" s="73"/>
      <c r="M5264" s="61">
        <v>37.700000000000003</v>
      </c>
      <c r="N5264" s="62"/>
      <c r="O5264" s="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  <c r="AR5264" s="12"/>
      <c r="AS5264" s="12"/>
      <c r="AT5264" s="12"/>
      <c r="AU5264" s="12"/>
      <c r="AV5264" s="12"/>
      <c r="AW5264" s="12"/>
      <c r="AX5264" s="12"/>
      <c r="AY5264" s="12"/>
      <c r="AZ5264" s="12"/>
      <c r="BA5264" s="12"/>
      <c r="BB5264" s="12"/>
      <c r="BC5264" s="12"/>
      <c r="BD5264" s="12"/>
      <c r="BE5264" s="12"/>
      <c r="BF5264" s="12"/>
      <c r="BG5264" s="12"/>
      <c r="BH5264" s="12"/>
      <c r="BI5264" s="12"/>
      <c r="BJ5264" s="12"/>
      <c r="BK5264" s="12"/>
      <c r="BL5264" s="12"/>
      <c r="BM5264" s="12"/>
      <c r="BN5264" s="12"/>
      <c r="BO5264" s="12"/>
      <c r="BP5264" s="12"/>
      <c r="BQ5264" s="12"/>
      <c r="BR5264" s="12"/>
      <c r="BS5264" s="12"/>
      <c r="BT5264" s="12"/>
      <c r="BU5264" s="12"/>
      <c r="BV5264" s="12"/>
      <c r="BW5264" s="12"/>
      <c r="BX5264" s="12"/>
      <c r="BY5264" s="12"/>
      <c r="BZ5264" s="12"/>
      <c r="CA5264" s="12"/>
      <c r="CB5264" s="12"/>
      <c r="CC5264" s="12"/>
      <c r="CD5264" s="12"/>
      <c r="CE5264" s="12"/>
    </row>
    <row r="5265" spans="1:83" s="10" customFormat="1" ht="12.75" customHeight="1" x14ac:dyDescent="0.2">
      <c r="A5265" s="78" t="s">
        <v>2715</v>
      </c>
      <c r="B5265" s="70" t="s">
        <v>726</v>
      </c>
      <c r="C5265" s="66" t="s">
        <v>4035</v>
      </c>
      <c r="D5265" s="72" t="s">
        <v>4124</v>
      </c>
      <c r="E5265" s="54"/>
      <c r="F5265" s="55"/>
      <c r="G5265" s="56">
        <v>20500</v>
      </c>
      <c r="H5265" s="57">
        <f t="shared" si="164"/>
        <v>24190</v>
      </c>
      <c r="I5265" s="58">
        <f t="shared" si="165"/>
        <v>0</v>
      </c>
      <c r="J5265" s="59" t="s">
        <v>10204</v>
      </c>
      <c r="K5265" s="59"/>
      <c r="L5265" s="60" t="s">
        <v>10199</v>
      </c>
      <c r="M5265" s="61">
        <v>32.944000000000003</v>
      </c>
      <c r="N5265" s="62"/>
      <c r="O5265" s="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  <c r="AR5265" s="12"/>
      <c r="AS5265" s="12"/>
      <c r="AT5265" s="12"/>
      <c r="AU5265" s="12"/>
      <c r="AV5265" s="12"/>
      <c r="AW5265" s="12"/>
      <c r="AX5265" s="12"/>
      <c r="AY5265" s="12"/>
      <c r="AZ5265" s="12"/>
      <c r="BA5265" s="12"/>
      <c r="BB5265" s="12"/>
      <c r="BC5265" s="12"/>
      <c r="BD5265" s="12"/>
      <c r="BE5265" s="12"/>
      <c r="BF5265" s="12"/>
      <c r="BG5265" s="12"/>
      <c r="BH5265" s="12"/>
      <c r="BI5265" s="12"/>
      <c r="BJ5265" s="12"/>
      <c r="BK5265" s="12"/>
      <c r="BL5265" s="12"/>
      <c r="BM5265" s="12"/>
      <c r="BN5265" s="12"/>
      <c r="BO5265" s="12"/>
      <c r="BP5265" s="12"/>
      <c r="BQ5265" s="12"/>
      <c r="BR5265" s="12"/>
      <c r="BS5265" s="12"/>
      <c r="BT5265" s="12"/>
      <c r="BU5265" s="12"/>
      <c r="BV5265" s="12"/>
      <c r="BW5265" s="12"/>
      <c r="BX5265" s="12"/>
      <c r="BY5265" s="12"/>
      <c r="BZ5265" s="12"/>
      <c r="CA5265" s="12"/>
      <c r="CB5265" s="12"/>
      <c r="CC5265" s="12"/>
      <c r="CD5265" s="12"/>
      <c r="CE5265" s="12"/>
    </row>
    <row r="5266" spans="1:83" s="10" customFormat="1" ht="12.75" customHeight="1" x14ac:dyDescent="0.2">
      <c r="A5266" s="78" t="s">
        <v>2716</v>
      </c>
      <c r="B5266" s="70" t="s">
        <v>726</v>
      </c>
      <c r="C5266" s="66" t="s">
        <v>4035</v>
      </c>
      <c r="D5266" s="72" t="s">
        <v>4124</v>
      </c>
      <c r="E5266" s="54"/>
      <c r="F5266" s="55"/>
      <c r="G5266" s="56">
        <v>20500</v>
      </c>
      <c r="H5266" s="57">
        <f t="shared" si="164"/>
        <v>24190</v>
      </c>
      <c r="I5266" s="58">
        <f t="shared" si="165"/>
        <v>0</v>
      </c>
      <c r="J5266" s="59" t="s">
        <v>10205</v>
      </c>
      <c r="K5266" s="59"/>
      <c r="L5266" s="60" t="s">
        <v>4029</v>
      </c>
      <c r="M5266" s="61">
        <v>35.334000000000003</v>
      </c>
      <c r="N5266" s="62"/>
      <c r="O5266" s="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  <c r="AT5266" s="12"/>
      <c r="AU5266" s="12"/>
      <c r="AV5266" s="12"/>
      <c r="AW5266" s="12"/>
      <c r="AX5266" s="12"/>
      <c r="AY5266" s="12"/>
      <c r="AZ5266" s="12"/>
      <c r="BA5266" s="12"/>
      <c r="BB5266" s="12"/>
      <c r="BC5266" s="12"/>
      <c r="BD5266" s="12"/>
      <c r="BE5266" s="12"/>
      <c r="BF5266" s="12"/>
      <c r="BG5266" s="12"/>
      <c r="BH5266" s="12"/>
      <c r="BI5266" s="12"/>
      <c r="BJ5266" s="12"/>
      <c r="BK5266" s="12"/>
      <c r="BL5266" s="12"/>
      <c r="BM5266" s="12"/>
      <c r="BN5266" s="12"/>
      <c r="BO5266" s="12"/>
      <c r="BP5266" s="12"/>
      <c r="BQ5266" s="12"/>
      <c r="BR5266" s="12"/>
      <c r="BS5266" s="12"/>
      <c r="BT5266" s="12"/>
      <c r="BU5266" s="12"/>
      <c r="BV5266" s="12"/>
      <c r="BW5266" s="12"/>
      <c r="BX5266" s="12"/>
      <c r="BY5266" s="12"/>
      <c r="BZ5266" s="12"/>
      <c r="CA5266" s="12"/>
      <c r="CB5266" s="12"/>
      <c r="CC5266" s="12"/>
      <c r="CD5266" s="12"/>
      <c r="CE5266" s="12"/>
    </row>
    <row r="5267" spans="1:83" s="10" customFormat="1" ht="12.75" customHeight="1" x14ac:dyDescent="0.2">
      <c r="A5267" s="51" t="s">
        <v>2717</v>
      </c>
      <c r="B5267" s="9" t="s">
        <v>818</v>
      </c>
      <c r="C5267" s="66" t="s">
        <v>4035</v>
      </c>
      <c r="D5267" s="44" t="s">
        <v>4124</v>
      </c>
      <c r="E5267" s="54"/>
      <c r="F5267" s="55"/>
      <c r="G5267" s="56">
        <v>245.76</v>
      </c>
      <c r="H5267" s="57">
        <f t="shared" si="164"/>
        <v>289.99679999999995</v>
      </c>
      <c r="I5267" s="58">
        <f t="shared" si="165"/>
        <v>0</v>
      </c>
      <c r="J5267" s="59" t="s">
        <v>4027</v>
      </c>
      <c r="K5267" s="59"/>
      <c r="L5267" s="73" t="s">
        <v>6910</v>
      </c>
      <c r="M5267" s="61">
        <v>0.65</v>
      </c>
      <c r="N5267" s="62"/>
      <c r="O5267" s="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  <c r="AT5267" s="12"/>
      <c r="AU5267" s="12"/>
      <c r="AV5267" s="12"/>
      <c r="AW5267" s="12"/>
      <c r="AX5267" s="12"/>
      <c r="AY5267" s="12"/>
      <c r="AZ5267" s="12"/>
      <c r="BA5267" s="12"/>
      <c r="BB5267" s="12"/>
      <c r="BC5267" s="12"/>
      <c r="BD5267" s="12"/>
      <c r="BE5267" s="12"/>
      <c r="BF5267" s="12"/>
      <c r="BG5267" s="12"/>
      <c r="BH5267" s="12"/>
      <c r="BI5267" s="12"/>
      <c r="BJ5267" s="12"/>
      <c r="BK5267" s="12"/>
      <c r="BL5267" s="12"/>
      <c r="BM5267" s="12"/>
      <c r="BN5267" s="12"/>
      <c r="BO5267" s="12"/>
      <c r="BP5267" s="12"/>
      <c r="BQ5267" s="12"/>
      <c r="BR5267" s="12"/>
      <c r="BS5267" s="12"/>
      <c r="BT5267" s="12"/>
      <c r="BU5267" s="12"/>
      <c r="BV5267" s="12"/>
      <c r="BW5267" s="12"/>
      <c r="BX5267" s="12"/>
      <c r="BY5267" s="12"/>
      <c r="BZ5267" s="12"/>
      <c r="CA5267" s="12"/>
      <c r="CB5267" s="12"/>
      <c r="CC5267" s="12"/>
      <c r="CD5267" s="12"/>
      <c r="CE5267" s="12"/>
    </row>
    <row r="5268" spans="1:83" s="10" customFormat="1" ht="12.75" customHeight="1" x14ac:dyDescent="0.2">
      <c r="A5268" s="51" t="s">
        <v>10206</v>
      </c>
      <c r="B5268" s="9" t="s">
        <v>610</v>
      </c>
      <c r="C5268" s="66" t="s">
        <v>4035</v>
      </c>
      <c r="D5268" s="44" t="s">
        <v>4124</v>
      </c>
      <c r="E5268" s="54"/>
      <c r="F5268" s="55"/>
      <c r="G5268" s="56">
        <v>564.24</v>
      </c>
      <c r="H5268" s="57">
        <f t="shared" si="164"/>
        <v>665.80319999999995</v>
      </c>
      <c r="I5268" s="58">
        <f t="shared" si="165"/>
        <v>0</v>
      </c>
      <c r="J5268" s="59" t="s">
        <v>4027</v>
      </c>
      <c r="K5268" s="59"/>
      <c r="L5268" s="60" t="s">
        <v>4029</v>
      </c>
      <c r="M5268" s="61">
        <v>8.8999999999999996E-2</v>
      </c>
      <c r="N5268" s="62"/>
      <c r="O5268" s="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/>
      <c r="AT5268" s="12"/>
      <c r="AU5268" s="12"/>
      <c r="AV5268" s="12"/>
      <c r="AW5268" s="12"/>
      <c r="AX5268" s="12"/>
      <c r="AY5268" s="12"/>
      <c r="AZ5268" s="12"/>
      <c r="BA5268" s="12"/>
      <c r="BB5268" s="12"/>
      <c r="BC5268" s="12"/>
      <c r="BD5268" s="12"/>
      <c r="BE5268" s="12"/>
      <c r="BF5268" s="12"/>
      <c r="BG5268" s="12"/>
      <c r="BH5268" s="12"/>
      <c r="BI5268" s="12"/>
      <c r="BJ5268" s="12"/>
      <c r="BK5268" s="12"/>
      <c r="BL5268" s="12"/>
      <c r="BM5268" s="12"/>
      <c r="BN5268" s="12"/>
      <c r="BO5268" s="12"/>
      <c r="BP5268" s="12"/>
      <c r="BQ5268" s="12"/>
      <c r="BR5268" s="12"/>
      <c r="BS5268" s="12"/>
      <c r="BT5268" s="12"/>
      <c r="BU5268" s="12"/>
      <c r="BV5268" s="12"/>
      <c r="BW5268" s="12"/>
      <c r="BX5268" s="12"/>
      <c r="BY5268" s="12"/>
      <c r="BZ5268" s="12"/>
      <c r="CA5268" s="12"/>
      <c r="CB5268" s="12"/>
      <c r="CC5268" s="12"/>
      <c r="CD5268" s="12"/>
      <c r="CE5268" s="12"/>
    </row>
    <row r="5269" spans="1:83" s="10" customFormat="1" ht="12.75" customHeight="1" x14ac:dyDescent="0.2">
      <c r="A5269" s="51" t="s">
        <v>10207</v>
      </c>
      <c r="B5269" s="9" t="s">
        <v>610</v>
      </c>
      <c r="C5269" s="66" t="s">
        <v>4035</v>
      </c>
      <c r="D5269" s="44" t="s">
        <v>4124</v>
      </c>
      <c r="E5269" s="54"/>
      <c r="F5269" s="55"/>
      <c r="G5269" s="56">
        <v>400.22</v>
      </c>
      <c r="H5269" s="57">
        <f t="shared" si="164"/>
        <v>472.25960000000003</v>
      </c>
      <c r="I5269" s="58">
        <f t="shared" si="165"/>
        <v>0</v>
      </c>
      <c r="J5269" s="59" t="s">
        <v>4027</v>
      </c>
      <c r="K5269" s="59"/>
      <c r="L5269" s="60" t="s">
        <v>4029</v>
      </c>
      <c r="M5269" s="61">
        <v>8.1000000000000003E-2</v>
      </c>
      <c r="N5269" s="62"/>
      <c r="O5269" s="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  <c r="AT5269" s="12"/>
      <c r="AU5269" s="12"/>
      <c r="AV5269" s="12"/>
      <c r="AW5269" s="12"/>
      <c r="AX5269" s="12"/>
      <c r="AY5269" s="12"/>
      <c r="AZ5269" s="12"/>
      <c r="BA5269" s="12"/>
      <c r="BB5269" s="12"/>
      <c r="BC5269" s="12"/>
      <c r="BD5269" s="12"/>
      <c r="BE5269" s="12"/>
      <c r="BF5269" s="12"/>
      <c r="BG5269" s="12"/>
      <c r="BH5269" s="12"/>
      <c r="BI5269" s="12"/>
      <c r="BJ5269" s="12"/>
      <c r="BK5269" s="12"/>
      <c r="BL5269" s="12"/>
      <c r="BM5269" s="12"/>
      <c r="BN5269" s="12"/>
      <c r="BO5269" s="12"/>
      <c r="BP5269" s="12"/>
      <c r="BQ5269" s="12"/>
      <c r="BR5269" s="12"/>
      <c r="BS5269" s="12"/>
      <c r="BT5269" s="12"/>
      <c r="BU5269" s="12"/>
      <c r="BV5269" s="12"/>
      <c r="BW5269" s="12"/>
      <c r="BX5269" s="12"/>
      <c r="BY5269" s="12"/>
      <c r="BZ5269" s="12"/>
      <c r="CA5269" s="12"/>
      <c r="CB5269" s="12"/>
      <c r="CC5269" s="12"/>
      <c r="CD5269" s="12"/>
      <c r="CE5269" s="12"/>
    </row>
    <row r="5270" spans="1:83" s="10" customFormat="1" ht="12.75" customHeight="1" x14ac:dyDescent="0.2">
      <c r="A5270" s="51" t="s">
        <v>2718</v>
      </c>
      <c r="B5270" s="9" t="s">
        <v>486</v>
      </c>
      <c r="C5270" s="66" t="s">
        <v>4035</v>
      </c>
      <c r="D5270" s="44" t="s">
        <v>4112</v>
      </c>
      <c r="E5270" s="54"/>
      <c r="F5270" s="55"/>
      <c r="G5270" s="56">
        <v>166000</v>
      </c>
      <c r="H5270" s="57">
        <f t="shared" si="164"/>
        <v>195880</v>
      </c>
      <c r="I5270" s="58">
        <f t="shared" si="165"/>
        <v>0</v>
      </c>
      <c r="J5270" s="59" t="s">
        <v>10184</v>
      </c>
      <c r="K5270" s="59"/>
      <c r="L5270" s="60" t="s">
        <v>4029</v>
      </c>
      <c r="M5270" s="61">
        <v>610</v>
      </c>
      <c r="N5270" s="62"/>
      <c r="O5270" s="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  <c r="AR5270" s="12"/>
      <c r="AS5270" s="12"/>
      <c r="AT5270" s="12"/>
      <c r="AU5270" s="12"/>
      <c r="AV5270" s="12"/>
      <c r="AW5270" s="12"/>
      <c r="AX5270" s="12"/>
      <c r="AY5270" s="12"/>
      <c r="AZ5270" s="12"/>
      <c r="BA5270" s="12"/>
      <c r="BB5270" s="12"/>
      <c r="BC5270" s="12"/>
      <c r="BD5270" s="12"/>
      <c r="BE5270" s="12"/>
      <c r="BF5270" s="12"/>
      <c r="BG5270" s="12"/>
      <c r="BH5270" s="12"/>
      <c r="BI5270" s="12"/>
      <c r="BJ5270" s="12"/>
      <c r="BK5270" s="12"/>
      <c r="BL5270" s="12"/>
      <c r="BM5270" s="12"/>
      <c r="BN5270" s="12"/>
      <c r="BO5270" s="12"/>
      <c r="BP5270" s="12"/>
      <c r="BQ5270" s="12"/>
      <c r="BR5270" s="12"/>
      <c r="BS5270" s="12"/>
      <c r="BT5270" s="12"/>
      <c r="BU5270" s="12"/>
      <c r="BV5270" s="12"/>
      <c r="BW5270" s="12"/>
      <c r="BX5270" s="12"/>
      <c r="BY5270" s="12"/>
      <c r="BZ5270" s="12"/>
      <c r="CA5270" s="12"/>
      <c r="CB5270" s="12"/>
      <c r="CC5270" s="12"/>
      <c r="CD5270" s="12"/>
      <c r="CE5270" s="12"/>
    </row>
    <row r="5271" spans="1:83" s="10" customFormat="1" ht="12.75" customHeight="1" x14ac:dyDescent="0.2">
      <c r="A5271" s="78" t="s">
        <v>2719</v>
      </c>
      <c r="B5271" s="9" t="s">
        <v>819</v>
      </c>
      <c r="C5271" s="66" t="s">
        <v>4035</v>
      </c>
      <c r="D5271" s="44" t="s">
        <v>4112</v>
      </c>
      <c r="E5271" s="54"/>
      <c r="F5271" s="55"/>
      <c r="G5271" s="56">
        <v>167000</v>
      </c>
      <c r="H5271" s="57">
        <f t="shared" si="164"/>
        <v>197060</v>
      </c>
      <c r="I5271" s="58">
        <f t="shared" si="165"/>
        <v>0</v>
      </c>
      <c r="J5271" s="59" t="s">
        <v>10190</v>
      </c>
      <c r="K5271" s="59"/>
      <c r="L5271" s="60" t="s">
        <v>4029</v>
      </c>
      <c r="M5271" s="61">
        <v>655.29999999999995</v>
      </c>
      <c r="N5271" s="62"/>
      <c r="O5271" s="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  <c r="AR5271" s="12"/>
      <c r="AS5271" s="12"/>
      <c r="AT5271" s="12"/>
      <c r="AU5271" s="12"/>
      <c r="AV5271" s="12"/>
      <c r="AW5271" s="12"/>
      <c r="AX5271" s="12"/>
      <c r="AY5271" s="12"/>
      <c r="AZ5271" s="12"/>
      <c r="BA5271" s="12"/>
      <c r="BB5271" s="12"/>
      <c r="BC5271" s="12"/>
      <c r="BD5271" s="12"/>
      <c r="BE5271" s="12"/>
      <c r="BF5271" s="12"/>
      <c r="BG5271" s="12"/>
      <c r="BH5271" s="12"/>
      <c r="BI5271" s="12"/>
      <c r="BJ5271" s="12"/>
      <c r="BK5271" s="12"/>
      <c r="BL5271" s="12"/>
      <c r="BM5271" s="12"/>
      <c r="BN5271" s="12"/>
      <c r="BO5271" s="12"/>
      <c r="BP5271" s="12"/>
      <c r="BQ5271" s="12"/>
      <c r="BR5271" s="12"/>
      <c r="BS5271" s="12"/>
      <c r="BT5271" s="12"/>
      <c r="BU5271" s="12"/>
      <c r="BV5271" s="12"/>
      <c r="BW5271" s="12"/>
      <c r="BX5271" s="12"/>
      <c r="BY5271" s="12"/>
      <c r="BZ5271" s="12"/>
      <c r="CA5271" s="12"/>
      <c r="CB5271" s="12"/>
      <c r="CC5271" s="12"/>
      <c r="CD5271" s="12"/>
      <c r="CE5271" s="12"/>
    </row>
    <row r="5272" spans="1:83" s="10" customFormat="1" ht="12.75" customHeight="1" x14ac:dyDescent="0.2">
      <c r="A5272" s="78" t="s">
        <v>2720</v>
      </c>
      <c r="B5272" s="70" t="s">
        <v>486</v>
      </c>
      <c r="C5272" s="66" t="s">
        <v>4035</v>
      </c>
      <c r="D5272" s="72" t="s">
        <v>4112</v>
      </c>
      <c r="E5272" s="54"/>
      <c r="F5272" s="55"/>
      <c r="G5272" s="56">
        <v>178000</v>
      </c>
      <c r="H5272" s="57">
        <f t="shared" si="164"/>
        <v>210040</v>
      </c>
      <c r="I5272" s="58">
        <f t="shared" si="165"/>
        <v>0</v>
      </c>
      <c r="J5272" s="59" t="s">
        <v>10208</v>
      </c>
      <c r="K5272" s="59"/>
      <c r="L5272" s="60" t="s">
        <v>4029</v>
      </c>
      <c r="M5272" s="61">
        <v>612</v>
      </c>
      <c r="N5272" s="62"/>
      <c r="O5272" s="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  <c r="AR5272" s="12"/>
      <c r="AS5272" s="12"/>
      <c r="AT5272" s="12"/>
      <c r="AU5272" s="12"/>
      <c r="AV5272" s="12"/>
      <c r="AW5272" s="12"/>
      <c r="AX5272" s="12"/>
      <c r="AY5272" s="12"/>
      <c r="AZ5272" s="12"/>
      <c r="BA5272" s="12"/>
      <c r="BB5272" s="12"/>
      <c r="BC5272" s="12"/>
      <c r="BD5272" s="12"/>
      <c r="BE5272" s="12"/>
      <c r="BF5272" s="12"/>
      <c r="BG5272" s="12"/>
      <c r="BH5272" s="12"/>
      <c r="BI5272" s="12"/>
      <c r="BJ5272" s="12"/>
      <c r="BK5272" s="12"/>
      <c r="BL5272" s="12"/>
      <c r="BM5272" s="12"/>
      <c r="BN5272" s="12"/>
      <c r="BO5272" s="12"/>
      <c r="BP5272" s="12"/>
      <c r="BQ5272" s="12"/>
      <c r="BR5272" s="12"/>
      <c r="BS5272" s="12"/>
      <c r="BT5272" s="12"/>
      <c r="BU5272" s="12"/>
      <c r="BV5272" s="12"/>
      <c r="BW5272" s="12"/>
      <c r="BX5272" s="12"/>
      <c r="BY5272" s="12"/>
      <c r="BZ5272" s="12"/>
      <c r="CA5272" s="12"/>
      <c r="CB5272" s="12"/>
      <c r="CC5272" s="12"/>
      <c r="CD5272" s="12"/>
      <c r="CE5272" s="12"/>
    </row>
    <row r="5273" spans="1:83" s="10" customFormat="1" ht="12.75" customHeight="1" x14ac:dyDescent="0.2">
      <c r="A5273" s="78" t="s">
        <v>2721</v>
      </c>
      <c r="B5273" s="9" t="s">
        <v>486</v>
      </c>
      <c r="C5273" s="66" t="s">
        <v>4035</v>
      </c>
      <c r="D5273" s="44" t="s">
        <v>4112</v>
      </c>
      <c r="E5273" s="54"/>
      <c r="F5273" s="55"/>
      <c r="G5273" s="56">
        <v>175000</v>
      </c>
      <c r="H5273" s="57">
        <f t="shared" si="164"/>
        <v>206500</v>
      </c>
      <c r="I5273" s="58">
        <f t="shared" si="165"/>
        <v>0</v>
      </c>
      <c r="J5273" s="59" t="s">
        <v>10209</v>
      </c>
      <c r="K5273" s="59"/>
      <c r="L5273" s="60" t="s">
        <v>4029</v>
      </c>
      <c r="M5273" s="61">
        <v>612</v>
      </c>
      <c r="N5273" s="62"/>
      <c r="O5273" s="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  <c r="AT5273" s="12"/>
      <c r="AU5273" s="12"/>
      <c r="AV5273" s="12"/>
      <c r="AW5273" s="12"/>
      <c r="AX5273" s="12"/>
      <c r="AY5273" s="12"/>
      <c r="AZ5273" s="12"/>
      <c r="BA5273" s="12"/>
      <c r="BB5273" s="12"/>
      <c r="BC5273" s="12"/>
      <c r="BD5273" s="12"/>
      <c r="BE5273" s="12"/>
      <c r="BF5273" s="12"/>
      <c r="BG5273" s="12"/>
      <c r="BH5273" s="12"/>
      <c r="BI5273" s="12"/>
      <c r="BJ5273" s="12"/>
      <c r="BK5273" s="12"/>
      <c r="BL5273" s="12"/>
      <c r="BM5273" s="12"/>
      <c r="BN5273" s="12"/>
      <c r="BO5273" s="12"/>
      <c r="BP5273" s="12"/>
      <c r="BQ5273" s="12"/>
      <c r="BR5273" s="12"/>
      <c r="BS5273" s="12"/>
      <c r="BT5273" s="12"/>
      <c r="BU5273" s="12"/>
      <c r="BV5273" s="12"/>
      <c r="BW5273" s="12"/>
      <c r="BX5273" s="12"/>
      <c r="BY5273" s="12"/>
      <c r="BZ5273" s="12"/>
      <c r="CA5273" s="12"/>
      <c r="CB5273" s="12"/>
      <c r="CC5273" s="12"/>
      <c r="CD5273" s="12"/>
      <c r="CE5273" s="12"/>
    </row>
    <row r="5274" spans="1:83" s="10" customFormat="1" ht="12.75" customHeight="1" x14ac:dyDescent="0.2">
      <c r="A5274" s="51" t="s">
        <v>2722</v>
      </c>
      <c r="B5274" s="9" t="s">
        <v>820</v>
      </c>
      <c r="C5274" s="66" t="s">
        <v>4035</v>
      </c>
      <c r="D5274" s="44" t="s">
        <v>4112</v>
      </c>
      <c r="E5274" s="54"/>
      <c r="F5274" s="55"/>
      <c r="G5274" s="56">
        <v>69000</v>
      </c>
      <c r="H5274" s="57">
        <f t="shared" si="164"/>
        <v>81420</v>
      </c>
      <c r="I5274" s="58">
        <f t="shared" si="165"/>
        <v>0</v>
      </c>
      <c r="J5274" s="59" t="s">
        <v>10184</v>
      </c>
      <c r="K5274" s="59"/>
      <c r="L5274" s="60" t="s">
        <v>4029</v>
      </c>
      <c r="M5274" s="61">
        <v>148</v>
      </c>
      <c r="N5274" s="6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  <c r="BA5274" s="2"/>
      <c r="BB5274" s="2"/>
      <c r="BC5274" s="2"/>
      <c r="BD5274" s="2"/>
      <c r="BE5274" s="2"/>
      <c r="BF5274" s="2"/>
      <c r="BG5274" s="2"/>
      <c r="BH5274" s="2"/>
      <c r="BI5274" s="2"/>
      <c r="BJ5274" s="2"/>
      <c r="BK5274" s="2"/>
      <c r="BL5274" s="2"/>
      <c r="BM5274" s="2"/>
      <c r="BN5274" s="2"/>
      <c r="BO5274" s="2"/>
      <c r="BP5274" s="2"/>
      <c r="BQ5274" s="2"/>
      <c r="BR5274" s="2"/>
      <c r="BS5274" s="2"/>
      <c r="BT5274" s="2"/>
      <c r="BU5274" s="2"/>
      <c r="BV5274" s="2"/>
      <c r="BW5274" s="2"/>
      <c r="BX5274" s="2"/>
      <c r="BY5274" s="2"/>
      <c r="BZ5274" s="2"/>
      <c r="CA5274" s="2"/>
      <c r="CB5274" s="2"/>
      <c r="CC5274" s="2"/>
      <c r="CD5274" s="2"/>
      <c r="CE5274" s="2"/>
    </row>
    <row r="5275" spans="1:83" s="10" customFormat="1" ht="12.75" customHeight="1" x14ac:dyDescent="0.2">
      <c r="A5275" s="78" t="s">
        <v>2723</v>
      </c>
      <c r="B5275" s="9" t="s">
        <v>821</v>
      </c>
      <c r="C5275" s="66" t="s">
        <v>4035</v>
      </c>
      <c r="D5275" s="44" t="s">
        <v>4112</v>
      </c>
      <c r="E5275" s="54"/>
      <c r="F5275" s="55"/>
      <c r="G5275" s="56">
        <v>71000</v>
      </c>
      <c r="H5275" s="57">
        <f t="shared" si="164"/>
        <v>83780</v>
      </c>
      <c r="I5275" s="58">
        <f t="shared" si="165"/>
        <v>0</v>
      </c>
      <c r="J5275" s="59" t="s">
        <v>10190</v>
      </c>
      <c r="K5275" s="59"/>
      <c r="L5275" s="60" t="s">
        <v>4029</v>
      </c>
      <c r="M5275" s="61">
        <v>148</v>
      </c>
      <c r="N5275" s="6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  <c r="BA5275" s="2"/>
      <c r="BB5275" s="2"/>
      <c r="BC5275" s="2"/>
      <c r="BD5275" s="2"/>
      <c r="BE5275" s="2"/>
      <c r="BF5275" s="2"/>
      <c r="BG5275" s="2"/>
      <c r="BH5275" s="2"/>
      <c r="BI5275" s="2"/>
      <c r="BJ5275" s="2"/>
      <c r="BK5275" s="2"/>
      <c r="BL5275" s="2"/>
      <c r="BM5275" s="2"/>
      <c r="BN5275" s="2"/>
      <c r="BO5275" s="2"/>
      <c r="BP5275" s="2"/>
      <c r="BQ5275" s="2"/>
      <c r="BR5275" s="2"/>
      <c r="BS5275" s="2"/>
      <c r="BT5275" s="2"/>
      <c r="BU5275" s="2"/>
      <c r="BV5275" s="2"/>
      <c r="BW5275" s="2"/>
      <c r="BX5275" s="2"/>
      <c r="BY5275" s="2"/>
      <c r="BZ5275" s="2"/>
      <c r="CA5275" s="2"/>
      <c r="CB5275" s="2"/>
      <c r="CC5275" s="2"/>
      <c r="CD5275" s="2"/>
      <c r="CE5275" s="2"/>
    </row>
    <row r="5276" spans="1:83" s="10" customFormat="1" ht="12.75" customHeight="1" x14ac:dyDescent="0.2">
      <c r="A5276" s="51" t="s">
        <v>10210</v>
      </c>
      <c r="B5276" s="9" t="s">
        <v>10211</v>
      </c>
      <c r="C5276" s="66" t="s">
        <v>4035</v>
      </c>
      <c r="D5276" s="44" t="s">
        <v>4112</v>
      </c>
      <c r="E5276" s="54"/>
      <c r="F5276" s="55"/>
      <c r="G5276" s="56">
        <v>63000</v>
      </c>
      <c r="H5276" s="57">
        <f t="shared" si="164"/>
        <v>74340</v>
      </c>
      <c r="I5276" s="58">
        <f t="shared" si="165"/>
        <v>0</v>
      </c>
      <c r="J5276" s="59" t="s">
        <v>10212</v>
      </c>
      <c r="K5276" s="59"/>
      <c r="L5276" s="60" t="s">
        <v>4029</v>
      </c>
      <c r="M5276" s="61">
        <v>148</v>
      </c>
      <c r="N5276" s="6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  <c r="BA5276" s="2"/>
      <c r="BB5276" s="2"/>
      <c r="BC5276" s="2"/>
      <c r="BD5276" s="2"/>
      <c r="BE5276" s="2"/>
      <c r="BF5276" s="2"/>
      <c r="BG5276" s="2"/>
      <c r="BH5276" s="2"/>
      <c r="BI5276" s="2"/>
      <c r="BJ5276" s="2"/>
      <c r="BK5276" s="2"/>
      <c r="BL5276" s="2"/>
      <c r="BM5276" s="2"/>
      <c r="BN5276" s="2"/>
      <c r="BO5276" s="2"/>
      <c r="BP5276" s="2"/>
      <c r="BQ5276" s="2"/>
      <c r="BR5276" s="2"/>
      <c r="BS5276" s="2"/>
      <c r="BT5276" s="2"/>
      <c r="BU5276" s="2"/>
      <c r="BV5276" s="2"/>
      <c r="BW5276" s="2"/>
      <c r="BX5276" s="2"/>
      <c r="BY5276" s="2"/>
      <c r="BZ5276" s="2"/>
      <c r="CA5276" s="2"/>
      <c r="CB5276" s="2"/>
      <c r="CC5276" s="2"/>
      <c r="CD5276" s="2"/>
      <c r="CE5276" s="2"/>
    </row>
    <row r="5277" spans="1:83" s="10" customFormat="1" ht="12.75" customHeight="1" x14ac:dyDescent="0.2">
      <c r="A5277" s="51" t="s">
        <v>10213</v>
      </c>
      <c r="B5277" s="9" t="s">
        <v>498</v>
      </c>
      <c r="C5277" s="66" t="s">
        <v>4035</v>
      </c>
      <c r="D5277" s="44" t="s">
        <v>4112</v>
      </c>
      <c r="E5277" s="54"/>
      <c r="F5277" s="55"/>
      <c r="G5277" s="56">
        <v>66000</v>
      </c>
      <c r="H5277" s="57">
        <f t="shared" si="164"/>
        <v>77880</v>
      </c>
      <c r="I5277" s="58">
        <f t="shared" si="165"/>
        <v>0</v>
      </c>
      <c r="J5277" s="59"/>
      <c r="K5277" s="59"/>
      <c r="L5277" s="60" t="s">
        <v>4029</v>
      </c>
      <c r="M5277" s="61"/>
      <c r="N5277" s="6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  <c r="BA5277" s="2"/>
      <c r="BB5277" s="2"/>
      <c r="BC5277" s="2"/>
      <c r="BD5277" s="2"/>
      <c r="BE5277" s="2"/>
      <c r="BF5277" s="2"/>
      <c r="BG5277" s="2"/>
      <c r="BH5277" s="2"/>
      <c r="BI5277" s="2"/>
      <c r="BJ5277" s="2"/>
      <c r="BK5277" s="2"/>
      <c r="BL5277" s="2"/>
      <c r="BM5277" s="2"/>
      <c r="BN5277" s="2"/>
      <c r="BO5277" s="2"/>
      <c r="BP5277" s="2"/>
      <c r="BQ5277" s="2"/>
      <c r="BR5277" s="2"/>
      <c r="BS5277" s="2"/>
      <c r="BT5277" s="2"/>
      <c r="BU5277" s="2"/>
      <c r="BV5277" s="2"/>
      <c r="BW5277" s="2"/>
      <c r="BX5277" s="2"/>
      <c r="BY5277" s="2"/>
      <c r="BZ5277" s="2"/>
      <c r="CA5277" s="2"/>
      <c r="CB5277" s="2"/>
      <c r="CC5277" s="2"/>
      <c r="CD5277" s="2"/>
      <c r="CE5277" s="2"/>
    </row>
    <row r="5278" spans="1:83" s="10" customFormat="1" ht="12.75" customHeight="1" x14ac:dyDescent="0.2">
      <c r="A5278" s="64" t="s">
        <v>10214</v>
      </c>
      <c r="B5278" s="9" t="s">
        <v>498</v>
      </c>
      <c r="C5278" s="66" t="s">
        <v>4035</v>
      </c>
      <c r="D5278" s="44" t="s">
        <v>4112</v>
      </c>
      <c r="E5278" s="54"/>
      <c r="F5278" s="55"/>
      <c r="G5278" s="56">
        <v>70000</v>
      </c>
      <c r="H5278" s="57">
        <f t="shared" si="164"/>
        <v>82600</v>
      </c>
      <c r="I5278" s="58">
        <f t="shared" si="165"/>
        <v>0</v>
      </c>
      <c r="J5278" s="59"/>
      <c r="K5278" s="59"/>
      <c r="L5278" s="60"/>
      <c r="M5278" s="61"/>
      <c r="N5278" s="6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  <c r="BA5278" s="2"/>
      <c r="BB5278" s="2"/>
      <c r="BC5278" s="2"/>
      <c r="BD5278" s="2"/>
      <c r="BE5278" s="2"/>
      <c r="BF5278" s="2"/>
      <c r="BG5278" s="2"/>
      <c r="BH5278" s="2"/>
      <c r="BI5278" s="2"/>
      <c r="BJ5278" s="2"/>
      <c r="BK5278" s="2"/>
      <c r="BL5278" s="2"/>
      <c r="BM5278" s="2"/>
      <c r="BN5278" s="2"/>
      <c r="BO5278" s="2"/>
      <c r="BP5278" s="2"/>
      <c r="BQ5278" s="2"/>
      <c r="BR5278" s="2"/>
      <c r="BS5278" s="2"/>
      <c r="BT5278" s="2"/>
      <c r="BU5278" s="2"/>
      <c r="BV5278" s="2"/>
      <c r="BW5278" s="2"/>
      <c r="BX5278" s="2"/>
      <c r="BY5278" s="2"/>
      <c r="BZ5278" s="2"/>
      <c r="CA5278" s="2"/>
      <c r="CB5278" s="2"/>
      <c r="CC5278" s="2"/>
      <c r="CD5278" s="2"/>
      <c r="CE5278" s="2"/>
    </row>
    <row r="5279" spans="1:83" s="10" customFormat="1" ht="12.75" customHeight="1" x14ac:dyDescent="0.2">
      <c r="A5279" s="51" t="s">
        <v>2724</v>
      </c>
      <c r="B5279" s="9" t="s">
        <v>498</v>
      </c>
      <c r="C5279" s="66" t="s">
        <v>4035</v>
      </c>
      <c r="D5279" s="44" t="s">
        <v>4112</v>
      </c>
      <c r="E5279" s="54"/>
      <c r="F5279" s="55"/>
      <c r="G5279" s="56">
        <v>60000</v>
      </c>
      <c r="H5279" s="57">
        <f t="shared" si="164"/>
        <v>70800</v>
      </c>
      <c r="I5279" s="58">
        <f t="shared" si="165"/>
        <v>0</v>
      </c>
      <c r="J5279" s="59" t="s">
        <v>10215</v>
      </c>
      <c r="K5279" s="59"/>
      <c r="L5279" s="60" t="s">
        <v>4029</v>
      </c>
      <c r="M5279" s="61">
        <v>148</v>
      </c>
      <c r="N5279" s="6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  <c r="BA5279" s="2"/>
      <c r="BB5279" s="2"/>
      <c r="BC5279" s="2"/>
      <c r="BD5279" s="2"/>
      <c r="BE5279" s="2"/>
      <c r="BF5279" s="2"/>
      <c r="BG5279" s="2"/>
      <c r="BH5279" s="2"/>
      <c r="BI5279" s="2"/>
      <c r="BJ5279" s="2"/>
      <c r="BK5279" s="2"/>
      <c r="BL5279" s="2"/>
      <c r="BM5279" s="2"/>
      <c r="BN5279" s="2"/>
      <c r="BO5279" s="2"/>
      <c r="BP5279" s="2"/>
      <c r="BQ5279" s="2"/>
      <c r="BR5279" s="2"/>
      <c r="BS5279" s="2"/>
      <c r="BT5279" s="2"/>
      <c r="BU5279" s="2"/>
      <c r="BV5279" s="2"/>
      <c r="BW5279" s="2"/>
      <c r="BX5279" s="2"/>
      <c r="BY5279" s="2"/>
      <c r="BZ5279" s="2"/>
      <c r="CA5279" s="2"/>
      <c r="CB5279" s="2"/>
      <c r="CC5279" s="2"/>
      <c r="CD5279" s="2"/>
      <c r="CE5279" s="2"/>
    </row>
    <row r="5280" spans="1:83" s="10" customFormat="1" ht="12.75" customHeight="1" x14ac:dyDescent="0.2">
      <c r="A5280" s="51" t="s">
        <v>2725</v>
      </c>
      <c r="B5280" s="9" t="s">
        <v>490</v>
      </c>
      <c r="C5280" s="66" t="s">
        <v>4035</v>
      </c>
      <c r="D5280" s="44" t="s">
        <v>4112</v>
      </c>
      <c r="E5280" s="54"/>
      <c r="F5280" s="55"/>
      <c r="G5280" s="56">
        <v>66000</v>
      </c>
      <c r="H5280" s="57">
        <f t="shared" si="164"/>
        <v>77880</v>
      </c>
      <c r="I5280" s="58">
        <f t="shared" si="165"/>
        <v>0</v>
      </c>
      <c r="J5280" s="59" t="s">
        <v>10216</v>
      </c>
      <c r="K5280" s="59"/>
      <c r="L5280" s="60" t="s">
        <v>4029</v>
      </c>
      <c r="M5280" s="61">
        <v>148</v>
      </c>
      <c r="N5280" s="6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  <c r="BA5280" s="2"/>
      <c r="BB5280" s="2"/>
      <c r="BC5280" s="2"/>
      <c r="BD5280" s="2"/>
      <c r="BE5280" s="2"/>
      <c r="BF5280" s="2"/>
      <c r="BG5280" s="2"/>
      <c r="BH5280" s="2"/>
      <c r="BI5280" s="2"/>
      <c r="BJ5280" s="2"/>
      <c r="BK5280" s="2"/>
      <c r="BL5280" s="2"/>
      <c r="BM5280" s="2"/>
      <c r="BN5280" s="2"/>
      <c r="BO5280" s="2"/>
      <c r="BP5280" s="2"/>
      <c r="BQ5280" s="2"/>
      <c r="BR5280" s="2"/>
      <c r="BS5280" s="2"/>
      <c r="BT5280" s="2"/>
      <c r="BU5280" s="2"/>
      <c r="BV5280" s="2"/>
      <c r="BW5280" s="2"/>
      <c r="BX5280" s="2"/>
      <c r="BY5280" s="2"/>
      <c r="BZ5280" s="2"/>
      <c r="CA5280" s="2"/>
      <c r="CB5280" s="2"/>
      <c r="CC5280" s="2"/>
      <c r="CD5280" s="2"/>
      <c r="CE5280" s="2"/>
    </row>
    <row r="5281" spans="1:83" s="10" customFormat="1" ht="12.75" customHeight="1" x14ac:dyDescent="0.2">
      <c r="A5281" s="51" t="s">
        <v>2726</v>
      </c>
      <c r="B5281" s="9" t="s">
        <v>498</v>
      </c>
      <c r="C5281" s="66" t="s">
        <v>4035</v>
      </c>
      <c r="D5281" s="44" t="s">
        <v>4112</v>
      </c>
      <c r="E5281" s="54"/>
      <c r="F5281" s="55"/>
      <c r="G5281" s="56">
        <v>67500</v>
      </c>
      <c r="H5281" s="57">
        <f t="shared" si="164"/>
        <v>79650</v>
      </c>
      <c r="I5281" s="58">
        <f t="shared" si="165"/>
        <v>0</v>
      </c>
      <c r="J5281" s="59" t="s">
        <v>10217</v>
      </c>
      <c r="K5281" s="59"/>
      <c r="L5281" s="60" t="s">
        <v>4029</v>
      </c>
      <c r="M5281" s="61">
        <v>148</v>
      </c>
      <c r="N5281" s="6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  <c r="BA5281" s="2"/>
      <c r="BB5281" s="2"/>
      <c r="BC5281" s="2"/>
      <c r="BD5281" s="2"/>
      <c r="BE5281" s="2"/>
      <c r="BF5281" s="2"/>
      <c r="BG5281" s="2"/>
      <c r="BH5281" s="2"/>
      <c r="BI5281" s="2"/>
      <c r="BJ5281" s="2"/>
      <c r="BK5281" s="2"/>
      <c r="BL5281" s="2"/>
      <c r="BM5281" s="2"/>
      <c r="BN5281" s="2"/>
      <c r="BO5281" s="2"/>
      <c r="BP5281" s="2"/>
      <c r="BQ5281" s="2"/>
      <c r="BR5281" s="2"/>
      <c r="BS5281" s="2"/>
      <c r="BT5281" s="2"/>
      <c r="BU5281" s="2"/>
      <c r="BV5281" s="2"/>
      <c r="BW5281" s="2"/>
      <c r="BX5281" s="2"/>
      <c r="BY5281" s="2"/>
      <c r="BZ5281" s="2"/>
      <c r="CA5281" s="2"/>
      <c r="CB5281" s="2"/>
      <c r="CC5281" s="2"/>
      <c r="CD5281" s="2"/>
      <c r="CE5281" s="2"/>
    </row>
    <row r="5282" spans="1:83" s="10" customFormat="1" ht="12.75" customHeight="1" x14ac:dyDescent="0.2">
      <c r="A5282" s="51" t="s">
        <v>2727</v>
      </c>
      <c r="B5282" s="9" t="s">
        <v>498</v>
      </c>
      <c r="C5282" s="66" t="s">
        <v>4035</v>
      </c>
      <c r="D5282" s="44" t="s">
        <v>4112</v>
      </c>
      <c r="E5282" s="54"/>
      <c r="F5282" s="55"/>
      <c r="G5282" s="56">
        <v>71500</v>
      </c>
      <c r="H5282" s="57">
        <f t="shared" si="164"/>
        <v>84370</v>
      </c>
      <c r="I5282" s="58">
        <f t="shared" si="165"/>
        <v>0</v>
      </c>
      <c r="J5282" s="59" t="s">
        <v>10218</v>
      </c>
      <c r="K5282" s="59"/>
      <c r="L5282" s="60" t="s">
        <v>4029</v>
      </c>
      <c r="M5282" s="61">
        <v>148</v>
      </c>
      <c r="N5282" s="6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  <c r="BA5282" s="2"/>
      <c r="BB5282" s="2"/>
      <c r="BC5282" s="2"/>
      <c r="BD5282" s="2"/>
      <c r="BE5282" s="2"/>
      <c r="BF5282" s="2"/>
      <c r="BG5282" s="2"/>
      <c r="BH5282" s="2"/>
      <c r="BI5282" s="2"/>
      <c r="BJ5282" s="2"/>
      <c r="BK5282" s="2"/>
      <c r="BL5282" s="2"/>
      <c r="BM5282" s="2"/>
      <c r="BN5282" s="2"/>
      <c r="BO5282" s="2"/>
      <c r="BP5282" s="2"/>
      <c r="BQ5282" s="2"/>
      <c r="BR5282" s="2"/>
      <c r="BS5282" s="2"/>
      <c r="BT5282" s="2"/>
      <c r="BU5282" s="2"/>
      <c r="BV5282" s="2"/>
      <c r="BW5282" s="2"/>
      <c r="BX5282" s="2"/>
      <c r="BY5282" s="2"/>
      <c r="BZ5282" s="2"/>
      <c r="CA5282" s="2"/>
      <c r="CB5282" s="2"/>
      <c r="CC5282" s="2"/>
      <c r="CD5282" s="2"/>
      <c r="CE5282" s="2"/>
    </row>
    <row r="5283" spans="1:83" s="10" customFormat="1" ht="12.75" customHeight="1" x14ac:dyDescent="0.2">
      <c r="A5283" s="51" t="s">
        <v>2728</v>
      </c>
      <c r="B5283" s="9" t="s">
        <v>498</v>
      </c>
      <c r="C5283" s="66" t="s">
        <v>4035</v>
      </c>
      <c r="D5283" s="44" t="s">
        <v>4112</v>
      </c>
      <c r="E5283" s="54"/>
      <c r="F5283" s="55"/>
      <c r="G5283" s="56">
        <v>70000</v>
      </c>
      <c r="H5283" s="57">
        <f t="shared" si="164"/>
        <v>82600</v>
      </c>
      <c r="I5283" s="58">
        <f t="shared" si="165"/>
        <v>0</v>
      </c>
      <c r="J5283" s="59"/>
      <c r="K5283" s="59"/>
      <c r="L5283" s="60" t="s">
        <v>10189</v>
      </c>
      <c r="M5283" s="61"/>
      <c r="N5283" s="6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  <c r="BA5283" s="2"/>
      <c r="BB5283" s="2"/>
      <c r="BC5283" s="2"/>
      <c r="BD5283" s="2"/>
      <c r="BE5283" s="2"/>
      <c r="BF5283" s="2"/>
      <c r="BG5283" s="2"/>
      <c r="BH5283" s="2"/>
      <c r="BI5283" s="2"/>
      <c r="BJ5283" s="2"/>
      <c r="BK5283" s="2"/>
      <c r="BL5283" s="2"/>
      <c r="BM5283" s="2"/>
      <c r="BN5283" s="2"/>
      <c r="BO5283" s="2"/>
      <c r="BP5283" s="2"/>
      <c r="BQ5283" s="2"/>
      <c r="BR5283" s="2"/>
      <c r="BS5283" s="2"/>
      <c r="BT5283" s="2"/>
      <c r="BU5283" s="2"/>
      <c r="BV5283" s="2"/>
      <c r="BW5283" s="2"/>
      <c r="BX5283" s="2"/>
      <c r="BY5283" s="2"/>
      <c r="BZ5283" s="2"/>
      <c r="CA5283" s="2"/>
      <c r="CB5283" s="2"/>
      <c r="CC5283" s="2"/>
      <c r="CD5283" s="2"/>
      <c r="CE5283" s="2"/>
    </row>
    <row r="5284" spans="1:83" s="10" customFormat="1" ht="12.75" customHeight="1" x14ac:dyDescent="0.2">
      <c r="A5284" s="51" t="s">
        <v>2729</v>
      </c>
      <c r="B5284" s="9" t="s">
        <v>813</v>
      </c>
      <c r="C5284" s="66" t="s">
        <v>4035</v>
      </c>
      <c r="D5284" s="44" t="s">
        <v>4112</v>
      </c>
      <c r="E5284" s="54"/>
      <c r="F5284" s="55"/>
      <c r="G5284" s="56">
        <v>2750</v>
      </c>
      <c r="H5284" s="57">
        <f t="shared" si="164"/>
        <v>3245</v>
      </c>
      <c r="I5284" s="58">
        <f t="shared" si="165"/>
        <v>0</v>
      </c>
      <c r="J5284" s="59" t="s">
        <v>4027</v>
      </c>
      <c r="K5284" s="59"/>
      <c r="L5284" s="73" t="s">
        <v>6910</v>
      </c>
      <c r="M5284" s="61">
        <v>7.75</v>
      </c>
      <c r="N5284" s="6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  <c r="BA5284" s="2"/>
      <c r="BB5284" s="2"/>
      <c r="BC5284" s="2"/>
      <c r="BD5284" s="2"/>
      <c r="BE5284" s="2"/>
      <c r="BF5284" s="2"/>
      <c r="BG5284" s="2"/>
      <c r="BH5284" s="2"/>
      <c r="BI5284" s="2"/>
      <c r="BJ5284" s="2"/>
      <c r="BK5284" s="2"/>
      <c r="BL5284" s="2"/>
      <c r="BM5284" s="2"/>
      <c r="BN5284" s="2"/>
      <c r="BO5284" s="2"/>
      <c r="BP5284" s="2"/>
      <c r="BQ5284" s="2"/>
      <c r="BR5284" s="2"/>
      <c r="BS5284" s="2"/>
      <c r="BT5284" s="2"/>
      <c r="BU5284" s="2"/>
      <c r="BV5284" s="2"/>
      <c r="BW5284" s="2"/>
      <c r="BX5284" s="2"/>
      <c r="BY5284" s="2"/>
      <c r="BZ5284" s="2"/>
      <c r="CA5284" s="2"/>
      <c r="CB5284" s="2"/>
      <c r="CC5284" s="2"/>
      <c r="CD5284" s="2"/>
      <c r="CE5284" s="2"/>
    </row>
    <row r="5285" spans="1:83" s="10" customFormat="1" ht="12.75" customHeight="1" x14ac:dyDescent="0.2">
      <c r="A5285" s="51" t="s">
        <v>2730</v>
      </c>
      <c r="B5285" s="9" t="s">
        <v>505</v>
      </c>
      <c r="C5285" s="66" t="s">
        <v>4035</v>
      </c>
      <c r="D5285" s="44" t="s">
        <v>4966</v>
      </c>
      <c r="E5285" s="54"/>
      <c r="F5285" s="55"/>
      <c r="G5285" s="56">
        <v>11000</v>
      </c>
      <c r="H5285" s="57">
        <f t="shared" si="164"/>
        <v>12980</v>
      </c>
      <c r="I5285" s="58">
        <f t="shared" si="165"/>
        <v>0</v>
      </c>
      <c r="J5285" s="59" t="s">
        <v>10219</v>
      </c>
      <c r="K5285" s="59"/>
      <c r="L5285" s="60" t="s">
        <v>4029</v>
      </c>
      <c r="M5285" s="61">
        <v>30</v>
      </c>
      <c r="N5285" s="6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  <c r="BA5285" s="2"/>
      <c r="BB5285" s="2"/>
      <c r="BC5285" s="2"/>
      <c r="BD5285" s="2"/>
      <c r="BE5285" s="2"/>
      <c r="BF5285" s="2"/>
      <c r="BG5285" s="2"/>
      <c r="BH5285" s="2"/>
      <c r="BI5285" s="2"/>
      <c r="BJ5285" s="2"/>
      <c r="BK5285" s="2"/>
      <c r="BL5285" s="2"/>
      <c r="BM5285" s="2"/>
      <c r="BN5285" s="2"/>
      <c r="BO5285" s="2"/>
      <c r="BP5285" s="2"/>
      <c r="BQ5285" s="2"/>
      <c r="BR5285" s="2"/>
      <c r="BS5285" s="2"/>
      <c r="BT5285" s="2"/>
      <c r="BU5285" s="2"/>
      <c r="BV5285" s="2"/>
      <c r="BW5285" s="2"/>
      <c r="BX5285" s="2"/>
      <c r="BY5285" s="2"/>
      <c r="BZ5285" s="2"/>
      <c r="CA5285" s="2"/>
      <c r="CB5285" s="2"/>
      <c r="CC5285" s="2"/>
      <c r="CD5285" s="2"/>
      <c r="CE5285" s="2"/>
    </row>
    <row r="5286" spans="1:83" s="10" customFormat="1" ht="12.75" customHeight="1" x14ac:dyDescent="0.2">
      <c r="A5286" s="51" t="s">
        <v>10220</v>
      </c>
      <c r="B5286" s="9" t="s">
        <v>10221</v>
      </c>
      <c r="C5286" s="66" t="s">
        <v>4035</v>
      </c>
      <c r="D5286" s="44" t="s">
        <v>7186</v>
      </c>
      <c r="E5286" s="54"/>
      <c r="F5286" s="55"/>
      <c r="G5286" s="56">
        <v>200</v>
      </c>
      <c r="H5286" s="57">
        <f t="shared" si="164"/>
        <v>236</v>
      </c>
      <c r="I5286" s="58">
        <f t="shared" si="165"/>
        <v>0</v>
      </c>
      <c r="J5286" s="59"/>
      <c r="K5286" s="59"/>
      <c r="L5286" s="60" t="s">
        <v>4029</v>
      </c>
      <c r="M5286" s="61"/>
      <c r="N5286" s="6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  <c r="BA5286" s="2"/>
      <c r="BB5286" s="2"/>
      <c r="BC5286" s="2"/>
      <c r="BD5286" s="2"/>
      <c r="BE5286" s="2"/>
      <c r="BF5286" s="2"/>
      <c r="BG5286" s="2"/>
      <c r="BH5286" s="2"/>
      <c r="BI5286" s="2"/>
      <c r="BJ5286" s="2"/>
      <c r="BK5286" s="2"/>
      <c r="BL5286" s="2"/>
      <c r="BM5286" s="2"/>
      <c r="BN5286" s="2"/>
      <c r="BO5286" s="2"/>
      <c r="BP5286" s="2"/>
      <c r="BQ5286" s="2"/>
      <c r="BR5286" s="2"/>
      <c r="BS5286" s="2"/>
      <c r="BT5286" s="2"/>
      <c r="BU5286" s="2"/>
      <c r="BV5286" s="2"/>
      <c r="BW5286" s="2"/>
      <c r="BX5286" s="2"/>
      <c r="BY5286" s="2"/>
      <c r="BZ5286" s="2"/>
      <c r="CA5286" s="2"/>
      <c r="CB5286" s="2"/>
      <c r="CC5286" s="2"/>
      <c r="CD5286" s="2"/>
      <c r="CE5286" s="2"/>
    </row>
    <row r="5287" spans="1:83" s="10" customFormat="1" ht="12.75" customHeight="1" x14ac:dyDescent="0.2">
      <c r="A5287" s="95" t="s">
        <v>2731</v>
      </c>
      <c r="B5287" s="9" t="s">
        <v>771</v>
      </c>
      <c r="C5287" s="66" t="s">
        <v>4035</v>
      </c>
      <c r="D5287" s="44" t="s">
        <v>7186</v>
      </c>
      <c r="E5287" s="54"/>
      <c r="F5287" s="55"/>
      <c r="G5287" s="56">
        <v>5000</v>
      </c>
      <c r="H5287" s="57">
        <f t="shared" si="164"/>
        <v>5900</v>
      </c>
      <c r="I5287" s="58">
        <f t="shared" si="165"/>
        <v>0</v>
      </c>
      <c r="J5287" s="59" t="s">
        <v>9125</v>
      </c>
      <c r="K5287" s="59"/>
      <c r="L5287" s="60" t="s">
        <v>4029</v>
      </c>
      <c r="M5287" s="61">
        <v>3.8</v>
      </c>
      <c r="N5287" s="6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  <c r="BA5287" s="2"/>
      <c r="BB5287" s="2"/>
      <c r="BC5287" s="2"/>
      <c r="BD5287" s="2"/>
      <c r="BE5287" s="2"/>
      <c r="BF5287" s="2"/>
      <c r="BG5287" s="2"/>
      <c r="BH5287" s="2"/>
      <c r="BI5287" s="2"/>
      <c r="BJ5287" s="2"/>
      <c r="BK5287" s="2"/>
      <c r="BL5287" s="2"/>
      <c r="BM5287" s="2"/>
      <c r="BN5287" s="2"/>
      <c r="BO5287" s="2"/>
      <c r="BP5287" s="2"/>
      <c r="BQ5287" s="2"/>
      <c r="BR5287" s="2"/>
      <c r="BS5287" s="2"/>
      <c r="BT5287" s="2"/>
      <c r="BU5287" s="2"/>
      <c r="BV5287" s="2"/>
      <c r="BW5287" s="2"/>
      <c r="BX5287" s="2"/>
      <c r="BY5287" s="2"/>
      <c r="BZ5287" s="2"/>
      <c r="CA5287" s="2"/>
      <c r="CB5287" s="2"/>
      <c r="CC5287" s="2"/>
      <c r="CD5287" s="2"/>
      <c r="CE5287" s="2"/>
    </row>
    <row r="5288" spans="1:83" s="10" customFormat="1" ht="12.75" customHeight="1" x14ac:dyDescent="0.2">
      <c r="A5288" s="51" t="s">
        <v>10222</v>
      </c>
      <c r="B5288" s="9" t="s">
        <v>771</v>
      </c>
      <c r="C5288" s="66" t="s">
        <v>4035</v>
      </c>
      <c r="D5288" s="44" t="s">
        <v>7186</v>
      </c>
      <c r="E5288" s="54"/>
      <c r="F5288" s="55"/>
      <c r="G5288" s="56">
        <v>6500</v>
      </c>
      <c r="H5288" s="57">
        <f t="shared" si="164"/>
        <v>7670</v>
      </c>
      <c r="I5288" s="58">
        <f t="shared" si="165"/>
        <v>0</v>
      </c>
      <c r="J5288" s="59"/>
      <c r="K5288" s="59"/>
      <c r="L5288" s="60" t="s">
        <v>4029</v>
      </c>
      <c r="M5288" s="61"/>
      <c r="N5288" s="6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  <c r="BA5288" s="2"/>
      <c r="BB5288" s="2"/>
      <c r="BC5288" s="2"/>
      <c r="BD5288" s="2"/>
      <c r="BE5288" s="2"/>
      <c r="BF5288" s="2"/>
      <c r="BG5288" s="2"/>
      <c r="BH5288" s="2"/>
      <c r="BI5288" s="2"/>
      <c r="BJ5288" s="2"/>
      <c r="BK5288" s="2"/>
      <c r="BL5288" s="2"/>
      <c r="BM5288" s="2"/>
      <c r="BN5288" s="2"/>
      <c r="BO5288" s="2"/>
      <c r="BP5288" s="2"/>
      <c r="BQ5288" s="2"/>
      <c r="BR5288" s="2"/>
      <c r="BS5288" s="2"/>
      <c r="BT5288" s="2"/>
      <c r="BU5288" s="2"/>
      <c r="BV5288" s="2"/>
      <c r="BW5288" s="2"/>
      <c r="BX5288" s="2"/>
      <c r="BY5288" s="2"/>
      <c r="BZ5288" s="2"/>
      <c r="CA5288" s="2"/>
      <c r="CB5288" s="2"/>
      <c r="CC5288" s="2"/>
      <c r="CD5288" s="2"/>
      <c r="CE5288" s="2"/>
    </row>
    <row r="5289" spans="1:83" s="10" customFormat="1" ht="12.75" customHeight="1" x14ac:dyDescent="0.2">
      <c r="A5289" s="78" t="s">
        <v>2732</v>
      </c>
      <c r="B5289" s="9" t="s">
        <v>623</v>
      </c>
      <c r="C5289" s="66" t="s">
        <v>4035</v>
      </c>
      <c r="D5289" s="44" t="s">
        <v>4269</v>
      </c>
      <c r="E5289" s="54"/>
      <c r="F5289" s="55"/>
      <c r="G5289" s="56">
        <v>650</v>
      </c>
      <c r="H5289" s="57">
        <f t="shared" si="164"/>
        <v>767</v>
      </c>
      <c r="I5289" s="58">
        <f t="shared" si="165"/>
        <v>0</v>
      </c>
      <c r="J5289" s="59" t="s">
        <v>4027</v>
      </c>
      <c r="K5289" s="59"/>
      <c r="L5289" s="73" t="s">
        <v>6957</v>
      </c>
      <c r="M5289" s="61">
        <v>2.36</v>
      </c>
      <c r="N5289" s="6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  <c r="BA5289" s="2"/>
      <c r="BB5289" s="2"/>
      <c r="BC5289" s="2"/>
      <c r="BD5289" s="2"/>
      <c r="BE5289" s="2"/>
      <c r="BF5289" s="2"/>
      <c r="BG5289" s="2"/>
      <c r="BH5289" s="2"/>
      <c r="BI5289" s="2"/>
      <c r="BJ5289" s="2"/>
      <c r="BK5289" s="2"/>
      <c r="BL5289" s="2"/>
      <c r="BM5289" s="2"/>
      <c r="BN5289" s="2"/>
      <c r="BO5289" s="2"/>
      <c r="BP5289" s="2"/>
      <c r="BQ5289" s="2"/>
      <c r="BR5289" s="2"/>
      <c r="BS5289" s="2"/>
      <c r="BT5289" s="2"/>
      <c r="BU5289" s="2"/>
      <c r="BV5289" s="2"/>
      <c r="BW5289" s="2"/>
      <c r="BX5289" s="2"/>
      <c r="BY5289" s="2"/>
      <c r="BZ5289" s="2"/>
      <c r="CA5289" s="2"/>
      <c r="CB5289" s="2"/>
      <c r="CC5289" s="2"/>
      <c r="CD5289" s="2"/>
      <c r="CE5289" s="2"/>
    </row>
    <row r="5290" spans="1:83" s="10" customFormat="1" ht="12.75" customHeight="1" x14ac:dyDescent="0.2">
      <c r="A5290" s="64" t="s">
        <v>10223</v>
      </c>
      <c r="B5290" s="9" t="s">
        <v>10224</v>
      </c>
      <c r="C5290" s="53" t="s">
        <v>4007</v>
      </c>
      <c r="D5290" s="44" t="s">
        <v>4269</v>
      </c>
      <c r="E5290" s="54"/>
      <c r="F5290" s="55"/>
      <c r="G5290" s="56">
        <v>95</v>
      </c>
      <c r="H5290" s="57">
        <f t="shared" si="164"/>
        <v>112.1</v>
      </c>
      <c r="I5290" s="58">
        <f t="shared" si="165"/>
        <v>0</v>
      </c>
      <c r="J5290" s="59" t="s">
        <v>4027</v>
      </c>
      <c r="K5290" s="59" t="s">
        <v>9608</v>
      </c>
      <c r="L5290" s="73" t="s">
        <v>6957</v>
      </c>
      <c r="M5290" s="61">
        <v>0.06</v>
      </c>
      <c r="N5290" s="6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  <c r="BA5290" s="2"/>
      <c r="BB5290" s="2"/>
      <c r="BC5290" s="2"/>
      <c r="BD5290" s="2"/>
      <c r="BE5290" s="2"/>
      <c r="BF5290" s="2"/>
      <c r="BG5290" s="2"/>
      <c r="BH5290" s="2"/>
      <c r="BI5290" s="2"/>
      <c r="BJ5290" s="2"/>
      <c r="BK5290" s="2"/>
      <c r="BL5290" s="2"/>
      <c r="BM5290" s="2"/>
      <c r="BN5290" s="2"/>
      <c r="BO5290" s="2"/>
      <c r="BP5290" s="2"/>
      <c r="BQ5290" s="2"/>
      <c r="BR5290" s="2"/>
      <c r="BS5290" s="2"/>
      <c r="BT5290" s="2"/>
      <c r="BU5290" s="2"/>
      <c r="BV5290" s="2"/>
      <c r="BW5290" s="2"/>
      <c r="BX5290" s="2"/>
      <c r="BY5290" s="2"/>
      <c r="BZ5290" s="2"/>
      <c r="CA5290" s="2"/>
      <c r="CB5290" s="2"/>
      <c r="CC5290" s="2"/>
      <c r="CD5290" s="2"/>
      <c r="CE5290" s="2"/>
    </row>
    <row r="5291" spans="1:83" s="10" customFormat="1" ht="12.75" customHeight="1" x14ac:dyDescent="0.2">
      <c r="A5291" s="51" t="s">
        <v>2733</v>
      </c>
      <c r="B5291" s="9" t="s">
        <v>616</v>
      </c>
      <c r="C5291" s="66" t="s">
        <v>4035</v>
      </c>
      <c r="D5291" s="44" t="s">
        <v>4269</v>
      </c>
      <c r="E5291" s="54"/>
      <c r="F5291" s="55"/>
      <c r="G5291" s="56">
        <v>1444.56</v>
      </c>
      <c r="H5291" s="57">
        <f t="shared" si="164"/>
        <v>1704.5808</v>
      </c>
      <c r="I5291" s="58">
        <f t="shared" si="165"/>
        <v>0</v>
      </c>
      <c r="J5291" s="59" t="s">
        <v>4027</v>
      </c>
      <c r="K5291" s="59"/>
      <c r="L5291" s="60" t="s">
        <v>4029</v>
      </c>
      <c r="M5291" s="61">
        <v>5.65</v>
      </c>
      <c r="N5291" s="6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  <c r="BA5291" s="2"/>
      <c r="BB5291" s="2"/>
      <c r="BC5291" s="2"/>
      <c r="BD5291" s="2"/>
      <c r="BE5291" s="2"/>
      <c r="BF5291" s="2"/>
      <c r="BG5291" s="2"/>
      <c r="BH5291" s="2"/>
      <c r="BI5291" s="2"/>
      <c r="BJ5291" s="2"/>
      <c r="BK5291" s="2"/>
      <c r="BL5291" s="2"/>
      <c r="BM5291" s="2"/>
      <c r="BN5291" s="2"/>
      <c r="BO5291" s="2"/>
      <c r="BP5291" s="2"/>
      <c r="BQ5291" s="2"/>
      <c r="BR5291" s="2"/>
      <c r="BS5291" s="2"/>
      <c r="BT5291" s="2"/>
      <c r="BU5291" s="2"/>
      <c r="BV5291" s="2"/>
      <c r="BW5291" s="2"/>
      <c r="BX5291" s="2"/>
      <c r="BY5291" s="2"/>
      <c r="BZ5291" s="2"/>
      <c r="CA5291" s="2"/>
      <c r="CB5291" s="2"/>
      <c r="CC5291" s="2"/>
      <c r="CD5291" s="2"/>
      <c r="CE5291" s="2"/>
    </row>
    <row r="5292" spans="1:83" s="10" customFormat="1" ht="12.75" customHeight="1" x14ac:dyDescent="0.2">
      <c r="A5292" s="51" t="s">
        <v>2734</v>
      </c>
      <c r="B5292" s="9" t="s">
        <v>616</v>
      </c>
      <c r="C5292" s="66" t="s">
        <v>4035</v>
      </c>
      <c r="D5292" s="44" t="s">
        <v>4269</v>
      </c>
      <c r="E5292" s="54"/>
      <c r="F5292" s="55"/>
      <c r="G5292" s="56">
        <v>1462.6</v>
      </c>
      <c r="H5292" s="57">
        <f t="shared" si="164"/>
        <v>1725.8679999999997</v>
      </c>
      <c r="I5292" s="58">
        <f t="shared" si="165"/>
        <v>0</v>
      </c>
      <c r="J5292" s="59" t="s">
        <v>4027</v>
      </c>
      <c r="K5292" s="59"/>
      <c r="L5292" s="60" t="s">
        <v>4029</v>
      </c>
      <c r="M5292" s="61">
        <v>5.48</v>
      </c>
      <c r="N5292" s="6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  <c r="BA5292" s="2"/>
      <c r="BB5292" s="2"/>
      <c r="BC5292" s="2"/>
      <c r="BD5292" s="2"/>
      <c r="BE5292" s="2"/>
      <c r="BF5292" s="2"/>
      <c r="BG5292" s="2"/>
      <c r="BH5292" s="2"/>
      <c r="BI5292" s="2"/>
      <c r="BJ5292" s="2"/>
      <c r="BK5292" s="2"/>
      <c r="BL5292" s="2"/>
      <c r="BM5292" s="2"/>
      <c r="BN5292" s="2"/>
      <c r="BO5292" s="2"/>
      <c r="BP5292" s="2"/>
      <c r="BQ5292" s="2"/>
      <c r="BR5292" s="2"/>
      <c r="BS5292" s="2"/>
      <c r="BT5292" s="2"/>
      <c r="BU5292" s="2"/>
      <c r="BV5292" s="2"/>
      <c r="BW5292" s="2"/>
      <c r="BX5292" s="2"/>
      <c r="BY5292" s="2"/>
      <c r="BZ5292" s="2"/>
      <c r="CA5292" s="2"/>
      <c r="CB5292" s="2"/>
      <c r="CC5292" s="2"/>
      <c r="CD5292" s="2"/>
      <c r="CE5292" s="2"/>
    </row>
    <row r="5293" spans="1:83" s="10" customFormat="1" ht="12.75" customHeight="1" x14ac:dyDescent="0.2">
      <c r="A5293" s="51" t="s">
        <v>10225</v>
      </c>
      <c r="B5293" s="9" t="s">
        <v>10226</v>
      </c>
      <c r="C5293" s="53" t="s">
        <v>4007</v>
      </c>
      <c r="D5293" s="44" t="s">
        <v>4269</v>
      </c>
      <c r="E5293" s="54"/>
      <c r="F5293" s="55"/>
      <c r="G5293" s="56">
        <v>14000</v>
      </c>
      <c r="H5293" s="57">
        <f t="shared" si="164"/>
        <v>16520</v>
      </c>
      <c r="I5293" s="58">
        <f t="shared" si="165"/>
        <v>0</v>
      </c>
      <c r="J5293" s="59"/>
      <c r="K5293" s="59"/>
      <c r="L5293" s="60"/>
      <c r="M5293" s="61">
        <v>149.4</v>
      </c>
      <c r="N5293" s="62" t="s">
        <v>4067</v>
      </c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  <c r="BA5293" s="2"/>
      <c r="BB5293" s="2"/>
      <c r="BC5293" s="2"/>
      <c r="BD5293" s="2"/>
      <c r="BE5293" s="2"/>
      <c r="BF5293" s="2"/>
      <c r="BG5293" s="2"/>
      <c r="BH5293" s="2"/>
      <c r="BI5293" s="2"/>
      <c r="BJ5293" s="2"/>
      <c r="BK5293" s="2"/>
      <c r="BL5293" s="2"/>
      <c r="BM5293" s="2"/>
      <c r="BN5293" s="2"/>
      <c r="BO5293" s="2"/>
      <c r="BP5293" s="2"/>
      <c r="BQ5293" s="2"/>
      <c r="BR5293" s="2"/>
      <c r="BS5293" s="2"/>
      <c r="BT5293" s="2"/>
      <c r="BU5293" s="2"/>
      <c r="BV5293" s="2"/>
      <c r="BW5293" s="2"/>
      <c r="BX5293" s="2"/>
      <c r="BY5293" s="2"/>
      <c r="BZ5293" s="2"/>
      <c r="CA5293" s="2"/>
      <c r="CB5293" s="2"/>
      <c r="CC5293" s="2"/>
      <c r="CD5293" s="2"/>
      <c r="CE5293" s="2"/>
    </row>
    <row r="5294" spans="1:83" s="10" customFormat="1" ht="12.75" customHeight="1" x14ac:dyDescent="0.2">
      <c r="A5294" s="51" t="s">
        <v>2735</v>
      </c>
      <c r="B5294" s="9" t="s">
        <v>822</v>
      </c>
      <c r="C5294" s="66" t="s">
        <v>4035</v>
      </c>
      <c r="D5294" s="44" t="s">
        <v>4269</v>
      </c>
      <c r="E5294" s="54"/>
      <c r="F5294" s="55"/>
      <c r="G5294" s="56">
        <v>5717.14</v>
      </c>
      <c r="H5294" s="57">
        <f t="shared" si="164"/>
        <v>6746.2251999999999</v>
      </c>
      <c r="I5294" s="58">
        <f t="shared" si="165"/>
        <v>0</v>
      </c>
      <c r="J5294" s="59" t="s">
        <v>4027</v>
      </c>
      <c r="K5294" s="59"/>
      <c r="L5294" s="73" t="s">
        <v>8147</v>
      </c>
      <c r="M5294" s="61">
        <v>22.6</v>
      </c>
      <c r="N5294" s="6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  <c r="BQ5294" s="2"/>
      <c r="BR5294" s="2"/>
      <c r="BS5294" s="2"/>
      <c r="BT5294" s="2"/>
      <c r="BU5294" s="2"/>
      <c r="BV5294" s="2"/>
      <c r="BW5294" s="2"/>
      <c r="BX5294" s="2"/>
      <c r="BY5294" s="2"/>
      <c r="BZ5294" s="2"/>
      <c r="CA5294" s="2"/>
      <c r="CB5294" s="2"/>
      <c r="CC5294" s="2"/>
      <c r="CD5294" s="2"/>
      <c r="CE5294" s="2"/>
    </row>
    <row r="5295" spans="1:83" s="10" customFormat="1" ht="12.75" customHeight="1" x14ac:dyDescent="0.2">
      <c r="A5295" s="64" t="s">
        <v>10227</v>
      </c>
      <c r="B5295" s="9" t="s">
        <v>77</v>
      </c>
      <c r="C5295" s="66" t="s">
        <v>4035</v>
      </c>
      <c r="D5295" s="44" t="s">
        <v>4269</v>
      </c>
      <c r="E5295" s="54"/>
      <c r="F5295" s="55"/>
      <c r="G5295" s="56">
        <v>240</v>
      </c>
      <c r="H5295" s="57">
        <f t="shared" si="164"/>
        <v>283.2</v>
      </c>
      <c r="I5295" s="58">
        <f t="shared" si="165"/>
        <v>0</v>
      </c>
      <c r="J5295" s="59" t="s">
        <v>4027</v>
      </c>
      <c r="K5295" s="59" t="s">
        <v>9608</v>
      </c>
      <c r="L5295" s="73" t="s">
        <v>8147</v>
      </c>
      <c r="M5295" s="61">
        <v>0.27</v>
      </c>
      <c r="N5295" s="6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  <c r="BA5295" s="2"/>
      <c r="BB5295" s="2"/>
      <c r="BC5295" s="2"/>
      <c r="BD5295" s="2"/>
      <c r="BE5295" s="2"/>
      <c r="BF5295" s="2"/>
      <c r="BG5295" s="2"/>
      <c r="BH5295" s="2"/>
      <c r="BI5295" s="2"/>
      <c r="BJ5295" s="2"/>
      <c r="BK5295" s="2"/>
      <c r="BL5295" s="2"/>
      <c r="BM5295" s="2"/>
      <c r="BN5295" s="2"/>
      <c r="BO5295" s="2"/>
      <c r="BP5295" s="2"/>
      <c r="BQ5295" s="2"/>
      <c r="BR5295" s="2"/>
      <c r="BS5295" s="2"/>
      <c r="BT5295" s="2"/>
      <c r="BU5295" s="2"/>
      <c r="BV5295" s="2"/>
      <c r="BW5295" s="2"/>
      <c r="BX5295" s="2"/>
      <c r="BY5295" s="2"/>
      <c r="BZ5295" s="2"/>
      <c r="CA5295" s="2"/>
      <c r="CB5295" s="2"/>
      <c r="CC5295" s="2"/>
      <c r="CD5295" s="2"/>
      <c r="CE5295" s="2"/>
    </row>
    <row r="5296" spans="1:83" s="10" customFormat="1" ht="12.75" customHeight="1" x14ac:dyDescent="0.2">
      <c r="A5296" s="78" t="s">
        <v>2736</v>
      </c>
      <c r="B5296" s="70" t="s">
        <v>26</v>
      </c>
      <c r="C5296" s="66" t="s">
        <v>4035</v>
      </c>
      <c r="D5296" s="72" t="s">
        <v>4269</v>
      </c>
      <c r="E5296" s="54"/>
      <c r="F5296" s="55"/>
      <c r="G5296" s="56">
        <v>222.16</v>
      </c>
      <c r="H5296" s="57">
        <f t="shared" si="164"/>
        <v>262.14879999999999</v>
      </c>
      <c r="I5296" s="58">
        <f t="shared" si="165"/>
        <v>0</v>
      </c>
      <c r="J5296" s="59"/>
      <c r="K5296" s="59"/>
      <c r="L5296" s="60" t="s">
        <v>4029</v>
      </c>
      <c r="M5296" s="61">
        <v>0.122</v>
      </c>
      <c r="N5296" s="6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  <c r="BQ5296" s="2"/>
      <c r="BR5296" s="2"/>
      <c r="BS5296" s="2"/>
      <c r="BT5296" s="2"/>
      <c r="BU5296" s="2"/>
      <c r="BV5296" s="2"/>
      <c r="BW5296" s="2"/>
      <c r="BX5296" s="2"/>
      <c r="BY5296" s="2"/>
      <c r="BZ5296" s="2"/>
      <c r="CA5296" s="2"/>
      <c r="CB5296" s="2"/>
      <c r="CC5296" s="2"/>
      <c r="CD5296" s="2"/>
      <c r="CE5296" s="2"/>
    </row>
    <row r="5297" spans="1:83" s="10" customFormat="1" ht="12.75" customHeight="1" x14ac:dyDescent="0.2">
      <c r="A5297" s="51" t="s">
        <v>2737</v>
      </c>
      <c r="B5297" s="9" t="s">
        <v>539</v>
      </c>
      <c r="C5297" s="66" t="s">
        <v>4035</v>
      </c>
      <c r="D5297" s="44" t="s">
        <v>7303</v>
      </c>
      <c r="E5297" s="54"/>
      <c r="F5297" s="55"/>
      <c r="G5297" s="56">
        <v>4950.13</v>
      </c>
      <c r="H5297" s="57">
        <f t="shared" si="164"/>
        <v>5841.1534000000001</v>
      </c>
      <c r="I5297" s="58">
        <f t="shared" si="165"/>
        <v>0</v>
      </c>
      <c r="J5297" s="59" t="s">
        <v>10228</v>
      </c>
      <c r="K5297" s="59"/>
      <c r="L5297" s="79" t="s">
        <v>10229</v>
      </c>
      <c r="M5297" s="61">
        <v>34</v>
      </c>
      <c r="N5297" s="6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  <c r="BA5297" s="2"/>
      <c r="BB5297" s="2"/>
      <c r="BC5297" s="2"/>
      <c r="BD5297" s="2"/>
      <c r="BE5297" s="2"/>
      <c r="BF5297" s="2"/>
      <c r="BG5297" s="2"/>
      <c r="BH5297" s="2"/>
      <c r="BI5297" s="2"/>
      <c r="BJ5297" s="2"/>
      <c r="BK5297" s="2"/>
      <c r="BL5297" s="2"/>
      <c r="BM5297" s="2"/>
      <c r="BN5297" s="2"/>
      <c r="BO5297" s="2"/>
      <c r="BP5297" s="2"/>
      <c r="BQ5297" s="2"/>
      <c r="BR5297" s="2"/>
      <c r="BS5297" s="2"/>
      <c r="BT5297" s="2"/>
      <c r="BU5297" s="2"/>
      <c r="BV5297" s="2"/>
      <c r="BW5297" s="2"/>
      <c r="BX5297" s="2"/>
      <c r="BY5297" s="2"/>
      <c r="BZ5297" s="2"/>
      <c r="CA5297" s="2"/>
      <c r="CB5297" s="2"/>
      <c r="CC5297" s="2"/>
      <c r="CD5297" s="2"/>
      <c r="CE5297" s="2"/>
    </row>
    <row r="5298" spans="1:83" s="10" customFormat="1" ht="12.75" customHeight="1" x14ac:dyDescent="0.2">
      <c r="A5298" s="51" t="s">
        <v>10230</v>
      </c>
      <c r="B5298" s="9" t="s">
        <v>10231</v>
      </c>
      <c r="C5298" s="66" t="s">
        <v>4035</v>
      </c>
      <c r="D5298" s="44" t="s">
        <v>4135</v>
      </c>
      <c r="E5298" s="54"/>
      <c r="F5298" s="55"/>
      <c r="G5298" s="56">
        <v>7200</v>
      </c>
      <c r="H5298" s="57">
        <f t="shared" si="164"/>
        <v>8496</v>
      </c>
      <c r="I5298" s="58">
        <f t="shared" si="165"/>
        <v>0</v>
      </c>
      <c r="J5298" s="59"/>
      <c r="K5298" s="59"/>
      <c r="L5298" s="60" t="s">
        <v>4029</v>
      </c>
      <c r="M5298" s="61">
        <v>37</v>
      </c>
      <c r="N5298" s="6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  <c r="BA5298" s="2"/>
      <c r="BB5298" s="2"/>
      <c r="BC5298" s="2"/>
      <c r="BD5298" s="2"/>
      <c r="BE5298" s="2"/>
      <c r="BF5298" s="2"/>
      <c r="BG5298" s="2"/>
      <c r="BH5298" s="2"/>
      <c r="BI5298" s="2"/>
      <c r="BJ5298" s="2"/>
      <c r="BK5298" s="2"/>
      <c r="BL5298" s="2"/>
      <c r="BM5298" s="2"/>
      <c r="BN5298" s="2"/>
      <c r="BO5298" s="2"/>
      <c r="BP5298" s="2"/>
      <c r="BQ5298" s="2"/>
      <c r="BR5298" s="2"/>
      <c r="BS5298" s="2"/>
      <c r="BT5298" s="2"/>
      <c r="BU5298" s="2"/>
      <c r="BV5298" s="2"/>
      <c r="BW5298" s="2"/>
      <c r="BX5298" s="2"/>
      <c r="BY5298" s="2"/>
      <c r="BZ5298" s="2"/>
      <c r="CA5298" s="2"/>
      <c r="CB5298" s="2"/>
      <c r="CC5298" s="2"/>
      <c r="CD5298" s="2"/>
      <c r="CE5298" s="2"/>
    </row>
    <row r="5299" spans="1:83" s="10" customFormat="1" ht="12.75" customHeight="1" x14ac:dyDescent="0.2">
      <c r="A5299" s="51" t="s">
        <v>2738</v>
      </c>
      <c r="B5299" s="9" t="s">
        <v>442</v>
      </c>
      <c r="C5299" s="66" t="s">
        <v>4035</v>
      </c>
      <c r="D5299" s="44" t="s">
        <v>7303</v>
      </c>
      <c r="E5299" s="54"/>
      <c r="F5299" s="55"/>
      <c r="G5299" s="56">
        <v>15735.31</v>
      </c>
      <c r="H5299" s="57">
        <f t="shared" si="164"/>
        <v>18567.665799999999</v>
      </c>
      <c r="I5299" s="58">
        <f t="shared" si="165"/>
        <v>0</v>
      </c>
      <c r="J5299" s="59" t="s">
        <v>10228</v>
      </c>
      <c r="K5299" s="59"/>
      <c r="L5299" s="79" t="s">
        <v>10229</v>
      </c>
      <c r="M5299" s="61">
        <v>45</v>
      </c>
      <c r="N5299" s="6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  <c r="BQ5299" s="2"/>
      <c r="BR5299" s="2"/>
      <c r="BS5299" s="2"/>
      <c r="BT5299" s="2"/>
      <c r="BU5299" s="2"/>
      <c r="BV5299" s="2"/>
      <c r="BW5299" s="2"/>
      <c r="BX5299" s="2"/>
      <c r="BY5299" s="2"/>
      <c r="BZ5299" s="2"/>
      <c r="CA5299" s="2"/>
      <c r="CB5299" s="2"/>
      <c r="CC5299" s="2"/>
      <c r="CD5299" s="2"/>
      <c r="CE5299" s="2"/>
    </row>
    <row r="5300" spans="1:83" s="10" customFormat="1" ht="12.75" customHeight="1" x14ac:dyDescent="0.2">
      <c r="A5300" s="51" t="s">
        <v>10232</v>
      </c>
      <c r="B5300" s="9" t="s">
        <v>10233</v>
      </c>
      <c r="C5300" s="53" t="s">
        <v>4007</v>
      </c>
      <c r="D5300" s="44" t="s">
        <v>4135</v>
      </c>
      <c r="E5300" s="54"/>
      <c r="F5300" s="55"/>
      <c r="G5300" s="56">
        <v>32343.75</v>
      </c>
      <c r="H5300" s="57">
        <f t="shared" si="164"/>
        <v>38165.625</v>
      </c>
      <c r="I5300" s="58">
        <f t="shared" si="165"/>
        <v>0</v>
      </c>
      <c r="J5300" s="59" t="s">
        <v>4027</v>
      </c>
      <c r="K5300" s="59" t="s">
        <v>6938</v>
      </c>
      <c r="L5300" s="60" t="s">
        <v>4029</v>
      </c>
      <c r="M5300" s="61">
        <v>120</v>
      </c>
      <c r="N5300" s="6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  <c r="BA5300" s="2"/>
      <c r="BB5300" s="2"/>
      <c r="BC5300" s="2"/>
      <c r="BD5300" s="2"/>
      <c r="BE5300" s="2"/>
      <c r="BF5300" s="2"/>
      <c r="BG5300" s="2"/>
      <c r="BH5300" s="2"/>
      <c r="BI5300" s="2"/>
      <c r="BJ5300" s="2"/>
      <c r="BK5300" s="2"/>
      <c r="BL5300" s="2"/>
      <c r="BM5300" s="2"/>
      <c r="BN5300" s="2"/>
      <c r="BO5300" s="2"/>
      <c r="BP5300" s="2"/>
      <c r="BQ5300" s="2"/>
      <c r="BR5300" s="2"/>
      <c r="BS5300" s="2"/>
      <c r="BT5300" s="2"/>
      <c r="BU5300" s="2"/>
      <c r="BV5300" s="2"/>
      <c r="BW5300" s="2"/>
      <c r="BX5300" s="2"/>
      <c r="BY5300" s="2"/>
      <c r="BZ5300" s="2"/>
      <c r="CA5300" s="2"/>
      <c r="CB5300" s="2"/>
      <c r="CC5300" s="2"/>
      <c r="CD5300" s="2"/>
      <c r="CE5300" s="2"/>
    </row>
    <row r="5301" spans="1:83" s="10" customFormat="1" ht="12.75" customHeight="1" x14ac:dyDescent="0.2">
      <c r="A5301" s="64" t="s">
        <v>10234</v>
      </c>
      <c r="B5301" s="9" t="s">
        <v>8244</v>
      </c>
      <c r="C5301" s="53" t="s">
        <v>4007</v>
      </c>
      <c r="D5301" s="44" t="s">
        <v>4135</v>
      </c>
      <c r="E5301" s="54"/>
      <c r="F5301" s="55"/>
      <c r="G5301" s="56">
        <v>353.29</v>
      </c>
      <c r="H5301" s="57">
        <f t="shared" si="164"/>
        <v>416.88220000000001</v>
      </c>
      <c r="I5301" s="58">
        <f t="shared" si="165"/>
        <v>0</v>
      </c>
      <c r="J5301" s="59"/>
      <c r="K5301" s="59" t="s">
        <v>6938</v>
      </c>
      <c r="L5301" s="73" t="s">
        <v>10235</v>
      </c>
      <c r="M5301" s="61"/>
      <c r="N5301" s="6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  <c r="BA5301" s="2"/>
      <c r="BB5301" s="2"/>
      <c r="BC5301" s="2"/>
      <c r="BD5301" s="2"/>
      <c r="BE5301" s="2"/>
      <c r="BF5301" s="2"/>
      <c r="BG5301" s="2"/>
      <c r="BH5301" s="2"/>
      <c r="BI5301" s="2"/>
      <c r="BJ5301" s="2"/>
      <c r="BK5301" s="2"/>
      <c r="BL5301" s="2"/>
      <c r="BM5301" s="2"/>
      <c r="BN5301" s="2"/>
      <c r="BO5301" s="2"/>
      <c r="BP5301" s="2"/>
      <c r="BQ5301" s="2"/>
      <c r="BR5301" s="2"/>
      <c r="BS5301" s="2"/>
      <c r="BT5301" s="2"/>
      <c r="BU5301" s="2"/>
      <c r="BV5301" s="2"/>
      <c r="BW5301" s="2"/>
      <c r="BX5301" s="2"/>
      <c r="BY5301" s="2"/>
      <c r="BZ5301" s="2"/>
      <c r="CA5301" s="2"/>
      <c r="CB5301" s="2"/>
      <c r="CC5301" s="2"/>
      <c r="CD5301" s="2"/>
      <c r="CE5301" s="2"/>
    </row>
    <row r="5302" spans="1:83" s="10" customFormat="1" ht="12.75" customHeight="1" x14ac:dyDescent="0.2">
      <c r="A5302" s="51" t="s">
        <v>10236</v>
      </c>
      <c r="B5302" s="9" t="s">
        <v>10237</v>
      </c>
      <c r="C5302" s="66" t="s">
        <v>4035</v>
      </c>
      <c r="D5302" s="44" t="s">
        <v>4135</v>
      </c>
      <c r="E5302" s="54"/>
      <c r="F5302" s="55"/>
      <c r="G5302" s="56">
        <v>91.68</v>
      </c>
      <c r="H5302" s="57">
        <f t="shared" si="164"/>
        <v>108.1824</v>
      </c>
      <c r="I5302" s="58">
        <f t="shared" si="165"/>
        <v>0</v>
      </c>
      <c r="J5302" s="59" t="s">
        <v>4027</v>
      </c>
      <c r="K5302" s="59"/>
      <c r="L5302" s="60" t="s">
        <v>4029</v>
      </c>
      <c r="M5302" s="61">
        <v>2.5000000000000001E-2</v>
      </c>
      <c r="N5302" s="6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  <c r="BA5302" s="2"/>
      <c r="BB5302" s="2"/>
      <c r="BC5302" s="2"/>
      <c r="BD5302" s="2"/>
      <c r="BE5302" s="2"/>
      <c r="BF5302" s="2"/>
      <c r="BG5302" s="2"/>
      <c r="BH5302" s="2"/>
      <c r="BI5302" s="2"/>
      <c r="BJ5302" s="2"/>
      <c r="BK5302" s="2"/>
      <c r="BL5302" s="2"/>
      <c r="BM5302" s="2"/>
      <c r="BN5302" s="2"/>
      <c r="BO5302" s="2"/>
      <c r="BP5302" s="2"/>
      <c r="BQ5302" s="2"/>
      <c r="BR5302" s="2"/>
      <c r="BS5302" s="2"/>
      <c r="BT5302" s="2"/>
      <c r="BU5302" s="2"/>
      <c r="BV5302" s="2"/>
      <c r="BW5302" s="2"/>
      <c r="BX5302" s="2"/>
      <c r="BY5302" s="2"/>
      <c r="BZ5302" s="2"/>
      <c r="CA5302" s="2"/>
      <c r="CB5302" s="2"/>
      <c r="CC5302" s="2"/>
      <c r="CD5302" s="2"/>
      <c r="CE5302" s="2"/>
    </row>
    <row r="5303" spans="1:83" s="10" customFormat="1" ht="12.75" customHeight="1" x14ac:dyDescent="0.2">
      <c r="A5303" s="51" t="s">
        <v>2739</v>
      </c>
      <c r="B5303" s="9" t="s">
        <v>823</v>
      </c>
      <c r="C5303" s="66" t="s">
        <v>4035</v>
      </c>
      <c r="D5303" s="44" t="s">
        <v>7303</v>
      </c>
      <c r="E5303" s="54"/>
      <c r="F5303" s="55"/>
      <c r="G5303" s="56">
        <v>50</v>
      </c>
      <c r="H5303" s="57">
        <f t="shared" si="164"/>
        <v>59</v>
      </c>
      <c r="I5303" s="58">
        <f t="shared" si="165"/>
        <v>0</v>
      </c>
      <c r="J5303" s="59"/>
      <c r="K5303" s="59"/>
      <c r="L5303" s="60" t="s">
        <v>4029</v>
      </c>
      <c r="M5303" s="61"/>
      <c r="N5303" s="6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  <c r="BA5303" s="2"/>
      <c r="BB5303" s="2"/>
      <c r="BC5303" s="2"/>
      <c r="BD5303" s="2"/>
      <c r="BE5303" s="2"/>
      <c r="BF5303" s="2"/>
      <c r="BG5303" s="2"/>
      <c r="BH5303" s="2"/>
      <c r="BI5303" s="2"/>
      <c r="BJ5303" s="2"/>
      <c r="BK5303" s="2"/>
      <c r="BL5303" s="2"/>
      <c r="BM5303" s="2"/>
      <c r="BN5303" s="2"/>
      <c r="BO5303" s="2"/>
      <c r="BP5303" s="2"/>
      <c r="BQ5303" s="2"/>
      <c r="BR5303" s="2"/>
      <c r="BS5303" s="2"/>
      <c r="BT5303" s="2"/>
      <c r="BU5303" s="2"/>
      <c r="BV5303" s="2"/>
      <c r="BW5303" s="2"/>
      <c r="BX5303" s="2"/>
      <c r="BY5303" s="2"/>
      <c r="BZ5303" s="2"/>
      <c r="CA5303" s="2"/>
      <c r="CB5303" s="2"/>
      <c r="CC5303" s="2"/>
      <c r="CD5303" s="2"/>
      <c r="CE5303" s="2"/>
    </row>
    <row r="5304" spans="1:83" s="10" customFormat="1" ht="12.75" customHeight="1" x14ac:dyDescent="0.2">
      <c r="A5304" s="51" t="s">
        <v>2740</v>
      </c>
      <c r="B5304" s="9" t="s">
        <v>824</v>
      </c>
      <c r="C5304" s="66" t="s">
        <v>4035</v>
      </c>
      <c r="D5304" s="44" t="s">
        <v>4494</v>
      </c>
      <c r="E5304" s="54"/>
      <c r="F5304" s="55"/>
      <c r="G5304" s="56">
        <v>39500</v>
      </c>
      <c r="H5304" s="57">
        <f t="shared" si="164"/>
        <v>46610</v>
      </c>
      <c r="I5304" s="58">
        <f t="shared" si="165"/>
        <v>0</v>
      </c>
      <c r="J5304" s="59" t="s">
        <v>10238</v>
      </c>
      <c r="K5304" s="59"/>
      <c r="L5304" s="60" t="s">
        <v>4029</v>
      </c>
      <c r="M5304" s="61">
        <v>47</v>
      </c>
      <c r="N5304" s="6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  <c r="BA5304" s="2"/>
      <c r="BB5304" s="2"/>
      <c r="BC5304" s="2"/>
      <c r="BD5304" s="2"/>
      <c r="BE5304" s="2"/>
      <c r="BF5304" s="2"/>
      <c r="BG5304" s="2"/>
      <c r="BH5304" s="2"/>
      <c r="BI5304" s="2"/>
      <c r="BJ5304" s="2"/>
      <c r="BK5304" s="2"/>
      <c r="BL5304" s="2"/>
      <c r="BM5304" s="2"/>
      <c r="BN5304" s="2"/>
      <c r="BO5304" s="2"/>
      <c r="BP5304" s="2"/>
      <c r="BQ5304" s="2"/>
      <c r="BR5304" s="2"/>
      <c r="BS5304" s="2"/>
      <c r="BT5304" s="2"/>
      <c r="BU5304" s="2"/>
      <c r="BV5304" s="2"/>
      <c r="BW5304" s="2"/>
      <c r="BX5304" s="2"/>
      <c r="BY5304" s="2"/>
      <c r="BZ5304" s="2"/>
      <c r="CA5304" s="2"/>
      <c r="CB5304" s="2"/>
      <c r="CC5304" s="2"/>
      <c r="CD5304" s="2"/>
      <c r="CE5304" s="2"/>
    </row>
    <row r="5305" spans="1:83" s="10" customFormat="1" ht="12.75" customHeight="1" x14ac:dyDescent="0.2">
      <c r="A5305" s="51" t="s">
        <v>2741</v>
      </c>
      <c r="B5305" s="9" t="s">
        <v>824</v>
      </c>
      <c r="C5305" s="66" t="s">
        <v>4035</v>
      </c>
      <c r="D5305" s="44" t="s">
        <v>4494</v>
      </c>
      <c r="E5305" s="54"/>
      <c r="F5305" s="55"/>
      <c r="G5305" s="56">
        <v>39500</v>
      </c>
      <c r="H5305" s="57">
        <f t="shared" si="164"/>
        <v>46610</v>
      </c>
      <c r="I5305" s="58">
        <f t="shared" si="165"/>
        <v>0</v>
      </c>
      <c r="J5305" s="59" t="s">
        <v>10239</v>
      </c>
      <c r="K5305" s="59"/>
      <c r="L5305" s="60" t="s">
        <v>4029</v>
      </c>
      <c r="M5305" s="61">
        <v>47</v>
      </c>
      <c r="N5305" s="6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  <c r="BA5305" s="2"/>
      <c r="BB5305" s="2"/>
      <c r="BC5305" s="2"/>
      <c r="BD5305" s="2"/>
      <c r="BE5305" s="2"/>
      <c r="BF5305" s="2"/>
      <c r="BG5305" s="2"/>
      <c r="BH5305" s="2"/>
      <c r="BI5305" s="2"/>
      <c r="BJ5305" s="2"/>
      <c r="BK5305" s="2"/>
      <c r="BL5305" s="2"/>
      <c r="BM5305" s="2"/>
      <c r="BN5305" s="2"/>
      <c r="BO5305" s="2"/>
      <c r="BP5305" s="2"/>
      <c r="BQ5305" s="2"/>
      <c r="BR5305" s="2"/>
      <c r="BS5305" s="2"/>
      <c r="BT5305" s="2"/>
      <c r="BU5305" s="2"/>
      <c r="BV5305" s="2"/>
      <c r="BW5305" s="2"/>
      <c r="BX5305" s="2"/>
      <c r="BY5305" s="2"/>
      <c r="BZ5305" s="2"/>
      <c r="CA5305" s="2"/>
      <c r="CB5305" s="2"/>
      <c r="CC5305" s="2"/>
      <c r="CD5305" s="2"/>
      <c r="CE5305" s="2"/>
    </row>
    <row r="5306" spans="1:83" s="10" customFormat="1" ht="12.75" customHeight="1" x14ac:dyDescent="0.2">
      <c r="A5306" s="51" t="s">
        <v>2742</v>
      </c>
      <c r="B5306" s="9" t="s">
        <v>825</v>
      </c>
      <c r="C5306" s="66" t="s">
        <v>4035</v>
      </c>
      <c r="D5306" s="44" t="s">
        <v>4494</v>
      </c>
      <c r="E5306" s="54"/>
      <c r="F5306" s="55"/>
      <c r="G5306" s="56">
        <v>39500</v>
      </c>
      <c r="H5306" s="57">
        <f t="shared" si="164"/>
        <v>46610</v>
      </c>
      <c r="I5306" s="58">
        <f t="shared" si="165"/>
        <v>0</v>
      </c>
      <c r="J5306" s="59" t="s">
        <v>10240</v>
      </c>
      <c r="K5306" s="59"/>
      <c r="L5306" s="60" t="s">
        <v>4029</v>
      </c>
      <c r="M5306" s="61">
        <v>47</v>
      </c>
      <c r="N5306" s="6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  <c r="BA5306" s="2"/>
      <c r="BB5306" s="2"/>
      <c r="BC5306" s="2"/>
      <c r="BD5306" s="2"/>
      <c r="BE5306" s="2"/>
      <c r="BF5306" s="2"/>
      <c r="BG5306" s="2"/>
      <c r="BH5306" s="2"/>
      <c r="BI5306" s="2"/>
      <c r="BJ5306" s="2"/>
      <c r="BK5306" s="2"/>
      <c r="BL5306" s="2"/>
      <c r="BM5306" s="2"/>
      <c r="BN5306" s="2"/>
      <c r="BO5306" s="2"/>
      <c r="BP5306" s="2"/>
      <c r="BQ5306" s="2"/>
      <c r="BR5306" s="2"/>
      <c r="BS5306" s="2"/>
      <c r="BT5306" s="2"/>
      <c r="BU5306" s="2"/>
      <c r="BV5306" s="2"/>
      <c r="BW5306" s="2"/>
      <c r="BX5306" s="2"/>
      <c r="BY5306" s="2"/>
      <c r="BZ5306" s="2"/>
      <c r="CA5306" s="2"/>
      <c r="CB5306" s="2"/>
      <c r="CC5306" s="2"/>
      <c r="CD5306" s="2"/>
      <c r="CE5306" s="2"/>
    </row>
    <row r="5307" spans="1:83" s="10" customFormat="1" ht="12.75" customHeight="1" x14ac:dyDescent="0.2">
      <c r="A5307" s="51" t="s">
        <v>10241</v>
      </c>
      <c r="B5307" s="9" t="s">
        <v>200</v>
      </c>
      <c r="C5307" s="66" t="s">
        <v>4035</v>
      </c>
      <c r="D5307" s="44" t="s">
        <v>4494</v>
      </c>
      <c r="E5307" s="54"/>
      <c r="F5307" s="55"/>
      <c r="G5307" s="56">
        <v>50</v>
      </c>
      <c r="H5307" s="57">
        <f t="shared" si="164"/>
        <v>59</v>
      </c>
      <c r="I5307" s="58">
        <f t="shared" si="165"/>
        <v>0</v>
      </c>
      <c r="J5307" s="59" t="s">
        <v>4027</v>
      </c>
      <c r="K5307" s="59"/>
      <c r="L5307" s="60" t="s">
        <v>4029</v>
      </c>
      <c r="M5307" s="61">
        <v>0.08</v>
      </c>
      <c r="N5307" s="6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  <c r="BQ5307" s="2"/>
      <c r="BR5307" s="2"/>
      <c r="BS5307" s="2"/>
      <c r="BT5307" s="2"/>
      <c r="BU5307" s="2"/>
      <c r="BV5307" s="2"/>
      <c r="BW5307" s="2"/>
      <c r="BX5307" s="2"/>
      <c r="BY5307" s="2"/>
      <c r="BZ5307" s="2"/>
      <c r="CA5307" s="2"/>
      <c r="CB5307" s="2"/>
      <c r="CC5307" s="2"/>
      <c r="CD5307" s="2"/>
      <c r="CE5307" s="2"/>
    </row>
    <row r="5308" spans="1:83" s="10" customFormat="1" ht="12.75" customHeight="1" x14ac:dyDescent="0.2">
      <c r="A5308" s="51" t="s">
        <v>10242</v>
      </c>
      <c r="B5308" s="9" t="s">
        <v>3</v>
      </c>
      <c r="C5308" s="66" t="s">
        <v>4035</v>
      </c>
      <c r="D5308" s="44" t="s">
        <v>4494</v>
      </c>
      <c r="E5308" s="54"/>
      <c r="F5308" s="55"/>
      <c r="G5308" s="56">
        <v>25</v>
      </c>
      <c r="H5308" s="57">
        <f t="shared" si="164"/>
        <v>29.5</v>
      </c>
      <c r="I5308" s="58">
        <f t="shared" si="165"/>
        <v>0</v>
      </c>
      <c r="J5308" s="59"/>
      <c r="K5308" s="59"/>
      <c r="L5308" s="60" t="s">
        <v>4029</v>
      </c>
      <c r="M5308" s="61"/>
      <c r="N5308" s="6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  <c r="BA5308" s="2"/>
      <c r="BB5308" s="2"/>
      <c r="BC5308" s="2"/>
      <c r="BD5308" s="2"/>
      <c r="BE5308" s="2"/>
      <c r="BF5308" s="2"/>
      <c r="BG5308" s="2"/>
      <c r="BH5308" s="2"/>
      <c r="BI5308" s="2"/>
      <c r="BJ5308" s="2"/>
      <c r="BK5308" s="2"/>
      <c r="BL5308" s="2"/>
      <c r="BM5308" s="2"/>
      <c r="BN5308" s="2"/>
      <c r="BO5308" s="2"/>
      <c r="BP5308" s="2"/>
      <c r="BQ5308" s="2"/>
      <c r="BR5308" s="2"/>
      <c r="BS5308" s="2"/>
      <c r="BT5308" s="2"/>
      <c r="BU5308" s="2"/>
      <c r="BV5308" s="2"/>
      <c r="BW5308" s="2"/>
      <c r="BX5308" s="2"/>
      <c r="BY5308" s="2"/>
      <c r="BZ5308" s="2"/>
      <c r="CA5308" s="2"/>
      <c r="CB5308" s="2"/>
      <c r="CC5308" s="2"/>
      <c r="CD5308" s="2"/>
      <c r="CE5308" s="2"/>
    </row>
    <row r="5309" spans="1:83" s="10" customFormat="1" ht="12.75" customHeight="1" x14ac:dyDescent="0.2">
      <c r="A5309" s="51" t="s">
        <v>2743</v>
      </c>
      <c r="B5309" s="9" t="s">
        <v>826</v>
      </c>
      <c r="C5309" s="66" t="s">
        <v>4035</v>
      </c>
      <c r="D5309" s="44" t="s">
        <v>4494</v>
      </c>
      <c r="E5309" s="54"/>
      <c r="F5309" s="55"/>
      <c r="G5309" s="56">
        <v>962.29</v>
      </c>
      <c r="H5309" s="57">
        <f t="shared" si="164"/>
        <v>1135.5021999999999</v>
      </c>
      <c r="I5309" s="58">
        <f t="shared" si="165"/>
        <v>0</v>
      </c>
      <c r="J5309" s="59" t="s">
        <v>4027</v>
      </c>
      <c r="K5309" s="59"/>
      <c r="L5309" s="60" t="s">
        <v>4029</v>
      </c>
      <c r="M5309" s="61">
        <v>1.1499999999999999</v>
      </c>
      <c r="N5309" s="6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  <c r="BA5309" s="2"/>
      <c r="BB5309" s="2"/>
      <c r="BC5309" s="2"/>
      <c r="BD5309" s="2"/>
      <c r="BE5309" s="2"/>
      <c r="BF5309" s="2"/>
      <c r="BG5309" s="2"/>
      <c r="BH5309" s="2"/>
      <c r="BI5309" s="2"/>
      <c r="BJ5309" s="2"/>
      <c r="BK5309" s="2"/>
      <c r="BL5309" s="2"/>
      <c r="BM5309" s="2"/>
      <c r="BN5309" s="2"/>
      <c r="BO5309" s="2"/>
      <c r="BP5309" s="2"/>
      <c r="BQ5309" s="2"/>
      <c r="BR5309" s="2"/>
      <c r="BS5309" s="2"/>
      <c r="BT5309" s="2"/>
      <c r="BU5309" s="2"/>
      <c r="BV5309" s="2"/>
      <c r="BW5309" s="2"/>
      <c r="BX5309" s="2"/>
      <c r="BY5309" s="2"/>
      <c r="BZ5309" s="2"/>
      <c r="CA5309" s="2"/>
      <c r="CB5309" s="2"/>
      <c r="CC5309" s="2"/>
      <c r="CD5309" s="2"/>
      <c r="CE5309" s="2"/>
    </row>
    <row r="5310" spans="1:83" s="10" customFormat="1" ht="12.75" customHeight="1" x14ac:dyDescent="0.2">
      <c r="A5310" s="64" t="s">
        <v>10243</v>
      </c>
      <c r="B5310" s="9" t="s">
        <v>835</v>
      </c>
      <c r="C5310" s="53" t="s">
        <v>4007</v>
      </c>
      <c r="D5310" s="44" t="s">
        <v>4494</v>
      </c>
      <c r="E5310" s="54"/>
      <c r="F5310" s="55"/>
      <c r="G5310" s="56">
        <v>187.38</v>
      </c>
      <c r="H5310" s="57">
        <f t="shared" si="164"/>
        <v>221.10839999999999</v>
      </c>
      <c r="I5310" s="58">
        <f t="shared" si="165"/>
        <v>0</v>
      </c>
      <c r="J5310" s="59" t="s">
        <v>4027</v>
      </c>
      <c r="K5310" s="59" t="s">
        <v>6950</v>
      </c>
      <c r="L5310" s="60" t="s">
        <v>4029</v>
      </c>
      <c r="M5310" s="61">
        <v>0.1</v>
      </c>
      <c r="N5310" s="6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  <c r="BQ5310" s="2"/>
      <c r="BR5310" s="2"/>
      <c r="BS5310" s="2"/>
      <c r="BT5310" s="2"/>
      <c r="BU5310" s="2"/>
      <c r="BV5310" s="2"/>
      <c r="BW5310" s="2"/>
      <c r="BX5310" s="2"/>
      <c r="BY5310" s="2"/>
      <c r="BZ5310" s="2"/>
      <c r="CA5310" s="2"/>
      <c r="CB5310" s="2"/>
      <c r="CC5310" s="2"/>
      <c r="CD5310" s="2"/>
      <c r="CE5310" s="2"/>
    </row>
    <row r="5311" spans="1:83" s="14" customFormat="1" ht="12.75" customHeight="1" x14ac:dyDescent="0.2">
      <c r="A5311" s="64" t="s">
        <v>10244</v>
      </c>
      <c r="B5311" s="9" t="s">
        <v>10245</v>
      </c>
      <c r="C5311" s="53" t="s">
        <v>4007</v>
      </c>
      <c r="D5311" s="44" t="s">
        <v>4494</v>
      </c>
      <c r="E5311" s="54"/>
      <c r="F5311" s="55"/>
      <c r="G5311" s="56">
        <v>217.65</v>
      </c>
      <c r="H5311" s="57">
        <f t="shared" si="164"/>
        <v>256.827</v>
      </c>
      <c r="I5311" s="58">
        <f t="shared" si="165"/>
        <v>0</v>
      </c>
      <c r="J5311" s="59" t="s">
        <v>4027</v>
      </c>
      <c r="K5311" s="59" t="s">
        <v>6950</v>
      </c>
      <c r="L5311" s="79" t="s">
        <v>5050</v>
      </c>
      <c r="M5311" s="61"/>
      <c r="N5311" s="6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  <c r="BA5311" s="2"/>
      <c r="BB5311" s="2"/>
      <c r="BC5311" s="2"/>
      <c r="BD5311" s="2"/>
      <c r="BE5311" s="2"/>
      <c r="BF5311" s="2"/>
      <c r="BG5311" s="2"/>
      <c r="BH5311" s="2"/>
      <c r="BI5311" s="2"/>
      <c r="BJ5311" s="2"/>
      <c r="BK5311" s="2"/>
      <c r="BL5311" s="2"/>
      <c r="BM5311" s="2"/>
      <c r="BN5311" s="2"/>
      <c r="BO5311" s="2"/>
      <c r="BP5311" s="2"/>
      <c r="BQ5311" s="2"/>
      <c r="BR5311" s="2"/>
      <c r="BS5311" s="2"/>
      <c r="BT5311" s="2"/>
      <c r="BU5311" s="2"/>
      <c r="BV5311" s="2"/>
      <c r="BW5311" s="2"/>
      <c r="BX5311" s="2"/>
      <c r="BY5311" s="2"/>
      <c r="BZ5311" s="2"/>
      <c r="CA5311" s="2"/>
      <c r="CB5311" s="2"/>
      <c r="CC5311" s="2"/>
      <c r="CD5311" s="2"/>
      <c r="CE5311" s="2"/>
    </row>
    <row r="5312" spans="1:83" s="14" customFormat="1" ht="12.75" customHeight="1" x14ac:dyDescent="0.2">
      <c r="A5312" s="64" t="s">
        <v>10246</v>
      </c>
      <c r="B5312" s="9" t="s">
        <v>10247</v>
      </c>
      <c r="C5312" s="53" t="s">
        <v>4007</v>
      </c>
      <c r="D5312" s="44" t="s">
        <v>4494</v>
      </c>
      <c r="E5312" s="54"/>
      <c r="F5312" s="55"/>
      <c r="G5312" s="56">
        <v>370</v>
      </c>
      <c r="H5312" s="57">
        <f t="shared" si="164"/>
        <v>436.59999999999997</v>
      </c>
      <c r="I5312" s="58">
        <f t="shared" si="165"/>
        <v>0</v>
      </c>
      <c r="J5312" s="59" t="s">
        <v>4027</v>
      </c>
      <c r="K5312" s="59" t="s">
        <v>6950</v>
      </c>
      <c r="L5312" s="79" t="s">
        <v>5050</v>
      </c>
      <c r="M5312" s="61"/>
      <c r="N5312" s="6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  <c r="BA5312" s="2"/>
      <c r="BB5312" s="2"/>
      <c r="BC5312" s="2"/>
      <c r="BD5312" s="2"/>
      <c r="BE5312" s="2"/>
      <c r="BF5312" s="2"/>
      <c r="BG5312" s="2"/>
      <c r="BH5312" s="2"/>
      <c r="BI5312" s="2"/>
      <c r="BJ5312" s="2"/>
      <c r="BK5312" s="2"/>
      <c r="BL5312" s="2"/>
      <c r="BM5312" s="2"/>
      <c r="BN5312" s="2"/>
      <c r="BO5312" s="2"/>
      <c r="BP5312" s="2"/>
      <c r="BQ5312" s="2"/>
      <c r="BR5312" s="2"/>
      <c r="BS5312" s="2"/>
      <c r="BT5312" s="2"/>
      <c r="BU5312" s="2"/>
      <c r="BV5312" s="2"/>
      <c r="BW5312" s="2"/>
      <c r="BX5312" s="2"/>
      <c r="BY5312" s="2"/>
      <c r="BZ5312" s="2"/>
      <c r="CA5312" s="2"/>
      <c r="CB5312" s="2"/>
      <c r="CC5312" s="2"/>
      <c r="CD5312" s="2"/>
      <c r="CE5312" s="2"/>
    </row>
    <row r="5313" spans="1:83" s="10" customFormat="1" ht="12.75" customHeight="1" x14ac:dyDescent="0.2">
      <c r="A5313" s="93" t="s">
        <v>10248</v>
      </c>
      <c r="B5313" s="9" t="s">
        <v>10249</v>
      </c>
      <c r="C5313" s="53" t="s">
        <v>4007</v>
      </c>
      <c r="D5313" s="44" t="s">
        <v>4494</v>
      </c>
      <c r="E5313" s="54"/>
      <c r="F5313" s="55"/>
      <c r="G5313" s="56">
        <v>350</v>
      </c>
      <c r="H5313" s="57">
        <f t="shared" si="164"/>
        <v>413</v>
      </c>
      <c r="I5313" s="58">
        <f t="shared" si="165"/>
        <v>0</v>
      </c>
      <c r="J5313" s="59"/>
      <c r="K5313" s="59" t="s">
        <v>6950</v>
      </c>
      <c r="L5313" s="60" t="s">
        <v>4029</v>
      </c>
      <c r="M5313" s="61"/>
      <c r="N5313" s="6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  <c r="BA5313" s="2"/>
      <c r="BB5313" s="2"/>
      <c r="BC5313" s="2"/>
      <c r="BD5313" s="2"/>
      <c r="BE5313" s="2"/>
      <c r="BF5313" s="2"/>
      <c r="BG5313" s="2"/>
      <c r="BH5313" s="2"/>
      <c r="BI5313" s="2"/>
      <c r="BJ5313" s="2"/>
      <c r="BK5313" s="2"/>
      <c r="BL5313" s="2"/>
      <c r="BM5313" s="2"/>
      <c r="BN5313" s="2"/>
      <c r="BO5313" s="2"/>
      <c r="BP5313" s="2"/>
      <c r="BQ5313" s="2"/>
      <c r="BR5313" s="2"/>
      <c r="BS5313" s="2"/>
      <c r="BT5313" s="2"/>
      <c r="BU5313" s="2"/>
      <c r="BV5313" s="2"/>
      <c r="BW5313" s="2"/>
      <c r="BX5313" s="2"/>
      <c r="BY5313" s="2"/>
      <c r="BZ5313" s="2"/>
      <c r="CA5313" s="2"/>
      <c r="CB5313" s="2"/>
      <c r="CC5313" s="2"/>
      <c r="CD5313" s="2"/>
      <c r="CE5313" s="2"/>
    </row>
    <row r="5314" spans="1:83" s="10" customFormat="1" ht="12.75" customHeight="1" x14ac:dyDescent="0.2">
      <c r="A5314" s="51" t="s">
        <v>10250</v>
      </c>
      <c r="B5314" s="9" t="s">
        <v>13</v>
      </c>
      <c r="C5314" s="66" t="s">
        <v>4035</v>
      </c>
      <c r="D5314" s="44" t="s">
        <v>4494</v>
      </c>
      <c r="E5314" s="54"/>
      <c r="F5314" s="55"/>
      <c r="G5314" s="56">
        <v>81.180000000000007</v>
      </c>
      <c r="H5314" s="57">
        <f t="shared" si="164"/>
        <v>95.792400000000001</v>
      </c>
      <c r="I5314" s="58">
        <f t="shared" si="165"/>
        <v>0</v>
      </c>
      <c r="J5314" s="59"/>
      <c r="K5314" s="59"/>
      <c r="L5314" s="60"/>
      <c r="M5314" s="61">
        <v>7.1999999999999995E-2</v>
      </c>
      <c r="N5314" s="6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  <c r="BA5314" s="2"/>
      <c r="BB5314" s="2"/>
      <c r="BC5314" s="2"/>
      <c r="BD5314" s="2"/>
      <c r="BE5314" s="2"/>
      <c r="BF5314" s="2"/>
      <c r="BG5314" s="2"/>
      <c r="BH5314" s="2"/>
      <c r="BI5314" s="2"/>
      <c r="BJ5314" s="2"/>
      <c r="BK5314" s="2"/>
      <c r="BL5314" s="2"/>
      <c r="BM5314" s="2"/>
      <c r="BN5314" s="2"/>
      <c r="BO5314" s="2"/>
      <c r="BP5314" s="2"/>
      <c r="BQ5314" s="2"/>
      <c r="BR5314" s="2"/>
      <c r="BS5314" s="2"/>
      <c r="BT5314" s="2"/>
      <c r="BU5314" s="2"/>
      <c r="BV5314" s="2"/>
      <c r="BW5314" s="2"/>
      <c r="BX5314" s="2"/>
      <c r="BY5314" s="2"/>
      <c r="BZ5314" s="2"/>
      <c r="CA5314" s="2"/>
      <c r="CB5314" s="2"/>
      <c r="CC5314" s="2"/>
      <c r="CD5314" s="2"/>
      <c r="CE5314" s="2"/>
    </row>
    <row r="5315" spans="1:83" s="10" customFormat="1" ht="12.75" customHeight="1" x14ac:dyDescent="0.2">
      <c r="A5315" s="51" t="s">
        <v>10251</v>
      </c>
      <c r="B5315" s="9" t="s">
        <v>7129</v>
      </c>
      <c r="C5315" s="66" t="s">
        <v>4035</v>
      </c>
      <c r="D5315" s="44" t="s">
        <v>4494</v>
      </c>
      <c r="E5315" s="54"/>
      <c r="F5315" s="55"/>
      <c r="G5315" s="56">
        <v>130</v>
      </c>
      <c r="H5315" s="57">
        <f t="shared" si="164"/>
        <v>153.4</v>
      </c>
      <c r="I5315" s="58">
        <f t="shared" si="165"/>
        <v>0</v>
      </c>
      <c r="J5315" s="59" t="s">
        <v>4027</v>
      </c>
      <c r="K5315" s="59"/>
      <c r="L5315" s="60" t="s">
        <v>4029</v>
      </c>
      <c r="M5315" s="61">
        <v>9.9000000000000005E-2</v>
      </c>
      <c r="N5315" s="6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  <c r="BA5315" s="2"/>
      <c r="BB5315" s="2"/>
      <c r="BC5315" s="2"/>
      <c r="BD5315" s="2"/>
      <c r="BE5315" s="2"/>
      <c r="BF5315" s="2"/>
      <c r="BG5315" s="2"/>
      <c r="BH5315" s="2"/>
      <c r="BI5315" s="2"/>
      <c r="BJ5315" s="2"/>
      <c r="BK5315" s="2"/>
      <c r="BL5315" s="2"/>
      <c r="BM5315" s="2"/>
      <c r="BN5315" s="2"/>
      <c r="BO5315" s="2"/>
      <c r="BP5315" s="2"/>
      <c r="BQ5315" s="2"/>
      <c r="BR5315" s="2"/>
      <c r="BS5315" s="2"/>
      <c r="BT5315" s="2"/>
      <c r="BU5315" s="2"/>
      <c r="BV5315" s="2"/>
      <c r="BW5315" s="2"/>
      <c r="BX5315" s="2"/>
      <c r="BY5315" s="2"/>
      <c r="BZ5315" s="2"/>
      <c r="CA5315" s="2"/>
      <c r="CB5315" s="2"/>
      <c r="CC5315" s="2"/>
      <c r="CD5315" s="2"/>
      <c r="CE5315" s="2"/>
    </row>
    <row r="5316" spans="1:83" s="10" customFormat="1" ht="12.75" customHeight="1" x14ac:dyDescent="0.2">
      <c r="A5316" s="64" t="s">
        <v>10252</v>
      </c>
      <c r="B5316" s="9" t="s">
        <v>10253</v>
      </c>
      <c r="C5316" s="66" t="s">
        <v>4035</v>
      </c>
      <c r="D5316" s="44" t="s">
        <v>4494</v>
      </c>
      <c r="E5316" s="54"/>
      <c r="F5316" s="55"/>
      <c r="G5316" s="56">
        <v>270.01</v>
      </c>
      <c r="H5316" s="57">
        <f t="shared" si="164"/>
        <v>318.61179999999996</v>
      </c>
      <c r="I5316" s="58">
        <f t="shared" si="165"/>
        <v>0</v>
      </c>
      <c r="J5316" s="59"/>
      <c r="K5316" s="59" t="s">
        <v>6938</v>
      </c>
      <c r="L5316" s="60" t="s">
        <v>4029</v>
      </c>
      <c r="M5316" s="61">
        <v>0.32</v>
      </c>
      <c r="N5316" s="6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  <c r="BA5316" s="2"/>
      <c r="BB5316" s="2"/>
      <c r="BC5316" s="2"/>
      <c r="BD5316" s="2"/>
      <c r="BE5316" s="2"/>
      <c r="BF5316" s="2"/>
      <c r="BG5316" s="2"/>
      <c r="BH5316" s="2"/>
      <c r="BI5316" s="2"/>
      <c r="BJ5316" s="2"/>
      <c r="BK5316" s="2"/>
      <c r="BL5316" s="2"/>
      <c r="BM5316" s="2"/>
      <c r="BN5316" s="2"/>
      <c r="BO5316" s="2"/>
      <c r="BP5316" s="2"/>
      <c r="BQ5316" s="2"/>
      <c r="BR5316" s="2"/>
      <c r="BS5316" s="2"/>
      <c r="BT5316" s="2"/>
      <c r="BU5316" s="2"/>
      <c r="BV5316" s="2"/>
      <c r="BW5316" s="2"/>
      <c r="BX5316" s="2"/>
      <c r="BY5316" s="2"/>
      <c r="BZ5316" s="2"/>
      <c r="CA5316" s="2"/>
      <c r="CB5316" s="2"/>
      <c r="CC5316" s="2"/>
      <c r="CD5316" s="2"/>
      <c r="CE5316" s="2"/>
    </row>
    <row r="5317" spans="1:83" s="10" customFormat="1" ht="12.75" customHeight="1" x14ac:dyDescent="0.2">
      <c r="A5317" s="64" t="s">
        <v>10254</v>
      </c>
      <c r="B5317" s="9" t="s">
        <v>7274</v>
      </c>
      <c r="C5317" s="53" t="s">
        <v>4007</v>
      </c>
      <c r="D5317" s="44" t="s">
        <v>4494</v>
      </c>
      <c r="E5317" s="54"/>
      <c r="F5317" s="55"/>
      <c r="G5317" s="56">
        <v>517.04</v>
      </c>
      <c r="H5317" s="57">
        <f t="shared" si="164"/>
        <v>610.10719999999992</v>
      </c>
      <c r="I5317" s="58">
        <f t="shared" si="165"/>
        <v>0</v>
      </c>
      <c r="J5317" s="59" t="s">
        <v>4027</v>
      </c>
      <c r="K5317" s="59" t="s">
        <v>6938</v>
      </c>
      <c r="L5317" s="60" t="s">
        <v>4620</v>
      </c>
      <c r="M5317" s="61">
        <v>0.79</v>
      </c>
      <c r="N5317" s="6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  <c r="BA5317" s="2"/>
      <c r="BB5317" s="2"/>
      <c r="BC5317" s="2"/>
      <c r="BD5317" s="2"/>
      <c r="BE5317" s="2"/>
      <c r="BF5317" s="2"/>
      <c r="BG5317" s="2"/>
      <c r="BH5317" s="2"/>
      <c r="BI5317" s="2"/>
      <c r="BJ5317" s="2"/>
      <c r="BK5317" s="2"/>
      <c r="BL5317" s="2"/>
      <c r="BM5317" s="2"/>
      <c r="BN5317" s="2"/>
      <c r="BO5317" s="2"/>
      <c r="BP5317" s="2"/>
      <c r="BQ5317" s="2"/>
      <c r="BR5317" s="2"/>
      <c r="BS5317" s="2"/>
      <c r="BT5317" s="2"/>
      <c r="BU5317" s="2"/>
      <c r="BV5317" s="2"/>
      <c r="BW5317" s="2"/>
      <c r="BX5317" s="2"/>
      <c r="BY5317" s="2"/>
      <c r="BZ5317" s="2"/>
      <c r="CA5317" s="2"/>
      <c r="CB5317" s="2"/>
      <c r="CC5317" s="2"/>
      <c r="CD5317" s="2"/>
      <c r="CE5317" s="2"/>
    </row>
    <row r="5318" spans="1:83" s="10" customFormat="1" ht="12.75" customHeight="1" x14ac:dyDescent="0.2">
      <c r="A5318" s="69" t="s">
        <v>10255</v>
      </c>
      <c r="B5318" s="70" t="s">
        <v>7274</v>
      </c>
      <c r="C5318" s="71" t="s">
        <v>4007</v>
      </c>
      <c r="D5318" s="72" t="s">
        <v>4494</v>
      </c>
      <c r="E5318" s="54"/>
      <c r="F5318" s="55"/>
      <c r="G5318" s="56">
        <v>601.24</v>
      </c>
      <c r="H5318" s="57">
        <f t="shared" si="164"/>
        <v>709.46320000000003</v>
      </c>
      <c r="I5318" s="58">
        <f t="shared" si="165"/>
        <v>0</v>
      </c>
      <c r="J5318" s="59" t="s">
        <v>4027</v>
      </c>
      <c r="K5318" s="59" t="s">
        <v>6938</v>
      </c>
      <c r="L5318" s="60" t="s">
        <v>10256</v>
      </c>
      <c r="M5318" s="61"/>
      <c r="N5318" s="6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  <c r="BA5318" s="2"/>
      <c r="BB5318" s="2"/>
      <c r="BC5318" s="2"/>
      <c r="BD5318" s="2"/>
      <c r="BE5318" s="2"/>
      <c r="BF5318" s="2"/>
      <c r="BG5318" s="2"/>
      <c r="BH5318" s="2"/>
      <c r="BI5318" s="2"/>
      <c r="BJ5318" s="2"/>
      <c r="BK5318" s="2"/>
      <c r="BL5318" s="2"/>
      <c r="BM5318" s="2"/>
      <c r="BN5318" s="2"/>
      <c r="BO5318" s="2"/>
      <c r="BP5318" s="2"/>
      <c r="BQ5318" s="2"/>
      <c r="BR5318" s="2"/>
      <c r="BS5318" s="2"/>
      <c r="BT5318" s="2"/>
      <c r="BU5318" s="2"/>
      <c r="BV5318" s="2"/>
      <c r="BW5318" s="2"/>
      <c r="BX5318" s="2"/>
      <c r="BY5318" s="2"/>
      <c r="BZ5318" s="2"/>
      <c r="CA5318" s="2"/>
      <c r="CB5318" s="2"/>
      <c r="CC5318" s="2"/>
      <c r="CD5318" s="2"/>
      <c r="CE5318" s="2"/>
    </row>
    <row r="5319" spans="1:83" s="10" customFormat="1" ht="12.75" customHeight="1" x14ac:dyDescent="0.2">
      <c r="A5319" s="64" t="s">
        <v>10257</v>
      </c>
      <c r="B5319" s="9" t="s">
        <v>10258</v>
      </c>
      <c r="C5319" s="66" t="s">
        <v>4035</v>
      </c>
      <c r="D5319" s="44" t="s">
        <v>4494</v>
      </c>
      <c r="E5319" s="54"/>
      <c r="F5319" s="55"/>
      <c r="G5319" s="56">
        <v>172.62</v>
      </c>
      <c r="H5319" s="57">
        <f t="shared" si="164"/>
        <v>203.69159999999999</v>
      </c>
      <c r="I5319" s="58">
        <f t="shared" si="165"/>
        <v>0</v>
      </c>
      <c r="J5319" s="59"/>
      <c r="K5319" s="59" t="s">
        <v>6938</v>
      </c>
      <c r="L5319" s="60" t="s">
        <v>4029</v>
      </c>
      <c r="M5319" s="61">
        <v>0.4</v>
      </c>
      <c r="N5319" s="6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  <c r="BA5319" s="2"/>
      <c r="BB5319" s="2"/>
      <c r="BC5319" s="2"/>
      <c r="BD5319" s="2"/>
      <c r="BE5319" s="2"/>
      <c r="BF5319" s="2"/>
      <c r="BG5319" s="2"/>
      <c r="BH5319" s="2"/>
      <c r="BI5319" s="2"/>
      <c r="BJ5319" s="2"/>
      <c r="BK5319" s="2"/>
      <c r="BL5319" s="2"/>
      <c r="BM5319" s="2"/>
      <c r="BN5319" s="2"/>
      <c r="BO5319" s="2"/>
      <c r="BP5319" s="2"/>
      <c r="BQ5319" s="2"/>
      <c r="BR5319" s="2"/>
      <c r="BS5319" s="2"/>
      <c r="BT5319" s="2"/>
      <c r="BU5319" s="2"/>
      <c r="BV5319" s="2"/>
      <c r="BW5319" s="2"/>
      <c r="BX5319" s="2"/>
      <c r="BY5319" s="2"/>
      <c r="BZ5319" s="2"/>
      <c r="CA5319" s="2"/>
      <c r="CB5319" s="2"/>
      <c r="CC5319" s="2"/>
      <c r="CD5319" s="2"/>
      <c r="CE5319" s="2"/>
    </row>
    <row r="5320" spans="1:83" s="10" customFormat="1" ht="12.75" customHeight="1" x14ac:dyDescent="0.2">
      <c r="A5320" s="51" t="s">
        <v>2744</v>
      </c>
      <c r="B5320" s="9" t="s">
        <v>552</v>
      </c>
      <c r="C5320" s="66" t="s">
        <v>4035</v>
      </c>
      <c r="D5320" s="44" t="s">
        <v>4033</v>
      </c>
      <c r="E5320" s="54"/>
      <c r="F5320" s="55"/>
      <c r="G5320" s="56">
        <v>5300</v>
      </c>
      <c r="H5320" s="57">
        <f t="shared" ref="H5320:H5383" si="166">G5320*1.18</f>
        <v>6254</v>
      </c>
      <c r="I5320" s="58">
        <f t="shared" ref="I5320:I5383" si="167">H5320*F5320</f>
        <v>0</v>
      </c>
      <c r="J5320" s="59" t="s">
        <v>4027</v>
      </c>
      <c r="K5320" s="59"/>
      <c r="L5320" s="73" t="s">
        <v>6910</v>
      </c>
      <c r="M5320" s="61">
        <v>34</v>
      </c>
      <c r="N5320" s="6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  <c r="BA5320" s="2"/>
      <c r="BB5320" s="2"/>
      <c r="BC5320" s="2"/>
      <c r="BD5320" s="2"/>
      <c r="BE5320" s="2"/>
      <c r="BF5320" s="2"/>
      <c r="BG5320" s="2"/>
      <c r="BH5320" s="2"/>
      <c r="BI5320" s="2"/>
      <c r="BJ5320" s="2"/>
      <c r="BK5320" s="2"/>
      <c r="BL5320" s="2"/>
      <c r="BM5320" s="2"/>
      <c r="BN5320" s="2"/>
      <c r="BO5320" s="2"/>
      <c r="BP5320" s="2"/>
      <c r="BQ5320" s="2"/>
      <c r="BR5320" s="2"/>
      <c r="BS5320" s="2"/>
      <c r="BT5320" s="2"/>
      <c r="BU5320" s="2"/>
      <c r="BV5320" s="2"/>
      <c r="BW5320" s="2"/>
      <c r="BX5320" s="2"/>
      <c r="BY5320" s="2"/>
      <c r="BZ5320" s="2"/>
      <c r="CA5320" s="2"/>
      <c r="CB5320" s="2"/>
      <c r="CC5320" s="2"/>
      <c r="CD5320" s="2"/>
      <c r="CE5320" s="2"/>
    </row>
    <row r="5321" spans="1:83" s="11" customFormat="1" ht="12.75" customHeight="1" x14ac:dyDescent="0.2">
      <c r="A5321" s="64" t="s">
        <v>10259</v>
      </c>
      <c r="B5321" s="9" t="s">
        <v>10260</v>
      </c>
      <c r="C5321" s="53" t="s">
        <v>4007</v>
      </c>
      <c r="D5321" s="44" t="s">
        <v>4033</v>
      </c>
      <c r="E5321" s="54"/>
      <c r="F5321" s="55"/>
      <c r="G5321" s="56">
        <v>150.59</v>
      </c>
      <c r="H5321" s="57">
        <f t="shared" si="166"/>
        <v>177.6962</v>
      </c>
      <c r="I5321" s="58">
        <f t="shared" si="167"/>
        <v>0</v>
      </c>
      <c r="J5321" s="59"/>
      <c r="K5321" s="59" t="s">
        <v>8234</v>
      </c>
      <c r="L5321" s="60" t="s">
        <v>8235</v>
      </c>
      <c r="M5321" s="61">
        <v>0.12</v>
      </c>
      <c r="N5321" s="6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  <c r="BA5321" s="2"/>
      <c r="BB5321" s="2"/>
      <c r="BC5321" s="2"/>
      <c r="BD5321" s="2"/>
      <c r="BE5321" s="2"/>
      <c r="BF5321" s="2"/>
      <c r="BG5321" s="2"/>
      <c r="BH5321" s="2"/>
      <c r="BI5321" s="2"/>
      <c r="BJ5321" s="2"/>
      <c r="BK5321" s="2"/>
      <c r="BL5321" s="2"/>
      <c r="BM5321" s="2"/>
      <c r="BN5321" s="2"/>
      <c r="BO5321" s="2"/>
      <c r="BP5321" s="2"/>
      <c r="BQ5321" s="2"/>
      <c r="BR5321" s="2"/>
      <c r="BS5321" s="2"/>
      <c r="BT5321" s="2"/>
      <c r="BU5321" s="2"/>
      <c r="BV5321" s="2"/>
      <c r="BW5321" s="2"/>
      <c r="BX5321" s="2"/>
      <c r="BY5321" s="2"/>
      <c r="BZ5321" s="2"/>
      <c r="CA5321" s="2"/>
      <c r="CB5321" s="2"/>
      <c r="CC5321" s="2"/>
      <c r="CD5321" s="2"/>
      <c r="CE5321" s="2"/>
    </row>
    <row r="5322" spans="1:83" s="11" customFormat="1" ht="12.75" customHeight="1" x14ac:dyDescent="0.2">
      <c r="A5322" s="51" t="s">
        <v>2745</v>
      </c>
      <c r="B5322" s="9" t="s">
        <v>670</v>
      </c>
      <c r="C5322" s="66" t="s">
        <v>4035</v>
      </c>
      <c r="D5322" s="44" t="s">
        <v>4033</v>
      </c>
      <c r="E5322" s="54"/>
      <c r="F5322" s="55"/>
      <c r="G5322" s="56">
        <v>1200</v>
      </c>
      <c r="H5322" s="57">
        <f t="shared" si="166"/>
        <v>1416</v>
      </c>
      <c r="I5322" s="58">
        <f t="shared" si="167"/>
        <v>0</v>
      </c>
      <c r="J5322" s="59" t="s">
        <v>4027</v>
      </c>
      <c r="K5322" s="59"/>
      <c r="L5322" s="79" t="s">
        <v>10261</v>
      </c>
      <c r="M5322" s="61">
        <v>0.80800000000000005</v>
      </c>
      <c r="N5322" s="6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  <c r="BA5322" s="2"/>
      <c r="BB5322" s="2"/>
      <c r="BC5322" s="2"/>
      <c r="BD5322" s="2"/>
      <c r="BE5322" s="2"/>
      <c r="BF5322" s="2"/>
      <c r="BG5322" s="2"/>
      <c r="BH5322" s="2"/>
      <c r="BI5322" s="2"/>
      <c r="BJ5322" s="2"/>
      <c r="BK5322" s="2"/>
      <c r="BL5322" s="2"/>
      <c r="BM5322" s="2"/>
      <c r="BN5322" s="2"/>
      <c r="BO5322" s="2"/>
      <c r="BP5322" s="2"/>
      <c r="BQ5322" s="2"/>
      <c r="BR5322" s="2"/>
      <c r="BS5322" s="2"/>
      <c r="BT5322" s="2"/>
      <c r="BU5322" s="2"/>
      <c r="BV5322" s="2"/>
      <c r="BW5322" s="2"/>
      <c r="BX5322" s="2"/>
      <c r="BY5322" s="2"/>
      <c r="BZ5322" s="2"/>
      <c r="CA5322" s="2"/>
      <c r="CB5322" s="2"/>
      <c r="CC5322" s="2"/>
      <c r="CD5322" s="2"/>
      <c r="CE5322" s="2"/>
    </row>
    <row r="5323" spans="1:83" s="11" customFormat="1" ht="12.75" customHeight="1" x14ac:dyDescent="0.2">
      <c r="A5323" s="51" t="s">
        <v>10262</v>
      </c>
      <c r="B5323" s="9" t="s">
        <v>10263</v>
      </c>
      <c r="C5323" s="66" t="s">
        <v>4035</v>
      </c>
      <c r="D5323" s="44" t="s">
        <v>4033</v>
      </c>
      <c r="E5323" s="54"/>
      <c r="F5323" s="55"/>
      <c r="G5323" s="56">
        <v>580</v>
      </c>
      <c r="H5323" s="57">
        <f t="shared" si="166"/>
        <v>684.4</v>
      </c>
      <c r="I5323" s="58">
        <f t="shared" si="167"/>
        <v>0</v>
      </c>
      <c r="J5323" s="59" t="s">
        <v>4027</v>
      </c>
      <c r="K5323" s="59"/>
      <c r="L5323" s="60" t="s">
        <v>4029</v>
      </c>
      <c r="M5323" s="61">
        <v>0.19500000000000001</v>
      </c>
      <c r="N5323" s="6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  <c r="BA5323" s="2"/>
      <c r="BB5323" s="2"/>
      <c r="BC5323" s="2"/>
      <c r="BD5323" s="2"/>
      <c r="BE5323" s="2"/>
      <c r="BF5323" s="2"/>
      <c r="BG5323" s="2"/>
      <c r="BH5323" s="2"/>
      <c r="BI5323" s="2"/>
      <c r="BJ5323" s="2"/>
      <c r="BK5323" s="2"/>
      <c r="BL5323" s="2"/>
      <c r="BM5323" s="2"/>
      <c r="BN5323" s="2"/>
      <c r="BO5323" s="2"/>
      <c r="BP5323" s="2"/>
      <c r="BQ5323" s="2"/>
      <c r="BR5323" s="2"/>
      <c r="BS5323" s="2"/>
      <c r="BT5323" s="2"/>
      <c r="BU5323" s="2"/>
      <c r="BV5323" s="2"/>
      <c r="BW5323" s="2"/>
      <c r="BX5323" s="2"/>
      <c r="BY5323" s="2"/>
      <c r="BZ5323" s="2"/>
      <c r="CA5323" s="2"/>
      <c r="CB5323" s="2"/>
      <c r="CC5323" s="2"/>
      <c r="CD5323" s="2"/>
      <c r="CE5323" s="2"/>
    </row>
    <row r="5324" spans="1:83" s="11" customFormat="1" ht="12.75" customHeight="1" x14ac:dyDescent="0.2">
      <c r="A5324" s="51" t="s">
        <v>10264</v>
      </c>
      <c r="B5324" s="9" t="s">
        <v>10265</v>
      </c>
      <c r="C5324" s="66" t="s">
        <v>4035</v>
      </c>
      <c r="D5324" s="44" t="s">
        <v>4033</v>
      </c>
      <c r="E5324" s="54"/>
      <c r="F5324" s="55"/>
      <c r="G5324" s="56">
        <v>1100</v>
      </c>
      <c r="H5324" s="57">
        <f t="shared" si="166"/>
        <v>1298</v>
      </c>
      <c r="I5324" s="58">
        <f t="shared" si="167"/>
        <v>0</v>
      </c>
      <c r="J5324" s="59" t="s">
        <v>4027</v>
      </c>
      <c r="K5324" s="59"/>
      <c r="L5324" s="60" t="s">
        <v>4029</v>
      </c>
      <c r="M5324" s="61">
        <v>0.3</v>
      </c>
      <c r="N5324" s="6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  <c r="BA5324" s="2"/>
      <c r="BB5324" s="2"/>
      <c r="BC5324" s="2"/>
      <c r="BD5324" s="2"/>
      <c r="BE5324" s="2"/>
      <c r="BF5324" s="2"/>
      <c r="BG5324" s="2"/>
      <c r="BH5324" s="2"/>
      <c r="BI5324" s="2"/>
      <c r="BJ5324" s="2"/>
      <c r="BK5324" s="2"/>
      <c r="BL5324" s="2"/>
      <c r="BM5324" s="2"/>
      <c r="BN5324" s="2"/>
      <c r="BO5324" s="2"/>
      <c r="BP5324" s="2"/>
      <c r="BQ5324" s="2"/>
      <c r="BR5324" s="2"/>
      <c r="BS5324" s="2"/>
      <c r="BT5324" s="2"/>
      <c r="BU5324" s="2"/>
      <c r="BV5324" s="2"/>
      <c r="BW5324" s="2"/>
      <c r="BX5324" s="2"/>
      <c r="BY5324" s="2"/>
      <c r="BZ5324" s="2"/>
      <c r="CA5324" s="2"/>
      <c r="CB5324" s="2"/>
      <c r="CC5324" s="2"/>
      <c r="CD5324" s="2"/>
      <c r="CE5324" s="2"/>
    </row>
    <row r="5325" spans="1:83" s="11" customFormat="1" ht="12.75" customHeight="1" x14ac:dyDescent="0.2">
      <c r="A5325" s="51" t="s">
        <v>10266</v>
      </c>
      <c r="B5325" s="9" t="s">
        <v>9968</v>
      </c>
      <c r="C5325" s="66" t="s">
        <v>4035</v>
      </c>
      <c r="D5325" s="44" t="s">
        <v>4033</v>
      </c>
      <c r="E5325" s="54"/>
      <c r="F5325" s="55"/>
      <c r="G5325" s="56">
        <v>100</v>
      </c>
      <c r="H5325" s="57">
        <f t="shared" si="166"/>
        <v>118</v>
      </c>
      <c r="I5325" s="58">
        <f t="shared" si="167"/>
        <v>0</v>
      </c>
      <c r="J5325" s="59"/>
      <c r="K5325" s="59"/>
      <c r="L5325" s="60" t="s">
        <v>4029</v>
      </c>
      <c r="M5325" s="61">
        <v>2.5999999999999999E-2</v>
      </c>
      <c r="N5325" s="6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  <c r="BA5325" s="2"/>
      <c r="BB5325" s="2"/>
      <c r="BC5325" s="2"/>
      <c r="BD5325" s="2"/>
      <c r="BE5325" s="2"/>
      <c r="BF5325" s="2"/>
      <c r="BG5325" s="2"/>
      <c r="BH5325" s="2"/>
      <c r="BI5325" s="2"/>
      <c r="BJ5325" s="2"/>
      <c r="BK5325" s="2"/>
      <c r="BL5325" s="2"/>
      <c r="BM5325" s="2"/>
      <c r="BN5325" s="2"/>
      <c r="BO5325" s="2"/>
      <c r="BP5325" s="2"/>
      <c r="BQ5325" s="2"/>
      <c r="BR5325" s="2"/>
      <c r="BS5325" s="2"/>
      <c r="BT5325" s="2"/>
      <c r="BU5325" s="2"/>
      <c r="BV5325" s="2"/>
      <c r="BW5325" s="2"/>
      <c r="BX5325" s="2"/>
      <c r="BY5325" s="2"/>
      <c r="BZ5325" s="2"/>
      <c r="CA5325" s="2"/>
      <c r="CB5325" s="2"/>
      <c r="CC5325" s="2"/>
      <c r="CD5325" s="2"/>
      <c r="CE5325" s="2"/>
    </row>
    <row r="5326" spans="1:83" s="11" customFormat="1" ht="12.75" customHeight="1" x14ac:dyDescent="0.2">
      <c r="A5326" s="51" t="s">
        <v>10267</v>
      </c>
      <c r="B5326" s="9" t="s">
        <v>9968</v>
      </c>
      <c r="C5326" s="66" t="s">
        <v>4035</v>
      </c>
      <c r="D5326" s="44" t="s">
        <v>4033</v>
      </c>
      <c r="E5326" s="54"/>
      <c r="F5326" s="55"/>
      <c r="G5326" s="56">
        <v>190</v>
      </c>
      <c r="H5326" s="57">
        <f t="shared" si="166"/>
        <v>224.2</v>
      </c>
      <c r="I5326" s="58">
        <f t="shared" si="167"/>
        <v>0</v>
      </c>
      <c r="J5326" s="59" t="s">
        <v>4027</v>
      </c>
      <c r="K5326" s="59"/>
      <c r="L5326" s="60" t="s">
        <v>4029</v>
      </c>
      <c r="M5326" s="61">
        <v>4.4999999999999998E-2</v>
      </c>
      <c r="N5326" s="6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  <c r="BA5326" s="2"/>
      <c r="BB5326" s="2"/>
      <c r="BC5326" s="2"/>
      <c r="BD5326" s="2"/>
      <c r="BE5326" s="2"/>
      <c r="BF5326" s="2"/>
      <c r="BG5326" s="2"/>
      <c r="BH5326" s="2"/>
      <c r="BI5326" s="2"/>
      <c r="BJ5326" s="2"/>
      <c r="BK5326" s="2"/>
      <c r="BL5326" s="2"/>
      <c r="BM5326" s="2"/>
      <c r="BN5326" s="2"/>
      <c r="BO5326" s="2"/>
      <c r="BP5326" s="2"/>
      <c r="BQ5326" s="2"/>
      <c r="BR5326" s="2"/>
      <c r="BS5326" s="2"/>
      <c r="BT5326" s="2"/>
      <c r="BU5326" s="2"/>
      <c r="BV5326" s="2"/>
      <c r="BW5326" s="2"/>
      <c r="BX5326" s="2"/>
      <c r="BY5326" s="2"/>
      <c r="BZ5326" s="2"/>
      <c r="CA5326" s="2"/>
      <c r="CB5326" s="2"/>
      <c r="CC5326" s="2"/>
      <c r="CD5326" s="2"/>
      <c r="CE5326" s="2"/>
    </row>
    <row r="5327" spans="1:83" s="11" customFormat="1" ht="12.75" customHeight="1" x14ac:dyDescent="0.2">
      <c r="A5327" s="51" t="s">
        <v>10268</v>
      </c>
      <c r="B5327" s="9" t="s">
        <v>10128</v>
      </c>
      <c r="C5327" s="66" t="s">
        <v>4035</v>
      </c>
      <c r="D5327" s="44" t="s">
        <v>4033</v>
      </c>
      <c r="E5327" s="54"/>
      <c r="F5327" s="55"/>
      <c r="G5327" s="56">
        <v>420</v>
      </c>
      <c r="H5327" s="57">
        <f t="shared" si="166"/>
        <v>495.59999999999997</v>
      </c>
      <c r="I5327" s="58">
        <f t="shared" si="167"/>
        <v>0</v>
      </c>
      <c r="J5327" s="59" t="s">
        <v>4027</v>
      </c>
      <c r="K5327" s="59"/>
      <c r="L5327" s="60" t="s">
        <v>4029</v>
      </c>
      <c r="M5327" s="61">
        <v>0.16</v>
      </c>
      <c r="N5327" s="6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  <c r="BA5327" s="2"/>
      <c r="BB5327" s="2"/>
      <c r="BC5327" s="2"/>
      <c r="BD5327" s="2"/>
      <c r="BE5327" s="2"/>
      <c r="BF5327" s="2"/>
      <c r="BG5327" s="2"/>
      <c r="BH5327" s="2"/>
      <c r="BI5327" s="2"/>
      <c r="BJ5327" s="2"/>
      <c r="BK5327" s="2"/>
      <c r="BL5327" s="2"/>
      <c r="BM5327" s="2"/>
      <c r="BN5327" s="2"/>
      <c r="BO5327" s="2"/>
      <c r="BP5327" s="2"/>
      <c r="BQ5327" s="2"/>
      <c r="BR5327" s="2"/>
      <c r="BS5327" s="2"/>
      <c r="BT5327" s="2"/>
      <c r="BU5327" s="2"/>
      <c r="BV5327" s="2"/>
      <c r="BW5327" s="2"/>
      <c r="BX5327" s="2"/>
      <c r="BY5327" s="2"/>
      <c r="BZ5327" s="2"/>
      <c r="CA5327" s="2"/>
      <c r="CB5327" s="2"/>
      <c r="CC5327" s="2"/>
      <c r="CD5327" s="2"/>
      <c r="CE5327" s="2"/>
    </row>
    <row r="5328" spans="1:83" s="11" customFormat="1" ht="12.75" customHeight="1" x14ac:dyDescent="0.2">
      <c r="A5328" s="78" t="s">
        <v>2746</v>
      </c>
      <c r="B5328" s="70" t="s">
        <v>827</v>
      </c>
      <c r="C5328" s="66" t="s">
        <v>4035</v>
      </c>
      <c r="D5328" s="72" t="s">
        <v>4033</v>
      </c>
      <c r="E5328" s="54"/>
      <c r="F5328" s="55"/>
      <c r="G5328" s="56">
        <v>245.26</v>
      </c>
      <c r="H5328" s="57">
        <f t="shared" si="166"/>
        <v>289.40679999999998</v>
      </c>
      <c r="I5328" s="58">
        <f t="shared" si="167"/>
        <v>0</v>
      </c>
      <c r="J5328" s="59" t="s">
        <v>4027</v>
      </c>
      <c r="K5328" s="59"/>
      <c r="L5328" s="60" t="s">
        <v>4029</v>
      </c>
      <c r="M5328" s="61">
        <v>0.86</v>
      </c>
      <c r="N5328" s="6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  <c r="BA5328" s="2"/>
      <c r="BB5328" s="2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  <c r="BQ5328" s="2"/>
      <c r="BR5328" s="2"/>
      <c r="BS5328" s="2"/>
      <c r="BT5328" s="2"/>
      <c r="BU5328" s="2"/>
      <c r="BV5328" s="2"/>
      <c r="BW5328" s="2"/>
      <c r="BX5328" s="2"/>
      <c r="BY5328" s="2"/>
      <c r="BZ5328" s="2"/>
      <c r="CA5328" s="2"/>
      <c r="CB5328" s="2"/>
      <c r="CC5328" s="2"/>
      <c r="CD5328" s="2"/>
      <c r="CE5328" s="2"/>
    </row>
    <row r="5329" spans="1:83" s="11" customFormat="1" ht="12.75" customHeight="1" x14ac:dyDescent="0.2">
      <c r="A5329" s="78" t="s">
        <v>10269</v>
      </c>
      <c r="B5329" s="70" t="s">
        <v>313</v>
      </c>
      <c r="C5329" s="66" t="s">
        <v>4035</v>
      </c>
      <c r="D5329" s="72" t="s">
        <v>4033</v>
      </c>
      <c r="E5329" s="54"/>
      <c r="F5329" s="55"/>
      <c r="G5329" s="56">
        <v>177.42</v>
      </c>
      <c r="H5329" s="57">
        <f t="shared" si="166"/>
        <v>209.35559999999998</v>
      </c>
      <c r="I5329" s="58">
        <f t="shared" si="167"/>
        <v>0</v>
      </c>
      <c r="J5329" s="59" t="s">
        <v>4027</v>
      </c>
      <c r="K5329" s="59"/>
      <c r="L5329" s="60" t="s">
        <v>4029</v>
      </c>
      <c r="M5329" s="61"/>
      <c r="N5329" s="6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  <c r="BA5329" s="2"/>
      <c r="BB5329" s="2"/>
      <c r="BC5329" s="2"/>
      <c r="BD5329" s="2"/>
      <c r="BE5329" s="2"/>
      <c r="BF5329" s="2"/>
      <c r="BG5329" s="2"/>
      <c r="BH5329" s="2"/>
      <c r="BI5329" s="2"/>
      <c r="BJ5329" s="2"/>
      <c r="BK5329" s="2"/>
      <c r="BL5329" s="2"/>
      <c r="BM5329" s="2"/>
      <c r="BN5329" s="2"/>
      <c r="BO5329" s="2"/>
      <c r="BP5329" s="2"/>
      <c r="BQ5329" s="2"/>
      <c r="BR5329" s="2"/>
      <c r="BS5329" s="2"/>
      <c r="BT5329" s="2"/>
      <c r="BU5329" s="2"/>
      <c r="BV5329" s="2"/>
      <c r="BW5329" s="2"/>
      <c r="BX5329" s="2"/>
      <c r="BY5329" s="2"/>
      <c r="BZ5329" s="2"/>
      <c r="CA5329" s="2"/>
      <c r="CB5329" s="2"/>
      <c r="CC5329" s="2"/>
      <c r="CD5329" s="2"/>
      <c r="CE5329" s="2"/>
    </row>
    <row r="5330" spans="1:83" s="11" customFormat="1" ht="12.75" customHeight="1" x14ac:dyDescent="0.2">
      <c r="A5330" s="51" t="s">
        <v>10270</v>
      </c>
      <c r="B5330" s="9" t="s">
        <v>828</v>
      </c>
      <c r="C5330" s="66" t="s">
        <v>4035</v>
      </c>
      <c r="D5330" s="44" t="s">
        <v>4033</v>
      </c>
      <c r="E5330" s="54"/>
      <c r="F5330" s="55"/>
      <c r="G5330" s="56">
        <v>400</v>
      </c>
      <c r="H5330" s="57">
        <f t="shared" si="166"/>
        <v>472</v>
      </c>
      <c r="I5330" s="58">
        <f t="shared" si="167"/>
        <v>0</v>
      </c>
      <c r="J5330" s="59" t="s">
        <v>4027</v>
      </c>
      <c r="K5330" s="59"/>
      <c r="L5330" s="60" t="s">
        <v>4029</v>
      </c>
      <c r="M5330" s="61">
        <v>0.13</v>
      </c>
      <c r="N5330" s="6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  <c r="BA5330" s="2"/>
      <c r="BB5330" s="2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  <c r="BQ5330" s="2"/>
      <c r="BR5330" s="2"/>
      <c r="BS5330" s="2"/>
      <c r="BT5330" s="2"/>
      <c r="BU5330" s="2"/>
      <c r="BV5330" s="2"/>
      <c r="BW5330" s="2"/>
      <c r="BX5330" s="2"/>
      <c r="BY5330" s="2"/>
      <c r="BZ5330" s="2"/>
      <c r="CA5330" s="2"/>
      <c r="CB5330" s="2"/>
      <c r="CC5330" s="2"/>
      <c r="CD5330" s="2"/>
      <c r="CE5330" s="2"/>
    </row>
    <row r="5331" spans="1:83" s="11" customFormat="1" ht="12.75" customHeight="1" x14ac:dyDescent="0.2">
      <c r="A5331" s="51" t="s">
        <v>10271</v>
      </c>
      <c r="B5331" s="9" t="s">
        <v>10272</v>
      </c>
      <c r="C5331" s="66" t="s">
        <v>4035</v>
      </c>
      <c r="D5331" s="44" t="s">
        <v>4033</v>
      </c>
      <c r="E5331" s="54"/>
      <c r="F5331" s="55"/>
      <c r="G5331" s="56">
        <v>250</v>
      </c>
      <c r="H5331" s="57">
        <f t="shared" si="166"/>
        <v>295</v>
      </c>
      <c r="I5331" s="58">
        <f t="shared" si="167"/>
        <v>0</v>
      </c>
      <c r="J5331" s="59" t="s">
        <v>4027</v>
      </c>
      <c r="K5331" s="59"/>
      <c r="L5331" s="60" t="s">
        <v>4029</v>
      </c>
      <c r="M5331" s="61">
        <v>0.08</v>
      </c>
      <c r="N5331" s="6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  <c r="BA5331" s="2"/>
      <c r="BB5331" s="2"/>
      <c r="BC5331" s="2"/>
      <c r="BD5331" s="2"/>
      <c r="BE5331" s="2"/>
      <c r="BF5331" s="2"/>
      <c r="BG5331" s="2"/>
      <c r="BH5331" s="2"/>
      <c r="BI5331" s="2"/>
      <c r="BJ5331" s="2"/>
      <c r="BK5331" s="2"/>
      <c r="BL5331" s="2"/>
      <c r="BM5331" s="2"/>
      <c r="BN5331" s="2"/>
      <c r="BO5331" s="2"/>
      <c r="BP5331" s="2"/>
      <c r="BQ5331" s="2"/>
      <c r="BR5331" s="2"/>
      <c r="BS5331" s="2"/>
      <c r="BT5331" s="2"/>
      <c r="BU5331" s="2"/>
      <c r="BV5331" s="2"/>
      <c r="BW5331" s="2"/>
      <c r="BX5331" s="2"/>
      <c r="BY5331" s="2"/>
      <c r="BZ5331" s="2"/>
      <c r="CA5331" s="2"/>
      <c r="CB5331" s="2"/>
      <c r="CC5331" s="2"/>
      <c r="CD5331" s="2"/>
      <c r="CE5331" s="2"/>
    </row>
    <row r="5332" spans="1:83" s="11" customFormat="1" ht="12.75" customHeight="1" x14ac:dyDescent="0.2">
      <c r="A5332" s="69" t="s">
        <v>10273</v>
      </c>
      <c r="B5332" s="70" t="s">
        <v>8244</v>
      </c>
      <c r="C5332" s="71" t="s">
        <v>4007</v>
      </c>
      <c r="D5332" s="72" t="s">
        <v>4033</v>
      </c>
      <c r="E5332" s="54"/>
      <c r="F5332" s="55"/>
      <c r="G5332" s="56">
        <v>672.78</v>
      </c>
      <c r="H5332" s="57">
        <f t="shared" si="166"/>
        <v>793.8803999999999</v>
      </c>
      <c r="I5332" s="58">
        <f t="shared" si="167"/>
        <v>0</v>
      </c>
      <c r="J5332" s="59"/>
      <c r="K5332" s="59" t="s">
        <v>6938</v>
      </c>
      <c r="L5332" s="65">
        <v>6370</v>
      </c>
      <c r="M5332" s="61"/>
      <c r="N5332" s="6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  <c r="AY5332" s="2"/>
      <c r="AZ5332" s="2"/>
      <c r="BA5332" s="2"/>
      <c r="BB5332" s="2"/>
      <c r="BC5332" s="2"/>
      <c r="BD5332" s="2"/>
      <c r="BE5332" s="2"/>
      <c r="BF5332" s="2"/>
      <c r="BG5332" s="2"/>
      <c r="BH5332" s="2"/>
      <c r="BI5332" s="2"/>
      <c r="BJ5332" s="2"/>
      <c r="BK5332" s="2"/>
      <c r="BL5332" s="2"/>
      <c r="BM5332" s="2"/>
      <c r="BN5332" s="2"/>
      <c r="BO5332" s="2"/>
      <c r="BP5332" s="2"/>
      <c r="BQ5332" s="2"/>
      <c r="BR5332" s="2"/>
      <c r="BS5332" s="2"/>
      <c r="BT5332" s="2"/>
      <c r="BU5332" s="2"/>
      <c r="BV5332" s="2"/>
      <c r="BW5332" s="2"/>
      <c r="BX5332" s="2"/>
      <c r="BY5332" s="2"/>
      <c r="BZ5332" s="2"/>
      <c r="CA5332" s="2"/>
      <c r="CB5332" s="2"/>
      <c r="CC5332" s="2"/>
      <c r="CD5332" s="2"/>
      <c r="CE5332" s="2"/>
    </row>
    <row r="5333" spans="1:83" s="11" customFormat="1" ht="12.75" customHeight="1" x14ac:dyDescent="0.2">
      <c r="A5333" s="51" t="s">
        <v>10274</v>
      </c>
      <c r="B5333" s="9" t="s">
        <v>10263</v>
      </c>
      <c r="C5333" s="66" t="s">
        <v>4035</v>
      </c>
      <c r="D5333" s="44" t="s">
        <v>4033</v>
      </c>
      <c r="E5333" s="54"/>
      <c r="F5333" s="55"/>
      <c r="G5333" s="56">
        <v>650</v>
      </c>
      <c r="H5333" s="57">
        <f t="shared" si="166"/>
        <v>767</v>
      </c>
      <c r="I5333" s="58">
        <f t="shared" si="167"/>
        <v>0</v>
      </c>
      <c r="J5333" s="59" t="s">
        <v>4027</v>
      </c>
      <c r="K5333" s="59"/>
      <c r="L5333" s="60" t="s">
        <v>4029</v>
      </c>
      <c r="M5333" s="61">
        <v>0.26700000000000002</v>
      </c>
      <c r="N5333" s="6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  <c r="BA5333" s="2"/>
      <c r="BB5333" s="2"/>
      <c r="BC5333" s="2"/>
      <c r="BD5333" s="2"/>
      <c r="BE5333" s="2"/>
      <c r="BF5333" s="2"/>
      <c r="BG5333" s="2"/>
      <c r="BH5333" s="2"/>
      <c r="BI5333" s="2"/>
      <c r="BJ5333" s="2"/>
      <c r="BK5333" s="2"/>
      <c r="BL5333" s="2"/>
      <c r="BM5333" s="2"/>
      <c r="BN5333" s="2"/>
      <c r="BO5333" s="2"/>
      <c r="BP5333" s="2"/>
      <c r="BQ5333" s="2"/>
      <c r="BR5333" s="2"/>
      <c r="BS5333" s="2"/>
      <c r="BT5333" s="2"/>
      <c r="BU5333" s="2"/>
      <c r="BV5333" s="2"/>
      <c r="BW5333" s="2"/>
      <c r="BX5333" s="2"/>
      <c r="BY5333" s="2"/>
      <c r="BZ5333" s="2"/>
      <c r="CA5333" s="2"/>
      <c r="CB5333" s="2"/>
      <c r="CC5333" s="2"/>
      <c r="CD5333" s="2"/>
      <c r="CE5333" s="2"/>
    </row>
    <row r="5334" spans="1:83" s="11" customFormat="1" ht="12.75" customHeight="1" x14ac:dyDescent="0.2">
      <c r="A5334" s="51" t="s">
        <v>10275</v>
      </c>
      <c r="B5334" s="9" t="s">
        <v>10276</v>
      </c>
      <c r="C5334" s="66" t="s">
        <v>4035</v>
      </c>
      <c r="D5334" s="44" t="s">
        <v>4033</v>
      </c>
      <c r="E5334" s="54"/>
      <c r="F5334" s="55"/>
      <c r="G5334" s="56">
        <v>1300</v>
      </c>
      <c r="H5334" s="57">
        <f t="shared" si="166"/>
        <v>1534</v>
      </c>
      <c r="I5334" s="58">
        <f t="shared" si="167"/>
        <v>0</v>
      </c>
      <c r="J5334" s="59" t="s">
        <v>4027</v>
      </c>
      <c r="K5334" s="59"/>
      <c r="L5334" s="60" t="s">
        <v>4029</v>
      </c>
      <c r="M5334" s="61"/>
      <c r="N5334" s="6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  <c r="AY5334" s="2"/>
      <c r="AZ5334" s="2"/>
      <c r="BA5334" s="2"/>
      <c r="BB5334" s="2"/>
      <c r="BC5334" s="2"/>
      <c r="BD5334" s="2"/>
      <c r="BE5334" s="2"/>
      <c r="BF5334" s="2"/>
      <c r="BG5334" s="2"/>
      <c r="BH5334" s="2"/>
      <c r="BI5334" s="2"/>
      <c r="BJ5334" s="2"/>
      <c r="BK5334" s="2"/>
      <c r="BL5334" s="2"/>
      <c r="BM5334" s="2"/>
      <c r="BN5334" s="2"/>
      <c r="BO5334" s="2"/>
      <c r="BP5334" s="2"/>
      <c r="BQ5334" s="2"/>
      <c r="BR5334" s="2"/>
      <c r="BS5334" s="2"/>
      <c r="BT5334" s="2"/>
      <c r="BU5334" s="2"/>
      <c r="BV5334" s="2"/>
      <c r="BW5334" s="2"/>
      <c r="BX5334" s="2"/>
      <c r="BY5334" s="2"/>
      <c r="BZ5334" s="2"/>
      <c r="CA5334" s="2"/>
      <c r="CB5334" s="2"/>
      <c r="CC5334" s="2"/>
      <c r="CD5334" s="2"/>
      <c r="CE5334" s="2"/>
    </row>
    <row r="5335" spans="1:83" s="11" customFormat="1" ht="12.75" customHeight="1" x14ac:dyDescent="0.2">
      <c r="A5335" s="51" t="s">
        <v>10277</v>
      </c>
      <c r="B5335" s="9" t="s">
        <v>10265</v>
      </c>
      <c r="C5335" s="66" t="s">
        <v>4035</v>
      </c>
      <c r="D5335" s="44" t="s">
        <v>4033</v>
      </c>
      <c r="E5335" s="54"/>
      <c r="F5335" s="55"/>
      <c r="G5335" s="56">
        <v>1200</v>
      </c>
      <c r="H5335" s="57">
        <f t="shared" si="166"/>
        <v>1416</v>
      </c>
      <c r="I5335" s="58">
        <f t="shared" si="167"/>
        <v>0</v>
      </c>
      <c r="J5335" s="59" t="s">
        <v>4027</v>
      </c>
      <c r="K5335" s="59"/>
      <c r="L5335" s="60" t="s">
        <v>4029</v>
      </c>
      <c r="M5335" s="61">
        <v>0.3</v>
      </c>
      <c r="N5335" s="6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  <c r="BA5335" s="2"/>
      <c r="BB5335" s="2"/>
      <c r="BC5335" s="2"/>
      <c r="BD5335" s="2"/>
      <c r="BE5335" s="2"/>
      <c r="BF5335" s="2"/>
      <c r="BG5335" s="2"/>
      <c r="BH5335" s="2"/>
      <c r="BI5335" s="2"/>
      <c r="BJ5335" s="2"/>
      <c r="BK5335" s="2"/>
      <c r="BL5335" s="2"/>
      <c r="BM5335" s="2"/>
      <c r="BN5335" s="2"/>
      <c r="BO5335" s="2"/>
      <c r="BP5335" s="2"/>
      <c r="BQ5335" s="2"/>
      <c r="BR5335" s="2"/>
      <c r="BS5335" s="2"/>
      <c r="BT5335" s="2"/>
      <c r="BU5335" s="2"/>
      <c r="BV5335" s="2"/>
      <c r="BW5335" s="2"/>
      <c r="BX5335" s="2"/>
      <c r="BY5335" s="2"/>
      <c r="BZ5335" s="2"/>
      <c r="CA5335" s="2"/>
      <c r="CB5335" s="2"/>
      <c r="CC5335" s="2"/>
      <c r="CD5335" s="2"/>
      <c r="CE5335" s="2"/>
    </row>
    <row r="5336" spans="1:83" s="10" customFormat="1" ht="12.75" customHeight="1" x14ac:dyDescent="0.2">
      <c r="A5336" s="51" t="s">
        <v>10278</v>
      </c>
      <c r="B5336" s="9" t="s">
        <v>8885</v>
      </c>
      <c r="C5336" s="66" t="s">
        <v>4035</v>
      </c>
      <c r="D5336" s="44" t="s">
        <v>4033</v>
      </c>
      <c r="E5336" s="54"/>
      <c r="F5336" s="55"/>
      <c r="G5336" s="56">
        <v>370</v>
      </c>
      <c r="H5336" s="57">
        <f t="shared" si="166"/>
        <v>436.59999999999997</v>
      </c>
      <c r="I5336" s="58">
        <f t="shared" si="167"/>
        <v>0</v>
      </c>
      <c r="J5336" s="59" t="s">
        <v>4027</v>
      </c>
      <c r="K5336" s="59"/>
      <c r="L5336" s="60" t="s">
        <v>4029</v>
      </c>
      <c r="M5336" s="61">
        <v>0.7</v>
      </c>
      <c r="N5336" s="6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  <c r="BA5336" s="2"/>
      <c r="BB5336" s="2"/>
      <c r="BC5336" s="2"/>
      <c r="BD5336" s="2"/>
      <c r="BE5336" s="2"/>
      <c r="BF5336" s="2"/>
      <c r="BG5336" s="2"/>
      <c r="BH5336" s="2"/>
      <c r="BI5336" s="2"/>
      <c r="BJ5336" s="2"/>
      <c r="BK5336" s="2"/>
      <c r="BL5336" s="2"/>
      <c r="BM5336" s="2"/>
      <c r="BN5336" s="2"/>
      <c r="BO5336" s="2"/>
      <c r="BP5336" s="2"/>
      <c r="BQ5336" s="2"/>
      <c r="BR5336" s="2"/>
      <c r="BS5336" s="2"/>
      <c r="BT5336" s="2"/>
      <c r="BU5336" s="2"/>
      <c r="BV5336" s="2"/>
      <c r="BW5336" s="2"/>
      <c r="BX5336" s="2"/>
      <c r="BY5336" s="2"/>
      <c r="BZ5336" s="2"/>
      <c r="CA5336" s="2"/>
      <c r="CB5336" s="2"/>
      <c r="CC5336" s="2"/>
      <c r="CD5336" s="2"/>
      <c r="CE5336" s="2"/>
    </row>
    <row r="5337" spans="1:83" s="10" customFormat="1" ht="12.75" customHeight="1" x14ac:dyDescent="0.2">
      <c r="A5337" s="78" t="s">
        <v>2747</v>
      </c>
      <c r="B5337" s="70" t="s">
        <v>313</v>
      </c>
      <c r="C5337" s="66" t="s">
        <v>4035</v>
      </c>
      <c r="D5337" s="72" t="s">
        <v>4033</v>
      </c>
      <c r="E5337" s="54"/>
      <c r="F5337" s="55"/>
      <c r="G5337" s="56">
        <v>310</v>
      </c>
      <c r="H5337" s="57">
        <f t="shared" si="166"/>
        <v>365.79999999999995</v>
      </c>
      <c r="I5337" s="58">
        <f t="shared" si="167"/>
        <v>0</v>
      </c>
      <c r="J5337" s="59" t="s">
        <v>4027</v>
      </c>
      <c r="K5337" s="59"/>
      <c r="L5337" s="73" t="s">
        <v>4044</v>
      </c>
      <c r="M5337" s="61">
        <v>0.378</v>
      </c>
      <c r="N5337" s="6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  <c r="BA5337" s="2"/>
      <c r="BB5337" s="2"/>
      <c r="BC5337" s="2"/>
      <c r="BD5337" s="2"/>
      <c r="BE5337" s="2"/>
      <c r="BF5337" s="2"/>
      <c r="BG5337" s="2"/>
      <c r="BH5337" s="2"/>
      <c r="BI5337" s="2"/>
      <c r="BJ5337" s="2"/>
      <c r="BK5337" s="2"/>
      <c r="BL5337" s="2"/>
      <c r="BM5337" s="2"/>
      <c r="BN5337" s="2"/>
      <c r="BO5337" s="2"/>
      <c r="BP5337" s="2"/>
      <c r="BQ5337" s="2"/>
      <c r="BR5337" s="2"/>
      <c r="BS5337" s="2"/>
      <c r="BT5337" s="2"/>
      <c r="BU5337" s="2"/>
      <c r="BV5337" s="2"/>
      <c r="BW5337" s="2"/>
      <c r="BX5337" s="2"/>
      <c r="BY5337" s="2"/>
      <c r="BZ5337" s="2"/>
      <c r="CA5337" s="2"/>
      <c r="CB5337" s="2"/>
      <c r="CC5337" s="2"/>
      <c r="CD5337" s="2"/>
      <c r="CE5337" s="2"/>
    </row>
    <row r="5338" spans="1:83" s="10" customFormat="1" ht="12.75" customHeight="1" x14ac:dyDescent="0.2">
      <c r="A5338" s="78" t="s">
        <v>2748</v>
      </c>
      <c r="B5338" s="70" t="s">
        <v>670</v>
      </c>
      <c r="C5338" s="66" t="s">
        <v>4035</v>
      </c>
      <c r="D5338" s="72" t="s">
        <v>4033</v>
      </c>
      <c r="E5338" s="54"/>
      <c r="F5338" s="55"/>
      <c r="G5338" s="56">
        <v>414.82</v>
      </c>
      <c r="H5338" s="57">
        <f t="shared" si="166"/>
        <v>489.48759999999999</v>
      </c>
      <c r="I5338" s="58">
        <f t="shared" si="167"/>
        <v>0</v>
      </c>
      <c r="J5338" s="59"/>
      <c r="K5338" s="59"/>
      <c r="L5338" s="60" t="s">
        <v>4029</v>
      </c>
      <c r="M5338" s="61">
        <v>0.35</v>
      </c>
      <c r="N5338" s="6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  <c r="BA5338" s="2"/>
      <c r="BB5338" s="2"/>
      <c r="BC5338" s="2"/>
      <c r="BD5338" s="2"/>
      <c r="BE5338" s="2"/>
      <c r="BF5338" s="2"/>
      <c r="BG5338" s="2"/>
      <c r="BH5338" s="2"/>
      <c r="BI5338" s="2"/>
      <c r="BJ5338" s="2"/>
      <c r="BK5338" s="2"/>
      <c r="BL5338" s="2"/>
      <c r="BM5338" s="2"/>
      <c r="BN5338" s="2"/>
      <c r="BO5338" s="2"/>
      <c r="BP5338" s="2"/>
      <c r="BQ5338" s="2"/>
      <c r="BR5338" s="2"/>
      <c r="BS5338" s="2"/>
      <c r="BT5338" s="2"/>
      <c r="BU5338" s="2"/>
      <c r="BV5338" s="2"/>
      <c r="BW5338" s="2"/>
      <c r="BX5338" s="2"/>
      <c r="BY5338" s="2"/>
      <c r="BZ5338" s="2"/>
      <c r="CA5338" s="2"/>
      <c r="CB5338" s="2"/>
      <c r="CC5338" s="2"/>
      <c r="CD5338" s="2"/>
      <c r="CE5338" s="2"/>
    </row>
    <row r="5339" spans="1:83" s="10" customFormat="1" ht="12.75" customHeight="1" x14ac:dyDescent="0.2">
      <c r="A5339" s="51" t="s">
        <v>10279</v>
      </c>
      <c r="B5339" s="9" t="s">
        <v>828</v>
      </c>
      <c r="C5339" s="66" t="s">
        <v>4035</v>
      </c>
      <c r="D5339" s="44" t="s">
        <v>4033</v>
      </c>
      <c r="E5339" s="54"/>
      <c r="F5339" s="55"/>
      <c r="G5339" s="56">
        <v>210</v>
      </c>
      <c r="H5339" s="57">
        <f t="shared" si="166"/>
        <v>247.79999999999998</v>
      </c>
      <c r="I5339" s="58">
        <f t="shared" si="167"/>
        <v>0</v>
      </c>
      <c r="J5339" s="59" t="s">
        <v>4027</v>
      </c>
      <c r="K5339" s="59"/>
      <c r="L5339" s="60" t="s">
        <v>4029</v>
      </c>
      <c r="M5339" s="61">
        <v>0.08</v>
      </c>
      <c r="N5339" s="6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  <c r="BA5339" s="2"/>
      <c r="BB5339" s="2"/>
      <c r="BC5339" s="2"/>
      <c r="BD5339" s="2"/>
      <c r="BE5339" s="2"/>
      <c r="BF5339" s="2"/>
      <c r="BG5339" s="2"/>
      <c r="BH5339" s="2"/>
      <c r="BI5339" s="2"/>
      <c r="BJ5339" s="2"/>
      <c r="BK5339" s="2"/>
      <c r="BL5339" s="2"/>
      <c r="BM5339" s="2"/>
      <c r="BN5339" s="2"/>
      <c r="BO5339" s="2"/>
      <c r="BP5339" s="2"/>
      <c r="BQ5339" s="2"/>
      <c r="BR5339" s="2"/>
      <c r="BS5339" s="2"/>
      <c r="BT5339" s="2"/>
      <c r="BU5339" s="2"/>
      <c r="BV5339" s="2"/>
      <c r="BW5339" s="2"/>
      <c r="BX5339" s="2"/>
      <c r="BY5339" s="2"/>
      <c r="BZ5339" s="2"/>
      <c r="CA5339" s="2"/>
      <c r="CB5339" s="2"/>
      <c r="CC5339" s="2"/>
      <c r="CD5339" s="2"/>
      <c r="CE5339" s="2"/>
    </row>
    <row r="5340" spans="1:83" s="10" customFormat="1" ht="12.75" customHeight="1" x14ac:dyDescent="0.2">
      <c r="A5340" s="51" t="s">
        <v>10280</v>
      </c>
      <c r="B5340" s="9" t="s">
        <v>617</v>
      </c>
      <c r="C5340" s="66" t="s">
        <v>4035</v>
      </c>
      <c r="D5340" s="44" t="s">
        <v>4033</v>
      </c>
      <c r="E5340" s="54"/>
      <c r="F5340" s="55"/>
      <c r="G5340" s="56">
        <v>36</v>
      </c>
      <c r="H5340" s="57">
        <f t="shared" si="166"/>
        <v>42.48</v>
      </c>
      <c r="I5340" s="58">
        <f t="shared" si="167"/>
        <v>0</v>
      </c>
      <c r="J5340" s="59" t="s">
        <v>4027</v>
      </c>
      <c r="K5340" s="59"/>
      <c r="L5340" s="60" t="s">
        <v>4029</v>
      </c>
      <c r="M5340" s="61"/>
      <c r="N5340" s="6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  <c r="AY5340" s="2"/>
      <c r="AZ5340" s="2"/>
      <c r="BA5340" s="2"/>
      <c r="BB5340" s="2"/>
      <c r="BC5340" s="2"/>
      <c r="BD5340" s="2"/>
      <c r="BE5340" s="2"/>
      <c r="BF5340" s="2"/>
      <c r="BG5340" s="2"/>
      <c r="BH5340" s="2"/>
      <c r="BI5340" s="2"/>
      <c r="BJ5340" s="2"/>
      <c r="BK5340" s="2"/>
      <c r="BL5340" s="2"/>
      <c r="BM5340" s="2"/>
      <c r="BN5340" s="2"/>
      <c r="BO5340" s="2"/>
      <c r="BP5340" s="2"/>
      <c r="BQ5340" s="2"/>
      <c r="BR5340" s="2"/>
      <c r="BS5340" s="2"/>
      <c r="BT5340" s="2"/>
      <c r="BU5340" s="2"/>
      <c r="BV5340" s="2"/>
      <c r="BW5340" s="2"/>
      <c r="BX5340" s="2"/>
      <c r="BY5340" s="2"/>
      <c r="BZ5340" s="2"/>
      <c r="CA5340" s="2"/>
      <c r="CB5340" s="2"/>
      <c r="CC5340" s="2"/>
      <c r="CD5340" s="2"/>
      <c r="CE5340" s="2"/>
    </row>
    <row r="5341" spans="1:83" s="10" customFormat="1" ht="12.75" customHeight="1" x14ac:dyDescent="0.2">
      <c r="A5341" s="78" t="s">
        <v>2749</v>
      </c>
      <c r="B5341" s="70" t="s">
        <v>829</v>
      </c>
      <c r="C5341" s="66" t="s">
        <v>4035</v>
      </c>
      <c r="D5341" s="72" t="s">
        <v>4033</v>
      </c>
      <c r="E5341" s="54"/>
      <c r="F5341" s="55"/>
      <c r="G5341" s="56">
        <v>50</v>
      </c>
      <c r="H5341" s="57">
        <f t="shared" si="166"/>
        <v>59</v>
      </c>
      <c r="I5341" s="58">
        <f t="shared" si="167"/>
        <v>0</v>
      </c>
      <c r="J5341" s="59" t="s">
        <v>4015</v>
      </c>
      <c r="K5341" s="59"/>
      <c r="L5341" s="68" t="s">
        <v>4015</v>
      </c>
      <c r="M5341" s="61"/>
      <c r="N5341" s="6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  <c r="BA5341" s="2"/>
      <c r="BB5341" s="2"/>
      <c r="BC5341" s="2"/>
      <c r="BD5341" s="2"/>
      <c r="BE5341" s="2"/>
      <c r="BF5341" s="2"/>
      <c r="BG5341" s="2"/>
      <c r="BH5341" s="2"/>
      <c r="BI5341" s="2"/>
      <c r="BJ5341" s="2"/>
      <c r="BK5341" s="2"/>
      <c r="BL5341" s="2"/>
      <c r="BM5341" s="2"/>
      <c r="BN5341" s="2"/>
      <c r="BO5341" s="2"/>
      <c r="BP5341" s="2"/>
      <c r="BQ5341" s="2"/>
      <c r="BR5341" s="2"/>
      <c r="BS5341" s="2"/>
      <c r="BT5341" s="2"/>
      <c r="BU5341" s="2"/>
      <c r="BV5341" s="2"/>
      <c r="BW5341" s="2"/>
      <c r="BX5341" s="2"/>
      <c r="BY5341" s="2"/>
      <c r="BZ5341" s="2"/>
      <c r="CA5341" s="2"/>
      <c r="CB5341" s="2"/>
      <c r="CC5341" s="2"/>
      <c r="CD5341" s="2"/>
      <c r="CE5341" s="2"/>
    </row>
    <row r="5342" spans="1:83" s="10" customFormat="1" ht="12.75" customHeight="1" x14ac:dyDescent="0.2">
      <c r="A5342" s="51" t="s">
        <v>2750</v>
      </c>
      <c r="B5342" s="9" t="s">
        <v>830</v>
      </c>
      <c r="C5342" s="66" t="s">
        <v>4035</v>
      </c>
      <c r="D5342" s="44" t="s">
        <v>4033</v>
      </c>
      <c r="E5342" s="54"/>
      <c r="F5342" s="55"/>
      <c r="G5342" s="56">
        <v>55</v>
      </c>
      <c r="H5342" s="57">
        <f t="shared" si="166"/>
        <v>64.899999999999991</v>
      </c>
      <c r="I5342" s="58">
        <f t="shared" si="167"/>
        <v>0</v>
      </c>
      <c r="J5342" s="59" t="s">
        <v>4027</v>
      </c>
      <c r="K5342" s="59"/>
      <c r="L5342" s="60" t="s">
        <v>4029</v>
      </c>
      <c r="M5342" s="61">
        <v>3.2000000000000001E-2</v>
      </c>
      <c r="N5342" s="6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  <c r="AY5342" s="2"/>
      <c r="AZ5342" s="2"/>
      <c r="BA5342" s="2"/>
      <c r="BB5342" s="2"/>
      <c r="BC5342" s="2"/>
      <c r="BD5342" s="2"/>
      <c r="BE5342" s="2"/>
      <c r="BF5342" s="2"/>
      <c r="BG5342" s="2"/>
      <c r="BH5342" s="2"/>
      <c r="BI5342" s="2"/>
      <c r="BJ5342" s="2"/>
      <c r="BK5342" s="2"/>
      <c r="BL5342" s="2"/>
      <c r="BM5342" s="2"/>
      <c r="BN5342" s="2"/>
      <c r="BO5342" s="2"/>
      <c r="BP5342" s="2"/>
      <c r="BQ5342" s="2"/>
      <c r="BR5342" s="2"/>
      <c r="BS5342" s="2"/>
      <c r="BT5342" s="2"/>
      <c r="BU5342" s="2"/>
      <c r="BV5342" s="2"/>
      <c r="BW5342" s="2"/>
      <c r="BX5342" s="2"/>
      <c r="BY5342" s="2"/>
      <c r="BZ5342" s="2"/>
      <c r="CA5342" s="2"/>
      <c r="CB5342" s="2"/>
      <c r="CC5342" s="2"/>
      <c r="CD5342" s="2"/>
      <c r="CE5342" s="2"/>
    </row>
    <row r="5343" spans="1:83" s="10" customFormat="1" ht="12.75" customHeight="1" x14ac:dyDescent="0.2">
      <c r="A5343" s="78" t="s">
        <v>2751</v>
      </c>
      <c r="B5343" s="70" t="s">
        <v>831</v>
      </c>
      <c r="C5343" s="66" t="s">
        <v>4035</v>
      </c>
      <c r="D5343" s="72" t="s">
        <v>4033</v>
      </c>
      <c r="E5343" s="54"/>
      <c r="F5343" s="55"/>
      <c r="G5343" s="56">
        <v>70</v>
      </c>
      <c r="H5343" s="57">
        <f t="shared" si="166"/>
        <v>82.6</v>
      </c>
      <c r="I5343" s="58">
        <f t="shared" si="167"/>
        <v>0</v>
      </c>
      <c r="J5343" s="59" t="s">
        <v>4015</v>
      </c>
      <c r="K5343" s="59"/>
      <c r="L5343" s="68" t="s">
        <v>4015</v>
      </c>
      <c r="M5343" s="61"/>
      <c r="N5343" s="6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  <c r="AY5343" s="2"/>
      <c r="AZ5343" s="2"/>
      <c r="BA5343" s="2"/>
      <c r="BB5343" s="2"/>
      <c r="BC5343" s="2"/>
      <c r="BD5343" s="2"/>
      <c r="BE5343" s="2"/>
      <c r="BF5343" s="2"/>
      <c r="BG5343" s="2"/>
      <c r="BH5343" s="2"/>
      <c r="BI5343" s="2"/>
      <c r="BJ5343" s="2"/>
      <c r="BK5343" s="2"/>
      <c r="BL5343" s="2"/>
      <c r="BM5343" s="2"/>
      <c r="BN5343" s="2"/>
      <c r="BO5343" s="2"/>
      <c r="BP5343" s="2"/>
      <c r="BQ5343" s="2"/>
      <c r="BR5343" s="2"/>
      <c r="BS5343" s="2"/>
      <c r="BT5343" s="2"/>
      <c r="BU5343" s="2"/>
      <c r="BV5343" s="2"/>
      <c r="BW5343" s="2"/>
      <c r="BX5343" s="2"/>
      <c r="BY5343" s="2"/>
      <c r="BZ5343" s="2"/>
      <c r="CA5343" s="2"/>
      <c r="CB5343" s="2"/>
      <c r="CC5343" s="2"/>
      <c r="CD5343" s="2"/>
      <c r="CE5343" s="2"/>
    </row>
    <row r="5344" spans="1:83" s="10" customFormat="1" ht="12.75" customHeight="1" x14ac:dyDescent="0.2">
      <c r="A5344" s="51" t="s">
        <v>2752</v>
      </c>
      <c r="B5344" s="9" t="s">
        <v>832</v>
      </c>
      <c r="C5344" s="66" t="s">
        <v>4035</v>
      </c>
      <c r="D5344" s="44" t="s">
        <v>4033</v>
      </c>
      <c r="E5344" s="54"/>
      <c r="F5344" s="55"/>
      <c r="G5344" s="56">
        <v>75</v>
      </c>
      <c r="H5344" s="57">
        <f t="shared" si="166"/>
        <v>88.5</v>
      </c>
      <c r="I5344" s="58">
        <f t="shared" si="167"/>
        <v>0</v>
      </c>
      <c r="J5344" s="59" t="s">
        <v>4027</v>
      </c>
      <c r="K5344" s="59"/>
      <c r="L5344" s="60" t="s">
        <v>4029</v>
      </c>
      <c r="M5344" s="61">
        <v>3.4000000000000002E-2</v>
      </c>
      <c r="N5344" s="6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  <c r="BA5344" s="2"/>
      <c r="BB5344" s="2"/>
      <c r="BC5344" s="2"/>
      <c r="BD5344" s="2"/>
      <c r="BE5344" s="2"/>
      <c r="BF5344" s="2"/>
      <c r="BG5344" s="2"/>
      <c r="BH5344" s="2"/>
      <c r="BI5344" s="2"/>
      <c r="BJ5344" s="2"/>
      <c r="BK5344" s="2"/>
      <c r="BL5344" s="2"/>
      <c r="BM5344" s="2"/>
      <c r="BN5344" s="2"/>
      <c r="BO5344" s="2"/>
      <c r="BP5344" s="2"/>
      <c r="BQ5344" s="2"/>
      <c r="BR5344" s="2"/>
      <c r="BS5344" s="2"/>
      <c r="BT5344" s="2"/>
      <c r="BU5344" s="2"/>
      <c r="BV5344" s="2"/>
      <c r="BW5344" s="2"/>
      <c r="BX5344" s="2"/>
      <c r="BY5344" s="2"/>
      <c r="BZ5344" s="2"/>
      <c r="CA5344" s="2"/>
      <c r="CB5344" s="2"/>
      <c r="CC5344" s="2"/>
      <c r="CD5344" s="2"/>
      <c r="CE5344" s="2"/>
    </row>
    <row r="5345" spans="1:83" s="10" customFormat="1" ht="12.75" customHeight="1" x14ac:dyDescent="0.2">
      <c r="A5345" s="78" t="s">
        <v>2753</v>
      </c>
      <c r="B5345" s="70" t="s">
        <v>833</v>
      </c>
      <c r="C5345" s="66" t="s">
        <v>4035</v>
      </c>
      <c r="D5345" s="72" t="s">
        <v>4033</v>
      </c>
      <c r="E5345" s="54"/>
      <c r="F5345" s="55"/>
      <c r="G5345" s="56">
        <v>30</v>
      </c>
      <c r="H5345" s="57">
        <f t="shared" si="166"/>
        <v>35.4</v>
      </c>
      <c r="I5345" s="58">
        <f t="shared" si="167"/>
        <v>0</v>
      </c>
      <c r="J5345" s="59" t="s">
        <v>4015</v>
      </c>
      <c r="K5345" s="59"/>
      <c r="L5345" s="68" t="s">
        <v>4015</v>
      </c>
      <c r="M5345" s="61"/>
      <c r="N5345" s="6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  <c r="BA5345" s="2"/>
      <c r="BB5345" s="2"/>
      <c r="BC5345" s="2"/>
      <c r="BD5345" s="2"/>
      <c r="BE5345" s="2"/>
      <c r="BF5345" s="2"/>
      <c r="BG5345" s="2"/>
      <c r="BH5345" s="2"/>
      <c r="BI5345" s="2"/>
      <c r="BJ5345" s="2"/>
      <c r="BK5345" s="2"/>
      <c r="BL5345" s="2"/>
      <c r="BM5345" s="2"/>
      <c r="BN5345" s="2"/>
      <c r="BO5345" s="2"/>
      <c r="BP5345" s="2"/>
      <c r="BQ5345" s="2"/>
      <c r="BR5345" s="2"/>
      <c r="BS5345" s="2"/>
      <c r="BT5345" s="2"/>
      <c r="BU5345" s="2"/>
      <c r="BV5345" s="2"/>
      <c r="BW5345" s="2"/>
      <c r="BX5345" s="2"/>
      <c r="BY5345" s="2"/>
      <c r="BZ5345" s="2"/>
      <c r="CA5345" s="2"/>
      <c r="CB5345" s="2"/>
      <c r="CC5345" s="2"/>
      <c r="CD5345" s="2"/>
      <c r="CE5345" s="2"/>
    </row>
    <row r="5346" spans="1:83" s="10" customFormat="1" ht="12.75" customHeight="1" x14ac:dyDescent="0.2">
      <c r="A5346" s="51" t="s">
        <v>2754</v>
      </c>
      <c r="B5346" s="9" t="s">
        <v>834</v>
      </c>
      <c r="C5346" s="66" t="s">
        <v>4035</v>
      </c>
      <c r="D5346" s="44" t="s">
        <v>4033</v>
      </c>
      <c r="E5346" s="54"/>
      <c r="F5346" s="55"/>
      <c r="G5346" s="56">
        <v>37</v>
      </c>
      <c r="H5346" s="57">
        <f t="shared" si="166"/>
        <v>43.66</v>
      </c>
      <c r="I5346" s="58">
        <f t="shared" si="167"/>
        <v>0</v>
      </c>
      <c r="J5346" s="59" t="s">
        <v>4027</v>
      </c>
      <c r="K5346" s="59"/>
      <c r="L5346" s="60" t="s">
        <v>4029</v>
      </c>
      <c r="M5346" s="61">
        <v>0.02</v>
      </c>
      <c r="N5346" s="6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  <c r="BA5346" s="2"/>
      <c r="BB5346" s="2"/>
      <c r="BC5346" s="2"/>
      <c r="BD5346" s="2"/>
      <c r="BE5346" s="2"/>
      <c r="BF5346" s="2"/>
      <c r="BG5346" s="2"/>
      <c r="BH5346" s="2"/>
      <c r="BI5346" s="2"/>
      <c r="BJ5346" s="2"/>
      <c r="BK5346" s="2"/>
      <c r="BL5346" s="2"/>
      <c r="BM5346" s="2"/>
      <c r="BN5346" s="2"/>
      <c r="BO5346" s="2"/>
      <c r="BP5346" s="2"/>
      <c r="BQ5346" s="2"/>
      <c r="BR5346" s="2"/>
      <c r="BS5346" s="2"/>
      <c r="BT5346" s="2"/>
      <c r="BU5346" s="2"/>
      <c r="BV5346" s="2"/>
      <c r="BW5346" s="2"/>
      <c r="BX5346" s="2"/>
      <c r="BY5346" s="2"/>
      <c r="BZ5346" s="2"/>
      <c r="CA5346" s="2"/>
      <c r="CB5346" s="2"/>
      <c r="CC5346" s="2"/>
      <c r="CD5346" s="2"/>
      <c r="CE5346" s="2"/>
    </row>
    <row r="5347" spans="1:83" s="10" customFormat="1" ht="12.75" customHeight="1" x14ac:dyDescent="0.2">
      <c r="A5347" s="69" t="s">
        <v>2755</v>
      </c>
      <c r="B5347" s="70" t="s">
        <v>823</v>
      </c>
      <c r="C5347" s="66" t="s">
        <v>4035</v>
      </c>
      <c r="D5347" s="72" t="s">
        <v>4033</v>
      </c>
      <c r="E5347" s="54"/>
      <c r="F5347" s="55"/>
      <c r="G5347" s="56">
        <v>55</v>
      </c>
      <c r="H5347" s="57">
        <f t="shared" si="166"/>
        <v>64.899999999999991</v>
      </c>
      <c r="I5347" s="58">
        <f t="shared" si="167"/>
        <v>0</v>
      </c>
      <c r="J5347" s="59"/>
      <c r="K5347" s="59"/>
      <c r="L5347" s="60"/>
      <c r="M5347" s="61"/>
      <c r="N5347" s="6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  <c r="BA5347" s="2"/>
      <c r="BB5347" s="2"/>
      <c r="BC5347" s="2"/>
      <c r="BD5347" s="2"/>
      <c r="BE5347" s="2"/>
      <c r="BF5347" s="2"/>
      <c r="BG5347" s="2"/>
      <c r="BH5347" s="2"/>
      <c r="BI5347" s="2"/>
      <c r="BJ5347" s="2"/>
      <c r="BK5347" s="2"/>
      <c r="BL5347" s="2"/>
      <c r="BM5347" s="2"/>
      <c r="BN5347" s="2"/>
      <c r="BO5347" s="2"/>
      <c r="BP5347" s="2"/>
      <c r="BQ5347" s="2"/>
      <c r="BR5347" s="2"/>
      <c r="BS5347" s="2"/>
      <c r="BT5347" s="2"/>
      <c r="BU5347" s="2"/>
      <c r="BV5347" s="2"/>
      <c r="BW5347" s="2"/>
      <c r="BX5347" s="2"/>
      <c r="BY5347" s="2"/>
      <c r="BZ5347" s="2"/>
      <c r="CA5347" s="2"/>
      <c r="CB5347" s="2"/>
      <c r="CC5347" s="2"/>
      <c r="CD5347" s="2"/>
      <c r="CE5347" s="2"/>
    </row>
    <row r="5348" spans="1:83" s="10" customFormat="1" ht="12.75" customHeight="1" x14ac:dyDescent="0.2">
      <c r="A5348" s="51" t="s">
        <v>10281</v>
      </c>
      <c r="B5348" s="9" t="s">
        <v>828</v>
      </c>
      <c r="C5348" s="66" t="s">
        <v>4035</v>
      </c>
      <c r="D5348" s="44" t="s">
        <v>4033</v>
      </c>
      <c r="E5348" s="54"/>
      <c r="F5348" s="55"/>
      <c r="G5348" s="56">
        <v>200</v>
      </c>
      <c r="H5348" s="57">
        <f t="shared" si="166"/>
        <v>236</v>
      </c>
      <c r="I5348" s="58">
        <f t="shared" si="167"/>
        <v>0</v>
      </c>
      <c r="J5348" s="59" t="s">
        <v>4027</v>
      </c>
      <c r="K5348" s="59"/>
      <c r="L5348" s="60" t="s">
        <v>4029</v>
      </c>
      <c r="M5348" s="61">
        <v>7.4999999999999997E-2</v>
      </c>
      <c r="N5348" s="6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  <c r="BA5348" s="2"/>
      <c r="BB5348" s="2"/>
      <c r="BC5348" s="2"/>
      <c r="BD5348" s="2"/>
      <c r="BE5348" s="2"/>
      <c r="BF5348" s="2"/>
      <c r="BG5348" s="2"/>
      <c r="BH5348" s="2"/>
      <c r="BI5348" s="2"/>
      <c r="BJ5348" s="2"/>
      <c r="BK5348" s="2"/>
      <c r="BL5348" s="2"/>
      <c r="BM5348" s="2"/>
      <c r="BN5348" s="2"/>
      <c r="BO5348" s="2"/>
      <c r="BP5348" s="2"/>
      <c r="BQ5348" s="2"/>
      <c r="BR5348" s="2"/>
      <c r="BS5348" s="2"/>
      <c r="BT5348" s="2"/>
      <c r="BU5348" s="2"/>
      <c r="BV5348" s="2"/>
      <c r="BW5348" s="2"/>
      <c r="BX5348" s="2"/>
      <c r="BY5348" s="2"/>
      <c r="BZ5348" s="2"/>
      <c r="CA5348" s="2"/>
      <c r="CB5348" s="2"/>
      <c r="CC5348" s="2"/>
      <c r="CD5348" s="2"/>
      <c r="CE5348" s="2"/>
    </row>
    <row r="5349" spans="1:83" s="10" customFormat="1" ht="12.75" customHeight="1" x14ac:dyDescent="0.2">
      <c r="A5349" s="51" t="s">
        <v>2756</v>
      </c>
      <c r="B5349" s="9" t="s">
        <v>591</v>
      </c>
      <c r="C5349" s="66" t="s">
        <v>4035</v>
      </c>
      <c r="D5349" s="44" t="s">
        <v>4033</v>
      </c>
      <c r="E5349" s="54"/>
      <c r="F5349" s="55"/>
      <c r="G5349" s="56">
        <v>2100</v>
      </c>
      <c r="H5349" s="57">
        <f t="shared" si="166"/>
        <v>2478</v>
      </c>
      <c r="I5349" s="58">
        <f t="shared" si="167"/>
        <v>0</v>
      </c>
      <c r="J5349" s="59" t="s">
        <v>4027</v>
      </c>
      <c r="K5349" s="59"/>
      <c r="L5349" s="60" t="s">
        <v>4029</v>
      </c>
      <c r="M5349" s="61">
        <v>5.3</v>
      </c>
      <c r="N5349" s="6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  <c r="BA5349" s="2"/>
      <c r="BB5349" s="2"/>
      <c r="BC5349" s="2"/>
      <c r="BD5349" s="2"/>
      <c r="BE5349" s="2"/>
      <c r="BF5349" s="2"/>
      <c r="BG5349" s="2"/>
      <c r="BH5349" s="2"/>
      <c r="BI5349" s="2"/>
      <c r="BJ5349" s="2"/>
      <c r="BK5349" s="2"/>
      <c r="BL5349" s="2"/>
      <c r="BM5349" s="2"/>
      <c r="BN5349" s="2"/>
      <c r="BO5349" s="2"/>
      <c r="BP5349" s="2"/>
      <c r="BQ5349" s="2"/>
      <c r="BR5349" s="2"/>
      <c r="BS5349" s="2"/>
      <c r="BT5349" s="2"/>
      <c r="BU5349" s="2"/>
      <c r="BV5349" s="2"/>
      <c r="BW5349" s="2"/>
      <c r="BX5349" s="2"/>
      <c r="BY5349" s="2"/>
      <c r="BZ5349" s="2"/>
      <c r="CA5349" s="2"/>
      <c r="CB5349" s="2"/>
      <c r="CC5349" s="2"/>
      <c r="CD5349" s="2"/>
      <c r="CE5349" s="2"/>
    </row>
    <row r="5350" spans="1:83" s="10" customFormat="1" ht="12.75" customHeight="1" x14ac:dyDescent="0.2">
      <c r="A5350" s="51" t="s">
        <v>10282</v>
      </c>
      <c r="B5350" s="9" t="s">
        <v>10283</v>
      </c>
      <c r="C5350" s="66" t="s">
        <v>4035</v>
      </c>
      <c r="D5350" s="44" t="s">
        <v>4237</v>
      </c>
      <c r="E5350" s="54"/>
      <c r="F5350" s="55"/>
      <c r="G5350" s="56">
        <v>280.39</v>
      </c>
      <c r="H5350" s="57">
        <f t="shared" si="166"/>
        <v>330.86019999999996</v>
      </c>
      <c r="I5350" s="58">
        <f t="shared" si="167"/>
        <v>0</v>
      </c>
      <c r="J5350" s="59" t="s">
        <v>4027</v>
      </c>
      <c r="K5350" s="59"/>
      <c r="L5350" s="60" t="s">
        <v>4029</v>
      </c>
      <c r="M5350" s="61">
        <v>0.01</v>
      </c>
      <c r="N5350" s="6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  <c r="BA5350" s="2"/>
      <c r="BB5350" s="2"/>
      <c r="BC5350" s="2"/>
      <c r="BD5350" s="2"/>
      <c r="BE5350" s="2"/>
      <c r="BF5350" s="2"/>
      <c r="BG5350" s="2"/>
      <c r="BH5350" s="2"/>
      <c r="BI5350" s="2"/>
      <c r="BJ5350" s="2"/>
      <c r="BK5350" s="2"/>
      <c r="BL5350" s="2"/>
      <c r="BM5350" s="2"/>
      <c r="BN5350" s="2"/>
      <c r="BO5350" s="2"/>
      <c r="BP5350" s="2"/>
      <c r="BQ5350" s="2"/>
      <c r="BR5350" s="2"/>
      <c r="BS5350" s="2"/>
      <c r="BT5350" s="2"/>
      <c r="BU5350" s="2"/>
      <c r="BV5350" s="2"/>
      <c r="BW5350" s="2"/>
      <c r="BX5350" s="2"/>
      <c r="BY5350" s="2"/>
      <c r="BZ5350" s="2"/>
      <c r="CA5350" s="2"/>
      <c r="CB5350" s="2"/>
      <c r="CC5350" s="2"/>
      <c r="CD5350" s="2"/>
      <c r="CE5350" s="2"/>
    </row>
    <row r="5351" spans="1:83" s="10" customFormat="1" ht="12.75" customHeight="1" x14ac:dyDescent="0.2">
      <c r="A5351" s="51" t="s">
        <v>2757</v>
      </c>
      <c r="B5351" s="9" t="s">
        <v>30</v>
      </c>
      <c r="C5351" s="66" t="s">
        <v>4035</v>
      </c>
      <c r="D5351" s="44" t="s">
        <v>4237</v>
      </c>
      <c r="E5351" s="54"/>
      <c r="F5351" s="55"/>
      <c r="G5351" s="56">
        <v>125</v>
      </c>
      <c r="H5351" s="57">
        <f t="shared" si="166"/>
        <v>147.5</v>
      </c>
      <c r="I5351" s="58">
        <f t="shared" si="167"/>
        <v>0</v>
      </c>
      <c r="J5351" s="59" t="s">
        <v>4027</v>
      </c>
      <c r="K5351" s="59"/>
      <c r="L5351" s="60" t="s">
        <v>4029</v>
      </c>
      <c r="M5351" s="61">
        <v>0.19</v>
      </c>
      <c r="N5351" s="6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  <c r="BA5351" s="2"/>
      <c r="BB5351" s="2"/>
      <c r="BC5351" s="2"/>
      <c r="BD5351" s="2"/>
      <c r="BE5351" s="2"/>
      <c r="BF5351" s="2"/>
      <c r="BG5351" s="2"/>
      <c r="BH5351" s="2"/>
      <c r="BI5351" s="2"/>
      <c r="BJ5351" s="2"/>
      <c r="BK5351" s="2"/>
      <c r="BL5351" s="2"/>
      <c r="BM5351" s="2"/>
      <c r="BN5351" s="2"/>
      <c r="BO5351" s="2"/>
      <c r="BP5351" s="2"/>
      <c r="BQ5351" s="2"/>
      <c r="BR5351" s="2"/>
      <c r="BS5351" s="2"/>
      <c r="BT5351" s="2"/>
      <c r="BU5351" s="2"/>
      <c r="BV5351" s="2"/>
      <c r="BW5351" s="2"/>
      <c r="BX5351" s="2"/>
      <c r="BY5351" s="2"/>
      <c r="BZ5351" s="2"/>
      <c r="CA5351" s="2"/>
      <c r="CB5351" s="2"/>
      <c r="CC5351" s="2"/>
      <c r="CD5351" s="2"/>
      <c r="CE5351" s="2"/>
    </row>
    <row r="5352" spans="1:83" s="10" customFormat="1" ht="12.75" customHeight="1" x14ac:dyDescent="0.2">
      <c r="A5352" s="51" t="s">
        <v>10284</v>
      </c>
      <c r="B5352" s="9" t="s">
        <v>57</v>
      </c>
      <c r="C5352" s="66" t="s">
        <v>4035</v>
      </c>
      <c r="D5352" s="44" t="s">
        <v>4237</v>
      </c>
      <c r="E5352" s="54"/>
      <c r="F5352" s="55"/>
      <c r="G5352" s="56">
        <v>60</v>
      </c>
      <c r="H5352" s="57">
        <f t="shared" si="166"/>
        <v>70.8</v>
      </c>
      <c r="I5352" s="58">
        <f t="shared" si="167"/>
        <v>0</v>
      </c>
      <c r="J5352" s="59" t="s">
        <v>4027</v>
      </c>
      <c r="K5352" s="59"/>
      <c r="L5352" s="60" t="s">
        <v>4029</v>
      </c>
      <c r="M5352" s="61"/>
      <c r="N5352" s="6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  <c r="BA5352" s="2"/>
      <c r="BB5352" s="2"/>
      <c r="BC5352" s="2"/>
      <c r="BD5352" s="2"/>
      <c r="BE5352" s="2"/>
      <c r="BF5352" s="2"/>
      <c r="BG5352" s="2"/>
      <c r="BH5352" s="2"/>
      <c r="BI5352" s="2"/>
      <c r="BJ5352" s="2"/>
      <c r="BK5352" s="2"/>
      <c r="BL5352" s="2"/>
      <c r="BM5352" s="2"/>
      <c r="BN5352" s="2"/>
      <c r="BO5352" s="2"/>
      <c r="BP5352" s="2"/>
      <c r="BQ5352" s="2"/>
      <c r="BR5352" s="2"/>
      <c r="BS5352" s="2"/>
      <c r="BT5352" s="2"/>
      <c r="BU5352" s="2"/>
      <c r="BV5352" s="2"/>
      <c r="BW5352" s="2"/>
      <c r="BX5352" s="2"/>
      <c r="BY5352" s="2"/>
      <c r="BZ5352" s="2"/>
      <c r="CA5352" s="2"/>
      <c r="CB5352" s="2"/>
      <c r="CC5352" s="2"/>
      <c r="CD5352" s="2"/>
      <c r="CE5352" s="2"/>
    </row>
    <row r="5353" spans="1:83" s="10" customFormat="1" ht="12.75" customHeight="1" x14ac:dyDescent="0.2">
      <c r="A5353" s="64" t="s">
        <v>10285</v>
      </c>
      <c r="B5353" s="9" t="s">
        <v>10286</v>
      </c>
      <c r="C5353" s="53" t="s">
        <v>4007</v>
      </c>
      <c r="D5353" s="44" t="s">
        <v>4237</v>
      </c>
      <c r="E5353" s="54"/>
      <c r="F5353" s="55"/>
      <c r="G5353" s="56">
        <v>88.24</v>
      </c>
      <c r="H5353" s="57">
        <f t="shared" si="166"/>
        <v>104.12319999999998</v>
      </c>
      <c r="I5353" s="58">
        <f t="shared" si="167"/>
        <v>0</v>
      </c>
      <c r="J5353" s="59" t="s">
        <v>4027</v>
      </c>
      <c r="K5353" s="59" t="s">
        <v>7367</v>
      </c>
      <c r="L5353" s="60" t="s">
        <v>4029</v>
      </c>
      <c r="M5353" s="61"/>
      <c r="N5353" s="6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  <c r="BA5353" s="2"/>
      <c r="BB5353" s="2"/>
      <c r="BC5353" s="2"/>
      <c r="BD5353" s="2"/>
      <c r="BE5353" s="2"/>
      <c r="BF5353" s="2"/>
      <c r="BG5353" s="2"/>
      <c r="BH5353" s="2"/>
      <c r="BI5353" s="2"/>
      <c r="BJ5353" s="2"/>
      <c r="BK5353" s="2"/>
      <c r="BL5353" s="2"/>
      <c r="BM5353" s="2"/>
      <c r="BN5353" s="2"/>
      <c r="BO5353" s="2"/>
      <c r="BP5353" s="2"/>
      <c r="BQ5353" s="2"/>
      <c r="BR5353" s="2"/>
      <c r="BS5353" s="2"/>
      <c r="BT5353" s="2"/>
      <c r="BU5353" s="2"/>
      <c r="BV5353" s="2"/>
      <c r="BW5353" s="2"/>
      <c r="BX5353" s="2"/>
      <c r="BY5353" s="2"/>
      <c r="BZ5353" s="2"/>
      <c r="CA5353" s="2"/>
      <c r="CB5353" s="2"/>
      <c r="CC5353" s="2"/>
      <c r="CD5353" s="2"/>
      <c r="CE5353" s="2"/>
    </row>
    <row r="5354" spans="1:83" s="10" customFormat="1" ht="12.75" customHeight="1" x14ac:dyDescent="0.2">
      <c r="A5354" s="51" t="s">
        <v>10287</v>
      </c>
      <c r="B5354" s="9" t="s">
        <v>57</v>
      </c>
      <c r="C5354" s="66" t="s">
        <v>4035</v>
      </c>
      <c r="D5354" s="44" t="s">
        <v>4237</v>
      </c>
      <c r="E5354" s="54"/>
      <c r="F5354" s="55"/>
      <c r="G5354" s="56">
        <v>40</v>
      </c>
      <c r="H5354" s="57">
        <f t="shared" si="166"/>
        <v>47.199999999999996</v>
      </c>
      <c r="I5354" s="58">
        <f t="shared" si="167"/>
        <v>0</v>
      </c>
      <c r="J5354" s="59" t="s">
        <v>4027</v>
      </c>
      <c r="K5354" s="59"/>
      <c r="L5354" s="60" t="s">
        <v>4029</v>
      </c>
      <c r="M5354" s="61"/>
      <c r="N5354" s="6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  <c r="BA5354" s="2"/>
      <c r="BB5354" s="2"/>
      <c r="BC5354" s="2"/>
      <c r="BD5354" s="2"/>
      <c r="BE5354" s="2"/>
      <c r="BF5354" s="2"/>
      <c r="BG5354" s="2"/>
      <c r="BH5354" s="2"/>
      <c r="BI5354" s="2"/>
      <c r="BJ5354" s="2"/>
      <c r="BK5354" s="2"/>
      <c r="BL5354" s="2"/>
      <c r="BM5354" s="2"/>
      <c r="BN5354" s="2"/>
      <c r="BO5354" s="2"/>
      <c r="BP5354" s="2"/>
      <c r="BQ5354" s="2"/>
      <c r="BR5354" s="2"/>
      <c r="BS5354" s="2"/>
      <c r="BT5354" s="2"/>
      <c r="BU5354" s="2"/>
      <c r="BV5354" s="2"/>
      <c r="BW5354" s="2"/>
      <c r="BX5354" s="2"/>
      <c r="BY5354" s="2"/>
      <c r="BZ5354" s="2"/>
      <c r="CA5354" s="2"/>
      <c r="CB5354" s="2"/>
      <c r="CC5354" s="2"/>
      <c r="CD5354" s="2"/>
      <c r="CE5354" s="2"/>
    </row>
    <row r="5355" spans="1:83" s="10" customFormat="1" ht="12.75" customHeight="1" x14ac:dyDescent="0.2">
      <c r="A5355" s="51" t="s">
        <v>10288</v>
      </c>
      <c r="B5355" s="9" t="s">
        <v>339</v>
      </c>
      <c r="C5355" s="66" t="s">
        <v>4035</v>
      </c>
      <c r="D5355" s="44" t="s">
        <v>4237</v>
      </c>
      <c r="E5355" s="54"/>
      <c r="F5355" s="55"/>
      <c r="G5355" s="56">
        <v>165</v>
      </c>
      <c r="H5355" s="57">
        <f t="shared" si="166"/>
        <v>194.7</v>
      </c>
      <c r="I5355" s="58">
        <f t="shared" si="167"/>
        <v>0</v>
      </c>
      <c r="J5355" s="59" t="s">
        <v>4027</v>
      </c>
      <c r="K5355" s="59"/>
      <c r="L5355" s="60" t="s">
        <v>4029</v>
      </c>
      <c r="M5355" s="61"/>
      <c r="N5355" s="6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  <c r="BA5355" s="2"/>
      <c r="BB5355" s="2"/>
      <c r="BC5355" s="2"/>
      <c r="BD5355" s="2"/>
      <c r="BE5355" s="2"/>
      <c r="BF5355" s="2"/>
      <c r="BG5355" s="2"/>
      <c r="BH5355" s="2"/>
      <c r="BI5355" s="2"/>
      <c r="BJ5355" s="2"/>
      <c r="BK5355" s="2"/>
      <c r="BL5355" s="2"/>
      <c r="BM5355" s="2"/>
      <c r="BN5355" s="2"/>
      <c r="BO5355" s="2"/>
      <c r="BP5355" s="2"/>
      <c r="BQ5355" s="2"/>
      <c r="BR5355" s="2"/>
      <c r="BS5355" s="2"/>
      <c r="BT5355" s="2"/>
      <c r="BU5355" s="2"/>
      <c r="BV5355" s="2"/>
      <c r="BW5355" s="2"/>
      <c r="BX5355" s="2"/>
      <c r="BY5355" s="2"/>
      <c r="BZ5355" s="2"/>
      <c r="CA5355" s="2"/>
      <c r="CB5355" s="2"/>
      <c r="CC5355" s="2"/>
      <c r="CD5355" s="2"/>
      <c r="CE5355" s="2"/>
    </row>
    <row r="5356" spans="1:83" s="10" customFormat="1" ht="12.75" customHeight="1" x14ac:dyDescent="0.2">
      <c r="A5356" s="51" t="s">
        <v>2758</v>
      </c>
      <c r="B5356" s="9" t="s">
        <v>325</v>
      </c>
      <c r="C5356" s="66" t="s">
        <v>4035</v>
      </c>
      <c r="D5356" s="44" t="s">
        <v>4237</v>
      </c>
      <c r="E5356" s="54"/>
      <c r="F5356" s="55"/>
      <c r="G5356" s="56">
        <v>50</v>
      </c>
      <c r="H5356" s="57">
        <f t="shared" si="166"/>
        <v>59</v>
      </c>
      <c r="I5356" s="58">
        <f t="shared" si="167"/>
        <v>0</v>
      </c>
      <c r="J5356" s="59" t="s">
        <v>4027</v>
      </c>
      <c r="K5356" s="59"/>
      <c r="L5356" s="60" t="s">
        <v>4029</v>
      </c>
      <c r="M5356" s="61">
        <v>7.0000000000000007E-2</v>
      </c>
      <c r="N5356" s="6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  <c r="BA5356" s="2"/>
      <c r="BB5356" s="2"/>
      <c r="BC5356" s="2"/>
      <c r="BD5356" s="2"/>
      <c r="BE5356" s="2"/>
      <c r="BF5356" s="2"/>
      <c r="BG5356" s="2"/>
      <c r="BH5356" s="2"/>
      <c r="BI5356" s="2"/>
      <c r="BJ5356" s="2"/>
      <c r="BK5356" s="2"/>
      <c r="BL5356" s="2"/>
      <c r="BM5356" s="2"/>
      <c r="BN5356" s="2"/>
      <c r="BO5356" s="2"/>
      <c r="BP5356" s="2"/>
      <c r="BQ5356" s="2"/>
      <c r="BR5356" s="2"/>
      <c r="BS5356" s="2"/>
      <c r="BT5356" s="2"/>
      <c r="BU5356" s="2"/>
      <c r="BV5356" s="2"/>
      <c r="BW5356" s="2"/>
      <c r="BX5356" s="2"/>
      <c r="BY5356" s="2"/>
      <c r="BZ5356" s="2"/>
      <c r="CA5356" s="2"/>
      <c r="CB5356" s="2"/>
      <c r="CC5356" s="2"/>
      <c r="CD5356" s="2"/>
      <c r="CE5356" s="2"/>
    </row>
    <row r="5357" spans="1:83" s="10" customFormat="1" ht="12.75" customHeight="1" x14ac:dyDescent="0.2">
      <c r="A5357" s="51" t="s">
        <v>10289</v>
      </c>
      <c r="B5357" s="9" t="s">
        <v>62</v>
      </c>
      <c r="C5357" s="66" t="s">
        <v>4035</v>
      </c>
      <c r="D5357" s="44" t="s">
        <v>4237</v>
      </c>
      <c r="E5357" s="54"/>
      <c r="F5357" s="55"/>
      <c r="G5357" s="56">
        <v>30</v>
      </c>
      <c r="H5357" s="57">
        <f t="shared" si="166"/>
        <v>35.4</v>
      </c>
      <c r="I5357" s="58">
        <f t="shared" si="167"/>
        <v>0</v>
      </c>
      <c r="J5357" s="59"/>
      <c r="K5357" s="59"/>
      <c r="L5357" s="60"/>
      <c r="M5357" s="61"/>
      <c r="N5357" s="6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  <c r="BA5357" s="2"/>
      <c r="BB5357" s="2"/>
      <c r="BC5357" s="2"/>
      <c r="BD5357" s="2"/>
      <c r="BE5357" s="2"/>
      <c r="BF5357" s="2"/>
      <c r="BG5357" s="2"/>
      <c r="BH5357" s="2"/>
      <c r="BI5357" s="2"/>
      <c r="BJ5357" s="2"/>
      <c r="BK5357" s="2"/>
      <c r="BL5357" s="2"/>
      <c r="BM5357" s="2"/>
      <c r="BN5357" s="2"/>
      <c r="BO5357" s="2"/>
      <c r="BP5357" s="2"/>
      <c r="BQ5357" s="2"/>
      <c r="BR5357" s="2"/>
      <c r="BS5357" s="2"/>
      <c r="BT5357" s="2"/>
      <c r="BU5357" s="2"/>
      <c r="BV5357" s="2"/>
      <c r="BW5357" s="2"/>
      <c r="BX5357" s="2"/>
      <c r="BY5357" s="2"/>
      <c r="BZ5357" s="2"/>
      <c r="CA5357" s="2"/>
      <c r="CB5357" s="2"/>
      <c r="CC5357" s="2"/>
      <c r="CD5357" s="2"/>
      <c r="CE5357" s="2"/>
    </row>
    <row r="5358" spans="1:83" s="10" customFormat="1" ht="12.75" customHeight="1" x14ac:dyDescent="0.2">
      <c r="A5358" s="51" t="s">
        <v>10290</v>
      </c>
      <c r="B5358" s="9" t="s">
        <v>46</v>
      </c>
      <c r="C5358" s="66" t="s">
        <v>4035</v>
      </c>
      <c r="D5358" s="44" t="s">
        <v>4237</v>
      </c>
      <c r="E5358" s="54"/>
      <c r="F5358" s="55"/>
      <c r="G5358" s="56">
        <v>1900</v>
      </c>
      <c r="H5358" s="57">
        <f t="shared" si="166"/>
        <v>2242</v>
      </c>
      <c r="I5358" s="58">
        <f t="shared" si="167"/>
        <v>0</v>
      </c>
      <c r="J5358" s="59"/>
      <c r="K5358" s="59"/>
      <c r="L5358" s="60" t="s">
        <v>4029</v>
      </c>
      <c r="M5358" s="61">
        <v>10.199999999999999</v>
      </c>
      <c r="N5358" s="6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  <c r="BA5358" s="2"/>
      <c r="BB5358" s="2"/>
      <c r="BC5358" s="2"/>
      <c r="BD5358" s="2"/>
      <c r="BE5358" s="2"/>
      <c r="BF5358" s="2"/>
      <c r="BG5358" s="2"/>
      <c r="BH5358" s="2"/>
      <c r="BI5358" s="2"/>
      <c r="BJ5358" s="2"/>
      <c r="BK5358" s="2"/>
      <c r="BL5358" s="2"/>
      <c r="BM5358" s="2"/>
      <c r="BN5358" s="2"/>
      <c r="BO5358" s="2"/>
      <c r="BP5358" s="2"/>
      <c r="BQ5358" s="2"/>
      <c r="BR5358" s="2"/>
      <c r="BS5358" s="2"/>
      <c r="BT5358" s="2"/>
      <c r="BU5358" s="2"/>
      <c r="BV5358" s="2"/>
      <c r="BW5358" s="2"/>
      <c r="BX5358" s="2"/>
      <c r="BY5358" s="2"/>
      <c r="BZ5358" s="2"/>
      <c r="CA5358" s="2"/>
      <c r="CB5358" s="2"/>
      <c r="CC5358" s="2"/>
      <c r="CD5358" s="2"/>
      <c r="CE5358" s="2"/>
    </row>
    <row r="5359" spans="1:83" s="10" customFormat="1" ht="12.75" customHeight="1" x14ac:dyDescent="0.2">
      <c r="A5359" s="51" t="s">
        <v>2759</v>
      </c>
      <c r="B5359" s="9" t="s">
        <v>46</v>
      </c>
      <c r="C5359" s="66" t="s">
        <v>4035</v>
      </c>
      <c r="D5359" s="44" t="s">
        <v>4237</v>
      </c>
      <c r="E5359" s="54"/>
      <c r="F5359" s="55"/>
      <c r="G5359" s="56">
        <v>1850</v>
      </c>
      <c r="H5359" s="57">
        <f t="shared" si="166"/>
        <v>2183</v>
      </c>
      <c r="I5359" s="58">
        <f t="shared" si="167"/>
        <v>0</v>
      </c>
      <c r="J5359" s="59" t="s">
        <v>4027</v>
      </c>
      <c r="K5359" s="59"/>
      <c r="L5359" s="79" t="s">
        <v>10291</v>
      </c>
      <c r="M5359" s="61">
        <v>10.4</v>
      </c>
      <c r="N5359" s="6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  <c r="BA5359" s="2"/>
      <c r="BB5359" s="2"/>
      <c r="BC5359" s="2"/>
      <c r="BD5359" s="2"/>
      <c r="BE5359" s="2"/>
      <c r="BF5359" s="2"/>
      <c r="BG5359" s="2"/>
      <c r="BH5359" s="2"/>
      <c r="BI5359" s="2"/>
      <c r="BJ5359" s="2"/>
      <c r="BK5359" s="2"/>
      <c r="BL5359" s="2"/>
      <c r="BM5359" s="2"/>
      <c r="BN5359" s="2"/>
      <c r="BO5359" s="2"/>
      <c r="BP5359" s="2"/>
      <c r="BQ5359" s="2"/>
      <c r="BR5359" s="2"/>
      <c r="BS5359" s="2"/>
      <c r="BT5359" s="2"/>
      <c r="BU5359" s="2"/>
      <c r="BV5359" s="2"/>
      <c r="BW5359" s="2"/>
      <c r="BX5359" s="2"/>
      <c r="BY5359" s="2"/>
      <c r="BZ5359" s="2"/>
      <c r="CA5359" s="2"/>
      <c r="CB5359" s="2"/>
      <c r="CC5359" s="2"/>
      <c r="CD5359" s="2"/>
      <c r="CE5359" s="2"/>
    </row>
    <row r="5360" spans="1:83" s="10" customFormat="1" ht="12.75" customHeight="1" x14ac:dyDescent="0.2">
      <c r="A5360" s="51" t="s">
        <v>10292</v>
      </c>
      <c r="B5360" s="9" t="s">
        <v>835</v>
      </c>
      <c r="C5360" s="66" t="s">
        <v>4035</v>
      </c>
      <c r="D5360" s="44" t="s">
        <v>4237</v>
      </c>
      <c r="E5360" s="54"/>
      <c r="F5360" s="55"/>
      <c r="G5360" s="56">
        <v>316.91000000000003</v>
      </c>
      <c r="H5360" s="57">
        <f t="shared" si="166"/>
        <v>373.9538</v>
      </c>
      <c r="I5360" s="58">
        <f t="shared" si="167"/>
        <v>0</v>
      </c>
      <c r="J5360" s="59" t="s">
        <v>4027</v>
      </c>
      <c r="K5360" s="59"/>
      <c r="L5360" s="60" t="s">
        <v>4029</v>
      </c>
      <c r="M5360" s="61">
        <v>1.05</v>
      </c>
      <c r="N5360" s="6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  <c r="BA5360" s="2"/>
      <c r="BB5360" s="2"/>
      <c r="BC5360" s="2"/>
      <c r="BD5360" s="2"/>
      <c r="BE5360" s="2"/>
      <c r="BF5360" s="2"/>
      <c r="BG5360" s="2"/>
      <c r="BH5360" s="2"/>
      <c r="BI5360" s="2"/>
      <c r="BJ5360" s="2"/>
      <c r="BK5360" s="2"/>
      <c r="BL5360" s="2"/>
      <c r="BM5360" s="2"/>
      <c r="BN5360" s="2"/>
      <c r="BO5360" s="2"/>
      <c r="BP5360" s="2"/>
      <c r="BQ5360" s="2"/>
      <c r="BR5360" s="2"/>
      <c r="BS5360" s="2"/>
      <c r="BT5360" s="2"/>
      <c r="BU5360" s="2"/>
      <c r="BV5360" s="2"/>
      <c r="BW5360" s="2"/>
      <c r="BX5360" s="2"/>
      <c r="BY5360" s="2"/>
      <c r="BZ5360" s="2"/>
      <c r="CA5360" s="2"/>
      <c r="CB5360" s="2"/>
      <c r="CC5360" s="2"/>
      <c r="CD5360" s="2"/>
      <c r="CE5360" s="2"/>
    </row>
    <row r="5361" spans="1:83" s="10" customFormat="1" ht="12.75" customHeight="1" x14ac:dyDescent="0.2">
      <c r="A5361" s="64" t="s">
        <v>10293</v>
      </c>
      <c r="B5361" s="9" t="s">
        <v>10294</v>
      </c>
      <c r="C5361" s="53" t="s">
        <v>4007</v>
      </c>
      <c r="D5361" s="44" t="s">
        <v>4237</v>
      </c>
      <c r="E5361" s="54"/>
      <c r="F5361" s="55"/>
      <c r="G5361" s="56">
        <v>3240</v>
      </c>
      <c r="H5361" s="57">
        <f t="shared" si="166"/>
        <v>3823.2</v>
      </c>
      <c r="I5361" s="58">
        <f t="shared" si="167"/>
        <v>0</v>
      </c>
      <c r="J5361" s="59" t="s">
        <v>4027</v>
      </c>
      <c r="K5361" s="59" t="s">
        <v>6950</v>
      </c>
      <c r="L5361" s="60" t="s">
        <v>4029</v>
      </c>
      <c r="M5361" s="61"/>
      <c r="N5361" s="6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  <c r="BA5361" s="2"/>
      <c r="BB5361" s="2"/>
      <c r="BC5361" s="2"/>
      <c r="BD5361" s="2"/>
      <c r="BE5361" s="2"/>
      <c r="BF5361" s="2"/>
      <c r="BG5361" s="2"/>
      <c r="BH5361" s="2"/>
      <c r="BI5361" s="2"/>
      <c r="BJ5361" s="2"/>
      <c r="BK5361" s="2"/>
      <c r="BL5361" s="2"/>
      <c r="BM5361" s="2"/>
      <c r="BN5361" s="2"/>
      <c r="BO5361" s="2"/>
      <c r="BP5361" s="2"/>
      <c r="BQ5361" s="2"/>
      <c r="BR5361" s="2"/>
      <c r="BS5361" s="2"/>
      <c r="BT5361" s="2"/>
      <c r="BU5361" s="2"/>
      <c r="BV5361" s="2"/>
      <c r="BW5361" s="2"/>
      <c r="BX5361" s="2"/>
      <c r="BY5361" s="2"/>
      <c r="BZ5361" s="2"/>
      <c r="CA5361" s="2"/>
      <c r="CB5361" s="2"/>
      <c r="CC5361" s="2"/>
      <c r="CD5361" s="2"/>
      <c r="CE5361" s="2"/>
    </row>
    <row r="5362" spans="1:83" s="10" customFormat="1" ht="12.75" customHeight="1" x14ac:dyDescent="0.2">
      <c r="A5362" s="69" t="s">
        <v>10295</v>
      </c>
      <c r="B5362" s="70" t="s">
        <v>46</v>
      </c>
      <c r="C5362" s="66" t="s">
        <v>4035</v>
      </c>
      <c r="D5362" s="72" t="s">
        <v>4237</v>
      </c>
      <c r="E5362" s="54"/>
      <c r="F5362" s="55"/>
      <c r="G5362" s="56">
        <v>72</v>
      </c>
      <c r="H5362" s="57">
        <f t="shared" si="166"/>
        <v>84.96</v>
      </c>
      <c r="I5362" s="58">
        <f t="shared" si="167"/>
        <v>0</v>
      </c>
      <c r="J5362" s="59"/>
      <c r="K5362" s="59"/>
      <c r="L5362" s="65"/>
      <c r="M5362" s="61">
        <v>0.8</v>
      </c>
      <c r="N5362" s="6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  <c r="BA5362" s="2"/>
      <c r="BB5362" s="2"/>
      <c r="BC5362" s="2"/>
      <c r="BD5362" s="2"/>
      <c r="BE5362" s="2"/>
      <c r="BF5362" s="2"/>
      <c r="BG5362" s="2"/>
      <c r="BH5362" s="2"/>
      <c r="BI5362" s="2"/>
      <c r="BJ5362" s="2"/>
      <c r="BK5362" s="2"/>
      <c r="BL5362" s="2"/>
      <c r="BM5362" s="2"/>
      <c r="BN5362" s="2"/>
      <c r="BO5362" s="2"/>
      <c r="BP5362" s="2"/>
      <c r="BQ5362" s="2"/>
      <c r="BR5362" s="2"/>
      <c r="BS5362" s="2"/>
      <c r="BT5362" s="2"/>
      <c r="BU5362" s="2"/>
      <c r="BV5362" s="2"/>
      <c r="BW5362" s="2"/>
      <c r="BX5362" s="2"/>
      <c r="BY5362" s="2"/>
      <c r="BZ5362" s="2"/>
      <c r="CA5362" s="2"/>
      <c r="CB5362" s="2"/>
      <c r="CC5362" s="2"/>
      <c r="CD5362" s="2"/>
      <c r="CE5362" s="2"/>
    </row>
    <row r="5363" spans="1:83" s="10" customFormat="1" ht="12.75" customHeight="1" x14ac:dyDescent="0.2">
      <c r="A5363" s="64" t="s">
        <v>10296</v>
      </c>
      <c r="B5363" s="9" t="s">
        <v>7191</v>
      </c>
      <c r="C5363" s="53" t="s">
        <v>4007</v>
      </c>
      <c r="D5363" s="44" t="s">
        <v>4237</v>
      </c>
      <c r="E5363" s="54"/>
      <c r="F5363" s="55"/>
      <c r="G5363" s="56">
        <v>1240</v>
      </c>
      <c r="H5363" s="57">
        <f t="shared" si="166"/>
        <v>1463.1999999999998</v>
      </c>
      <c r="I5363" s="58">
        <f t="shared" si="167"/>
        <v>0</v>
      </c>
      <c r="J5363" s="59" t="s">
        <v>4027</v>
      </c>
      <c r="K5363" s="59" t="s">
        <v>6950</v>
      </c>
      <c r="L5363" s="60" t="s">
        <v>4029</v>
      </c>
      <c r="M5363" s="61">
        <v>1.88</v>
      </c>
      <c r="N5363" s="6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  <c r="BQ5363" s="2"/>
      <c r="BR5363" s="2"/>
      <c r="BS5363" s="2"/>
      <c r="BT5363" s="2"/>
      <c r="BU5363" s="2"/>
      <c r="BV5363" s="2"/>
      <c r="BW5363" s="2"/>
      <c r="BX5363" s="2"/>
      <c r="BY5363" s="2"/>
      <c r="BZ5363" s="2"/>
      <c r="CA5363" s="2"/>
      <c r="CB5363" s="2"/>
      <c r="CC5363" s="2"/>
      <c r="CD5363" s="2"/>
      <c r="CE5363" s="2"/>
    </row>
    <row r="5364" spans="1:83" s="10" customFormat="1" ht="12.75" customHeight="1" x14ac:dyDescent="0.2">
      <c r="A5364" s="64" t="s">
        <v>10297</v>
      </c>
      <c r="B5364" s="9" t="s">
        <v>7191</v>
      </c>
      <c r="C5364" s="53" t="s">
        <v>4007</v>
      </c>
      <c r="D5364" s="44" t="s">
        <v>4237</v>
      </c>
      <c r="E5364" s="54"/>
      <c r="F5364" s="55"/>
      <c r="G5364" s="56">
        <v>400</v>
      </c>
      <c r="H5364" s="57">
        <f t="shared" si="166"/>
        <v>472</v>
      </c>
      <c r="I5364" s="58">
        <f t="shared" si="167"/>
        <v>0</v>
      </c>
      <c r="J5364" s="59" t="s">
        <v>4027</v>
      </c>
      <c r="K5364" s="59" t="s">
        <v>6950</v>
      </c>
      <c r="L5364" s="60" t="s">
        <v>4029</v>
      </c>
      <c r="M5364" s="61">
        <v>0.55000000000000004</v>
      </c>
      <c r="N5364" s="6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"/>
      <c r="BD5364" s="2"/>
      <c r="BE5364" s="2"/>
      <c r="BF5364" s="2"/>
      <c r="BG5364" s="2"/>
      <c r="BH5364" s="2"/>
      <c r="BI5364" s="2"/>
      <c r="BJ5364" s="2"/>
      <c r="BK5364" s="2"/>
      <c r="BL5364" s="2"/>
      <c r="BM5364" s="2"/>
      <c r="BN5364" s="2"/>
      <c r="BO5364" s="2"/>
      <c r="BP5364" s="2"/>
      <c r="BQ5364" s="2"/>
      <c r="BR5364" s="2"/>
      <c r="BS5364" s="2"/>
      <c r="BT5364" s="2"/>
      <c r="BU5364" s="2"/>
      <c r="BV5364" s="2"/>
      <c r="BW5364" s="2"/>
      <c r="BX5364" s="2"/>
      <c r="BY5364" s="2"/>
      <c r="BZ5364" s="2"/>
      <c r="CA5364" s="2"/>
      <c r="CB5364" s="2"/>
      <c r="CC5364" s="2"/>
      <c r="CD5364" s="2"/>
      <c r="CE5364" s="2"/>
    </row>
    <row r="5365" spans="1:83" s="10" customFormat="1" ht="12.75" customHeight="1" x14ac:dyDescent="0.2">
      <c r="A5365" s="64" t="s">
        <v>10298</v>
      </c>
      <c r="B5365" s="9" t="s">
        <v>7191</v>
      </c>
      <c r="C5365" s="53" t="s">
        <v>4007</v>
      </c>
      <c r="D5365" s="44" t="s">
        <v>4237</v>
      </c>
      <c r="E5365" s="54"/>
      <c r="F5365" s="55"/>
      <c r="G5365" s="56">
        <v>450</v>
      </c>
      <c r="H5365" s="57">
        <f t="shared" si="166"/>
        <v>531</v>
      </c>
      <c r="I5365" s="58">
        <f t="shared" si="167"/>
        <v>0</v>
      </c>
      <c r="J5365" s="59" t="s">
        <v>4027</v>
      </c>
      <c r="K5365" s="59" t="s">
        <v>6950</v>
      </c>
      <c r="L5365" s="60" t="s">
        <v>4029</v>
      </c>
      <c r="M5365" s="61">
        <v>0.55000000000000004</v>
      </c>
      <c r="N5365" s="6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"/>
      <c r="BD5365" s="2"/>
      <c r="BE5365" s="2"/>
      <c r="BF5365" s="2"/>
      <c r="BG5365" s="2"/>
      <c r="BH5365" s="2"/>
      <c r="BI5365" s="2"/>
      <c r="BJ5365" s="2"/>
      <c r="BK5365" s="2"/>
      <c r="BL5365" s="2"/>
      <c r="BM5365" s="2"/>
      <c r="BN5365" s="2"/>
      <c r="BO5365" s="2"/>
      <c r="BP5365" s="2"/>
      <c r="BQ5365" s="2"/>
      <c r="BR5365" s="2"/>
      <c r="BS5365" s="2"/>
      <c r="BT5365" s="2"/>
      <c r="BU5365" s="2"/>
      <c r="BV5365" s="2"/>
      <c r="BW5365" s="2"/>
      <c r="BX5365" s="2"/>
      <c r="BY5365" s="2"/>
      <c r="BZ5365" s="2"/>
      <c r="CA5365" s="2"/>
      <c r="CB5365" s="2"/>
      <c r="CC5365" s="2"/>
      <c r="CD5365" s="2"/>
      <c r="CE5365" s="2"/>
    </row>
    <row r="5366" spans="1:83" s="10" customFormat="1" ht="12.75" customHeight="1" x14ac:dyDescent="0.2">
      <c r="A5366" s="64" t="s">
        <v>10299</v>
      </c>
      <c r="B5366" s="9" t="s">
        <v>9477</v>
      </c>
      <c r="C5366" s="53" t="s">
        <v>4007</v>
      </c>
      <c r="D5366" s="44" t="s">
        <v>4237</v>
      </c>
      <c r="E5366" s="54"/>
      <c r="F5366" s="55"/>
      <c r="G5366" s="56">
        <v>250</v>
      </c>
      <c r="H5366" s="57">
        <f t="shared" si="166"/>
        <v>295</v>
      </c>
      <c r="I5366" s="58">
        <f t="shared" si="167"/>
        <v>0</v>
      </c>
      <c r="J5366" s="59"/>
      <c r="K5366" s="59" t="s">
        <v>6950</v>
      </c>
      <c r="L5366" s="60" t="s">
        <v>4029</v>
      </c>
      <c r="M5366" s="61"/>
      <c r="N5366" s="6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  <c r="BA5366" s="2"/>
      <c r="BB5366" s="2"/>
      <c r="BC5366" s="2"/>
      <c r="BD5366" s="2"/>
      <c r="BE5366" s="2"/>
      <c r="BF5366" s="2"/>
      <c r="BG5366" s="2"/>
      <c r="BH5366" s="2"/>
      <c r="BI5366" s="2"/>
      <c r="BJ5366" s="2"/>
      <c r="BK5366" s="2"/>
      <c r="BL5366" s="2"/>
      <c r="BM5366" s="2"/>
      <c r="BN5366" s="2"/>
      <c r="BO5366" s="2"/>
      <c r="BP5366" s="2"/>
      <c r="BQ5366" s="2"/>
      <c r="BR5366" s="2"/>
      <c r="BS5366" s="2"/>
      <c r="BT5366" s="2"/>
      <c r="BU5366" s="2"/>
      <c r="BV5366" s="2"/>
      <c r="BW5366" s="2"/>
      <c r="BX5366" s="2"/>
      <c r="BY5366" s="2"/>
      <c r="BZ5366" s="2"/>
      <c r="CA5366" s="2"/>
      <c r="CB5366" s="2"/>
      <c r="CC5366" s="2"/>
      <c r="CD5366" s="2"/>
      <c r="CE5366" s="2"/>
    </row>
    <row r="5367" spans="1:83" s="10" customFormat="1" ht="12.75" customHeight="1" x14ac:dyDescent="0.2">
      <c r="A5367" s="64" t="s">
        <v>10300</v>
      </c>
      <c r="B5367" s="9" t="s">
        <v>9477</v>
      </c>
      <c r="C5367" s="53" t="s">
        <v>4007</v>
      </c>
      <c r="D5367" s="44" t="s">
        <v>4237</v>
      </c>
      <c r="E5367" s="54"/>
      <c r="F5367" s="55"/>
      <c r="G5367" s="56">
        <v>6.78</v>
      </c>
      <c r="H5367" s="57">
        <f t="shared" si="166"/>
        <v>8.0003999999999991</v>
      </c>
      <c r="I5367" s="58">
        <f t="shared" si="167"/>
        <v>0</v>
      </c>
      <c r="J5367" s="59" t="s">
        <v>4027</v>
      </c>
      <c r="K5367" s="59" t="s">
        <v>6950</v>
      </c>
      <c r="L5367" s="60" t="s">
        <v>4029</v>
      </c>
      <c r="M5367" s="61">
        <v>3.0000000000000001E-3</v>
      </c>
      <c r="N5367" s="6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  <c r="BA5367" s="2"/>
      <c r="BB5367" s="2"/>
      <c r="BC5367" s="2"/>
      <c r="BD5367" s="2"/>
      <c r="BE5367" s="2"/>
      <c r="BF5367" s="2"/>
      <c r="BG5367" s="2"/>
      <c r="BH5367" s="2"/>
      <c r="BI5367" s="2"/>
      <c r="BJ5367" s="2"/>
      <c r="BK5367" s="2"/>
      <c r="BL5367" s="2"/>
      <c r="BM5367" s="2"/>
      <c r="BN5367" s="2"/>
      <c r="BO5367" s="2"/>
      <c r="BP5367" s="2"/>
      <c r="BQ5367" s="2"/>
      <c r="BR5367" s="2"/>
      <c r="BS5367" s="2"/>
      <c r="BT5367" s="2"/>
      <c r="BU5367" s="2"/>
      <c r="BV5367" s="2"/>
      <c r="BW5367" s="2"/>
      <c r="BX5367" s="2"/>
      <c r="BY5367" s="2"/>
      <c r="BZ5367" s="2"/>
      <c r="CA5367" s="2"/>
      <c r="CB5367" s="2"/>
      <c r="CC5367" s="2"/>
      <c r="CD5367" s="2"/>
      <c r="CE5367" s="2"/>
    </row>
    <row r="5368" spans="1:83" ht="12.75" customHeight="1" x14ac:dyDescent="0.2">
      <c r="A5368" s="64" t="s">
        <v>10301</v>
      </c>
      <c r="B5368" s="9" t="s">
        <v>10302</v>
      </c>
      <c r="C5368" s="53" t="s">
        <v>4007</v>
      </c>
      <c r="D5368" s="44" t="s">
        <v>4237</v>
      </c>
      <c r="E5368" s="54"/>
      <c r="F5368" s="55"/>
      <c r="G5368" s="56">
        <v>250</v>
      </c>
      <c r="H5368" s="57">
        <f t="shared" si="166"/>
        <v>295</v>
      </c>
      <c r="I5368" s="58">
        <f t="shared" si="167"/>
        <v>0</v>
      </c>
      <c r="J5368" s="59" t="s">
        <v>4027</v>
      </c>
      <c r="K5368" s="59" t="s">
        <v>6950</v>
      </c>
      <c r="L5368" s="60" t="s">
        <v>4029</v>
      </c>
      <c r="M5368" s="61">
        <v>0.2</v>
      </c>
      <c r="N5368" s="62"/>
    </row>
    <row r="5369" spans="1:83" s="10" customFormat="1" ht="12.75" customHeight="1" x14ac:dyDescent="0.2">
      <c r="A5369" s="64" t="s">
        <v>10303</v>
      </c>
      <c r="B5369" s="9" t="s">
        <v>7191</v>
      </c>
      <c r="C5369" s="53" t="s">
        <v>4007</v>
      </c>
      <c r="D5369" s="44" t="s">
        <v>4237</v>
      </c>
      <c r="E5369" s="54"/>
      <c r="F5369" s="55"/>
      <c r="G5369" s="56">
        <v>17.5</v>
      </c>
      <c r="H5369" s="57">
        <f t="shared" si="166"/>
        <v>20.65</v>
      </c>
      <c r="I5369" s="58">
        <f t="shared" si="167"/>
        <v>0</v>
      </c>
      <c r="J5369" s="59" t="s">
        <v>4027</v>
      </c>
      <c r="K5369" s="59" t="s">
        <v>6950</v>
      </c>
      <c r="L5369" s="60" t="s">
        <v>4029</v>
      </c>
      <c r="M5369" s="61">
        <v>0.04</v>
      </c>
      <c r="N5369" s="6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  <c r="BA5369" s="2"/>
      <c r="BB5369" s="2"/>
      <c r="BC5369" s="2"/>
      <c r="BD5369" s="2"/>
      <c r="BE5369" s="2"/>
      <c r="BF5369" s="2"/>
      <c r="BG5369" s="2"/>
      <c r="BH5369" s="2"/>
      <c r="BI5369" s="2"/>
      <c r="BJ5369" s="2"/>
      <c r="BK5369" s="2"/>
      <c r="BL5369" s="2"/>
      <c r="BM5369" s="2"/>
      <c r="BN5369" s="2"/>
      <c r="BO5369" s="2"/>
      <c r="BP5369" s="2"/>
      <c r="BQ5369" s="2"/>
      <c r="BR5369" s="2"/>
      <c r="BS5369" s="2"/>
      <c r="BT5369" s="2"/>
      <c r="BU5369" s="2"/>
      <c r="BV5369" s="2"/>
      <c r="BW5369" s="2"/>
      <c r="BX5369" s="2"/>
      <c r="BY5369" s="2"/>
      <c r="BZ5369" s="2"/>
      <c r="CA5369" s="2"/>
      <c r="CB5369" s="2"/>
      <c r="CC5369" s="2"/>
      <c r="CD5369" s="2"/>
      <c r="CE5369" s="2"/>
    </row>
    <row r="5370" spans="1:83" s="10" customFormat="1" ht="12.75" customHeight="1" x14ac:dyDescent="0.2">
      <c r="A5370" s="64" t="s">
        <v>10304</v>
      </c>
      <c r="B5370" s="9" t="s">
        <v>10305</v>
      </c>
      <c r="C5370" s="53" t="s">
        <v>4007</v>
      </c>
      <c r="D5370" s="44" t="s">
        <v>4237</v>
      </c>
      <c r="E5370" s="54"/>
      <c r="F5370" s="55"/>
      <c r="G5370" s="56">
        <v>100</v>
      </c>
      <c r="H5370" s="57">
        <f t="shared" si="166"/>
        <v>118</v>
      </c>
      <c r="I5370" s="58">
        <f t="shared" si="167"/>
        <v>0</v>
      </c>
      <c r="J5370" s="59"/>
      <c r="K5370" s="59" t="s">
        <v>6950</v>
      </c>
      <c r="L5370" s="60" t="s">
        <v>4029</v>
      </c>
      <c r="M5370" s="61"/>
      <c r="N5370" s="6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  <c r="BA5370" s="2"/>
      <c r="BB5370" s="2"/>
      <c r="BC5370" s="2"/>
      <c r="BD5370" s="2"/>
      <c r="BE5370" s="2"/>
      <c r="BF5370" s="2"/>
      <c r="BG5370" s="2"/>
      <c r="BH5370" s="2"/>
      <c r="BI5370" s="2"/>
      <c r="BJ5370" s="2"/>
      <c r="BK5370" s="2"/>
      <c r="BL5370" s="2"/>
      <c r="BM5370" s="2"/>
      <c r="BN5370" s="2"/>
      <c r="BO5370" s="2"/>
      <c r="BP5370" s="2"/>
      <c r="BQ5370" s="2"/>
      <c r="BR5370" s="2"/>
      <c r="BS5370" s="2"/>
      <c r="BT5370" s="2"/>
      <c r="BU5370" s="2"/>
      <c r="BV5370" s="2"/>
      <c r="BW5370" s="2"/>
      <c r="BX5370" s="2"/>
      <c r="BY5370" s="2"/>
      <c r="BZ5370" s="2"/>
      <c r="CA5370" s="2"/>
      <c r="CB5370" s="2"/>
      <c r="CC5370" s="2"/>
      <c r="CD5370" s="2"/>
      <c r="CE5370" s="2"/>
    </row>
    <row r="5371" spans="1:83" s="10" customFormat="1" ht="12.75" customHeight="1" x14ac:dyDescent="0.2">
      <c r="A5371" s="64" t="s">
        <v>10306</v>
      </c>
      <c r="B5371" s="9" t="s">
        <v>10307</v>
      </c>
      <c r="C5371" s="53" t="s">
        <v>4007</v>
      </c>
      <c r="D5371" s="44" t="s">
        <v>4237</v>
      </c>
      <c r="E5371" s="54"/>
      <c r="F5371" s="55"/>
      <c r="G5371" s="56">
        <v>110</v>
      </c>
      <c r="H5371" s="57">
        <f t="shared" si="166"/>
        <v>129.79999999999998</v>
      </c>
      <c r="I5371" s="58">
        <f t="shared" si="167"/>
        <v>0</v>
      </c>
      <c r="J5371" s="59"/>
      <c r="K5371" s="59" t="s">
        <v>6950</v>
      </c>
      <c r="L5371" s="60" t="s">
        <v>4029</v>
      </c>
      <c r="M5371" s="61"/>
      <c r="N5371" s="6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  <c r="BA5371" s="2"/>
      <c r="BB5371" s="2"/>
      <c r="BC5371" s="2"/>
      <c r="BD5371" s="2"/>
      <c r="BE5371" s="2"/>
      <c r="BF5371" s="2"/>
      <c r="BG5371" s="2"/>
      <c r="BH5371" s="2"/>
      <c r="BI5371" s="2"/>
      <c r="BJ5371" s="2"/>
      <c r="BK5371" s="2"/>
      <c r="BL5371" s="2"/>
      <c r="BM5371" s="2"/>
      <c r="BN5371" s="2"/>
      <c r="BO5371" s="2"/>
      <c r="BP5371" s="2"/>
      <c r="BQ5371" s="2"/>
      <c r="BR5371" s="2"/>
      <c r="BS5371" s="2"/>
      <c r="BT5371" s="2"/>
      <c r="BU5371" s="2"/>
      <c r="BV5371" s="2"/>
      <c r="BW5371" s="2"/>
      <c r="BX5371" s="2"/>
      <c r="BY5371" s="2"/>
      <c r="BZ5371" s="2"/>
      <c r="CA5371" s="2"/>
      <c r="CB5371" s="2"/>
      <c r="CC5371" s="2"/>
      <c r="CD5371" s="2"/>
      <c r="CE5371" s="2"/>
    </row>
    <row r="5372" spans="1:83" s="10" customFormat="1" ht="12.75" customHeight="1" x14ac:dyDescent="0.2">
      <c r="A5372" s="64" t="s">
        <v>10308</v>
      </c>
      <c r="B5372" s="9" t="s">
        <v>10309</v>
      </c>
      <c r="C5372" s="53" t="s">
        <v>4007</v>
      </c>
      <c r="D5372" s="44" t="s">
        <v>4237</v>
      </c>
      <c r="E5372" s="54"/>
      <c r="F5372" s="55"/>
      <c r="G5372" s="56">
        <v>84.71</v>
      </c>
      <c r="H5372" s="57">
        <f t="shared" si="166"/>
        <v>99.957799999999992</v>
      </c>
      <c r="I5372" s="58">
        <f t="shared" si="167"/>
        <v>0</v>
      </c>
      <c r="J5372" s="59"/>
      <c r="K5372" s="59" t="s">
        <v>6950</v>
      </c>
      <c r="L5372" s="60" t="s">
        <v>4029</v>
      </c>
      <c r="M5372" s="61"/>
      <c r="N5372" s="6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"/>
      <c r="BD5372" s="2"/>
      <c r="BE5372" s="2"/>
      <c r="BF5372" s="2"/>
      <c r="BG5372" s="2"/>
      <c r="BH5372" s="2"/>
      <c r="BI5372" s="2"/>
      <c r="BJ5372" s="2"/>
      <c r="BK5372" s="2"/>
      <c r="BL5372" s="2"/>
      <c r="BM5372" s="2"/>
      <c r="BN5372" s="2"/>
      <c r="BO5372" s="2"/>
      <c r="BP5372" s="2"/>
      <c r="BQ5372" s="2"/>
      <c r="BR5372" s="2"/>
      <c r="BS5372" s="2"/>
      <c r="BT5372" s="2"/>
      <c r="BU5372" s="2"/>
      <c r="BV5372" s="2"/>
      <c r="BW5372" s="2"/>
      <c r="BX5372" s="2"/>
      <c r="BY5372" s="2"/>
      <c r="BZ5372" s="2"/>
      <c r="CA5372" s="2"/>
      <c r="CB5372" s="2"/>
      <c r="CC5372" s="2"/>
      <c r="CD5372" s="2"/>
      <c r="CE5372" s="2"/>
    </row>
    <row r="5373" spans="1:83" s="10" customFormat="1" ht="12.75" customHeight="1" x14ac:dyDescent="0.2">
      <c r="A5373" s="64" t="s">
        <v>10310</v>
      </c>
      <c r="B5373" s="9" t="s">
        <v>8293</v>
      </c>
      <c r="C5373" s="53" t="s">
        <v>4007</v>
      </c>
      <c r="D5373" s="44" t="s">
        <v>4237</v>
      </c>
      <c r="E5373" s="54"/>
      <c r="F5373" s="55"/>
      <c r="G5373" s="56">
        <v>440</v>
      </c>
      <c r="H5373" s="57">
        <f t="shared" si="166"/>
        <v>519.19999999999993</v>
      </c>
      <c r="I5373" s="58">
        <f t="shared" si="167"/>
        <v>0</v>
      </c>
      <c r="J5373" s="59" t="s">
        <v>4027</v>
      </c>
      <c r="K5373" s="59" t="s">
        <v>6950</v>
      </c>
      <c r="L5373" s="60" t="s">
        <v>4029</v>
      </c>
      <c r="M5373" s="61"/>
      <c r="N5373" s="6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  <c r="BA5373" s="2"/>
      <c r="BB5373" s="2"/>
      <c r="BC5373" s="2"/>
      <c r="BD5373" s="2"/>
      <c r="BE5373" s="2"/>
      <c r="BF5373" s="2"/>
      <c r="BG5373" s="2"/>
      <c r="BH5373" s="2"/>
      <c r="BI5373" s="2"/>
      <c r="BJ5373" s="2"/>
      <c r="BK5373" s="2"/>
      <c r="BL5373" s="2"/>
      <c r="BM5373" s="2"/>
      <c r="BN5373" s="2"/>
      <c r="BO5373" s="2"/>
      <c r="BP5373" s="2"/>
      <c r="BQ5373" s="2"/>
      <c r="BR5373" s="2"/>
      <c r="BS5373" s="2"/>
      <c r="BT5373" s="2"/>
      <c r="BU5373" s="2"/>
      <c r="BV5373" s="2"/>
      <c r="BW5373" s="2"/>
      <c r="BX5373" s="2"/>
      <c r="BY5373" s="2"/>
      <c r="BZ5373" s="2"/>
      <c r="CA5373" s="2"/>
      <c r="CB5373" s="2"/>
      <c r="CC5373" s="2"/>
      <c r="CD5373" s="2"/>
      <c r="CE5373" s="2"/>
    </row>
    <row r="5374" spans="1:83" s="10" customFormat="1" ht="12.75" customHeight="1" x14ac:dyDescent="0.2">
      <c r="A5374" s="64" t="s">
        <v>10311</v>
      </c>
      <c r="B5374" s="9" t="s">
        <v>10312</v>
      </c>
      <c r="C5374" s="53" t="s">
        <v>4007</v>
      </c>
      <c r="D5374" s="44" t="s">
        <v>4237</v>
      </c>
      <c r="E5374" s="54"/>
      <c r="F5374" s="55"/>
      <c r="G5374" s="56">
        <v>89</v>
      </c>
      <c r="H5374" s="57">
        <f t="shared" si="166"/>
        <v>105.02</v>
      </c>
      <c r="I5374" s="58">
        <f t="shared" si="167"/>
        <v>0</v>
      </c>
      <c r="J5374" s="59" t="s">
        <v>4027</v>
      </c>
      <c r="K5374" s="59" t="s">
        <v>6950</v>
      </c>
      <c r="L5374" s="60" t="s">
        <v>4029</v>
      </c>
      <c r="M5374" s="61"/>
      <c r="N5374" s="6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  <c r="BA5374" s="2"/>
      <c r="BB5374" s="2"/>
      <c r="BC5374" s="2"/>
      <c r="BD5374" s="2"/>
      <c r="BE5374" s="2"/>
      <c r="BF5374" s="2"/>
      <c r="BG5374" s="2"/>
      <c r="BH5374" s="2"/>
      <c r="BI5374" s="2"/>
      <c r="BJ5374" s="2"/>
      <c r="BK5374" s="2"/>
      <c r="BL5374" s="2"/>
      <c r="BM5374" s="2"/>
      <c r="BN5374" s="2"/>
      <c r="BO5374" s="2"/>
      <c r="BP5374" s="2"/>
      <c r="BQ5374" s="2"/>
      <c r="BR5374" s="2"/>
      <c r="BS5374" s="2"/>
      <c r="BT5374" s="2"/>
      <c r="BU5374" s="2"/>
      <c r="BV5374" s="2"/>
      <c r="BW5374" s="2"/>
      <c r="BX5374" s="2"/>
      <c r="BY5374" s="2"/>
      <c r="BZ5374" s="2"/>
      <c r="CA5374" s="2"/>
      <c r="CB5374" s="2"/>
      <c r="CC5374" s="2"/>
      <c r="CD5374" s="2"/>
      <c r="CE5374" s="2"/>
    </row>
    <row r="5375" spans="1:83" s="10" customFormat="1" ht="12.75" customHeight="1" x14ac:dyDescent="0.2">
      <c r="A5375" s="64" t="s">
        <v>10313</v>
      </c>
      <c r="B5375" s="9" t="s">
        <v>8293</v>
      </c>
      <c r="C5375" s="53" t="s">
        <v>4007</v>
      </c>
      <c r="D5375" s="44" t="s">
        <v>4237</v>
      </c>
      <c r="E5375" s="54"/>
      <c r="F5375" s="55"/>
      <c r="G5375" s="56">
        <v>19</v>
      </c>
      <c r="H5375" s="57">
        <f t="shared" si="166"/>
        <v>22.419999999999998</v>
      </c>
      <c r="I5375" s="58">
        <f t="shared" si="167"/>
        <v>0</v>
      </c>
      <c r="J5375" s="59"/>
      <c r="K5375" s="59" t="s">
        <v>6950</v>
      </c>
      <c r="L5375" s="60" t="s">
        <v>4029</v>
      </c>
      <c r="M5375" s="61"/>
      <c r="N5375" s="6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  <c r="BA5375" s="2"/>
      <c r="BB5375" s="2"/>
      <c r="BC5375" s="2"/>
      <c r="BD5375" s="2"/>
      <c r="BE5375" s="2"/>
      <c r="BF5375" s="2"/>
      <c r="BG5375" s="2"/>
      <c r="BH5375" s="2"/>
      <c r="BI5375" s="2"/>
      <c r="BJ5375" s="2"/>
      <c r="BK5375" s="2"/>
      <c r="BL5375" s="2"/>
      <c r="BM5375" s="2"/>
      <c r="BN5375" s="2"/>
      <c r="BO5375" s="2"/>
      <c r="BP5375" s="2"/>
      <c r="BQ5375" s="2"/>
      <c r="BR5375" s="2"/>
      <c r="BS5375" s="2"/>
      <c r="BT5375" s="2"/>
      <c r="BU5375" s="2"/>
      <c r="BV5375" s="2"/>
      <c r="BW5375" s="2"/>
      <c r="BX5375" s="2"/>
      <c r="BY5375" s="2"/>
      <c r="BZ5375" s="2"/>
      <c r="CA5375" s="2"/>
      <c r="CB5375" s="2"/>
      <c r="CC5375" s="2"/>
      <c r="CD5375" s="2"/>
      <c r="CE5375" s="2"/>
    </row>
    <row r="5376" spans="1:83" s="10" customFormat="1" ht="12.75" customHeight="1" x14ac:dyDescent="0.2">
      <c r="A5376" s="64" t="s">
        <v>10314</v>
      </c>
      <c r="B5376" s="9" t="s">
        <v>8293</v>
      </c>
      <c r="C5376" s="53" t="s">
        <v>4007</v>
      </c>
      <c r="D5376" s="44" t="s">
        <v>4237</v>
      </c>
      <c r="E5376" s="54"/>
      <c r="F5376" s="55"/>
      <c r="G5376" s="56">
        <v>42</v>
      </c>
      <c r="H5376" s="57">
        <f t="shared" si="166"/>
        <v>49.559999999999995</v>
      </c>
      <c r="I5376" s="58">
        <f t="shared" si="167"/>
        <v>0</v>
      </c>
      <c r="J5376" s="59" t="s">
        <v>4027</v>
      </c>
      <c r="K5376" s="59" t="s">
        <v>6950</v>
      </c>
      <c r="L5376" s="60" t="s">
        <v>4029</v>
      </c>
      <c r="M5376" s="61">
        <v>4.0000000000000001E-3</v>
      </c>
      <c r="N5376" s="6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  <c r="BA5376" s="2"/>
      <c r="BB5376" s="2"/>
      <c r="BC5376" s="2"/>
      <c r="BD5376" s="2"/>
      <c r="BE5376" s="2"/>
      <c r="BF5376" s="2"/>
      <c r="BG5376" s="2"/>
      <c r="BH5376" s="2"/>
      <c r="BI5376" s="2"/>
      <c r="BJ5376" s="2"/>
      <c r="BK5376" s="2"/>
      <c r="BL5376" s="2"/>
      <c r="BM5376" s="2"/>
      <c r="BN5376" s="2"/>
      <c r="BO5376" s="2"/>
      <c r="BP5376" s="2"/>
      <c r="BQ5376" s="2"/>
      <c r="BR5376" s="2"/>
      <c r="BS5376" s="2"/>
      <c r="BT5376" s="2"/>
      <c r="BU5376" s="2"/>
      <c r="BV5376" s="2"/>
      <c r="BW5376" s="2"/>
      <c r="BX5376" s="2"/>
      <c r="BY5376" s="2"/>
      <c r="BZ5376" s="2"/>
      <c r="CA5376" s="2"/>
      <c r="CB5376" s="2"/>
      <c r="CC5376" s="2"/>
      <c r="CD5376" s="2"/>
      <c r="CE5376" s="2"/>
    </row>
    <row r="5377" spans="1:83" s="10" customFormat="1" ht="12.75" customHeight="1" x14ac:dyDescent="0.2">
      <c r="A5377" s="64" t="s">
        <v>10315</v>
      </c>
      <c r="B5377" s="9" t="s">
        <v>7191</v>
      </c>
      <c r="C5377" s="53" t="s">
        <v>4007</v>
      </c>
      <c r="D5377" s="44" t="s">
        <v>4237</v>
      </c>
      <c r="E5377" s="54"/>
      <c r="F5377" s="55"/>
      <c r="G5377" s="56">
        <v>92</v>
      </c>
      <c r="H5377" s="57">
        <f t="shared" si="166"/>
        <v>108.55999999999999</v>
      </c>
      <c r="I5377" s="58">
        <f t="shared" si="167"/>
        <v>0</v>
      </c>
      <c r="J5377" s="59" t="s">
        <v>4027</v>
      </c>
      <c r="K5377" s="59" t="s">
        <v>6950</v>
      </c>
      <c r="L5377" s="60" t="s">
        <v>4029</v>
      </c>
      <c r="M5377" s="61">
        <v>0.25</v>
      </c>
      <c r="N5377" s="6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  <c r="BA5377" s="2"/>
      <c r="BB5377" s="2"/>
      <c r="BC5377" s="2"/>
      <c r="BD5377" s="2"/>
      <c r="BE5377" s="2"/>
      <c r="BF5377" s="2"/>
      <c r="BG5377" s="2"/>
      <c r="BH5377" s="2"/>
      <c r="BI5377" s="2"/>
      <c r="BJ5377" s="2"/>
      <c r="BK5377" s="2"/>
      <c r="BL5377" s="2"/>
      <c r="BM5377" s="2"/>
      <c r="BN5377" s="2"/>
      <c r="BO5377" s="2"/>
      <c r="BP5377" s="2"/>
      <c r="BQ5377" s="2"/>
      <c r="BR5377" s="2"/>
      <c r="BS5377" s="2"/>
      <c r="BT5377" s="2"/>
      <c r="BU5377" s="2"/>
      <c r="BV5377" s="2"/>
      <c r="BW5377" s="2"/>
      <c r="BX5377" s="2"/>
      <c r="BY5377" s="2"/>
      <c r="BZ5377" s="2"/>
      <c r="CA5377" s="2"/>
      <c r="CB5377" s="2"/>
      <c r="CC5377" s="2"/>
      <c r="CD5377" s="2"/>
      <c r="CE5377" s="2"/>
    </row>
    <row r="5378" spans="1:83" s="10" customFormat="1" ht="12.75" customHeight="1" x14ac:dyDescent="0.2">
      <c r="A5378" s="64" t="s">
        <v>10316</v>
      </c>
      <c r="B5378" s="9" t="s">
        <v>10317</v>
      </c>
      <c r="C5378" s="53" t="s">
        <v>4007</v>
      </c>
      <c r="D5378" s="44" t="s">
        <v>4237</v>
      </c>
      <c r="E5378" s="54"/>
      <c r="F5378" s="55"/>
      <c r="G5378" s="56">
        <v>210</v>
      </c>
      <c r="H5378" s="57">
        <f t="shared" si="166"/>
        <v>247.79999999999998</v>
      </c>
      <c r="I5378" s="58">
        <f t="shared" si="167"/>
        <v>0</v>
      </c>
      <c r="J5378" s="59"/>
      <c r="K5378" s="59" t="s">
        <v>6950</v>
      </c>
      <c r="L5378" s="60" t="s">
        <v>4029</v>
      </c>
      <c r="M5378" s="61"/>
      <c r="N5378" s="6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  <c r="BA5378" s="2"/>
      <c r="BB5378" s="2"/>
      <c r="BC5378" s="2"/>
      <c r="BD5378" s="2"/>
      <c r="BE5378" s="2"/>
      <c r="BF5378" s="2"/>
      <c r="BG5378" s="2"/>
      <c r="BH5378" s="2"/>
      <c r="BI5378" s="2"/>
      <c r="BJ5378" s="2"/>
      <c r="BK5378" s="2"/>
      <c r="BL5378" s="2"/>
      <c r="BM5378" s="2"/>
      <c r="BN5378" s="2"/>
      <c r="BO5378" s="2"/>
      <c r="BP5378" s="2"/>
      <c r="BQ5378" s="2"/>
      <c r="BR5378" s="2"/>
      <c r="BS5378" s="2"/>
      <c r="BT5378" s="2"/>
      <c r="BU5378" s="2"/>
      <c r="BV5378" s="2"/>
      <c r="BW5378" s="2"/>
      <c r="BX5378" s="2"/>
      <c r="BY5378" s="2"/>
      <c r="BZ5378" s="2"/>
      <c r="CA5378" s="2"/>
      <c r="CB5378" s="2"/>
      <c r="CC5378" s="2"/>
      <c r="CD5378" s="2"/>
      <c r="CE5378" s="2"/>
    </row>
    <row r="5379" spans="1:83" s="10" customFormat="1" ht="12.75" customHeight="1" x14ac:dyDescent="0.2">
      <c r="A5379" s="64" t="s">
        <v>10318</v>
      </c>
      <c r="B5379" s="9" t="s">
        <v>10319</v>
      </c>
      <c r="C5379" s="53" t="s">
        <v>4007</v>
      </c>
      <c r="D5379" s="44" t="s">
        <v>4237</v>
      </c>
      <c r="E5379" s="54"/>
      <c r="F5379" s="55"/>
      <c r="G5379" s="56">
        <v>140</v>
      </c>
      <c r="H5379" s="57">
        <f t="shared" si="166"/>
        <v>165.2</v>
      </c>
      <c r="I5379" s="58">
        <f t="shared" si="167"/>
        <v>0</v>
      </c>
      <c r="J5379" s="59"/>
      <c r="K5379" s="59" t="s">
        <v>6950</v>
      </c>
      <c r="L5379" s="60"/>
      <c r="M5379" s="61"/>
      <c r="N5379" s="6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  <c r="BA5379" s="2"/>
      <c r="BB5379" s="2"/>
      <c r="BC5379" s="2"/>
      <c r="BD5379" s="2"/>
      <c r="BE5379" s="2"/>
      <c r="BF5379" s="2"/>
      <c r="BG5379" s="2"/>
      <c r="BH5379" s="2"/>
      <c r="BI5379" s="2"/>
      <c r="BJ5379" s="2"/>
      <c r="BK5379" s="2"/>
      <c r="BL5379" s="2"/>
      <c r="BM5379" s="2"/>
      <c r="BN5379" s="2"/>
      <c r="BO5379" s="2"/>
      <c r="BP5379" s="2"/>
      <c r="BQ5379" s="2"/>
      <c r="BR5379" s="2"/>
      <c r="BS5379" s="2"/>
      <c r="BT5379" s="2"/>
      <c r="BU5379" s="2"/>
      <c r="BV5379" s="2"/>
      <c r="BW5379" s="2"/>
      <c r="BX5379" s="2"/>
      <c r="BY5379" s="2"/>
      <c r="BZ5379" s="2"/>
      <c r="CA5379" s="2"/>
      <c r="CB5379" s="2"/>
      <c r="CC5379" s="2"/>
      <c r="CD5379" s="2"/>
      <c r="CE5379" s="2"/>
    </row>
    <row r="5380" spans="1:83" s="10" customFormat="1" ht="12.75" customHeight="1" x14ac:dyDescent="0.2">
      <c r="A5380" s="64" t="s">
        <v>10320</v>
      </c>
      <c r="B5380" s="9" t="s">
        <v>10321</v>
      </c>
      <c r="C5380" s="53" t="s">
        <v>4007</v>
      </c>
      <c r="D5380" s="44" t="s">
        <v>4237</v>
      </c>
      <c r="E5380" s="54"/>
      <c r="F5380" s="55"/>
      <c r="G5380" s="56">
        <v>155</v>
      </c>
      <c r="H5380" s="57">
        <f t="shared" si="166"/>
        <v>182.89999999999998</v>
      </c>
      <c r="I5380" s="58">
        <f t="shared" si="167"/>
        <v>0</v>
      </c>
      <c r="J5380" s="59"/>
      <c r="K5380" s="59" t="s">
        <v>6950</v>
      </c>
      <c r="L5380" s="60" t="s">
        <v>4029</v>
      </c>
      <c r="M5380" s="61"/>
      <c r="N5380" s="6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  <c r="BA5380" s="2"/>
      <c r="BB5380" s="2"/>
      <c r="BC5380" s="2"/>
      <c r="BD5380" s="2"/>
      <c r="BE5380" s="2"/>
      <c r="BF5380" s="2"/>
      <c r="BG5380" s="2"/>
      <c r="BH5380" s="2"/>
      <c r="BI5380" s="2"/>
      <c r="BJ5380" s="2"/>
      <c r="BK5380" s="2"/>
      <c r="BL5380" s="2"/>
      <c r="BM5380" s="2"/>
      <c r="BN5380" s="2"/>
      <c r="BO5380" s="2"/>
      <c r="BP5380" s="2"/>
      <c r="BQ5380" s="2"/>
      <c r="BR5380" s="2"/>
      <c r="BS5380" s="2"/>
      <c r="BT5380" s="2"/>
      <c r="BU5380" s="2"/>
      <c r="BV5380" s="2"/>
      <c r="BW5380" s="2"/>
      <c r="BX5380" s="2"/>
      <c r="BY5380" s="2"/>
      <c r="BZ5380" s="2"/>
      <c r="CA5380" s="2"/>
      <c r="CB5380" s="2"/>
      <c r="CC5380" s="2"/>
      <c r="CD5380" s="2"/>
      <c r="CE5380" s="2"/>
    </row>
    <row r="5381" spans="1:83" s="10" customFormat="1" ht="12.75" customHeight="1" x14ac:dyDescent="0.2">
      <c r="A5381" s="51" t="s">
        <v>10322</v>
      </c>
      <c r="B5381" s="9" t="s">
        <v>10323</v>
      </c>
      <c r="C5381" s="66" t="s">
        <v>4035</v>
      </c>
      <c r="D5381" s="44" t="s">
        <v>4237</v>
      </c>
      <c r="E5381" s="54"/>
      <c r="F5381" s="55"/>
      <c r="G5381" s="56">
        <v>18</v>
      </c>
      <c r="H5381" s="57">
        <f t="shared" si="166"/>
        <v>21.24</v>
      </c>
      <c r="I5381" s="58">
        <f t="shared" si="167"/>
        <v>0</v>
      </c>
      <c r="J5381" s="59" t="s">
        <v>4027</v>
      </c>
      <c r="K5381" s="59"/>
      <c r="L5381" s="60" t="s">
        <v>4029</v>
      </c>
      <c r="M5381" s="61">
        <v>6.5000000000000002E-2</v>
      </c>
      <c r="N5381" s="6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  <c r="BA5381" s="2"/>
      <c r="BB5381" s="2"/>
      <c r="BC5381" s="2"/>
      <c r="BD5381" s="2"/>
      <c r="BE5381" s="2"/>
      <c r="BF5381" s="2"/>
      <c r="BG5381" s="2"/>
      <c r="BH5381" s="2"/>
      <c r="BI5381" s="2"/>
      <c r="BJ5381" s="2"/>
      <c r="BK5381" s="2"/>
      <c r="BL5381" s="2"/>
      <c r="BM5381" s="2"/>
      <c r="BN5381" s="2"/>
      <c r="BO5381" s="2"/>
      <c r="BP5381" s="2"/>
      <c r="BQ5381" s="2"/>
      <c r="BR5381" s="2"/>
      <c r="BS5381" s="2"/>
      <c r="BT5381" s="2"/>
      <c r="BU5381" s="2"/>
      <c r="BV5381" s="2"/>
      <c r="BW5381" s="2"/>
      <c r="BX5381" s="2"/>
      <c r="BY5381" s="2"/>
      <c r="BZ5381" s="2"/>
      <c r="CA5381" s="2"/>
      <c r="CB5381" s="2"/>
      <c r="CC5381" s="2"/>
      <c r="CD5381" s="2"/>
      <c r="CE5381" s="2"/>
    </row>
    <row r="5382" spans="1:83" s="10" customFormat="1" ht="12.75" customHeight="1" x14ac:dyDescent="0.2">
      <c r="A5382" s="51" t="s">
        <v>10324</v>
      </c>
      <c r="B5382" s="9" t="s">
        <v>10325</v>
      </c>
      <c r="C5382" s="53" t="s">
        <v>4007</v>
      </c>
      <c r="D5382" s="44" t="s">
        <v>4237</v>
      </c>
      <c r="E5382" s="54"/>
      <c r="F5382" s="55"/>
      <c r="G5382" s="56">
        <v>282.35000000000002</v>
      </c>
      <c r="H5382" s="57">
        <f t="shared" si="166"/>
        <v>333.173</v>
      </c>
      <c r="I5382" s="58">
        <f t="shared" si="167"/>
        <v>0</v>
      </c>
      <c r="J5382" s="59"/>
      <c r="K5382" s="59" t="s">
        <v>6950</v>
      </c>
      <c r="L5382" s="60"/>
      <c r="M5382" s="61"/>
      <c r="N5382" s="6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  <c r="BA5382" s="2"/>
      <c r="BB5382" s="2"/>
      <c r="BC5382" s="2"/>
      <c r="BD5382" s="2"/>
      <c r="BE5382" s="2"/>
      <c r="BF5382" s="2"/>
      <c r="BG5382" s="2"/>
      <c r="BH5382" s="2"/>
      <c r="BI5382" s="2"/>
      <c r="BJ5382" s="2"/>
      <c r="BK5382" s="2"/>
      <c r="BL5382" s="2"/>
      <c r="BM5382" s="2"/>
      <c r="BN5382" s="2"/>
      <c r="BO5382" s="2"/>
      <c r="BP5382" s="2"/>
      <c r="BQ5382" s="2"/>
      <c r="BR5382" s="2"/>
      <c r="BS5382" s="2"/>
      <c r="BT5382" s="2"/>
      <c r="BU5382" s="2"/>
      <c r="BV5382" s="2"/>
      <c r="BW5382" s="2"/>
      <c r="BX5382" s="2"/>
      <c r="BY5382" s="2"/>
      <c r="BZ5382" s="2"/>
      <c r="CA5382" s="2"/>
      <c r="CB5382" s="2"/>
      <c r="CC5382" s="2"/>
      <c r="CD5382" s="2"/>
      <c r="CE5382" s="2"/>
    </row>
    <row r="5383" spans="1:83" s="10" customFormat="1" ht="12.75" customHeight="1" x14ac:dyDescent="0.2">
      <c r="A5383" s="64" t="s">
        <v>10326</v>
      </c>
      <c r="B5383" s="9" t="s">
        <v>9824</v>
      </c>
      <c r="C5383" s="53" t="s">
        <v>4007</v>
      </c>
      <c r="D5383" s="44" t="s">
        <v>4237</v>
      </c>
      <c r="E5383" s="54"/>
      <c r="F5383" s="55"/>
      <c r="G5383" s="56">
        <v>260</v>
      </c>
      <c r="H5383" s="57">
        <f t="shared" si="166"/>
        <v>306.8</v>
      </c>
      <c r="I5383" s="58">
        <f t="shared" si="167"/>
        <v>0</v>
      </c>
      <c r="J5383" s="59"/>
      <c r="K5383" s="59" t="s">
        <v>6950</v>
      </c>
      <c r="L5383" s="60" t="s">
        <v>4029</v>
      </c>
      <c r="M5383" s="61"/>
      <c r="N5383" s="6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  <c r="BA5383" s="2"/>
      <c r="BB5383" s="2"/>
      <c r="BC5383" s="2"/>
      <c r="BD5383" s="2"/>
      <c r="BE5383" s="2"/>
      <c r="BF5383" s="2"/>
      <c r="BG5383" s="2"/>
      <c r="BH5383" s="2"/>
      <c r="BI5383" s="2"/>
      <c r="BJ5383" s="2"/>
      <c r="BK5383" s="2"/>
      <c r="BL5383" s="2"/>
      <c r="BM5383" s="2"/>
      <c r="BN5383" s="2"/>
      <c r="BO5383" s="2"/>
      <c r="BP5383" s="2"/>
      <c r="BQ5383" s="2"/>
      <c r="BR5383" s="2"/>
      <c r="BS5383" s="2"/>
      <c r="BT5383" s="2"/>
      <c r="BU5383" s="2"/>
      <c r="BV5383" s="2"/>
      <c r="BW5383" s="2"/>
      <c r="BX5383" s="2"/>
      <c r="BY5383" s="2"/>
      <c r="BZ5383" s="2"/>
      <c r="CA5383" s="2"/>
      <c r="CB5383" s="2"/>
      <c r="CC5383" s="2"/>
      <c r="CD5383" s="2"/>
      <c r="CE5383" s="2"/>
    </row>
    <row r="5384" spans="1:83" s="10" customFormat="1" ht="12.75" customHeight="1" x14ac:dyDescent="0.2">
      <c r="A5384" s="64" t="s">
        <v>10327</v>
      </c>
      <c r="B5384" s="9" t="s">
        <v>10328</v>
      </c>
      <c r="C5384" s="53" t="s">
        <v>4007</v>
      </c>
      <c r="D5384" s="44" t="s">
        <v>4237</v>
      </c>
      <c r="E5384" s="54"/>
      <c r="F5384" s="55"/>
      <c r="G5384" s="56">
        <v>20</v>
      </c>
      <c r="H5384" s="57">
        <f t="shared" ref="H5384:H5447" si="168">G5384*1.18</f>
        <v>23.599999999999998</v>
      </c>
      <c r="I5384" s="58">
        <f t="shared" ref="I5384:I5447" si="169">H5384*F5384</f>
        <v>0</v>
      </c>
      <c r="J5384" s="59"/>
      <c r="K5384" s="59" t="s">
        <v>6950</v>
      </c>
      <c r="L5384" s="60" t="s">
        <v>4029</v>
      </c>
      <c r="M5384" s="61"/>
      <c r="N5384" s="6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  <c r="BA5384" s="2"/>
      <c r="BB5384" s="2"/>
      <c r="BC5384" s="2"/>
      <c r="BD5384" s="2"/>
      <c r="BE5384" s="2"/>
      <c r="BF5384" s="2"/>
      <c r="BG5384" s="2"/>
      <c r="BH5384" s="2"/>
      <c r="BI5384" s="2"/>
      <c r="BJ5384" s="2"/>
      <c r="BK5384" s="2"/>
      <c r="BL5384" s="2"/>
      <c r="BM5384" s="2"/>
      <c r="BN5384" s="2"/>
      <c r="BO5384" s="2"/>
      <c r="BP5384" s="2"/>
      <c r="BQ5384" s="2"/>
      <c r="BR5384" s="2"/>
      <c r="BS5384" s="2"/>
      <c r="BT5384" s="2"/>
      <c r="BU5384" s="2"/>
      <c r="BV5384" s="2"/>
      <c r="BW5384" s="2"/>
      <c r="BX5384" s="2"/>
      <c r="BY5384" s="2"/>
      <c r="BZ5384" s="2"/>
      <c r="CA5384" s="2"/>
      <c r="CB5384" s="2"/>
      <c r="CC5384" s="2"/>
      <c r="CD5384" s="2"/>
      <c r="CE5384" s="2"/>
    </row>
    <row r="5385" spans="1:83" s="10" customFormat="1" ht="12.75" customHeight="1" x14ac:dyDescent="0.2">
      <c r="A5385" s="64" t="s">
        <v>10329</v>
      </c>
      <c r="B5385" s="9" t="s">
        <v>9477</v>
      </c>
      <c r="C5385" s="53" t="s">
        <v>4007</v>
      </c>
      <c r="D5385" s="44" t="s">
        <v>4237</v>
      </c>
      <c r="E5385" s="54"/>
      <c r="F5385" s="55"/>
      <c r="G5385" s="56">
        <v>15</v>
      </c>
      <c r="H5385" s="57">
        <f t="shared" si="168"/>
        <v>17.7</v>
      </c>
      <c r="I5385" s="58">
        <f t="shared" si="169"/>
        <v>0</v>
      </c>
      <c r="J5385" s="59" t="s">
        <v>4027</v>
      </c>
      <c r="K5385" s="59" t="s">
        <v>6950</v>
      </c>
      <c r="L5385" s="60" t="s">
        <v>4029</v>
      </c>
      <c r="M5385" s="61"/>
      <c r="N5385" s="6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  <c r="BA5385" s="2"/>
      <c r="BB5385" s="2"/>
      <c r="BC5385" s="2"/>
      <c r="BD5385" s="2"/>
      <c r="BE5385" s="2"/>
      <c r="BF5385" s="2"/>
      <c r="BG5385" s="2"/>
      <c r="BH5385" s="2"/>
      <c r="BI5385" s="2"/>
      <c r="BJ5385" s="2"/>
      <c r="BK5385" s="2"/>
      <c r="BL5385" s="2"/>
      <c r="BM5385" s="2"/>
      <c r="BN5385" s="2"/>
      <c r="BO5385" s="2"/>
      <c r="BP5385" s="2"/>
      <c r="BQ5385" s="2"/>
      <c r="BR5385" s="2"/>
      <c r="BS5385" s="2"/>
      <c r="BT5385" s="2"/>
      <c r="BU5385" s="2"/>
      <c r="BV5385" s="2"/>
      <c r="BW5385" s="2"/>
      <c r="BX5385" s="2"/>
      <c r="BY5385" s="2"/>
      <c r="BZ5385" s="2"/>
      <c r="CA5385" s="2"/>
      <c r="CB5385" s="2"/>
      <c r="CC5385" s="2"/>
      <c r="CD5385" s="2"/>
      <c r="CE5385" s="2"/>
    </row>
    <row r="5386" spans="1:83" s="10" customFormat="1" ht="12.75" customHeight="1" x14ac:dyDescent="0.2">
      <c r="A5386" s="64" t="s">
        <v>10330</v>
      </c>
      <c r="B5386" s="9" t="s">
        <v>7191</v>
      </c>
      <c r="C5386" s="53" t="s">
        <v>4007</v>
      </c>
      <c r="D5386" s="44" t="s">
        <v>4237</v>
      </c>
      <c r="E5386" s="54"/>
      <c r="F5386" s="55"/>
      <c r="G5386" s="56">
        <v>55</v>
      </c>
      <c r="H5386" s="57">
        <f t="shared" si="168"/>
        <v>64.899999999999991</v>
      </c>
      <c r="I5386" s="58">
        <f t="shared" si="169"/>
        <v>0</v>
      </c>
      <c r="J5386" s="59" t="s">
        <v>4027</v>
      </c>
      <c r="K5386" s="59" t="s">
        <v>6950</v>
      </c>
      <c r="L5386" s="60" t="s">
        <v>4029</v>
      </c>
      <c r="M5386" s="61">
        <v>0.35</v>
      </c>
      <c r="N5386" s="6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  <c r="BA5386" s="2"/>
      <c r="BB5386" s="2"/>
      <c r="BC5386" s="2"/>
      <c r="BD5386" s="2"/>
      <c r="BE5386" s="2"/>
      <c r="BF5386" s="2"/>
      <c r="BG5386" s="2"/>
      <c r="BH5386" s="2"/>
      <c r="BI5386" s="2"/>
      <c r="BJ5386" s="2"/>
      <c r="BK5386" s="2"/>
      <c r="BL5386" s="2"/>
      <c r="BM5386" s="2"/>
      <c r="BN5386" s="2"/>
      <c r="BO5386" s="2"/>
      <c r="BP5386" s="2"/>
      <c r="BQ5386" s="2"/>
      <c r="BR5386" s="2"/>
      <c r="BS5386" s="2"/>
      <c r="BT5386" s="2"/>
      <c r="BU5386" s="2"/>
      <c r="BV5386" s="2"/>
      <c r="BW5386" s="2"/>
      <c r="BX5386" s="2"/>
      <c r="BY5386" s="2"/>
      <c r="BZ5386" s="2"/>
      <c r="CA5386" s="2"/>
      <c r="CB5386" s="2"/>
      <c r="CC5386" s="2"/>
      <c r="CD5386" s="2"/>
      <c r="CE5386" s="2"/>
    </row>
    <row r="5387" spans="1:83" s="10" customFormat="1" ht="12.75" customHeight="1" x14ac:dyDescent="0.2">
      <c r="A5387" s="64" t="s">
        <v>10331</v>
      </c>
      <c r="B5387" s="9" t="s">
        <v>10332</v>
      </c>
      <c r="C5387" s="53" t="s">
        <v>4007</v>
      </c>
      <c r="D5387" s="44" t="s">
        <v>4237</v>
      </c>
      <c r="E5387" s="54"/>
      <c r="F5387" s="55"/>
      <c r="G5387" s="56">
        <v>185</v>
      </c>
      <c r="H5387" s="57">
        <f t="shared" si="168"/>
        <v>218.29999999999998</v>
      </c>
      <c r="I5387" s="58">
        <f t="shared" si="169"/>
        <v>0</v>
      </c>
      <c r="J5387" s="59"/>
      <c r="K5387" s="59" t="s">
        <v>6950</v>
      </c>
      <c r="L5387" s="60"/>
      <c r="M5387" s="61"/>
      <c r="N5387" s="6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  <c r="BA5387" s="2"/>
      <c r="BB5387" s="2"/>
      <c r="BC5387" s="2"/>
      <c r="BD5387" s="2"/>
      <c r="BE5387" s="2"/>
      <c r="BF5387" s="2"/>
      <c r="BG5387" s="2"/>
      <c r="BH5387" s="2"/>
      <c r="BI5387" s="2"/>
      <c r="BJ5387" s="2"/>
      <c r="BK5387" s="2"/>
      <c r="BL5387" s="2"/>
      <c r="BM5387" s="2"/>
      <c r="BN5387" s="2"/>
      <c r="BO5387" s="2"/>
      <c r="BP5387" s="2"/>
      <c r="BQ5387" s="2"/>
      <c r="BR5387" s="2"/>
      <c r="BS5387" s="2"/>
      <c r="BT5387" s="2"/>
      <c r="BU5387" s="2"/>
      <c r="BV5387" s="2"/>
      <c r="BW5387" s="2"/>
      <c r="BX5387" s="2"/>
      <c r="BY5387" s="2"/>
      <c r="BZ5387" s="2"/>
      <c r="CA5387" s="2"/>
      <c r="CB5387" s="2"/>
      <c r="CC5387" s="2"/>
      <c r="CD5387" s="2"/>
      <c r="CE5387" s="2"/>
    </row>
    <row r="5388" spans="1:83" s="10" customFormat="1" ht="12.75" customHeight="1" x14ac:dyDescent="0.2">
      <c r="A5388" s="64" t="s">
        <v>10333</v>
      </c>
      <c r="B5388" s="9" t="s">
        <v>7191</v>
      </c>
      <c r="C5388" s="53" t="s">
        <v>4007</v>
      </c>
      <c r="D5388" s="44" t="s">
        <v>4237</v>
      </c>
      <c r="E5388" s="54"/>
      <c r="F5388" s="55"/>
      <c r="G5388" s="56">
        <v>90</v>
      </c>
      <c r="H5388" s="57">
        <f t="shared" si="168"/>
        <v>106.19999999999999</v>
      </c>
      <c r="I5388" s="58">
        <f t="shared" si="169"/>
        <v>0</v>
      </c>
      <c r="J5388" s="59"/>
      <c r="K5388" s="59" t="s">
        <v>6950</v>
      </c>
      <c r="L5388" s="60" t="s">
        <v>4029</v>
      </c>
      <c r="M5388" s="61">
        <v>0.35</v>
      </c>
      <c r="N5388" s="6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  <c r="BA5388" s="2"/>
      <c r="BB5388" s="2"/>
      <c r="BC5388" s="2"/>
      <c r="BD5388" s="2"/>
      <c r="BE5388" s="2"/>
      <c r="BF5388" s="2"/>
      <c r="BG5388" s="2"/>
      <c r="BH5388" s="2"/>
      <c r="BI5388" s="2"/>
      <c r="BJ5388" s="2"/>
      <c r="BK5388" s="2"/>
      <c r="BL5388" s="2"/>
      <c r="BM5388" s="2"/>
      <c r="BN5388" s="2"/>
      <c r="BO5388" s="2"/>
      <c r="BP5388" s="2"/>
      <c r="BQ5388" s="2"/>
      <c r="BR5388" s="2"/>
      <c r="BS5388" s="2"/>
      <c r="BT5388" s="2"/>
      <c r="BU5388" s="2"/>
      <c r="BV5388" s="2"/>
      <c r="BW5388" s="2"/>
      <c r="BX5388" s="2"/>
      <c r="BY5388" s="2"/>
      <c r="BZ5388" s="2"/>
      <c r="CA5388" s="2"/>
      <c r="CB5388" s="2"/>
      <c r="CC5388" s="2"/>
      <c r="CD5388" s="2"/>
      <c r="CE5388" s="2"/>
    </row>
    <row r="5389" spans="1:83" s="10" customFormat="1" ht="12.75" customHeight="1" x14ac:dyDescent="0.2">
      <c r="A5389" s="64" t="s">
        <v>10334</v>
      </c>
      <c r="B5389" s="9" t="s">
        <v>10066</v>
      </c>
      <c r="C5389" s="53" t="s">
        <v>4007</v>
      </c>
      <c r="D5389" s="44" t="s">
        <v>4237</v>
      </c>
      <c r="E5389" s="54"/>
      <c r="F5389" s="55"/>
      <c r="G5389" s="56">
        <v>188.24</v>
      </c>
      <c r="H5389" s="57">
        <f t="shared" si="168"/>
        <v>222.1232</v>
      </c>
      <c r="I5389" s="58">
        <f t="shared" si="169"/>
        <v>0</v>
      </c>
      <c r="J5389" s="59" t="s">
        <v>4027</v>
      </c>
      <c r="K5389" s="59" t="s">
        <v>6950</v>
      </c>
      <c r="L5389" s="60" t="s">
        <v>4029</v>
      </c>
      <c r="M5389" s="61"/>
      <c r="N5389" s="6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  <c r="BA5389" s="2"/>
      <c r="BB5389" s="2"/>
      <c r="BC5389" s="2"/>
      <c r="BD5389" s="2"/>
      <c r="BE5389" s="2"/>
      <c r="BF5389" s="2"/>
      <c r="BG5389" s="2"/>
      <c r="BH5389" s="2"/>
      <c r="BI5389" s="2"/>
      <c r="BJ5389" s="2"/>
      <c r="BK5389" s="2"/>
      <c r="BL5389" s="2"/>
      <c r="BM5389" s="2"/>
      <c r="BN5389" s="2"/>
      <c r="BO5389" s="2"/>
      <c r="BP5389" s="2"/>
      <c r="BQ5389" s="2"/>
      <c r="BR5389" s="2"/>
      <c r="BS5389" s="2"/>
      <c r="BT5389" s="2"/>
      <c r="BU5389" s="2"/>
      <c r="BV5389" s="2"/>
      <c r="BW5389" s="2"/>
      <c r="BX5389" s="2"/>
      <c r="BY5389" s="2"/>
      <c r="BZ5389" s="2"/>
      <c r="CA5389" s="2"/>
      <c r="CB5389" s="2"/>
      <c r="CC5389" s="2"/>
      <c r="CD5389" s="2"/>
      <c r="CE5389" s="2"/>
    </row>
    <row r="5390" spans="1:83" s="10" customFormat="1" ht="12.75" customHeight="1" x14ac:dyDescent="0.2">
      <c r="A5390" s="64" t="s">
        <v>10335</v>
      </c>
      <c r="B5390" s="9" t="s">
        <v>10336</v>
      </c>
      <c r="C5390" s="53" t="s">
        <v>4007</v>
      </c>
      <c r="D5390" s="44" t="s">
        <v>4237</v>
      </c>
      <c r="E5390" s="54"/>
      <c r="F5390" s="55"/>
      <c r="G5390" s="56">
        <v>550</v>
      </c>
      <c r="H5390" s="57">
        <f t="shared" si="168"/>
        <v>649</v>
      </c>
      <c r="I5390" s="58">
        <f t="shared" si="169"/>
        <v>0</v>
      </c>
      <c r="J5390" s="59" t="s">
        <v>4027</v>
      </c>
      <c r="K5390" s="59" t="s">
        <v>6950</v>
      </c>
      <c r="L5390" s="60" t="s">
        <v>4029</v>
      </c>
      <c r="M5390" s="61"/>
      <c r="N5390" s="6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  <c r="BA5390" s="2"/>
      <c r="BB5390" s="2"/>
      <c r="BC5390" s="2"/>
      <c r="BD5390" s="2"/>
      <c r="BE5390" s="2"/>
      <c r="BF5390" s="2"/>
      <c r="BG5390" s="2"/>
      <c r="BH5390" s="2"/>
      <c r="BI5390" s="2"/>
      <c r="BJ5390" s="2"/>
      <c r="BK5390" s="2"/>
      <c r="BL5390" s="2"/>
      <c r="BM5390" s="2"/>
      <c r="BN5390" s="2"/>
      <c r="BO5390" s="2"/>
      <c r="BP5390" s="2"/>
      <c r="BQ5390" s="2"/>
      <c r="BR5390" s="2"/>
      <c r="BS5390" s="2"/>
      <c r="BT5390" s="2"/>
      <c r="BU5390" s="2"/>
      <c r="BV5390" s="2"/>
      <c r="BW5390" s="2"/>
      <c r="BX5390" s="2"/>
      <c r="BY5390" s="2"/>
      <c r="BZ5390" s="2"/>
      <c r="CA5390" s="2"/>
      <c r="CB5390" s="2"/>
      <c r="CC5390" s="2"/>
      <c r="CD5390" s="2"/>
      <c r="CE5390" s="2"/>
    </row>
    <row r="5391" spans="1:83" s="10" customFormat="1" ht="12.75" customHeight="1" x14ac:dyDescent="0.2">
      <c r="A5391" s="64" t="s">
        <v>10337</v>
      </c>
      <c r="B5391" s="9" t="s">
        <v>7191</v>
      </c>
      <c r="C5391" s="53" t="s">
        <v>4007</v>
      </c>
      <c r="D5391" s="44" t="s">
        <v>4237</v>
      </c>
      <c r="E5391" s="54"/>
      <c r="F5391" s="55"/>
      <c r="G5391" s="56">
        <v>27</v>
      </c>
      <c r="H5391" s="57">
        <f t="shared" si="168"/>
        <v>31.86</v>
      </c>
      <c r="I5391" s="58">
        <f t="shared" si="169"/>
        <v>0</v>
      </c>
      <c r="J5391" s="59" t="s">
        <v>4027</v>
      </c>
      <c r="K5391" s="59" t="s">
        <v>6950</v>
      </c>
      <c r="L5391" s="60" t="s">
        <v>4029</v>
      </c>
      <c r="M5391" s="61"/>
      <c r="N5391" s="6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  <c r="BA5391" s="2"/>
      <c r="BB5391" s="2"/>
      <c r="BC5391" s="2"/>
      <c r="BD5391" s="2"/>
      <c r="BE5391" s="2"/>
      <c r="BF5391" s="2"/>
      <c r="BG5391" s="2"/>
      <c r="BH5391" s="2"/>
      <c r="BI5391" s="2"/>
      <c r="BJ5391" s="2"/>
      <c r="BK5391" s="2"/>
      <c r="BL5391" s="2"/>
      <c r="BM5391" s="2"/>
      <c r="BN5391" s="2"/>
      <c r="BO5391" s="2"/>
      <c r="BP5391" s="2"/>
      <c r="BQ5391" s="2"/>
      <c r="BR5391" s="2"/>
      <c r="BS5391" s="2"/>
      <c r="BT5391" s="2"/>
      <c r="BU5391" s="2"/>
      <c r="BV5391" s="2"/>
      <c r="BW5391" s="2"/>
      <c r="BX5391" s="2"/>
      <c r="BY5391" s="2"/>
      <c r="BZ5391" s="2"/>
      <c r="CA5391" s="2"/>
      <c r="CB5391" s="2"/>
      <c r="CC5391" s="2"/>
      <c r="CD5391" s="2"/>
      <c r="CE5391" s="2"/>
    </row>
    <row r="5392" spans="1:83" s="10" customFormat="1" ht="12.75" customHeight="1" x14ac:dyDescent="0.2">
      <c r="A5392" s="64" t="s">
        <v>10338</v>
      </c>
      <c r="B5392" s="9" t="s">
        <v>9475</v>
      </c>
      <c r="C5392" s="53" t="s">
        <v>4007</v>
      </c>
      <c r="D5392" s="44" t="s">
        <v>4237</v>
      </c>
      <c r="E5392" s="54"/>
      <c r="F5392" s="55"/>
      <c r="G5392" s="56">
        <v>1750</v>
      </c>
      <c r="H5392" s="57">
        <f t="shared" si="168"/>
        <v>2065</v>
      </c>
      <c r="I5392" s="58">
        <f t="shared" si="169"/>
        <v>0</v>
      </c>
      <c r="J5392" s="59"/>
      <c r="K5392" s="59" t="s">
        <v>6950</v>
      </c>
      <c r="L5392" s="60" t="s">
        <v>4029</v>
      </c>
      <c r="M5392" s="61"/>
      <c r="N5392" s="6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  <c r="BA5392" s="2"/>
      <c r="BB5392" s="2"/>
      <c r="BC5392" s="2"/>
      <c r="BD5392" s="2"/>
      <c r="BE5392" s="2"/>
      <c r="BF5392" s="2"/>
      <c r="BG5392" s="2"/>
      <c r="BH5392" s="2"/>
      <c r="BI5392" s="2"/>
      <c r="BJ5392" s="2"/>
      <c r="BK5392" s="2"/>
      <c r="BL5392" s="2"/>
      <c r="BM5392" s="2"/>
      <c r="BN5392" s="2"/>
      <c r="BO5392" s="2"/>
      <c r="BP5392" s="2"/>
      <c r="BQ5392" s="2"/>
      <c r="BR5392" s="2"/>
      <c r="BS5392" s="2"/>
      <c r="BT5392" s="2"/>
      <c r="BU5392" s="2"/>
      <c r="BV5392" s="2"/>
      <c r="BW5392" s="2"/>
      <c r="BX5392" s="2"/>
      <c r="BY5392" s="2"/>
      <c r="BZ5392" s="2"/>
      <c r="CA5392" s="2"/>
      <c r="CB5392" s="2"/>
      <c r="CC5392" s="2"/>
      <c r="CD5392" s="2"/>
      <c r="CE5392" s="2"/>
    </row>
    <row r="5393" spans="1:83" s="10" customFormat="1" ht="12.75" customHeight="1" x14ac:dyDescent="0.2">
      <c r="A5393" s="64" t="s">
        <v>10339</v>
      </c>
      <c r="B5393" s="9" t="s">
        <v>9558</v>
      </c>
      <c r="C5393" s="53" t="s">
        <v>4007</v>
      </c>
      <c r="D5393" s="44" t="s">
        <v>4237</v>
      </c>
      <c r="E5393" s="54"/>
      <c r="F5393" s="55"/>
      <c r="G5393" s="56">
        <v>500</v>
      </c>
      <c r="H5393" s="57">
        <f t="shared" si="168"/>
        <v>590</v>
      </c>
      <c r="I5393" s="58">
        <f t="shared" si="169"/>
        <v>0</v>
      </c>
      <c r="J5393" s="59"/>
      <c r="K5393" s="59" t="s">
        <v>6950</v>
      </c>
      <c r="L5393" s="60" t="s">
        <v>4029</v>
      </c>
      <c r="M5393" s="61"/>
      <c r="N5393" s="6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  <c r="BA5393" s="2"/>
      <c r="BB5393" s="2"/>
      <c r="BC5393" s="2"/>
      <c r="BD5393" s="2"/>
      <c r="BE5393" s="2"/>
      <c r="BF5393" s="2"/>
      <c r="BG5393" s="2"/>
      <c r="BH5393" s="2"/>
      <c r="BI5393" s="2"/>
      <c r="BJ5393" s="2"/>
      <c r="BK5393" s="2"/>
      <c r="BL5393" s="2"/>
      <c r="BM5393" s="2"/>
      <c r="BN5393" s="2"/>
      <c r="BO5393" s="2"/>
      <c r="BP5393" s="2"/>
      <c r="BQ5393" s="2"/>
      <c r="BR5393" s="2"/>
      <c r="BS5393" s="2"/>
      <c r="BT5393" s="2"/>
      <c r="BU5393" s="2"/>
      <c r="BV5393" s="2"/>
      <c r="BW5393" s="2"/>
      <c r="BX5393" s="2"/>
      <c r="BY5393" s="2"/>
      <c r="BZ5393" s="2"/>
      <c r="CA5393" s="2"/>
      <c r="CB5393" s="2"/>
      <c r="CC5393" s="2"/>
      <c r="CD5393" s="2"/>
      <c r="CE5393" s="2"/>
    </row>
    <row r="5394" spans="1:83" ht="12.75" customHeight="1" x14ac:dyDescent="0.2">
      <c r="A5394" s="64" t="s">
        <v>10340</v>
      </c>
      <c r="B5394" s="9" t="s">
        <v>9558</v>
      </c>
      <c r="C5394" s="53" t="s">
        <v>4007</v>
      </c>
      <c r="D5394" s="44" t="s">
        <v>4237</v>
      </c>
      <c r="E5394" s="54"/>
      <c r="F5394" s="55"/>
      <c r="G5394" s="56">
        <v>510</v>
      </c>
      <c r="H5394" s="57">
        <f t="shared" si="168"/>
        <v>601.79999999999995</v>
      </c>
      <c r="I5394" s="58">
        <f t="shared" si="169"/>
        <v>0</v>
      </c>
      <c r="J5394" s="59"/>
      <c r="K5394" s="59" t="s">
        <v>6950</v>
      </c>
      <c r="L5394" s="60" t="s">
        <v>4029</v>
      </c>
      <c r="M5394" s="61"/>
      <c r="N5394" s="62"/>
    </row>
    <row r="5395" spans="1:83" s="10" customFormat="1" ht="12.75" customHeight="1" x14ac:dyDescent="0.2">
      <c r="A5395" s="69" t="s">
        <v>10341</v>
      </c>
      <c r="B5395" s="9" t="s">
        <v>10342</v>
      </c>
      <c r="C5395" s="66" t="s">
        <v>4035</v>
      </c>
      <c r="D5395" s="44" t="s">
        <v>4237</v>
      </c>
      <c r="E5395" s="54"/>
      <c r="F5395" s="55"/>
      <c r="G5395" s="56">
        <v>130</v>
      </c>
      <c r="H5395" s="57">
        <f t="shared" si="168"/>
        <v>153.4</v>
      </c>
      <c r="I5395" s="58">
        <f t="shared" si="169"/>
        <v>0</v>
      </c>
      <c r="J5395" s="59"/>
      <c r="K5395" s="59"/>
      <c r="L5395" s="60" t="s">
        <v>4029</v>
      </c>
      <c r="M5395" s="61"/>
      <c r="N5395" s="6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  <c r="BA5395" s="2"/>
      <c r="BB5395" s="2"/>
      <c r="BC5395" s="2"/>
      <c r="BD5395" s="2"/>
      <c r="BE5395" s="2"/>
      <c r="BF5395" s="2"/>
      <c r="BG5395" s="2"/>
      <c r="BH5395" s="2"/>
      <c r="BI5395" s="2"/>
      <c r="BJ5395" s="2"/>
      <c r="BK5395" s="2"/>
      <c r="BL5395" s="2"/>
      <c r="BM5395" s="2"/>
      <c r="BN5395" s="2"/>
      <c r="BO5395" s="2"/>
      <c r="BP5395" s="2"/>
      <c r="BQ5395" s="2"/>
      <c r="BR5395" s="2"/>
      <c r="BS5395" s="2"/>
      <c r="BT5395" s="2"/>
      <c r="BU5395" s="2"/>
      <c r="BV5395" s="2"/>
      <c r="BW5395" s="2"/>
      <c r="BX5395" s="2"/>
      <c r="BY5395" s="2"/>
      <c r="BZ5395" s="2"/>
      <c r="CA5395" s="2"/>
      <c r="CB5395" s="2"/>
      <c r="CC5395" s="2"/>
      <c r="CD5395" s="2"/>
      <c r="CE5395" s="2"/>
    </row>
    <row r="5396" spans="1:83" s="10" customFormat="1" ht="12.75" customHeight="1" x14ac:dyDescent="0.2">
      <c r="A5396" s="51" t="s">
        <v>10343</v>
      </c>
      <c r="B5396" s="9" t="s">
        <v>46</v>
      </c>
      <c r="C5396" s="66" t="s">
        <v>4035</v>
      </c>
      <c r="D5396" s="44" t="s">
        <v>4237</v>
      </c>
      <c r="E5396" s="54"/>
      <c r="F5396" s="55"/>
      <c r="G5396" s="56">
        <v>65</v>
      </c>
      <c r="H5396" s="57">
        <f t="shared" si="168"/>
        <v>76.7</v>
      </c>
      <c r="I5396" s="58">
        <f t="shared" si="169"/>
        <v>0</v>
      </c>
      <c r="J5396" s="59" t="s">
        <v>4027</v>
      </c>
      <c r="K5396" s="59"/>
      <c r="L5396" s="60" t="s">
        <v>4029</v>
      </c>
      <c r="M5396" s="61">
        <v>0.15</v>
      </c>
      <c r="N5396" s="6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  <c r="AY5396" s="2"/>
      <c r="AZ5396" s="2"/>
      <c r="BA5396" s="2"/>
      <c r="BB5396" s="2"/>
      <c r="BC5396" s="2"/>
      <c r="BD5396" s="2"/>
      <c r="BE5396" s="2"/>
      <c r="BF5396" s="2"/>
      <c r="BG5396" s="2"/>
      <c r="BH5396" s="2"/>
      <c r="BI5396" s="2"/>
      <c r="BJ5396" s="2"/>
      <c r="BK5396" s="2"/>
      <c r="BL5396" s="2"/>
      <c r="BM5396" s="2"/>
      <c r="BN5396" s="2"/>
      <c r="BO5396" s="2"/>
      <c r="BP5396" s="2"/>
      <c r="BQ5396" s="2"/>
      <c r="BR5396" s="2"/>
      <c r="BS5396" s="2"/>
      <c r="BT5396" s="2"/>
      <c r="BU5396" s="2"/>
      <c r="BV5396" s="2"/>
      <c r="BW5396" s="2"/>
      <c r="BX5396" s="2"/>
      <c r="BY5396" s="2"/>
      <c r="BZ5396" s="2"/>
      <c r="CA5396" s="2"/>
      <c r="CB5396" s="2"/>
      <c r="CC5396" s="2"/>
      <c r="CD5396" s="2"/>
      <c r="CE5396" s="2"/>
    </row>
    <row r="5397" spans="1:83" s="10" customFormat="1" ht="12.75" customHeight="1" x14ac:dyDescent="0.2">
      <c r="A5397" s="51" t="s">
        <v>2760</v>
      </c>
      <c r="B5397" s="9" t="s">
        <v>836</v>
      </c>
      <c r="C5397" s="66" t="s">
        <v>4035</v>
      </c>
      <c r="D5397" s="44" t="s">
        <v>4237</v>
      </c>
      <c r="E5397" s="54"/>
      <c r="F5397" s="55"/>
      <c r="G5397" s="56">
        <v>2177.84</v>
      </c>
      <c r="H5397" s="57">
        <f t="shared" si="168"/>
        <v>2569.8512000000001</v>
      </c>
      <c r="I5397" s="58">
        <f t="shared" si="169"/>
        <v>0</v>
      </c>
      <c r="J5397" s="59" t="s">
        <v>4027</v>
      </c>
      <c r="K5397" s="59"/>
      <c r="L5397" s="79" t="s">
        <v>7185</v>
      </c>
      <c r="M5397" s="61">
        <v>10.199999999999999</v>
      </c>
      <c r="N5397" s="6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  <c r="BA5397" s="2"/>
      <c r="BB5397" s="2"/>
      <c r="BC5397" s="2"/>
      <c r="BD5397" s="2"/>
      <c r="BE5397" s="2"/>
      <c r="BF5397" s="2"/>
      <c r="BG5397" s="2"/>
      <c r="BH5397" s="2"/>
      <c r="BI5397" s="2"/>
      <c r="BJ5397" s="2"/>
      <c r="BK5397" s="2"/>
      <c r="BL5397" s="2"/>
      <c r="BM5397" s="2"/>
      <c r="BN5397" s="2"/>
      <c r="BO5397" s="2"/>
      <c r="BP5397" s="2"/>
      <c r="BQ5397" s="2"/>
      <c r="BR5397" s="2"/>
      <c r="BS5397" s="2"/>
      <c r="BT5397" s="2"/>
      <c r="BU5397" s="2"/>
      <c r="BV5397" s="2"/>
      <c r="BW5397" s="2"/>
      <c r="BX5397" s="2"/>
      <c r="BY5397" s="2"/>
      <c r="BZ5397" s="2"/>
      <c r="CA5397" s="2"/>
      <c r="CB5397" s="2"/>
      <c r="CC5397" s="2"/>
      <c r="CD5397" s="2"/>
      <c r="CE5397" s="2"/>
    </row>
    <row r="5398" spans="1:83" s="10" customFormat="1" ht="12.75" customHeight="1" x14ac:dyDescent="0.2">
      <c r="A5398" s="51" t="s">
        <v>2761</v>
      </c>
      <c r="B5398" s="9" t="s">
        <v>837</v>
      </c>
      <c r="C5398" s="66" t="s">
        <v>4035</v>
      </c>
      <c r="D5398" s="44" t="s">
        <v>4237</v>
      </c>
      <c r="E5398" s="54"/>
      <c r="F5398" s="55"/>
      <c r="G5398" s="56">
        <v>165</v>
      </c>
      <c r="H5398" s="57">
        <f t="shared" si="168"/>
        <v>194.7</v>
      </c>
      <c r="I5398" s="58">
        <f t="shared" si="169"/>
        <v>0</v>
      </c>
      <c r="J5398" s="59" t="s">
        <v>4027</v>
      </c>
      <c r="K5398" s="59"/>
      <c r="L5398" s="79" t="s">
        <v>7716</v>
      </c>
      <c r="M5398" s="61">
        <v>0.5</v>
      </c>
      <c r="N5398" s="6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  <c r="BA5398" s="2"/>
      <c r="BB5398" s="2"/>
      <c r="BC5398" s="2"/>
      <c r="BD5398" s="2"/>
      <c r="BE5398" s="2"/>
      <c r="BF5398" s="2"/>
      <c r="BG5398" s="2"/>
      <c r="BH5398" s="2"/>
      <c r="BI5398" s="2"/>
      <c r="BJ5398" s="2"/>
      <c r="BK5398" s="2"/>
      <c r="BL5398" s="2"/>
      <c r="BM5398" s="2"/>
      <c r="BN5398" s="2"/>
      <c r="BO5398" s="2"/>
      <c r="BP5398" s="2"/>
      <c r="BQ5398" s="2"/>
      <c r="BR5398" s="2"/>
      <c r="BS5398" s="2"/>
      <c r="BT5398" s="2"/>
      <c r="BU5398" s="2"/>
      <c r="BV5398" s="2"/>
      <c r="BW5398" s="2"/>
      <c r="BX5398" s="2"/>
      <c r="BY5398" s="2"/>
      <c r="BZ5398" s="2"/>
      <c r="CA5398" s="2"/>
      <c r="CB5398" s="2"/>
      <c r="CC5398" s="2"/>
      <c r="CD5398" s="2"/>
      <c r="CE5398" s="2"/>
    </row>
    <row r="5399" spans="1:83" s="10" customFormat="1" ht="12.75" customHeight="1" x14ac:dyDescent="0.2">
      <c r="A5399" s="51" t="s">
        <v>10344</v>
      </c>
      <c r="B5399" s="9" t="s">
        <v>838</v>
      </c>
      <c r="C5399" s="66" t="s">
        <v>4035</v>
      </c>
      <c r="D5399" s="44" t="s">
        <v>4243</v>
      </c>
      <c r="E5399" s="54"/>
      <c r="F5399" s="55"/>
      <c r="G5399" s="56">
        <v>1350</v>
      </c>
      <c r="H5399" s="57">
        <f t="shared" si="168"/>
        <v>1593</v>
      </c>
      <c r="I5399" s="58">
        <f t="shared" si="169"/>
        <v>0</v>
      </c>
      <c r="J5399" s="59" t="s">
        <v>4027</v>
      </c>
      <c r="K5399" s="59"/>
      <c r="L5399" s="60" t="s">
        <v>4029</v>
      </c>
      <c r="M5399" s="61">
        <v>1.4450000000000001</v>
      </c>
      <c r="N5399" s="6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  <c r="BA5399" s="2"/>
      <c r="BB5399" s="2"/>
      <c r="BC5399" s="2"/>
      <c r="BD5399" s="2"/>
      <c r="BE5399" s="2"/>
      <c r="BF5399" s="2"/>
      <c r="BG5399" s="2"/>
      <c r="BH5399" s="2"/>
      <c r="BI5399" s="2"/>
      <c r="BJ5399" s="2"/>
      <c r="BK5399" s="2"/>
      <c r="BL5399" s="2"/>
      <c r="BM5399" s="2"/>
      <c r="BN5399" s="2"/>
      <c r="BO5399" s="2"/>
      <c r="BP5399" s="2"/>
      <c r="BQ5399" s="2"/>
      <c r="BR5399" s="2"/>
      <c r="BS5399" s="2"/>
      <c r="BT5399" s="2"/>
      <c r="BU5399" s="2"/>
      <c r="BV5399" s="2"/>
      <c r="BW5399" s="2"/>
      <c r="BX5399" s="2"/>
      <c r="BY5399" s="2"/>
      <c r="BZ5399" s="2"/>
      <c r="CA5399" s="2"/>
      <c r="CB5399" s="2"/>
      <c r="CC5399" s="2"/>
      <c r="CD5399" s="2"/>
      <c r="CE5399" s="2"/>
    </row>
    <row r="5400" spans="1:83" s="10" customFormat="1" ht="12.75" customHeight="1" x14ac:dyDescent="0.2">
      <c r="A5400" s="51" t="s">
        <v>10345</v>
      </c>
      <c r="B5400" s="9" t="s">
        <v>10346</v>
      </c>
      <c r="C5400" s="66" t="s">
        <v>4035</v>
      </c>
      <c r="D5400" s="44"/>
      <c r="E5400" s="54"/>
      <c r="F5400" s="55"/>
      <c r="G5400" s="56">
        <v>117.99</v>
      </c>
      <c r="H5400" s="57">
        <f t="shared" si="168"/>
        <v>139.22819999999999</v>
      </c>
      <c r="I5400" s="58">
        <f t="shared" si="169"/>
        <v>0</v>
      </c>
      <c r="J5400" s="59"/>
      <c r="K5400" s="59"/>
      <c r="L5400" s="60"/>
      <c r="M5400" s="61"/>
      <c r="N5400" s="6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  <c r="BA5400" s="2"/>
      <c r="BB5400" s="2"/>
      <c r="BC5400" s="2"/>
      <c r="BD5400" s="2"/>
      <c r="BE5400" s="2"/>
      <c r="BF5400" s="2"/>
      <c r="BG5400" s="2"/>
      <c r="BH5400" s="2"/>
      <c r="BI5400" s="2"/>
      <c r="BJ5400" s="2"/>
      <c r="BK5400" s="2"/>
      <c r="BL5400" s="2"/>
      <c r="BM5400" s="2"/>
      <c r="BN5400" s="2"/>
      <c r="BO5400" s="2"/>
      <c r="BP5400" s="2"/>
      <c r="BQ5400" s="2"/>
      <c r="BR5400" s="2"/>
      <c r="BS5400" s="2"/>
      <c r="BT5400" s="2"/>
      <c r="BU5400" s="2"/>
      <c r="BV5400" s="2"/>
      <c r="BW5400" s="2"/>
      <c r="BX5400" s="2"/>
      <c r="BY5400" s="2"/>
      <c r="BZ5400" s="2"/>
      <c r="CA5400" s="2"/>
      <c r="CB5400" s="2"/>
      <c r="CC5400" s="2"/>
      <c r="CD5400" s="2"/>
      <c r="CE5400" s="2"/>
    </row>
    <row r="5401" spans="1:83" s="10" customFormat="1" ht="12.75" customHeight="1" x14ac:dyDescent="0.2">
      <c r="A5401" s="51" t="s">
        <v>10347</v>
      </c>
      <c r="B5401" s="9" t="s">
        <v>839</v>
      </c>
      <c r="C5401" s="66" t="s">
        <v>4035</v>
      </c>
      <c r="D5401" s="44" t="s">
        <v>4920</v>
      </c>
      <c r="E5401" s="54"/>
      <c r="F5401" s="55"/>
      <c r="G5401" s="56">
        <v>4000</v>
      </c>
      <c r="H5401" s="57">
        <f t="shared" si="168"/>
        <v>4720</v>
      </c>
      <c r="I5401" s="58">
        <f t="shared" si="169"/>
        <v>0</v>
      </c>
      <c r="J5401" s="59" t="s">
        <v>4027</v>
      </c>
      <c r="K5401" s="59"/>
      <c r="L5401" s="60" t="s">
        <v>4029</v>
      </c>
      <c r="M5401" s="61"/>
      <c r="N5401" s="6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  <c r="BA5401" s="2"/>
      <c r="BB5401" s="2"/>
      <c r="BC5401" s="2"/>
      <c r="BD5401" s="2"/>
      <c r="BE5401" s="2"/>
      <c r="BF5401" s="2"/>
      <c r="BG5401" s="2"/>
      <c r="BH5401" s="2"/>
      <c r="BI5401" s="2"/>
      <c r="BJ5401" s="2"/>
      <c r="BK5401" s="2"/>
      <c r="BL5401" s="2"/>
      <c r="BM5401" s="2"/>
      <c r="BN5401" s="2"/>
      <c r="BO5401" s="2"/>
      <c r="BP5401" s="2"/>
      <c r="BQ5401" s="2"/>
      <c r="BR5401" s="2"/>
      <c r="BS5401" s="2"/>
      <c r="BT5401" s="2"/>
      <c r="BU5401" s="2"/>
      <c r="BV5401" s="2"/>
      <c r="BW5401" s="2"/>
      <c r="BX5401" s="2"/>
      <c r="BY5401" s="2"/>
      <c r="BZ5401" s="2"/>
      <c r="CA5401" s="2"/>
      <c r="CB5401" s="2"/>
      <c r="CC5401" s="2"/>
      <c r="CD5401" s="2"/>
      <c r="CE5401" s="2"/>
    </row>
    <row r="5402" spans="1:83" s="10" customFormat="1" ht="12.75" customHeight="1" x14ac:dyDescent="0.2">
      <c r="A5402" s="51" t="s">
        <v>2762</v>
      </c>
      <c r="B5402" s="9" t="s">
        <v>839</v>
      </c>
      <c r="C5402" s="66" t="s">
        <v>4035</v>
      </c>
      <c r="D5402" s="44" t="s">
        <v>4920</v>
      </c>
      <c r="E5402" s="54"/>
      <c r="F5402" s="55"/>
      <c r="G5402" s="56">
        <v>2900</v>
      </c>
      <c r="H5402" s="57">
        <f t="shared" si="168"/>
        <v>3422</v>
      </c>
      <c r="I5402" s="58">
        <f t="shared" si="169"/>
        <v>0</v>
      </c>
      <c r="J5402" s="59"/>
      <c r="K5402" s="59"/>
      <c r="L5402" s="79" t="s">
        <v>10348</v>
      </c>
      <c r="M5402" s="61">
        <v>18.2</v>
      </c>
      <c r="N5402" s="6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  <c r="AY5402" s="2"/>
      <c r="AZ5402" s="2"/>
      <c r="BA5402" s="2"/>
      <c r="BB5402" s="2"/>
      <c r="BC5402" s="2"/>
      <c r="BD5402" s="2"/>
      <c r="BE5402" s="2"/>
      <c r="BF5402" s="2"/>
      <c r="BG5402" s="2"/>
      <c r="BH5402" s="2"/>
      <c r="BI5402" s="2"/>
      <c r="BJ5402" s="2"/>
      <c r="BK5402" s="2"/>
      <c r="BL5402" s="2"/>
      <c r="BM5402" s="2"/>
      <c r="BN5402" s="2"/>
      <c r="BO5402" s="2"/>
      <c r="BP5402" s="2"/>
      <c r="BQ5402" s="2"/>
      <c r="BR5402" s="2"/>
      <c r="BS5402" s="2"/>
      <c r="BT5402" s="2"/>
      <c r="BU5402" s="2"/>
      <c r="BV5402" s="2"/>
      <c r="BW5402" s="2"/>
      <c r="BX5402" s="2"/>
      <c r="BY5402" s="2"/>
      <c r="BZ5402" s="2"/>
      <c r="CA5402" s="2"/>
      <c r="CB5402" s="2"/>
      <c r="CC5402" s="2"/>
      <c r="CD5402" s="2"/>
      <c r="CE5402" s="2"/>
    </row>
    <row r="5403" spans="1:83" s="10" customFormat="1" ht="12.75" customHeight="1" x14ac:dyDescent="0.2">
      <c r="A5403" s="51" t="s">
        <v>10349</v>
      </c>
      <c r="B5403" s="9" t="s">
        <v>176</v>
      </c>
      <c r="C5403" s="66" t="s">
        <v>4035</v>
      </c>
      <c r="D5403" s="44" t="s">
        <v>4150</v>
      </c>
      <c r="E5403" s="54"/>
      <c r="F5403" s="55"/>
      <c r="G5403" s="56">
        <v>260.52</v>
      </c>
      <c r="H5403" s="57">
        <f t="shared" si="168"/>
        <v>307.41359999999997</v>
      </c>
      <c r="I5403" s="58">
        <f t="shared" si="169"/>
        <v>0</v>
      </c>
      <c r="J5403" s="59" t="s">
        <v>4027</v>
      </c>
      <c r="K5403" s="59"/>
      <c r="L5403" s="60" t="s">
        <v>4029</v>
      </c>
      <c r="M5403" s="61">
        <v>7.5999999999999998E-2</v>
      </c>
      <c r="N5403" s="6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  <c r="BA5403" s="2"/>
      <c r="BB5403" s="2"/>
      <c r="BC5403" s="2"/>
      <c r="BD5403" s="2"/>
      <c r="BE5403" s="2"/>
      <c r="BF5403" s="2"/>
      <c r="BG5403" s="2"/>
      <c r="BH5403" s="2"/>
      <c r="BI5403" s="2"/>
      <c r="BJ5403" s="2"/>
      <c r="BK5403" s="2"/>
      <c r="BL5403" s="2"/>
      <c r="BM5403" s="2"/>
      <c r="BN5403" s="2"/>
      <c r="BO5403" s="2"/>
      <c r="BP5403" s="2"/>
      <c r="BQ5403" s="2"/>
      <c r="BR5403" s="2"/>
      <c r="BS5403" s="2"/>
      <c r="BT5403" s="2"/>
      <c r="BU5403" s="2"/>
      <c r="BV5403" s="2"/>
      <c r="BW5403" s="2"/>
      <c r="BX5403" s="2"/>
      <c r="BY5403" s="2"/>
      <c r="BZ5403" s="2"/>
      <c r="CA5403" s="2"/>
      <c r="CB5403" s="2"/>
      <c r="CC5403" s="2"/>
      <c r="CD5403" s="2"/>
      <c r="CE5403" s="2"/>
    </row>
    <row r="5404" spans="1:83" s="10" customFormat="1" ht="12.75" customHeight="1" x14ac:dyDescent="0.2">
      <c r="A5404" s="51" t="s">
        <v>2763</v>
      </c>
      <c r="B5404" s="9" t="s">
        <v>332</v>
      </c>
      <c r="C5404" s="66" t="s">
        <v>4035</v>
      </c>
      <c r="D5404" s="44" t="s">
        <v>8309</v>
      </c>
      <c r="E5404" s="54"/>
      <c r="F5404" s="55"/>
      <c r="G5404" s="56">
        <v>7062.42</v>
      </c>
      <c r="H5404" s="57">
        <f t="shared" si="168"/>
        <v>8333.6556</v>
      </c>
      <c r="I5404" s="58">
        <f t="shared" si="169"/>
        <v>0</v>
      </c>
      <c r="J5404" s="59" t="s">
        <v>10350</v>
      </c>
      <c r="K5404" s="59"/>
      <c r="L5404" s="79" t="s">
        <v>10351</v>
      </c>
      <c r="M5404" s="61">
        <v>3.6</v>
      </c>
      <c r="N5404" s="6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  <c r="BA5404" s="2"/>
      <c r="BB5404" s="2"/>
      <c r="BC5404" s="2"/>
      <c r="BD5404" s="2"/>
      <c r="BE5404" s="2"/>
      <c r="BF5404" s="2"/>
      <c r="BG5404" s="2"/>
      <c r="BH5404" s="2"/>
      <c r="BI5404" s="2"/>
      <c r="BJ5404" s="2"/>
      <c r="BK5404" s="2"/>
      <c r="BL5404" s="2"/>
      <c r="BM5404" s="2"/>
      <c r="BN5404" s="2"/>
      <c r="BO5404" s="2"/>
      <c r="BP5404" s="2"/>
      <c r="BQ5404" s="2"/>
      <c r="BR5404" s="2"/>
      <c r="BS5404" s="2"/>
      <c r="BT5404" s="2"/>
      <c r="BU5404" s="2"/>
      <c r="BV5404" s="2"/>
      <c r="BW5404" s="2"/>
      <c r="BX5404" s="2"/>
      <c r="BY5404" s="2"/>
      <c r="BZ5404" s="2"/>
      <c r="CA5404" s="2"/>
      <c r="CB5404" s="2"/>
      <c r="CC5404" s="2"/>
      <c r="CD5404" s="2"/>
      <c r="CE5404" s="2"/>
    </row>
    <row r="5405" spans="1:83" s="10" customFormat="1" ht="12.75" customHeight="1" x14ac:dyDescent="0.2">
      <c r="A5405" s="51" t="s">
        <v>2764</v>
      </c>
      <c r="B5405" s="9" t="s">
        <v>610</v>
      </c>
      <c r="C5405" s="66" t="s">
        <v>4035</v>
      </c>
      <c r="D5405" s="44" t="s">
        <v>4150</v>
      </c>
      <c r="E5405" s="54"/>
      <c r="F5405" s="55"/>
      <c r="G5405" s="56">
        <v>331.31</v>
      </c>
      <c r="H5405" s="57">
        <f t="shared" si="168"/>
        <v>390.94579999999996</v>
      </c>
      <c r="I5405" s="58">
        <f t="shared" si="169"/>
        <v>0</v>
      </c>
      <c r="J5405" s="59" t="s">
        <v>4027</v>
      </c>
      <c r="K5405" s="59"/>
      <c r="L5405" s="60" t="s">
        <v>4029</v>
      </c>
      <c r="M5405" s="61">
        <v>0.24</v>
      </c>
      <c r="N5405" s="6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  <c r="BA5405" s="2"/>
      <c r="BB5405" s="2"/>
      <c r="BC5405" s="2"/>
      <c r="BD5405" s="2"/>
      <c r="BE5405" s="2"/>
      <c r="BF5405" s="2"/>
      <c r="BG5405" s="2"/>
      <c r="BH5405" s="2"/>
      <c r="BI5405" s="2"/>
      <c r="BJ5405" s="2"/>
      <c r="BK5405" s="2"/>
      <c r="BL5405" s="2"/>
      <c r="BM5405" s="2"/>
      <c r="BN5405" s="2"/>
      <c r="BO5405" s="2"/>
      <c r="BP5405" s="2"/>
      <c r="BQ5405" s="2"/>
      <c r="BR5405" s="2"/>
      <c r="BS5405" s="2"/>
      <c r="BT5405" s="2"/>
      <c r="BU5405" s="2"/>
      <c r="BV5405" s="2"/>
      <c r="BW5405" s="2"/>
      <c r="BX5405" s="2"/>
      <c r="BY5405" s="2"/>
      <c r="BZ5405" s="2"/>
      <c r="CA5405" s="2"/>
      <c r="CB5405" s="2"/>
      <c r="CC5405" s="2"/>
      <c r="CD5405" s="2"/>
      <c r="CE5405" s="2"/>
    </row>
    <row r="5406" spans="1:83" s="10" customFormat="1" ht="12.75" customHeight="1" x14ac:dyDescent="0.2">
      <c r="A5406" s="51" t="s">
        <v>2765</v>
      </c>
      <c r="B5406" s="9" t="s">
        <v>610</v>
      </c>
      <c r="C5406" s="66" t="s">
        <v>4035</v>
      </c>
      <c r="D5406" s="44" t="s">
        <v>4150</v>
      </c>
      <c r="E5406" s="54"/>
      <c r="F5406" s="55"/>
      <c r="G5406" s="56">
        <v>363.13</v>
      </c>
      <c r="H5406" s="57">
        <f t="shared" si="168"/>
        <v>428.49339999999995</v>
      </c>
      <c r="I5406" s="58">
        <f t="shared" si="169"/>
        <v>0</v>
      </c>
      <c r="J5406" s="59" t="s">
        <v>4027</v>
      </c>
      <c r="K5406" s="59"/>
      <c r="L5406" s="60" t="s">
        <v>4029</v>
      </c>
      <c r="M5406" s="61">
        <v>2.5000000000000001E-2</v>
      </c>
      <c r="N5406" s="6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  <c r="BA5406" s="2"/>
      <c r="BB5406" s="2"/>
      <c r="BC5406" s="2"/>
      <c r="BD5406" s="2"/>
      <c r="BE5406" s="2"/>
      <c r="BF5406" s="2"/>
      <c r="BG5406" s="2"/>
      <c r="BH5406" s="2"/>
      <c r="BI5406" s="2"/>
      <c r="BJ5406" s="2"/>
      <c r="BK5406" s="2"/>
      <c r="BL5406" s="2"/>
      <c r="BM5406" s="2"/>
      <c r="BN5406" s="2"/>
      <c r="BO5406" s="2"/>
      <c r="BP5406" s="2"/>
      <c r="BQ5406" s="2"/>
      <c r="BR5406" s="2"/>
      <c r="BS5406" s="2"/>
      <c r="BT5406" s="2"/>
      <c r="BU5406" s="2"/>
      <c r="BV5406" s="2"/>
      <c r="BW5406" s="2"/>
      <c r="BX5406" s="2"/>
      <c r="BY5406" s="2"/>
      <c r="BZ5406" s="2"/>
      <c r="CA5406" s="2"/>
      <c r="CB5406" s="2"/>
      <c r="CC5406" s="2"/>
      <c r="CD5406" s="2"/>
      <c r="CE5406" s="2"/>
    </row>
    <row r="5407" spans="1:83" s="10" customFormat="1" ht="12.75" customHeight="1" x14ac:dyDescent="0.2">
      <c r="A5407" s="98" t="s">
        <v>2766</v>
      </c>
      <c r="B5407" s="70" t="s">
        <v>333</v>
      </c>
      <c r="C5407" s="66" t="s">
        <v>4035</v>
      </c>
      <c r="D5407" s="72" t="s">
        <v>8309</v>
      </c>
      <c r="E5407" s="54"/>
      <c r="F5407" s="55"/>
      <c r="G5407" s="56">
        <v>1140</v>
      </c>
      <c r="H5407" s="57">
        <f t="shared" si="168"/>
        <v>1345.1999999999998</v>
      </c>
      <c r="I5407" s="58">
        <f t="shared" si="169"/>
        <v>0</v>
      </c>
      <c r="J5407" s="59" t="s">
        <v>4027</v>
      </c>
      <c r="K5407" s="59"/>
      <c r="L5407" s="60"/>
      <c r="M5407" s="61"/>
      <c r="N5407" s="6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  <c r="BA5407" s="2"/>
      <c r="BB5407" s="2"/>
      <c r="BC5407" s="2"/>
      <c r="BD5407" s="2"/>
      <c r="BE5407" s="2"/>
      <c r="BF5407" s="2"/>
      <c r="BG5407" s="2"/>
      <c r="BH5407" s="2"/>
      <c r="BI5407" s="2"/>
      <c r="BJ5407" s="2"/>
      <c r="BK5407" s="2"/>
      <c r="BL5407" s="2"/>
      <c r="BM5407" s="2"/>
      <c r="BN5407" s="2"/>
      <c r="BO5407" s="2"/>
      <c r="BP5407" s="2"/>
      <c r="BQ5407" s="2"/>
      <c r="BR5407" s="2"/>
      <c r="BS5407" s="2"/>
      <c r="BT5407" s="2"/>
      <c r="BU5407" s="2"/>
      <c r="BV5407" s="2"/>
      <c r="BW5407" s="2"/>
      <c r="BX5407" s="2"/>
      <c r="BY5407" s="2"/>
      <c r="BZ5407" s="2"/>
      <c r="CA5407" s="2"/>
      <c r="CB5407" s="2"/>
      <c r="CC5407" s="2"/>
      <c r="CD5407" s="2"/>
      <c r="CE5407" s="2"/>
    </row>
    <row r="5408" spans="1:83" s="10" customFormat="1" ht="12.75" customHeight="1" x14ac:dyDescent="0.2">
      <c r="A5408" s="51" t="s">
        <v>2767</v>
      </c>
      <c r="B5408" s="9" t="s">
        <v>610</v>
      </c>
      <c r="C5408" s="66" t="s">
        <v>4035</v>
      </c>
      <c r="D5408" s="44" t="s">
        <v>4150</v>
      </c>
      <c r="E5408" s="54"/>
      <c r="F5408" s="55"/>
      <c r="G5408" s="56">
        <v>144.11000000000001</v>
      </c>
      <c r="H5408" s="57">
        <f t="shared" si="168"/>
        <v>170.0498</v>
      </c>
      <c r="I5408" s="58">
        <f t="shared" si="169"/>
        <v>0</v>
      </c>
      <c r="J5408" s="59" t="s">
        <v>4027</v>
      </c>
      <c r="K5408" s="59"/>
      <c r="L5408" s="60" t="s">
        <v>4029</v>
      </c>
      <c r="M5408" s="61">
        <v>8.1000000000000003E-2</v>
      </c>
      <c r="N5408" s="6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  <c r="BA5408" s="2"/>
      <c r="BB5408" s="2"/>
      <c r="BC5408" s="2"/>
      <c r="BD5408" s="2"/>
      <c r="BE5408" s="2"/>
      <c r="BF5408" s="2"/>
      <c r="BG5408" s="2"/>
      <c r="BH5408" s="2"/>
      <c r="BI5408" s="2"/>
      <c r="BJ5408" s="2"/>
      <c r="BK5408" s="2"/>
      <c r="BL5408" s="2"/>
      <c r="BM5408" s="2"/>
      <c r="BN5408" s="2"/>
      <c r="BO5408" s="2"/>
      <c r="BP5408" s="2"/>
      <c r="BQ5408" s="2"/>
      <c r="BR5408" s="2"/>
      <c r="BS5408" s="2"/>
      <c r="BT5408" s="2"/>
      <c r="BU5408" s="2"/>
      <c r="BV5408" s="2"/>
      <c r="BW5408" s="2"/>
      <c r="BX5408" s="2"/>
      <c r="BY5408" s="2"/>
      <c r="BZ5408" s="2"/>
      <c r="CA5408" s="2"/>
      <c r="CB5408" s="2"/>
      <c r="CC5408" s="2"/>
      <c r="CD5408" s="2"/>
      <c r="CE5408" s="2"/>
    </row>
    <row r="5409" spans="1:83" s="10" customFormat="1" ht="12.75" customHeight="1" x14ac:dyDescent="0.2">
      <c r="A5409" s="51" t="s">
        <v>2768</v>
      </c>
      <c r="B5409" s="9" t="s">
        <v>610</v>
      </c>
      <c r="C5409" s="66" t="s">
        <v>4035</v>
      </c>
      <c r="D5409" s="44" t="s">
        <v>4150</v>
      </c>
      <c r="E5409" s="54"/>
      <c r="F5409" s="55"/>
      <c r="G5409" s="56">
        <v>161.54</v>
      </c>
      <c r="H5409" s="57">
        <f t="shared" si="168"/>
        <v>190.61719999999997</v>
      </c>
      <c r="I5409" s="58">
        <f t="shared" si="169"/>
        <v>0</v>
      </c>
      <c r="J5409" s="59" t="s">
        <v>4027</v>
      </c>
      <c r="K5409" s="59"/>
      <c r="L5409" s="60" t="s">
        <v>4029</v>
      </c>
      <c r="M5409" s="61">
        <v>9.1999999999999998E-2</v>
      </c>
      <c r="N5409" s="6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  <c r="BA5409" s="2"/>
      <c r="BB5409" s="2"/>
      <c r="BC5409" s="2"/>
      <c r="BD5409" s="2"/>
      <c r="BE5409" s="2"/>
      <c r="BF5409" s="2"/>
      <c r="BG5409" s="2"/>
      <c r="BH5409" s="2"/>
      <c r="BI5409" s="2"/>
      <c r="BJ5409" s="2"/>
      <c r="BK5409" s="2"/>
      <c r="BL5409" s="2"/>
      <c r="BM5409" s="2"/>
      <c r="BN5409" s="2"/>
      <c r="BO5409" s="2"/>
      <c r="BP5409" s="2"/>
      <c r="BQ5409" s="2"/>
      <c r="BR5409" s="2"/>
      <c r="BS5409" s="2"/>
      <c r="BT5409" s="2"/>
      <c r="BU5409" s="2"/>
      <c r="BV5409" s="2"/>
      <c r="BW5409" s="2"/>
      <c r="BX5409" s="2"/>
      <c r="BY5409" s="2"/>
      <c r="BZ5409" s="2"/>
      <c r="CA5409" s="2"/>
      <c r="CB5409" s="2"/>
      <c r="CC5409" s="2"/>
      <c r="CD5409" s="2"/>
      <c r="CE5409" s="2"/>
    </row>
    <row r="5410" spans="1:83" s="10" customFormat="1" ht="12.75" customHeight="1" x14ac:dyDescent="0.2">
      <c r="A5410" s="51" t="s">
        <v>2769</v>
      </c>
      <c r="B5410" s="9" t="s">
        <v>610</v>
      </c>
      <c r="C5410" s="66" t="s">
        <v>4035</v>
      </c>
      <c r="D5410" s="44" t="s">
        <v>4150</v>
      </c>
      <c r="E5410" s="54"/>
      <c r="F5410" s="55"/>
      <c r="G5410" s="56">
        <v>145.97999999999999</v>
      </c>
      <c r="H5410" s="57">
        <f t="shared" si="168"/>
        <v>172.25639999999999</v>
      </c>
      <c r="I5410" s="58">
        <f t="shared" si="169"/>
        <v>0</v>
      </c>
      <c r="J5410" s="59" t="s">
        <v>4027</v>
      </c>
      <c r="K5410" s="59"/>
      <c r="L5410" s="60" t="s">
        <v>4029</v>
      </c>
      <c r="M5410" s="61">
        <v>0.28000000000000003</v>
      </c>
      <c r="N5410" s="6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  <c r="AY5410" s="2"/>
      <c r="AZ5410" s="2"/>
      <c r="BA5410" s="2"/>
      <c r="BB5410" s="2"/>
      <c r="BC5410" s="2"/>
      <c r="BD5410" s="2"/>
      <c r="BE5410" s="2"/>
      <c r="BF5410" s="2"/>
      <c r="BG5410" s="2"/>
      <c r="BH5410" s="2"/>
      <c r="BI5410" s="2"/>
      <c r="BJ5410" s="2"/>
      <c r="BK5410" s="2"/>
      <c r="BL5410" s="2"/>
      <c r="BM5410" s="2"/>
      <c r="BN5410" s="2"/>
      <c r="BO5410" s="2"/>
      <c r="BP5410" s="2"/>
      <c r="BQ5410" s="2"/>
      <c r="BR5410" s="2"/>
      <c r="BS5410" s="2"/>
      <c r="BT5410" s="2"/>
      <c r="BU5410" s="2"/>
      <c r="BV5410" s="2"/>
      <c r="BW5410" s="2"/>
      <c r="BX5410" s="2"/>
      <c r="BY5410" s="2"/>
      <c r="BZ5410" s="2"/>
      <c r="CA5410" s="2"/>
      <c r="CB5410" s="2"/>
      <c r="CC5410" s="2"/>
      <c r="CD5410" s="2"/>
      <c r="CE5410" s="2"/>
    </row>
    <row r="5411" spans="1:83" s="10" customFormat="1" ht="12.75" customHeight="1" x14ac:dyDescent="0.2">
      <c r="A5411" s="51" t="s">
        <v>2770</v>
      </c>
      <c r="B5411" s="9" t="s">
        <v>840</v>
      </c>
      <c r="C5411" s="66" t="s">
        <v>4035</v>
      </c>
      <c r="D5411" s="44" t="s">
        <v>4150</v>
      </c>
      <c r="E5411" s="54"/>
      <c r="F5411" s="55"/>
      <c r="G5411" s="56">
        <v>267.48</v>
      </c>
      <c r="H5411" s="57">
        <f t="shared" si="168"/>
        <v>315.62639999999999</v>
      </c>
      <c r="I5411" s="58">
        <f t="shared" si="169"/>
        <v>0</v>
      </c>
      <c r="J5411" s="59" t="s">
        <v>4027</v>
      </c>
      <c r="K5411" s="59"/>
      <c r="L5411" s="60" t="s">
        <v>4029</v>
      </c>
      <c r="M5411" s="61">
        <v>1.2E-2</v>
      </c>
      <c r="N5411" s="6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  <c r="BA5411" s="2"/>
      <c r="BB5411" s="2"/>
      <c r="BC5411" s="2"/>
      <c r="BD5411" s="2"/>
      <c r="BE5411" s="2"/>
      <c r="BF5411" s="2"/>
      <c r="BG5411" s="2"/>
      <c r="BH5411" s="2"/>
      <c r="BI5411" s="2"/>
      <c r="BJ5411" s="2"/>
      <c r="BK5411" s="2"/>
      <c r="BL5411" s="2"/>
      <c r="BM5411" s="2"/>
      <c r="BN5411" s="2"/>
      <c r="BO5411" s="2"/>
      <c r="BP5411" s="2"/>
      <c r="BQ5411" s="2"/>
      <c r="BR5411" s="2"/>
      <c r="BS5411" s="2"/>
      <c r="BT5411" s="2"/>
      <c r="BU5411" s="2"/>
      <c r="BV5411" s="2"/>
      <c r="BW5411" s="2"/>
      <c r="BX5411" s="2"/>
      <c r="BY5411" s="2"/>
      <c r="BZ5411" s="2"/>
      <c r="CA5411" s="2"/>
      <c r="CB5411" s="2"/>
      <c r="CC5411" s="2"/>
      <c r="CD5411" s="2"/>
      <c r="CE5411" s="2"/>
    </row>
    <row r="5412" spans="1:83" s="10" customFormat="1" ht="12.75" customHeight="1" x14ac:dyDescent="0.2">
      <c r="A5412" s="51" t="s">
        <v>10352</v>
      </c>
      <c r="B5412" s="9" t="s">
        <v>10353</v>
      </c>
      <c r="C5412" s="66" t="s">
        <v>4035</v>
      </c>
      <c r="D5412" s="44" t="s">
        <v>8350</v>
      </c>
      <c r="E5412" s="54"/>
      <c r="F5412" s="55"/>
      <c r="G5412" s="56">
        <v>2062.81</v>
      </c>
      <c r="H5412" s="57">
        <f t="shared" si="168"/>
        <v>2434.1157999999996</v>
      </c>
      <c r="I5412" s="58">
        <f t="shared" si="169"/>
        <v>0</v>
      </c>
      <c r="J5412" s="59"/>
      <c r="K5412" s="59"/>
      <c r="L5412" s="60" t="s">
        <v>4029</v>
      </c>
      <c r="M5412" s="61"/>
      <c r="N5412" s="6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  <c r="BA5412" s="2"/>
      <c r="BB5412" s="2"/>
      <c r="BC5412" s="2"/>
      <c r="BD5412" s="2"/>
      <c r="BE5412" s="2"/>
      <c r="BF5412" s="2"/>
      <c r="BG5412" s="2"/>
      <c r="BH5412" s="2"/>
      <c r="BI5412" s="2"/>
      <c r="BJ5412" s="2"/>
      <c r="BK5412" s="2"/>
      <c r="BL5412" s="2"/>
      <c r="BM5412" s="2"/>
      <c r="BN5412" s="2"/>
      <c r="BO5412" s="2"/>
      <c r="BP5412" s="2"/>
      <c r="BQ5412" s="2"/>
      <c r="BR5412" s="2"/>
      <c r="BS5412" s="2"/>
      <c r="BT5412" s="2"/>
      <c r="BU5412" s="2"/>
      <c r="BV5412" s="2"/>
      <c r="BW5412" s="2"/>
      <c r="BX5412" s="2"/>
      <c r="BY5412" s="2"/>
      <c r="BZ5412" s="2"/>
      <c r="CA5412" s="2"/>
      <c r="CB5412" s="2"/>
      <c r="CC5412" s="2"/>
      <c r="CD5412" s="2"/>
      <c r="CE5412" s="2"/>
    </row>
    <row r="5413" spans="1:83" s="10" customFormat="1" ht="12.75" customHeight="1" x14ac:dyDescent="0.2">
      <c r="A5413" s="51" t="s">
        <v>10354</v>
      </c>
      <c r="B5413" s="9" t="s">
        <v>10355</v>
      </c>
      <c r="C5413" s="66" t="s">
        <v>4035</v>
      </c>
      <c r="D5413" s="44" t="s">
        <v>8478</v>
      </c>
      <c r="E5413" s="54"/>
      <c r="F5413" s="55"/>
      <c r="G5413" s="56">
        <v>370</v>
      </c>
      <c r="H5413" s="57">
        <f t="shared" si="168"/>
        <v>436.59999999999997</v>
      </c>
      <c r="I5413" s="58">
        <f t="shared" si="169"/>
        <v>0</v>
      </c>
      <c r="J5413" s="59"/>
      <c r="K5413" s="59"/>
      <c r="L5413" s="60" t="s">
        <v>4029</v>
      </c>
      <c r="M5413" s="61"/>
      <c r="N5413" s="6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  <c r="BA5413" s="2"/>
      <c r="BB5413" s="2"/>
      <c r="BC5413" s="2"/>
      <c r="BD5413" s="2"/>
      <c r="BE5413" s="2"/>
      <c r="BF5413" s="2"/>
      <c r="BG5413" s="2"/>
      <c r="BH5413" s="2"/>
      <c r="BI5413" s="2"/>
      <c r="BJ5413" s="2"/>
      <c r="BK5413" s="2"/>
      <c r="BL5413" s="2"/>
      <c r="BM5413" s="2"/>
      <c r="BN5413" s="2"/>
      <c r="BO5413" s="2"/>
      <c r="BP5413" s="2"/>
      <c r="BQ5413" s="2"/>
      <c r="BR5413" s="2"/>
      <c r="BS5413" s="2"/>
      <c r="BT5413" s="2"/>
      <c r="BU5413" s="2"/>
      <c r="BV5413" s="2"/>
      <c r="BW5413" s="2"/>
      <c r="BX5413" s="2"/>
      <c r="BY5413" s="2"/>
      <c r="BZ5413" s="2"/>
      <c r="CA5413" s="2"/>
      <c r="CB5413" s="2"/>
      <c r="CC5413" s="2"/>
      <c r="CD5413" s="2"/>
      <c r="CE5413" s="2"/>
    </row>
    <row r="5414" spans="1:83" s="10" customFormat="1" ht="12.75" customHeight="1" x14ac:dyDescent="0.2">
      <c r="A5414" s="51" t="s">
        <v>10356</v>
      </c>
      <c r="B5414" s="9" t="s">
        <v>10357</v>
      </c>
      <c r="C5414" s="66" t="s">
        <v>4035</v>
      </c>
      <c r="D5414" s="44" t="s">
        <v>8478</v>
      </c>
      <c r="E5414" s="54"/>
      <c r="F5414" s="55"/>
      <c r="G5414" s="56">
        <v>230</v>
      </c>
      <c r="H5414" s="57">
        <f t="shared" si="168"/>
        <v>271.39999999999998</v>
      </c>
      <c r="I5414" s="58">
        <f t="shared" si="169"/>
        <v>0</v>
      </c>
      <c r="J5414" s="59" t="s">
        <v>4027</v>
      </c>
      <c r="K5414" s="59"/>
      <c r="L5414" s="60" t="s">
        <v>4029</v>
      </c>
      <c r="M5414" s="61">
        <v>0.154</v>
      </c>
      <c r="N5414" s="6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  <c r="BA5414" s="2"/>
      <c r="BB5414" s="2"/>
      <c r="BC5414" s="2"/>
      <c r="BD5414" s="2"/>
      <c r="BE5414" s="2"/>
      <c r="BF5414" s="2"/>
      <c r="BG5414" s="2"/>
      <c r="BH5414" s="2"/>
      <c r="BI5414" s="2"/>
      <c r="BJ5414" s="2"/>
      <c r="BK5414" s="2"/>
      <c r="BL5414" s="2"/>
      <c r="BM5414" s="2"/>
      <c r="BN5414" s="2"/>
      <c r="BO5414" s="2"/>
      <c r="BP5414" s="2"/>
      <c r="BQ5414" s="2"/>
      <c r="BR5414" s="2"/>
      <c r="BS5414" s="2"/>
      <c r="BT5414" s="2"/>
      <c r="BU5414" s="2"/>
      <c r="BV5414" s="2"/>
      <c r="BW5414" s="2"/>
      <c r="BX5414" s="2"/>
      <c r="BY5414" s="2"/>
      <c r="BZ5414" s="2"/>
      <c r="CA5414" s="2"/>
      <c r="CB5414" s="2"/>
      <c r="CC5414" s="2"/>
      <c r="CD5414" s="2"/>
      <c r="CE5414" s="2"/>
    </row>
    <row r="5415" spans="1:83" s="10" customFormat="1" ht="12.75" customHeight="1" x14ac:dyDescent="0.2">
      <c r="A5415" s="51" t="s">
        <v>2771</v>
      </c>
      <c r="B5415" s="9" t="s">
        <v>841</v>
      </c>
      <c r="C5415" s="66" t="s">
        <v>4035</v>
      </c>
      <c r="D5415" s="44" t="s">
        <v>8309</v>
      </c>
      <c r="E5415" s="54"/>
      <c r="F5415" s="55"/>
      <c r="G5415" s="56">
        <v>165</v>
      </c>
      <c r="H5415" s="57">
        <f t="shared" si="168"/>
        <v>194.7</v>
      </c>
      <c r="I5415" s="58">
        <f t="shared" si="169"/>
        <v>0</v>
      </c>
      <c r="J5415" s="59" t="s">
        <v>4027</v>
      </c>
      <c r="K5415" s="59"/>
      <c r="L5415" s="73" t="s">
        <v>6910</v>
      </c>
      <c r="M5415" s="61">
        <v>0.09</v>
      </c>
      <c r="N5415" s="6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  <c r="BA5415" s="2"/>
      <c r="BB5415" s="2"/>
      <c r="BC5415" s="2"/>
      <c r="BD5415" s="2"/>
      <c r="BE5415" s="2"/>
      <c r="BF5415" s="2"/>
      <c r="BG5415" s="2"/>
      <c r="BH5415" s="2"/>
      <c r="BI5415" s="2"/>
      <c r="BJ5415" s="2"/>
      <c r="BK5415" s="2"/>
      <c r="BL5415" s="2"/>
      <c r="BM5415" s="2"/>
      <c r="BN5415" s="2"/>
      <c r="BO5415" s="2"/>
      <c r="BP5415" s="2"/>
      <c r="BQ5415" s="2"/>
      <c r="BR5415" s="2"/>
      <c r="BS5415" s="2"/>
      <c r="BT5415" s="2"/>
      <c r="BU5415" s="2"/>
      <c r="BV5415" s="2"/>
      <c r="BW5415" s="2"/>
      <c r="BX5415" s="2"/>
      <c r="BY5415" s="2"/>
      <c r="BZ5415" s="2"/>
      <c r="CA5415" s="2"/>
      <c r="CB5415" s="2"/>
      <c r="CC5415" s="2"/>
      <c r="CD5415" s="2"/>
      <c r="CE5415" s="2"/>
    </row>
    <row r="5416" spans="1:83" s="10" customFormat="1" ht="12.75" customHeight="1" x14ac:dyDescent="0.2">
      <c r="A5416" s="95" t="s">
        <v>2772</v>
      </c>
      <c r="B5416" s="9" t="s">
        <v>842</v>
      </c>
      <c r="C5416" s="66" t="s">
        <v>4035</v>
      </c>
      <c r="D5416" s="44" t="s">
        <v>4049</v>
      </c>
      <c r="E5416" s="54"/>
      <c r="F5416" s="55"/>
      <c r="G5416" s="56">
        <v>95000</v>
      </c>
      <c r="H5416" s="57">
        <f t="shared" si="168"/>
        <v>112100</v>
      </c>
      <c r="I5416" s="58">
        <f t="shared" si="169"/>
        <v>0</v>
      </c>
      <c r="J5416" s="59" t="s">
        <v>9125</v>
      </c>
      <c r="K5416" s="59"/>
      <c r="L5416" s="60" t="s">
        <v>4029</v>
      </c>
      <c r="M5416" s="61">
        <v>290.3</v>
      </c>
      <c r="N5416" s="6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  <c r="BA5416" s="2"/>
      <c r="BB5416" s="2"/>
      <c r="BC5416" s="2"/>
      <c r="BD5416" s="2"/>
      <c r="BE5416" s="2"/>
      <c r="BF5416" s="2"/>
      <c r="BG5416" s="2"/>
      <c r="BH5416" s="2"/>
      <c r="BI5416" s="2"/>
      <c r="BJ5416" s="2"/>
      <c r="BK5416" s="2"/>
      <c r="BL5416" s="2"/>
      <c r="BM5416" s="2"/>
      <c r="BN5416" s="2"/>
      <c r="BO5416" s="2"/>
      <c r="BP5416" s="2"/>
      <c r="BQ5416" s="2"/>
      <c r="BR5416" s="2"/>
      <c r="BS5416" s="2"/>
      <c r="BT5416" s="2"/>
      <c r="BU5416" s="2"/>
      <c r="BV5416" s="2"/>
      <c r="BW5416" s="2"/>
      <c r="BX5416" s="2"/>
      <c r="BY5416" s="2"/>
      <c r="BZ5416" s="2"/>
      <c r="CA5416" s="2"/>
      <c r="CB5416" s="2"/>
      <c r="CC5416" s="2"/>
      <c r="CD5416" s="2"/>
      <c r="CE5416" s="2"/>
    </row>
    <row r="5417" spans="1:83" s="10" customFormat="1" ht="12.75" customHeight="1" x14ac:dyDescent="0.2">
      <c r="A5417" s="51" t="s">
        <v>2773</v>
      </c>
      <c r="B5417" s="9" t="s">
        <v>787</v>
      </c>
      <c r="C5417" s="66" t="s">
        <v>4035</v>
      </c>
      <c r="D5417" s="44" t="s">
        <v>4049</v>
      </c>
      <c r="E5417" s="54"/>
      <c r="F5417" s="55"/>
      <c r="G5417" s="56">
        <v>285604.88</v>
      </c>
      <c r="H5417" s="57">
        <f t="shared" si="168"/>
        <v>337013.75839999999</v>
      </c>
      <c r="I5417" s="58">
        <f t="shared" si="169"/>
        <v>0</v>
      </c>
      <c r="J5417" s="59" t="s">
        <v>10358</v>
      </c>
      <c r="K5417" s="59"/>
      <c r="L5417" s="60" t="s">
        <v>4029</v>
      </c>
      <c r="M5417" s="61"/>
      <c r="N5417" s="6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  <c r="BA5417" s="2"/>
      <c r="BB5417" s="2"/>
      <c r="BC5417" s="2"/>
      <c r="BD5417" s="2"/>
      <c r="BE5417" s="2"/>
      <c r="BF5417" s="2"/>
      <c r="BG5417" s="2"/>
      <c r="BH5417" s="2"/>
      <c r="BI5417" s="2"/>
      <c r="BJ5417" s="2"/>
      <c r="BK5417" s="2"/>
      <c r="BL5417" s="2"/>
      <c r="BM5417" s="2"/>
      <c r="BN5417" s="2"/>
      <c r="BO5417" s="2"/>
      <c r="BP5417" s="2"/>
      <c r="BQ5417" s="2"/>
      <c r="BR5417" s="2"/>
      <c r="BS5417" s="2"/>
      <c r="BT5417" s="2"/>
      <c r="BU5417" s="2"/>
      <c r="BV5417" s="2"/>
      <c r="BW5417" s="2"/>
      <c r="BX5417" s="2"/>
      <c r="BY5417" s="2"/>
      <c r="BZ5417" s="2"/>
      <c r="CA5417" s="2"/>
      <c r="CB5417" s="2"/>
      <c r="CC5417" s="2"/>
      <c r="CD5417" s="2"/>
      <c r="CE5417" s="2"/>
    </row>
    <row r="5418" spans="1:83" s="10" customFormat="1" ht="12.75" customHeight="1" x14ac:dyDescent="0.2">
      <c r="A5418" s="99" t="s">
        <v>10359</v>
      </c>
      <c r="B5418" s="9" t="s">
        <v>10360</v>
      </c>
      <c r="C5418" s="66" t="s">
        <v>4035</v>
      </c>
      <c r="D5418" s="44" t="s">
        <v>4248</v>
      </c>
      <c r="E5418" s="54"/>
      <c r="F5418" s="55"/>
      <c r="G5418" s="56">
        <v>230</v>
      </c>
      <c r="H5418" s="57">
        <f t="shared" si="168"/>
        <v>271.39999999999998</v>
      </c>
      <c r="I5418" s="58">
        <f t="shared" si="169"/>
        <v>0</v>
      </c>
      <c r="J5418" s="59" t="s">
        <v>4287</v>
      </c>
      <c r="K5418" s="59"/>
      <c r="L5418" s="60" t="s">
        <v>4029</v>
      </c>
      <c r="M5418" s="61">
        <v>0.4</v>
      </c>
      <c r="N5418" s="6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  <c r="BA5418" s="2"/>
      <c r="BB5418" s="2"/>
      <c r="BC5418" s="2"/>
      <c r="BD5418" s="2"/>
      <c r="BE5418" s="2"/>
      <c r="BF5418" s="2"/>
      <c r="BG5418" s="2"/>
      <c r="BH5418" s="2"/>
      <c r="BI5418" s="2"/>
      <c r="BJ5418" s="2"/>
      <c r="BK5418" s="2"/>
      <c r="BL5418" s="2"/>
      <c r="BM5418" s="2"/>
      <c r="BN5418" s="2"/>
      <c r="BO5418" s="2"/>
      <c r="BP5418" s="2"/>
      <c r="BQ5418" s="2"/>
      <c r="BR5418" s="2"/>
      <c r="BS5418" s="2"/>
      <c r="BT5418" s="2"/>
      <c r="BU5418" s="2"/>
      <c r="BV5418" s="2"/>
      <c r="BW5418" s="2"/>
      <c r="BX5418" s="2"/>
      <c r="BY5418" s="2"/>
      <c r="BZ5418" s="2"/>
      <c r="CA5418" s="2"/>
      <c r="CB5418" s="2"/>
      <c r="CC5418" s="2"/>
      <c r="CD5418" s="2"/>
      <c r="CE5418" s="2"/>
    </row>
    <row r="5419" spans="1:83" s="10" customFormat="1" ht="12.75" customHeight="1" x14ac:dyDescent="0.2">
      <c r="A5419" s="51" t="s">
        <v>2774</v>
      </c>
      <c r="B5419" s="9" t="s">
        <v>843</v>
      </c>
      <c r="C5419" s="66" t="s">
        <v>4035</v>
      </c>
      <c r="D5419" s="44" t="s">
        <v>4248</v>
      </c>
      <c r="E5419" s="54"/>
      <c r="F5419" s="55"/>
      <c r="G5419" s="56">
        <v>309</v>
      </c>
      <c r="H5419" s="57">
        <f t="shared" si="168"/>
        <v>364.62</v>
      </c>
      <c r="I5419" s="58">
        <f t="shared" si="169"/>
        <v>0</v>
      </c>
      <c r="J5419" s="59" t="s">
        <v>4027</v>
      </c>
      <c r="K5419" s="59"/>
      <c r="L5419" s="60" t="s">
        <v>4029</v>
      </c>
      <c r="M5419" s="61">
        <v>7.2999999999999995E-2</v>
      </c>
      <c r="N5419" s="6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  <c r="BA5419" s="2"/>
      <c r="BB5419" s="2"/>
      <c r="BC5419" s="2"/>
      <c r="BD5419" s="2"/>
      <c r="BE5419" s="2"/>
      <c r="BF5419" s="2"/>
      <c r="BG5419" s="2"/>
      <c r="BH5419" s="2"/>
      <c r="BI5419" s="2"/>
      <c r="BJ5419" s="2"/>
      <c r="BK5419" s="2"/>
      <c r="BL5419" s="2"/>
      <c r="BM5419" s="2"/>
      <c r="BN5419" s="2"/>
      <c r="BO5419" s="2"/>
      <c r="BP5419" s="2"/>
      <c r="BQ5419" s="2"/>
      <c r="BR5419" s="2"/>
      <c r="BS5419" s="2"/>
      <c r="BT5419" s="2"/>
      <c r="BU5419" s="2"/>
      <c r="BV5419" s="2"/>
      <c r="BW5419" s="2"/>
      <c r="BX5419" s="2"/>
      <c r="BY5419" s="2"/>
      <c r="BZ5419" s="2"/>
      <c r="CA5419" s="2"/>
      <c r="CB5419" s="2"/>
      <c r="CC5419" s="2"/>
      <c r="CD5419" s="2"/>
      <c r="CE5419" s="2"/>
    </row>
    <row r="5420" spans="1:83" s="10" customFormat="1" ht="12.75" customHeight="1" x14ac:dyDescent="0.2">
      <c r="A5420" s="99" t="s">
        <v>2775</v>
      </c>
      <c r="B5420" s="9" t="s">
        <v>846</v>
      </c>
      <c r="C5420" s="66" t="s">
        <v>4035</v>
      </c>
      <c r="D5420" s="44" t="s">
        <v>4248</v>
      </c>
      <c r="E5420" s="54"/>
      <c r="F5420" s="55"/>
      <c r="G5420" s="56">
        <v>42</v>
      </c>
      <c r="H5420" s="57">
        <f t="shared" si="168"/>
        <v>49.559999999999995</v>
      </c>
      <c r="I5420" s="58">
        <f t="shared" si="169"/>
        <v>0</v>
      </c>
      <c r="J5420" s="59" t="s">
        <v>4287</v>
      </c>
      <c r="K5420" s="59"/>
      <c r="L5420" s="60" t="s">
        <v>4029</v>
      </c>
      <c r="M5420" s="61">
        <v>0.32</v>
      </c>
      <c r="N5420" s="6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  <c r="BA5420" s="2"/>
      <c r="BB5420" s="2"/>
      <c r="BC5420" s="2"/>
      <c r="BD5420" s="2"/>
      <c r="BE5420" s="2"/>
      <c r="BF5420" s="2"/>
      <c r="BG5420" s="2"/>
      <c r="BH5420" s="2"/>
      <c r="BI5420" s="2"/>
      <c r="BJ5420" s="2"/>
      <c r="BK5420" s="2"/>
      <c r="BL5420" s="2"/>
      <c r="BM5420" s="2"/>
      <c r="BN5420" s="2"/>
      <c r="BO5420" s="2"/>
      <c r="BP5420" s="2"/>
      <c r="BQ5420" s="2"/>
      <c r="BR5420" s="2"/>
      <c r="BS5420" s="2"/>
      <c r="BT5420" s="2"/>
      <c r="BU5420" s="2"/>
      <c r="BV5420" s="2"/>
      <c r="BW5420" s="2"/>
      <c r="BX5420" s="2"/>
      <c r="BY5420" s="2"/>
      <c r="BZ5420" s="2"/>
      <c r="CA5420" s="2"/>
      <c r="CB5420" s="2"/>
      <c r="CC5420" s="2"/>
      <c r="CD5420" s="2"/>
      <c r="CE5420" s="2"/>
    </row>
    <row r="5421" spans="1:83" s="10" customFormat="1" ht="12.75" customHeight="1" x14ac:dyDescent="0.2">
      <c r="A5421" s="51" t="s">
        <v>2776</v>
      </c>
      <c r="B5421" s="9" t="s">
        <v>847</v>
      </c>
      <c r="C5421" s="66" t="s">
        <v>4035</v>
      </c>
      <c r="D5421" s="44" t="s">
        <v>4248</v>
      </c>
      <c r="E5421" s="54"/>
      <c r="F5421" s="55"/>
      <c r="G5421" s="56">
        <v>310.51</v>
      </c>
      <c r="H5421" s="57">
        <f t="shared" si="168"/>
        <v>366.40179999999998</v>
      </c>
      <c r="I5421" s="58">
        <f t="shared" si="169"/>
        <v>0</v>
      </c>
      <c r="J5421" s="59" t="s">
        <v>4027</v>
      </c>
      <c r="K5421" s="59"/>
      <c r="L5421" s="60" t="s">
        <v>4029</v>
      </c>
      <c r="M5421" s="61">
        <v>4.5999999999999999E-2</v>
      </c>
      <c r="N5421" s="6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"/>
      <c r="BD5421" s="2"/>
      <c r="BE5421" s="2"/>
      <c r="BF5421" s="2"/>
      <c r="BG5421" s="2"/>
      <c r="BH5421" s="2"/>
      <c r="BI5421" s="2"/>
      <c r="BJ5421" s="2"/>
      <c r="BK5421" s="2"/>
      <c r="BL5421" s="2"/>
      <c r="BM5421" s="2"/>
      <c r="BN5421" s="2"/>
      <c r="BO5421" s="2"/>
      <c r="BP5421" s="2"/>
      <c r="BQ5421" s="2"/>
      <c r="BR5421" s="2"/>
      <c r="BS5421" s="2"/>
      <c r="BT5421" s="2"/>
      <c r="BU5421" s="2"/>
      <c r="BV5421" s="2"/>
      <c r="BW5421" s="2"/>
      <c r="BX5421" s="2"/>
      <c r="BY5421" s="2"/>
      <c r="BZ5421" s="2"/>
      <c r="CA5421" s="2"/>
      <c r="CB5421" s="2"/>
      <c r="CC5421" s="2"/>
      <c r="CD5421" s="2"/>
      <c r="CE5421" s="2"/>
    </row>
    <row r="5422" spans="1:83" s="10" customFormat="1" ht="12.75" customHeight="1" x14ac:dyDescent="0.2">
      <c r="A5422" s="51" t="s">
        <v>2777</v>
      </c>
      <c r="B5422" s="9" t="s">
        <v>462</v>
      </c>
      <c r="C5422" s="66" t="s">
        <v>4035</v>
      </c>
      <c r="D5422" s="44" t="s">
        <v>4248</v>
      </c>
      <c r="E5422" s="54"/>
      <c r="F5422" s="55"/>
      <c r="G5422" s="56">
        <v>160</v>
      </c>
      <c r="H5422" s="57">
        <f t="shared" si="168"/>
        <v>188.79999999999998</v>
      </c>
      <c r="I5422" s="58">
        <f t="shared" si="169"/>
        <v>0</v>
      </c>
      <c r="J5422" s="59" t="s">
        <v>4027</v>
      </c>
      <c r="K5422" s="59"/>
      <c r="L5422" s="60" t="s">
        <v>4029</v>
      </c>
      <c r="M5422" s="61">
        <v>1.2E-2</v>
      </c>
      <c r="N5422" s="6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  <c r="BQ5422" s="2"/>
      <c r="BR5422" s="2"/>
      <c r="BS5422" s="2"/>
      <c r="BT5422" s="2"/>
      <c r="BU5422" s="2"/>
      <c r="BV5422" s="2"/>
      <c r="BW5422" s="2"/>
      <c r="BX5422" s="2"/>
      <c r="BY5422" s="2"/>
      <c r="BZ5422" s="2"/>
      <c r="CA5422" s="2"/>
      <c r="CB5422" s="2"/>
      <c r="CC5422" s="2"/>
      <c r="CD5422" s="2"/>
      <c r="CE5422" s="2"/>
    </row>
    <row r="5423" spans="1:83" s="10" customFormat="1" ht="12.75" customHeight="1" x14ac:dyDescent="0.2">
      <c r="A5423" s="51" t="s">
        <v>10361</v>
      </c>
      <c r="B5423" s="9" t="s">
        <v>10362</v>
      </c>
      <c r="C5423" s="66" t="s">
        <v>4035</v>
      </c>
      <c r="D5423" s="44" t="s">
        <v>4966</v>
      </c>
      <c r="E5423" s="54"/>
      <c r="F5423" s="55"/>
      <c r="G5423" s="56">
        <v>17</v>
      </c>
      <c r="H5423" s="57">
        <f t="shared" si="168"/>
        <v>20.059999999999999</v>
      </c>
      <c r="I5423" s="58">
        <f t="shared" si="169"/>
        <v>0</v>
      </c>
      <c r="J5423" s="59" t="s">
        <v>4027</v>
      </c>
      <c r="K5423" s="59"/>
      <c r="L5423" s="60" t="s">
        <v>4029</v>
      </c>
      <c r="M5423" s="61"/>
      <c r="N5423" s="6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"/>
      <c r="BD5423" s="2"/>
      <c r="BE5423" s="2"/>
      <c r="BF5423" s="2"/>
      <c r="BG5423" s="2"/>
      <c r="BH5423" s="2"/>
      <c r="BI5423" s="2"/>
      <c r="BJ5423" s="2"/>
      <c r="BK5423" s="2"/>
      <c r="BL5423" s="2"/>
      <c r="BM5423" s="2"/>
      <c r="BN5423" s="2"/>
      <c r="BO5423" s="2"/>
      <c r="BP5423" s="2"/>
      <c r="BQ5423" s="2"/>
      <c r="BR5423" s="2"/>
      <c r="BS5423" s="2"/>
      <c r="BT5423" s="2"/>
      <c r="BU5423" s="2"/>
      <c r="BV5423" s="2"/>
      <c r="BW5423" s="2"/>
      <c r="BX5423" s="2"/>
      <c r="BY5423" s="2"/>
      <c r="BZ5423" s="2"/>
      <c r="CA5423" s="2"/>
      <c r="CB5423" s="2"/>
      <c r="CC5423" s="2"/>
      <c r="CD5423" s="2"/>
      <c r="CE5423" s="2"/>
    </row>
    <row r="5424" spans="1:83" s="10" customFormat="1" ht="12.75" customHeight="1" x14ac:dyDescent="0.2">
      <c r="A5424" s="51" t="s">
        <v>10363</v>
      </c>
      <c r="B5424" s="9" t="s">
        <v>37</v>
      </c>
      <c r="C5424" s="66" t="s">
        <v>4035</v>
      </c>
      <c r="D5424" s="44" t="s">
        <v>4248</v>
      </c>
      <c r="E5424" s="54"/>
      <c r="F5424" s="55"/>
      <c r="G5424" s="56">
        <v>12</v>
      </c>
      <c r="H5424" s="57">
        <f t="shared" si="168"/>
        <v>14.16</v>
      </c>
      <c r="I5424" s="58">
        <f t="shared" si="169"/>
        <v>0</v>
      </c>
      <c r="J5424" s="59" t="s">
        <v>4027</v>
      </c>
      <c r="K5424" s="59"/>
      <c r="L5424" s="60" t="s">
        <v>4029</v>
      </c>
      <c r="M5424" s="61"/>
      <c r="N5424" s="6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  <c r="BA5424" s="2"/>
      <c r="BB5424" s="2"/>
      <c r="BC5424" s="2"/>
      <c r="BD5424" s="2"/>
      <c r="BE5424" s="2"/>
      <c r="BF5424" s="2"/>
      <c r="BG5424" s="2"/>
      <c r="BH5424" s="2"/>
      <c r="BI5424" s="2"/>
      <c r="BJ5424" s="2"/>
      <c r="BK5424" s="2"/>
      <c r="BL5424" s="2"/>
      <c r="BM5424" s="2"/>
      <c r="BN5424" s="2"/>
      <c r="BO5424" s="2"/>
      <c r="BP5424" s="2"/>
      <c r="BQ5424" s="2"/>
      <c r="BR5424" s="2"/>
      <c r="BS5424" s="2"/>
      <c r="BT5424" s="2"/>
      <c r="BU5424" s="2"/>
      <c r="BV5424" s="2"/>
      <c r="BW5424" s="2"/>
      <c r="BX5424" s="2"/>
      <c r="BY5424" s="2"/>
      <c r="BZ5424" s="2"/>
      <c r="CA5424" s="2"/>
      <c r="CB5424" s="2"/>
      <c r="CC5424" s="2"/>
      <c r="CD5424" s="2"/>
      <c r="CE5424" s="2"/>
    </row>
    <row r="5425" spans="1:83" s="10" customFormat="1" ht="12.75" customHeight="1" x14ac:dyDescent="0.2">
      <c r="A5425" s="51" t="s">
        <v>2778</v>
      </c>
      <c r="B5425" s="9" t="s">
        <v>848</v>
      </c>
      <c r="C5425" s="66" t="s">
        <v>4035</v>
      </c>
      <c r="D5425" s="44" t="s">
        <v>4248</v>
      </c>
      <c r="E5425" s="54"/>
      <c r="F5425" s="55"/>
      <c r="G5425" s="56">
        <v>325.29000000000002</v>
      </c>
      <c r="H5425" s="57">
        <f t="shared" si="168"/>
        <v>383.84219999999999</v>
      </c>
      <c r="I5425" s="58">
        <f t="shared" si="169"/>
        <v>0</v>
      </c>
      <c r="J5425" s="59" t="s">
        <v>4027</v>
      </c>
      <c r="K5425" s="59"/>
      <c r="L5425" s="60" t="s">
        <v>4029</v>
      </c>
      <c r="M5425" s="61">
        <v>0.17</v>
      </c>
      <c r="N5425" s="6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  <c r="BA5425" s="2"/>
      <c r="BB5425" s="2"/>
      <c r="BC5425" s="2"/>
      <c r="BD5425" s="2"/>
      <c r="BE5425" s="2"/>
      <c r="BF5425" s="2"/>
      <c r="BG5425" s="2"/>
      <c r="BH5425" s="2"/>
      <c r="BI5425" s="2"/>
      <c r="BJ5425" s="2"/>
      <c r="BK5425" s="2"/>
      <c r="BL5425" s="2"/>
      <c r="BM5425" s="2"/>
      <c r="BN5425" s="2"/>
      <c r="BO5425" s="2"/>
      <c r="BP5425" s="2"/>
      <c r="BQ5425" s="2"/>
      <c r="BR5425" s="2"/>
      <c r="BS5425" s="2"/>
      <c r="BT5425" s="2"/>
      <c r="BU5425" s="2"/>
      <c r="BV5425" s="2"/>
      <c r="BW5425" s="2"/>
      <c r="BX5425" s="2"/>
      <c r="BY5425" s="2"/>
      <c r="BZ5425" s="2"/>
      <c r="CA5425" s="2"/>
      <c r="CB5425" s="2"/>
      <c r="CC5425" s="2"/>
      <c r="CD5425" s="2"/>
      <c r="CE5425" s="2"/>
    </row>
    <row r="5426" spans="1:83" s="10" customFormat="1" ht="12.75" customHeight="1" x14ac:dyDescent="0.2">
      <c r="A5426" s="78" t="s">
        <v>10364</v>
      </c>
      <c r="B5426" s="70" t="s">
        <v>13</v>
      </c>
      <c r="C5426" s="66" t="s">
        <v>4035</v>
      </c>
      <c r="D5426" s="72" t="s">
        <v>4248</v>
      </c>
      <c r="E5426" s="54"/>
      <c r="F5426" s="55"/>
      <c r="G5426" s="56">
        <v>160</v>
      </c>
      <c r="H5426" s="57">
        <f t="shared" si="168"/>
        <v>188.79999999999998</v>
      </c>
      <c r="I5426" s="58">
        <f t="shared" si="169"/>
        <v>0</v>
      </c>
      <c r="J5426" s="59" t="s">
        <v>4027</v>
      </c>
      <c r="K5426" s="59"/>
      <c r="L5426" s="60" t="s">
        <v>4029</v>
      </c>
      <c r="M5426" s="61">
        <v>0.1</v>
      </c>
      <c r="N5426" s="6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  <c r="BA5426" s="2"/>
      <c r="BB5426" s="2"/>
      <c r="BC5426" s="2"/>
      <c r="BD5426" s="2"/>
      <c r="BE5426" s="2"/>
      <c r="BF5426" s="2"/>
      <c r="BG5426" s="2"/>
      <c r="BH5426" s="2"/>
      <c r="BI5426" s="2"/>
      <c r="BJ5426" s="2"/>
      <c r="BK5426" s="2"/>
      <c r="BL5426" s="2"/>
      <c r="BM5426" s="2"/>
      <c r="BN5426" s="2"/>
      <c r="BO5426" s="2"/>
      <c r="BP5426" s="2"/>
      <c r="BQ5426" s="2"/>
      <c r="BR5426" s="2"/>
      <c r="BS5426" s="2"/>
      <c r="BT5426" s="2"/>
      <c r="BU5426" s="2"/>
      <c r="BV5426" s="2"/>
      <c r="BW5426" s="2"/>
      <c r="BX5426" s="2"/>
      <c r="BY5426" s="2"/>
      <c r="BZ5426" s="2"/>
      <c r="CA5426" s="2"/>
      <c r="CB5426" s="2"/>
      <c r="CC5426" s="2"/>
      <c r="CD5426" s="2"/>
      <c r="CE5426" s="2"/>
    </row>
    <row r="5427" spans="1:83" s="10" customFormat="1" ht="12.75" customHeight="1" x14ac:dyDescent="0.2">
      <c r="A5427" s="64" t="s">
        <v>10365</v>
      </c>
      <c r="B5427" s="9" t="s">
        <v>10366</v>
      </c>
      <c r="C5427" s="53" t="s">
        <v>4007</v>
      </c>
      <c r="D5427" s="44" t="s">
        <v>4248</v>
      </c>
      <c r="E5427" s="54"/>
      <c r="F5427" s="55"/>
      <c r="G5427" s="56">
        <v>925</v>
      </c>
      <c r="H5427" s="57">
        <f t="shared" si="168"/>
        <v>1091.5</v>
      </c>
      <c r="I5427" s="58">
        <f t="shared" si="169"/>
        <v>0</v>
      </c>
      <c r="J5427" s="59" t="s">
        <v>4027</v>
      </c>
      <c r="K5427" s="59" t="s">
        <v>5092</v>
      </c>
      <c r="L5427" s="79" t="s">
        <v>5050</v>
      </c>
      <c r="M5427" s="61">
        <v>3.84</v>
      </c>
      <c r="N5427" s="6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  <c r="BA5427" s="2"/>
      <c r="BB5427" s="2"/>
      <c r="BC5427" s="2"/>
      <c r="BD5427" s="2"/>
      <c r="BE5427" s="2"/>
      <c r="BF5427" s="2"/>
      <c r="BG5427" s="2"/>
      <c r="BH5427" s="2"/>
      <c r="BI5427" s="2"/>
      <c r="BJ5427" s="2"/>
      <c r="BK5427" s="2"/>
      <c r="BL5427" s="2"/>
      <c r="BM5427" s="2"/>
      <c r="BN5427" s="2"/>
      <c r="BO5427" s="2"/>
      <c r="BP5427" s="2"/>
      <c r="BQ5427" s="2"/>
      <c r="BR5427" s="2"/>
      <c r="BS5427" s="2"/>
      <c r="BT5427" s="2"/>
      <c r="BU5427" s="2"/>
      <c r="BV5427" s="2"/>
      <c r="BW5427" s="2"/>
      <c r="BX5427" s="2"/>
      <c r="BY5427" s="2"/>
      <c r="BZ5427" s="2"/>
      <c r="CA5427" s="2"/>
      <c r="CB5427" s="2"/>
      <c r="CC5427" s="2"/>
      <c r="CD5427" s="2"/>
      <c r="CE5427" s="2"/>
    </row>
    <row r="5428" spans="1:83" s="10" customFormat="1" ht="12.75" customHeight="1" x14ac:dyDescent="0.2">
      <c r="A5428" s="64" t="s">
        <v>10367</v>
      </c>
      <c r="B5428" s="9" t="s">
        <v>10368</v>
      </c>
      <c r="C5428" s="53" t="s">
        <v>4007</v>
      </c>
      <c r="D5428" s="44" t="s">
        <v>4248</v>
      </c>
      <c r="E5428" s="54"/>
      <c r="F5428" s="55"/>
      <c r="G5428" s="56">
        <v>210</v>
      </c>
      <c r="H5428" s="57">
        <f t="shared" si="168"/>
        <v>247.79999999999998</v>
      </c>
      <c r="I5428" s="58">
        <f t="shared" si="169"/>
        <v>0</v>
      </c>
      <c r="J5428" s="59" t="s">
        <v>4027</v>
      </c>
      <c r="K5428" s="59" t="s">
        <v>5092</v>
      </c>
      <c r="L5428" s="79" t="s">
        <v>5050</v>
      </c>
      <c r="M5428" s="61">
        <v>3.84</v>
      </c>
      <c r="N5428" s="6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  <c r="BA5428" s="2"/>
      <c r="BB5428" s="2"/>
      <c r="BC5428" s="2"/>
      <c r="BD5428" s="2"/>
      <c r="BE5428" s="2"/>
      <c r="BF5428" s="2"/>
      <c r="BG5428" s="2"/>
      <c r="BH5428" s="2"/>
      <c r="BI5428" s="2"/>
      <c r="BJ5428" s="2"/>
      <c r="BK5428" s="2"/>
      <c r="BL5428" s="2"/>
      <c r="BM5428" s="2"/>
      <c r="BN5428" s="2"/>
      <c r="BO5428" s="2"/>
      <c r="BP5428" s="2"/>
      <c r="BQ5428" s="2"/>
      <c r="BR5428" s="2"/>
      <c r="BS5428" s="2"/>
      <c r="BT5428" s="2"/>
      <c r="BU5428" s="2"/>
      <c r="BV5428" s="2"/>
      <c r="BW5428" s="2"/>
      <c r="BX5428" s="2"/>
      <c r="BY5428" s="2"/>
      <c r="BZ5428" s="2"/>
      <c r="CA5428" s="2"/>
      <c r="CB5428" s="2"/>
      <c r="CC5428" s="2"/>
      <c r="CD5428" s="2"/>
      <c r="CE5428" s="2"/>
    </row>
    <row r="5429" spans="1:83" s="10" customFormat="1" ht="12.75" customHeight="1" x14ac:dyDescent="0.2">
      <c r="A5429" s="51" t="s">
        <v>10369</v>
      </c>
      <c r="B5429" s="9" t="s">
        <v>8775</v>
      </c>
      <c r="C5429" s="66" t="s">
        <v>4035</v>
      </c>
      <c r="D5429" s="44" t="s">
        <v>7343</v>
      </c>
      <c r="E5429" s="54"/>
      <c r="F5429" s="55"/>
      <c r="G5429" s="56">
        <v>7000</v>
      </c>
      <c r="H5429" s="57">
        <f t="shared" si="168"/>
        <v>8260</v>
      </c>
      <c r="I5429" s="58">
        <f t="shared" si="169"/>
        <v>0</v>
      </c>
      <c r="J5429" s="59" t="s">
        <v>4027</v>
      </c>
      <c r="K5429" s="59"/>
      <c r="L5429" s="60" t="s">
        <v>4029</v>
      </c>
      <c r="M5429" s="61"/>
      <c r="N5429" s="6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  <c r="BA5429" s="2"/>
      <c r="BB5429" s="2"/>
      <c r="BC5429" s="2"/>
      <c r="BD5429" s="2"/>
      <c r="BE5429" s="2"/>
      <c r="BF5429" s="2"/>
      <c r="BG5429" s="2"/>
      <c r="BH5429" s="2"/>
      <c r="BI5429" s="2"/>
      <c r="BJ5429" s="2"/>
      <c r="BK5429" s="2"/>
      <c r="BL5429" s="2"/>
      <c r="BM5429" s="2"/>
      <c r="BN5429" s="2"/>
      <c r="BO5429" s="2"/>
      <c r="BP5429" s="2"/>
      <c r="BQ5429" s="2"/>
      <c r="BR5429" s="2"/>
      <c r="BS5429" s="2"/>
      <c r="BT5429" s="2"/>
      <c r="BU5429" s="2"/>
      <c r="BV5429" s="2"/>
      <c r="BW5429" s="2"/>
      <c r="BX5429" s="2"/>
      <c r="BY5429" s="2"/>
      <c r="BZ5429" s="2"/>
      <c r="CA5429" s="2"/>
      <c r="CB5429" s="2"/>
      <c r="CC5429" s="2"/>
      <c r="CD5429" s="2"/>
      <c r="CE5429" s="2"/>
    </row>
    <row r="5430" spans="1:83" s="10" customFormat="1" ht="12.75" customHeight="1" x14ac:dyDescent="0.2">
      <c r="A5430" s="51" t="s">
        <v>2779</v>
      </c>
      <c r="B5430" s="9" t="s">
        <v>791</v>
      </c>
      <c r="C5430" s="66" t="s">
        <v>4035</v>
      </c>
      <c r="D5430" s="44" t="s">
        <v>4924</v>
      </c>
      <c r="E5430" s="54"/>
      <c r="F5430" s="55"/>
      <c r="G5430" s="56">
        <v>11000</v>
      </c>
      <c r="H5430" s="57">
        <f t="shared" si="168"/>
        <v>12980</v>
      </c>
      <c r="I5430" s="58">
        <f t="shared" si="169"/>
        <v>0</v>
      </c>
      <c r="J5430" s="59" t="s">
        <v>9679</v>
      </c>
      <c r="K5430" s="59"/>
      <c r="L5430" s="60" t="s">
        <v>4029</v>
      </c>
      <c r="M5430" s="61">
        <v>18.45</v>
      </c>
      <c r="N5430" s="6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  <c r="BA5430" s="2"/>
      <c r="BB5430" s="2"/>
      <c r="BC5430" s="2"/>
      <c r="BD5430" s="2"/>
      <c r="BE5430" s="2"/>
      <c r="BF5430" s="2"/>
      <c r="BG5430" s="2"/>
      <c r="BH5430" s="2"/>
      <c r="BI5430" s="2"/>
      <c r="BJ5430" s="2"/>
      <c r="BK5430" s="2"/>
      <c r="BL5430" s="2"/>
      <c r="BM5430" s="2"/>
      <c r="BN5430" s="2"/>
      <c r="BO5430" s="2"/>
      <c r="BP5430" s="2"/>
      <c r="BQ5430" s="2"/>
      <c r="BR5430" s="2"/>
      <c r="BS5430" s="2"/>
      <c r="BT5430" s="2"/>
      <c r="BU5430" s="2"/>
      <c r="BV5430" s="2"/>
      <c r="BW5430" s="2"/>
      <c r="BX5430" s="2"/>
      <c r="BY5430" s="2"/>
      <c r="BZ5430" s="2"/>
      <c r="CA5430" s="2"/>
      <c r="CB5430" s="2"/>
      <c r="CC5430" s="2"/>
      <c r="CD5430" s="2"/>
      <c r="CE5430" s="2"/>
    </row>
    <row r="5431" spans="1:83" s="10" customFormat="1" ht="12.75" customHeight="1" x14ac:dyDescent="0.2">
      <c r="A5431" s="51" t="s">
        <v>2780</v>
      </c>
      <c r="B5431" s="9" t="s">
        <v>792</v>
      </c>
      <c r="C5431" s="66" t="s">
        <v>4035</v>
      </c>
      <c r="D5431" s="44" t="s">
        <v>4924</v>
      </c>
      <c r="E5431" s="54"/>
      <c r="F5431" s="55"/>
      <c r="G5431" s="56">
        <v>11000</v>
      </c>
      <c r="H5431" s="57">
        <f t="shared" si="168"/>
        <v>12980</v>
      </c>
      <c r="I5431" s="58">
        <f t="shared" si="169"/>
        <v>0</v>
      </c>
      <c r="J5431" s="59" t="s">
        <v>9679</v>
      </c>
      <c r="K5431" s="59"/>
      <c r="L5431" s="60" t="s">
        <v>4029</v>
      </c>
      <c r="M5431" s="61">
        <v>18.45</v>
      </c>
      <c r="N5431" s="6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  <c r="BA5431" s="2"/>
      <c r="BB5431" s="2"/>
      <c r="BC5431" s="2"/>
      <c r="BD5431" s="2"/>
      <c r="BE5431" s="2"/>
      <c r="BF5431" s="2"/>
      <c r="BG5431" s="2"/>
      <c r="BH5431" s="2"/>
      <c r="BI5431" s="2"/>
      <c r="BJ5431" s="2"/>
      <c r="BK5431" s="2"/>
      <c r="BL5431" s="2"/>
      <c r="BM5431" s="2"/>
      <c r="BN5431" s="2"/>
      <c r="BO5431" s="2"/>
      <c r="BP5431" s="2"/>
      <c r="BQ5431" s="2"/>
      <c r="BR5431" s="2"/>
      <c r="BS5431" s="2"/>
      <c r="BT5431" s="2"/>
      <c r="BU5431" s="2"/>
      <c r="BV5431" s="2"/>
      <c r="BW5431" s="2"/>
      <c r="BX5431" s="2"/>
      <c r="BY5431" s="2"/>
      <c r="BZ5431" s="2"/>
      <c r="CA5431" s="2"/>
      <c r="CB5431" s="2"/>
      <c r="CC5431" s="2"/>
      <c r="CD5431" s="2"/>
      <c r="CE5431" s="2"/>
    </row>
    <row r="5432" spans="1:83" s="10" customFormat="1" ht="12.75" customHeight="1" x14ac:dyDescent="0.2">
      <c r="A5432" s="51" t="s">
        <v>10370</v>
      </c>
      <c r="B5432" s="9" t="s">
        <v>10371</v>
      </c>
      <c r="C5432" s="53" t="s">
        <v>4007</v>
      </c>
      <c r="D5432" s="44" t="s">
        <v>4924</v>
      </c>
      <c r="E5432" s="54"/>
      <c r="F5432" s="55"/>
      <c r="G5432" s="56">
        <v>70</v>
      </c>
      <c r="H5432" s="57">
        <f t="shared" si="168"/>
        <v>82.6</v>
      </c>
      <c r="I5432" s="58">
        <f t="shared" si="169"/>
        <v>0</v>
      </c>
      <c r="J5432" s="59"/>
      <c r="K5432" s="59" t="s">
        <v>4921</v>
      </c>
      <c r="L5432" s="60" t="s">
        <v>4029</v>
      </c>
      <c r="M5432" s="61"/>
      <c r="N5432" s="6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  <c r="BA5432" s="2"/>
      <c r="BB5432" s="2"/>
      <c r="BC5432" s="2"/>
      <c r="BD5432" s="2"/>
      <c r="BE5432" s="2"/>
      <c r="BF5432" s="2"/>
      <c r="BG5432" s="2"/>
      <c r="BH5432" s="2"/>
      <c r="BI5432" s="2"/>
      <c r="BJ5432" s="2"/>
      <c r="BK5432" s="2"/>
      <c r="BL5432" s="2"/>
      <c r="BM5432" s="2"/>
      <c r="BN5432" s="2"/>
      <c r="BO5432" s="2"/>
      <c r="BP5432" s="2"/>
      <c r="BQ5432" s="2"/>
      <c r="BR5432" s="2"/>
      <c r="BS5432" s="2"/>
      <c r="BT5432" s="2"/>
      <c r="BU5432" s="2"/>
      <c r="BV5432" s="2"/>
      <c r="BW5432" s="2"/>
      <c r="BX5432" s="2"/>
      <c r="BY5432" s="2"/>
      <c r="BZ5432" s="2"/>
      <c r="CA5432" s="2"/>
      <c r="CB5432" s="2"/>
      <c r="CC5432" s="2"/>
      <c r="CD5432" s="2"/>
      <c r="CE5432" s="2"/>
    </row>
    <row r="5433" spans="1:83" s="10" customFormat="1" ht="12.75" customHeight="1" x14ac:dyDescent="0.2">
      <c r="A5433" s="51" t="s">
        <v>10372</v>
      </c>
      <c r="B5433" s="9" t="s">
        <v>10373</v>
      </c>
      <c r="C5433" s="66" t="s">
        <v>4035</v>
      </c>
      <c r="D5433" s="44" t="s">
        <v>4924</v>
      </c>
      <c r="E5433" s="54"/>
      <c r="F5433" s="55"/>
      <c r="G5433" s="56">
        <v>60.7</v>
      </c>
      <c r="H5433" s="57">
        <f t="shared" si="168"/>
        <v>71.626000000000005</v>
      </c>
      <c r="I5433" s="58">
        <f t="shared" si="169"/>
        <v>0</v>
      </c>
      <c r="J5433" s="59"/>
      <c r="K5433" s="59"/>
      <c r="L5433" s="60"/>
      <c r="M5433" s="61"/>
      <c r="N5433" s="6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  <c r="BA5433" s="2"/>
      <c r="BB5433" s="2"/>
      <c r="BC5433" s="2"/>
      <c r="BD5433" s="2"/>
      <c r="BE5433" s="2"/>
      <c r="BF5433" s="2"/>
      <c r="BG5433" s="2"/>
      <c r="BH5433" s="2"/>
      <c r="BI5433" s="2"/>
      <c r="BJ5433" s="2"/>
      <c r="BK5433" s="2"/>
      <c r="BL5433" s="2"/>
      <c r="BM5433" s="2"/>
      <c r="BN5433" s="2"/>
      <c r="BO5433" s="2"/>
      <c r="BP5433" s="2"/>
      <c r="BQ5433" s="2"/>
      <c r="BR5433" s="2"/>
      <c r="BS5433" s="2"/>
      <c r="BT5433" s="2"/>
      <c r="BU5433" s="2"/>
      <c r="BV5433" s="2"/>
      <c r="BW5433" s="2"/>
      <c r="BX5433" s="2"/>
      <c r="BY5433" s="2"/>
      <c r="BZ5433" s="2"/>
      <c r="CA5433" s="2"/>
      <c r="CB5433" s="2"/>
      <c r="CC5433" s="2"/>
      <c r="CD5433" s="2"/>
      <c r="CE5433" s="2"/>
    </row>
    <row r="5434" spans="1:83" s="10" customFormat="1" ht="12.75" customHeight="1" x14ac:dyDescent="0.2">
      <c r="A5434" s="64" t="s">
        <v>10374</v>
      </c>
      <c r="B5434" s="9" t="s">
        <v>10375</v>
      </c>
      <c r="C5434" s="53" t="s">
        <v>4007</v>
      </c>
      <c r="D5434" s="44" t="s">
        <v>4924</v>
      </c>
      <c r="E5434" s="54"/>
      <c r="F5434" s="55"/>
      <c r="G5434" s="56">
        <v>119.85</v>
      </c>
      <c r="H5434" s="57">
        <f t="shared" si="168"/>
        <v>141.42299999999997</v>
      </c>
      <c r="I5434" s="58">
        <f t="shared" si="169"/>
        <v>0</v>
      </c>
      <c r="J5434" s="59"/>
      <c r="K5434" s="59" t="s">
        <v>4921</v>
      </c>
      <c r="L5434" s="60"/>
      <c r="M5434" s="61"/>
      <c r="N5434" s="6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  <c r="BA5434" s="2"/>
      <c r="BB5434" s="2"/>
      <c r="BC5434" s="2"/>
      <c r="BD5434" s="2"/>
      <c r="BE5434" s="2"/>
      <c r="BF5434" s="2"/>
      <c r="BG5434" s="2"/>
      <c r="BH5434" s="2"/>
      <c r="BI5434" s="2"/>
      <c r="BJ5434" s="2"/>
      <c r="BK5434" s="2"/>
      <c r="BL5434" s="2"/>
      <c r="BM5434" s="2"/>
      <c r="BN5434" s="2"/>
      <c r="BO5434" s="2"/>
      <c r="BP5434" s="2"/>
      <c r="BQ5434" s="2"/>
      <c r="BR5434" s="2"/>
      <c r="BS5434" s="2"/>
      <c r="BT5434" s="2"/>
      <c r="BU5434" s="2"/>
      <c r="BV5434" s="2"/>
      <c r="BW5434" s="2"/>
      <c r="BX5434" s="2"/>
      <c r="BY5434" s="2"/>
      <c r="BZ5434" s="2"/>
      <c r="CA5434" s="2"/>
      <c r="CB5434" s="2"/>
      <c r="CC5434" s="2"/>
      <c r="CD5434" s="2"/>
      <c r="CE5434" s="2"/>
    </row>
    <row r="5435" spans="1:83" s="10" customFormat="1" ht="12.75" customHeight="1" x14ac:dyDescent="0.2">
      <c r="A5435" s="64" t="s">
        <v>10376</v>
      </c>
      <c r="B5435" s="9" t="s">
        <v>10377</v>
      </c>
      <c r="C5435" s="53" t="s">
        <v>4007</v>
      </c>
      <c r="D5435" s="44" t="s">
        <v>4924</v>
      </c>
      <c r="E5435" s="54"/>
      <c r="F5435" s="55"/>
      <c r="G5435" s="56">
        <v>710</v>
      </c>
      <c r="H5435" s="57">
        <f t="shared" si="168"/>
        <v>837.8</v>
      </c>
      <c r="I5435" s="58">
        <f t="shared" si="169"/>
        <v>0</v>
      </c>
      <c r="J5435" s="59" t="s">
        <v>4027</v>
      </c>
      <c r="K5435" s="59" t="s">
        <v>8234</v>
      </c>
      <c r="L5435" s="79" t="s">
        <v>5050</v>
      </c>
      <c r="M5435" s="61">
        <v>0.36</v>
      </c>
      <c r="N5435" s="6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  <c r="BA5435" s="2"/>
      <c r="BB5435" s="2"/>
      <c r="BC5435" s="2"/>
      <c r="BD5435" s="2"/>
      <c r="BE5435" s="2"/>
      <c r="BF5435" s="2"/>
      <c r="BG5435" s="2"/>
      <c r="BH5435" s="2"/>
      <c r="BI5435" s="2"/>
      <c r="BJ5435" s="2"/>
      <c r="BK5435" s="2"/>
      <c r="BL5435" s="2"/>
      <c r="BM5435" s="2"/>
      <c r="BN5435" s="2"/>
      <c r="BO5435" s="2"/>
      <c r="BP5435" s="2"/>
      <c r="BQ5435" s="2"/>
      <c r="BR5435" s="2"/>
      <c r="BS5435" s="2"/>
      <c r="BT5435" s="2"/>
      <c r="BU5435" s="2"/>
      <c r="BV5435" s="2"/>
      <c r="BW5435" s="2"/>
      <c r="BX5435" s="2"/>
      <c r="BY5435" s="2"/>
      <c r="BZ5435" s="2"/>
      <c r="CA5435" s="2"/>
      <c r="CB5435" s="2"/>
      <c r="CC5435" s="2"/>
      <c r="CD5435" s="2"/>
      <c r="CE5435" s="2"/>
    </row>
    <row r="5436" spans="1:83" s="10" customFormat="1" ht="12.75" customHeight="1" x14ac:dyDescent="0.2">
      <c r="A5436" s="64" t="s">
        <v>10378</v>
      </c>
      <c r="B5436" s="9" t="s">
        <v>65</v>
      </c>
      <c r="C5436" s="53" t="s">
        <v>4007</v>
      </c>
      <c r="D5436" s="44" t="s">
        <v>4924</v>
      </c>
      <c r="E5436" s="54"/>
      <c r="F5436" s="55"/>
      <c r="G5436" s="56">
        <v>710</v>
      </c>
      <c r="H5436" s="57">
        <f t="shared" si="168"/>
        <v>837.8</v>
      </c>
      <c r="I5436" s="58">
        <f t="shared" si="169"/>
        <v>0</v>
      </c>
      <c r="J5436" s="59" t="s">
        <v>4027</v>
      </c>
      <c r="K5436" s="59" t="s">
        <v>8234</v>
      </c>
      <c r="L5436" s="79" t="s">
        <v>5050</v>
      </c>
      <c r="M5436" s="61">
        <v>0.36</v>
      </c>
      <c r="N5436" s="6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"/>
      <c r="BD5436" s="2"/>
      <c r="BE5436" s="2"/>
      <c r="BF5436" s="2"/>
      <c r="BG5436" s="2"/>
      <c r="BH5436" s="2"/>
      <c r="BI5436" s="2"/>
      <c r="BJ5436" s="2"/>
      <c r="BK5436" s="2"/>
      <c r="BL5436" s="2"/>
      <c r="BM5436" s="2"/>
      <c r="BN5436" s="2"/>
      <c r="BO5436" s="2"/>
      <c r="BP5436" s="2"/>
      <c r="BQ5436" s="2"/>
      <c r="BR5436" s="2"/>
      <c r="BS5436" s="2"/>
      <c r="BT5436" s="2"/>
      <c r="BU5436" s="2"/>
      <c r="BV5436" s="2"/>
      <c r="BW5436" s="2"/>
      <c r="BX5436" s="2"/>
      <c r="BY5436" s="2"/>
      <c r="BZ5436" s="2"/>
      <c r="CA5436" s="2"/>
      <c r="CB5436" s="2"/>
      <c r="CC5436" s="2"/>
      <c r="CD5436" s="2"/>
      <c r="CE5436" s="2"/>
    </row>
    <row r="5437" spans="1:83" s="10" customFormat="1" ht="12.75" customHeight="1" x14ac:dyDescent="0.2">
      <c r="A5437" s="64" t="s">
        <v>10379</v>
      </c>
      <c r="B5437" s="9" t="s">
        <v>10380</v>
      </c>
      <c r="C5437" s="66" t="s">
        <v>4035</v>
      </c>
      <c r="D5437" s="44" t="s">
        <v>4924</v>
      </c>
      <c r="E5437" s="54"/>
      <c r="F5437" s="55"/>
      <c r="G5437" s="56">
        <v>80</v>
      </c>
      <c r="H5437" s="57">
        <f t="shared" si="168"/>
        <v>94.399999999999991</v>
      </c>
      <c r="I5437" s="58">
        <f t="shared" si="169"/>
        <v>0</v>
      </c>
      <c r="J5437" s="59"/>
      <c r="K5437" s="59"/>
      <c r="L5437" s="60"/>
      <c r="M5437" s="61"/>
      <c r="N5437" s="6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  <c r="BA5437" s="2"/>
      <c r="BB5437" s="2"/>
      <c r="BC5437" s="2"/>
      <c r="BD5437" s="2"/>
      <c r="BE5437" s="2"/>
      <c r="BF5437" s="2"/>
      <c r="BG5437" s="2"/>
      <c r="BH5437" s="2"/>
      <c r="BI5437" s="2"/>
      <c r="BJ5437" s="2"/>
      <c r="BK5437" s="2"/>
      <c r="BL5437" s="2"/>
      <c r="BM5437" s="2"/>
      <c r="BN5437" s="2"/>
      <c r="BO5437" s="2"/>
      <c r="BP5437" s="2"/>
      <c r="BQ5437" s="2"/>
      <c r="BR5437" s="2"/>
      <c r="BS5437" s="2"/>
      <c r="BT5437" s="2"/>
      <c r="BU5437" s="2"/>
      <c r="BV5437" s="2"/>
      <c r="BW5437" s="2"/>
      <c r="BX5437" s="2"/>
      <c r="BY5437" s="2"/>
      <c r="BZ5437" s="2"/>
      <c r="CA5437" s="2"/>
      <c r="CB5437" s="2"/>
      <c r="CC5437" s="2"/>
      <c r="CD5437" s="2"/>
      <c r="CE5437" s="2"/>
    </row>
    <row r="5438" spans="1:83" s="10" customFormat="1" ht="12.75" customHeight="1" x14ac:dyDescent="0.2">
      <c r="A5438" s="51" t="s">
        <v>2781</v>
      </c>
      <c r="B5438" s="9" t="s">
        <v>849</v>
      </c>
      <c r="C5438" s="66" t="s">
        <v>4035</v>
      </c>
      <c r="D5438" s="44" t="s">
        <v>4924</v>
      </c>
      <c r="E5438" s="54"/>
      <c r="F5438" s="55"/>
      <c r="G5438" s="56">
        <v>382.05</v>
      </c>
      <c r="H5438" s="57">
        <f t="shared" si="168"/>
        <v>450.81900000000002</v>
      </c>
      <c r="I5438" s="58">
        <f t="shared" si="169"/>
        <v>0</v>
      </c>
      <c r="J5438" s="59" t="s">
        <v>4027</v>
      </c>
      <c r="K5438" s="59"/>
      <c r="L5438" s="79" t="s">
        <v>10381</v>
      </c>
      <c r="M5438" s="61">
        <v>0.2</v>
      </c>
      <c r="N5438" s="6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  <c r="BA5438" s="2"/>
      <c r="BB5438" s="2"/>
      <c r="BC5438" s="2"/>
      <c r="BD5438" s="2"/>
      <c r="BE5438" s="2"/>
      <c r="BF5438" s="2"/>
      <c r="BG5438" s="2"/>
      <c r="BH5438" s="2"/>
      <c r="BI5438" s="2"/>
      <c r="BJ5438" s="2"/>
      <c r="BK5438" s="2"/>
      <c r="BL5438" s="2"/>
      <c r="BM5438" s="2"/>
      <c r="BN5438" s="2"/>
      <c r="BO5438" s="2"/>
      <c r="BP5438" s="2"/>
      <c r="BQ5438" s="2"/>
      <c r="BR5438" s="2"/>
      <c r="BS5438" s="2"/>
      <c r="BT5438" s="2"/>
      <c r="BU5438" s="2"/>
      <c r="BV5438" s="2"/>
      <c r="BW5438" s="2"/>
      <c r="BX5438" s="2"/>
      <c r="BY5438" s="2"/>
      <c r="BZ5438" s="2"/>
      <c r="CA5438" s="2"/>
      <c r="CB5438" s="2"/>
      <c r="CC5438" s="2"/>
      <c r="CD5438" s="2"/>
      <c r="CE5438" s="2"/>
    </row>
    <row r="5439" spans="1:83" s="10" customFormat="1" ht="12.75" customHeight="1" x14ac:dyDescent="0.2">
      <c r="A5439" s="51" t="s">
        <v>2782</v>
      </c>
      <c r="B5439" s="9" t="s">
        <v>850</v>
      </c>
      <c r="C5439" s="66" t="s">
        <v>4035</v>
      </c>
      <c r="D5439" s="44" t="s">
        <v>4924</v>
      </c>
      <c r="E5439" s="54"/>
      <c r="F5439" s="55"/>
      <c r="G5439" s="56">
        <v>382.05</v>
      </c>
      <c r="H5439" s="57">
        <f t="shared" si="168"/>
        <v>450.81900000000002</v>
      </c>
      <c r="I5439" s="58">
        <f t="shared" si="169"/>
        <v>0</v>
      </c>
      <c r="J5439" s="59" t="s">
        <v>4027</v>
      </c>
      <c r="K5439" s="59"/>
      <c r="L5439" s="79" t="s">
        <v>9703</v>
      </c>
      <c r="M5439" s="61">
        <v>0.2</v>
      </c>
      <c r="N5439" s="6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  <c r="BA5439" s="2"/>
      <c r="BB5439" s="2"/>
      <c r="BC5439" s="2"/>
      <c r="BD5439" s="2"/>
      <c r="BE5439" s="2"/>
      <c r="BF5439" s="2"/>
      <c r="BG5439" s="2"/>
      <c r="BH5439" s="2"/>
      <c r="BI5439" s="2"/>
      <c r="BJ5439" s="2"/>
      <c r="BK5439" s="2"/>
      <c r="BL5439" s="2"/>
      <c r="BM5439" s="2"/>
      <c r="BN5439" s="2"/>
      <c r="BO5439" s="2"/>
      <c r="BP5439" s="2"/>
      <c r="BQ5439" s="2"/>
      <c r="BR5439" s="2"/>
      <c r="BS5439" s="2"/>
      <c r="BT5439" s="2"/>
      <c r="BU5439" s="2"/>
      <c r="BV5439" s="2"/>
      <c r="BW5439" s="2"/>
      <c r="BX5439" s="2"/>
      <c r="BY5439" s="2"/>
      <c r="BZ5439" s="2"/>
      <c r="CA5439" s="2"/>
      <c r="CB5439" s="2"/>
      <c r="CC5439" s="2"/>
      <c r="CD5439" s="2"/>
      <c r="CE5439" s="2"/>
    </row>
    <row r="5440" spans="1:83" s="10" customFormat="1" ht="12.75" customHeight="1" x14ac:dyDescent="0.2">
      <c r="A5440" s="69" t="s">
        <v>10382</v>
      </c>
      <c r="B5440" s="70" t="s">
        <v>271</v>
      </c>
      <c r="C5440" s="66" t="s">
        <v>4035</v>
      </c>
      <c r="D5440" s="72" t="s">
        <v>4924</v>
      </c>
      <c r="E5440" s="54"/>
      <c r="F5440" s="55"/>
      <c r="G5440" s="56">
        <v>52</v>
      </c>
      <c r="H5440" s="57">
        <f t="shared" si="168"/>
        <v>61.36</v>
      </c>
      <c r="I5440" s="58">
        <f t="shared" si="169"/>
        <v>0</v>
      </c>
      <c r="J5440" s="59"/>
      <c r="K5440" s="59"/>
      <c r="L5440" s="60"/>
      <c r="M5440" s="61"/>
      <c r="N5440" s="6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  <c r="BA5440" s="2"/>
      <c r="BB5440" s="2"/>
      <c r="BC5440" s="2"/>
      <c r="BD5440" s="2"/>
      <c r="BE5440" s="2"/>
      <c r="BF5440" s="2"/>
      <c r="BG5440" s="2"/>
      <c r="BH5440" s="2"/>
      <c r="BI5440" s="2"/>
      <c r="BJ5440" s="2"/>
      <c r="BK5440" s="2"/>
      <c r="BL5440" s="2"/>
      <c r="BM5440" s="2"/>
      <c r="BN5440" s="2"/>
      <c r="BO5440" s="2"/>
      <c r="BP5440" s="2"/>
      <c r="BQ5440" s="2"/>
      <c r="BR5440" s="2"/>
      <c r="BS5440" s="2"/>
      <c r="BT5440" s="2"/>
      <c r="BU5440" s="2"/>
      <c r="BV5440" s="2"/>
      <c r="BW5440" s="2"/>
      <c r="BX5440" s="2"/>
      <c r="BY5440" s="2"/>
      <c r="BZ5440" s="2"/>
      <c r="CA5440" s="2"/>
      <c r="CB5440" s="2"/>
      <c r="CC5440" s="2"/>
      <c r="CD5440" s="2"/>
      <c r="CE5440" s="2"/>
    </row>
    <row r="5441" spans="1:83" s="10" customFormat="1" ht="12.75" customHeight="1" x14ac:dyDescent="0.2">
      <c r="A5441" s="64" t="s">
        <v>10383</v>
      </c>
      <c r="B5441" s="9" t="s">
        <v>8600</v>
      </c>
      <c r="C5441" s="53" t="s">
        <v>4007</v>
      </c>
      <c r="D5441" s="44" t="s">
        <v>4924</v>
      </c>
      <c r="E5441" s="54"/>
      <c r="F5441" s="55"/>
      <c r="G5441" s="56">
        <v>43</v>
      </c>
      <c r="H5441" s="57">
        <f t="shared" si="168"/>
        <v>50.739999999999995</v>
      </c>
      <c r="I5441" s="58">
        <f t="shared" si="169"/>
        <v>0</v>
      </c>
      <c r="J5441" s="59"/>
      <c r="K5441" s="59" t="s">
        <v>8400</v>
      </c>
      <c r="L5441" s="79" t="s">
        <v>5050</v>
      </c>
      <c r="M5441" s="61"/>
      <c r="N5441" s="6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  <c r="BA5441" s="2"/>
      <c r="BB5441" s="2"/>
      <c r="BC5441" s="2"/>
      <c r="BD5441" s="2"/>
      <c r="BE5441" s="2"/>
      <c r="BF5441" s="2"/>
      <c r="BG5441" s="2"/>
      <c r="BH5441" s="2"/>
      <c r="BI5441" s="2"/>
      <c r="BJ5441" s="2"/>
      <c r="BK5441" s="2"/>
      <c r="BL5441" s="2"/>
      <c r="BM5441" s="2"/>
      <c r="BN5441" s="2"/>
      <c r="BO5441" s="2"/>
      <c r="BP5441" s="2"/>
      <c r="BQ5441" s="2"/>
      <c r="BR5441" s="2"/>
      <c r="BS5441" s="2"/>
      <c r="BT5441" s="2"/>
      <c r="BU5441" s="2"/>
      <c r="BV5441" s="2"/>
      <c r="BW5441" s="2"/>
      <c r="BX5441" s="2"/>
      <c r="BY5441" s="2"/>
      <c r="BZ5441" s="2"/>
      <c r="CA5441" s="2"/>
      <c r="CB5441" s="2"/>
      <c r="CC5441" s="2"/>
      <c r="CD5441" s="2"/>
      <c r="CE5441" s="2"/>
    </row>
    <row r="5442" spans="1:83" s="10" customFormat="1" ht="12.75" customHeight="1" x14ac:dyDescent="0.2">
      <c r="A5442" s="69" t="s">
        <v>10384</v>
      </c>
      <c r="B5442" s="9" t="s">
        <v>430</v>
      </c>
      <c r="C5442" s="66" t="s">
        <v>4035</v>
      </c>
      <c r="D5442" s="44" t="s">
        <v>4628</v>
      </c>
      <c r="E5442" s="54"/>
      <c r="F5442" s="55"/>
      <c r="G5442" s="56">
        <v>204545</v>
      </c>
      <c r="H5442" s="57">
        <f t="shared" si="168"/>
        <v>241363.09999999998</v>
      </c>
      <c r="I5442" s="58">
        <f t="shared" si="169"/>
        <v>0</v>
      </c>
      <c r="J5442" s="59"/>
      <c r="K5442" s="59"/>
      <c r="L5442" s="60" t="s">
        <v>4029</v>
      </c>
      <c r="M5442" s="61"/>
      <c r="N5442" s="6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  <c r="BA5442" s="2"/>
      <c r="BB5442" s="2"/>
      <c r="BC5442" s="2"/>
      <c r="BD5442" s="2"/>
      <c r="BE5442" s="2"/>
      <c r="BF5442" s="2"/>
      <c r="BG5442" s="2"/>
      <c r="BH5442" s="2"/>
      <c r="BI5442" s="2"/>
      <c r="BJ5442" s="2"/>
      <c r="BK5442" s="2"/>
      <c r="BL5442" s="2"/>
      <c r="BM5442" s="2"/>
      <c r="BN5442" s="2"/>
      <c r="BO5442" s="2"/>
      <c r="BP5442" s="2"/>
      <c r="BQ5442" s="2"/>
      <c r="BR5442" s="2"/>
      <c r="BS5442" s="2"/>
      <c r="BT5442" s="2"/>
      <c r="BU5442" s="2"/>
      <c r="BV5442" s="2"/>
      <c r="BW5442" s="2"/>
      <c r="BX5442" s="2"/>
      <c r="BY5442" s="2"/>
      <c r="BZ5442" s="2"/>
      <c r="CA5442" s="2"/>
      <c r="CB5442" s="2"/>
      <c r="CC5442" s="2"/>
      <c r="CD5442" s="2"/>
      <c r="CE5442" s="2"/>
    </row>
    <row r="5443" spans="1:83" s="10" customFormat="1" ht="12.75" customHeight="1" x14ac:dyDescent="0.2">
      <c r="A5443" s="64" t="s">
        <v>10385</v>
      </c>
      <c r="B5443" s="9" t="s">
        <v>10386</v>
      </c>
      <c r="C5443" s="53" t="s">
        <v>4007</v>
      </c>
      <c r="D5443" s="44" t="s">
        <v>5082</v>
      </c>
      <c r="E5443" s="54"/>
      <c r="F5443" s="55"/>
      <c r="G5443" s="56">
        <v>230</v>
      </c>
      <c r="H5443" s="57">
        <f t="shared" si="168"/>
        <v>271.39999999999998</v>
      </c>
      <c r="I5443" s="58">
        <f t="shared" si="169"/>
        <v>0</v>
      </c>
      <c r="J5443" s="59" t="s">
        <v>4027</v>
      </c>
      <c r="K5443" s="59" t="s">
        <v>10160</v>
      </c>
      <c r="L5443" s="73" t="s">
        <v>10387</v>
      </c>
      <c r="M5443" s="61">
        <v>0.72299999999999998</v>
      </c>
      <c r="N5443" s="6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  <c r="BA5443" s="2"/>
      <c r="BB5443" s="2"/>
      <c r="BC5443" s="2"/>
      <c r="BD5443" s="2"/>
      <c r="BE5443" s="2"/>
      <c r="BF5443" s="2"/>
      <c r="BG5443" s="2"/>
      <c r="BH5443" s="2"/>
      <c r="BI5443" s="2"/>
      <c r="BJ5443" s="2"/>
      <c r="BK5443" s="2"/>
      <c r="BL5443" s="2"/>
      <c r="BM5443" s="2"/>
      <c r="BN5443" s="2"/>
      <c r="BO5443" s="2"/>
      <c r="BP5443" s="2"/>
      <c r="BQ5443" s="2"/>
      <c r="BR5443" s="2"/>
      <c r="BS5443" s="2"/>
      <c r="BT5443" s="2"/>
      <c r="BU5443" s="2"/>
      <c r="BV5443" s="2"/>
      <c r="BW5443" s="2"/>
      <c r="BX5443" s="2"/>
      <c r="BY5443" s="2"/>
      <c r="BZ5443" s="2"/>
      <c r="CA5443" s="2"/>
      <c r="CB5443" s="2"/>
      <c r="CC5443" s="2"/>
      <c r="CD5443" s="2"/>
      <c r="CE5443" s="2"/>
    </row>
    <row r="5444" spans="1:83" s="10" customFormat="1" ht="12.75" customHeight="1" x14ac:dyDescent="0.2">
      <c r="A5444" s="64" t="s">
        <v>10388</v>
      </c>
      <c r="B5444" s="9" t="s">
        <v>10389</v>
      </c>
      <c r="C5444" s="53" t="s">
        <v>4007</v>
      </c>
      <c r="D5444" s="44" t="s">
        <v>5082</v>
      </c>
      <c r="E5444" s="54"/>
      <c r="F5444" s="55"/>
      <c r="G5444" s="56">
        <v>240</v>
      </c>
      <c r="H5444" s="57">
        <f t="shared" si="168"/>
        <v>283.2</v>
      </c>
      <c r="I5444" s="58">
        <f t="shared" si="169"/>
        <v>0</v>
      </c>
      <c r="J5444" s="59" t="s">
        <v>4027</v>
      </c>
      <c r="K5444" s="59" t="s">
        <v>10160</v>
      </c>
      <c r="L5444" s="73" t="s">
        <v>7566</v>
      </c>
      <c r="M5444" s="61">
        <v>0.746</v>
      </c>
      <c r="N5444" s="6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  <c r="BA5444" s="2"/>
      <c r="BB5444" s="2"/>
      <c r="BC5444" s="2"/>
      <c r="BD5444" s="2"/>
      <c r="BE5444" s="2"/>
      <c r="BF5444" s="2"/>
      <c r="BG5444" s="2"/>
      <c r="BH5444" s="2"/>
      <c r="BI5444" s="2"/>
      <c r="BJ5444" s="2"/>
      <c r="BK5444" s="2"/>
      <c r="BL5444" s="2"/>
      <c r="BM5444" s="2"/>
      <c r="BN5444" s="2"/>
      <c r="BO5444" s="2"/>
      <c r="BP5444" s="2"/>
      <c r="BQ5444" s="2"/>
      <c r="BR5444" s="2"/>
      <c r="BS5444" s="2"/>
      <c r="BT5444" s="2"/>
      <c r="BU5444" s="2"/>
      <c r="BV5444" s="2"/>
      <c r="BW5444" s="2"/>
      <c r="BX5444" s="2"/>
      <c r="BY5444" s="2"/>
      <c r="BZ5444" s="2"/>
      <c r="CA5444" s="2"/>
      <c r="CB5444" s="2"/>
      <c r="CC5444" s="2"/>
      <c r="CD5444" s="2"/>
      <c r="CE5444" s="2"/>
    </row>
    <row r="5445" spans="1:83" s="10" customFormat="1" ht="12.75" customHeight="1" x14ac:dyDescent="0.2">
      <c r="A5445" s="64" t="s">
        <v>10390</v>
      </c>
      <c r="B5445" s="9" t="s">
        <v>10391</v>
      </c>
      <c r="C5445" s="53" t="s">
        <v>4007</v>
      </c>
      <c r="D5445" s="44" t="s">
        <v>5082</v>
      </c>
      <c r="E5445" s="54"/>
      <c r="F5445" s="55"/>
      <c r="G5445" s="56">
        <v>830</v>
      </c>
      <c r="H5445" s="57">
        <f t="shared" si="168"/>
        <v>979.4</v>
      </c>
      <c r="I5445" s="58">
        <f t="shared" si="169"/>
        <v>0</v>
      </c>
      <c r="J5445" s="59" t="s">
        <v>4027</v>
      </c>
      <c r="K5445" s="59" t="s">
        <v>10392</v>
      </c>
      <c r="L5445" s="79" t="s">
        <v>5050</v>
      </c>
      <c r="M5445" s="61"/>
      <c r="N5445" s="6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  <c r="BA5445" s="2"/>
      <c r="BB5445" s="2"/>
      <c r="BC5445" s="2"/>
      <c r="BD5445" s="2"/>
      <c r="BE5445" s="2"/>
      <c r="BF5445" s="2"/>
      <c r="BG5445" s="2"/>
      <c r="BH5445" s="2"/>
      <c r="BI5445" s="2"/>
      <c r="BJ5445" s="2"/>
      <c r="BK5445" s="2"/>
      <c r="BL5445" s="2"/>
      <c r="BM5445" s="2"/>
      <c r="BN5445" s="2"/>
      <c r="BO5445" s="2"/>
      <c r="BP5445" s="2"/>
      <c r="BQ5445" s="2"/>
      <c r="BR5445" s="2"/>
      <c r="BS5445" s="2"/>
      <c r="BT5445" s="2"/>
      <c r="BU5445" s="2"/>
      <c r="BV5445" s="2"/>
      <c r="BW5445" s="2"/>
      <c r="BX5445" s="2"/>
      <c r="BY5445" s="2"/>
      <c r="BZ5445" s="2"/>
      <c r="CA5445" s="2"/>
      <c r="CB5445" s="2"/>
      <c r="CC5445" s="2"/>
      <c r="CD5445" s="2"/>
      <c r="CE5445" s="2"/>
    </row>
    <row r="5446" spans="1:83" s="10" customFormat="1" ht="12.75" customHeight="1" x14ac:dyDescent="0.2">
      <c r="A5446" s="64" t="s">
        <v>10393</v>
      </c>
      <c r="B5446" s="9" t="s">
        <v>10394</v>
      </c>
      <c r="C5446" s="53" t="s">
        <v>4007</v>
      </c>
      <c r="D5446" s="44" t="s">
        <v>5082</v>
      </c>
      <c r="E5446" s="54"/>
      <c r="F5446" s="55"/>
      <c r="G5446" s="56">
        <v>830</v>
      </c>
      <c r="H5446" s="57">
        <f t="shared" si="168"/>
        <v>979.4</v>
      </c>
      <c r="I5446" s="58">
        <f t="shared" si="169"/>
        <v>0</v>
      </c>
      <c r="J5446" s="59" t="s">
        <v>4027</v>
      </c>
      <c r="K5446" s="59" t="s">
        <v>10392</v>
      </c>
      <c r="L5446" s="79" t="s">
        <v>5050</v>
      </c>
      <c r="M5446" s="61"/>
      <c r="N5446" s="6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  <c r="BA5446" s="2"/>
      <c r="BB5446" s="2"/>
      <c r="BC5446" s="2"/>
      <c r="BD5446" s="2"/>
      <c r="BE5446" s="2"/>
      <c r="BF5446" s="2"/>
      <c r="BG5446" s="2"/>
      <c r="BH5446" s="2"/>
      <c r="BI5446" s="2"/>
      <c r="BJ5446" s="2"/>
      <c r="BK5446" s="2"/>
      <c r="BL5446" s="2"/>
      <c r="BM5446" s="2"/>
      <c r="BN5446" s="2"/>
      <c r="BO5446" s="2"/>
      <c r="BP5446" s="2"/>
      <c r="BQ5446" s="2"/>
      <c r="BR5446" s="2"/>
      <c r="BS5446" s="2"/>
      <c r="BT5446" s="2"/>
      <c r="BU5446" s="2"/>
      <c r="BV5446" s="2"/>
      <c r="BW5446" s="2"/>
      <c r="BX5446" s="2"/>
      <c r="BY5446" s="2"/>
      <c r="BZ5446" s="2"/>
      <c r="CA5446" s="2"/>
      <c r="CB5446" s="2"/>
      <c r="CC5446" s="2"/>
      <c r="CD5446" s="2"/>
      <c r="CE5446" s="2"/>
    </row>
    <row r="5447" spans="1:83" s="10" customFormat="1" ht="12.75" customHeight="1" x14ac:dyDescent="0.2">
      <c r="A5447" s="93" t="s">
        <v>10395</v>
      </c>
      <c r="B5447" s="9" t="s">
        <v>9676</v>
      </c>
      <c r="C5447" s="66" t="s">
        <v>4035</v>
      </c>
      <c r="D5447" s="44" t="s">
        <v>5082</v>
      </c>
      <c r="E5447" s="54"/>
      <c r="F5447" s="55"/>
      <c r="G5447" s="56">
        <v>40</v>
      </c>
      <c r="H5447" s="57">
        <f t="shared" si="168"/>
        <v>47.199999999999996</v>
      </c>
      <c r="I5447" s="58">
        <f t="shared" si="169"/>
        <v>0</v>
      </c>
      <c r="J5447" s="59"/>
      <c r="K5447" s="59"/>
      <c r="L5447" s="60" t="s">
        <v>4029</v>
      </c>
      <c r="M5447" s="61"/>
      <c r="N5447" s="6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  <c r="BA5447" s="2"/>
      <c r="BB5447" s="2"/>
      <c r="BC5447" s="2"/>
      <c r="BD5447" s="2"/>
      <c r="BE5447" s="2"/>
      <c r="BF5447" s="2"/>
      <c r="BG5447" s="2"/>
      <c r="BH5447" s="2"/>
      <c r="BI5447" s="2"/>
      <c r="BJ5447" s="2"/>
      <c r="BK5447" s="2"/>
      <c r="BL5447" s="2"/>
      <c r="BM5447" s="2"/>
      <c r="BN5447" s="2"/>
      <c r="BO5447" s="2"/>
      <c r="BP5447" s="2"/>
      <c r="BQ5447" s="2"/>
      <c r="BR5447" s="2"/>
      <c r="BS5447" s="2"/>
      <c r="BT5447" s="2"/>
      <c r="BU5447" s="2"/>
      <c r="BV5447" s="2"/>
      <c r="BW5447" s="2"/>
      <c r="BX5447" s="2"/>
      <c r="BY5447" s="2"/>
      <c r="BZ5447" s="2"/>
      <c r="CA5447" s="2"/>
      <c r="CB5447" s="2"/>
      <c r="CC5447" s="2"/>
      <c r="CD5447" s="2"/>
      <c r="CE5447" s="2"/>
    </row>
    <row r="5448" spans="1:83" s="10" customFormat="1" ht="12.75" customHeight="1" x14ac:dyDescent="0.2">
      <c r="A5448" s="93" t="s">
        <v>10396</v>
      </c>
      <c r="B5448" s="9" t="s">
        <v>10397</v>
      </c>
      <c r="C5448" s="66" t="s">
        <v>4035</v>
      </c>
      <c r="D5448" s="44" t="s">
        <v>5082</v>
      </c>
      <c r="E5448" s="54"/>
      <c r="F5448" s="55"/>
      <c r="G5448" s="56">
        <v>131.29</v>
      </c>
      <c r="H5448" s="57">
        <f t="shared" ref="H5448:H5511" si="170">G5448*1.18</f>
        <v>154.92219999999998</v>
      </c>
      <c r="I5448" s="58">
        <f t="shared" ref="I5448:I5511" si="171">H5448*F5448</f>
        <v>0</v>
      </c>
      <c r="J5448" s="59"/>
      <c r="K5448" s="59"/>
      <c r="L5448" s="60" t="s">
        <v>4029</v>
      </c>
      <c r="M5448" s="61"/>
      <c r="N5448" s="6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  <c r="BA5448" s="2"/>
      <c r="BB5448" s="2"/>
      <c r="BC5448" s="2"/>
      <c r="BD5448" s="2"/>
      <c r="BE5448" s="2"/>
      <c r="BF5448" s="2"/>
      <c r="BG5448" s="2"/>
      <c r="BH5448" s="2"/>
      <c r="BI5448" s="2"/>
      <c r="BJ5448" s="2"/>
      <c r="BK5448" s="2"/>
      <c r="BL5448" s="2"/>
      <c r="BM5448" s="2"/>
      <c r="BN5448" s="2"/>
      <c r="BO5448" s="2"/>
      <c r="BP5448" s="2"/>
      <c r="BQ5448" s="2"/>
      <c r="BR5448" s="2"/>
      <c r="BS5448" s="2"/>
      <c r="BT5448" s="2"/>
      <c r="BU5448" s="2"/>
      <c r="BV5448" s="2"/>
      <c r="BW5448" s="2"/>
      <c r="BX5448" s="2"/>
      <c r="BY5448" s="2"/>
      <c r="BZ5448" s="2"/>
      <c r="CA5448" s="2"/>
      <c r="CB5448" s="2"/>
      <c r="CC5448" s="2"/>
      <c r="CD5448" s="2"/>
      <c r="CE5448" s="2"/>
    </row>
    <row r="5449" spans="1:83" s="10" customFormat="1" ht="12.75" customHeight="1" x14ac:dyDescent="0.2">
      <c r="A5449" s="64" t="s">
        <v>10398</v>
      </c>
      <c r="B5449" s="9" t="s">
        <v>10399</v>
      </c>
      <c r="C5449" s="53" t="s">
        <v>4007</v>
      </c>
      <c r="D5449" s="44" t="s">
        <v>5082</v>
      </c>
      <c r="E5449" s="54"/>
      <c r="F5449" s="55"/>
      <c r="G5449" s="56">
        <v>340</v>
      </c>
      <c r="H5449" s="57">
        <f t="shared" si="170"/>
        <v>401.2</v>
      </c>
      <c r="I5449" s="58">
        <f t="shared" si="171"/>
        <v>0</v>
      </c>
      <c r="J5449" s="59" t="s">
        <v>4027</v>
      </c>
      <c r="K5449" s="59" t="s">
        <v>10392</v>
      </c>
      <c r="L5449" s="79" t="s">
        <v>10400</v>
      </c>
      <c r="M5449" s="61"/>
      <c r="N5449" s="6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  <c r="BA5449" s="2"/>
      <c r="BB5449" s="2"/>
      <c r="BC5449" s="2"/>
      <c r="BD5449" s="2"/>
      <c r="BE5449" s="2"/>
      <c r="BF5449" s="2"/>
      <c r="BG5449" s="2"/>
      <c r="BH5449" s="2"/>
      <c r="BI5449" s="2"/>
      <c r="BJ5449" s="2"/>
      <c r="BK5449" s="2"/>
      <c r="BL5449" s="2"/>
      <c r="BM5449" s="2"/>
      <c r="BN5449" s="2"/>
      <c r="BO5449" s="2"/>
      <c r="BP5449" s="2"/>
      <c r="BQ5449" s="2"/>
      <c r="BR5449" s="2"/>
      <c r="BS5449" s="2"/>
      <c r="BT5449" s="2"/>
      <c r="BU5449" s="2"/>
      <c r="BV5449" s="2"/>
      <c r="BW5449" s="2"/>
      <c r="BX5449" s="2"/>
      <c r="BY5449" s="2"/>
      <c r="BZ5449" s="2"/>
      <c r="CA5449" s="2"/>
      <c r="CB5449" s="2"/>
      <c r="CC5449" s="2"/>
      <c r="CD5449" s="2"/>
      <c r="CE5449" s="2"/>
    </row>
    <row r="5450" spans="1:83" s="10" customFormat="1" ht="12.75" customHeight="1" x14ac:dyDescent="0.2">
      <c r="A5450" s="51" t="s">
        <v>10401</v>
      </c>
      <c r="B5450" s="9" t="s">
        <v>632</v>
      </c>
      <c r="C5450" s="66" t="s">
        <v>4035</v>
      </c>
      <c r="D5450" s="44" t="s">
        <v>4945</v>
      </c>
      <c r="E5450" s="54"/>
      <c r="F5450" s="55"/>
      <c r="G5450" s="56">
        <v>11000</v>
      </c>
      <c r="H5450" s="57">
        <f t="shared" si="170"/>
        <v>12980</v>
      </c>
      <c r="I5450" s="58">
        <f t="shared" si="171"/>
        <v>0</v>
      </c>
      <c r="J5450" s="59" t="s">
        <v>10402</v>
      </c>
      <c r="K5450" s="59"/>
      <c r="L5450" s="60" t="s">
        <v>4029</v>
      </c>
      <c r="M5450" s="61">
        <v>25.3</v>
      </c>
      <c r="N5450" s="6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  <c r="BA5450" s="2"/>
      <c r="BB5450" s="2"/>
      <c r="BC5450" s="2"/>
      <c r="BD5450" s="2"/>
      <c r="BE5450" s="2"/>
      <c r="BF5450" s="2"/>
      <c r="BG5450" s="2"/>
      <c r="BH5450" s="2"/>
      <c r="BI5450" s="2"/>
      <c r="BJ5450" s="2"/>
      <c r="BK5450" s="2"/>
      <c r="BL5450" s="2"/>
      <c r="BM5450" s="2"/>
      <c r="BN5450" s="2"/>
      <c r="BO5450" s="2"/>
      <c r="BP5450" s="2"/>
      <c r="BQ5450" s="2"/>
      <c r="BR5450" s="2"/>
      <c r="BS5450" s="2"/>
      <c r="BT5450" s="2"/>
      <c r="BU5450" s="2"/>
      <c r="BV5450" s="2"/>
      <c r="BW5450" s="2"/>
      <c r="BX5450" s="2"/>
      <c r="BY5450" s="2"/>
      <c r="BZ5450" s="2"/>
      <c r="CA5450" s="2"/>
      <c r="CB5450" s="2"/>
      <c r="CC5450" s="2"/>
      <c r="CD5450" s="2"/>
      <c r="CE5450" s="2"/>
    </row>
    <row r="5451" spans="1:83" s="10" customFormat="1" ht="12.75" customHeight="1" x14ac:dyDescent="0.2">
      <c r="A5451" s="51" t="s">
        <v>2783</v>
      </c>
      <c r="B5451" s="9" t="s">
        <v>420</v>
      </c>
      <c r="C5451" s="66" t="s">
        <v>4035</v>
      </c>
      <c r="D5451" s="44" t="s">
        <v>4945</v>
      </c>
      <c r="E5451" s="54"/>
      <c r="F5451" s="55"/>
      <c r="G5451" s="56">
        <v>1482.12</v>
      </c>
      <c r="H5451" s="57">
        <f t="shared" si="170"/>
        <v>1748.9015999999997</v>
      </c>
      <c r="I5451" s="58">
        <f t="shared" si="171"/>
        <v>0</v>
      </c>
      <c r="J5451" s="59" t="s">
        <v>4027</v>
      </c>
      <c r="K5451" s="59"/>
      <c r="L5451" s="60" t="s">
        <v>4029</v>
      </c>
      <c r="M5451" s="61"/>
      <c r="N5451" s="6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  <c r="BA5451" s="2"/>
      <c r="BB5451" s="2"/>
      <c r="BC5451" s="2"/>
      <c r="BD5451" s="2"/>
      <c r="BE5451" s="2"/>
      <c r="BF5451" s="2"/>
      <c r="BG5451" s="2"/>
      <c r="BH5451" s="2"/>
      <c r="BI5451" s="2"/>
      <c r="BJ5451" s="2"/>
      <c r="BK5451" s="2"/>
      <c r="BL5451" s="2"/>
      <c r="BM5451" s="2"/>
      <c r="BN5451" s="2"/>
      <c r="BO5451" s="2"/>
      <c r="BP5451" s="2"/>
      <c r="BQ5451" s="2"/>
      <c r="BR5451" s="2"/>
      <c r="BS5451" s="2"/>
      <c r="BT5451" s="2"/>
      <c r="BU5451" s="2"/>
      <c r="BV5451" s="2"/>
      <c r="BW5451" s="2"/>
      <c r="BX5451" s="2"/>
      <c r="BY5451" s="2"/>
      <c r="BZ5451" s="2"/>
      <c r="CA5451" s="2"/>
      <c r="CB5451" s="2"/>
      <c r="CC5451" s="2"/>
      <c r="CD5451" s="2"/>
      <c r="CE5451" s="2"/>
    </row>
    <row r="5452" spans="1:83" s="10" customFormat="1" ht="12.75" customHeight="1" x14ac:dyDescent="0.2">
      <c r="A5452" s="78" t="s">
        <v>2784</v>
      </c>
      <c r="B5452" s="9" t="s">
        <v>851</v>
      </c>
      <c r="C5452" s="66" t="s">
        <v>4035</v>
      </c>
      <c r="D5452" s="44" t="s">
        <v>4945</v>
      </c>
      <c r="E5452" s="54"/>
      <c r="F5452" s="55"/>
      <c r="G5452" s="56">
        <v>400</v>
      </c>
      <c r="H5452" s="57">
        <f t="shared" si="170"/>
        <v>472</v>
      </c>
      <c r="I5452" s="58">
        <f t="shared" si="171"/>
        <v>0</v>
      </c>
      <c r="J5452" s="59"/>
      <c r="K5452" s="59"/>
      <c r="L5452" s="60" t="s">
        <v>10403</v>
      </c>
      <c r="M5452" s="61">
        <v>0.62</v>
      </c>
      <c r="N5452" s="6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  <c r="BA5452" s="2"/>
      <c r="BB5452" s="2"/>
      <c r="BC5452" s="2"/>
      <c r="BD5452" s="2"/>
      <c r="BE5452" s="2"/>
      <c r="BF5452" s="2"/>
      <c r="BG5452" s="2"/>
      <c r="BH5452" s="2"/>
      <c r="BI5452" s="2"/>
      <c r="BJ5452" s="2"/>
      <c r="BK5452" s="2"/>
      <c r="BL5452" s="2"/>
      <c r="BM5452" s="2"/>
      <c r="BN5452" s="2"/>
      <c r="BO5452" s="2"/>
      <c r="BP5452" s="2"/>
      <c r="BQ5452" s="2"/>
      <c r="BR5452" s="2"/>
      <c r="BS5452" s="2"/>
      <c r="BT5452" s="2"/>
      <c r="BU5452" s="2"/>
      <c r="BV5452" s="2"/>
      <c r="BW5452" s="2"/>
      <c r="BX5452" s="2"/>
      <c r="BY5452" s="2"/>
      <c r="BZ5452" s="2"/>
      <c r="CA5452" s="2"/>
      <c r="CB5452" s="2"/>
      <c r="CC5452" s="2"/>
      <c r="CD5452" s="2"/>
      <c r="CE5452" s="2"/>
    </row>
    <row r="5453" spans="1:83" s="10" customFormat="1" ht="12.75" customHeight="1" x14ac:dyDescent="0.2">
      <c r="A5453" s="51" t="s">
        <v>2785</v>
      </c>
      <c r="B5453" s="9" t="s">
        <v>852</v>
      </c>
      <c r="C5453" s="66" t="s">
        <v>4035</v>
      </c>
      <c r="D5453" s="44" t="s">
        <v>4945</v>
      </c>
      <c r="E5453" s="54"/>
      <c r="F5453" s="55"/>
      <c r="G5453" s="56">
        <v>200</v>
      </c>
      <c r="H5453" s="57">
        <f t="shared" si="170"/>
        <v>236</v>
      </c>
      <c r="I5453" s="58">
        <f t="shared" si="171"/>
        <v>0</v>
      </c>
      <c r="J5453" s="59"/>
      <c r="K5453" s="59"/>
      <c r="L5453" s="60" t="s">
        <v>4606</v>
      </c>
      <c r="M5453" s="61"/>
      <c r="N5453" s="6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  <c r="BA5453" s="2"/>
      <c r="BB5453" s="2"/>
      <c r="BC5453" s="2"/>
      <c r="BD5453" s="2"/>
      <c r="BE5453" s="2"/>
      <c r="BF5453" s="2"/>
      <c r="BG5453" s="2"/>
      <c r="BH5453" s="2"/>
      <c r="BI5453" s="2"/>
      <c r="BJ5453" s="2"/>
      <c r="BK5453" s="2"/>
      <c r="BL5453" s="2"/>
      <c r="BM5453" s="2"/>
      <c r="BN5453" s="2"/>
      <c r="BO5453" s="2"/>
      <c r="BP5453" s="2"/>
      <c r="BQ5453" s="2"/>
      <c r="BR5453" s="2"/>
      <c r="BS5453" s="2"/>
      <c r="BT5453" s="2"/>
      <c r="BU5453" s="2"/>
      <c r="BV5453" s="2"/>
      <c r="BW5453" s="2"/>
      <c r="BX5453" s="2"/>
      <c r="BY5453" s="2"/>
      <c r="BZ5453" s="2"/>
      <c r="CA5453" s="2"/>
      <c r="CB5453" s="2"/>
      <c r="CC5453" s="2"/>
      <c r="CD5453" s="2"/>
      <c r="CE5453" s="2"/>
    </row>
    <row r="5454" spans="1:83" s="10" customFormat="1" ht="12.75" customHeight="1" x14ac:dyDescent="0.2">
      <c r="A5454" s="51" t="s">
        <v>10404</v>
      </c>
      <c r="B5454" s="9" t="s">
        <v>430</v>
      </c>
      <c r="C5454" s="66" t="s">
        <v>4035</v>
      </c>
      <c r="D5454" s="44" t="s">
        <v>4628</v>
      </c>
      <c r="E5454" s="54"/>
      <c r="F5454" s="55"/>
      <c r="G5454" s="56">
        <v>268831.43</v>
      </c>
      <c r="H5454" s="57">
        <f t="shared" si="170"/>
        <v>317221.08739999996</v>
      </c>
      <c r="I5454" s="58">
        <f t="shared" si="171"/>
        <v>0</v>
      </c>
      <c r="J5454" s="59"/>
      <c r="K5454" s="59"/>
      <c r="L5454" s="60"/>
      <c r="M5454" s="61"/>
      <c r="N5454" s="6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  <c r="BA5454" s="2"/>
      <c r="BB5454" s="2"/>
      <c r="BC5454" s="2"/>
      <c r="BD5454" s="2"/>
      <c r="BE5454" s="2"/>
      <c r="BF5454" s="2"/>
      <c r="BG5454" s="2"/>
      <c r="BH5454" s="2"/>
      <c r="BI5454" s="2"/>
      <c r="BJ5454" s="2"/>
      <c r="BK5454" s="2"/>
      <c r="BL5454" s="2"/>
      <c r="BM5454" s="2"/>
      <c r="BN5454" s="2"/>
      <c r="BO5454" s="2"/>
      <c r="BP5454" s="2"/>
      <c r="BQ5454" s="2"/>
      <c r="BR5454" s="2"/>
      <c r="BS5454" s="2"/>
      <c r="BT5454" s="2"/>
      <c r="BU5454" s="2"/>
      <c r="BV5454" s="2"/>
      <c r="BW5454" s="2"/>
      <c r="BX5454" s="2"/>
      <c r="BY5454" s="2"/>
      <c r="BZ5454" s="2"/>
      <c r="CA5454" s="2"/>
      <c r="CB5454" s="2"/>
      <c r="CC5454" s="2"/>
      <c r="CD5454" s="2"/>
      <c r="CE5454" s="2"/>
    </row>
    <row r="5455" spans="1:83" s="10" customFormat="1" ht="12.75" customHeight="1" x14ac:dyDescent="0.2">
      <c r="A5455" s="51" t="s">
        <v>2786</v>
      </c>
      <c r="B5455" s="9" t="s">
        <v>627</v>
      </c>
      <c r="C5455" s="66" t="s">
        <v>4035</v>
      </c>
      <c r="D5455" s="44" t="s">
        <v>4628</v>
      </c>
      <c r="E5455" s="54"/>
      <c r="F5455" s="55"/>
      <c r="G5455" s="56">
        <v>273549.90999999997</v>
      </c>
      <c r="H5455" s="57">
        <f t="shared" si="170"/>
        <v>322788.89379999996</v>
      </c>
      <c r="I5455" s="58">
        <f t="shared" si="171"/>
        <v>0</v>
      </c>
      <c r="J5455" s="59" t="s">
        <v>4027</v>
      </c>
      <c r="K5455" s="59"/>
      <c r="L5455" s="60" t="s">
        <v>4029</v>
      </c>
      <c r="M5455" s="61">
        <v>940</v>
      </c>
      <c r="N5455" s="6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  <c r="BA5455" s="2"/>
      <c r="BB5455" s="2"/>
      <c r="BC5455" s="2"/>
      <c r="BD5455" s="2"/>
      <c r="BE5455" s="2"/>
      <c r="BF5455" s="2"/>
      <c r="BG5455" s="2"/>
      <c r="BH5455" s="2"/>
      <c r="BI5455" s="2"/>
      <c r="BJ5455" s="2"/>
      <c r="BK5455" s="2"/>
      <c r="BL5455" s="2"/>
      <c r="BM5455" s="2"/>
      <c r="BN5455" s="2"/>
      <c r="BO5455" s="2"/>
      <c r="BP5455" s="2"/>
      <c r="BQ5455" s="2"/>
      <c r="BR5455" s="2"/>
      <c r="BS5455" s="2"/>
      <c r="BT5455" s="2"/>
      <c r="BU5455" s="2"/>
      <c r="BV5455" s="2"/>
      <c r="BW5455" s="2"/>
      <c r="BX5455" s="2"/>
      <c r="BY5455" s="2"/>
      <c r="BZ5455" s="2"/>
      <c r="CA5455" s="2"/>
      <c r="CB5455" s="2"/>
      <c r="CC5455" s="2"/>
      <c r="CD5455" s="2"/>
      <c r="CE5455" s="2"/>
    </row>
    <row r="5456" spans="1:83" s="10" customFormat="1" ht="12.75" customHeight="1" x14ac:dyDescent="0.2">
      <c r="A5456" s="51" t="s">
        <v>2787</v>
      </c>
      <c r="B5456" s="9" t="s">
        <v>627</v>
      </c>
      <c r="C5456" s="66" t="s">
        <v>4035</v>
      </c>
      <c r="D5456" s="44" t="s">
        <v>4628</v>
      </c>
      <c r="E5456" s="54"/>
      <c r="F5456" s="55"/>
      <c r="G5456" s="56">
        <v>313776.14</v>
      </c>
      <c r="H5456" s="57">
        <f t="shared" si="170"/>
        <v>370255.84519999998</v>
      </c>
      <c r="I5456" s="58">
        <f t="shared" si="171"/>
        <v>0</v>
      </c>
      <c r="J5456" s="59"/>
      <c r="K5456" s="59"/>
      <c r="L5456" s="60"/>
      <c r="M5456" s="61">
        <v>1100</v>
      </c>
      <c r="N5456" s="6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  <c r="BA5456" s="2"/>
      <c r="BB5456" s="2"/>
      <c r="BC5456" s="2"/>
      <c r="BD5456" s="2"/>
      <c r="BE5456" s="2"/>
      <c r="BF5456" s="2"/>
      <c r="BG5456" s="2"/>
      <c r="BH5456" s="2"/>
      <c r="BI5456" s="2"/>
      <c r="BJ5456" s="2"/>
      <c r="BK5456" s="2"/>
      <c r="BL5456" s="2"/>
      <c r="BM5456" s="2"/>
      <c r="BN5456" s="2"/>
      <c r="BO5456" s="2"/>
      <c r="BP5456" s="2"/>
      <c r="BQ5456" s="2"/>
      <c r="BR5456" s="2"/>
      <c r="BS5456" s="2"/>
      <c r="BT5456" s="2"/>
      <c r="BU5456" s="2"/>
      <c r="BV5456" s="2"/>
      <c r="BW5456" s="2"/>
      <c r="BX5456" s="2"/>
      <c r="BY5456" s="2"/>
      <c r="BZ5456" s="2"/>
      <c r="CA5456" s="2"/>
      <c r="CB5456" s="2"/>
      <c r="CC5456" s="2"/>
      <c r="CD5456" s="2"/>
      <c r="CE5456" s="2"/>
    </row>
    <row r="5457" spans="1:83" s="10" customFormat="1" ht="12.75" customHeight="1" x14ac:dyDescent="0.2">
      <c r="A5457" s="51" t="s">
        <v>10405</v>
      </c>
      <c r="B5457" s="9" t="s">
        <v>430</v>
      </c>
      <c r="C5457" s="66" t="s">
        <v>4035</v>
      </c>
      <c r="D5457" s="44" t="s">
        <v>4628</v>
      </c>
      <c r="E5457" s="54"/>
      <c r="F5457" s="55"/>
      <c r="G5457" s="56">
        <v>227088.54</v>
      </c>
      <c r="H5457" s="57">
        <f t="shared" si="170"/>
        <v>267964.47720000002</v>
      </c>
      <c r="I5457" s="58">
        <f t="shared" si="171"/>
        <v>0</v>
      </c>
      <c r="J5457" s="59"/>
      <c r="K5457" s="59"/>
      <c r="L5457" s="60" t="s">
        <v>4029</v>
      </c>
      <c r="M5457" s="61"/>
      <c r="N5457" s="6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"/>
      <c r="BD5457" s="2"/>
      <c r="BE5457" s="2"/>
      <c r="BF5457" s="2"/>
      <c r="BG5457" s="2"/>
      <c r="BH5457" s="2"/>
      <c r="BI5457" s="2"/>
      <c r="BJ5457" s="2"/>
      <c r="BK5457" s="2"/>
      <c r="BL5457" s="2"/>
      <c r="BM5457" s="2"/>
      <c r="BN5457" s="2"/>
      <c r="BO5457" s="2"/>
      <c r="BP5457" s="2"/>
      <c r="BQ5457" s="2"/>
      <c r="BR5457" s="2"/>
      <c r="BS5457" s="2"/>
      <c r="BT5457" s="2"/>
      <c r="BU5457" s="2"/>
      <c r="BV5457" s="2"/>
      <c r="BW5457" s="2"/>
      <c r="BX5457" s="2"/>
      <c r="BY5457" s="2"/>
      <c r="BZ5457" s="2"/>
      <c r="CA5457" s="2"/>
      <c r="CB5457" s="2"/>
      <c r="CC5457" s="2"/>
      <c r="CD5457" s="2"/>
      <c r="CE5457" s="2"/>
    </row>
    <row r="5458" spans="1:83" s="10" customFormat="1" ht="12.75" customHeight="1" x14ac:dyDescent="0.2">
      <c r="A5458" s="51" t="s">
        <v>10406</v>
      </c>
      <c r="B5458" s="9" t="s">
        <v>442</v>
      </c>
      <c r="C5458" s="66" t="s">
        <v>4035</v>
      </c>
      <c r="D5458" s="44" t="s">
        <v>4628</v>
      </c>
      <c r="E5458" s="54"/>
      <c r="F5458" s="55"/>
      <c r="G5458" s="56">
        <v>139581.35999999999</v>
      </c>
      <c r="H5458" s="57">
        <f t="shared" si="170"/>
        <v>164706.00479999997</v>
      </c>
      <c r="I5458" s="58">
        <f t="shared" si="171"/>
        <v>0</v>
      </c>
      <c r="J5458" s="59" t="s">
        <v>4027</v>
      </c>
      <c r="K5458" s="59"/>
      <c r="L5458" s="60" t="s">
        <v>4029</v>
      </c>
      <c r="M5458" s="61">
        <v>979</v>
      </c>
      <c r="N5458" s="6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  <c r="BA5458" s="2"/>
      <c r="BB5458" s="2"/>
      <c r="BC5458" s="2"/>
      <c r="BD5458" s="2"/>
      <c r="BE5458" s="2"/>
      <c r="BF5458" s="2"/>
      <c r="BG5458" s="2"/>
      <c r="BH5458" s="2"/>
      <c r="BI5458" s="2"/>
      <c r="BJ5458" s="2"/>
      <c r="BK5458" s="2"/>
      <c r="BL5458" s="2"/>
      <c r="BM5458" s="2"/>
      <c r="BN5458" s="2"/>
      <c r="BO5458" s="2"/>
      <c r="BP5458" s="2"/>
      <c r="BQ5458" s="2"/>
      <c r="BR5458" s="2"/>
      <c r="BS5458" s="2"/>
      <c r="BT5458" s="2"/>
      <c r="BU5458" s="2"/>
      <c r="BV5458" s="2"/>
      <c r="BW5458" s="2"/>
      <c r="BX5458" s="2"/>
      <c r="BY5458" s="2"/>
      <c r="BZ5458" s="2"/>
      <c r="CA5458" s="2"/>
      <c r="CB5458" s="2"/>
      <c r="CC5458" s="2"/>
      <c r="CD5458" s="2"/>
      <c r="CE5458" s="2"/>
    </row>
    <row r="5459" spans="1:83" s="10" customFormat="1" ht="12.75" customHeight="1" x14ac:dyDescent="0.2">
      <c r="A5459" s="51" t="s">
        <v>10407</v>
      </c>
      <c r="B5459" s="9" t="s">
        <v>10408</v>
      </c>
      <c r="C5459" s="66" t="s">
        <v>4035</v>
      </c>
      <c r="D5459" s="44" t="s">
        <v>4628</v>
      </c>
      <c r="E5459" s="54"/>
      <c r="F5459" s="55"/>
      <c r="G5459" s="56">
        <v>1000</v>
      </c>
      <c r="H5459" s="57">
        <f t="shared" si="170"/>
        <v>1180</v>
      </c>
      <c r="I5459" s="58">
        <f t="shared" si="171"/>
        <v>0</v>
      </c>
      <c r="J5459" s="59"/>
      <c r="K5459" s="59"/>
      <c r="L5459" s="60" t="s">
        <v>4029</v>
      </c>
      <c r="M5459" s="61"/>
      <c r="N5459" s="6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  <c r="BA5459" s="2"/>
      <c r="BB5459" s="2"/>
      <c r="BC5459" s="2"/>
      <c r="BD5459" s="2"/>
      <c r="BE5459" s="2"/>
      <c r="BF5459" s="2"/>
      <c r="BG5459" s="2"/>
      <c r="BH5459" s="2"/>
      <c r="BI5459" s="2"/>
      <c r="BJ5459" s="2"/>
      <c r="BK5459" s="2"/>
      <c r="BL5459" s="2"/>
      <c r="BM5459" s="2"/>
      <c r="BN5459" s="2"/>
      <c r="BO5459" s="2"/>
      <c r="BP5459" s="2"/>
      <c r="BQ5459" s="2"/>
      <c r="BR5459" s="2"/>
      <c r="BS5459" s="2"/>
      <c r="BT5459" s="2"/>
      <c r="BU5459" s="2"/>
      <c r="BV5459" s="2"/>
      <c r="BW5459" s="2"/>
      <c r="BX5459" s="2"/>
      <c r="BY5459" s="2"/>
      <c r="BZ5459" s="2"/>
      <c r="CA5459" s="2"/>
      <c r="CB5459" s="2"/>
      <c r="CC5459" s="2"/>
      <c r="CD5459" s="2"/>
      <c r="CE5459" s="2"/>
    </row>
    <row r="5460" spans="1:83" s="10" customFormat="1" ht="12.75" customHeight="1" x14ac:dyDescent="0.2">
      <c r="A5460" s="51" t="s">
        <v>10409</v>
      </c>
      <c r="B5460" s="9" t="s">
        <v>10410</v>
      </c>
      <c r="C5460" s="66" t="s">
        <v>4035</v>
      </c>
      <c r="D5460" s="44" t="s">
        <v>4628</v>
      </c>
      <c r="E5460" s="54"/>
      <c r="F5460" s="55"/>
      <c r="G5460" s="56">
        <v>6840.78</v>
      </c>
      <c r="H5460" s="57">
        <f t="shared" si="170"/>
        <v>8072.1203999999989</v>
      </c>
      <c r="I5460" s="58">
        <f t="shared" si="171"/>
        <v>0</v>
      </c>
      <c r="J5460" s="59"/>
      <c r="K5460" s="59"/>
      <c r="L5460" s="60" t="s">
        <v>4029</v>
      </c>
      <c r="M5460" s="61"/>
      <c r="N5460" s="6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  <c r="BA5460" s="2"/>
      <c r="BB5460" s="2"/>
      <c r="BC5460" s="2"/>
      <c r="BD5460" s="2"/>
      <c r="BE5460" s="2"/>
      <c r="BF5460" s="2"/>
      <c r="BG5460" s="2"/>
      <c r="BH5460" s="2"/>
      <c r="BI5460" s="2"/>
      <c r="BJ5460" s="2"/>
      <c r="BK5460" s="2"/>
      <c r="BL5460" s="2"/>
      <c r="BM5460" s="2"/>
      <c r="BN5460" s="2"/>
      <c r="BO5460" s="2"/>
      <c r="BP5460" s="2"/>
      <c r="BQ5460" s="2"/>
      <c r="BR5460" s="2"/>
      <c r="BS5460" s="2"/>
      <c r="BT5460" s="2"/>
      <c r="BU5460" s="2"/>
      <c r="BV5460" s="2"/>
      <c r="BW5460" s="2"/>
      <c r="BX5460" s="2"/>
      <c r="BY5460" s="2"/>
      <c r="BZ5460" s="2"/>
      <c r="CA5460" s="2"/>
      <c r="CB5460" s="2"/>
      <c r="CC5460" s="2"/>
      <c r="CD5460" s="2"/>
      <c r="CE5460" s="2"/>
    </row>
    <row r="5461" spans="1:83" s="10" customFormat="1" ht="12.75" customHeight="1" x14ac:dyDescent="0.2">
      <c r="A5461" s="51" t="s">
        <v>10411</v>
      </c>
      <c r="B5461" s="9" t="s">
        <v>10410</v>
      </c>
      <c r="C5461" s="66" t="s">
        <v>4035</v>
      </c>
      <c r="D5461" s="44" t="s">
        <v>4628</v>
      </c>
      <c r="E5461" s="54"/>
      <c r="F5461" s="55"/>
      <c r="G5461" s="56">
        <v>8500</v>
      </c>
      <c r="H5461" s="57">
        <f t="shared" si="170"/>
        <v>10030</v>
      </c>
      <c r="I5461" s="58">
        <f t="shared" si="171"/>
        <v>0</v>
      </c>
      <c r="J5461" s="59"/>
      <c r="K5461" s="59"/>
      <c r="L5461" s="60" t="s">
        <v>4029</v>
      </c>
      <c r="M5461" s="61"/>
      <c r="N5461" s="6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  <c r="BA5461" s="2"/>
      <c r="BB5461" s="2"/>
      <c r="BC5461" s="2"/>
      <c r="BD5461" s="2"/>
      <c r="BE5461" s="2"/>
      <c r="BF5461" s="2"/>
      <c r="BG5461" s="2"/>
      <c r="BH5461" s="2"/>
      <c r="BI5461" s="2"/>
      <c r="BJ5461" s="2"/>
      <c r="BK5461" s="2"/>
      <c r="BL5461" s="2"/>
      <c r="BM5461" s="2"/>
      <c r="BN5461" s="2"/>
      <c r="BO5461" s="2"/>
      <c r="BP5461" s="2"/>
      <c r="BQ5461" s="2"/>
      <c r="BR5461" s="2"/>
      <c r="BS5461" s="2"/>
      <c r="BT5461" s="2"/>
      <c r="BU5461" s="2"/>
      <c r="BV5461" s="2"/>
      <c r="BW5461" s="2"/>
      <c r="BX5461" s="2"/>
      <c r="BY5461" s="2"/>
      <c r="BZ5461" s="2"/>
      <c r="CA5461" s="2"/>
      <c r="CB5461" s="2"/>
      <c r="CC5461" s="2"/>
      <c r="CD5461" s="2"/>
      <c r="CE5461" s="2"/>
    </row>
    <row r="5462" spans="1:83" s="10" customFormat="1" ht="12.75" customHeight="1" x14ac:dyDescent="0.2">
      <c r="A5462" s="51" t="s">
        <v>2788</v>
      </c>
      <c r="B5462" s="9" t="s">
        <v>698</v>
      </c>
      <c r="C5462" s="66" t="s">
        <v>4035</v>
      </c>
      <c r="D5462" s="44" t="s">
        <v>4628</v>
      </c>
      <c r="E5462" s="54"/>
      <c r="F5462" s="55"/>
      <c r="G5462" s="56">
        <v>3500</v>
      </c>
      <c r="H5462" s="57">
        <f t="shared" si="170"/>
        <v>4130</v>
      </c>
      <c r="I5462" s="58">
        <f t="shared" si="171"/>
        <v>0</v>
      </c>
      <c r="J5462" s="59" t="s">
        <v>4027</v>
      </c>
      <c r="K5462" s="59"/>
      <c r="L5462" s="60" t="s">
        <v>10412</v>
      </c>
      <c r="M5462" s="61">
        <v>12.2</v>
      </c>
      <c r="N5462" s="6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  <c r="BA5462" s="2"/>
      <c r="BB5462" s="2"/>
      <c r="BC5462" s="2"/>
      <c r="BD5462" s="2"/>
      <c r="BE5462" s="2"/>
      <c r="BF5462" s="2"/>
      <c r="BG5462" s="2"/>
      <c r="BH5462" s="2"/>
      <c r="BI5462" s="2"/>
      <c r="BJ5462" s="2"/>
      <c r="BK5462" s="2"/>
      <c r="BL5462" s="2"/>
      <c r="BM5462" s="2"/>
      <c r="BN5462" s="2"/>
      <c r="BO5462" s="2"/>
      <c r="BP5462" s="2"/>
      <c r="BQ5462" s="2"/>
      <c r="BR5462" s="2"/>
      <c r="BS5462" s="2"/>
      <c r="BT5462" s="2"/>
      <c r="BU5462" s="2"/>
      <c r="BV5462" s="2"/>
      <c r="BW5462" s="2"/>
      <c r="BX5462" s="2"/>
      <c r="BY5462" s="2"/>
      <c r="BZ5462" s="2"/>
      <c r="CA5462" s="2"/>
      <c r="CB5462" s="2"/>
      <c r="CC5462" s="2"/>
      <c r="CD5462" s="2"/>
      <c r="CE5462" s="2"/>
    </row>
    <row r="5463" spans="1:83" s="10" customFormat="1" ht="12.75" customHeight="1" x14ac:dyDescent="0.2">
      <c r="A5463" s="51" t="s">
        <v>2789</v>
      </c>
      <c r="B5463" s="9" t="s">
        <v>699</v>
      </c>
      <c r="C5463" s="66" t="s">
        <v>4035</v>
      </c>
      <c r="D5463" s="44" t="s">
        <v>4628</v>
      </c>
      <c r="E5463" s="54"/>
      <c r="F5463" s="55"/>
      <c r="G5463" s="56">
        <v>3500</v>
      </c>
      <c r="H5463" s="57">
        <f t="shared" si="170"/>
        <v>4130</v>
      </c>
      <c r="I5463" s="58">
        <f t="shared" si="171"/>
        <v>0</v>
      </c>
      <c r="J5463" s="59" t="s">
        <v>4027</v>
      </c>
      <c r="K5463" s="59"/>
      <c r="L5463" s="60" t="s">
        <v>10412</v>
      </c>
      <c r="M5463" s="61">
        <v>12.2</v>
      </c>
      <c r="N5463" s="6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  <c r="BA5463" s="2"/>
      <c r="BB5463" s="2"/>
      <c r="BC5463" s="2"/>
      <c r="BD5463" s="2"/>
      <c r="BE5463" s="2"/>
      <c r="BF5463" s="2"/>
      <c r="BG5463" s="2"/>
      <c r="BH5463" s="2"/>
      <c r="BI5463" s="2"/>
      <c r="BJ5463" s="2"/>
      <c r="BK5463" s="2"/>
      <c r="BL5463" s="2"/>
      <c r="BM5463" s="2"/>
      <c r="BN5463" s="2"/>
      <c r="BO5463" s="2"/>
      <c r="BP5463" s="2"/>
      <c r="BQ5463" s="2"/>
      <c r="BR5463" s="2"/>
      <c r="BS5463" s="2"/>
      <c r="BT5463" s="2"/>
      <c r="BU5463" s="2"/>
      <c r="BV5463" s="2"/>
      <c r="BW5463" s="2"/>
      <c r="BX5463" s="2"/>
      <c r="BY5463" s="2"/>
      <c r="BZ5463" s="2"/>
      <c r="CA5463" s="2"/>
      <c r="CB5463" s="2"/>
      <c r="CC5463" s="2"/>
      <c r="CD5463" s="2"/>
      <c r="CE5463" s="2"/>
    </row>
    <row r="5464" spans="1:83" s="10" customFormat="1" ht="12.75" customHeight="1" x14ac:dyDescent="0.2">
      <c r="A5464" s="51" t="s">
        <v>10413</v>
      </c>
      <c r="B5464" s="9" t="s">
        <v>853</v>
      </c>
      <c r="C5464" s="66" t="s">
        <v>4035</v>
      </c>
      <c r="D5464" s="44" t="s">
        <v>4628</v>
      </c>
      <c r="E5464" s="54"/>
      <c r="F5464" s="55"/>
      <c r="G5464" s="56">
        <v>6868.6</v>
      </c>
      <c r="H5464" s="57">
        <f t="shared" si="170"/>
        <v>8104.9480000000003</v>
      </c>
      <c r="I5464" s="58">
        <f t="shared" si="171"/>
        <v>0</v>
      </c>
      <c r="J5464" s="59" t="s">
        <v>4027</v>
      </c>
      <c r="K5464" s="59"/>
      <c r="L5464" s="60" t="s">
        <v>4029</v>
      </c>
      <c r="M5464" s="61">
        <v>13.4</v>
      </c>
      <c r="N5464" s="6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  <c r="BA5464" s="2"/>
      <c r="BB5464" s="2"/>
      <c r="BC5464" s="2"/>
      <c r="BD5464" s="2"/>
      <c r="BE5464" s="2"/>
      <c r="BF5464" s="2"/>
      <c r="BG5464" s="2"/>
      <c r="BH5464" s="2"/>
      <c r="BI5464" s="2"/>
      <c r="BJ5464" s="2"/>
      <c r="BK5464" s="2"/>
      <c r="BL5464" s="2"/>
      <c r="BM5464" s="2"/>
      <c r="BN5464" s="2"/>
      <c r="BO5464" s="2"/>
      <c r="BP5464" s="2"/>
      <c r="BQ5464" s="2"/>
      <c r="BR5464" s="2"/>
      <c r="BS5464" s="2"/>
      <c r="BT5464" s="2"/>
      <c r="BU5464" s="2"/>
      <c r="BV5464" s="2"/>
      <c r="BW5464" s="2"/>
      <c r="BX5464" s="2"/>
      <c r="BY5464" s="2"/>
      <c r="BZ5464" s="2"/>
      <c r="CA5464" s="2"/>
      <c r="CB5464" s="2"/>
      <c r="CC5464" s="2"/>
      <c r="CD5464" s="2"/>
      <c r="CE5464" s="2"/>
    </row>
    <row r="5465" spans="1:83" s="10" customFormat="1" ht="12.75" customHeight="1" x14ac:dyDescent="0.2">
      <c r="A5465" s="78" t="s">
        <v>2790</v>
      </c>
      <c r="B5465" s="70" t="s">
        <v>853</v>
      </c>
      <c r="C5465" s="66" t="s">
        <v>4035</v>
      </c>
      <c r="D5465" s="72" t="s">
        <v>4628</v>
      </c>
      <c r="E5465" s="54"/>
      <c r="F5465" s="55"/>
      <c r="G5465" s="56">
        <v>4500</v>
      </c>
      <c r="H5465" s="57">
        <f t="shared" si="170"/>
        <v>5310</v>
      </c>
      <c r="I5465" s="58">
        <f t="shared" si="171"/>
        <v>0</v>
      </c>
      <c r="J5465" s="59"/>
      <c r="K5465" s="59"/>
      <c r="L5465" s="60" t="s">
        <v>10412</v>
      </c>
      <c r="M5465" s="61"/>
      <c r="N5465" s="6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  <c r="BA5465" s="2"/>
      <c r="BB5465" s="2"/>
      <c r="BC5465" s="2"/>
      <c r="BD5465" s="2"/>
      <c r="BE5465" s="2"/>
      <c r="BF5465" s="2"/>
      <c r="BG5465" s="2"/>
      <c r="BH5465" s="2"/>
      <c r="BI5465" s="2"/>
      <c r="BJ5465" s="2"/>
      <c r="BK5465" s="2"/>
      <c r="BL5465" s="2"/>
      <c r="BM5465" s="2"/>
      <c r="BN5465" s="2"/>
      <c r="BO5465" s="2"/>
      <c r="BP5465" s="2"/>
      <c r="BQ5465" s="2"/>
      <c r="BR5465" s="2"/>
      <c r="BS5465" s="2"/>
      <c r="BT5465" s="2"/>
      <c r="BU5465" s="2"/>
      <c r="BV5465" s="2"/>
      <c r="BW5465" s="2"/>
      <c r="BX5465" s="2"/>
      <c r="BY5465" s="2"/>
      <c r="BZ5465" s="2"/>
      <c r="CA5465" s="2"/>
      <c r="CB5465" s="2"/>
      <c r="CC5465" s="2"/>
      <c r="CD5465" s="2"/>
      <c r="CE5465" s="2"/>
    </row>
    <row r="5466" spans="1:83" s="10" customFormat="1" ht="12.75" customHeight="1" x14ac:dyDescent="0.2">
      <c r="A5466" s="78" t="s">
        <v>10414</v>
      </c>
      <c r="B5466" s="70" t="s">
        <v>10415</v>
      </c>
      <c r="C5466" s="66" t="s">
        <v>4035</v>
      </c>
      <c r="D5466" s="72" t="s">
        <v>4628</v>
      </c>
      <c r="E5466" s="54"/>
      <c r="F5466" s="55"/>
      <c r="G5466" s="56">
        <v>6411.85</v>
      </c>
      <c r="H5466" s="57">
        <f t="shared" si="170"/>
        <v>7565.9830000000002</v>
      </c>
      <c r="I5466" s="58">
        <f t="shared" si="171"/>
        <v>0</v>
      </c>
      <c r="J5466" s="59"/>
      <c r="K5466" s="59"/>
      <c r="L5466" s="60" t="s">
        <v>4029</v>
      </c>
      <c r="M5466" s="61"/>
      <c r="N5466" s="6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  <c r="BA5466" s="2"/>
      <c r="BB5466" s="2"/>
      <c r="BC5466" s="2"/>
      <c r="BD5466" s="2"/>
      <c r="BE5466" s="2"/>
      <c r="BF5466" s="2"/>
      <c r="BG5466" s="2"/>
      <c r="BH5466" s="2"/>
      <c r="BI5466" s="2"/>
      <c r="BJ5466" s="2"/>
      <c r="BK5466" s="2"/>
      <c r="BL5466" s="2"/>
      <c r="BM5466" s="2"/>
      <c r="BN5466" s="2"/>
      <c r="BO5466" s="2"/>
      <c r="BP5466" s="2"/>
      <c r="BQ5466" s="2"/>
      <c r="BR5466" s="2"/>
      <c r="BS5466" s="2"/>
      <c r="BT5466" s="2"/>
      <c r="BU5466" s="2"/>
      <c r="BV5466" s="2"/>
      <c r="BW5466" s="2"/>
      <c r="BX5466" s="2"/>
      <c r="BY5466" s="2"/>
      <c r="BZ5466" s="2"/>
      <c r="CA5466" s="2"/>
      <c r="CB5466" s="2"/>
      <c r="CC5466" s="2"/>
      <c r="CD5466" s="2"/>
      <c r="CE5466" s="2"/>
    </row>
    <row r="5467" spans="1:83" s="10" customFormat="1" ht="12.75" customHeight="1" x14ac:dyDescent="0.2">
      <c r="A5467" s="78" t="s">
        <v>2791</v>
      </c>
      <c r="B5467" s="9" t="s">
        <v>854</v>
      </c>
      <c r="C5467" s="66" t="s">
        <v>4035</v>
      </c>
      <c r="D5467" s="44" t="s">
        <v>4628</v>
      </c>
      <c r="E5467" s="54"/>
      <c r="F5467" s="55"/>
      <c r="G5467" s="56">
        <v>4395.47</v>
      </c>
      <c r="H5467" s="57">
        <f t="shared" si="170"/>
        <v>5186.6545999999998</v>
      </c>
      <c r="I5467" s="58">
        <f t="shared" si="171"/>
        <v>0</v>
      </c>
      <c r="J5467" s="59" t="s">
        <v>4027</v>
      </c>
      <c r="K5467" s="59"/>
      <c r="L5467" s="60" t="s">
        <v>10412</v>
      </c>
      <c r="M5467" s="61">
        <v>13.2</v>
      </c>
      <c r="N5467" s="6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"/>
      <c r="BD5467" s="2"/>
      <c r="BE5467" s="2"/>
      <c r="BF5467" s="2"/>
      <c r="BG5467" s="2"/>
      <c r="BH5467" s="2"/>
      <c r="BI5467" s="2"/>
      <c r="BJ5467" s="2"/>
      <c r="BK5467" s="2"/>
      <c r="BL5467" s="2"/>
      <c r="BM5467" s="2"/>
      <c r="BN5467" s="2"/>
      <c r="BO5467" s="2"/>
      <c r="BP5467" s="2"/>
      <c r="BQ5467" s="2"/>
      <c r="BR5467" s="2"/>
      <c r="BS5467" s="2"/>
      <c r="BT5467" s="2"/>
      <c r="BU5467" s="2"/>
      <c r="BV5467" s="2"/>
      <c r="BW5467" s="2"/>
      <c r="BX5467" s="2"/>
      <c r="BY5467" s="2"/>
      <c r="BZ5467" s="2"/>
      <c r="CA5467" s="2"/>
      <c r="CB5467" s="2"/>
      <c r="CC5467" s="2"/>
      <c r="CD5467" s="2"/>
      <c r="CE5467" s="2"/>
    </row>
    <row r="5468" spans="1:83" s="10" customFormat="1" ht="12.75" customHeight="1" x14ac:dyDescent="0.2">
      <c r="A5468" s="51" t="s">
        <v>2792</v>
      </c>
      <c r="B5468" s="9" t="s">
        <v>855</v>
      </c>
      <c r="C5468" s="66" t="s">
        <v>4035</v>
      </c>
      <c r="D5468" s="44" t="s">
        <v>4628</v>
      </c>
      <c r="E5468" s="54"/>
      <c r="F5468" s="55"/>
      <c r="G5468" s="56">
        <v>4389.96</v>
      </c>
      <c r="H5468" s="57">
        <f t="shared" si="170"/>
        <v>5180.1527999999998</v>
      </c>
      <c r="I5468" s="58">
        <f t="shared" si="171"/>
        <v>0</v>
      </c>
      <c r="J5468" s="59" t="s">
        <v>4027</v>
      </c>
      <c r="K5468" s="59"/>
      <c r="L5468" s="60" t="s">
        <v>10412</v>
      </c>
      <c r="M5468" s="61">
        <v>13.2</v>
      </c>
      <c r="N5468" s="6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  <c r="BA5468" s="2"/>
      <c r="BB5468" s="2"/>
      <c r="BC5468" s="2"/>
      <c r="BD5468" s="2"/>
      <c r="BE5468" s="2"/>
      <c r="BF5468" s="2"/>
      <c r="BG5468" s="2"/>
      <c r="BH5468" s="2"/>
      <c r="BI5468" s="2"/>
      <c r="BJ5468" s="2"/>
      <c r="BK5468" s="2"/>
      <c r="BL5468" s="2"/>
      <c r="BM5468" s="2"/>
      <c r="BN5468" s="2"/>
      <c r="BO5468" s="2"/>
      <c r="BP5468" s="2"/>
      <c r="BQ5468" s="2"/>
      <c r="BR5468" s="2"/>
      <c r="BS5468" s="2"/>
      <c r="BT5468" s="2"/>
      <c r="BU5468" s="2"/>
      <c r="BV5468" s="2"/>
      <c r="BW5468" s="2"/>
      <c r="BX5468" s="2"/>
      <c r="BY5468" s="2"/>
      <c r="BZ5468" s="2"/>
      <c r="CA5468" s="2"/>
      <c r="CB5468" s="2"/>
      <c r="CC5468" s="2"/>
      <c r="CD5468" s="2"/>
      <c r="CE5468" s="2"/>
    </row>
    <row r="5469" spans="1:83" s="10" customFormat="1" ht="12.75" customHeight="1" x14ac:dyDescent="0.2">
      <c r="A5469" s="78" t="s">
        <v>10416</v>
      </c>
      <c r="B5469" s="70" t="s">
        <v>10417</v>
      </c>
      <c r="C5469" s="66" t="s">
        <v>4035</v>
      </c>
      <c r="D5469" s="72" t="s">
        <v>4628</v>
      </c>
      <c r="E5469" s="54"/>
      <c r="F5469" s="55"/>
      <c r="G5469" s="56">
        <v>800</v>
      </c>
      <c r="H5469" s="57">
        <f t="shared" si="170"/>
        <v>944</v>
      </c>
      <c r="I5469" s="58">
        <f t="shared" si="171"/>
        <v>0</v>
      </c>
      <c r="J5469" s="59"/>
      <c r="K5469" s="59"/>
      <c r="L5469" s="60"/>
      <c r="M5469" s="61"/>
      <c r="N5469" s="6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  <c r="BA5469" s="2"/>
      <c r="BB5469" s="2"/>
      <c r="BC5469" s="2"/>
      <c r="BD5469" s="2"/>
      <c r="BE5469" s="2"/>
      <c r="BF5469" s="2"/>
      <c r="BG5469" s="2"/>
      <c r="BH5469" s="2"/>
      <c r="BI5469" s="2"/>
      <c r="BJ5469" s="2"/>
      <c r="BK5469" s="2"/>
      <c r="BL5469" s="2"/>
      <c r="BM5469" s="2"/>
      <c r="BN5469" s="2"/>
      <c r="BO5469" s="2"/>
      <c r="BP5469" s="2"/>
      <c r="BQ5469" s="2"/>
      <c r="BR5469" s="2"/>
      <c r="BS5469" s="2"/>
      <c r="BT5469" s="2"/>
      <c r="BU5469" s="2"/>
      <c r="BV5469" s="2"/>
      <c r="BW5469" s="2"/>
      <c r="BX5469" s="2"/>
      <c r="BY5469" s="2"/>
      <c r="BZ5469" s="2"/>
      <c r="CA5469" s="2"/>
      <c r="CB5469" s="2"/>
      <c r="CC5469" s="2"/>
      <c r="CD5469" s="2"/>
      <c r="CE5469" s="2"/>
    </row>
    <row r="5470" spans="1:83" s="10" customFormat="1" ht="12.75" customHeight="1" x14ac:dyDescent="0.2">
      <c r="A5470" s="78" t="s">
        <v>10418</v>
      </c>
      <c r="B5470" s="70" t="s">
        <v>10419</v>
      </c>
      <c r="C5470" s="66" t="s">
        <v>4035</v>
      </c>
      <c r="D5470" s="72" t="s">
        <v>4628</v>
      </c>
      <c r="E5470" s="54"/>
      <c r="F5470" s="55"/>
      <c r="G5470" s="56">
        <v>1000</v>
      </c>
      <c r="H5470" s="57">
        <f t="shared" si="170"/>
        <v>1180</v>
      </c>
      <c r="I5470" s="58">
        <f t="shared" si="171"/>
        <v>0</v>
      </c>
      <c r="J5470" s="59"/>
      <c r="K5470" s="59"/>
      <c r="L5470" s="60"/>
      <c r="M5470" s="61"/>
      <c r="N5470" s="6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  <c r="BA5470" s="2"/>
      <c r="BB5470" s="2"/>
      <c r="BC5470" s="2"/>
      <c r="BD5470" s="2"/>
      <c r="BE5470" s="2"/>
      <c r="BF5470" s="2"/>
      <c r="BG5470" s="2"/>
      <c r="BH5470" s="2"/>
      <c r="BI5470" s="2"/>
      <c r="BJ5470" s="2"/>
      <c r="BK5470" s="2"/>
      <c r="BL5470" s="2"/>
      <c r="BM5470" s="2"/>
      <c r="BN5470" s="2"/>
      <c r="BO5470" s="2"/>
      <c r="BP5470" s="2"/>
      <c r="BQ5470" s="2"/>
      <c r="BR5470" s="2"/>
      <c r="BS5470" s="2"/>
      <c r="BT5470" s="2"/>
      <c r="BU5470" s="2"/>
      <c r="BV5470" s="2"/>
      <c r="BW5470" s="2"/>
      <c r="BX5470" s="2"/>
      <c r="BY5470" s="2"/>
      <c r="BZ5470" s="2"/>
      <c r="CA5470" s="2"/>
      <c r="CB5470" s="2"/>
      <c r="CC5470" s="2"/>
      <c r="CD5470" s="2"/>
      <c r="CE5470" s="2"/>
    </row>
    <row r="5471" spans="1:83" s="10" customFormat="1" ht="12.75" customHeight="1" x14ac:dyDescent="0.2">
      <c r="A5471" s="78" t="s">
        <v>10420</v>
      </c>
      <c r="B5471" s="70" t="s">
        <v>9438</v>
      </c>
      <c r="C5471" s="66" t="s">
        <v>4035</v>
      </c>
      <c r="D5471" s="72" t="s">
        <v>4628</v>
      </c>
      <c r="E5471" s="54"/>
      <c r="F5471" s="55"/>
      <c r="G5471" s="56">
        <v>9000</v>
      </c>
      <c r="H5471" s="57">
        <f t="shared" si="170"/>
        <v>10620</v>
      </c>
      <c r="I5471" s="58">
        <f t="shared" si="171"/>
        <v>0</v>
      </c>
      <c r="J5471" s="59"/>
      <c r="K5471" s="59"/>
      <c r="L5471" s="60" t="s">
        <v>4029</v>
      </c>
      <c r="M5471" s="61"/>
      <c r="N5471" s="6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  <c r="BA5471" s="2"/>
      <c r="BB5471" s="2"/>
      <c r="BC5471" s="2"/>
      <c r="BD5471" s="2"/>
      <c r="BE5471" s="2"/>
      <c r="BF5471" s="2"/>
      <c r="BG5471" s="2"/>
      <c r="BH5471" s="2"/>
      <c r="BI5471" s="2"/>
      <c r="BJ5471" s="2"/>
      <c r="BK5471" s="2"/>
      <c r="BL5471" s="2"/>
      <c r="BM5471" s="2"/>
      <c r="BN5471" s="2"/>
      <c r="BO5471" s="2"/>
      <c r="BP5471" s="2"/>
      <c r="BQ5471" s="2"/>
      <c r="BR5471" s="2"/>
      <c r="BS5471" s="2"/>
      <c r="BT5471" s="2"/>
      <c r="BU5471" s="2"/>
      <c r="BV5471" s="2"/>
      <c r="BW5471" s="2"/>
      <c r="BX5471" s="2"/>
      <c r="BY5471" s="2"/>
      <c r="BZ5471" s="2"/>
      <c r="CA5471" s="2"/>
      <c r="CB5471" s="2"/>
      <c r="CC5471" s="2"/>
      <c r="CD5471" s="2"/>
      <c r="CE5471" s="2"/>
    </row>
    <row r="5472" spans="1:83" s="10" customFormat="1" ht="12.75" customHeight="1" x14ac:dyDescent="0.2">
      <c r="A5472" s="78" t="s">
        <v>10421</v>
      </c>
      <c r="B5472" s="70" t="s">
        <v>9438</v>
      </c>
      <c r="C5472" s="66" t="s">
        <v>4035</v>
      </c>
      <c r="D5472" s="72" t="s">
        <v>4628</v>
      </c>
      <c r="E5472" s="54"/>
      <c r="F5472" s="55"/>
      <c r="G5472" s="56">
        <v>9307.49</v>
      </c>
      <c r="H5472" s="57">
        <f t="shared" si="170"/>
        <v>10982.838199999998</v>
      </c>
      <c r="I5472" s="58">
        <f t="shared" si="171"/>
        <v>0</v>
      </c>
      <c r="J5472" s="59"/>
      <c r="K5472" s="59"/>
      <c r="L5472" s="60" t="s">
        <v>4029</v>
      </c>
      <c r="M5472" s="61"/>
      <c r="N5472" s="6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  <c r="BA5472" s="2"/>
      <c r="BB5472" s="2"/>
      <c r="BC5472" s="2"/>
      <c r="BD5472" s="2"/>
      <c r="BE5472" s="2"/>
      <c r="BF5472" s="2"/>
      <c r="BG5472" s="2"/>
      <c r="BH5472" s="2"/>
      <c r="BI5472" s="2"/>
      <c r="BJ5472" s="2"/>
      <c r="BK5472" s="2"/>
      <c r="BL5472" s="2"/>
      <c r="BM5472" s="2"/>
      <c r="BN5472" s="2"/>
      <c r="BO5472" s="2"/>
      <c r="BP5472" s="2"/>
      <c r="BQ5472" s="2"/>
      <c r="BR5472" s="2"/>
      <c r="BS5472" s="2"/>
      <c r="BT5472" s="2"/>
      <c r="BU5472" s="2"/>
      <c r="BV5472" s="2"/>
      <c r="BW5472" s="2"/>
      <c r="BX5472" s="2"/>
      <c r="BY5472" s="2"/>
      <c r="BZ5472" s="2"/>
      <c r="CA5472" s="2"/>
      <c r="CB5472" s="2"/>
      <c r="CC5472" s="2"/>
      <c r="CD5472" s="2"/>
      <c r="CE5472" s="2"/>
    </row>
    <row r="5473" spans="1:83" s="10" customFormat="1" ht="12.75" customHeight="1" x14ac:dyDescent="0.2">
      <c r="A5473" s="78" t="s">
        <v>10422</v>
      </c>
      <c r="B5473" s="70" t="s">
        <v>10423</v>
      </c>
      <c r="C5473" s="66" t="s">
        <v>4035</v>
      </c>
      <c r="D5473" s="72" t="s">
        <v>4628</v>
      </c>
      <c r="E5473" s="54"/>
      <c r="F5473" s="55"/>
      <c r="G5473" s="56">
        <v>70</v>
      </c>
      <c r="H5473" s="57">
        <f t="shared" si="170"/>
        <v>82.6</v>
      </c>
      <c r="I5473" s="58">
        <f t="shared" si="171"/>
        <v>0</v>
      </c>
      <c r="J5473" s="59"/>
      <c r="K5473" s="59"/>
      <c r="L5473" s="60" t="s">
        <v>4029</v>
      </c>
      <c r="M5473" s="61"/>
      <c r="N5473" s="6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  <c r="BA5473" s="2"/>
      <c r="BB5473" s="2"/>
      <c r="BC5473" s="2"/>
      <c r="BD5473" s="2"/>
      <c r="BE5473" s="2"/>
      <c r="BF5473" s="2"/>
      <c r="BG5473" s="2"/>
      <c r="BH5473" s="2"/>
      <c r="BI5473" s="2"/>
      <c r="BJ5473" s="2"/>
      <c r="BK5473" s="2"/>
      <c r="BL5473" s="2"/>
      <c r="BM5473" s="2"/>
      <c r="BN5473" s="2"/>
      <c r="BO5473" s="2"/>
      <c r="BP5473" s="2"/>
      <c r="BQ5473" s="2"/>
      <c r="BR5473" s="2"/>
      <c r="BS5473" s="2"/>
      <c r="BT5473" s="2"/>
      <c r="BU5473" s="2"/>
      <c r="BV5473" s="2"/>
      <c r="BW5473" s="2"/>
      <c r="BX5473" s="2"/>
      <c r="BY5473" s="2"/>
      <c r="BZ5473" s="2"/>
      <c r="CA5473" s="2"/>
      <c r="CB5473" s="2"/>
      <c r="CC5473" s="2"/>
      <c r="CD5473" s="2"/>
      <c r="CE5473" s="2"/>
    </row>
    <row r="5474" spans="1:83" s="10" customFormat="1" ht="12.75" customHeight="1" x14ac:dyDescent="0.2">
      <c r="A5474" s="69" t="s">
        <v>10424</v>
      </c>
      <c r="B5474" s="70" t="s">
        <v>9644</v>
      </c>
      <c r="C5474" s="66" t="s">
        <v>4035</v>
      </c>
      <c r="D5474" s="72" t="s">
        <v>4628</v>
      </c>
      <c r="E5474" s="54"/>
      <c r="F5474" s="55"/>
      <c r="G5474" s="56">
        <v>3000</v>
      </c>
      <c r="H5474" s="57">
        <f t="shared" si="170"/>
        <v>3540</v>
      </c>
      <c r="I5474" s="58">
        <f t="shared" si="171"/>
        <v>0</v>
      </c>
      <c r="J5474" s="59"/>
      <c r="K5474" s="59"/>
      <c r="L5474" s="60" t="s">
        <v>4029</v>
      </c>
      <c r="M5474" s="61"/>
      <c r="N5474" s="6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  <c r="BA5474" s="2"/>
      <c r="BB5474" s="2"/>
      <c r="BC5474" s="2"/>
      <c r="BD5474" s="2"/>
      <c r="BE5474" s="2"/>
      <c r="BF5474" s="2"/>
      <c r="BG5474" s="2"/>
      <c r="BH5474" s="2"/>
      <c r="BI5474" s="2"/>
      <c r="BJ5474" s="2"/>
      <c r="BK5474" s="2"/>
      <c r="BL5474" s="2"/>
      <c r="BM5474" s="2"/>
      <c r="BN5474" s="2"/>
      <c r="BO5474" s="2"/>
      <c r="BP5474" s="2"/>
      <c r="BQ5474" s="2"/>
      <c r="BR5474" s="2"/>
      <c r="BS5474" s="2"/>
      <c r="BT5474" s="2"/>
      <c r="BU5474" s="2"/>
      <c r="BV5474" s="2"/>
      <c r="BW5474" s="2"/>
      <c r="BX5474" s="2"/>
      <c r="BY5474" s="2"/>
      <c r="BZ5474" s="2"/>
      <c r="CA5474" s="2"/>
      <c r="CB5474" s="2"/>
      <c r="CC5474" s="2"/>
      <c r="CD5474" s="2"/>
      <c r="CE5474" s="2"/>
    </row>
    <row r="5475" spans="1:83" s="10" customFormat="1" ht="12.75" customHeight="1" x14ac:dyDescent="0.2">
      <c r="A5475" s="78" t="s">
        <v>10425</v>
      </c>
      <c r="B5475" s="70" t="s">
        <v>10426</v>
      </c>
      <c r="C5475" s="66" t="s">
        <v>4035</v>
      </c>
      <c r="D5475" s="72" t="s">
        <v>4628</v>
      </c>
      <c r="E5475" s="54"/>
      <c r="F5475" s="55"/>
      <c r="G5475" s="56">
        <v>2600</v>
      </c>
      <c r="H5475" s="57">
        <f t="shared" si="170"/>
        <v>3068</v>
      </c>
      <c r="I5475" s="58">
        <f t="shared" si="171"/>
        <v>0</v>
      </c>
      <c r="J5475" s="59" t="s">
        <v>4015</v>
      </c>
      <c r="K5475" s="59"/>
      <c r="L5475" s="68" t="s">
        <v>4015</v>
      </c>
      <c r="M5475" s="61"/>
      <c r="N5475" s="6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  <c r="BA5475" s="2"/>
      <c r="BB5475" s="2"/>
      <c r="BC5475" s="2"/>
      <c r="BD5475" s="2"/>
      <c r="BE5475" s="2"/>
      <c r="BF5475" s="2"/>
      <c r="BG5475" s="2"/>
      <c r="BH5475" s="2"/>
      <c r="BI5475" s="2"/>
      <c r="BJ5475" s="2"/>
      <c r="BK5475" s="2"/>
      <c r="BL5475" s="2"/>
      <c r="BM5475" s="2"/>
      <c r="BN5475" s="2"/>
      <c r="BO5475" s="2"/>
      <c r="BP5475" s="2"/>
      <c r="BQ5475" s="2"/>
      <c r="BR5475" s="2"/>
      <c r="BS5475" s="2"/>
      <c r="BT5475" s="2"/>
      <c r="BU5475" s="2"/>
      <c r="BV5475" s="2"/>
      <c r="BW5475" s="2"/>
      <c r="BX5475" s="2"/>
      <c r="BY5475" s="2"/>
      <c r="BZ5475" s="2"/>
      <c r="CA5475" s="2"/>
      <c r="CB5475" s="2"/>
      <c r="CC5475" s="2"/>
      <c r="CD5475" s="2"/>
      <c r="CE5475" s="2"/>
    </row>
    <row r="5476" spans="1:83" s="10" customFormat="1" ht="12.75" customHeight="1" x14ac:dyDescent="0.2">
      <c r="A5476" s="69" t="s">
        <v>10427</v>
      </c>
      <c r="B5476" s="70" t="s">
        <v>10428</v>
      </c>
      <c r="C5476" s="66" t="s">
        <v>4035</v>
      </c>
      <c r="D5476" s="72" t="s">
        <v>4628</v>
      </c>
      <c r="E5476" s="54"/>
      <c r="F5476" s="55"/>
      <c r="G5476" s="56">
        <v>240</v>
      </c>
      <c r="H5476" s="57">
        <f t="shared" si="170"/>
        <v>283.2</v>
      </c>
      <c r="I5476" s="58">
        <f t="shared" si="171"/>
        <v>0</v>
      </c>
      <c r="J5476" s="59"/>
      <c r="K5476" s="59"/>
      <c r="L5476" s="60"/>
      <c r="M5476" s="61"/>
      <c r="N5476" s="6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  <c r="BA5476" s="2"/>
      <c r="BB5476" s="2"/>
      <c r="BC5476" s="2"/>
      <c r="BD5476" s="2"/>
      <c r="BE5476" s="2"/>
      <c r="BF5476" s="2"/>
      <c r="BG5476" s="2"/>
      <c r="BH5476" s="2"/>
      <c r="BI5476" s="2"/>
      <c r="BJ5476" s="2"/>
      <c r="BK5476" s="2"/>
      <c r="BL5476" s="2"/>
      <c r="BM5476" s="2"/>
      <c r="BN5476" s="2"/>
      <c r="BO5476" s="2"/>
      <c r="BP5476" s="2"/>
      <c r="BQ5476" s="2"/>
      <c r="BR5476" s="2"/>
      <c r="BS5476" s="2"/>
      <c r="BT5476" s="2"/>
      <c r="BU5476" s="2"/>
      <c r="BV5476" s="2"/>
      <c r="BW5476" s="2"/>
      <c r="BX5476" s="2"/>
      <c r="BY5476" s="2"/>
      <c r="BZ5476" s="2"/>
      <c r="CA5476" s="2"/>
      <c r="CB5476" s="2"/>
      <c r="CC5476" s="2"/>
      <c r="CD5476" s="2"/>
      <c r="CE5476" s="2"/>
    </row>
    <row r="5477" spans="1:83" s="10" customFormat="1" ht="12.75" customHeight="1" x14ac:dyDescent="0.2">
      <c r="A5477" s="69" t="s">
        <v>10429</v>
      </c>
      <c r="B5477" s="70" t="s">
        <v>10430</v>
      </c>
      <c r="C5477" s="66" t="s">
        <v>4035</v>
      </c>
      <c r="D5477" s="72" t="s">
        <v>4628</v>
      </c>
      <c r="E5477" s="54"/>
      <c r="F5477" s="55"/>
      <c r="G5477" s="56">
        <v>950</v>
      </c>
      <c r="H5477" s="57">
        <f t="shared" si="170"/>
        <v>1121</v>
      </c>
      <c r="I5477" s="58">
        <f t="shared" si="171"/>
        <v>0</v>
      </c>
      <c r="J5477" s="59"/>
      <c r="K5477" s="59"/>
      <c r="L5477" s="60"/>
      <c r="M5477" s="61"/>
      <c r="N5477" s="6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  <c r="BA5477" s="2"/>
      <c r="BB5477" s="2"/>
      <c r="BC5477" s="2"/>
      <c r="BD5477" s="2"/>
      <c r="BE5477" s="2"/>
      <c r="BF5477" s="2"/>
      <c r="BG5477" s="2"/>
      <c r="BH5477" s="2"/>
      <c r="BI5477" s="2"/>
      <c r="BJ5477" s="2"/>
      <c r="BK5477" s="2"/>
      <c r="BL5477" s="2"/>
      <c r="BM5477" s="2"/>
      <c r="BN5477" s="2"/>
      <c r="BO5477" s="2"/>
      <c r="BP5477" s="2"/>
      <c r="BQ5477" s="2"/>
      <c r="BR5477" s="2"/>
      <c r="BS5477" s="2"/>
      <c r="BT5477" s="2"/>
      <c r="BU5477" s="2"/>
      <c r="BV5477" s="2"/>
      <c r="BW5477" s="2"/>
      <c r="BX5477" s="2"/>
      <c r="BY5477" s="2"/>
      <c r="BZ5477" s="2"/>
      <c r="CA5477" s="2"/>
      <c r="CB5477" s="2"/>
      <c r="CC5477" s="2"/>
      <c r="CD5477" s="2"/>
      <c r="CE5477" s="2"/>
    </row>
    <row r="5478" spans="1:83" s="10" customFormat="1" ht="12.75" customHeight="1" x14ac:dyDescent="0.2">
      <c r="A5478" s="64" t="s">
        <v>10431</v>
      </c>
      <c r="B5478" s="9" t="s">
        <v>10432</v>
      </c>
      <c r="C5478" s="66" t="s">
        <v>4035</v>
      </c>
      <c r="D5478" s="72" t="s">
        <v>4628</v>
      </c>
      <c r="E5478" s="54"/>
      <c r="F5478" s="55"/>
      <c r="G5478" s="56">
        <v>5.15</v>
      </c>
      <c r="H5478" s="57">
        <f t="shared" si="170"/>
        <v>6.077</v>
      </c>
      <c r="I5478" s="58">
        <f t="shared" si="171"/>
        <v>0</v>
      </c>
      <c r="J5478" s="59"/>
      <c r="K5478" s="59"/>
      <c r="L5478" s="74"/>
      <c r="M5478" s="61"/>
      <c r="N5478" s="6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  <c r="BA5478" s="2"/>
      <c r="BB5478" s="2"/>
      <c r="BC5478" s="2"/>
      <c r="BD5478" s="2"/>
      <c r="BE5478" s="2"/>
      <c r="BF5478" s="2"/>
      <c r="BG5478" s="2"/>
      <c r="BH5478" s="2"/>
      <c r="BI5478" s="2"/>
      <c r="BJ5478" s="2"/>
      <c r="BK5478" s="2"/>
      <c r="BL5478" s="2"/>
      <c r="BM5478" s="2"/>
      <c r="BN5478" s="2"/>
      <c r="BO5478" s="2"/>
      <c r="BP5478" s="2"/>
      <c r="BQ5478" s="2"/>
      <c r="BR5478" s="2"/>
      <c r="BS5478" s="2"/>
      <c r="BT5478" s="2"/>
      <c r="BU5478" s="2"/>
      <c r="BV5478" s="2"/>
      <c r="BW5478" s="2"/>
      <c r="BX5478" s="2"/>
      <c r="BY5478" s="2"/>
      <c r="BZ5478" s="2"/>
      <c r="CA5478" s="2"/>
      <c r="CB5478" s="2"/>
      <c r="CC5478" s="2"/>
      <c r="CD5478" s="2"/>
      <c r="CE5478" s="2"/>
    </row>
    <row r="5479" spans="1:83" s="10" customFormat="1" ht="12.75" customHeight="1" x14ac:dyDescent="0.2">
      <c r="A5479" s="78" t="s">
        <v>2793</v>
      </c>
      <c r="B5479" s="70" t="s">
        <v>856</v>
      </c>
      <c r="C5479" s="66" t="s">
        <v>4035</v>
      </c>
      <c r="D5479" s="72" t="s">
        <v>4628</v>
      </c>
      <c r="E5479" s="54"/>
      <c r="F5479" s="55"/>
      <c r="G5479" s="56">
        <v>919.58</v>
      </c>
      <c r="H5479" s="57">
        <f t="shared" si="170"/>
        <v>1085.1043999999999</v>
      </c>
      <c r="I5479" s="58">
        <f t="shared" si="171"/>
        <v>0</v>
      </c>
      <c r="J5479" s="59" t="s">
        <v>4027</v>
      </c>
      <c r="K5479" s="59"/>
      <c r="L5479" s="60" t="s">
        <v>8505</v>
      </c>
      <c r="M5479" s="61">
        <v>2.4300000000000002</v>
      </c>
      <c r="N5479" s="6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  <c r="BA5479" s="2"/>
      <c r="BB5479" s="2"/>
      <c r="BC5479" s="2"/>
      <c r="BD5479" s="2"/>
      <c r="BE5479" s="2"/>
      <c r="BF5479" s="2"/>
      <c r="BG5479" s="2"/>
      <c r="BH5479" s="2"/>
      <c r="BI5479" s="2"/>
      <c r="BJ5479" s="2"/>
      <c r="BK5479" s="2"/>
      <c r="BL5479" s="2"/>
      <c r="BM5479" s="2"/>
      <c r="BN5479" s="2"/>
      <c r="BO5479" s="2"/>
      <c r="BP5479" s="2"/>
      <c r="BQ5479" s="2"/>
      <c r="BR5479" s="2"/>
      <c r="BS5479" s="2"/>
      <c r="BT5479" s="2"/>
      <c r="BU5479" s="2"/>
      <c r="BV5479" s="2"/>
      <c r="BW5479" s="2"/>
      <c r="BX5479" s="2"/>
      <c r="BY5479" s="2"/>
      <c r="BZ5479" s="2"/>
      <c r="CA5479" s="2"/>
      <c r="CB5479" s="2"/>
      <c r="CC5479" s="2"/>
      <c r="CD5479" s="2"/>
      <c r="CE5479" s="2"/>
    </row>
    <row r="5480" spans="1:83" s="10" customFormat="1" ht="12.75" customHeight="1" x14ac:dyDescent="0.2">
      <c r="A5480" s="78" t="s">
        <v>10433</v>
      </c>
      <c r="B5480" s="70" t="s">
        <v>9646</v>
      </c>
      <c r="C5480" s="66" t="s">
        <v>4035</v>
      </c>
      <c r="D5480" s="72" t="s">
        <v>4628</v>
      </c>
      <c r="E5480" s="54"/>
      <c r="F5480" s="55"/>
      <c r="G5480" s="56">
        <v>816.49</v>
      </c>
      <c r="H5480" s="57">
        <f t="shared" si="170"/>
        <v>963.45819999999992</v>
      </c>
      <c r="I5480" s="58">
        <f t="shared" si="171"/>
        <v>0</v>
      </c>
      <c r="J5480" s="59"/>
      <c r="K5480" s="59"/>
      <c r="L5480" s="60" t="s">
        <v>4029</v>
      </c>
      <c r="M5480" s="61"/>
      <c r="N5480" s="6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  <c r="BA5480" s="2"/>
      <c r="BB5480" s="2"/>
      <c r="BC5480" s="2"/>
      <c r="BD5480" s="2"/>
      <c r="BE5480" s="2"/>
      <c r="BF5480" s="2"/>
      <c r="BG5480" s="2"/>
      <c r="BH5480" s="2"/>
      <c r="BI5480" s="2"/>
      <c r="BJ5480" s="2"/>
      <c r="BK5480" s="2"/>
      <c r="BL5480" s="2"/>
      <c r="BM5480" s="2"/>
      <c r="BN5480" s="2"/>
      <c r="BO5480" s="2"/>
      <c r="BP5480" s="2"/>
      <c r="BQ5480" s="2"/>
      <c r="BR5480" s="2"/>
      <c r="BS5480" s="2"/>
      <c r="BT5480" s="2"/>
      <c r="BU5480" s="2"/>
      <c r="BV5480" s="2"/>
      <c r="BW5480" s="2"/>
      <c r="BX5480" s="2"/>
      <c r="BY5480" s="2"/>
      <c r="BZ5480" s="2"/>
      <c r="CA5480" s="2"/>
      <c r="CB5480" s="2"/>
      <c r="CC5480" s="2"/>
      <c r="CD5480" s="2"/>
      <c r="CE5480" s="2"/>
    </row>
    <row r="5481" spans="1:83" s="10" customFormat="1" ht="12.75" customHeight="1" x14ac:dyDescent="0.2">
      <c r="A5481" s="78" t="s">
        <v>2794</v>
      </c>
      <c r="B5481" s="70" t="s">
        <v>856</v>
      </c>
      <c r="C5481" s="66" t="s">
        <v>4035</v>
      </c>
      <c r="D5481" s="72" t="s">
        <v>4628</v>
      </c>
      <c r="E5481" s="54"/>
      <c r="F5481" s="55"/>
      <c r="G5481" s="56">
        <v>1078.99</v>
      </c>
      <c r="H5481" s="57">
        <f t="shared" si="170"/>
        <v>1273.2082</v>
      </c>
      <c r="I5481" s="58">
        <f t="shared" si="171"/>
        <v>0</v>
      </c>
      <c r="J5481" s="59" t="s">
        <v>4027</v>
      </c>
      <c r="K5481" s="59"/>
      <c r="L5481" s="60" t="s">
        <v>8505</v>
      </c>
      <c r="M5481" s="61">
        <v>3.42</v>
      </c>
      <c r="N5481" s="6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  <c r="BA5481" s="2"/>
      <c r="BB5481" s="2"/>
      <c r="BC5481" s="2"/>
      <c r="BD5481" s="2"/>
      <c r="BE5481" s="2"/>
      <c r="BF5481" s="2"/>
      <c r="BG5481" s="2"/>
      <c r="BH5481" s="2"/>
      <c r="BI5481" s="2"/>
      <c r="BJ5481" s="2"/>
      <c r="BK5481" s="2"/>
      <c r="BL5481" s="2"/>
      <c r="BM5481" s="2"/>
      <c r="BN5481" s="2"/>
      <c r="BO5481" s="2"/>
      <c r="BP5481" s="2"/>
      <c r="BQ5481" s="2"/>
      <c r="BR5481" s="2"/>
      <c r="BS5481" s="2"/>
      <c r="BT5481" s="2"/>
      <c r="BU5481" s="2"/>
      <c r="BV5481" s="2"/>
      <c r="BW5481" s="2"/>
      <c r="BX5481" s="2"/>
      <c r="BY5481" s="2"/>
      <c r="BZ5481" s="2"/>
      <c r="CA5481" s="2"/>
      <c r="CB5481" s="2"/>
      <c r="CC5481" s="2"/>
      <c r="CD5481" s="2"/>
      <c r="CE5481" s="2"/>
    </row>
    <row r="5482" spans="1:83" s="10" customFormat="1" ht="12.75" customHeight="1" x14ac:dyDescent="0.2">
      <c r="A5482" s="78" t="s">
        <v>2795</v>
      </c>
      <c r="B5482" s="70" t="s">
        <v>856</v>
      </c>
      <c r="C5482" s="66" t="s">
        <v>4035</v>
      </c>
      <c r="D5482" s="72" t="s">
        <v>4628</v>
      </c>
      <c r="E5482" s="54"/>
      <c r="F5482" s="55"/>
      <c r="G5482" s="56">
        <v>1133.1199999999999</v>
      </c>
      <c r="H5482" s="57">
        <f t="shared" si="170"/>
        <v>1337.0815999999998</v>
      </c>
      <c r="I5482" s="58">
        <f t="shared" si="171"/>
        <v>0</v>
      </c>
      <c r="J5482" s="59" t="s">
        <v>4027</v>
      </c>
      <c r="K5482" s="59"/>
      <c r="L5482" s="60" t="s">
        <v>8505</v>
      </c>
      <c r="M5482" s="61">
        <v>2.2799999999999998</v>
      </c>
      <c r="N5482" s="6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  <c r="BA5482" s="2"/>
      <c r="BB5482" s="2"/>
      <c r="BC5482" s="2"/>
      <c r="BD5482" s="2"/>
      <c r="BE5482" s="2"/>
      <c r="BF5482" s="2"/>
      <c r="BG5482" s="2"/>
      <c r="BH5482" s="2"/>
      <c r="BI5482" s="2"/>
      <c r="BJ5482" s="2"/>
      <c r="BK5482" s="2"/>
      <c r="BL5482" s="2"/>
      <c r="BM5482" s="2"/>
      <c r="BN5482" s="2"/>
      <c r="BO5482" s="2"/>
      <c r="BP5482" s="2"/>
      <c r="BQ5482" s="2"/>
      <c r="BR5482" s="2"/>
      <c r="BS5482" s="2"/>
      <c r="BT5482" s="2"/>
      <c r="BU5482" s="2"/>
      <c r="BV5482" s="2"/>
      <c r="BW5482" s="2"/>
      <c r="BX5482" s="2"/>
      <c r="BY5482" s="2"/>
      <c r="BZ5482" s="2"/>
      <c r="CA5482" s="2"/>
      <c r="CB5482" s="2"/>
      <c r="CC5482" s="2"/>
      <c r="CD5482" s="2"/>
      <c r="CE5482" s="2"/>
    </row>
    <row r="5483" spans="1:83" s="10" customFormat="1" ht="12.75" customHeight="1" x14ac:dyDescent="0.2">
      <c r="A5483" s="78" t="s">
        <v>10434</v>
      </c>
      <c r="B5483" s="70" t="s">
        <v>9646</v>
      </c>
      <c r="C5483" s="66" t="s">
        <v>4035</v>
      </c>
      <c r="D5483" s="72" t="s">
        <v>4628</v>
      </c>
      <c r="E5483" s="54"/>
      <c r="F5483" s="55"/>
      <c r="G5483" s="56">
        <v>800</v>
      </c>
      <c r="H5483" s="57">
        <f t="shared" si="170"/>
        <v>944</v>
      </c>
      <c r="I5483" s="58">
        <f t="shared" si="171"/>
        <v>0</v>
      </c>
      <c r="J5483" s="59"/>
      <c r="K5483" s="59"/>
      <c r="L5483" s="60" t="s">
        <v>4029</v>
      </c>
      <c r="M5483" s="61"/>
      <c r="N5483" s="6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  <c r="BA5483" s="2"/>
      <c r="BB5483" s="2"/>
      <c r="BC5483" s="2"/>
      <c r="BD5483" s="2"/>
      <c r="BE5483" s="2"/>
      <c r="BF5483" s="2"/>
      <c r="BG5483" s="2"/>
      <c r="BH5483" s="2"/>
      <c r="BI5483" s="2"/>
      <c r="BJ5483" s="2"/>
      <c r="BK5483" s="2"/>
      <c r="BL5483" s="2"/>
      <c r="BM5483" s="2"/>
      <c r="BN5483" s="2"/>
      <c r="BO5483" s="2"/>
      <c r="BP5483" s="2"/>
      <c r="BQ5483" s="2"/>
      <c r="BR5483" s="2"/>
      <c r="BS5483" s="2"/>
      <c r="BT5483" s="2"/>
      <c r="BU5483" s="2"/>
      <c r="BV5483" s="2"/>
      <c r="BW5483" s="2"/>
      <c r="BX5483" s="2"/>
      <c r="BY5483" s="2"/>
      <c r="BZ5483" s="2"/>
      <c r="CA5483" s="2"/>
      <c r="CB5483" s="2"/>
      <c r="CC5483" s="2"/>
      <c r="CD5483" s="2"/>
      <c r="CE5483" s="2"/>
    </row>
    <row r="5484" spans="1:83" s="10" customFormat="1" ht="12.75" customHeight="1" x14ac:dyDescent="0.2">
      <c r="A5484" s="64" t="s">
        <v>10435</v>
      </c>
      <c r="B5484" s="9" t="s">
        <v>10436</v>
      </c>
      <c r="C5484" s="66" t="s">
        <v>4035</v>
      </c>
      <c r="D5484" s="72" t="s">
        <v>4628</v>
      </c>
      <c r="E5484" s="54"/>
      <c r="F5484" s="55"/>
      <c r="G5484" s="56">
        <v>25.86</v>
      </c>
      <c r="H5484" s="57">
        <f t="shared" si="170"/>
        <v>30.514799999999997</v>
      </c>
      <c r="I5484" s="58">
        <f t="shared" si="171"/>
        <v>0</v>
      </c>
      <c r="J5484" s="59"/>
      <c r="K5484" s="59"/>
      <c r="L5484" s="74"/>
      <c r="M5484" s="61"/>
      <c r="N5484" s="6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  <c r="BA5484" s="2"/>
      <c r="BB5484" s="2"/>
      <c r="BC5484" s="2"/>
      <c r="BD5484" s="2"/>
      <c r="BE5484" s="2"/>
      <c r="BF5484" s="2"/>
      <c r="BG5484" s="2"/>
      <c r="BH5484" s="2"/>
      <c r="BI5484" s="2"/>
      <c r="BJ5484" s="2"/>
      <c r="BK5484" s="2"/>
      <c r="BL5484" s="2"/>
      <c r="BM5484" s="2"/>
      <c r="BN5484" s="2"/>
      <c r="BO5484" s="2"/>
      <c r="BP5484" s="2"/>
      <c r="BQ5484" s="2"/>
      <c r="BR5484" s="2"/>
      <c r="BS5484" s="2"/>
      <c r="BT5484" s="2"/>
      <c r="BU5484" s="2"/>
      <c r="BV5484" s="2"/>
      <c r="BW5484" s="2"/>
      <c r="BX5484" s="2"/>
      <c r="BY5484" s="2"/>
      <c r="BZ5484" s="2"/>
      <c r="CA5484" s="2"/>
      <c r="CB5484" s="2"/>
      <c r="CC5484" s="2"/>
      <c r="CD5484" s="2"/>
      <c r="CE5484" s="2"/>
    </row>
    <row r="5485" spans="1:83" s="10" customFormat="1" ht="12.75" customHeight="1" x14ac:dyDescent="0.2">
      <c r="A5485" s="78" t="s">
        <v>2796</v>
      </c>
      <c r="B5485" s="70" t="s">
        <v>857</v>
      </c>
      <c r="C5485" s="66" t="s">
        <v>4035</v>
      </c>
      <c r="D5485" s="72" t="s">
        <v>4628</v>
      </c>
      <c r="E5485" s="54"/>
      <c r="F5485" s="55"/>
      <c r="G5485" s="56">
        <v>2600</v>
      </c>
      <c r="H5485" s="57">
        <f t="shared" si="170"/>
        <v>3068</v>
      </c>
      <c r="I5485" s="58">
        <f t="shared" si="171"/>
        <v>0</v>
      </c>
      <c r="J5485" s="59"/>
      <c r="K5485" s="59"/>
      <c r="L5485" s="60" t="s">
        <v>10412</v>
      </c>
      <c r="M5485" s="61"/>
      <c r="N5485" s="6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  <c r="BA5485" s="2"/>
      <c r="BB5485" s="2"/>
      <c r="BC5485" s="2"/>
      <c r="BD5485" s="2"/>
      <c r="BE5485" s="2"/>
      <c r="BF5485" s="2"/>
      <c r="BG5485" s="2"/>
      <c r="BH5485" s="2"/>
      <c r="BI5485" s="2"/>
      <c r="BJ5485" s="2"/>
      <c r="BK5485" s="2"/>
      <c r="BL5485" s="2"/>
      <c r="BM5485" s="2"/>
      <c r="BN5485" s="2"/>
      <c r="BO5485" s="2"/>
      <c r="BP5485" s="2"/>
      <c r="BQ5485" s="2"/>
      <c r="BR5485" s="2"/>
      <c r="BS5485" s="2"/>
      <c r="BT5485" s="2"/>
      <c r="BU5485" s="2"/>
      <c r="BV5485" s="2"/>
      <c r="BW5485" s="2"/>
      <c r="BX5485" s="2"/>
      <c r="BY5485" s="2"/>
      <c r="BZ5485" s="2"/>
      <c r="CA5485" s="2"/>
      <c r="CB5485" s="2"/>
      <c r="CC5485" s="2"/>
      <c r="CD5485" s="2"/>
      <c r="CE5485" s="2"/>
    </row>
    <row r="5486" spans="1:83" s="10" customFormat="1" ht="12.75" customHeight="1" x14ac:dyDescent="0.2">
      <c r="A5486" s="78" t="s">
        <v>2797</v>
      </c>
      <c r="B5486" s="70" t="s">
        <v>857</v>
      </c>
      <c r="C5486" s="66" t="s">
        <v>4035</v>
      </c>
      <c r="D5486" s="72" t="s">
        <v>4628</v>
      </c>
      <c r="E5486" s="54"/>
      <c r="F5486" s="55"/>
      <c r="G5486" s="56">
        <v>2700</v>
      </c>
      <c r="H5486" s="57">
        <f t="shared" si="170"/>
        <v>3186</v>
      </c>
      <c r="I5486" s="58">
        <f t="shared" si="171"/>
        <v>0</v>
      </c>
      <c r="J5486" s="59"/>
      <c r="K5486" s="59"/>
      <c r="L5486" s="60" t="s">
        <v>10412</v>
      </c>
      <c r="M5486" s="61"/>
      <c r="N5486" s="6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  <c r="BA5486" s="2"/>
      <c r="BB5486" s="2"/>
      <c r="BC5486" s="2"/>
      <c r="BD5486" s="2"/>
      <c r="BE5486" s="2"/>
      <c r="BF5486" s="2"/>
      <c r="BG5486" s="2"/>
      <c r="BH5486" s="2"/>
      <c r="BI5486" s="2"/>
      <c r="BJ5486" s="2"/>
      <c r="BK5486" s="2"/>
      <c r="BL5486" s="2"/>
      <c r="BM5486" s="2"/>
      <c r="BN5486" s="2"/>
      <c r="BO5486" s="2"/>
      <c r="BP5486" s="2"/>
      <c r="BQ5486" s="2"/>
      <c r="BR5486" s="2"/>
      <c r="BS5486" s="2"/>
      <c r="BT5486" s="2"/>
      <c r="BU5486" s="2"/>
      <c r="BV5486" s="2"/>
      <c r="BW5486" s="2"/>
      <c r="BX5486" s="2"/>
      <c r="BY5486" s="2"/>
      <c r="BZ5486" s="2"/>
      <c r="CA5486" s="2"/>
      <c r="CB5486" s="2"/>
      <c r="CC5486" s="2"/>
      <c r="CD5486" s="2"/>
      <c r="CE5486" s="2"/>
    </row>
    <row r="5487" spans="1:83" s="10" customFormat="1" ht="12.75" customHeight="1" x14ac:dyDescent="0.2">
      <c r="A5487" s="78" t="s">
        <v>10437</v>
      </c>
      <c r="B5487" s="70" t="s">
        <v>7254</v>
      </c>
      <c r="C5487" s="66" t="s">
        <v>4035</v>
      </c>
      <c r="D5487" s="72" t="s">
        <v>4628</v>
      </c>
      <c r="E5487" s="54"/>
      <c r="F5487" s="55"/>
      <c r="G5487" s="56">
        <v>105</v>
      </c>
      <c r="H5487" s="57">
        <f t="shared" si="170"/>
        <v>123.89999999999999</v>
      </c>
      <c r="I5487" s="58">
        <f t="shared" si="171"/>
        <v>0</v>
      </c>
      <c r="J5487" s="59"/>
      <c r="K5487" s="59"/>
      <c r="L5487" s="60"/>
      <c r="M5487" s="61"/>
      <c r="N5487" s="6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  <c r="BA5487" s="2"/>
      <c r="BB5487" s="2"/>
      <c r="BC5487" s="2"/>
      <c r="BD5487" s="2"/>
      <c r="BE5487" s="2"/>
      <c r="BF5487" s="2"/>
      <c r="BG5487" s="2"/>
      <c r="BH5487" s="2"/>
      <c r="BI5487" s="2"/>
      <c r="BJ5487" s="2"/>
      <c r="BK5487" s="2"/>
      <c r="BL5487" s="2"/>
      <c r="BM5487" s="2"/>
      <c r="BN5487" s="2"/>
      <c r="BO5487" s="2"/>
      <c r="BP5487" s="2"/>
      <c r="BQ5487" s="2"/>
      <c r="BR5487" s="2"/>
      <c r="BS5487" s="2"/>
      <c r="BT5487" s="2"/>
      <c r="BU5487" s="2"/>
      <c r="BV5487" s="2"/>
      <c r="BW5487" s="2"/>
      <c r="BX5487" s="2"/>
      <c r="BY5487" s="2"/>
      <c r="BZ5487" s="2"/>
      <c r="CA5487" s="2"/>
      <c r="CB5487" s="2"/>
      <c r="CC5487" s="2"/>
      <c r="CD5487" s="2"/>
      <c r="CE5487" s="2"/>
    </row>
    <row r="5488" spans="1:83" s="10" customFormat="1" ht="12.75" customHeight="1" x14ac:dyDescent="0.2">
      <c r="A5488" s="51" t="s">
        <v>10438</v>
      </c>
      <c r="B5488" s="9" t="s">
        <v>380</v>
      </c>
      <c r="C5488" s="53" t="s">
        <v>4007</v>
      </c>
      <c r="D5488" s="44" t="s">
        <v>4628</v>
      </c>
      <c r="E5488" s="54"/>
      <c r="F5488" s="55"/>
      <c r="G5488" s="56">
        <v>380</v>
      </c>
      <c r="H5488" s="57">
        <f t="shared" si="170"/>
        <v>448.4</v>
      </c>
      <c r="I5488" s="58">
        <f t="shared" si="171"/>
        <v>0</v>
      </c>
      <c r="J5488" s="59"/>
      <c r="K5488" s="59" t="s">
        <v>10439</v>
      </c>
      <c r="L5488" s="60" t="s">
        <v>4029</v>
      </c>
      <c r="M5488" s="61"/>
      <c r="N5488" s="6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  <c r="BA5488" s="2"/>
      <c r="BB5488" s="2"/>
      <c r="BC5488" s="2"/>
      <c r="BD5488" s="2"/>
      <c r="BE5488" s="2"/>
      <c r="BF5488" s="2"/>
      <c r="BG5488" s="2"/>
      <c r="BH5488" s="2"/>
      <c r="BI5488" s="2"/>
      <c r="BJ5488" s="2"/>
      <c r="BK5488" s="2"/>
      <c r="BL5488" s="2"/>
      <c r="BM5488" s="2"/>
      <c r="BN5488" s="2"/>
      <c r="BO5488" s="2"/>
      <c r="BP5488" s="2"/>
      <c r="BQ5488" s="2"/>
      <c r="BR5488" s="2"/>
      <c r="BS5488" s="2"/>
      <c r="BT5488" s="2"/>
      <c r="BU5488" s="2"/>
      <c r="BV5488" s="2"/>
      <c r="BW5488" s="2"/>
      <c r="BX5488" s="2"/>
      <c r="BY5488" s="2"/>
      <c r="BZ5488" s="2"/>
      <c r="CA5488" s="2"/>
      <c r="CB5488" s="2"/>
      <c r="CC5488" s="2"/>
      <c r="CD5488" s="2"/>
      <c r="CE5488" s="2"/>
    </row>
    <row r="5489" spans="1:83" s="10" customFormat="1" ht="12.75" customHeight="1" x14ac:dyDescent="0.2">
      <c r="A5489" s="51" t="s">
        <v>2798</v>
      </c>
      <c r="B5489" s="9" t="s">
        <v>54</v>
      </c>
      <c r="C5489" s="66" t="s">
        <v>4035</v>
      </c>
      <c r="D5489" s="44" t="s">
        <v>4628</v>
      </c>
      <c r="E5489" s="54"/>
      <c r="F5489" s="55"/>
      <c r="G5489" s="56">
        <v>284.3</v>
      </c>
      <c r="H5489" s="57">
        <f t="shared" si="170"/>
        <v>335.47399999999999</v>
      </c>
      <c r="I5489" s="58">
        <f t="shared" si="171"/>
        <v>0</v>
      </c>
      <c r="J5489" s="59" t="s">
        <v>4027</v>
      </c>
      <c r="K5489" s="59"/>
      <c r="L5489" s="60" t="s">
        <v>4029</v>
      </c>
      <c r="M5489" s="61"/>
      <c r="N5489" s="6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  <c r="BA5489" s="2"/>
      <c r="BB5489" s="2"/>
      <c r="BC5489" s="2"/>
      <c r="BD5489" s="2"/>
      <c r="BE5489" s="2"/>
      <c r="BF5489" s="2"/>
      <c r="BG5489" s="2"/>
      <c r="BH5489" s="2"/>
      <c r="BI5489" s="2"/>
      <c r="BJ5489" s="2"/>
      <c r="BK5489" s="2"/>
      <c r="BL5489" s="2"/>
      <c r="BM5489" s="2"/>
      <c r="BN5489" s="2"/>
      <c r="BO5489" s="2"/>
      <c r="BP5489" s="2"/>
      <c r="BQ5489" s="2"/>
      <c r="BR5489" s="2"/>
      <c r="BS5489" s="2"/>
      <c r="BT5489" s="2"/>
      <c r="BU5489" s="2"/>
      <c r="BV5489" s="2"/>
      <c r="BW5489" s="2"/>
      <c r="BX5489" s="2"/>
      <c r="BY5489" s="2"/>
      <c r="BZ5489" s="2"/>
      <c r="CA5489" s="2"/>
      <c r="CB5489" s="2"/>
      <c r="CC5489" s="2"/>
      <c r="CD5489" s="2"/>
      <c r="CE5489" s="2"/>
    </row>
    <row r="5490" spans="1:83" s="10" customFormat="1" ht="12.75" customHeight="1" x14ac:dyDescent="0.2">
      <c r="A5490" s="51" t="s">
        <v>2799</v>
      </c>
      <c r="B5490" s="9" t="s">
        <v>54</v>
      </c>
      <c r="C5490" s="66" t="s">
        <v>4035</v>
      </c>
      <c r="D5490" s="44" t="s">
        <v>4628</v>
      </c>
      <c r="E5490" s="54"/>
      <c r="F5490" s="55"/>
      <c r="G5490" s="56">
        <v>311.41000000000003</v>
      </c>
      <c r="H5490" s="57">
        <f t="shared" si="170"/>
        <v>367.46379999999999</v>
      </c>
      <c r="I5490" s="58">
        <f t="shared" si="171"/>
        <v>0</v>
      </c>
      <c r="J5490" s="59" t="s">
        <v>4027</v>
      </c>
      <c r="K5490" s="59"/>
      <c r="L5490" s="60" t="s">
        <v>4029</v>
      </c>
      <c r="M5490" s="61">
        <v>1.6</v>
      </c>
      <c r="N5490" s="6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  <c r="BA5490" s="2"/>
      <c r="BB5490" s="2"/>
      <c r="BC5490" s="2"/>
      <c r="BD5490" s="2"/>
      <c r="BE5490" s="2"/>
      <c r="BF5490" s="2"/>
      <c r="BG5490" s="2"/>
      <c r="BH5490" s="2"/>
      <c r="BI5490" s="2"/>
      <c r="BJ5490" s="2"/>
      <c r="BK5490" s="2"/>
      <c r="BL5490" s="2"/>
      <c r="BM5490" s="2"/>
      <c r="BN5490" s="2"/>
      <c r="BO5490" s="2"/>
      <c r="BP5490" s="2"/>
      <c r="BQ5490" s="2"/>
      <c r="BR5490" s="2"/>
      <c r="BS5490" s="2"/>
      <c r="BT5490" s="2"/>
      <c r="BU5490" s="2"/>
      <c r="BV5490" s="2"/>
      <c r="BW5490" s="2"/>
      <c r="BX5490" s="2"/>
      <c r="BY5490" s="2"/>
      <c r="BZ5490" s="2"/>
      <c r="CA5490" s="2"/>
      <c r="CB5490" s="2"/>
      <c r="CC5490" s="2"/>
      <c r="CD5490" s="2"/>
      <c r="CE5490" s="2"/>
    </row>
    <row r="5491" spans="1:83" s="10" customFormat="1" ht="12.75" customHeight="1" x14ac:dyDescent="0.2">
      <c r="A5491" s="51" t="s">
        <v>2800</v>
      </c>
      <c r="B5491" s="9" t="s">
        <v>858</v>
      </c>
      <c r="C5491" s="66" t="s">
        <v>4035</v>
      </c>
      <c r="D5491" s="44" t="s">
        <v>4410</v>
      </c>
      <c r="E5491" s="54"/>
      <c r="F5491" s="55"/>
      <c r="G5491" s="56">
        <v>1300</v>
      </c>
      <c r="H5491" s="57">
        <f t="shared" si="170"/>
        <v>1534</v>
      </c>
      <c r="I5491" s="58">
        <f t="shared" si="171"/>
        <v>0</v>
      </c>
      <c r="J5491" s="59" t="s">
        <v>4027</v>
      </c>
      <c r="K5491" s="59"/>
      <c r="L5491" s="79" t="s">
        <v>4205</v>
      </c>
      <c r="M5491" s="61">
        <v>4.8</v>
      </c>
      <c r="N5491" s="6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  <c r="BA5491" s="2"/>
      <c r="BB5491" s="2"/>
      <c r="BC5491" s="2"/>
      <c r="BD5491" s="2"/>
      <c r="BE5491" s="2"/>
      <c r="BF5491" s="2"/>
      <c r="BG5491" s="2"/>
      <c r="BH5491" s="2"/>
      <c r="BI5491" s="2"/>
      <c r="BJ5491" s="2"/>
      <c r="BK5491" s="2"/>
      <c r="BL5491" s="2"/>
      <c r="BM5491" s="2"/>
      <c r="BN5491" s="2"/>
      <c r="BO5491" s="2"/>
      <c r="BP5491" s="2"/>
      <c r="BQ5491" s="2"/>
      <c r="BR5491" s="2"/>
      <c r="BS5491" s="2"/>
      <c r="BT5491" s="2"/>
      <c r="BU5491" s="2"/>
      <c r="BV5491" s="2"/>
      <c r="BW5491" s="2"/>
      <c r="BX5491" s="2"/>
      <c r="BY5491" s="2"/>
      <c r="BZ5491" s="2"/>
      <c r="CA5491" s="2"/>
      <c r="CB5491" s="2"/>
      <c r="CC5491" s="2"/>
      <c r="CD5491" s="2"/>
      <c r="CE5491" s="2"/>
    </row>
    <row r="5492" spans="1:83" s="10" customFormat="1" ht="12.75" customHeight="1" x14ac:dyDescent="0.2">
      <c r="A5492" s="51" t="s">
        <v>2801</v>
      </c>
      <c r="B5492" s="9" t="s">
        <v>859</v>
      </c>
      <c r="C5492" s="66" t="s">
        <v>4035</v>
      </c>
      <c r="D5492" s="44" t="s">
        <v>4410</v>
      </c>
      <c r="E5492" s="54"/>
      <c r="F5492" s="55"/>
      <c r="G5492" s="56">
        <v>1300</v>
      </c>
      <c r="H5492" s="57">
        <f t="shared" si="170"/>
        <v>1534</v>
      </c>
      <c r="I5492" s="58">
        <f t="shared" si="171"/>
        <v>0</v>
      </c>
      <c r="J5492" s="59" t="s">
        <v>4027</v>
      </c>
      <c r="K5492" s="59"/>
      <c r="L5492" s="79" t="s">
        <v>4205</v>
      </c>
      <c r="M5492" s="61">
        <v>4.8</v>
      </c>
      <c r="N5492" s="6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  <c r="BA5492" s="2"/>
      <c r="BB5492" s="2"/>
      <c r="BC5492" s="2"/>
      <c r="BD5492" s="2"/>
      <c r="BE5492" s="2"/>
      <c r="BF5492" s="2"/>
      <c r="BG5492" s="2"/>
      <c r="BH5492" s="2"/>
      <c r="BI5492" s="2"/>
      <c r="BJ5492" s="2"/>
      <c r="BK5492" s="2"/>
      <c r="BL5492" s="2"/>
      <c r="BM5492" s="2"/>
      <c r="BN5492" s="2"/>
      <c r="BO5492" s="2"/>
      <c r="BP5492" s="2"/>
      <c r="BQ5492" s="2"/>
      <c r="BR5492" s="2"/>
      <c r="BS5492" s="2"/>
      <c r="BT5492" s="2"/>
      <c r="BU5492" s="2"/>
      <c r="BV5492" s="2"/>
      <c r="BW5492" s="2"/>
      <c r="BX5492" s="2"/>
      <c r="BY5492" s="2"/>
      <c r="BZ5492" s="2"/>
      <c r="CA5492" s="2"/>
      <c r="CB5492" s="2"/>
      <c r="CC5492" s="2"/>
      <c r="CD5492" s="2"/>
      <c r="CE5492" s="2"/>
    </row>
    <row r="5493" spans="1:83" s="10" customFormat="1" ht="12.75" customHeight="1" x14ac:dyDescent="0.2">
      <c r="A5493" s="64" t="s">
        <v>10440</v>
      </c>
      <c r="B5493" s="9" t="s">
        <v>6890</v>
      </c>
      <c r="C5493" s="53" t="s">
        <v>4007</v>
      </c>
      <c r="D5493" s="44" t="s">
        <v>4410</v>
      </c>
      <c r="E5493" s="54"/>
      <c r="F5493" s="55"/>
      <c r="G5493" s="56">
        <v>200</v>
      </c>
      <c r="H5493" s="57">
        <f t="shared" si="170"/>
        <v>236</v>
      </c>
      <c r="I5493" s="58">
        <f t="shared" si="171"/>
        <v>0</v>
      </c>
      <c r="J5493" s="59" t="s">
        <v>4027</v>
      </c>
      <c r="K5493" s="59" t="s">
        <v>4154</v>
      </c>
      <c r="L5493" s="79" t="s">
        <v>10441</v>
      </c>
      <c r="M5493" s="61">
        <v>0.76</v>
      </c>
      <c r="N5493" s="6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  <c r="BA5493" s="2"/>
      <c r="BB5493" s="2"/>
      <c r="BC5493" s="2"/>
      <c r="BD5493" s="2"/>
      <c r="BE5493" s="2"/>
      <c r="BF5493" s="2"/>
      <c r="BG5493" s="2"/>
      <c r="BH5493" s="2"/>
      <c r="BI5493" s="2"/>
      <c r="BJ5493" s="2"/>
      <c r="BK5493" s="2"/>
      <c r="BL5493" s="2"/>
      <c r="BM5493" s="2"/>
      <c r="BN5493" s="2"/>
      <c r="BO5493" s="2"/>
      <c r="BP5493" s="2"/>
      <c r="BQ5493" s="2"/>
      <c r="BR5493" s="2"/>
      <c r="BS5493" s="2"/>
      <c r="BT5493" s="2"/>
      <c r="BU5493" s="2"/>
      <c r="BV5493" s="2"/>
      <c r="BW5493" s="2"/>
      <c r="BX5493" s="2"/>
      <c r="BY5493" s="2"/>
      <c r="BZ5493" s="2"/>
      <c r="CA5493" s="2"/>
      <c r="CB5493" s="2"/>
      <c r="CC5493" s="2"/>
      <c r="CD5493" s="2"/>
      <c r="CE5493" s="2"/>
    </row>
    <row r="5494" spans="1:83" s="10" customFormat="1" ht="12.75" customHeight="1" x14ac:dyDescent="0.2">
      <c r="A5494" s="64" t="s">
        <v>10442</v>
      </c>
      <c r="B5494" s="9" t="s">
        <v>10443</v>
      </c>
      <c r="C5494" s="66" t="s">
        <v>4035</v>
      </c>
      <c r="D5494" s="44" t="s">
        <v>4410</v>
      </c>
      <c r="E5494" s="54"/>
      <c r="F5494" s="55"/>
      <c r="G5494" s="56">
        <v>85</v>
      </c>
      <c r="H5494" s="57">
        <f t="shared" si="170"/>
        <v>100.3</v>
      </c>
      <c r="I5494" s="58">
        <f t="shared" si="171"/>
        <v>0</v>
      </c>
      <c r="J5494" s="59"/>
      <c r="K5494" s="59"/>
      <c r="L5494" s="60"/>
      <c r="M5494" s="61"/>
      <c r="N5494" s="6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  <c r="BA5494" s="2"/>
      <c r="BB5494" s="2"/>
      <c r="BC5494" s="2"/>
      <c r="BD5494" s="2"/>
      <c r="BE5494" s="2"/>
      <c r="BF5494" s="2"/>
      <c r="BG5494" s="2"/>
      <c r="BH5494" s="2"/>
      <c r="BI5494" s="2"/>
      <c r="BJ5494" s="2"/>
      <c r="BK5494" s="2"/>
      <c r="BL5494" s="2"/>
      <c r="BM5494" s="2"/>
      <c r="BN5494" s="2"/>
      <c r="BO5494" s="2"/>
      <c r="BP5494" s="2"/>
      <c r="BQ5494" s="2"/>
      <c r="BR5494" s="2"/>
      <c r="BS5494" s="2"/>
      <c r="BT5494" s="2"/>
      <c r="BU5494" s="2"/>
      <c r="BV5494" s="2"/>
      <c r="BW5494" s="2"/>
      <c r="BX5494" s="2"/>
      <c r="BY5494" s="2"/>
      <c r="BZ5494" s="2"/>
      <c r="CA5494" s="2"/>
      <c r="CB5494" s="2"/>
      <c r="CC5494" s="2"/>
      <c r="CD5494" s="2"/>
      <c r="CE5494" s="2"/>
    </row>
    <row r="5495" spans="1:83" s="10" customFormat="1" ht="12.75" customHeight="1" x14ac:dyDescent="0.2">
      <c r="A5495" s="64" t="s">
        <v>10444</v>
      </c>
      <c r="B5495" s="9" t="s">
        <v>10445</v>
      </c>
      <c r="C5495" s="66" t="s">
        <v>4035</v>
      </c>
      <c r="D5495" s="44" t="s">
        <v>4410</v>
      </c>
      <c r="E5495" s="54"/>
      <c r="F5495" s="55"/>
      <c r="G5495" s="56">
        <v>120</v>
      </c>
      <c r="H5495" s="57">
        <f t="shared" si="170"/>
        <v>141.6</v>
      </c>
      <c r="I5495" s="58">
        <f t="shared" si="171"/>
        <v>0</v>
      </c>
      <c r="J5495" s="59"/>
      <c r="K5495" s="59"/>
      <c r="L5495" s="60"/>
      <c r="M5495" s="61"/>
      <c r="N5495" s="6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  <c r="BA5495" s="2"/>
      <c r="BB5495" s="2"/>
      <c r="BC5495" s="2"/>
      <c r="BD5495" s="2"/>
      <c r="BE5495" s="2"/>
      <c r="BF5495" s="2"/>
      <c r="BG5495" s="2"/>
      <c r="BH5495" s="2"/>
      <c r="BI5495" s="2"/>
      <c r="BJ5495" s="2"/>
      <c r="BK5495" s="2"/>
      <c r="BL5495" s="2"/>
      <c r="BM5495" s="2"/>
      <c r="BN5495" s="2"/>
      <c r="BO5495" s="2"/>
      <c r="BP5495" s="2"/>
      <c r="BQ5495" s="2"/>
      <c r="BR5495" s="2"/>
      <c r="BS5495" s="2"/>
      <c r="BT5495" s="2"/>
      <c r="BU5495" s="2"/>
      <c r="BV5495" s="2"/>
      <c r="BW5495" s="2"/>
      <c r="BX5495" s="2"/>
      <c r="BY5495" s="2"/>
      <c r="BZ5495" s="2"/>
      <c r="CA5495" s="2"/>
      <c r="CB5495" s="2"/>
      <c r="CC5495" s="2"/>
      <c r="CD5495" s="2"/>
      <c r="CE5495" s="2"/>
    </row>
    <row r="5496" spans="1:83" s="10" customFormat="1" ht="12.75" customHeight="1" x14ac:dyDescent="0.2">
      <c r="A5496" s="64" t="s">
        <v>10446</v>
      </c>
      <c r="B5496" s="9" t="s">
        <v>6968</v>
      </c>
      <c r="C5496" s="53" t="s">
        <v>4007</v>
      </c>
      <c r="D5496" s="44" t="s">
        <v>4410</v>
      </c>
      <c r="E5496" s="54"/>
      <c r="F5496" s="55"/>
      <c r="G5496" s="56">
        <v>145</v>
      </c>
      <c r="H5496" s="57">
        <f t="shared" si="170"/>
        <v>171.1</v>
      </c>
      <c r="I5496" s="58">
        <f t="shared" si="171"/>
        <v>0</v>
      </c>
      <c r="J5496" s="59"/>
      <c r="K5496" s="59" t="s">
        <v>4154</v>
      </c>
      <c r="L5496" s="60" t="s">
        <v>10088</v>
      </c>
      <c r="M5496" s="61">
        <v>0.6</v>
      </c>
      <c r="N5496" s="6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  <c r="BA5496" s="2"/>
      <c r="BB5496" s="2"/>
      <c r="BC5496" s="2"/>
      <c r="BD5496" s="2"/>
      <c r="BE5496" s="2"/>
      <c r="BF5496" s="2"/>
      <c r="BG5496" s="2"/>
      <c r="BH5496" s="2"/>
      <c r="BI5496" s="2"/>
      <c r="BJ5496" s="2"/>
      <c r="BK5496" s="2"/>
      <c r="BL5496" s="2"/>
      <c r="BM5496" s="2"/>
      <c r="BN5496" s="2"/>
      <c r="BO5496" s="2"/>
      <c r="BP5496" s="2"/>
      <c r="BQ5496" s="2"/>
      <c r="BR5496" s="2"/>
      <c r="BS5496" s="2"/>
      <c r="BT5496" s="2"/>
      <c r="BU5496" s="2"/>
      <c r="BV5496" s="2"/>
      <c r="BW5496" s="2"/>
      <c r="BX5496" s="2"/>
      <c r="BY5496" s="2"/>
      <c r="BZ5496" s="2"/>
      <c r="CA5496" s="2"/>
      <c r="CB5496" s="2"/>
      <c r="CC5496" s="2"/>
      <c r="CD5496" s="2"/>
      <c r="CE5496" s="2"/>
    </row>
    <row r="5497" spans="1:83" s="10" customFormat="1" ht="12.75" customHeight="1" x14ac:dyDescent="0.2">
      <c r="A5497" s="51" t="s">
        <v>2802</v>
      </c>
      <c r="B5497" s="9" t="s">
        <v>21</v>
      </c>
      <c r="C5497" s="66" t="s">
        <v>4035</v>
      </c>
      <c r="D5497" s="44" t="s">
        <v>4410</v>
      </c>
      <c r="E5497" s="54"/>
      <c r="F5497" s="55"/>
      <c r="G5497" s="56">
        <v>238.15</v>
      </c>
      <c r="H5497" s="57">
        <f t="shared" si="170"/>
        <v>281.017</v>
      </c>
      <c r="I5497" s="58">
        <f t="shared" si="171"/>
        <v>0</v>
      </c>
      <c r="J5497" s="59" t="s">
        <v>4027</v>
      </c>
      <c r="K5497" s="59"/>
      <c r="L5497" s="60" t="s">
        <v>10088</v>
      </c>
      <c r="M5497" s="61">
        <v>0.85</v>
      </c>
      <c r="N5497" s="6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  <c r="BA5497" s="2"/>
      <c r="BB5497" s="2"/>
      <c r="BC5497" s="2"/>
      <c r="BD5497" s="2"/>
      <c r="BE5497" s="2"/>
      <c r="BF5497" s="2"/>
      <c r="BG5497" s="2"/>
      <c r="BH5497" s="2"/>
      <c r="BI5497" s="2"/>
      <c r="BJ5497" s="2"/>
      <c r="BK5497" s="2"/>
      <c r="BL5497" s="2"/>
      <c r="BM5497" s="2"/>
      <c r="BN5497" s="2"/>
      <c r="BO5497" s="2"/>
      <c r="BP5497" s="2"/>
      <c r="BQ5497" s="2"/>
      <c r="BR5497" s="2"/>
      <c r="BS5497" s="2"/>
      <c r="BT5497" s="2"/>
      <c r="BU5497" s="2"/>
      <c r="BV5497" s="2"/>
      <c r="BW5497" s="2"/>
      <c r="BX5497" s="2"/>
      <c r="BY5497" s="2"/>
      <c r="BZ5497" s="2"/>
      <c r="CA5497" s="2"/>
      <c r="CB5497" s="2"/>
      <c r="CC5497" s="2"/>
      <c r="CD5497" s="2"/>
      <c r="CE5497" s="2"/>
    </row>
    <row r="5498" spans="1:83" s="10" customFormat="1" ht="12.75" customHeight="1" x14ac:dyDescent="0.2">
      <c r="A5498" s="64" t="s">
        <v>10447</v>
      </c>
      <c r="B5498" s="9" t="s">
        <v>10448</v>
      </c>
      <c r="C5498" s="53" t="s">
        <v>4007</v>
      </c>
      <c r="D5498" s="44" t="s">
        <v>4410</v>
      </c>
      <c r="E5498" s="54"/>
      <c r="F5498" s="55"/>
      <c r="G5498" s="56">
        <v>1200</v>
      </c>
      <c r="H5498" s="57">
        <f t="shared" si="170"/>
        <v>1416</v>
      </c>
      <c r="I5498" s="58">
        <f t="shared" si="171"/>
        <v>0</v>
      </c>
      <c r="J5498" s="59"/>
      <c r="K5498" s="59" t="s">
        <v>4154</v>
      </c>
      <c r="L5498" s="79" t="s">
        <v>4205</v>
      </c>
      <c r="M5498" s="61">
        <v>4</v>
      </c>
      <c r="N5498" s="6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  <c r="BA5498" s="2"/>
      <c r="BB5498" s="2"/>
      <c r="BC5498" s="2"/>
      <c r="BD5498" s="2"/>
      <c r="BE5498" s="2"/>
      <c r="BF5498" s="2"/>
      <c r="BG5498" s="2"/>
      <c r="BH5498" s="2"/>
      <c r="BI5498" s="2"/>
      <c r="BJ5498" s="2"/>
      <c r="BK5498" s="2"/>
      <c r="BL5498" s="2"/>
      <c r="BM5498" s="2"/>
      <c r="BN5498" s="2"/>
      <c r="BO5498" s="2"/>
      <c r="BP5498" s="2"/>
      <c r="BQ5498" s="2"/>
      <c r="BR5498" s="2"/>
      <c r="BS5498" s="2"/>
      <c r="BT5498" s="2"/>
      <c r="BU5498" s="2"/>
      <c r="BV5498" s="2"/>
      <c r="BW5498" s="2"/>
      <c r="BX5498" s="2"/>
      <c r="BY5498" s="2"/>
      <c r="BZ5498" s="2"/>
      <c r="CA5498" s="2"/>
      <c r="CB5498" s="2"/>
      <c r="CC5498" s="2"/>
      <c r="CD5498" s="2"/>
      <c r="CE5498" s="2"/>
    </row>
    <row r="5499" spans="1:83" s="10" customFormat="1" ht="12.75" customHeight="1" x14ac:dyDescent="0.2">
      <c r="A5499" s="51" t="s">
        <v>2803</v>
      </c>
      <c r="B5499" s="9" t="s">
        <v>860</v>
      </c>
      <c r="C5499" s="66" t="s">
        <v>4035</v>
      </c>
      <c r="D5499" s="44" t="s">
        <v>4410</v>
      </c>
      <c r="E5499" s="54"/>
      <c r="F5499" s="55"/>
      <c r="G5499" s="56">
        <v>1300</v>
      </c>
      <c r="H5499" s="57">
        <f t="shared" si="170"/>
        <v>1534</v>
      </c>
      <c r="I5499" s="58">
        <f t="shared" si="171"/>
        <v>0</v>
      </c>
      <c r="J5499" s="59" t="s">
        <v>4027</v>
      </c>
      <c r="K5499" s="59"/>
      <c r="L5499" s="79" t="s">
        <v>4205</v>
      </c>
      <c r="M5499" s="61">
        <v>2.8</v>
      </c>
      <c r="N5499" s="6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  <c r="BA5499" s="2"/>
      <c r="BB5499" s="2"/>
      <c r="BC5499" s="2"/>
      <c r="BD5499" s="2"/>
      <c r="BE5499" s="2"/>
      <c r="BF5499" s="2"/>
      <c r="BG5499" s="2"/>
      <c r="BH5499" s="2"/>
      <c r="BI5499" s="2"/>
      <c r="BJ5499" s="2"/>
      <c r="BK5499" s="2"/>
      <c r="BL5499" s="2"/>
      <c r="BM5499" s="2"/>
      <c r="BN5499" s="2"/>
      <c r="BO5499" s="2"/>
      <c r="BP5499" s="2"/>
      <c r="BQ5499" s="2"/>
      <c r="BR5499" s="2"/>
      <c r="BS5499" s="2"/>
      <c r="BT5499" s="2"/>
      <c r="BU5499" s="2"/>
      <c r="BV5499" s="2"/>
      <c r="BW5499" s="2"/>
      <c r="BX5499" s="2"/>
      <c r="BY5499" s="2"/>
      <c r="BZ5499" s="2"/>
      <c r="CA5499" s="2"/>
      <c r="CB5499" s="2"/>
      <c r="CC5499" s="2"/>
      <c r="CD5499" s="2"/>
      <c r="CE5499" s="2"/>
    </row>
    <row r="5500" spans="1:83" s="10" customFormat="1" ht="12.75" customHeight="1" x14ac:dyDescent="0.2">
      <c r="A5500" s="51" t="s">
        <v>2804</v>
      </c>
      <c r="B5500" s="9" t="s">
        <v>860</v>
      </c>
      <c r="C5500" s="66" t="s">
        <v>4035</v>
      </c>
      <c r="D5500" s="44" t="s">
        <v>4410</v>
      </c>
      <c r="E5500" s="54"/>
      <c r="F5500" s="55"/>
      <c r="G5500" s="56">
        <v>1300</v>
      </c>
      <c r="H5500" s="57">
        <f t="shared" si="170"/>
        <v>1534</v>
      </c>
      <c r="I5500" s="58">
        <f t="shared" si="171"/>
        <v>0</v>
      </c>
      <c r="J5500" s="59" t="s">
        <v>4027</v>
      </c>
      <c r="K5500" s="59"/>
      <c r="L5500" s="79" t="s">
        <v>4205</v>
      </c>
      <c r="M5500" s="61">
        <v>2.8</v>
      </c>
      <c r="N5500" s="6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  <c r="BA5500" s="2"/>
      <c r="BB5500" s="2"/>
      <c r="BC5500" s="2"/>
      <c r="BD5500" s="2"/>
      <c r="BE5500" s="2"/>
      <c r="BF5500" s="2"/>
      <c r="BG5500" s="2"/>
      <c r="BH5500" s="2"/>
      <c r="BI5500" s="2"/>
      <c r="BJ5500" s="2"/>
      <c r="BK5500" s="2"/>
      <c r="BL5500" s="2"/>
      <c r="BM5500" s="2"/>
      <c r="BN5500" s="2"/>
      <c r="BO5500" s="2"/>
      <c r="BP5500" s="2"/>
      <c r="BQ5500" s="2"/>
      <c r="BR5500" s="2"/>
      <c r="BS5500" s="2"/>
      <c r="BT5500" s="2"/>
      <c r="BU5500" s="2"/>
      <c r="BV5500" s="2"/>
      <c r="BW5500" s="2"/>
      <c r="BX5500" s="2"/>
      <c r="BY5500" s="2"/>
      <c r="BZ5500" s="2"/>
      <c r="CA5500" s="2"/>
      <c r="CB5500" s="2"/>
      <c r="CC5500" s="2"/>
      <c r="CD5500" s="2"/>
      <c r="CE5500" s="2"/>
    </row>
    <row r="5501" spans="1:83" s="10" customFormat="1" ht="12.75" customHeight="1" x14ac:dyDescent="0.2">
      <c r="A5501" s="51" t="s">
        <v>2805</v>
      </c>
      <c r="B5501" s="9" t="s">
        <v>861</v>
      </c>
      <c r="C5501" s="66" t="s">
        <v>4035</v>
      </c>
      <c r="D5501" s="44" t="s">
        <v>4410</v>
      </c>
      <c r="E5501" s="54"/>
      <c r="F5501" s="55"/>
      <c r="G5501" s="56">
        <v>1215.1600000000001</v>
      </c>
      <c r="H5501" s="57">
        <f t="shared" si="170"/>
        <v>1433.8887999999999</v>
      </c>
      <c r="I5501" s="58">
        <f t="shared" si="171"/>
        <v>0</v>
      </c>
      <c r="J5501" s="59" t="s">
        <v>4027</v>
      </c>
      <c r="K5501" s="59"/>
      <c r="L5501" s="79" t="s">
        <v>4205</v>
      </c>
      <c r="M5501" s="61">
        <v>3.9</v>
      </c>
      <c r="N5501" s="6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  <c r="BA5501" s="2"/>
      <c r="BB5501" s="2"/>
      <c r="BC5501" s="2"/>
      <c r="BD5501" s="2"/>
      <c r="BE5501" s="2"/>
      <c r="BF5501" s="2"/>
      <c r="BG5501" s="2"/>
      <c r="BH5501" s="2"/>
      <c r="BI5501" s="2"/>
      <c r="BJ5501" s="2"/>
      <c r="BK5501" s="2"/>
      <c r="BL5501" s="2"/>
      <c r="BM5501" s="2"/>
      <c r="BN5501" s="2"/>
      <c r="BO5501" s="2"/>
      <c r="BP5501" s="2"/>
      <c r="BQ5501" s="2"/>
      <c r="BR5501" s="2"/>
      <c r="BS5501" s="2"/>
      <c r="BT5501" s="2"/>
      <c r="BU5501" s="2"/>
      <c r="BV5501" s="2"/>
      <c r="BW5501" s="2"/>
      <c r="BX5501" s="2"/>
      <c r="BY5501" s="2"/>
      <c r="BZ5501" s="2"/>
      <c r="CA5501" s="2"/>
      <c r="CB5501" s="2"/>
      <c r="CC5501" s="2"/>
      <c r="CD5501" s="2"/>
      <c r="CE5501" s="2"/>
    </row>
    <row r="5502" spans="1:83" s="10" customFormat="1" ht="12.75" customHeight="1" x14ac:dyDescent="0.2">
      <c r="A5502" s="51" t="s">
        <v>2806</v>
      </c>
      <c r="B5502" s="9" t="s">
        <v>862</v>
      </c>
      <c r="C5502" s="66" t="s">
        <v>4035</v>
      </c>
      <c r="D5502" s="44" t="s">
        <v>4410</v>
      </c>
      <c r="E5502" s="54"/>
      <c r="F5502" s="55"/>
      <c r="G5502" s="56">
        <v>1142.8900000000001</v>
      </c>
      <c r="H5502" s="57">
        <f t="shared" si="170"/>
        <v>1348.6102000000001</v>
      </c>
      <c r="I5502" s="58">
        <f t="shared" si="171"/>
        <v>0</v>
      </c>
      <c r="J5502" s="59" t="s">
        <v>4027</v>
      </c>
      <c r="K5502" s="59"/>
      <c r="L5502" s="79" t="s">
        <v>4205</v>
      </c>
      <c r="M5502" s="61">
        <v>4.8</v>
      </c>
      <c r="N5502" s="6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  <c r="BA5502" s="2"/>
      <c r="BB5502" s="2"/>
      <c r="BC5502" s="2"/>
      <c r="BD5502" s="2"/>
      <c r="BE5502" s="2"/>
      <c r="BF5502" s="2"/>
      <c r="BG5502" s="2"/>
      <c r="BH5502" s="2"/>
      <c r="BI5502" s="2"/>
      <c r="BJ5502" s="2"/>
      <c r="BK5502" s="2"/>
      <c r="BL5502" s="2"/>
      <c r="BM5502" s="2"/>
      <c r="BN5502" s="2"/>
      <c r="BO5502" s="2"/>
      <c r="BP5502" s="2"/>
      <c r="BQ5502" s="2"/>
      <c r="BR5502" s="2"/>
      <c r="BS5502" s="2"/>
      <c r="BT5502" s="2"/>
      <c r="BU5502" s="2"/>
      <c r="BV5502" s="2"/>
      <c r="BW5502" s="2"/>
      <c r="BX5502" s="2"/>
      <c r="BY5502" s="2"/>
      <c r="BZ5502" s="2"/>
      <c r="CA5502" s="2"/>
      <c r="CB5502" s="2"/>
      <c r="CC5502" s="2"/>
      <c r="CD5502" s="2"/>
      <c r="CE5502" s="2"/>
    </row>
    <row r="5503" spans="1:83" s="10" customFormat="1" ht="12.75" customHeight="1" x14ac:dyDescent="0.2">
      <c r="A5503" s="51" t="s">
        <v>2807</v>
      </c>
      <c r="B5503" s="9" t="s">
        <v>863</v>
      </c>
      <c r="C5503" s="66" t="s">
        <v>4035</v>
      </c>
      <c r="D5503" s="44" t="s">
        <v>4410</v>
      </c>
      <c r="E5503" s="54"/>
      <c r="F5503" s="55"/>
      <c r="G5503" s="56">
        <v>1427.26</v>
      </c>
      <c r="H5503" s="57">
        <f t="shared" si="170"/>
        <v>1684.1668</v>
      </c>
      <c r="I5503" s="58">
        <f t="shared" si="171"/>
        <v>0</v>
      </c>
      <c r="J5503" s="59" t="s">
        <v>4027</v>
      </c>
      <c r="K5503" s="59"/>
      <c r="L5503" s="79" t="s">
        <v>4205</v>
      </c>
      <c r="M5503" s="61">
        <v>9</v>
      </c>
      <c r="N5503" s="6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  <c r="BA5503" s="2"/>
      <c r="BB5503" s="2"/>
      <c r="BC5503" s="2"/>
      <c r="BD5503" s="2"/>
      <c r="BE5503" s="2"/>
      <c r="BF5503" s="2"/>
      <c r="BG5503" s="2"/>
      <c r="BH5503" s="2"/>
      <c r="BI5503" s="2"/>
      <c r="BJ5503" s="2"/>
      <c r="BK5503" s="2"/>
      <c r="BL5503" s="2"/>
      <c r="BM5503" s="2"/>
      <c r="BN5503" s="2"/>
      <c r="BO5503" s="2"/>
      <c r="BP5503" s="2"/>
      <c r="BQ5503" s="2"/>
      <c r="BR5503" s="2"/>
      <c r="BS5503" s="2"/>
      <c r="BT5503" s="2"/>
      <c r="BU5503" s="2"/>
      <c r="BV5503" s="2"/>
      <c r="BW5503" s="2"/>
      <c r="BX5503" s="2"/>
      <c r="BY5503" s="2"/>
      <c r="BZ5503" s="2"/>
      <c r="CA5503" s="2"/>
      <c r="CB5503" s="2"/>
      <c r="CC5503" s="2"/>
      <c r="CD5503" s="2"/>
      <c r="CE5503" s="2"/>
    </row>
    <row r="5504" spans="1:83" s="10" customFormat="1" ht="12.75" customHeight="1" x14ac:dyDescent="0.2">
      <c r="A5504" s="51" t="s">
        <v>2808</v>
      </c>
      <c r="B5504" s="9" t="s">
        <v>864</v>
      </c>
      <c r="C5504" s="66" t="s">
        <v>4035</v>
      </c>
      <c r="D5504" s="44" t="s">
        <v>4410</v>
      </c>
      <c r="E5504" s="54"/>
      <c r="F5504" s="55"/>
      <c r="G5504" s="56">
        <v>1450</v>
      </c>
      <c r="H5504" s="57">
        <f t="shared" si="170"/>
        <v>1711</v>
      </c>
      <c r="I5504" s="58">
        <f t="shared" si="171"/>
        <v>0</v>
      </c>
      <c r="J5504" s="59" t="s">
        <v>4027</v>
      </c>
      <c r="K5504" s="59"/>
      <c r="L5504" s="79" t="s">
        <v>4205</v>
      </c>
      <c r="M5504" s="61">
        <v>2.9</v>
      </c>
      <c r="N5504" s="6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  <c r="BA5504" s="2"/>
      <c r="BB5504" s="2"/>
      <c r="BC5504" s="2"/>
      <c r="BD5504" s="2"/>
      <c r="BE5504" s="2"/>
      <c r="BF5504" s="2"/>
      <c r="BG5504" s="2"/>
      <c r="BH5504" s="2"/>
      <c r="BI5504" s="2"/>
      <c r="BJ5504" s="2"/>
      <c r="BK5504" s="2"/>
      <c r="BL5504" s="2"/>
      <c r="BM5504" s="2"/>
      <c r="BN5504" s="2"/>
      <c r="BO5504" s="2"/>
      <c r="BP5504" s="2"/>
      <c r="BQ5504" s="2"/>
      <c r="BR5504" s="2"/>
      <c r="BS5504" s="2"/>
      <c r="BT5504" s="2"/>
      <c r="BU5504" s="2"/>
      <c r="BV5504" s="2"/>
      <c r="BW5504" s="2"/>
      <c r="BX5504" s="2"/>
      <c r="BY5504" s="2"/>
      <c r="BZ5504" s="2"/>
      <c r="CA5504" s="2"/>
      <c r="CB5504" s="2"/>
      <c r="CC5504" s="2"/>
      <c r="CD5504" s="2"/>
      <c r="CE5504" s="2"/>
    </row>
    <row r="5505" spans="1:83" s="10" customFormat="1" ht="12.75" customHeight="1" x14ac:dyDescent="0.2">
      <c r="A5505" s="51" t="s">
        <v>2809</v>
      </c>
      <c r="B5505" s="9" t="s">
        <v>229</v>
      </c>
      <c r="C5505" s="66" t="s">
        <v>4035</v>
      </c>
      <c r="D5505" s="44" t="s">
        <v>4410</v>
      </c>
      <c r="E5505" s="54"/>
      <c r="F5505" s="55"/>
      <c r="G5505" s="56">
        <v>40.53</v>
      </c>
      <c r="H5505" s="57">
        <f t="shared" si="170"/>
        <v>47.825400000000002</v>
      </c>
      <c r="I5505" s="58">
        <f t="shared" si="171"/>
        <v>0</v>
      </c>
      <c r="J5505" s="59" t="s">
        <v>4027</v>
      </c>
      <c r="K5505" s="59"/>
      <c r="L5505" s="79" t="s">
        <v>4205</v>
      </c>
      <c r="M5505" s="61">
        <v>8.1000000000000003E-2</v>
      </c>
      <c r="N5505" s="6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  <c r="BA5505" s="2"/>
      <c r="BB5505" s="2"/>
      <c r="BC5505" s="2"/>
      <c r="BD5505" s="2"/>
      <c r="BE5505" s="2"/>
      <c r="BF5505" s="2"/>
      <c r="BG5505" s="2"/>
      <c r="BH5505" s="2"/>
      <c r="BI5505" s="2"/>
      <c r="BJ5505" s="2"/>
      <c r="BK5505" s="2"/>
      <c r="BL5505" s="2"/>
      <c r="BM5505" s="2"/>
      <c r="BN5505" s="2"/>
      <c r="BO5505" s="2"/>
      <c r="BP5505" s="2"/>
      <c r="BQ5505" s="2"/>
      <c r="BR5505" s="2"/>
      <c r="BS5505" s="2"/>
      <c r="BT5505" s="2"/>
      <c r="BU5505" s="2"/>
      <c r="BV5505" s="2"/>
      <c r="BW5505" s="2"/>
      <c r="BX5505" s="2"/>
      <c r="BY5505" s="2"/>
      <c r="BZ5505" s="2"/>
      <c r="CA5505" s="2"/>
      <c r="CB5505" s="2"/>
      <c r="CC5505" s="2"/>
      <c r="CD5505" s="2"/>
      <c r="CE5505" s="2"/>
    </row>
    <row r="5506" spans="1:83" s="10" customFormat="1" ht="12.75" customHeight="1" x14ac:dyDescent="0.2">
      <c r="A5506" s="51" t="s">
        <v>2810</v>
      </c>
      <c r="B5506" s="9" t="s">
        <v>229</v>
      </c>
      <c r="C5506" s="66" t="s">
        <v>4035</v>
      </c>
      <c r="D5506" s="44" t="s">
        <v>4410</v>
      </c>
      <c r="E5506" s="54"/>
      <c r="F5506" s="55"/>
      <c r="G5506" s="56">
        <v>43</v>
      </c>
      <c r="H5506" s="57">
        <f t="shared" si="170"/>
        <v>50.739999999999995</v>
      </c>
      <c r="I5506" s="58">
        <f t="shared" si="171"/>
        <v>0</v>
      </c>
      <c r="J5506" s="59" t="s">
        <v>4027</v>
      </c>
      <c r="K5506" s="59"/>
      <c r="L5506" s="79" t="s">
        <v>4205</v>
      </c>
      <c r="M5506" s="61">
        <v>0.17100000000000001</v>
      </c>
      <c r="N5506" s="6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  <c r="BA5506" s="2"/>
      <c r="BB5506" s="2"/>
      <c r="BC5506" s="2"/>
      <c r="BD5506" s="2"/>
      <c r="BE5506" s="2"/>
      <c r="BF5506" s="2"/>
      <c r="BG5506" s="2"/>
      <c r="BH5506" s="2"/>
      <c r="BI5506" s="2"/>
      <c r="BJ5506" s="2"/>
      <c r="BK5506" s="2"/>
      <c r="BL5506" s="2"/>
      <c r="BM5506" s="2"/>
      <c r="BN5506" s="2"/>
      <c r="BO5506" s="2"/>
      <c r="BP5506" s="2"/>
      <c r="BQ5506" s="2"/>
      <c r="BR5506" s="2"/>
      <c r="BS5506" s="2"/>
      <c r="BT5506" s="2"/>
      <c r="BU5506" s="2"/>
      <c r="BV5506" s="2"/>
      <c r="BW5506" s="2"/>
      <c r="BX5506" s="2"/>
      <c r="BY5506" s="2"/>
      <c r="BZ5506" s="2"/>
      <c r="CA5506" s="2"/>
      <c r="CB5506" s="2"/>
      <c r="CC5506" s="2"/>
      <c r="CD5506" s="2"/>
      <c r="CE5506" s="2"/>
    </row>
    <row r="5507" spans="1:83" s="10" customFormat="1" ht="12.75" customHeight="1" x14ac:dyDescent="0.2">
      <c r="A5507" s="64" t="s">
        <v>10449</v>
      </c>
      <c r="B5507" s="9" t="s">
        <v>6351</v>
      </c>
      <c r="C5507" s="66" t="s">
        <v>4035</v>
      </c>
      <c r="D5507" s="44" t="s">
        <v>4410</v>
      </c>
      <c r="E5507" s="54"/>
      <c r="F5507" s="55"/>
      <c r="G5507" s="56">
        <v>213.04</v>
      </c>
      <c r="H5507" s="57">
        <f t="shared" si="170"/>
        <v>251.38719999999998</v>
      </c>
      <c r="I5507" s="58">
        <f t="shared" si="171"/>
        <v>0</v>
      </c>
      <c r="J5507" s="59"/>
      <c r="K5507" s="59" t="s">
        <v>6938</v>
      </c>
      <c r="L5507" s="60" t="s">
        <v>10450</v>
      </c>
      <c r="M5507" s="61">
        <v>0.71</v>
      </c>
      <c r="N5507" s="6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  <c r="AY5507" s="2"/>
      <c r="AZ5507" s="2"/>
      <c r="BA5507" s="2"/>
      <c r="BB5507" s="2"/>
      <c r="BC5507" s="2"/>
      <c r="BD5507" s="2"/>
      <c r="BE5507" s="2"/>
      <c r="BF5507" s="2"/>
      <c r="BG5507" s="2"/>
      <c r="BH5507" s="2"/>
      <c r="BI5507" s="2"/>
      <c r="BJ5507" s="2"/>
      <c r="BK5507" s="2"/>
      <c r="BL5507" s="2"/>
      <c r="BM5507" s="2"/>
      <c r="BN5507" s="2"/>
      <c r="BO5507" s="2"/>
      <c r="BP5507" s="2"/>
      <c r="BQ5507" s="2"/>
      <c r="BR5507" s="2"/>
      <c r="BS5507" s="2"/>
      <c r="BT5507" s="2"/>
      <c r="BU5507" s="2"/>
      <c r="BV5507" s="2"/>
      <c r="BW5507" s="2"/>
      <c r="BX5507" s="2"/>
      <c r="BY5507" s="2"/>
      <c r="BZ5507" s="2"/>
      <c r="CA5507" s="2"/>
      <c r="CB5507" s="2"/>
      <c r="CC5507" s="2"/>
      <c r="CD5507" s="2"/>
      <c r="CE5507" s="2"/>
    </row>
    <row r="5508" spans="1:83" s="10" customFormat="1" ht="12.75" customHeight="1" x14ac:dyDescent="0.2">
      <c r="A5508" s="64" t="s">
        <v>10451</v>
      </c>
      <c r="B5508" s="9" t="s">
        <v>6325</v>
      </c>
      <c r="C5508" s="53" t="s">
        <v>4007</v>
      </c>
      <c r="D5508" s="44" t="s">
        <v>4410</v>
      </c>
      <c r="E5508" s="54"/>
      <c r="F5508" s="55"/>
      <c r="G5508" s="56">
        <v>4.0999999999999996</v>
      </c>
      <c r="H5508" s="57">
        <f t="shared" si="170"/>
        <v>4.8379999999999992</v>
      </c>
      <c r="I5508" s="58">
        <f t="shared" si="171"/>
        <v>0</v>
      </c>
      <c r="J5508" s="59"/>
      <c r="K5508" s="59" t="s">
        <v>4064</v>
      </c>
      <c r="L5508" s="79" t="s">
        <v>4205</v>
      </c>
      <c r="M5508" s="61">
        <v>3.0000000000000001E-3</v>
      </c>
      <c r="N5508" s="6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  <c r="BA5508" s="2"/>
      <c r="BB5508" s="2"/>
      <c r="BC5508" s="2"/>
      <c r="BD5508" s="2"/>
      <c r="BE5508" s="2"/>
      <c r="BF5508" s="2"/>
      <c r="BG5508" s="2"/>
      <c r="BH5508" s="2"/>
      <c r="BI5508" s="2"/>
      <c r="BJ5508" s="2"/>
      <c r="BK5508" s="2"/>
      <c r="BL5508" s="2"/>
      <c r="BM5508" s="2"/>
      <c r="BN5508" s="2"/>
      <c r="BO5508" s="2"/>
      <c r="BP5508" s="2"/>
      <c r="BQ5508" s="2"/>
      <c r="BR5508" s="2"/>
      <c r="BS5508" s="2"/>
      <c r="BT5508" s="2"/>
      <c r="BU5508" s="2"/>
      <c r="BV5508" s="2"/>
      <c r="BW5508" s="2"/>
      <c r="BX5508" s="2"/>
      <c r="BY5508" s="2"/>
      <c r="BZ5508" s="2"/>
      <c r="CA5508" s="2"/>
      <c r="CB5508" s="2"/>
      <c r="CC5508" s="2"/>
      <c r="CD5508" s="2"/>
      <c r="CE5508" s="2"/>
    </row>
    <row r="5509" spans="1:83" s="10" customFormat="1" ht="12.75" customHeight="1" x14ac:dyDescent="0.2">
      <c r="A5509" s="64" t="s">
        <v>10452</v>
      </c>
      <c r="B5509" s="9" t="s">
        <v>10453</v>
      </c>
      <c r="C5509" s="66" t="s">
        <v>4035</v>
      </c>
      <c r="D5509" s="44" t="s">
        <v>4410</v>
      </c>
      <c r="E5509" s="54"/>
      <c r="F5509" s="55"/>
      <c r="G5509" s="56">
        <v>78.42</v>
      </c>
      <c r="H5509" s="57">
        <f t="shared" si="170"/>
        <v>92.535600000000002</v>
      </c>
      <c r="I5509" s="58">
        <f t="shared" si="171"/>
        <v>0</v>
      </c>
      <c r="J5509" s="59"/>
      <c r="K5509" s="59" t="s">
        <v>6938</v>
      </c>
      <c r="L5509" s="60" t="s">
        <v>4029</v>
      </c>
      <c r="M5509" s="61">
        <v>0.14000000000000001</v>
      </c>
      <c r="N5509" s="6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  <c r="BA5509" s="2"/>
      <c r="BB5509" s="2"/>
      <c r="BC5509" s="2"/>
      <c r="BD5509" s="2"/>
      <c r="BE5509" s="2"/>
      <c r="BF5509" s="2"/>
      <c r="BG5509" s="2"/>
      <c r="BH5509" s="2"/>
      <c r="BI5509" s="2"/>
      <c r="BJ5509" s="2"/>
      <c r="BK5509" s="2"/>
      <c r="BL5509" s="2"/>
      <c r="BM5509" s="2"/>
      <c r="BN5509" s="2"/>
      <c r="BO5509" s="2"/>
      <c r="BP5509" s="2"/>
      <c r="BQ5509" s="2"/>
      <c r="BR5509" s="2"/>
      <c r="BS5509" s="2"/>
      <c r="BT5509" s="2"/>
      <c r="BU5509" s="2"/>
      <c r="BV5509" s="2"/>
      <c r="BW5509" s="2"/>
      <c r="BX5509" s="2"/>
      <c r="BY5509" s="2"/>
      <c r="BZ5509" s="2"/>
      <c r="CA5509" s="2"/>
      <c r="CB5509" s="2"/>
      <c r="CC5509" s="2"/>
      <c r="CD5509" s="2"/>
      <c r="CE5509" s="2"/>
    </row>
    <row r="5510" spans="1:83" s="10" customFormat="1" ht="12.75" customHeight="1" x14ac:dyDescent="0.2">
      <c r="A5510" s="64" t="s">
        <v>10454</v>
      </c>
      <c r="B5510" s="9" t="s">
        <v>10455</v>
      </c>
      <c r="C5510" s="53" t="s">
        <v>4007</v>
      </c>
      <c r="D5510" s="44" t="s">
        <v>4410</v>
      </c>
      <c r="E5510" s="54"/>
      <c r="F5510" s="55"/>
      <c r="G5510" s="56">
        <v>294.12</v>
      </c>
      <c r="H5510" s="57">
        <f t="shared" si="170"/>
        <v>347.0616</v>
      </c>
      <c r="I5510" s="58">
        <f t="shared" si="171"/>
        <v>0</v>
      </c>
      <c r="J5510" s="59"/>
      <c r="K5510" s="59" t="s">
        <v>7367</v>
      </c>
      <c r="L5510" s="79" t="s">
        <v>4205</v>
      </c>
      <c r="M5510" s="61">
        <v>1.2</v>
      </c>
      <c r="N5510" s="6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  <c r="BA5510" s="2"/>
      <c r="BB5510" s="2"/>
      <c r="BC5510" s="2"/>
      <c r="BD5510" s="2"/>
      <c r="BE5510" s="2"/>
      <c r="BF5510" s="2"/>
      <c r="BG5510" s="2"/>
      <c r="BH5510" s="2"/>
      <c r="BI5510" s="2"/>
      <c r="BJ5510" s="2"/>
      <c r="BK5510" s="2"/>
      <c r="BL5510" s="2"/>
      <c r="BM5510" s="2"/>
      <c r="BN5510" s="2"/>
      <c r="BO5510" s="2"/>
      <c r="BP5510" s="2"/>
      <c r="BQ5510" s="2"/>
      <c r="BR5510" s="2"/>
      <c r="BS5510" s="2"/>
      <c r="BT5510" s="2"/>
      <c r="BU5510" s="2"/>
      <c r="BV5510" s="2"/>
      <c r="BW5510" s="2"/>
      <c r="BX5510" s="2"/>
      <c r="BY5510" s="2"/>
      <c r="BZ5510" s="2"/>
      <c r="CA5510" s="2"/>
      <c r="CB5510" s="2"/>
      <c r="CC5510" s="2"/>
      <c r="CD5510" s="2"/>
      <c r="CE5510" s="2"/>
    </row>
    <row r="5511" spans="1:83" s="10" customFormat="1" ht="12.75" customHeight="1" x14ac:dyDescent="0.2">
      <c r="A5511" s="51" t="s">
        <v>2811</v>
      </c>
      <c r="B5511" s="9" t="s">
        <v>534</v>
      </c>
      <c r="C5511" s="66" t="s">
        <v>4035</v>
      </c>
      <c r="D5511" s="44" t="s">
        <v>4410</v>
      </c>
      <c r="E5511" s="54"/>
      <c r="F5511" s="55"/>
      <c r="G5511" s="56">
        <v>23.95</v>
      </c>
      <c r="H5511" s="57">
        <f t="shared" si="170"/>
        <v>28.260999999999999</v>
      </c>
      <c r="I5511" s="58">
        <f t="shared" si="171"/>
        <v>0</v>
      </c>
      <c r="J5511" s="59" t="s">
        <v>4027</v>
      </c>
      <c r="K5511" s="59"/>
      <c r="L5511" s="79" t="s">
        <v>4205</v>
      </c>
      <c r="M5511" s="61">
        <v>4.2000000000000003E-2</v>
      </c>
      <c r="N5511" s="6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  <c r="BA5511" s="2"/>
      <c r="BB5511" s="2"/>
      <c r="BC5511" s="2"/>
      <c r="BD5511" s="2"/>
      <c r="BE5511" s="2"/>
      <c r="BF5511" s="2"/>
      <c r="BG5511" s="2"/>
      <c r="BH5511" s="2"/>
      <c r="BI5511" s="2"/>
      <c r="BJ5511" s="2"/>
      <c r="BK5511" s="2"/>
      <c r="BL5511" s="2"/>
      <c r="BM5511" s="2"/>
      <c r="BN5511" s="2"/>
      <c r="BO5511" s="2"/>
      <c r="BP5511" s="2"/>
      <c r="BQ5511" s="2"/>
      <c r="BR5511" s="2"/>
      <c r="BS5511" s="2"/>
      <c r="BT5511" s="2"/>
      <c r="BU5511" s="2"/>
      <c r="BV5511" s="2"/>
      <c r="BW5511" s="2"/>
      <c r="BX5511" s="2"/>
      <c r="BY5511" s="2"/>
      <c r="BZ5511" s="2"/>
      <c r="CA5511" s="2"/>
      <c r="CB5511" s="2"/>
      <c r="CC5511" s="2"/>
      <c r="CD5511" s="2"/>
      <c r="CE5511" s="2"/>
    </row>
    <row r="5512" spans="1:83" s="10" customFormat="1" ht="12.75" customHeight="1" x14ac:dyDescent="0.2">
      <c r="A5512" s="51" t="s">
        <v>2812</v>
      </c>
      <c r="B5512" s="9" t="s">
        <v>865</v>
      </c>
      <c r="C5512" s="66" t="s">
        <v>4035</v>
      </c>
      <c r="D5512" s="44" t="s">
        <v>4410</v>
      </c>
      <c r="E5512" s="54"/>
      <c r="F5512" s="55"/>
      <c r="G5512" s="56">
        <v>1258.3800000000001</v>
      </c>
      <c r="H5512" s="57">
        <f t="shared" ref="H5512:H5575" si="172">G5512*1.18</f>
        <v>1484.8884</v>
      </c>
      <c r="I5512" s="58">
        <f t="shared" ref="I5512:I5575" si="173">H5512*F5512</f>
        <v>0</v>
      </c>
      <c r="J5512" s="59" t="s">
        <v>4027</v>
      </c>
      <c r="K5512" s="59"/>
      <c r="L5512" s="60" t="s">
        <v>4029</v>
      </c>
      <c r="M5512" s="61">
        <v>0.4</v>
      </c>
      <c r="N5512" s="6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  <c r="BA5512" s="2"/>
      <c r="BB5512" s="2"/>
      <c r="BC5512" s="2"/>
      <c r="BD5512" s="2"/>
      <c r="BE5512" s="2"/>
      <c r="BF5512" s="2"/>
      <c r="BG5512" s="2"/>
      <c r="BH5512" s="2"/>
      <c r="BI5512" s="2"/>
      <c r="BJ5512" s="2"/>
      <c r="BK5512" s="2"/>
      <c r="BL5512" s="2"/>
      <c r="BM5512" s="2"/>
      <c r="BN5512" s="2"/>
      <c r="BO5512" s="2"/>
      <c r="BP5512" s="2"/>
      <c r="BQ5512" s="2"/>
      <c r="BR5512" s="2"/>
      <c r="BS5512" s="2"/>
      <c r="BT5512" s="2"/>
      <c r="BU5512" s="2"/>
      <c r="BV5512" s="2"/>
      <c r="BW5512" s="2"/>
      <c r="BX5512" s="2"/>
      <c r="BY5512" s="2"/>
      <c r="BZ5512" s="2"/>
      <c r="CA5512" s="2"/>
      <c r="CB5512" s="2"/>
      <c r="CC5512" s="2"/>
      <c r="CD5512" s="2"/>
      <c r="CE5512" s="2"/>
    </row>
    <row r="5513" spans="1:83" s="10" customFormat="1" ht="12.75" customHeight="1" x14ac:dyDescent="0.2">
      <c r="A5513" s="51" t="s">
        <v>2813</v>
      </c>
      <c r="B5513" s="9" t="s">
        <v>866</v>
      </c>
      <c r="C5513" s="66" t="s">
        <v>4035</v>
      </c>
      <c r="D5513" s="44" t="s">
        <v>4410</v>
      </c>
      <c r="E5513" s="54"/>
      <c r="F5513" s="55"/>
      <c r="G5513" s="56">
        <v>853.49</v>
      </c>
      <c r="H5513" s="57">
        <f t="shared" si="172"/>
        <v>1007.1182</v>
      </c>
      <c r="I5513" s="58">
        <f t="shared" si="173"/>
        <v>0</v>
      </c>
      <c r="J5513" s="59" t="s">
        <v>4027</v>
      </c>
      <c r="K5513" s="59"/>
      <c r="L5513" s="60" t="s">
        <v>4029</v>
      </c>
      <c r="M5513" s="61">
        <v>0.32</v>
      </c>
      <c r="N5513" s="6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  <c r="BA5513" s="2"/>
      <c r="BB5513" s="2"/>
      <c r="BC5513" s="2"/>
      <c r="BD5513" s="2"/>
      <c r="BE5513" s="2"/>
      <c r="BF5513" s="2"/>
      <c r="BG5513" s="2"/>
      <c r="BH5513" s="2"/>
      <c r="BI5513" s="2"/>
      <c r="BJ5513" s="2"/>
      <c r="BK5513" s="2"/>
      <c r="BL5513" s="2"/>
      <c r="BM5513" s="2"/>
      <c r="BN5513" s="2"/>
      <c r="BO5513" s="2"/>
      <c r="BP5513" s="2"/>
      <c r="BQ5513" s="2"/>
      <c r="BR5513" s="2"/>
      <c r="BS5513" s="2"/>
      <c r="BT5513" s="2"/>
      <c r="BU5513" s="2"/>
      <c r="BV5513" s="2"/>
      <c r="BW5513" s="2"/>
      <c r="BX5513" s="2"/>
      <c r="BY5513" s="2"/>
      <c r="BZ5513" s="2"/>
      <c r="CA5513" s="2"/>
      <c r="CB5513" s="2"/>
      <c r="CC5513" s="2"/>
      <c r="CD5513" s="2"/>
      <c r="CE5513" s="2"/>
    </row>
    <row r="5514" spans="1:83" s="10" customFormat="1" ht="12.75" customHeight="1" x14ac:dyDescent="0.2">
      <c r="A5514" s="64" t="s">
        <v>10456</v>
      </c>
      <c r="B5514" s="9" t="s">
        <v>6351</v>
      </c>
      <c r="C5514" s="66" t="s">
        <v>4035</v>
      </c>
      <c r="D5514" s="44" t="s">
        <v>4410</v>
      </c>
      <c r="E5514" s="54"/>
      <c r="F5514" s="55"/>
      <c r="G5514" s="56">
        <v>90.44</v>
      </c>
      <c r="H5514" s="57">
        <f t="shared" si="172"/>
        <v>106.71919999999999</v>
      </c>
      <c r="I5514" s="58">
        <f t="shared" si="173"/>
        <v>0</v>
      </c>
      <c r="J5514" s="59"/>
      <c r="K5514" s="59" t="s">
        <v>6938</v>
      </c>
      <c r="L5514" s="79" t="s">
        <v>4205</v>
      </c>
      <c r="M5514" s="61">
        <v>0.21</v>
      </c>
      <c r="N5514" s="6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  <c r="BA5514" s="2"/>
      <c r="BB5514" s="2"/>
      <c r="BC5514" s="2"/>
      <c r="BD5514" s="2"/>
      <c r="BE5514" s="2"/>
      <c r="BF5514" s="2"/>
      <c r="BG5514" s="2"/>
      <c r="BH5514" s="2"/>
      <c r="BI5514" s="2"/>
      <c r="BJ5514" s="2"/>
      <c r="BK5514" s="2"/>
      <c r="BL5514" s="2"/>
      <c r="BM5514" s="2"/>
      <c r="BN5514" s="2"/>
      <c r="BO5514" s="2"/>
      <c r="BP5514" s="2"/>
      <c r="BQ5514" s="2"/>
      <c r="BR5514" s="2"/>
      <c r="BS5514" s="2"/>
      <c r="BT5514" s="2"/>
      <c r="BU5514" s="2"/>
      <c r="BV5514" s="2"/>
      <c r="BW5514" s="2"/>
      <c r="BX5514" s="2"/>
      <c r="BY5514" s="2"/>
      <c r="BZ5514" s="2"/>
      <c r="CA5514" s="2"/>
      <c r="CB5514" s="2"/>
      <c r="CC5514" s="2"/>
      <c r="CD5514" s="2"/>
      <c r="CE5514" s="2"/>
    </row>
    <row r="5515" spans="1:83" s="10" customFormat="1" ht="12.75" customHeight="1" x14ac:dyDescent="0.2">
      <c r="A5515" s="51" t="s">
        <v>2814</v>
      </c>
      <c r="B5515" s="9" t="s">
        <v>867</v>
      </c>
      <c r="C5515" s="66" t="s">
        <v>4035</v>
      </c>
      <c r="D5515" s="44" t="s">
        <v>4410</v>
      </c>
      <c r="E5515" s="54"/>
      <c r="F5515" s="55"/>
      <c r="G5515" s="56">
        <v>1700</v>
      </c>
      <c r="H5515" s="57">
        <f t="shared" si="172"/>
        <v>2006</v>
      </c>
      <c r="I5515" s="58">
        <f t="shared" si="173"/>
        <v>0</v>
      </c>
      <c r="J5515" s="59" t="s">
        <v>4027</v>
      </c>
      <c r="K5515" s="59"/>
      <c r="L5515" s="60" t="s">
        <v>4029</v>
      </c>
      <c r="M5515" s="61">
        <v>1.1100000000000001</v>
      </c>
      <c r="N5515" s="6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  <c r="BA5515" s="2"/>
      <c r="BB5515" s="2"/>
      <c r="BC5515" s="2"/>
      <c r="BD5515" s="2"/>
      <c r="BE5515" s="2"/>
      <c r="BF5515" s="2"/>
      <c r="BG5515" s="2"/>
      <c r="BH5515" s="2"/>
      <c r="BI5515" s="2"/>
      <c r="BJ5515" s="2"/>
      <c r="BK5515" s="2"/>
      <c r="BL5515" s="2"/>
      <c r="BM5515" s="2"/>
      <c r="BN5515" s="2"/>
      <c r="BO5515" s="2"/>
      <c r="BP5515" s="2"/>
      <c r="BQ5515" s="2"/>
      <c r="BR5515" s="2"/>
      <c r="BS5515" s="2"/>
      <c r="BT5515" s="2"/>
      <c r="BU5515" s="2"/>
      <c r="BV5515" s="2"/>
      <c r="BW5515" s="2"/>
      <c r="BX5515" s="2"/>
      <c r="BY5515" s="2"/>
      <c r="BZ5515" s="2"/>
      <c r="CA5515" s="2"/>
      <c r="CB5515" s="2"/>
      <c r="CC5515" s="2"/>
      <c r="CD5515" s="2"/>
      <c r="CE5515" s="2"/>
    </row>
    <row r="5516" spans="1:83" s="10" customFormat="1" ht="12.75" customHeight="1" x14ac:dyDescent="0.2">
      <c r="A5516" s="64" t="s">
        <v>10457</v>
      </c>
      <c r="B5516" s="9" t="s">
        <v>62</v>
      </c>
      <c r="C5516" s="53" t="s">
        <v>4007</v>
      </c>
      <c r="D5516" s="44" t="s">
        <v>4410</v>
      </c>
      <c r="E5516" s="54"/>
      <c r="F5516" s="55"/>
      <c r="G5516" s="56">
        <v>3.7</v>
      </c>
      <c r="H5516" s="57">
        <f t="shared" si="172"/>
        <v>4.3659999999999997</v>
      </c>
      <c r="I5516" s="58">
        <f t="shared" si="173"/>
        <v>0</v>
      </c>
      <c r="J5516" s="59"/>
      <c r="K5516" s="59" t="s">
        <v>4064</v>
      </c>
      <c r="L5516" s="79" t="s">
        <v>4720</v>
      </c>
      <c r="M5516" s="61">
        <v>3.0000000000000001E-3</v>
      </c>
      <c r="N5516" s="6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  <c r="BA5516" s="2"/>
      <c r="BB5516" s="2"/>
      <c r="BC5516" s="2"/>
      <c r="BD5516" s="2"/>
      <c r="BE5516" s="2"/>
      <c r="BF5516" s="2"/>
      <c r="BG5516" s="2"/>
      <c r="BH5516" s="2"/>
      <c r="BI5516" s="2"/>
      <c r="BJ5516" s="2"/>
      <c r="BK5516" s="2"/>
      <c r="BL5516" s="2"/>
      <c r="BM5516" s="2"/>
      <c r="BN5516" s="2"/>
      <c r="BO5516" s="2"/>
      <c r="BP5516" s="2"/>
      <c r="BQ5516" s="2"/>
      <c r="BR5516" s="2"/>
      <c r="BS5516" s="2"/>
      <c r="BT5516" s="2"/>
      <c r="BU5516" s="2"/>
      <c r="BV5516" s="2"/>
      <c r="BW5516" s="2"/>
      <c r="BX5516" s="2"/>
      <c r="BY5516" s="2"/>
      <c r="BZ5516" s="2"/>
      <c r="CA5516" s="2"/>
      <c r="CB5516" s="2"/>
      <c r="CC5516" s="2"/>
      <c r="CD5516" s="2"/>
      <c r="CE5516" s="2"/>
    </row>
    <row r="5517" spans="1:83" s="10" customFormat="1" ht="12.75" customHeight="1" x14ac:dyDescent="0.2">
      <c r="A5517" s="51" t="s">
        <v>10458</v>
      </c>
      <c r="B5517" s="9" t="s">
        <v>712</v>
      </c>
      <c r="C5517" s="66" t="s">
        <v>4035</v>
      </c>
      <c r="D5517" s="44" t="s">
        <v>4410</v>
      </c>
      <c r="E5517" s="54"/>
      <c r="F5517" s="55"/>
      <c r="G5517" s="56">
        <v>137.5</v>
      </c>
      <c r="H5517" s="57">
        <f t="shared" si="172"/>
        <v>162.25</v>
      </c>
      <c r="I5517" s="58">
        <f t="shared" si="173"/>
        <v>0</v>
      </c>
      <c r="J5517" s="59" t="s">
        <v>4027</v>
      </c>
      <c r="K5517" s="59"/>
      <c r="L5517" s="60" t="s">
        <v>4029</v>
      </c>
      <c r="M5517" s="61">
        <v>6.6000000000000003E-2</v>
      </c>
      <c r="N5517" s="6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  <c r="BA5517" s="2"/>
      <c r="BB5517" s="2"/>
      <c r="BC5517" s="2"/>
      <c r="BD5517" s="2"/>
      <c r="BE5517" s="2"/>
      <c r="BF5517" s="2"/>
      <c r="BG5517" s="2"/>
      <c r="BH5517" s="2"/>
      <c r="BI5517" s="2"/>
      <c r="BJ5517" s="2"/>
      <c r="BK5517" s="2"/>
      <c r="BL5517" s="2"/>
      <c r="BM5517" s="2"/>
      <c r="BN5517" s="2"/>
      <c r="BO5517" s="2"/>
      <c r="BP5517" s="2"/>
      <c r="BQ5517" s="2"/>
      <c r="BR5517" s="2"/>
      <c r="BS5517" s="2"/>
      <c r="BT5517" s="2"/>
      <c r="BU5517" s="2"/>
      <c r="BV5517" s="2"/>
      <c r="BW5517" s="2"/>
      <c r="BX5517" s="2"/>
      <c r="BY5517" s="2"/>
      <c r="BZ5517" s="2"/>
      <c r="CA5517" s="2"/>
      <c r="CB5517" s="2"/>
      <c r="CC5517" s="2"/>
      <c r="CD5517" s="2"/>
      <c r="CE5517" s="2"/>
    </row>
    <row r="5518" spans="1:83" s="10" customFormat="1" ht="12.75" customHeight="1" x14ac:dyDescent="0.2">
      <c r="A5518" s="51" t="s">
        <v>2815</v>
      </c>
      <c r="B5518" s="9" t="s">
        <v>865</v>
      </c>
      <c r="C5518" s="66" t="s">
        <v>4035</v>
      </c>
      <c r="D5518" s="44" t="s">
        <v>4410</v>
      </c>
      <c r="E5518" s="54"/>
      <c r="F5518" s="55"/>
      <c r="G5518" s="56">
        <v>1600</v>
      </c>
      <c r="H5518" s="57">
        <f t="shared" si="172"/>
        <v>1888</v>
      </c>
      <c r="I5518" s="58">
        <f t="shared" si="173"/>
        <v>0</v>
      </c>
      <c r="J5518" s="59" t="s">
        <v>4027</v>
      </c>
      <c r="K5518" s="59"/>
      <c r="L5518" s="60" t="s">
        <v>4029</v>
      </c>
      <c r="M5518" s="61"/>
      <c r="N5518" s="6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  <c r="BA5518" s="2"/>
      <c r="BB5518" s="2"/>
      <c r="BC5518" s="2"/>
      <c r="BD5518" s="2"/>
      <c r="BE5518" s="2"/>
      <c r="BF5518" s="2"/>
      <c r="BG5518" s="2"/>
      <c r="BH5518" s="2"/>
      <c r="BI5518" s="2"/>
      <c r="BJ5518" s="2"/>
      <c r="BK5518" s="2"/>
      <c r="BL5518" s="2"/>
      <c r="BM5518" s="2"/>
      <c r="BN5518" s="2"/>
      <c r="BO5518" s="2"/>
      <c r="BP5518" s="2"/>
      <c r="BQ5518" s="2"/>
      <c r="BR5518" s="2"/>
      <c r="BS5518" s="2"/>
      <c r="BT5518" s="2"/>
      <c r="BU5518" s="2"/>
      <c r="BV5518" s="2"/>
      <c r="BW5518" s="2"/>
      <c r="BX5518" s="2"/>
      <c r="BY5518" s="2"/>
      <c r="BZ5518" s="2"/>
      <c r="CA5518" s="2"/>
      <c r="CB5518" s="2"/>
      <c r="CC5518" s="2"/>
      <c r="CD5518" s="2"/>
      <c r="CE5518" s="2"/>
    </row>
    <row r="5519" spans="1:83" s="10" customFormat="1" ht="12.75" customHeight="1" x14ac:dyDescent="0.2">
      <c r="A5519" s="51" t="s">
        <v>2816</v>
      </c>
      <c r="B5519" s="9" t="s">
        <v>11</v>
      </c>
      <c r="C5519" s="66" t="s">
        <v>4035</v>
      </c>
      <c r="D5519" s="44" t="s">
        <v>4410</v>
      </c>
      <c r="E5519" s="54"/>
      <c r="F5519" s="55"/>
      <c r="G5519" s="56">
        <v>430</v>
      </c>
      <c r="H5519" s="57">
        <f t="shared" si="172"/>
        <v>507.4</v>
      </c>
      <c r="I5519" s="58">
        <f t="shared" si="173"/>
        <v>0</v>
      </c>
      <c r="J5519" s="59" t="s">
        <v>4027</v>
      </c>
      <c r="K5519" s="59"/>
      <c r="L5519" s="60" t="s">
        <v>4029</v>
      </c>
      <c r="M5519" s="61">
        <v>0.2</v>
      </c>
      <c r="N5519" s="6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  <c r="BA5519" s="2"/>
      <c r="BB5519" s="2"/>
      <c r="BC5519" s="2"/>
      <c r="BD5519" s="2"/>
      <c r="BE5519" s="2"/>
      <c r="BF5519" s="2"/>
      <c r="BG5519" s="2"/>
      <c r="BH5519" s="2"/>
      <c r="BI5519" s="2"/>
      <c r="BJ5519" s="2"/>
      <c r="BK5519" s="2"/>
      <c r="BL5519" s="2"/>
      <c r="BM5519" s="2"/>
      <c r="BN5519" s="2"/>
      <c r="BO5519" s="2"/>
      <c r="BP5519" s="2"/>
      <c r="BQ5519" s="2"/>
      <c r="BR5519" s="2"/>
      <c r="BS5519" s="2"/>
      <c r="BT5519" s="2"/>
      <c r="BU5519" s="2"/>
      <c r="BV5519" s="2"/>
      <c r="BW5519" s="2"/>
      <c r="BX5519" s="2"/>
      <c r="BY5519" s="2"/>
      <c r="BZ5519" s="2"/>
      <c r="CA5519" s="2"/>
      <c r="CB5519" s="2"/>
      <c r="CC5519" s="2"/>
      <c r="CD5519" s="2"/>
      <c r="CE5519" s="2"/>
    </row>
    <row r="5520" spans="1:83" s="10" customFormat="1" ht="12.75" customHeight="1" x14ac:dyDescent="0.2">
      <c r="A5520" s="51" t="s">
        <v>10459</v>
      </c>
      <c r="B5520" s="9" t="s">
        <v>8940</v>
      </c>
      <c r="C5520" s="66" t="s">
        <v>4035</v>
      </c>
      <c r="D5520" s="44" t="s">
        <v>4410</v>
      </c>
      <c r="E5520" s="54"/>
      <c r="F5520" s="55"/>
      <c r="G5520" s="56">
        <v>420</v>
      </c>
      <c r="H5520" s="57">
        <f t="shared" si="172"/>
        <v>495.59999999999997</v>
      </c>
      <c r="I5520" s="58">
        <f t="shared" si="173"/>
        <v>0</v>
      </c>
      <c r="J5520" s="59" t="s">
        <v>4027</v>
      </c>
      <c r="K5520" s="59"/>
      <c r="L5520" s="60" t="s">
        <v>4029</v>
      </c>
      <c r="M5520" s="61">
        <v>0.41299999999999998</v>
      </c>
      <c r="N5520" s="6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"/>
      <c r="BD5520" s="2"/>
      <c r="BE5520" s="2"/>
      <c r="BF5520" s="2"/>
      <c r="BG5520" s="2"/>
      <c r="BH5520" s="2"/>
      <c r="BI5520" s="2"/>
      <c r="BJ5520" s="2"/>
      <c r="BK5520" s="2"/>
      <c r="BL5520" s="2"/>
      <c r="BM5520" s="2"/>
      <c r="BN5520" s="2"/>
      <c r="BO5520" s="2"/>
      <c r="BP5520" s="2"/>
      <c r="BQ5520" s="2"/>
      <c r="BR5520" s="2"/>
      <c r="BS5520" s="2"/>
      <c r="BT5520" s="2"/>
      <c r="BU5520" s="2"/>
      <c r="BV5520" s="2"/>
      <c r="BW5520" s="2"/>
      <c r="BX5520" s="2"/>
      <c r="BY5520" s="2"/>
      <c r="BZ5520" s="2"/>
      <c r="CA5520" s="2"/>
      <c r="CB5520" s="2"/>
      <c r="CC5520" s="2"/>
      <c r="CD5520" s="2"/>
      <c r="CE5520" s="2"/>
    </row>
    <row r="5521" spans="1:83" s="10" customFormat="1" ht="12.75" customHeight="1" x14ac:dyDescent="0.2">
      <c r="A5521" s="51" t="s">
        <v>2817</v>
      </c>
      <c r="B5521" s="9" t="s">
        <v>868</v>
      </c>
      <c r="C5521" s="66" t="s">
        <v>4035</v>
      </c>
      <c r="D5521" s="44" t="s">
        <v>4410</v>
      </c>
      <c r="E5521" s="54"/>
      <c r="F5521" s="55"/>
      <c r="G5521" s="56">
        <v>465.75</v>
      </c>
      <c r="H5521" s="57">
        <f t="shared" si="172"/>
        <v>549.58499999999992</v>
      </c>
      <c r="I5521" s="58">
        <f t="shared" si="173"/>
        <v>0</v>
      </c>
      <c r="J5521" s="59" t="s">
        <v>4027</v>
      </c>
      <c r="K5521" s="59"/>
      <c r="L5521" s="60" t="s">
        <v>4029</v>
      </c>
      <c r="M5521" s="61">
        <v>1.8</v>
      </c>
      <c r="N5521" s="6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  <c r="BA5521" s="2"/>
      <c r="BB5521" s="2"/>
      <c r="BC5521" s="2"/>
      <c r="BD5521" s="2"/>
      <c r="BE5521" s="2"/>
      <c r="BF5521" s="2"/>
      <c r="BG5521" s="2"/>
      <c r="BH5521" s="2"/>
      <c r="BI5521" s="2"/>
      <c r="BJ5521" s="2"/>
      <c r="BK5521" s="2"/>
      <c r="BL5521" s="2"/>
      <c r="BM5521" s="2"/>
      <c r="BN5521" s="2"/>
      <c r="BO5521" s="2"/>
      <c r="BP5521" s="2"/>
      <c r="BQ5521" s="2"/>
      <c r="BR5521" s="2"/>
      <c r="BS5521" s="2"/>
      <c r="BT5521" s="2"/>
      <c r="BU5521" s="2"/>
      <c r="BV5521" s="2"/>
      <c r="BW5521" s="2"/>
      <c r="BX5521" s="2"/>
      <c r="BY5521" s="2"/>
      <c r="BZ5521" s="2"/>
      <c r="CA5521" s="2"/>
      <c r="CB5521" s="2"/>
      <c r="CC5521" s="2"/>
      <c r="CD5521" s="2"/>
      <c r="CE5521" s="2"/>
    </row>
    <row r="5522" spans="1:83" s="10" customFormat="1" ht="12.75" customHeight="1" x14ac:dyDescent="0.2">
      <c r="A5522" s="51" t="s">
        <v>2818</v>
      </c>
      <c r="B5522" s="9" t="s">
        <v>40</v>
      </c>
      <c r="C5522" s="66" t="s">
        <v>4035</v>
      </c>
      <c r="D5522" s="44" t="s">
        <v>4410</v>
      </c>
      <c r="E5522" s="54"/>
      <c r="F5522" s="55"/>
      <c r="G5522" s="56">
        <v>520</v>
      </c>
      <c r="H5522" s="57">
        <f t="shared" si="172"/>
        <v>613.6</v>
      </c>
      <c r="I5522" s="58">
        <f t="shared" si="173"/>
        <v>0</v>
      </c>
      <c r="J5522" s="59" t="s">
        <v>4027</v>
      </c>
      <c r="K5522" s="59"/>
      <c r="L5522" s="79" t="s">
        <v>4205</v>
      </c>
      <c r="M5522" s="61">
        <v>0.17</v>
      </c>
      <c r="N5522" s="6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"/>
      <c r="BD5522" s="2"/>
      <c r="BE5522" s="2"/>
      <c r="BF5522" s="2"/>
      <c r="BG5522" s="2"/>
      <c r="BH5522" s="2"/>
      <c r="BI5522" s="2"/>
      <c r="BJ5522" s="2"/>
      <c r="BK5522" s="2"/>
      <c r="BL5522" s="2"/>
      <c r="BM5522" s="2"/>
      <c r="BN5522" s="2"/>
      <c r="BO5522" s="2"/>
      <c r="BP5522" s="2"/>
      <c r="BQ5522" s="2"/>
      <c r="BR5522" s="2"/>
      <c r="BS5522" s="2"/>
      <c r="BT5522" s="2"/>
      <c r="BU5522" s="2"/>
      <c r="BV5522" s="2"/>
      <c r="BW5522" s="2"/>
      <c r="BX5522" s="2"/>
      <c r="BY5522" s="2"/>
      <c r="BZ5522" s="2"/>
      <c r="CA5522" s="2"/>
      <c r="CB5522" s="2"/>
      <c r="CC5522" s="2"/>
      <c r="CD5522" s="2"/>
      <c r="CE5522" s="2"/>
    </row>
    <row r="5523" spans="1:83" s="10" customFormat="1" ht="12.75" customHeight="1" x14ac:dyDescent="0.2">
      <c r="A5523" s="51" t="s">
        <v>2819</v>
      </c>
      <c r="B5523" s="9" t="s">
        <v>313</v>
      </c>
      <c r="C5523" s="66" t="s">
        <v>4035</v>
      </c>
      <c r="D5523" s="44" t="s">
        <v>4319</v>
      </c>
      <c r="E5523" s="54"/>
      <c r="F5523" s="55"/>
      <c r="G5523" s="56">
        <v>279.12</v>
      </c>
      <c r="H5523" s="57">
        <f t="shared" si="172"/>
        <v>329.36160000000001</v>
      </c>
      <c r="I5523" s="58">
        <f t="shared" si="173"/>
        <v>0</v>
      </c>
      <c r="J5523" s="59" t="s">
        <v>4027</v>
      </c>
      <c r="K5523" s="59"/>
      <c r="L5523" s="60" t="s">
        <v>4029</v>
      </c>
      <c r="M5523" s="61">
        <v>0.24</v>
      </c>
      <c r="N5523" s="6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"/>
      <c r="BD5523" s="2"/>
      <c r="BE5523" s="2"/>
      <c r="BF5523" s="2"/>
      <c r="BG5523" s="2"/>
      <c r="BH5523" s="2"/>
      <c r="BI5523" s="2"/>
      <c r="BJ5523" s="2"/>
      <c r="BK5523" s="2"/>
      <c r="BL5523" s="2"/>
      <c r="BM5523" s="2"/>
      <c r="BN5523" s="2"/>
      <c r="BO5523" s="2"/>
      <c r="BP5523" s="2"/>
      <c r="BQ5523" s="2"/>
      <c r="BR5523" s="2"/>
      <c r="BS5523" s="2"/>
      <c r="BT5523" s="2"/>
      <c r="BU5523" s="2"/>
      <c r="BV5523" s="2"/>
      <c r="BW5523" s="2"/>
      <c r="BX5523" s="2"/>
      <c r="BY5523" s="2"/>
      <c r="BZ5523" s="2"/>
      <c r="CA5523" s="2"/>
      <c r="CB5523" s="2"/>
      <c r="CC5523" s="2"/>
      <c r="CD5523" s="2"/>
      <c r="CE5523" s="2"/>
    </row>
    <row r="5524" spans="1:83" s="10" customFormat="1" ht="12.75" customHeight="1" x14ac:dyDescent="0.2">
      <c r="A5524" s="64" t="s">
        <v>10460</v>
      </c>
      <c r="B5524" s="9" t="s">
        <v>10461</v>
      </c>
      <c r="C5524" s="66" t="s">
        <v>4035</v>
      </c>
      <c r="D5524" s="44" t="s">
        <v>4319</v>
      </c>
      <c r="E5524" s="54"/>
      <c r="F5524" s="55"/>
      <c r="G5524" s="56">
        <v>341.59</v>
      </c>
      <c r="H5524" s="57">
        <f t="shared" si="172"/>
        <v>403.07619999999997</v>
      </c>
      <c r="I5524" s="58">
        <f t="shared" si="173"/>
        <v>0</v>
      </c>
      <c r="J5524" s="59"/>
      <c r="K5524" s="59" t="s">
        <v>6938</v>
      </c>
      <c r="L5524" s="60" t="s">
        <v>4119</v>
      </c>
      <c r="M5524" s="61">
        <v>0.5</v>
      </c>
      <c r="N5524" s="6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  <c r="BA5524" s="2"/>
      <c r="BB5524" s="2"/>
      <c r="BC5524" s="2"/>
      <c r="BD5524" s="2"/>
      <c r="BE5524" s="2"/>
      <c r="BF5524" s="2"/>
      <c r="BG5524" s="2"/>
      <c r="BH5524" s="2"/>
      <c r="BI5524" s="2"/>
      <c r="BJ5524" s="2"/>
      <c r="BK5524" s="2"/>
      <c r="BL5524" s="2"/>
      <c r="BM5524" s="2"/>
      <c r="BN5524" s="2"/>
      <c r="BO5524" s="2"/>
      <c r="BP5524" s="2"/>
      <c r="BQ5524" s="2"/>
      <c r="BR5524" s="2"/>
      <c r="BS5524" s="2"/>
      <c r="BT5524" s="2"/>
      <c r="BU5524" s="2"/>
      <c r="BV5524" s="2"/>
      <c r="BW5524" s="2"/>
      <c r="BX5524" s="2"/>
      <c r="BY5524" s="2"/>
      <c r="BZ5524" s="2"/>
      <c r="CA5524" s="2"/>
      <c r="CB5524" s="2"/>
      <c r="CC5524" s="2"/>
      <c r="CD5524" s="2"/>
      <c r="CE5524" s="2"/>
    </row>
    <row r="5525" spans="1:83" s="10" customFormat="1" ht="12.75" customHeight="1" x14ac:dyDescent="0.2">
      <c r="A5525" s="51" t="s">
        <v>2820</v>
      </c>
      <c r="B5525" s="9" t="s">
        <v>869</v>
      </c>
      <c r="C5525" s="66" t="s">
        <v>4035</v>
      </c>
      <c r="D5525" s="44" t="s">
        <v>4319</v>
      </c>
      <c r="E5525" s="54"/>
      <c r="F5525" s="55"/>
      <c r="G5525" s="56">
        <v>149.02000000000001</v>
      </c>
      <c r="H5525" s="57">
        <f t="shared" si="172"/>
        <v>175.84360000000001</v>
      </c>
      <c r="I5525" s="58">
        <f t="shared" si="173"/>
        <v>0</v>
      </c>
      <c r="J5525" s="59" t="s">
        <v>4027</v>
      </c>
      <c r="K5525" s="59"/>
      <c r="L5525" s="79" t="s">
        <v>4205</v>
      </c>
      <c r="M5525" s="61">
        <v>0.13</v>
      </c>
      <c r="N5525" s="6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  <c r="BA5525" s="2"/>
      <c r="BB5525" s="2"/>
      <c r="BC5525" s="2"/>
      <c r="BD5525" s="2"/>
      <c r="BE5525" s="2"/>
      <c r="BF5525" s="2"/>
      <c r="BG5525" s="2"/>
      <c r="BH5525" s="2"/>
      <c r="BI5525" s="2"/>
      <c r="BJ5525" s="2"/>
      <c r="BK5525" s="2"/>
      <c r="BL5525" s="2"/>
      <c r="BM5525" s="2"/>
      <c r="BN5525" s="2"/>
      <c r="BO5525" s="2"/>
      <c r="BP5525" s="2"/>
      <c r="BQ5525" s="2"/>
      <c r="BR5525" s="2"/>
      <c r="BS5525" s="2"/>
      <c r="BT5525" s="2"/>
      <c r="BU5525" s="2"/>
      <c r="BV5525" s="2"/>
      <c r="BW5525" s="2"/>
      <c r="BX5525" s="2"/>
      <c r="BY5525" s="2"/>
      <c r="BZ5525" s="2"/>
      <c r="CA5525" s="2"/>
      <c r="CB5525" s="2"/>
      <c r="CC5525" s="2"/>
      <c r="CD5525" s="2"/>
      <c r="CE5525" s="2"/>
    </row>
    <row r="5526" spans="1:83" s="10" customFormat="1" ht="12.75" customHeight="1" x14ac:dyDescent="0.2">
      <c r="A5526" s="51" t="s">
        <v>2821</v>
      </c>
      <c r="B5526" s="9" t="s">
        <v>13</v>
      </c>
      <c r="C5526" s="66" t="s">
        <v>4035</v>
      </c>
      <c r="D5526" s="44" t="s">
        <v>4319</v>
      </c>
      <c r="E5526" s="54"/>
      <c r="F5526" s="55"/>
      <c r="G5526" s="56">
        <v>41</v>
      </c>
      <c r="H5526" s="57">
        <f t="shared" si="172"/>
        <v>48.379999999999995</v>
      </c>
      <c r="I5526" s="58">
        <f t="shared" si="173"/>
        <v>0</v>
      </c>
      <c r="J5526" s="59" t="s">
        <v>4027</v>
      </c>
      <c r="K5526" s="59"/>
      <c r="L5526" s="79" t="s">
        <v>10462</v>
      </c>
      <c r="M5526" s="61">
        <v>0.04</v>
      </c>
      <c r="N5526" s="6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  <c r="BA5526" s="2"/>
      <c r="BB5526" s="2"/>
      <c r="BC5526" s="2"/>
      <c r="BD5526" s="2"/>
      <c r="BE5526" s="2"/>
      <c r="BF5526" s="2"/>
      <c r="BG5526" s="2"/>
      <c r="BH5526" s="2"/>
      <c r="BI5526" s="2"/>
      <c r="BJ5526" s="2"/>
      <c r="BK5526" s="2"/>
      <c r="BL5526" s="2"/>
      <c r="BM5526" s="2"/>
      <c r="BN5526" s="2"/>
      <c r="BO5526" s="2"/>
      <c r="BP5526" s="2"/>
      <c r="BQ5526" s="2"/>
      <c r="BR5526" s="2"/>
      <c r="BS5526" s="2"/>
      <c r="BT5526" s="2"/>
      <c r="BU5526" s="2"/>
      <c r="BV5526" s="2"/>
      <c r="BW5526" s="2"/>
      <c r="BX5526" s="2"/>
      <c r="BY5526" s="2"/>
      <c r="BZ5526" s="2"/>
      <c r="CA5526" s="2"/>
      <c r="CB5526" s="2"/>
      <c r="CC5526" s="2"/>
      <c r="CD5526" s="2"/>
      <c r="CE5526" s="2"/>
    </row>
    <row r="5527" spans="1:83" s="10" customFormat="1" ht="12.75" customHeight="1" x14ac:dyDescent="0.2">
      <c r="A5527" s="51" t="s">
        <v>2822</v>
      </c>
      <c r="B5527" s="9" t="s">
        <v>870</v>
      </c>
      <c r="C5527" s="66" t="s">
        <v>4035</v>
      </c>
      <c r="D5527" s="44" t="s">
        <v>4319</v>
      </c>
      <c r="E5527" s="54"/>
      <c r="F5527" s="55"/>
      <c r="G5527" s="56">
        <v>183.16</v>
      </c>
      <c r="H5527" s="57">
        <f t="shared" si="172"/>
        <v>216.12879999999998</v>
      </c>
      <c r="I5527" s="58">
        <f t="shared" si="173"/>
        <v>0</v>
      </c>
      <c r="J5527" s="59" t="s">
        <v>4027</v>
      </c>
      <c r="K5527" s="59"/>
      <c r="L5527" s="60" t="s">
        <v>4029</v>
      </c>
      <c r="M5527" s="61">
        <v>0.12</v>
      </c>
      <c r="N5527" s="6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2"/>
      <c r="BD5527" s="2"/>
      <c r="BE5527" s="2"/>
      <c r="BF5527" s="2"/>
      <c r="BG5527" s="2"/>
      <c r="BH5527" s="2"/>
      <c r="BI5527" s="2"/>
      <c r="BJ5527" s="2"/>
      <c r="BK5527" s="2"/>
      <c r="BL5527" s="2"/>
      <c r="BM5527" s="2"/>
      <c r="BN5527" s="2"/>
      <c r="BO5527" s="2"/>
      <c r="BP5527" s="2"/>
      <c r="BQ5527" s="2"/>
      <c r="BR5527" s="2"/>
      <c r="BS5527" s="2"/>
      <c r="BT5527" s="2"/>
      <c r="BU5527" s="2"/>
      <c r="BV5527" s="2"/>
      <c r="BW5527" s="2"/>
      <c r="BX5527" s="2"/>
      <c r="BY5527" s="2"/>
      <c r="BZ5527" s="2"/>
      <c r="CA5527" s="2"/>
      <c r="CB5527" s="2"/>
      <c r="CC5527" s="2"/>
      <c r="CD5527" s="2"/>
      <c r="CE5527" s="2"/>
    </row>
    <row r="5528" spans="1:83" s="10" customFormat="1" ht="12.75" customHeight="1" x14ac:dyDescent="0.2">
      <c r="A5528" s="51" t="s">
        <v>10463</v>
      </c>
      <c r="B5528" s="9" t="s">
        <v>313</v>
      </c>
      <c r="C5528" s="66" t="s">
        <v>4035</v>
      </c>
      <c r="D5528" s="44" t="s">
        <v>4319</v>
      </c>
      <c r="E5528" s="54"/>
      <c r="F5528" s="55"/>
      <c r="G5528" s="56">
        <v>150</v>
      </c>
      <c r="H5528" s="57">
        <f t="shared" si="172"/>
        <v>177</v>
      </c>
      <c r="I5528" s="58">
        <f t="shared" si="173"/>
        <v>0</v>
      </c>
      <c r="J5528" s="59" t="s">
        <v>4027</v>
      </c>
      <c r="K5528" s="59"/>
      <c r="L5528" s="60" t="s">
        <v>4029</v>
      </c>
      <c r="M5528" s="61">
        <v>9.0999999999999998E-2</v>
      </c>
      <c r="N5528" s="6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"/>
      <c r="BD5528" s="2"/>
      <c r="BE5528" s="2"/>
      <c r="BF5528" s="2"/>
      <c r="BG5528" s="2"/>
      <c r="BH5528" s="2"/>
      <c r="BI5528" s="2"/>
      <c r="BJ5528" s="2"/>
      <c r="BK5528" s="2"/>
      <c r="BL5528" s="2"/>
      <c r="BM5528" s="2"/>
      <c r="BN5528" s="2"/>
      <c r="BO5528" s="2"/>
      <c r="BP5528" s="2"/>
      <c r="BQ5528" s="2"/>
      <c r="BR5528" s="2"/>
      <c r="BS5528" s="2"/>
      <c r="BT5528" s="2"/>
      <c r="BU5528" s="2"/>
      <c r="BV5528" s="2"/>
      <c r="BW5528" s="2"/>
      <c r="BX5528" s="2"/>
      <c r="BY5528" s="2"/>
      <c r="BZ5528" s="2"/>
      <c r="CA5528" s="2"/>
      <c r="CB5528" s="2"/>
      <c r="CC5528" s="2"/>
      <c r="CD5528" s="2"/>
      <c r="CE5528" s="2"/>
    </row>
    <row r="5529" spans="1:83" s="10" customFormat="1" ht="12.75" customHeight="1" x14ac:dyDescent="0.2">
      <c r="A5529" s="51" t="s">
        <v>2823</v>
      </c>
      <c r="B5529" s="9" t="s">
        <v>46</v>
      </c>
      <c r="C5529" s="66" t="s">
        <v>4035</v>
      </c>
      <c r="D5529" s="44" t="s">
        <v>4319</v>
      </c>
      <c r="E5529" s="54"/>
      <c r="F5529" s="55"/>
      <c r="G5529" s="56">
        <v>100</v>
      </c>
      <c r="H5529" s="57">
        <f t="shared" si="172"/>
        <v>118</v>
      </c>
      <c r="I5529" s="58">
        <f t="shared" si="173"/>
        <v>0</v>
      </c>
      <c r="J5529" s="59" t="s">
        <v>4027</v>
      </c>
      <c r="K5529" s="59"/>
      <c r="L5529" s="60" t="s">
        <v>4029</v>
      </c>
      <c r="M5529" s="61">
        <v>0.27700000000000002</v>
      </c>
      <c r="N5529" s="6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2"/>
      <c r="BD5529" s="2"/>
      <c r="BE5529" s="2"/>
      <c r="BF5529" s="2"/>
      <c r="BG5529" s="2"/>
      <c r="BH5529" s="2"/>
      <c r="BI5529" s="2"/>
      <c r="BJ5529" s="2"/>
      <c r="BK5529" s="2"/>
      <c r="BL5529" s="2"/>
      <c r="BM5529" s="2"/>
      <c r="BN5529" s="2"/>
      <c r="BO5529" s="2"/>
      <c r="BP5529" s="2"/>
      <c r="BQ5529" s="2"/>
      <c r="BR5529" s="2"/>
      <c r="BS5529" s="2"/>
      <c r="BT5529" s="2"/>
      <c r="BU5529" s="2"/>
      <c r="BV5529" s="2"/>
      <c r="BW5529" s="2"/>
      <c r="BX5529" s="2"/>
      <c r="BY5529" s="2"/>
      <c r="BZ5529" s="2"/>
      <c r="CA5529" s="2"/>
      <c r="CB5529" s="2"/>
      <c r="CC5529" s="2"/>
      <c r="CD5529" s="2"/>
      <c r="CE5529" s="2"/>
    </row>
    <row r="5530" spans="1:83" s="10" customFormat="1" ht="12.75" customHeight="1" x14ac:dyDescent="0.2">
      <c r="A5530" s="51" t="s">
        <v>2824</v>
      </c>
      <c r="B5530" s="9" t="s">
        <v>871</v>
      </c>
      <c r="C5530" s="66" t="s">
        <v>4035</v>
      </c>
      <c r="D5530" s="44" t="s">
        <v>4319</v>
      </c>
      <c r="E5530" s="54"/>
      <c r="F5530" s="55"/>
      <c r="G5530" s="56">
        <v>513.02</v>
      </c>
      <c r="H5530" s="57">
        <f t="shared" si="172"/>
        <v>605.36359999999991</v>
      </c>
      <c r="I5530" s="58">
        <f t="shared" si="173"/>
        <v>0</v>
      </c>
      <c r="J5530" s="59" t="s">
        <v>4027</v>
      </c>
      <c r="K5530" s="59"/>
      <c r="L5530" s="60" t="s">
        <v>4029</v>
      </c>
      <c r="M5530" s="61">
        <v>0.32500000000000001</v>
      </c>
      <c r="N5530" s="6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2"/>
      <c r="BD5530" s="2"/>
      <c r="BE5530" s="2"/>
      <c r="BF5530" s="2"/>
      <c r="BG5530" s="2"/>
      <c r="BH5530" s="2"/>
      <c r="BI5530" s="2"/>
      <c r="BJ5530" s="2"/>
      <c r="BK5530" s="2"/>
      <c r="BL5530" s="2"/>
      <c r="BM5530" s="2"/>
      <c r="BN5530" s="2"/>
      <c r="BO5530" s="2"/>
      <c r="BP5530" s="2"/>
      <c r="BQ5530" s="2"/>
      <c r="BR5530" s="2"/>
      <c r="BS5530" s="2"/>
      <c r="BT5530" s="2"/>
      <c r="BU5530" s="2"/>
      <c r="BV5530" s="2"/>
      <c r="BW5530" s="2"/>
      <c r="BX5530" s="2"/>
      <c r="BY5530" s="2"/>
      <c r="BZ5530" s="2"/>
      <c r="CA5530" s="2"/>
      <c r="CB5530" s="2"/>
      <c r="CC5530" s="2"/>
      <c r="CD5530" s="2"/>
      <c r="CE5530" s="2"/>
    </row>
    <row r="5531" spans="1:83" s="10" customFormat="1" ht="12.75" customHeight="1" x14ac:dyDescent="0.2">
      <c r="A5531" s="51" t="s">
        <v>2825</v>
      </c>
      <c r="B5531" s="9" t="s">
        <v>871</v>
      </c>
      <c r="C5531" s="66" t="s">
        <v>4035</v>
      </c>
      <c r="D5531" s="44" t="s">
        <v>4319</v>
      </c>
      <c r="E5531" s="54"/>
      <c r="F5531" s="55"/>
      <c r="G5531" s="56">
        <v>473.54</v>
      </c>
      <c r="H5531" s="57">
        <f t="shared" si="172"/>
        <v>558.77719999999999</v>
      </c>
      <c r="I5531" s="58">
        <f t="shared" si="173"/>
        <v>0</v>
      </c>
      <c r="J5531" s="59" t="s">
        <v>4027</v>
      </c>
      <c r="K5531" s="59"/>
      <c r="L5531" s="60" t="s">
        <v>4029</v>
      </c>
      <c r="M5531" s="61">
        <v>0.17100000000000001</v>
      </c>
      <c r="N5531" s="6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"/>
      <c r="BD5531" s="2"/>
      <c r="BE5531" s="2"/>
      <c r="BF5531" s="2"/>
      <c r="BG5531" s="2"/>
      <c r="BH5531" s="2"/>
      <c r="BI5531" s="2"/>
      <c r="BJ5531" s="2"/>
      <c r="BK5531" s="2"/>
      <c r="BL5531" s="2"/>
      <c r="BM5531" s="2"/>
      <c r="BN5531" s="2"/>
      <c r="BO5531" s="2"/>
      <c r="BP5531" s="2"/>
      <c r="BQ5531" s="2"/>
      <c r="BR5531" s="2"/>
      <c r="BS5531" s="2"/>
      <c r="BT5531" s="2"/>
      <c r="BU5531" s="2"/>
      <c r="BV5531" s="2"/>
      <c r="BW5531" s="2"/>
      <c r="BX5531" s="2"/>
      <c r="BY5531" s="2"/>
      <c r="BZ5531" s="2"/>
      <c r="CA5531" s="2"/>
      <c r="CB5531" s="2"/>
      <c r="CC5531" s="2"/>
      <c r="CD5531" s="2"/>
      <c r="CE5531" s="2"/>
    </row>
    <row r="5532" spans="1:83" s="10" customFormat="1" ht="12.75" customHeight="1" x14ac:dyDescent="0.2">
      <c r="A5532" s="51" t="s">
        <v>10464</v>
      </c>
      <c r="B5532" s="9" t="s">
        <v>872</v>
      </c>
      <c r="C5532" s="66" t="s">
        <v>4035</v>
      </c>
      <c r="D5532" s="44" t="s">
        <v>4319</v>
      </c>
      <c r="E5532" s="54"/>
      <c r="F5532" s="55"/>
      <c r="G5532" s="56">
        <v>166</v>
      </c>
      <c r="H5532" s="57">
        <f t="shared" si="172"/>
        <v>195.88</v>
      </c>
      <c r="I5532" s="58">
        <f t="shared" si="173"/>
        <v>0</v>
      </c>
      <c r="J5532" s="59"/>
      <c r="K5532" s="59"/>
      <c r="L5532" s="60"/>
      <c r="M5532" s="61"/>
      <c r="N5532" s="6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"/>
      <c r="BD5532" s="2"/>
      <c r="BE5532" s="2"/>
      <c r="BF5532" s="2"/>
      <c r="BG5532" s="2"/>
      <c r="BH5532" s="2"/>
      <c r="BI5532" s="2"/>
      <c r="BJ5532" s="2"/>
      <c r="BK5532" s="2"/>
      <c r="BL5532" s="2"/>
      <c r="BM5532" s="2"/>
      <c r="BN5532" s="2"/>
      <c r="BO5532" s="2"/>
      <c r="BP5532" s="2"/>
      <c r="BQ5532" s="2"/>
      <c r="BR5532" s="2"/>
      <c r="BS5532" s="2"/>
      <c r="BT5532" s="2"/>
      <c r="BU5532" s="2"/>
      <c r="BV5532" s="2"/>
      <c r="BW5532" s="2"/>
      <c r="BX5532" s="2"/>
      <c r="BY5532" s="2"/>
      <c r="BZ5532" s="2"/>
      <c r="CA5532" s="2"/>
      <c r="CB5532" s="2"/>
      <c r="CC5532" s="2"/>
      <c r="CD5532" s="2"/>
      <c r="CE5532" s="2"/>
    </row>
    <row r="5533" spans="1:83" s="10" customFormat="1" ht="12.75" customHeight="1" x14ac:dyDescent="0.2">
      <c r="A5533" s="51" t="s">
        <v>2826</v>
      </c>
      <c r="B5533" s="9" t="s">
        <v>873</v>
      </c>
      <c r="C5533" s="66" t="s">
        <v>4035</v>
      </c>
      <c r="D5533" s="44" t="s">
        <v>4319</v>
      </c>
      <c r="E5533" s="54"/>
      <c r="F5533" s="55"/>
      <c r="G5533" s="56">
        <v>72.92</v>
      </c>
      <c r="H5533" s="57">
        <f t="shared" si="172"/>
        <v>86.045599999999993</v>
      </c>
      <c r="I5533" s="58">
        <f t="shared" si="173"/>
        <v>0</v>
      </c>
      <c r="J5533" s="59" t="s">
        <v>4027</v>
      </c>
      <c r="K5533" s="59"/>
      <c r="L5533" s="60" t="s">
        <v>4029</v>
      </c>
      <c r="M5533" s="61">
        <v>0.21199999999999999</v>
      </c>
      <c r="N5533" s="6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2"/>
      <c r="BD5533" s="2"/>
      <c r="BE5533" s="2"/>
      <c r="BF5533" s="2"/>
      <c r="BG5533" s="2"/>
      <c r="BH5533" s="2"/>
      <c r="BI5533" s="2"/>
      <c r="BJ5533" s="2"/>
      <c r="BK5533" s="2"/>
      <c r="BL5533" s="2"/>
      <c r="BM5533" s="2"/>
      <c r="BN5533" s="2"/>
      <c r="BO5533" s="2"/>
      <c r="BP5533" s="2"/>
      <c r="BQ5533" s="2"/>
      <c r="BR5533" s="2"/>
      <c r="BS5533" s="2"/>
      <c r="BT5533" s="2"/>
      <c r="BU5533" s="2"/>
      <c r="BV5533" s="2"/>
      <c r="BW5533" s="2"/>
      <c r="BX5533" s="2"/>
      <c r="BY5533" s="2"/>
      <c r="BZ5533" s="2"/>
      <c r="CA5533" s="2"/>
      <c r="CB5533" s="2"/>
      <c r="CC5533" s="2"/>
      <c r="CD5533" s="2"/>
      <c r="CE5533" s="2"/>
    </row>
    <row r="5534" spans="1:83" s="10" customFormat="1" ht="12.75" customHeight="1" x14ac:dyDescent="0.2">
      <c r="A5534" s="51" t="s">
        <v>2827</v>
      </c>
      <c r="B5534" s="9" t="s">
        <v>872</v>
      </c>
      <c r="C5534" s="66" t="s">
        <v>4035</v>
      </c>
      <c r="D5534" s="44" t="s">
        <v>4319</v>
      </c>
      <c r="E5534" s="54"/>
      <c r="F5534" s="55"/>
      <c r="G5534" s="56">
        <v>100</v>
      </c>
      <c r="H5534" s="57">
        <f t="shared" si="172"/>
        <v>118</v>
      </c>
      <c r="I5534" s="58">
        <f t="shared" si="173"/>
        <v>0</v>
      </c>
      <c r="J5534" s="59" t="s">
        <v>4027</v>
      </c>
      <c r="K5534" s="59"/>
      <c r="L5534" s="60" t="s">
        <v>4029</v>
      </c>
      <c r="M5534" s="61">
        <v>0.3</v>
      </c>
      <c r="N5534" s="6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2"/>
      <c r="BD5534" s="2"/>
      <c r="BE5534" s="2"/>
      <c r="BF5534" s="2"/>
      <c r="BG5534" s="2"/>
      <c r="BH5534" s="2"/>
      <c r="BI5534" s="2"/>
      <c r="BJ5534" s="2"/>
      <c r="BK5534" s="2"/>
      <c r="BL5534" s="2"/>
      <c r="BM5534" s="2"/>
      <c r="BN5534" s="2"/>
      <c r="BO5534" s="2"/>
      <c r="BP5534" s="2"/>
      <c r="BQ5534" s="2"/>
      <c r="BR5534" s="2"/>
      <c r="BS5534" s="2"/>
      <c r="BT5534" s="2"/>
      <c r="BU5534" s="2"/>
      <c r="BV5534" s="2"/>
      <c r="BW5534" s="2"/>
      <c r="BX5534" s="2"/>
      <c r="BY5534" s="2"/>
      <c r="BZ5534" s="2"/>
      <c r="CA5534" s="2"/>
      <c r="CB5534" s="2"/>
      <c r="CC5534" s="2"/>
      <c r="CD5534" s="2"/>
      <c r="CE5534" s="2"/>
    </row>
    <row r="5535" spans="1:83" s="10" customFormat="1" ht="12.75" customHeight="1" x14ac:dyDescent="0.2">
      <c r="A5535" s="51" t="s">
        <v>2828</v>
      </c>
      <c r="B5535" s="9" t="s">
        <v>874</v>
      </c>
      <c r="C5535" s="66" t="s">
        <v>4035</v>
      </c>
      <c r="D5535" s="44" t="s">
        <v>4319</v>
      </c>
      <c r="E5535" s="54"/>
      <c r="F5535" s="55"/>
      <c r="G5535" s="56">
        <v>858.9</v>
      </c>
      <c r="H5535" s="57">
        <f t="shared" si="172"/>
        <v>1013.502</v>
      </c>
      <c r="I5535" s="58">
        <f t="shared" si="173"/>
        <v>0</v>
      </c>
      <c r="J5535" s="59" t="s">
        <v>4027</v>
      </c>
      <c r="K5535" s="59"/>
      <c r="L5535" s="60" t="s">
        <v>4029</v>
      </c>
      <c r="M5535" s="61">
        <v>0.21</v>
      </c>
      <c r="N5535" s="6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2"/>
      <c r="BD5535" s="2"/>
      <c r="BE5535" s="2"/>
      <c r="BF5535" s="2"/>
      <c r="BG5535" s="2"/>
      <c r="BH5535" s="2"/>
      <c r="BI5535" s="2"/>
      <c r="BJ5535" s="2"/>
      <c r="BK5535" s="2"/>
      <c r="BL5535" s="2"/>
      <c r="BM5535" s="2"/>
      <c r="BN5535" s="2"/>
      <c r="BO5535" s="2"/>
      <c r="BP5535" s="2"/>
      <c r="BQ5535" s="2"/>
      <c r="BR5535" s="2"/>
      <c r="BS5535" s="2"/>
      <c r="BT5535" s="2"/>
      <c r="BU5535" s="2"/>
      <c r="BV5535" s="2"/>
      <c r="BW5535" s="2"/>
      <c r="BX5535" s="2"/>
      <c r="BY5535" s="2"/>
      <c r="BZ5535" s="2"/>
      <c r="CA5535" s="2"/>
      <c r="CB5535" s="2"/>
      <c r="CC5535" s="2"/>
      <c r="CD5535" s="2"/>
      <c r="CE5535" s="2"/>
    </row>
    <row r="5536" spans="1:83" s="10" customFormat="1" ht="12.75" customHeight="1" x14ac:dyDescent="0.2">
      <c r="A5536" s="51" t="s">
        <v>10465</v>
      </c>
      <c r="B5536" s="9" t="s">
        <v>10466</v>
      </c>
      <c r="C5536" s="66" t="s">
        <v>4035</v>
      </c>
      <c r="D5536" s="44" t="s">
        <v>4319</v>
      </c>
      <c r="E5536" s="54"/>
      <c r="F5536" s="55"/>
      <c r="G5536" s="56">
        <v>900</v>
      </c>
      <c r="H5536" s="57">
        <f t="shared" si="172"/>
        <v>1062</v>
      </c>
      <c r="I5536" s="58">
        <f t="shared" si="173"/>
        <v>0</v>
      </c>
      <c r="J5536" s="59" t="s">
        <v>4027</v>
      </c>
      <c r="K5536" s="59"/>
      <c r="L5536" s="60" t="s">
        <v>4029</v>
      </c>
      <c r="M5536" s="61">
        <v>0.50900000000000001</v>
      </c>
      <c r="N5536" s="6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2"/>
      <c r="BD5536" s="2"/>
      <c r="BE5536" s="2"/>
      <c r="BF5536" s="2"/>
      <c r="BG5536" s="2"/>
      <c r="BH5536" s="2"/>
      <c r="BI5536" s="2"/>
      <c r="BJ5536" s="2"/>
      <c r="BK5536" s="2"/>
      <c r="BL5536" s="2"/>
      <c r="BM5536" s="2"/>
      <c r="BN5536" s="2"/>
      <c r="BO5536" s="2"/>
      <c r="BP5536" s="2"/>
      <c r="BQ5536" s="2"/>
      <c r="BR5536" s="2"/>
      <c r="BS5536" s="2"/>
      <c r="BT5536" s="2"/>
      <c r="BU5536" s="2"/>
      <c r="BV5536" s="2"/>
      <c r="BW5536" s="2"/>
      <c r="BX5536" s="2"/>
      <c r="BY5536" s="2"/>
      <c r="BZ5536" s="2"/>
      <c r="CA5536" s="2"/>
      <c r="CB5536" s="2"/>
      <c r="CC5536" s="2"/>
      <c r="CD5536" s="2"/>
      <c r="CE5536" s="2"/>
    </row>
    <row r="5537" spans="1:83" s="10" customFormat="1" ht="12.75" customHeight="1" x14ac:dyDescent="0.2">
      <c r="A5537" s="51" t="s">
        <v>10467</v>
      </c>
      <c r="B5537" s="9" t="s">
        <v>271</v>
      </c>
      <c r="C5537" s="66" t="s">
        <v>4035</v>
      </c>
      <c r="D5537" s="44" t="s">
        <v>4319</v>
      </c>
      <c r="E5537" s="54"/>
      <c r="F5537" s="55"/>
      <c r="G5537" s="56">
        <v>25</v>
      </c>
      <c r="H5537" s="57">
        <f t="shared" si="172"/>
        <v>29.5</v>
      </c>
      <c r="I5537" s="58">
        <f t="shared" si="173"/>
        <v>0</v>
      </c>
      <c r="J5537" s="59" t="s">
        <v>4027</v>
      </c>
      <c r="K5537" s="59"/>
      <c r="L5537" s="60" t="s">
        <v>4029</v>
      </c>
      <c r="M5537" s="61">
        <v>0.04</v>
      </c>
      <c r="N5537" s="6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2"/>
      <c r="BD5537" s="2"/>
      <c r="BE5537" s="2"/>
      <c r="BF5537" s="2"/>
      <c r="BG5537" s="2"/>
      <c r="BH5537" s="2"/>
      <c r="BI5537" s="2"/>
      <c r="BJ5537" s="2"/>
      <c r="BK5537" s="2"/>
      <c r="BL5537" s="2"/>
      <c r="BM5537" s="2"/>
      <c r="BN5537" s="2"/>
      <c r="BO5537" s="2"/>
      <c r="BP5537" s="2"/>
      <c r="BQ5537" s="2"/>
      <c r="BR5537" s="2"/>
      <c r="BS5537" s="2"/>
      <c r="BT5537" s="2"/>
      <c r="BU5537" s="2"/>
      <c r="BV5537" s="2"/>
      <c r="BW5537" s="2"/>
      <c r="BX5537" s="2"/>
      <c r="BY5537" s="2"/>
      <c r="BZ5537" s="2"/>
      <c r="CA5537" s="2"/>
      <c r="CB5537" s="2"/>
      <c r="CC5537" s="2"/>
      <c r="CD5537" s="2"/>
      <c r="CE5537" s="2"/>
    </row>
    <row r="5538" spans="1:83" s="10" customFormat="1" ht="12.75" customHeight="1" x14ac:dyDescent="0.2">
      <c r="A5538" s="51" t="s">
        <v>2829</v>
      </c>
      <c r="B5538" s="9" t="s">
        <v>875</v>
      </c>
      <c r="C5538" s="66" t="s">
        <v>4035</v>
      </c>
      <c r="D5538" s="44" t="s">
        <v>4319</v>
      </c>
      <c r="E5538" s="54"/>
      <c r="F5538" s="55"/>
      <c r="G5538" s="56">
        <v>400</v>
      </c>
      <c r="H5538" s="57">
        <f t="shared" si="172"/>
        <v>472</v>
      </c>
      <c r="I5538" s="58">
        <f t="shared" si="173"/>
        <v>0</v>
      </c>
      <c r="J5538" s="59" t="s">
        <v>4027</v>
      </c>
      <c r="K5538" s="59"/>
      <c r="L5538" s="60" t="s">
        <v>4029</v>
      </c>
      <c r="M5538" s="61">
        <v>0.64</v>
      </c>
      <c r="N5538" s="6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2"/>
      <c r="BD5538" s="2"/>
      <c r="BE5538" s="2"/>
      <c r="BF5538" s="2"/>
      <c r="BG5538" s="2"/>
      <c r="BH5538" s="2"/>
      <c r="BI5538" s="2"/>
      <c r="BJ5538" s="2"/>
      <c r="BK5538" s="2"/>
      <c r="BL5538" s="2"/>
      <c r="BM5538" s="2"/>
      <c r="BN5538" s="2"/>
      <c r="BO5538" s="2"/>
      <c r="BP5538" s="2"/>
      <c r="BQ5538" s="2"/>
      <c r="BR5538" s="2"/>
      <c r="BS5538" s="2"/>
      <c r="BT5538" s="2"/>
      <c r="BU5538" s="2"/>
      <c r="BV5538" s="2"/>
      <c r="BW5538" s="2"/>
      <c r="BX5538" s="2"/>
      <c r="BY5538" s="2"/>
      <c r="BZ5538" s="2"/>
      <c r="CA5538" s="2"/>
      <c r="CB5538" s="2"/>
      <c r="CC5538" s="2"/>
      <c r="CD5538" s="2"/>
      <c r="CE5538" s="2"/>
    </row>
    <row r="5539" spans="1:83" s="10" customFormat="1" ht="12.75" customHeight="1" x14ac:dyDescent="0.2">
      <c r="A5539" s="51" t="s">
        <v>2830</v>
      </c>
      <c r="B5539" s="9" t="s">
        <v>876</v>
      </c>
      <c r="C5539" s="66" t="s">
        <v>4035</v>
      </c>
      <c r="D5539" s="44" t="s">
        <v>4319</v>
      </c>
      <c r="E5539" s="54"/>
      <c r="F5539" s="55"/>
      <c r="G5539" s="56">
        <v>54</v>
      </c>
      <c r="H5539" s="57">
        <f t="shared" si="172"/>
        <v>63.72</v>
      </c>
      <c r="I5539" s="58">
        <f t="shared" si="173"/>
        <v>0</v>
      </c>
      <c r="J5539" s="59" t="s">
        <v>4027</v>
      </c>
      <c r="K5539" s="59"/>
      <c r="L5539" s="60" t="s">
        <v>4029</v>
      </c>
      <c r="M5539" s="61">
        <v>1.9E-2</v>
      </c>
      <c r="N5539" s="6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2"/>
      <c r="BD5539" s="2"/>
      <c r="BE5539" s="2"/>
      <c r="BF5539" s="2"/>
      <c r="BG5539" s="2"/>
      <c r="BH5539" s="2"/>
      <c r="BI5539" s="2"/>
      <c r="BJ5539" s="2"/>
      <c r="BK5539" s="2"/>
      <c r="BL5539" s="2"/>
      <c r="BM5539" s="2"/>
      <c r="BN5539" s="2"/>
      <c r="BO5539" s="2"/>
      <c r="BP5539" s="2"/>
      <c r="BQ5539" s="2"/>
      <c r="BR5539" s="2"/>
      <c r="BS5539" s="2"/>
      <c r="BT5539" s="2"/>
      <c r="BU5539" s="2"/>
      <c r="BV5539" s="2"/>
      <c r="BW5539" s="2"/>
      <c r="BX5539" s="2"/>
      <c r="BY5539" s="2"/>
      <c r="BZ5539" s="2"/>
      <c r="CA5539" s="2"/>
      <c r="CB5539" s="2"/>
      <c r="CC5539" s="2"/>
      <c r="CD5539" s="2"/>
      <c r="CE5539" s="2"/>
    </row>
    <row r="5540" spans="1:83" s="10" customFormat="1" ht="12.75" customHeight="1" x14ac:dyDescent="0.2">
      <c r="A5540" s="51" t="s">
        <v>2831</v>
      </c>
      <c r="B5540" s="9" t="s">
        <v>876</v>
      </c>
      <c r="C5540" s="66" t="s">
        <v>4035</v>
      </c>
      <c r="D5540" s="44" t="s">
        <v>4319</v>
      </c>
      <c r="E5540" s="54"/>
      <c r="F5540" s="55"/>
      <c r="G5540" s="56">
        <v>54</v>
      </c>
      <c r="H5540" s="57">
        <f t="shared" si="172"/>
        <v>63.72</v>
      </c>
      <c r="I5540" s="58">
        <f t="shared" si="173"/>
        <v>0</v>
      </c>
      <c r="J5540" s="59" t="s">
        <v>4027</v>
      </c>
      <c r="K5540" s="59"/>
      <c r="L5540" s="60" t="s">
        <v>4029</v>
      </c>
      <c r="M5540" s="61">
        <v>0.01</v>
      </c>
      <c r="N5540" s="6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2"/>
      <c r="BD5540" s="2"/>
      <c r="BE5540" s="2"/>
      <c r="BF5540" s="2"/>
      <c r="BG5540" s="2"/>
      <c r="BH5540" s="2"/>
      <c r="BI5540" s="2"/>
      <c r="BJ5540" s="2"/>
      <c r="BK5540" s="2"/>
      <c r="BL5540" s="2"/>
      <c r="BM5540" s="2"/>
      <c r="BN5540" s="2"/>
      <c r="BO5540" s="2"/>
      <c r="BP5540" s="2"/>
      <c r="BQ5540" s="2"/>
      <c r="BR5540" s="2"/>
      <c r="BS5540" s="2"/>
      <c r="BT5540" s="2"/>
      <c r="BU5540" s="2"/>
      <c r="BV5540" s="2"/>
      <c r="BW5540" s="2"/>
      <c r="BX5540" s="2"/>
      <c r="BY5540" s="2"/>
      <c r="BZ5540" s="2"/>
      <c r="CA5540" s="2"/>
      <c r="CB5540" s="2"/>
      <c r="CC5540" s="2"/>
      <c r="CD5540" s="2"/>
      <c r="CE5540" s="2"/>
    </row>
    <row r="5541" spans="1:83" s="10" customFormat="1" ht="12.75" customHeight="1" x14ac:dyDescent="0.2">
      <c r="A5541" s="51" t="s">
        <v>2832</v>
      </c>
      <c r="B5541" s="9" t="s">
        <v>877</v>
      </c>
      <c r="C5541" s="66" t="s">
        <v>4035</v>
      </c>
      <c r="D5541" s="44" t="s">
        <v>4319</v>
      </c>
      <c r="E5541" s="54"/>
      <c r="F5541" s="55"/>
      <c r="G5541" s="56">
        <v>140</v>
      </c>
      <c r="H5541" s="57">
        <f t="shared" si="172"/>
        <v>165.2</v>
      </c>
      <c r="I5541" s="58">
        <f t="shared" si="173"/>
        <v>0</v>
      </c>
      <c r="J5541" s="59" t="s">
        <v>4027</v>
      </c>
      <c r="K5541" s="59"/>
      <c r="L5541" s="60" t="s">
        <v>4029</v>
      </c>
      <c r="M5541" s="61">
        <v>0.14399999999999999</v>
      </c>
      <c r="N5541" s="6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2"/>
      <c r="BD5541" s="2"/>
      <c r="BE5541" s="2"/>
      <c r="BF5541" s="2"/>
      <c r="BG5541" s="2"/>
      <c r="BH5541" s="2"/>
      <c r="BI5541" s="2"/>
      <c r="BJ5541" s="2"/>
      <c r="BK5541" s="2"/>
      <c r="BL5541" s="2"/>
      <c r="BM5541" s="2"/>
      <c r="BN5541" s="2"/>
      <c r="BO5541" s="2"/>
      <c r="BP5541" s="2"/>
      <c r="BQ5541" s="2"/>
      <c r="BR5541" s="2"/>
      <c r="BS5541" s="2"/>
      <c r="BT5541" s="2"/>
      <c r="BU5541" s="2"/>
      <c r="BV5541" s="2"/>
      <c r="BW5541" s="2"/>
      <c r="BX5541" s="2"/>
      <c r="BY5541" s="2"/>
      <c r="BZ5541" s="2"/>
      <c r="CA5541" s="2"/>
      <c r="CB5541" s="2"/>
      <c r="CC5541" s="2"/>
      <c r="CD5541" s="2"/>
      <c r="CE5541" s="2"/>
    </row>
    <row r="5542" spans="1:83" s="10" customFormat="1" ht="12.75" customHeight="1" x14ac:dyDescent="0.2">
      <c r="A5542" s="51" t="s">
        <v>2833</v>
      </c>
      <c r="B5542" s="9" t="s">
        <v>878</v>
      </c>
      <c r="C5542" s="66" t="s">
        <v>4035</v>
      </c>
      <c r="D5542" s="44" t="s">
        <v>4319</v>
      </c>
      <c r="E5542" s="54"/>
      <c r="F5542" s="55"/>
      <c r="G5542" s="56">
        <v>44.08</v>
      </c>
      <c r="H5542" s="57">
        <f t="shared" si="172"/>
        <v>52.014399999999995</v>
      </c>
      <c r="I5542" s="58">
        <f t="shared" si="173"/>
        <v>0</v>
      </c>
      <c r="J5542" s="59" t="s">
        <v>4027</v>
      </c>
      <c r="K5542" s="59"/>
      <c r="L5542" s="60" t="s">
        <v>4029</v>
      </c>
      <c r="M5542" s="61">
        <v>0.1</v>
      </c>
      <c r="N5542" s="6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2"/>
      <c r="BD5542" s="2"/>
      <c r="BE5542" s="2"/>
      <c r="BF5542" s="2"/>
      <c r="BG5542" s="2"/>
      <c r="BH5542" s="2"/>
      <c r="BI5542" s="2"/>
      <c r="BJ5542" s="2"/>
      <c r="BK5542" s="2"/>
      <c r="BL5542" s="2"/>
      <c r="BM5542" s="2"/>
      <c r="BN5542" s="2"/>
      <c r="BO5542" s="2"/>
      <c r="BP5542" s="2"/>
      <c r="BQ5542" s="2"/>
      <c r="BR5542" s="2"/>
      <c r="BS5542" s="2"/>
      <c r="BT5542" s="2"/>
      <c r="BU5542" s="2"/>
      <c r="BV5542" s="2"/>
      <c r="BW5542" s="2"/>
      <c r="BX5542" s="2"/>
      <c r="BY5542" s="2"/>
      <c r="BZ5542" s="2"/>
      <c r="CA5542" s="2"/>
      <c r="CB5542" s="2"/>
      <c r="CC5542" s="2"/>
      <c r="CD5542" s="2"/>
      <c r="CE5542" s="2"/>
    </row>
    <row r="5543" spans="1:83" s="10" customFormat="1" ht="12.75" customHeight="1" x14ac:dyDescent="0.2">
      <c r="A5543" s="51" t="s">
        <v>2834</v>
      </c>
      <c r="B5543" s="9" t="s">
        <v>879</v>
      </c>
      <c r="C5543" s="66" t="s">
        <v>4035</v>
      </c>
      <c r="D5543" s="44" t="s">
        <v>4319</v>
      </c>
      <c r="E5543" s="54"/>
      <c r="F5543" s="55"/>
      <c r="G5543" s="56">
        <v>342.55</v>
      </c>
      <c r="H5543" s="57">
        <f t="shared" si="172"/>
        <v>404.209</v>
      </c>
      <c r="I5543" s="58">
        <f t="shared" si="173"/>
        <v>0</v>
      </c>
      <c r="J5543" s="59" t="s">
        <v>4027</v>
      </c>
      <c r="K5543" s="59"/>
      <c r="L5543" s="60" t="s">
        <v>4029</v>
      </c>
      <c r="M5543" s="61">
        <v>0.11</v>
      </c>
      <c r="N5543" s="6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2"/>
      <c r="BD5543" s="2"/>
      <c r="BE5543" s="2"/>
      <c r="BF5543" s="2"/>
      <c r="BG5543" s="2"/>
      <c r="BH5543" s="2"/>
      <c r="BI5543" s="2"/>
      <c r="BJ5543" s="2"/>
      <c r="BK5543" s="2"/>
      <c r="BL5543" s="2"/>
      <c r="BM5543" s="2"/>
      <c r="BN5543" s="2"/>
      <c r="BO5543" s="2"/>
      <c r="BP5543" s="2"/>
      <c r="BQ5543" s="2"/>
      <c r="BR5543" s="2"/>
      <c r="BS5543" s="2"/>
      <c r="BT5543" s="2"/>
      <c r="BU5543" s="2"/>
      <c r="BV5543" s="2"/>
      <c r="BW5543" s="2"/>
      <c r="BX5543" s="2"/>
      <c r="BY5543" s="2"/>
      <c r="BZ5543" s="2"/>
      <c r="CA5543" s="2"/>
      <c r="CB5543" s="2"/>
      <c r="CC5543" s="2"/>
      <c r="CD5543" s="2"/>
      <c r="CE5543" s="2"/>
    </row>
    <row r="5544" spans="1:83" s="10" customFormat="1" ht="12.75" customHeight="1" x14ac:dyDescent="0.2">
      <c r="A5544" s="51" t="s">
        <v>10468</v>
      </c>
      <c r="B5544" s="9" t="s">
        <v>10469</v>
      </c>
      <c r="C5544" s="66" t="s">
        <v>4035</v>
      </c>
      <c r="D5544" s="44" t="s">
        <v>4319</v>
      </c>
      <c r="E5544" s="54"/>
      <c r="F5544" s="55"/>
      <c r="G5544" s="56">
        <v>1450</v>
      </c>
      <c r="H5544" s="57">
        <f t="shared" si="172"/>
        <v>1711</v>
      </c>
      <c r="I5544" s="58">
        <f t="shared" si="173"/>
        <v>0</v>
      </c>
      <c r="J5544" s="59" t="s">
        <v>4027</v>
      </c>
      <c r="K5544" s="59"/>
      <c r="L5544" s="60" t="s">
        <v>4029</v>
      </c>
      <c r="M5544" s="61">
        <v>5.2999999999999999E-2</v>
      </c>
      <c r="N5544" s="6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2"/>
      <c r="BD5544" s="2"/>
      <c r="BE5544" s="2"/>
      <c r="BF5544" s="2"/>
      <c r="BG5544" s="2"/>
      <c r="BH5544" s="2"/>
      <c r="BI5544" s="2"/>
      <c r="BJ5544" s="2"/>
      <c r="BK5544" s="2"/>
      <c r="BL5544" s="2"/>
      <c r="BM5544" s="2"/>
      <c r="BN5544" s="2"/>
      <c r="BO5544" s="2"/>
      <c r="BP5544" s="2"/>
      <c r="BQ5544" s="2"/>
      <c r="BR5544" s="2"/>
      <c r="BS5544" s="2"/>
      <c r="BT5544" s="2"/>
      <c r="BU5544" s="2"/>
      <c r="BV5544" s="2"/>
      <c r="BW5544" s="2"/>
      <c r="BX5544" s="2"/>
      <c r="BY5544" s="2"/>
      <c r="BZ5544" s="2"/>
      <c r="CA5544" s="2"/>
      <c r="CB5544" s="2"/>
      <c r="CC5544" s="2"/>
      <c r="CD5544" s="2"/>
      <c r="CE5544" s="2"/>
    </row>
    <row r="5545" spans="1:83" s="10" customFormat="1" ht="12.75" customHeight="1" x14ac:dyDescent="0.2">
      <c r="A5545" s="51" t="s">
        <v>2835</v>
      </c>
      <c r="B5545" s="9" t="s">
        <v>880</v>
      </c>
      <c r="C5545" s="66" t="s">
        <v>4035</v>
      </c>
      <c r="D5545" s="44" t="s">
        <v>4319</v>
      </c>
      <c r="E5545" s="54"/>
      <c r="F5545" s="55"/>
      <c r="G5545" s="56">
        <v>25</v>
      </c>
      <c r="H5545" s="57">
        <f t="shared" si="172"/>
        <v>29.5</v>
      </c>
      <c r="I5545" s="58">
        <f t="shared" si="173"/>
        <v>0</v>
      </c>
      <c r="J5545" s="59" t="s">
        <v>4027</v>
      </c>
      <c r="K5545" s="59"/>
      <c r="L5545" s="60" t="s">
        <v>4029</v>
      </c>
      <c r="M5545" s="61">
        <v>5.5E-2</v>
      </c>
      <c r="N5545" s="6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  <c r="BA5545" s="2"/>
      <c r="BB5545" s="2"/>
      <c r="BC5545" s="2"/>
      <c r="BD5545" s="2"/>
      <c r="BE5545" s="2"/>
      <c r="BF5545" s="2"/>
      <c r="BG5545" s="2"/>
      <c r="BH5545" s="2"/>
      <c r="BI5545" s="2"/>
      <c r="BJ5545" s="2"/>
      <c r="BK5545" s="2"/>
      <c r="BL5545" s="2"/>
      <c r="BM5545" s="2"/>
      <c r="BN5545" s="2"/>
      <c r="BO5545" s="2"/>
      <c r="BP5545" s="2"/>
      <c r="BQ5545" s="2"/>
      <c r="BR5545" s="2"/>
      <c r="BS5545" s="2"/>
      <c r="BT5545" s="2"/>
      <c r="BU5545" s="2"/>
      <c r="BV5545" s="2"/>
      <c r="BW5545" s="2"/>
      <c r="BX5545" s="2"/>
      <c r="BY5545" s="2"/>
      <c r="BZ5545" s="2"/>
      <c r="CA5545" s="2"/>
      <c r="CB5545" s="2"/>
      <c r="CC5545" s="2"/>
      <c r="CD5545" s="2"/>
      <c r="CE5545" s="2"/>
    </row>
    <row r="5546" spans="1:83" s="10" customFormat="1" ht="12.75" customHeight="1" x14ac:dyDescent="0.2">
      <c r="A5546" s="51" t="s">
        <v>2836</v>
      </c>
      <c r="B5546" s="9" t="s">
        <v>881</v>
      </c>
      <c r="C5546" s="66" t="s">
        <v>4035</v>
      </c>
      <c r="D5546" s="44" t="s">
        <v>4319</v>
      </c>
      <c r="E5546" s="54"/>
      <c r="F5546" s="55"/>
      <c r="G5546" s="56">
        <v>1200</v>
      </c>
      <c r="H5546" s="57">
        <f t="shared" si="172"/>
        <v>1416</v>
      </c>
      <c r="I5546" s="58">
        <f t="shared" si="173"/>
        <v>0</v>
      </c>
      <c r="J5546" s="59" t="s">
        <v>4027</v>
      </c>
      <c r="K5546" s="59"/>
      <c r="L5546" s="60" t="s">
        <v>4029</v>
      </c>
      <c r="M5546" s="61">
        <v>0.7</v>
      </c>
      <c r="N5546" s="6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  <c r="BQ5546" s="2"/>
      <c r="BR5546" s="2"/>
      <c r="BS5546" s="2"/>
      <c r="BT5546" s="2"/>
      <c r="BU5546" s="2"/>
      <c r="BV5546" s="2"/>
      <c r="BW5546" s="2"/>
      <c r="BX5546" s="2"/>
      <c r="BY5546" s="2"/>
      <c r="BZ5546" s="2"/>
      <c r="CA5546" s="2"/>
      <c r="CB5546" s="2"/>
      <c r="CC5546" s="2"/>
      <c r="CD5546" s="2"/>
      <c r="CE5546" s="2"/>
    </row>
    <row r="5547" spans="1:83" s="10" customFormat="1" ht="12.75" customHeight="1" x14ac:dyDescent="0.2">
      <c r="A5547" s="51" t="s">
        <v>2837</v>
      </c>
      <c r="B5547" s="9" t="s">
        <v>882</v>
      </c>
      <c r="C5547" s="66" t="s">
        <v>4035</v>
      </c>
      <c r="D5547" s="44" t="s">
        <v>4319</v>
      </c>
      <c r="E5547" s="54"/>
      <c r="F5547" s="55"/>
      <c r="G5547" s="56">
        <v>107.04</v>
      </c>
      <c r="H5547" s="57">
        <f t="shared" si="172"/>
        <v>126.30719999999999</v>
      </c>
      <c r="I5547" s="58">
        <f t="shared" si="173"/>
        <v>0</v>
      </c>
      <c r="J5547" s="59" t="s">
        <v>4027</v>
      </c>
      <c r="K5547" s="59"/>
      <c r="L5547" s="60" t="s">
        <v>4029</v>
      </c>
      <c r="M5547" s="61">
        <v>0.1</v>
      </c>
      <c r="N5547" s="6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"/>
      <c r="BD5547" s="2"/>
      <c r="BE5547" s="2"/>
      <c r="BF5547" s="2"/>
      <c r="BG5547" s="2"/>
      <c r="BH5547" s="2"/>
      <c r="BI5547" s="2"/>
      <c r="BJ5547" s="2"/>
      <c r="BK5547" s="2"/>
      <c r="BL5547" s="2"/>
      <c r="BM5547" s="2"/>
      <c r="BN5547" s="2"/>
      <c r="BO5547" s="2"/>
      <c r="BP5547" s="2"/>
      <c r="BQ5547" s="2"/>
      <c r="BR5547" s="2"/>
      <c r="BS5547" s="2"/>
      <c r="BT5547" s="2"/>
      <c r="BU5547" s="2"/>
      <c r="BV5547" s="2"/>
      <c r="BW5547" s="2"/>
      <c r="BX5547" s="2"/>
      <c r="BY5547" s="2"/>
      <c r="BZ5547" s="2"/>
      <c r="CA5547" s="2"/>
      <c r="CB5547" s="2"/>
      <c r="CC5547" s="2"/>
      <c r="CD5547" s="2"/>
      <c r="CE5547" s="2"/>
    </row>
    <row r="5548" spans="1:83" s="10" customFormat="1" ht="12.75" customHeight="1" x14ac:dyDescent="0.2">
      <c r="A5548" s="51" t="s">
        <v>10470</v>
      </c>
      <c r="B5548" s="9" t="s">
        <v>10471</v>
      </c>
      <c r="C5548" s="66" t="s">
        <v>4035</v>
      </c>
      <c r="D5548" s="44" t="s">
        <v>4319</v>
      </c>
      <c r="E5548" s="54"/>
      <c r="F5548" s="55"/>
      <c r="G5548" s="56">
        <v>9</v>
      </c>
      <c r="H5548" s="57">
        <f t="shared" si="172"/>
        <v>10.62</v>
      </c>
      <c r="I5548" s="58">
        <f t="shared" si="173"/>
        <v>0</v>
      </c>
      <c r="J5548" s="59" t="s">
        <v>4027</v>
      </c>
      <c r="K5548" s="59"/>
      <c r="L5548" s="60" t="s">
        <v>4029</v>
      </c>
      <c r="M5548" s="61">
        <v>2.4E-2</v>
      </c>
      <c r="N5548" s="6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"/>
      <c r="BD5548" s="2"/>
      <c r="BE5548" s="2"/>
      <c r="BF5548" s="2"/>
      <c r="BG5548" s="2"/>
      <c r="BH5548" s="2"/>
      <c r="BI5548" s="2"/>
      <c r="BJ5548" s="2"/>
      <c r="BK5548" s="2"/>
      <c r="BL5548" s="2"/>
      <c r="BM5548" s="2"/>
      <c r="BN5548" s="2"/>
      <c r="BO5548" s="2"/>
      <c r="BP5548" s="2"/>
      <c r="BQ5548" s="2"/>
      <c r="BR5548" s="2"/>
      <c r="BS5548" s="2"/>
      <c r="BT5548" s="2"/>
      <c r="BU5548" s="2"/>
      <c r="BV5548" s="2"/>
      <c r="BW5548" s="2"/>
      <c r="BX5548" s="2"/>
      <c r="BY5548" s="2"/>
      <c r="BZ5548" s="2"/>
      <c r="CA5548" s="2"/>
      <c r="CB5548" s="2"/>
      <c r="CC5548" s="2"/>
      <c r="CD5548" s="2"/>
      <c r="CE5548" s="2"/>
    </row>
    <row r="5549" spans="1:83" s="10" customFormat="1" ht="12.75" customHeight="1" x14ac:dyDescent="0.2">
      <c r="A5549" s="51" t="s">
        <v>2838</v>
      </c>
      <c r="B5549" s="9" t="s">
        <v>883</v>
      </c>
      <c r="C5549" s="66" t="s">
        <v>4035</v>
      </c>
      <c r="D5549" s="44" t="s">
        <v>4319</v>
      </c>
      <c r="E5549" s="54"/>
      <c r="F5549" s="55"/>
      <c r="G5549" s="56">
        <v>28</v>
      </c>
      <c r="H5549" s="57">
        <f t="shared" si="172"/>
        <v>33.04</v>
      </c>
      <c r="I5549" s="58">
        <f t="shared" si="173"/>
        <v>0</v>
      </c>
      <c r="J5549" s="59" t="s">
        <v>4027</v>
      </c>
      <c r="K5549" s="59"/>
      <c r="L5549" s="60" t="s">
        <v>4029</v>
      </c>
      <c r="M5549" s="61">
        <v>2.3E-2</v>
      </c>
      <c r="N5549" s="6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  <c r="BQ5549" s="2"/>
      <c r="BR5549" s="2"/>
      <c r="BS5549" s="2"/>
      <c r="BT5549" s="2"/>
      <c r="BU5549" s="2"/>
      <c r="BV5549" s="2"/>
      <c r="BW5549" s="2"/>
      <c r="BX5549" s="2"/>
      <c r="BY5549" s="2"/>
      <c r="BZ5549" s="2"/>
      <c r="CA5549" s="2"/>
      <c r="CB5549" s="2"/>
      <c r="CC5549" s="2"/>
      <c r="CD5549" s="2"/>
      <c r="CE5549" s="2"/>
    </row>
    <row r="5550" spans="1:83" s="10" customFormat="1" ht="12.75" customHeight="1" x14ac:dyDescent="0.2">
      <c r="A5550" s="51" t="s">
        <v>10472</v>
      </c>
      <c r="B5550" s="9" t="s">
        <v>77</v>
      </c>
      <c r="C5550" s="66" t="s">
        <v>4035</v>
      </c>
      <c r="D5550" s="44" t="s">
        <v>4319</v>
      </c>
      <c r="E5550" s="54"/>
      <c r="F5550" s="55"/>
      <c r="G5550" s="56">
        <v>10.35</v>
      </c>
      <c r="H5550" s="57">
        <f t="shared" si="172"/>
        <v>12.212999999999999</v>
      </c>
      <c r="I5550" s="58">
        <f t="shared" si="173"/>
        <v>0</v>
      </c>
      <c r="J5550" s="59" t="s">
        <v>4027</v>
      </c>
      <c r="K5550" s="59"/>
      <c r="L5550" s="60" t="s">
        <v>4029</v>
      </c>
      <c r="M5550" s="61">
        <v>3.0000000000000001E-3</v>
      </c>
      <c r="N5550" s="6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2"/>
      <c r="BD5550" s="2"/>
      <c r="BE5550" s="2"/>
      <c r="BF5550" s="2"/>
      <c r="BG5550" s="2"/>
      <c r="BH5550" s="2"/>
      <c r="BI5550" s="2"/>
      <c r="BJ5550" s="2"/>
      <c r="BK5550" s="2"/>
      <c r="BL5550" s="2"/>
      <c r="BM5550" s="2"/>
      <c r="BN5550" s="2"/>
      <c r="BO5550" s="2"/>
      <c r="BP5550" s="2"/>
      <c r="BQ5550" s="2"/>
      <c r="BR5550" s="2"/>
      <c r="BS5550" s="2"/>
      <c r="BT5550" s="2"/>
      <c r="BU5550" s="2"/>
      <c r="BV5550" s="2"/>
      <c r="BW5550" s="2"/>
      <c r="BX5550" s="2"/>
      <c r="BY5550" s="2"/>
      <c r="BZ5550" s="2"/>
      <c r="CA5550" s="2"/>
      <c r="CB5550" s="2"/>
      <c r="CC5550" s="2"/>
      <c r="CD5550" s="2"/>
      <c r="CE5550" s="2"/>
    </row>
    <row r="5551" spans="1:83" s="10" customFormat="1" ht="12.75" customHeight="1" x14ac:dyDescent="0.2">
      <c r="A5551" s="51" t="s">
        <v>2839</v>
      </c>
      <c r="B5551" s="9" t="s">
        <v>703</v>
      </c>
      <c r="C5551" s="66" t="s">
        <v>4035</v>
      </c>
      <c r="D5551" s="44" t="s">
        <v>4319</v>
      </c>
      <c r="E5551" s="54"/>
      <c r="F5551" s="55"/>
      <c r="G5551" s="56">
        <v>500</v>
      </c>
      <c r="H5551" s="57">
        <f t="shared" si="172"/>
        <v>590</v>
      </c>
      <c r="I5551" s="58">
        <f t="shared" si="173"/>
        <v>0</v>
      </c>
      <c r="J5551" s="59" t="s">
        <v>4027</v>
      </c>
      <c r="K5551" s="59"/>
      <c r="L5551" s="60" t="s">
        <v>4029</v>
      </c>
      <c r="M5551" s="61">
        <v>1.2</v>
      </c>
      <c r="N5551" s="6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"/>
      <c r="BD5551" s="2"/>
      <c r="BE5551" s="2"/>
      <c r="BF5551" s="2"/>
      <c r="BG5551" s="2"/>
      <c r="BH5551" s="2"/>
      <c r="BI5551" s="2"/>
      <c r="BJ5551" s="2"/>
      <c r="BK5551" s="2"/>
      <c r="BL5551" s="2"/>
      <c r="BM5551" s="2"/>
      <c r="BN5551" s="2"/>
      <c r="BO5551" s="2"/>
      <c r="BP5551" s="2"/>
      <c r="BQ5551" s="2"/>
      <c r="BR5551" s="2"/>
      <c r="BS5551" s="2"/>
      <c r="BT5551" s="2"/>
      <c r="BU5551" s="2"/>
      <c r="BV5551" s="2"/>
      <c r="BW5551" s="2"/>
      <c r="BX5551" s="2"/>
      <c r="BY5551" s="2"/>
      <c r="BZ5551" s="2"/>
      <c r="CA5551" s="2"/>
      <c r="CB5551" s="2"/>
      <c r="CC5551" s="2"/>
      <c r="CD5551" s="2"/>
      <c r="CE5551" s="2"/>
    </row>
    <row r="5552" spans="1:83" s="10" customFormat="1" ht="12.75" customHeight="1" x14ac:dyDescent="0.2">
      <c r="A5552" s="51" t="s">
        <v>2840</v>
      </c>
      <c r="B5552" s="9" t="s">
        <v>884</v>
      </c>
      <c r="C5552" s="66" t="s">
        <v>4035</v>
      </c>
      <c r="D5552" s="44" t="s">
        <v>4319</v>
      </c>
      <c r="E5552" s="54"/>
      <c r="F5552" s="55"/>
      <c r="G5552" s="56">
        <v>720</v>
      </c>
      <c r="H5552" s="57">
        <f t="shared" si="172"/>
        <v>849.59999999999991</v>
      </c>
      <c r="I5552" s="58">
        <f t="shared" si="173"/>
        <v>0</v>
      </c>
      <c r="J5552" s="59" t="s">
        <v>4027</v>
      </c>
      <c r="K5552" s="59"/>
      <c r="L5552" s="60" t="s">
        <v>4029</v>
      </c>
      <c r="M5552" s="61">
        <v>1.48</v>
      </c>
      <c r="N5552" s="6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"/>
      <c r="BD5552" s="2"/>
      <c r="BE5552" s="2"/>
      <c r="BF5552" s="2"/>
      <c r="BG5552" s="2"/>
      <c r="BH5552" s="2"/>
      <c r="BI5552" s="2"/>
      <c r="BJ5552" s="2"/>
      <c r="BK5552" s="2"/>
      <c r="BL5552" s="2"/>
      <c r="BM5552" s="2"/>
      <c r="BN5552" s="2"/>
      <c r="BO5552" s="2"/>
      <c r="BP5552" s="2"/>
      <c r="BQ5552" s="2"/>
      <c r="BR5552" s="2"/>
      <c r="BS5552" s="2"/>
      <c r="BT5552" s="2"/>
      <c r="BU5552" s="2"/>
      <c r="BV5552" s="2"/>
      <c r="BW5552" s="2"/>
      <c r="BX5552" s="2"/>
      <c r="BY5552" s="2"/>
      <c r="BZ5552" s="2"/>
      <c r="CA5552" s="2"/>
      <c r="CB5552" s="2"/>
      <c r="CC5552" s="2"/>
      <c r="CD5552" s="2"/>
      <c r="CE5552" s="2"/>
    </row>
    <row r="5553" spans="1:83" s="10" customFormat="1" ht="12.75" customHeight="1" x14ac:dyDescent="0.2">
      <c r="A5553" s="51" t="s">
        <v>10473</v>
      </c>
      <c r="B5553" s="9" t="s">
        <v>885</v>
      </c>
      <c r="C5553" s="66" t="s">
        <v>4035</v>
      </c>
      <c r="D5553" s="44" t="s">
        <v>4319</v>
      </c>
      <c r="E5553" s="54"/>
      <c r="F5553" s="55"/>
      <c r="G5553" s="56">
        <v>3092.54</v>
      </c>
      <c r="H5553" s="57">
        <f t="shared" si="172"/>
        <v>3649.1971999999996</v>
      </c>
      <c r="I5553" s="58">
        <f t="shared" si="173"/>
        <v>0</v>
      </c>
      <c r="J5553" s="59" t="s">
        <v>4027</v>
      </c>
      <c r="K5553" s="59"/>
      <c r="L5553" s="60" t="s">
        <v>4029</v>
      </c>
      <c r="M5553" s="61"/>
      <c r="N5553" s="6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  <c r="BQ5553" s="2"/>
      <c r="BR5553" s="2"/>
      <c r="BS5553" s="2"/>
      <c r="BT5553" s="2"/>
      <c r="BU5553" s="2"/>
      <c r="BV5553" s="2"/>
      <c r="BW5553" s="2"/>
      <c r="BX5553" s="2"/>
      <c r="BY5553" s="2"/>
      <c r="BZ5553" s="2"/>
      <c r="CA5553" s="2"/>
      <c r="CB5553" s="2"/>
      <c r="CC5553" s="2"/>
      <c r="CD5553" s="2"/>
      <c r="CE5553" s="2"/>
    </row>
    <row r="5554" spans="1:83" s="10" customFormat="1" ht="12.75" customHeight="1" x14ac:dyDescent="0.2">
      <c r="A5554" s="51" t="s">
        <v>2841</v>
      </c>
      <c r="B5554" s="9" t="s">
        <v>886</v>
      </c>
      <c r="C5554" s="66" t="s">
        <v>4035</v>
      </c>
      <c r="D5554" s="44" t="s">
        <v>4319</v>
      </c>
      <c r="E5554" s="54"/>
      <c r="F5554" s="55"/>
      <c r="G5554" s="56">
        <v>210</v>
      </c>
      <c r="H5554" s="57">
        <f t="shared" si="172"/>
        <v>247.79999999999998</v>
      </c>
      <c r="I5554" s="58">
        <f t="shared" si="173"/>
        <v>0</v>
      </c>
      <c r="J5554" s="59" t="s">
        <v>4027</v>
      </c>
      <c r="K5554" s="59"/>
      <c r="L5554" s="60" t="s">
        <v>4029</v>
      </c>
      <c r="M5554" s="61">
        <v>0.32</v>
      </c>
      <c r="N5554" s="6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  <c r="BA5554" s="2"/>
      <c r="BB5554" s="2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  <c r="BQ5554" s="2"/>
      <c r="BR5554" s="2"/>
      <c r="BS5554" s="2"/>
      <c r="BT5554" s="2"/>
      <c r="BU5554" s="2"/>
      <c r="BV5554" s="2"/>
      <c r="BW5554" s="2"/>
      <c r="BX5554" s="2"/>
      <c r="BY5554" s="2"/>
      <c r="BZ5554" s="2"/>
      <c r="CA5554" s="2"/>
      <c r="CB5554" s="2"/>
      <c r="CC5554" s="2"/>
      <c r="CD5554" s="2"/>
      <c r="CE5554" s="2"/>
    </row>
    <row r="5555" spans="1:83" s="10" customFormat="1" ht="12.75" customHeight="1" x14ac:dyDescent="0.2">
      <c r="A5555" s="51" t="s">
        <v>10474</v>
      </c>
      <c r="B5555" s="9" t="s">
        <v>77</v>
      </c>
      <c r="C5555" s="66" t="s">
        <v>4035</v>
      </c>
      <c r="D5555" s="44" t="s">
        <v>4319</v>
      </c>
      <c r="E5555" s="54"/>
      <c r="F5555" s="55"/>
      <c r="G5555" s="56">
        <v>20</v>
      </c>
      <c r="H5555" s="57">
        <f t="shared" si="172"/>
        <v>23.599999999999998</v>
      </c>
      <c r="I5555" s="58">
        <f t="shared" si="173"/>
        <v>0</v>
      </c>
      <c r="J5555" s="59" t="s">
        <v>4027</v>
      </c>
      <c r="K5555" s="59"/>
      <c r="L5555" s="60" t="s">
        <v>4029</v>
      </c>
      <c r="M5555" s="61">
        <v>8.0000000000000002E-3</v>
      </c>
      <c r="N5555" s="6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  <c r="BQ5555" s="2"/>
      <c r="BR5555" s="2"/>
      <c r="BS5555" s="2"/>
      <c r="BT5555" s="2"/>
      <c r="BU5555" s="2"/>
      <c r="BV5555" s="2"/>
      <c r="BW5555" s="2"/>
      <c r="BX5555" s="2"/>
      <c r="BY5555" s="2"/>
      <c r="BZ5555" s="2"/>
      <c r="CA5555" s="2"/>
      <c r="CB5555" s="2"/>
      <c r="CC5555" s="2"/>
      <c r="CD5555" s="2"/>
      <c r="CE5555" s="2"/>
    </row>
    <row r="5556" spans="1:83" s="10" customFormat="1" ht="12.75" customHeight="1" x14ac:dyDescent="0.2">
      <c r="A5556" s="51" t="s">
        <v>2842</v>
      </c>
      <c r="B5556" s="9" t="s">
        <v>887</v>
      </c>
      <c r="C5556" s="66" t="s">
        <v>4035</v>
      </c>
      <c r="D5556" s="44" t="s">
        <v>4319</v>
      </c>
      <c r="E5556" s="54"/>
      <c r="F5556" s="55"/>
      <c r="G5556" s="56">
        <v>150</v>
      </c>
      <c r="H5556" s="57">
        <f t="shared" si="172"/>
        <v>177</v>
      </c>
      <c r="I5556" s="58">
        <f t="shared" si="173"/>
        <v>0</v>
      </c>
      <c r="J5556" s="59" t="s">
        <v>4027</v>
      </c>
      <c r="K5556" s="59"/>
      <c r="L5556" s="73" t="s">
        <v>7727</v>
      </c>
      <c r="M5556" s="61">
        <v>0.36</v>
      </c>
      <c r="N5556" s="6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2"/>
      <c r="BD5556" s="2"/>
      <c r="BE5556" s="2"/>
      <c r="BF5556" s="2"/>
      <c r="BG5556" s="2"/>
      <c r="BH5556" s="2"/>
      <c r="BI5556" s="2"/>
      <c r="BJ5556" s="2"/>
      <c r="BK5556" s="2"/>
      <c r="BL5556" s="2"/>
      <c r="BM5556" s="2"/>
      <c r="BN5556" s="2"/>
      <c r="BO5556" s="2"/>
      <c r="BP5556" s="2"/>
      <c r="BQ5556" s="2"/>
      <c r="BR5556" s="2"/>
      <c r="BS5556" s="2"/>
      <c r="BT5556" s="2"/>
      <c r="BU5556" s="2"/>
      <c r="BV5556" s="2"/>
      <c r="BW5556" s="2"/>
      <c r="BX5556" s="2"/>
      <c r="BY5556" s="2"/>
      <c r="BZ5556" s="2"/>
      <c r="CA5556" s="2"/>
      <c r="CB5556" s="2"/>
      <c r="CC5556" s="2"/>
      <c r="CD5556" s="2"/>
      <c r="CE5556" s="2"/>
    </row>
    <row r="5557" spans="1:83" s="10" customFormat="1" ht="12.75" customHeight="1" x14ac:dyDescent="0.2">
      <c r="A5557" s="51" t="s">
        <v>10475</v>
      </c>
      <c r="B5557" s="9" t="s">
        <v>23</v>
      </c>
      <c r="C5557" s="66" t="s">
        <v>4035</v>
      </c>
      <c r="D5557" s="44" t="s">
        <v>4319</v>
      </c>
      <c r="E5557" s="54"/>
      <c r="F5557" s="55"/>
      <c r="G5557" s="56">
        <v>150</v>
      </c>
      <c r="H5557" s="57">
        <f t="shared" si="172"/>
        <v>177</v>
      </c>
      <c r="I5557" s="58">
        <f t="shared" si="173"/>
        <v>0</v>
      </c>
      <c r="J5557" s="59" t="s">
        <v>4027</v>
      </c>
      <c r="K5557" s="59"/>
      <c r="L5557" s="60" t="s">
        <v>4029</v>
      </c>
      <c r="M5557" s="61">
        <v>0.3</v>
      </c>
      <c r="N5557" s="6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/>
      <c r="BD5557" s="2"/>
      <c r="BE5557" s="2"/>
      <c r="BF5557" s="2"/>
      <c r="BG5557" s="2"/>
      <c r="BH5557" s="2"/>
      <c r="BI5557" s="2"/>
      <c r="BJ5557" s="2"/>
      <c r="BK5557" s="2"/>
      <c r="BL5557" s="2"/>
      <c r="BM5557" s="2"/>
      <c r="BN5557" s="2"/>
      <c r="BO5557" s="2"/>
      <c r="BP5557" s="2"/>
      <c r="BQ5557" s="2"/>
      <c r="BR5557" s="2"/>
      <c r="BS5557" s="2"/>
      <c r="BT5557" s="2"/>
      <c r="BU5557" s="2"/>
      <c r="BV5557" s="2"/>
      <c r="BW5557" s="2"/>
      <c r="BX5557" s="2"/>
      <c r="BY5557" s="2"/>
      <c r="BZ5557" s="2"/>
      <c r="CA5557" s="2"/>
      <c r="CB5557" s="2"/>
      <c r="CC5557" s="2"/>
      <c r="CD5557" s="2"/>
      <c r="CE5557" s="2"/>
    </row>
    <row r="5558" spans="1:83" s="10" customFormat="1" ht="12.75" customHeight="1" x14ac:dyDescent="0.2">
      <c r="A5558" s="51" t="s">
        <v>2843</v>
      </c>
      <c r="B5558" s="9" t="s">
        <v>23</v>
      </c>
      <c r="C5558" s="66" t="s">
        <v>4035</v>
      </c>
      <c r="D5558" s="44" t="s">
        <v>4319</v>
      </c>
      <c r="E5558" s="54"/>
      <c r="F5558" s="55"/>
      <c r="G5558" s="56">
        <v>135</v>
      </c>
      <c r="H5558" s="57">
        <f t="shared" si="172"/>
        <v>159.29999999999998</v>
      </c>
      <c r="I5558" s="58">
        <f t="shared" si="173"/>
        <v>0</v>
      </c>
      <c r="J5558" s="59" t="s">
        <v>4027</v>
      </c>
      <c r="K5558" s="59"/>
      <c r="L5558" s="79" t="s">
        <v>10476</v>
      </c>
      <c r="M5558" s="61">
        <v>0.12</v>
      </c>
      <c r="N5558" s="6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/>
      <c r="BD5558" s="2"/>
      <c r="BE5558" s="2"/>
      <c r="BF5558" s="2"/>
      <c r="BG5558" s="2"/>
      <c r="BH5558" s="2"/>
      <c r="BI5558" s="2"/>
      <c r="BJ5558" s="2"/>
      <c r="BK5558" s="2"/>
      <c r="BL5558" s="2"/>
      <c r="BM5558" s="2"/>
      <c r="BN5558" s="2"/>
      <c r="BO5558" s="2"/>
      <c r="BP5558" s="2"/>
      <c r="BQ5558" s="2"/>
      <c r="BR5558" s="2"/>
      <c r="BS5558" s="2"/>
      <c r="BT5558" s="2"/>
      <c r="BU5558" s="2"/>
      <c r="BV5558" s="2"/>
      <c r="BW5558" s="2"/>
      <c r="BX5558" s="2"/>
      <c r="BY5558" s="2"/>
      <c r="BZ5558" s="2"/>
      <c r="CA5558" s="2"/>
      <c r="CB5558" s="2"/>
      <c r="CC5558" s="2"/>
      <c r="CD5558" s="2"/>
      <c r="CE5558" s="2"/>
    </row>
    <row r="5559" spans="1:83" s="10" customFormat="1" ht="12.75" customHeight="1" x14ac:dyDescent="0.2">
      <c r="A5559" s="64" t="s">
        <v>10477</v>
      </c>
      <c r="B5559" s="9" t="s">
        <v>176</v>
      </c>
      <c r="C5559" s="53" t="s">
        <v>4007</v>
      </c>
      <c r="D5559" s="44" t="s">
        <v>4319</v>
      </c>
      <c r="E5559" s="54"/>
      <c r="F5559" s="55"/>
      <c r="G5559" s="56">
        <v>29.41</v>
      </c>
      <c r="H5559" s="57">
        <f t="shared" si="172"/>
        <v>34.703800000000001</v>
      </c>
      <c r="I5559" s="58">
        <f t="shared" si="173"/>
        <v>0</v>
      </c>
      <c r="J5559" s="59" t="s">
        <v>4027</v>
      </c>
      <c r="K5559" s="59" t="s">
        <v>4154</v>
      </c>
      <c r="L5559" s="79" t="s">
        <v>4205</v>
      </c>
      <c r="M5559" s="61">
        <v>0.03</v>
      </c>
      <c r="N5559" s="6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/>
      <c r="BD5559" s="2"/>
      <c r="BE5559" s="2"/>
      <c r="BF5559" s="2"/>
      <c r="BG5559" s="2"/>
      <c r="BH5559" s="2"/>
      <c r="BI5559" s="2"/>
      <c r="BJ5559" s="2"/>
      <c r="BK5559" s="2"/>
      <c r="BL5559" s="2"/>
      <c r="BM5559" s="2"/>
      <c r="BN5559" s="2"/>
      <c r="BO5559" s="2"/>
      <c r="BP5559" s="2"/>
      <c r="BQ5559" s="2"/>
      <c r="BR5559" s="2"/>
      <c r="BS5559" s="2"/>
      <c r="BT5559" s="2"/>
      <c r="BU5559" s="2"/>
      <c r="BV5559" s="2"/>
      <c r="BW5559" s="2"/>
      <c r="BX5559" s="2"/>
      <c r="BY5559" s="2"/>
      <c r="BZ5559" s="2"/>
      <c r="CA5559" s="2"/>
      <c r="CB5559" s="2"/>
      <c r="CC5559" s="2"/>
      <c r="CD5559" s="2"/>
      <c r="CE5559" s="2"/>
    </row>
    <row r="5560" spans="1:83" s="10" customFormat="1" ht="12.75" customHeight="1" x14ac:dyDescent="0.2">
      <c r="A5560" s="78" t="s">
        <v>2844</v>
      </c>
      <c r="B5560" s="70" t="s">
        <v>433</v>
      </c>
      <c r="C5560" s="66" t="s">
        <v>4035</v>
      </c>
      <c r="D5560" s="72" t="s">
        <v>4748</v>
      </c>
      <c r="E5560" s="54"/>
      <c r="F5560" s="55"/>
      <c r="G5560" s="56">
        <v>3750</v>
      </c>
      <c r="H5560" s="57">
        <f t="shared" si="172"/>
        <v>4425</v>
      </c>
      <c r="I5560" s="58">
        <f t="shared" si="173"/>
        <v>0</v>
      </c>
      <c r="J5560" s="59"/>
      <c r="K5560" s="59"/>
      <c r="L5560" s="60" t="s">
        <v>4029</v>
      </c>
      <c r="M5560" s="61">
        <v>19.100000000000001</v>
      </c>
      <c r="N5560" s="6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/>
      <c r="BD5560" s="2"/>
      <c r="BE5560" s="2"/>
      <c r="BF5560" s="2"/>
      <c r="BG5560" s="2"/>
      <c r="BH5560" s="2"/>
      <c r="BI5560" s="2"/>
      <c r="BJ5560" s="2"/>
      <c r="BK5560" s="2"/>
      <c r="BL5560" s="2"/>
      <c r="BM5560" s="2"/>
      <c r="BN5560" s="2"/>
      <c r="BO5560" s="2"/>
      <c r="BP5560" s="2"/>
      <c r="BQ5560" s="2"/>
      <c r="BR5560" s="2"/>
      <c r="BS5560" s="2"/>
      <c r="BT5560" s="2"/>
      <c r="BU5560" s="2"/>
      <c r="BV5560" s="2"/>
      <c r="BW5560" s="2"/>
      <c r="BX5560" s="2"/>
      <c r="BY5560" s="2"/>
      <c r="BZ5560" s="2"/>
      <c r="CA5560" s="2"/>
      <c r="CB5560" s="2"/>
      <c r="CC5560" s="2"/>
      <c r="CD5560" s="2"/>
      <c r="CE5560" s="2"/>
    </row>
    <row r="5561" spans="1:83" s="10" customFormat="1" ht="12.75" customHeight="1" x14ac:dyDescent="0.2">
      <c r="A5561" s="51" t="s">
        <v>10478</v>
      </c>
      <c r="B5561" s="9" t="s">
        <v>10479</v>
      </c>
      <c r="C5561" s="66" t="s">
        <v>4035</v>
      </c>
      <c r="D5561" s="44" t="s">
        <v>4748</v>
      </c>
      <c r="E5561" s="54"/>
      <c r="F5561" s="55"/>
      <c r="G5561" s="56">
        <v>7188.12</v>
      </c>
      <c r="H5561" s="57">
        <f t="shared" si="172"/>
        <v>8481.9815999999992</v>
      </c>
      <c r="I5561" s="58">
        <f t="shared" si="173"/>
        <v>0</v>
      </c>
      <c r="J5561" s="59" t="s">
        <v>4027</v>
      </c>
      <c r="K5561" s="59"/>
      <c r="L5561" s="60" t="s">
        <v>4029</v>
      </c>
      <c r="M5561" s="61">
        <v>8.89</v>
      </c>
      <c r="N5561" s="6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  <c r="BQ5561" s="2"/>
      <c r="BR5561" s="2"/>
      <c r="BS5561" s="2"/>
      <c r="BT5561" s="2"/>
      <c r="BU5561" s="2"/>
      <c r="BV5561" s="2"/>
      <c r="BW5561" s="2"/>
      <c r="BX5561" s="2"/>
      <c r="BY5561" s="2"/>
      <c r="BZ5561" s="2"/>
      <c r="CA5561" s="2"/>
      <c r="CB5561" s="2"/>
      <c r="CC5561" s="2"/>
      <c r="CD5561" s="2"/>
      <c r="CE5561" s="2"/>
    </row>
    <row r="5562" spans="1:83" s="10" customFormat="1" ht="12.75" customHeight="1" x14ac:dyDescent="0.2">
      <c r="A5562" s="51" t="s">
        <v>2845</v>
      </c>
      <c r="B5562" s="9" t="s">
        <v>434</v>
      </c>
      <c r="C5562" s="66" t="s">
        <v>4035</v>
      </c>
      <c r="D5562" s="44" t="s">
        <v>4748</v>
      </c>
      <c r="E5562" s="54"/>
      <c r="F5562" s="55"/>
      <c r="G5562" s="56">
        <v>900</v>
      </c>
      <c r="H5562" s="57">
        <f t="shared" si="172"/>
        <v>1062</v>
      </c>
      <c r="I5562" s="58">
        <f t="shared" si="173"/>
        <v>0</v>
      </c>
      <c r="J5562" s="59" t="s">
        <v>4027</v>
      </c>
      <c r="K5562" s="59"/>
      <c r="L5562" s="60" t="s">
        <v>4029</v>
      </c>
      <c r="M5562" s="61">
        <v>3.2</v>
      </c>
      <c r="N5562" s="6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/>
      <c r="BD5562" s="2"/>
      <c r="BE5562" s="2"/>
      <c r="BF5562" s="2"/>
      <c r="BG5562" s="2"/>
      <c r="BH5562" s="2"/>
      <c r="BI5562" s="2"/>
      <c r="BJ5562" s="2"/>
      <c r="BK5562" s="2"/>
      <c r="BL5562" s="2"/>
      <c r="BM5562" s="2"/>
      <c r="BN5562" s="2"/>
      <c r="BO5562" s="2"/>
      <c r="BP5562" s="2"/>
      <c r="BQ5562" s="2"/>
      <c r="BR5562" s="2"/>
      <c r="BS5562" s="2"/>
      <c r="BT5562" s="2"/>
      <c r="BU5562" s="2"/>
      <c r="BV5562" s="2"/>
      <c r="BW5562" s="2"/>
      <c r="BX5562" s="2"/>
      <c r="BY5562" s="2"/>
      <c r="BZ5562" s="2"/>
      <c r="CA5562" s="2"/>
      <c r="CB5562" s="2"/>
      <c r="CC5562" s="2"/>
      <c r="CD5562" s="2"/>
      <c r="CE5562" s="2"/>
    </row>
    <row r="5563" spans="1:83" s="10" customFormat="1" ht="12.75" customHeight="1" x14ac:dyDescent="0.2">
      <c r="A5563" s="51" t="s">
        <v>2846</v>
      </c>
      <c r="B5563" s="9" t="s">
        <v>888</v>
      </c>
      <c r="C5563" s="66" t="s">
        <v>4035</v>
      </c>
      <c r="D5563" s="44" t="s">
        <v>4748</v>
      </c>
      <c r="E5563" s="54"/>
      <c r="F5563" s="55"/>
      <c r="G5563" s="56">
        <v>1150</v>
      </c>
      <c r="H5563" s="57">
        <f t="shared" si="172"/>
        <v>1357</v>
      </c>
      <c r="I5563" s="58">
        <f t="shared" si="173"/>
        <v>0</v>
      </c>
      <c r="J5563" s="59" t="s">
        <v>4027</v>
      </c>
      <c r="K5563" s="59"/>
      <c r="L5563" s="60" t="s">
        <v>4029</v>
      </c>
      <c r="M5563" s="61">
        <v>3.3</v>
      </c>
      <c r="N5563" s="6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/>
      <c r="BD5563" s="2"/>
      <c r="BE5563" s="2"/>
      <c r="BF5563" s="2"/>
      <c r="BG5563" s="2"/>
      <c r="BH5563" s="2"/>
      <c r="BI5563" s="2"/>
      <c r="BJ5563" s="2"/>
      <c r="BK5563" s="2"/>
      <c r="BL5563" s="2"/>
      <c r="BM5563" s="2"/>
      <c r="BN5563" s="2"/>
      <c r="BO5563" s="2"/>
      <c r="BP5563" s="2"/>
      <c r="BQ5563" s="2"/>
      <c r="BR5563" s="2"/>
      <c r="BS5563" s="2"/>
      <c r="BT5563" s="2"/>
      <c r="BU5563" s="2"/>
      <c r="BV5563" s="2"/>
      <c r="BW5563" s="2"/>
      <c r="BX5563" s="2"/>
      <c r="BY5563" s="2"/>
      <c r="BZ5563" s="2"/>
      <c r="CA5563" s="2"/>
      <c r="CB5563" s="2"/>
      <c r="CC5563" s="2"/>
      <c r="CD5563" s="2"/>
      <c r="CE5563" s="2"/>
    </row>
    <row r="5564" spans="1:83" s="10" customFormat="1" ht="12.75" customHeight="1" x14ac:dyDescent="0.2">
      <c r="A5564" s="51" t="s">
        <v>10480</v>
      </c>
      <c r="B5564" s="9" t="s">
        <v>889</v>
      </c>
      <c r="C5564" s="66" t="s">
        <v>4035</v>
      </c>
      <c r="D5564" s="44" t="s">
        <v>4748</v>
      </c>
      <c r="E5564" s="54"/>
      <c r="F5564" s="55"/>
      <c r="G5564" s="56">
        <v>1150</v>
      </c>
      <c r="H5564" s="57">
        <f t="shared" si="172"/>
        <v>1357</v>
      </c>
      <c r="I5564" s="58">
        <f t="shared" si="173"/>
        <v>0</v>
      </c>
      <c r="J5564" s="59"/>
      <c r="K5564" s="59" t="s">
        <v>7624</v>
      </c>
      <c r="L5564" s="60" t="s">
        <v>4029</v>
      </c>
      <c r="M5564" s="61"/>
      <c r="N5564" s="6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"/>
      <c r="BD5564" s="2"/>
      <c r="BE5564" s="2"/>
      <c r="BF5564" s="2"/>
      <c r="BG5564" s="2"/>
      <c r="BH5564" s="2"/>
      <c r="BI5564" s="2"/>
      <c r="BJ5564" s="2"/>
      <c r="BK5564" s="2"/>
      <c r="BL5564" s="2"/>
      <c r="BM5564" s="2"/>
      <c r="BN5564" s="2"/>
      <c r="BO5564" s="2"/>
      <c r="BP5564" s="2"/>
      <c r="BQ5564" s="2"/>
      <c r="BR5564" s="2"/>
      <c r="BS5564" s="2"/>
      <c r="BT5564" s="2"/>
      <c r="BU5564" s="2"/>
      <c r="BV5564" s="2"/>
      <c r="BW5564" s="2"/>
      <c r="BX5564" s="2"/>
      <c r="BY5564" s="2"/>
      <c r="BZ5564" s="2"/>
      <c r="CA5564" s="2"/>
      <c r="CB5564" s="2"/>
      <c r="CC5564" s="2"/>
      <c r="CD5564" s="2"/>
      <c r="CE5564" s="2"/>
    </row>
    <row r="5565" spans="1:83" s="10" customFormat="1" ht="12.75" customHeight="1" x14ac:dyDescent="0.2">
      <c r="A5565" s="51" t="s">
        <v>2847</v>
      </c>
      <c r="B5565" s="9" t="s">
        <v>889</v>
      </c>
      <c r="C5565" s="66" t="s">
        <v>4035</v>
      </c>
      <c r="D5565" s="44" t="s">
        <v>4748</v>
      </c>
      <c r="E5565" s="54"/>
      <c r="F5565" s="55"/>
      <c r="G5565" s="56">
        <v>1050</v>
      </c>
      <c r="H5565" s="57">
        <f t="shared" si="172"/>
        <v>1239</v>
      </c>
      <c r="I5565" s="58">
        <f t="shared" si="173"/>
        <v>0</v>
      </c>
      <c r="J5565" s="59" t="s">
        <v>4027</v>
      </c>
      <c r="K5565" s="59"/>
      <c r="L5565" s="60" t="s">
        <v>4029</v>
      </c>
      <c r="M5565" s="61">
        <v>3</v>
      </c>
      <c r="N5565" s="6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"/>
      <c r="BD5565" s="2"/>
      <c r="BE5565" s="2"/>
      <c r="BF5565" s="2"/>
      <c r="BG5565" s="2"/>
      <c r="BH5565" s="2"/>
      <c r="BI5565" s="2"/>
      <c r="BJ5565" s="2"/>
      <c r="BK5565" s="2"/>
      <c r="BL5565" s="2"/>
      <c r="BM5565" s="2"/>
      <c r="BN5565" s="2"/>
      <c r="BO5565" s="2"/>
      <c r="BP5565" s="2"/>
      <c r="BQ5565" s="2"/>
      <c r="BR5565" s="2"/>
      <c r="BS5565" s="2"/>
      <c r="BT5565" s="2"/>
      <c r="BU5565" s="2"/>
      <c r="BV5565" s="2"/>
      <c r="BW5565" s="2"/>
      <c r="BX5565" s="2"/>
      <c r="BY5565" s="2"/>
      <c r="BZ5565" s="2"/>
      <c r="CA5565" s="2"/>
      <c r="CB5565" s="2"/>
      <c r="CC5565" s="2"/>
      <c r="CD5565" s="2"/>
      <c r="CE5565" s="2"/>
    </row>
    <row r="5566" spans="1:83" s="10" customFormat="1" ht="12.75" customHeight="1" x14ac:dyDescent="0.2">
      <c r="A5566" s="51" t="s">
        <v>2848</v>
      </c>
      <c r="B5566" s="9" t="s">
        <v>436</v>
      </c>
      <c r="C5566" s="66" t="s">
        <v>4035</v>
      </c>
      <c r="D5566" s="44" t="s">
        <v>4748</v>
      </c>
      <c r="E5566" s="54"/>
      <c r="F5566" s="55"/>
      <c r="G5566" s="56">
        <v>900</v>
      </c>
      <c r="H5566" s="57">
        <f t="shared" si="172"/>
        <v>1062</v>
      </c>
      <c r="I5566" s="58">
        <f t="shared" si="173"/>
        <v>0</v>
      </c>
      <c r="J5566" s="59" t="s">
        <v>4027</v>
      </c>
      <c r="K5566" s="59"/>
      <c r="L5566" s="60" t="s">
        <v>4029</v>
      </c>
      <c r="M5566" s="61">
        <v>3.5</v>
      </c>
      <c r="N5566" s="6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  <c r="BQ5566" s="2"/>
      <c r="BR5566" s="2"/>
      <c r="BS5566" s="2"/>
      <c r="BT5566" s="2"/>
      <c r="BU5566" s="2"/>
      <c r="BV5566" s="2"/>
      <c r="BW5566" s="2"/>
      <c r="BX5566" s="2"/>
      <c r="BY5566" s="2"/>
      <c r="BZ5566" s="2"/>
      <c r="CA5566" s="2"/>
      <c r="CB5566" s="2"/>
      <c r="CC5566" s="2"/>
      <c r="CD5566" s="2"/>
      <c r="CE5566" s="2"/>
    </row>
    <row r="5567" spans="1:83" s="10" customFormat="1" ht="12.75" customHeight="1" x14ac:dyDescent="0.2">
      <c r="A5567" s="51" t="s">
        <v>2849</v>
      </c>
      <c r="B5567" s="9" t="s">
        <v>437</v>
      </c>
      <c r="C5567" s="66" t="s">
        <v>4035</v>
      </c>
      <c r="D5567" s="44" t="s">
        <v>4748</v>
      </c>
      <c r="E5567" s="54"/>
      <c r="F5567" s="55"/>
      <c r="G5567" s="56">
        <v>195</v>
      </c>
      <c r="H5567" s="57">
        <f t="shared" si="172"/>
        <v>230.1</v>
      </c>
      <c r="I5567" s="58">
        <f t="shared" si="173"/>
        <v>0</v>
      </c>
      <c r="J5567" s="59" t="s">
        <v>4027</v>
      </c>
      <c r="K5567" s="59"/>
      <c r="L5567" s="60" t="s">
        <v>4029</v>
      </c>
      <c r="M5567" s="61">
        <v>0.85</v>
      </c>
      <c r="N5567" s="6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"/>
      <c r="BD5567" s="2"/>
      <c r="BE5567" s="2"/>
      <c r="BF5567" s="2"/>
      <c r="BG5567" s="2"/>
      <c r="BH5567" s="2"/>
      <c r="BI5567" s="2"/>
      <c r="BJ5567" s="2"/>
      <c r="BK5567" s="2"/>
      <c r="BL5567" s="2"/>
      <c r="BM5567" s="2"/>
      <c r="BN5567" s="2"/>
      <c r="BO5567" s="2"/>
      <c r="BP5567" s="2"/>
      <c r="BQ5567" s="2"/>
      <c r="BR5567" s="2"/>
      <c r="BS5567" s="2"/>
      <c r="BT5567" s="2"/>
      <c r="BU5567" s="2"/>
      <c r="BV5567" s="2"/>
      <c r="BW5567" s="2"/>
      <c r="BX5567" s="2"/>
      <c r="BY5567" s="2"/>
      <c r="BZ5567" s="2"/>
      <c r="CA5567" s="2"/>
      <c r="CB5567" s="2"/>
      <c r="CC5567" s="2"/>
      <c r="CD5567" s="2"/>
      <c r="CE5567" s="2"/>
    </row>
    <row r="5568" spans="1:83" s="10" customFormat="1" ht="12.75" customHeight="1" x14ac:dyDescent="0.2">
      <c r="A5568" s="51" t="s">
        <v>2850</v>
      </c>
      <c r="B5568" s="9" t="s">
        <v>890</v>
      </c>
      <c r="C5568" s="66" t="s">
        <v>4035</v>
      </c>
      <c r="D5568" s="44" t="s">
        <v>4748</v>
      </c>
      <c r="E5568" s="54"/>
      <c r="F5568" s="55"/>
      <c r="G5568" s="56">
        <v>191.63</v>
      </c>
      <c r="H5568" s="57">
        <f t="shared" si="172"/>
        <v>226.12339999999998</v>
      </c>
      <c r="I5568" s="58">
        <f t="shared" si="173"/>
        <v>0</v>
      </c>
      <c r="J5568" s="59" t="s">
        <v>4027</v>
      </c>
      <c r="K5568" s="59"/>
      <c r="L5568" s="60" t="s">
        <v>4029</v>
      </c>
      <c r="M5568" s="61">
        <v>0.95</v>
      </c>
      <c r="N5568" s="6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  <c r="BQ5568" s="2"/>
      <c r="BR5568" s="2"/>
      <c r="BS5568" s="2"/>
      <c r="BT5568" s="2"/>
      <c r="BU5568" s="2"/>
      <c r="BV5568" s="2"/>
      <c r="BW5568" s="2"/>
      <c r="BX5568" s="2"/>
      <c r="BY5568" s="2"/>
      <c r="BZ5568" s="2"/>
      <c r="CA5568" s="2"/>
      <c r="CB5568" s="2"/>
      <c r="CC5568" s="2"/>
      <c r="CD5568" s="2"/>
      <c r="CE5568" s="2"/>
    </row>
    <row r="5569" spans="1:83" s="10" customFormat="1" ht="12.75" customHeight="1" x14ac:dyDescent="0.2">
      <c r="A5569" s="51" t="s">
        <v>2851</v>
      </c>
      <c r="B5569" s="9" t="s">
        <v>62</v>
      </c>
      <c r="C5569" s="66" t="s">
        <v>4035</v>
      </c>
      <c r="D5569" s="44" t="s">
        <v>4748</v>
      </c>
      <c r="E5569" s="54"/>
      <c r="F5569" s="55"/>
      <c r="G5569" s="56">
        <v>50</v>
      </c>
      <c r="H5569" s="57">
        <f t="shared" si="172"/>
        <v>59</v>
      </c>
      <c r="I5569" s="58">
        <f t="shared" si="173"/>
        <v>0</v>
      </c>
      <c r="J5569" s="59" t="s">
        <v>4027</v>
      </c>
      <c r="K5569" s="59"/>
      <c r="L5569" s="60" t="s">
        <v>4029</v>
      </c>
      <c r="M5569" s="61">
        <v>3.3000000000000002E-2</v>
      </c>
      <c r="N5569" s="6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  <c r="BQ5569" s="2"/>
      <c r="BR5569" s="2"/>
      <c r="BS5569" s="2"/>
      <c r="BT5569" s="2"/>
      <c r="BU5569" s="2"/>
      <c r="BV5569" s="2"/>
      <c r="BW5569" s="2"/>
      <c r="BX5569" s="2"/>
      <c r="BY5569" s="2"/>
      <c r="BZ5569" s="2"/>
      <c r="CA5569" s="2"/>
      <c r="CB5569" s="2"/>
      <c r="CC5569" s="2"/>
      <c r="CD5569" s="2"/>
      <c r="CE5569" s="2"/>
    </row>
    <row r="5570" spans="1:83" s="10" customFormat="1" ht="12.75" customHeight="1" x14ac:dyDescent="0.2">
      <c r="A5570" s="51" t="s">
        <v>2852</v>
      </c>
      <c r="B5570" s="9" t="s">
        <v>446</v>
      </c>
      <c r="C5570" s="66" t="s">
        <v>4035</v>
      </c>
      <c r="D5570" s="44" t="s">
        <v>4748</v>
      </c>
      <c r="E5570" s="54"/>
      <c r="F5570" s="55"/>
      <c r="G5570" s="56">
        <v>950</v>
      </c>
      <c r="H5570" s="57">
        <f t="shared" si="172"/>
        <v>1121</v>
      </c>
      <c r="I5570" s="58">
        <f t="shared" si="173"/>
        <v>0</v>
      </c>
      <c r="J5570" s="59" t="s">
        <v>4027</v>
      </c>
      <c r="K5570" s="59"/>
      <c r="L5570" s="60" t="s">
        <v>4029</v>
      </c>
      <c r="M5570" s="61">
        <v>3.8</v>
      </c>
      <c r="N5570" s="6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/>
      <c r="BD5570" s="2"/>
      <c r="BE5570" s="2"/>
      <c r="BF5570" s="2"/>
      <c r="BG5570" s="2"/>
      <c r="BH5570" s="2"/>
      <c r="BI5570" s="2"/>
      <c r="BJ5570" s="2"/>
      <c r="BK5570" s="2"/>
      <c r="BL5570" s="2"/>
      <c r="BM5570" s="2"/>
      <c r="BN5570" s="2"/>
      <c r="BO5570" s="2"/>
      <c r="BP5570" s="2"/>
      <c r="BQ5570" s="2"/>
      <c r="BR5570" s="2"/>
      <c r="BS5570" s="2"/>
      <c r="BT5570" s="2"/>
      <c r="BU5570" s="2"/>
      <c r="BV5570" s="2"/>
      <c r="BW5570" s="2"/>
      <c r="BX5570" s="2"/>
      <c r="BY5570" s="2"/>
      <c r="BZ5570" s="2"/>
      <c r="CA5570" s="2"/>
      <c r="CB5570" s="2"/>
      <c r="CC5570" s="2"/>
      <c r="CD5570" s="2"/>
      <c r="CE5570" s="2"/>
    </row>
    <row r="5571" spans="1:83" s="10" customFormat="1" ht="12.75" customHeight="1" x14ac:dyDescent="0.2">
      <c r="A5571" s="51" t="s">
        <v>2853</v>
      </c>
      <c r="B5571" s="9" t="s">
        <v>440</v>
      </c>
      <c r="C5571" s="66" t="s">
        <v>4035</v>
      </c>
      <c r="D5571" s="44" t="s">
        <v>4748</v>
      </c>
      <c r="E5571" s="54"/>
      <c r="F5571" s="55"/>
      <c r="G5571" s="56">
        <v>382.91</v>
      </c>
      <c r="H5571" s="57">
        <f t="shared" si="172"/>
        <v>451.8338</v>
      </c>
      <c r="I5571" s="58">
        <f t="shared" si="173"/>
        <v>0</v>
      </c>
      <c r="J5571" s="59" t="s">
        <v>4027</v>
      </c>
      <c r="K5571" s="59" t="s">
        <v>7624</v>
      </c>
      <c r="L5571" s="60" t="s">
        <v>4029</v>
      </c>
      <c r="M5571" s="61">
        <v>0.9</v>
      </c>
      <c r="N5571" s="6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  <c r="BQ5571" s="2"/>
      <c r="BR5571" s="2"/>
      <c r="BS5571" s="2"/>
      <c r="BT5571" s="2"/>
      <c r="BU5571" s="2"/>
      <c r="BV5571" s="2"/>
      <c r="BW5571" s="2"/>
      <c r="BX5571" s="2"/>
      <c r="BY5571" s="2"/>
      <c r="BZ5571" s="2"/>
      <c r="CA5571" s="2"/>
      <c r="CB5571" s="2"/>
      <c r="CC5571" s="2"/>
      <c r="CD5571" s="2"/>
      <c r="CE5571" s="2"/>
    </row>
    <row r="5572" spans="1:83" s="10" customFormat="1" ht="12.75" customHeight="1" x14ac:dyDescent="0.2">
      <c r="A5572" s="51" t="s">
        <v>10481</v>
      </c>
      <c r="B5572" s="9" t="s">
        <v>10482</v>
      </c>
      <c r="C5572" s="66" t="s">
        <v>4035</v>
      </c>
      <c r="D5572" s="44" t="s">
        <v>4748</v>
      </c>
      <c r="E5572" s="54"/>
      <c r="F5572" s="55"/>
      <c r="G5572" s="56">
        <v>20</v>
      </c>
      <c r="H5572" s="57">
        <f t="shared" si="172"/>
        <v>23.599999999999998</v>
      </c>
      <c r="I5572" s="58">
        <f t="shared" si="173"/>
        <v>0</v>
      </c>
      <c r="J5572" s="59" t="s">
        <v>4027</v>
      </c>
      <c r="K5572" s="59"/>
      <c r="L5572" s="60" t="s">
        <v>4029</v>
      </c>
      <c r="M5572" s="61"/>
      <c r="N5572" s="6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/>
      <c r="BD5572" s="2"/>
      <c r="BE5572" s="2"/>
      <c r="BF5572" s="2"/>
      <c r="BG5572" s="2"/>
      <c r="BH5572" s="2"/>
      <c r="BI5572" s="2"/>
      <c r="BJ5572" s="2"/>
      <c r="BK5572" s="2"/>
      <c r="BL5572" s="2"/>
      <c r="BM5572" s="2"/>
      <c r="BN5572" s="2"/>
      <c r="BO5572" s="2"/>
      <c r="BP5572" s="2"/>
      <c r="BQ5572" s="2"/>
      <c r="BR5572" s="2"/>
      <c r="BS5572" s="2"/>
      <c r="BT5572" s="2"/>
      <c r="BU5572" s="2"/>
      <c r="BV5572" s="2"/>
      <c r="BW5572" s="2"/>
      <c r="BX5572" s="2"/>
      <c r="BY5572" s="2"/>
      <c r="BZ5572" s="2"/>
      <c r="CA5572" s="2"/>
      <c r="CB5572" s="2"/>
      <c r="CC5572" s="2"/>
      <c r="CD5572" s="2"/>
      <c r="CE5572" s="2"/>
    </row>
    <row r="5573" spans="1:83" s="10" customFormat="1" ht="12.75" customHeight="1" x14ac:dyDescent="0.2">
      <c r="A5573" s="51" t="s">
        <v>2854</v>
      </c>
      <c r="B5573" s="9" t="s">
        <v>891</v>
      </c>
      <c r="C5573" s="66" t="s">
        <v>4035</v>
      </c>
      <c r="D5573" s="44" t="s">
        <v>4748</v>
      </c>
      <c r="E5573" s="54"/>
      <c r="F5573" s="55"/>
      <c r="G5573" s="56">
        <v>21</v>
      </c>
      <c r="H5573" s="57">
        <f t="shared" si="172"/>
        <v>24.779999999999998</v>
      </c>
      <c r="I5573" s="58">
        <f t="shared" si="173"/>
        <v>0</v>
      </c>
      <c r="J5573" s="59" t="s">
        <v>4027</v>
      </c>
      <c r="K5573" s="59"/>
      <c r="L5573" s="60" t="s">
        <v>4029</v>
      </c>
      <c r="M5573" s="61">
        <v>7.0000000000000007E-2</v>
      </c>
      <c r="N5573" s="6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  <c r="BQ5573" s="2"/>
      <c r="BR5573" s="2"/>
      <c r="BS5573" s="2"/>
      <c r="BT5573" s="2"/>
      <c r="BU5573" s="2"/>
      <c r="BV5573" s="2"/>
      <c r="BW5573" s="2"/>
      <c r="BX5573" s="2"/>
      <c r="BY5573" s="2"/>
      <c r="BZ5573" s="2"/>
      <c r="CA5573" s="2"/>
      <c r="CB5573" s="2"/>
      <c r="CC5573" s="2"/>
      <c r="CD5573" s="2"/>
      <c r="CE5573" s="2"/>
    </row>
    <row r="5574" spans="1:83" s="10" customFormat="1" ht="12.75" customHeight="1" x14ac:dyDescent="0.2">
      <c r="A5574" s="51" t="s">
        <v>2855</v>
      </c>
      <c r="B5574" s="9" t="s">
        <v>196</v>
      </c>
      <c r="C5574" s="66" t="s">
        <v>4035</v>
      </c>
      <c r="D5574" s="44" t="s">
        <v>4748</v>
      </c>
      <c r="E5574" s="54"/>
      <c r="F5574" s="55"/>
      <c r="G5574" s="56">
        <v>450</v>
      </c>
      <c r="H5574" s="57">
        <f t="shared" si="172"/>
        <v>531</v>
      </c>
      <c r="I5574" s="58">
        <f t="shared" si="173"/>
        <v>0</v>
      </c>
      <c r="J5574" s="59" t="s">
        <v>4027</v>
      </c>
      <c r="K5574" s="59"/>
      <c r="L5574" s="60" t="s">
        <v>4029</v>
      </c>
      <c r="M5574" s="61">
        <v>4.4000000000000004</v>
      </c>
      <c r="N5574" s="6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/>
      <c r="BD5574" s="2"/>
      <c r="BE5574" s="2"/>
      <c r="BF5574" s="2"/>
      <c r="BG5574" s="2"/>
      <c r="BH5574" s="2"/>
      <c r="BI5574" s="2"/>
      <c r="BJ5574" s="2"/>
      <c r="BK5574" s="2"/>
      <c r="BL5574" s="2"/>
      <c r="BM5574" s="2"/>
      <c r="BN5574" s="2"/>
      <c r="BO5574" s="2"/>
      <c r="BP5574" s="2"/>
      <c r="BQ5574" s="2"/>
      <c r="BR5574" s="2"/>
      <c r="BS5574" s="2"/>
      <c r="BT5574" s="2"/>
      <c r="BU5574" s="2"/>
      <c r="BV5574" s="2"/>
      <c r="BW5574" s="2"/>
      <c r="BX5574" s="2"/>
      <c r="BY5574" s="2"/>
      <c r="BZ5574" s="2"/>
      <c r="CA5574" s="2"/>
      <c r="CB5574" s="2"/>
      <c r="CC5574" s="2"/>
      <c r="CD5574" s="2"/>
      <c r="CE5574" s="2"/>
    </row>
    <row r="5575" spans="1:83" s="10" customFormat="1" ht="12.75" customHeight="1" x14ac:dyDescent="0.2">
      <c r="A5575" s="51" t="s">
        <v>2856</v>
      </c>
      <c r="B5575" s="9" t="s">
        <v>892</v>
      </c>
      <c r="C5575" s="66" t="s">
        <v>4035</v>
      </c>
      <c r="D5575" s="44" t="s">
        <v>4748</v>
      </c>
      <c r="E5575" s="54"/>
      <c r="F5575" s="55"/>
      <c r="G5575" s="56">
        <v>232</v>
      </c>
      <c r="H5575" s="57">
        <f t="shared" si="172"/>
        <v>273.76</v>
      </c>
      <c r="I5575" s="58">
        <f t="shared" si="173"/>
        <v>0</v>
      </c>
      <c r="J5575" s="59" t="s">
        <v>4027</v>
      </c>
      <c r="K5575" s="59"/>
      <c r="L5575" s="60" t="s">
        <v>4029</v>
      </c>
      <c r="M5575" s="61">
        <v>2.6</v>
      </c>
      <c r="N5575" s="6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  <c r="BQ5575" s="2"/>
      <c r="BR5575" s="2"/>
      <c r="BS5575" s="2"/>
      <c r="BT5575" s="2"/>
      <c r="BU5575" s="2"/>
      <c r="BV5575" s="2"/>
      <c r="BW5575" s="2"/>
      <c r="BX5575" s="2"/>
      <c r="BY5575" s="2"/>
      <c r="BZ5575" s="2"/>
      <c r="CA5575" s="2"/>
      <c r="CB5575" s="2"/>
      <c r="CC5575" s="2"/>
      <c r="CD5575" s="2"/>
      <c r="CE5575" s="2"/>
    </row>
    <row r="5576" spans="1:83" s="10" customFormat="1" ht="12.75" customHeight="1" x14ac:dyDescent="0.2">
      <c r="A5576" s="51" t="s">
        <v>2857</v>
      </c>
      <c r="B5576" s="9" t="s">
        <v>893</v>
      </c>
      <c r="C5576" s="66" t="s">
        <v>4035</v>
      </c>
      <c r="D5576" s="44" t="s">
        <v>4748</v>
      </c>
      <c r="E5576" s="54"/>
      <c r="F5576" s="55"/>
      <c r="G5576" s="56">
        <v>170</v>
      </c>
      <c r="H5576" s="57">
        <f t="shared" ref="H5576:H5639" si="174">G5576*1.18</f>
        <v>200.6</v>
      </c>
      <c r="I5576" s="58">
        <f t="shared" ref="I5576:I5639" si="175">H5576*F5576</f>
        <v>0</v>
      </c>
      <c r="J5576" s="59" t="s">
        <v>4027</v>
      </c>
      <c r="K5576" s="59"/>
      <c r="L5576" s="60" t="s">
        <v>4029</v>
      </c>
      <c r="M5576" s="61">
        <v>0.27</v>
      </c>
      <c r="N5576" s="6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/>
      <c r="BD5576" s="2"/>
      <c r="BE5576" s="2"/>
      <c r="BF5576" s="2"/>
      <c r="BG5576" s="2"/>
      <c r="BH5576" s="2"/>
      <c r="BI5576" s="2"/>
      <c r="BJ5576" s="2"/>
      <c r="BK5576" s="2"/>
      <c r="BL5576" s="2"/>
      <c r="BM5576" s="2"/>
      <c r="BN5576" s="2"/>
      <c r="BO5576" s="2"/>
      <c r="BP5576" s="2"/>
      <c r="BQ5576" s="2"/>
      <c r="BR5576" s="2"/>
      <c r="BS5576" s="2"/>
      <c r="BT5576" s="2"/>
      <c r="BU5576" s="2"/>
      <c r="BV5576" s="2"/>
      <c r="BW5576" s="2"/>
      <c r="BX5576" s="2"/>
      <c r="BY5576" s="2"/>
      <c r="BZ5576" s="2"/>
      <c r="CA5576" s="2"/>
      <c r="CB5576" s="2"/>
      <c r="CC5576" s="2"/>
      <c r="CD5576" s="2"/>
      <c r="CE5576" s="2"/>
    </row>
    <row r="5577" spans="1:83" s="10" customFormat="1" ht="12.75" customHeight="1" x14ac:dyDescent="0.2">
      <c r="A5577" s="51" t="s">
        <v>2858</v>
      </c>
      <c r="B5577" s="9" t="s">
        <v>203</v>
      </c>
      <c r="C5577" s="66" t="s">
        <v>4035</v>
      </c>
      <c r="D5577" s="44" t="s">
        <v>4748</v>
      </c>
      <c r="E5577" s="54"/>
      <c r="F5577" s="55"/>
      <c r="G5577" s="56">
        <v>72</v>
      </c>
      <c r="H5577" s="57">
        <f t="shared" si="174"/>
        <v>84.96</v>
      </c>
      <c r="I5577" s="58">
        <f t="shared" si="175"/>
        <v>0</v>
      </c>
      <c r="J5577" s="59" t="s">
        <v>4027</v>
      </c>
      <c r="K5577" s="59"/>
      <c r="L5577" s="60" t="s">
        <v>4029</v>
      </c>
      <c r="M5577" s="61">
        <v>0.06</v>
      </c>
      <c r="N5577" s="6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  <c r="BQ5577" s="2"/>
      <c r="BR5577" s="2"/>
      <c r="BS5577" s="2"/>
      <c r="BT5577" s="2"/>
      <c r="BU5577" s="2"/>
      <c r="BV5577" s="2"/>
      <c r="BW5577" s="2"/>
      <c r="BX5577" s="2"/>
      <c r="BY5577" s="2"/>
      <c r="BZ5577" s="2"/>
      <c r="CA5577" s="2"/>
      <c r="CB5577" s="2"/>
      <c r="CC5577" s="2"/>
      <c r="CD5577" s="2"/>
      <c r="CE5577" s="2"/>
    </row>
    <row r="5578" spans="1:83" s="10" customFormat="1" ht="12.75" customHeight="1" x14ac:dyDescent="0.2">
      <c r="A5578" s="64" t="s">
        <v>10483</v>
      </c>
      <c r="B5578" s="9" t="s">
        <v>10484</v>
      </c>
      <c r="C5578" s="66" t="s">
        <v>4035</v>
      </c>
      <c r="D5578" s="44" t="s">
        <v>4266</v>
      </c>
      <c r="E5578" s="54"/>
      <c r="F5578" s="55"/>
      <c r="G5578" s="56">
        <v>238.97</v>
      </c>
      <c r="H5578" s="57">
        <f t="shared" si="174"/>
        <v>281.9846</v>
      </c>
      <c r="I5578" s="58">
        <f t="shared" si="175"/>
        <v>0</v>
      </c>
      <c r="J5578" s="59"/>
      <c r="K5578" s="59" t="s">
        <v>6938</v>
      </c>
      <c r="L5578" s="60" t="s">
        <v>4029</v>
      </c>
      <c r="M5578" s="61">
        <v>0.42</v>
      </c>
      <c r="N5578" s="6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  <c r="BQ5578" s="2"/>
      <c r="BR5578" s="2"/>
      <c r="BS5578" s="2"/>
      <c r="BT5578" s="2"/>
      <c r="BU5578" s="2"/>
      <c r="BV5578" s="2"/>
      <c r="BW5578" s="2"/>
      <c r="BX5578" s="2"/>
      <c r="BY5578" s="2"/>
      <c r="BZ5578" s="2"/>
      <c r="CA5578" s="2"/>
      <c r="CB5578" s="2"/>
      <c r="CC5578" s="2"/>
      <c r="CD5578" s="2"/>
      <c r="CE5578" s="2"/>
    </row>
    <row r="5579" spans="1:83" s="10" customFormat="1" ht="12.75" customHeight="1" x14ac:dyDescent="0.2">
      <c r="A5579" s="64" t="s">
        <v>10485</v>
      </c>
      <c r="B5579" s="9" t="s">
        <v>10486</v>
      </c>
      <c r="C5579" s="66" t="s">
        <v>4035</v>
      </c>
      <c r="D5579" s="44" t="s">
        <v>4266</v>
      </c>
      <c r="E5579" s="54"/>
      <c r="F5579" s="55"/>
      <c r="G5579" s="56">
        <v>283.2</v>
      </c>
      <c r="H5579" s="57">
        <f t="shared" si="174"/>
        <v>334.17599999999999</v>
      </c>
      <c r="I5579" s="58">
        <f t="shared" si="175"/>
        <v>0</v>
      </c>
      <c r="J5579" s="59"/>
      <c r="K5579" s="59" t="s">
        <v>6938</v>
      </c>
      <c r="L5579" s="60" t="s">
        <v>4029</v>
      </c>
      <c r="M5579" s="61">
        <v>0.4</v>
      </c>
      <c r="N5579" s="6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  <c r="BQ5579" s="2"/>
      <c r="BR5579" s="2"/>
      <c r="BS5579" s="2"/>
      <c r="BT5579" s="2"/>
      <c r="BU5579" s="2"/>
      <c r="BV5579" s="2"/>
      <c r="BW5579" s="2"/>
      <c r="BX5579" s="2"/>
      <c r="BY5579" s="2"/>
      <c r="BZ5579" s="2"/>
      <c r="CA5579" s="2"/>
      <c r="CB5579" s="2"/>
      <c r="CC5579" s="2"/>
      <c r="CD5579" s="2"/>
      <c r="CE5579" s="2"/>
    </row>
    <row r="5580" spans="1:83" s="10" customFormat="1" ht="12.75" customHeight="1" x14ac:dyDescent="0.2">
      <c r="A5580" s="64" t="s">
        <v>10487</v>
      </c>
      <c r="B5580" s="9" t="s">
        <v>62</v>
      </c>
      <c r="C5580" s="53" t="s">
        <v>4007</v>
      </c>
      <c r="D5580" s="44" t="s">
        <v>4266</v>
      </c>
      <c r="E5580" s="54"/>
      <c r="F5580" s="55"/>
      <c r="G5580" s="56">
        <v>6.5</v>
      </c>
      <c r="H5580" s="57">
        <f t="shared" si="174"/>
        <v>7.67</v>
      </c>
      <c r="I5580" s="58">
        <f t="shared" si="175"/>
        <v>0</v>
      </c>
      <c r="J5580" s="59"/>
      <c r="K5580" s="59" t="s">
        <v>4064</v>
      </c>
      <c r="L5580" s="60" t="s">
        <v>4029</v>
      </c>
      <c r="M5580" s="61">
        <v>8.0000000000000002E-3</v>
      </c>
      <c r="N5580" s="6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  <c r="BQ5580" s="2"/>
      <c r="BR5580" s="2"/>
      <c r="BS5580" s="2"/>
      <c r="BT5580" s="2"/>
      <c r="BU5580" s="2"/>
      <c r="BV5580" s="2"/>
      <c r="BW5580" s="2"/>
      <c r="BX5580" s="2"/>
      <c r="BY5580" s="2"/>
      <c r="BZ5580" s="2"/>
      <c r="CA5580" s="2"/>
      <c r="CB5580" s="2"/>
      <c r="CC5580" s="2"/>
      <c r="CD5580" s="2"/>
      <c r="CE5580" s="2"/>
    </row>
    <row r="5581" spans="1:83" s="10" customFormat="1" ht="12.75" customHeight="1" x14ac:dyDescent="0.2">
      <c r="A5581" s="51" t="s">
        <v>2859</v>
      </c>
      <c r="B5581" s="9" t="s">
        <v>894</v>
      </c>
      <c r="C5581" s="66" t="s">
        <v>4035</v>
      </c>
      <c r="D5581" s="44" t="s">
        <v>4266</v>
      </c>
      <c r="E5581" s="54"/>
      <c r="F5581" s="55"/>
      <c r="G5581" s="56">
        <v>973.9</v>
      </c>
      <c r="H5581" s="57">
        <f t="shared" si="174"/>
        <v>1149.202</v>
      </c>
      <c r="I5581" s="58">
        <f t="shared" si="175"/>
        <v>0</v>
      </c>
      <c r="J5581" s="59" t="s">
        <v>4027</v>
      </c>
      <c r="K5581" s="59"/>
      <c r="L5581" s="60" t="s">
        <v>4029</v>
      </c>
      <c r="M5581" s="61">
        <v>0.46</v>
      </c>
      <c r="N5581" s="6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  <c r="BQ5581" s="2"/>
      <c r="BR5581" s="2"/>
      <c r="BS5581" s="2"/>
      <c r="BT5581" s="2"/>
      <c r="BU5581" s="2"/>
      <c r="BV5581" s="2"/>
      <c r="BW5581" s="2"/>
      <c r="BX5581" s="2"/>
      <c r="BY5581" s="2"/>
      <c r="BZ5581" s="2"/>
      <c r="CA5581" s="2"/>
      <c r="CB5581" s="2"/>
      <c r="CC5581" s="2"/>
      <c r="CD5581" s="2"/>
      <c r="CE5581" s="2"/>
    </row>
    <row r="5582" spans="1:83" s="10" customFormat="1" ht="12.75" customHeight="1" x14ac:dyDescent="0.2">
      <c r="A5582" s="64" t="s">
        <v>10488</v>
      </c>
      <c r="B5582" s="9" t="s">
        <v>10489</v>
      </c>
      <c r="C5582" s="66" t="s">
        <v>4035</v>
      </c>
      <c r="D5582" s="44" t="s">
        <v>4266</v>
      </c>
      <c r="E5582" s="54"/>
      <c r="F5582" s="55"/>
      <c r="G5582" s="56">
        <v>234.74</v>
      </c>
      <c r="H5582" s="57">
        <f t="shared" si="174"/>
        <v>276.9932</v>
      </c>
      <c r="I5582" s="58">
        <f t="shared" si="175"/>
        <v>0</v>
      </c>
      <c r="J5582" s="59"/>
      <c r="K5582" s="59" t="s">
        <v>6938</v>
      </c>
      <c r="L5582" s="60" t="s">
        <v>4029</v>
      </c>
      <c r="M5582" s="61">
        <v>0.36</v>
      </c>
      <c r="N5582" s="6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  <c r="BQ5582" s="2"/>
      <c r="BR5582" s="2"/>
      <c r="BS5582" s="2"/>
      <c r="BT5582" s="2"/>
      <c r="BU5582" s="2"/>
      <c r="BV5582" s="2"/>
      <c r="BW5582" s="2"/>
      <c r="BX5582" s="2"/>
      <c r="BY5582" s="2"/>
      <c r="BZ5582" s="2"/>
      <c r="CA5582" s="2"/>
      <c r="CB5582" s="2"/>
      <c r="CC5582" s="2"/>
      <c r="CD5582" s="2"/>
      <c r="CE5582" s="2"/>
    </row>
    <row r="5583" spans="1:83" s="10" customFormat="1" ht="12.75" customHeight="1" x14ac:dyDescent="0.2">
      <c r="A5583" s="99" t="s">
        <v>2860</v>
      </c>
      <c r="B5583" s="9" t="s">
        <v>562</v>
      </c>
      <c r="C5583" s="66" t="s">
        <v>4035</v>
      </c>
      <c r="D5583" s="44" t="s">
        <v>4266</v>
      </c>
      <c r="E5583" s="54"/>
      <c r="F5583" s="55"/>
      <c r="G5583" s="56">
        <v>390</v>
      </c>
      <c r="H5583" s="57">
        <f t="shared" si="174"/>
        <v>460.2</v>
      </c>
      <c r="I5583" s="58">
        <f t="shared" si="175"/>
        <v>0</v>
      </c>
      <c r="J5583" s="15" t="s">
        <v>4287</v>
      </c>
      <c r="K5583" s="59"/>
      <c r="L5583" s="60" t="s">
        <v>4029</v>
      </c>
      <c r="M5583" s="61">
        <v>1.4E-2</v>
      </c>
      <c r="N5583" s="6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  <c r="BQ5583" s="2"/>
      <c r="BR5583" s="2"/>
      <c r="BS5583" s="2"/>
      <c r="BT5583" s="2"/>
      <c r="BU5583" s="2"/>
      <c r="BV5583" s="2"/>
      <c r="BW5583" s="2"/>
      <c r="BX5583" s="2"/>
      <c r="BY5583" s="2"/>
      <c r="BZ5583" s="2"/>
      <c r="CA5583" s="2"/>
      <c r="CB5583" s="2"/>
      <c r="CC5583" s="2"/>
      <c r="CD5583" s="2"/>
      <c r="CE5583" s="2"/>
    </row>
    <row r="5584" spans="1:83" s="10" customFormat="1" ht="12.75" customHeight="1" x14ac:dyDescent="0.2">
      <c r="A5584" s="99" t="s">
        <v>2861</v>
      </c>
      <c r="B5584" s="9" t="s">
        <v>562</v>
      </c>
      <c r="C5584" s="66" t="s">
        <v>4035</v>
      </c>
      <c r="D5584" s="44" t="s">
        <v>4266</v>
      </c>
      <c r="E5584" s="54"/>
      <c r="F5584" s="55"/>
      <c r="G5584" s="56">
        <v>131.32</v>
      </c>
      <c r="H5584" s="57">
        <f t="shared" si="174"/>
        <v>154.95759999999999</v>
      </c>
      <c r="I5584" s="58">
        <f t="shared" si="175"/>
        <v>0</v>
      </c>
      <c r="J5584" s="15" t="s">
        <v>4287</v>
      </c>
      <c r="K5584" s="59"/>
      <c r="L5584" s="60" t="s">
        <v>4029</v>
      </c>
      <c r="M5584" s="61">
        <v>7.0000000000000001E-3</v>
      </c>
      <c r="N5584" s="6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  <c r="BQ5584" s="2"/>
      <c r="BR5584" s="2"/>
      <c r="BS5584" s="2"/>
      <c r="BT5584" s="2"/>
      <c r="BU5584" s="2"/>
      <c r="BV5584" s="2"/>
      <c r="BW5584" s="2"/>
      <c r="BX5584" s="2"/>
      <c r="BY5584" s="2"/>
      <c r="BZ5584" s="2"/>
      <c r="CA5584" s="2"/>
      <c r="CB5584" s="2"/>
      <c r="CC5584" s="2"/>
      <c r="CD5584" s="2"/>
      <c r="CE5584" s="2"/>
    </row>
    <row r="5585" spans="1:83" s="10" customFormat="1" ht="12.75" customHeight="1" x14ac:dyDescent="0.2">
      <c r="A5585" s="51" t="s">
        <v>2862</v>
      </c>
      <c r="B5585" s="9" t="s">
        <v>15</v>
      </c>
      <c r="C5585" s="66" t="s">
        <v>4035</v>
      </c>
      <c r="D5585" s="44" t="s">
        <v>4266</v>
      </c>
      <c r="E5585" s="54"/>
      <c r="F5585" s="55"/>
      <c r="G5585" s="56">
        <v>203.57</v>
      </c>
      <c r="H5585" s="57">
        <f t="shared" si="174"/>
        <v>240.21259999999998</v>
      </c>
      <c r="I5585" s="58">
        <f t="shared" si="175"/>
        <v>0</v>
      </c>
      <c r="J5585" s="59" t="s">
        <v>4027</v>
      </c>
      <c r="K5585" s="59"/>
      <c r="L5585" s="60" t="s">
        <v>4029</v>
      </c>
      <c r="M5585" s="61">
        <v>0.107</v>
      </c>
      <c r="N5585" s="6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  <c r="BQ5585" s="2"/>
      <c r="BR5585" s="2"/>
      <c r="BS5585" s="2"/>
      <c r="BT5585" s="2"/>
      <c r="BU5585" s="2"/>
      <c r="BV5585" s="2"/>
      <c r="BW5585" s="2"/>
      <c r="BX5585" s="2"/>
      <c r="BY5585" s="2"/>
      <c r="BZ5585" s="2"/>
      <c r="CA5585" s="2"/>
      <c r="CB5585" s="2"/>
      <c r="CC5585" s="2"/>
      <c r="CD5585" s="2"/>
      <c r="CE5585" s="2"/>
    </row>
    <row r="5586" spans="1:83" s="10" customFormat="1" ht="12.75" customHeight="1" x14ac:dyDescent="0.2">
      <c r="A5586" s="51" t="s">
        <v>2863</v>
      </c>
      <c r="B5586" s="9" t="s">
        <v>704</v>
      </c>
      <c r="C5586" s="66" t="s">
        <v>4035</v>
      </c>
      <c r="D5586" s="44" t="s">
        <v>4266</v>
      </c>
      <c r="E5586" s="54"/>
      <c r="F5586" s="55"/>
      <c r="G5586" s="56">
        <v>490</v>
      </c>
      <c r="H5586" s="57">
        <f t="shared" si="174"/>
        <v>578.19999999999993</v>
      </c>
      <c r="I5586" s="58">
        <f t="shared" si="175"/>
        <v>0</v>
      </c>
      <c r="J5586" s="59" t="s">
        <v>4027</v>
      </c>
      <c r="K5586" s="59"/>
      <c r="L5586" s="60" t="s">
        <v>4029</v>
      </c>
      <c r="M5586" s="61">
        <v>0.4</v>
      </c>
      <c r="N5586" s="6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  <c r="BQ5586" s="2"/>
      <c r="BR5586" s="2"/>
      <c r="BS5586" s="2"/>
      <c r="BT5586" s="2"/>
      <c r="BU5586" s="2"/>
      <c r="BV5586" s="2"/>
      <c r="BW5586" s="2"/>
      <c r="BX5586" s="2"/>
      <c r="BY5586" s="2"/>
      <c r="BZ5586" s="2"/>
      <c r="CA5586" s="2"/>
      <c r="CB5586" s="2"/>
      <c r="CC5586" s="2"/>
      <c r="CD5586" s="2"/>
      <c r="CE5586" s="2"/>
    </row>
    <row r="5587" spans="1:83" s="10" customFormat="1" ht="12.75" customHeight="1" x14ac:dyDescent="0.2">
      <c r="A5587" s="64" t="s">
        <v>10490</v>
      </c>
      <c r="B5587" s="9" t="s">
        <v>10491</v>
      </c>
      <c r="C5587" s="66" t="s">
        <v>4035</v>
      </c>
      <c r="D5587" s="44" t="s">
        <v>4266</v>
      </c>
      <c r="E5587" s="54"/>
      <c r="F5587" s="55"/>
      <c r="G5587" s="56">
        <v>524.78</v>
      </c>
      <c r="H5587" s="57">
        <f t="shared" si="174"/>
        <v>619.24039999999991</v>
      </c>
      <c r="I5587" s="58">
        <f t="shared" si="175"/>
        <v>0</v>
      </c>
      <c r="J5587" s="59"/>
      <c r="K5587" s="59" t="s">
        <v>6938</v>
      </c>
      <c r="L5587" s="65">
        <v>432065</v>
      </c>
      <c r="M5587" s="61">
        <v>1.52</v>
      </c>
      <c r="N5587" s="6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  <c r="BQ5587" s="2"/>
      <c r="BR5587" s="2"/>
      <c r="BS5587" s="2"/>
      <c r="BT5587" s="2"/>
      <c r="BU5587" s="2"/>
      <c r="BV5587" s="2"/>
      <c r="BW5587" s="2"/>
      <c r="BX5587" s="2"/>
      <c r="BY5587" s="2"/>
      <c r="BZ5587" s="2"/>
      <c r="CA5587" s="2"/>
      <c r="CB5587" s="2"/>
      <c r="CC5587" s="2"/>
      <c r="CD5587" s="2"/>
      <c r="CE5587" s="2"/>
    </row>
    <row r="5588" spans="1:83" s="10" customFormat="1" ht="12.75" customHeight="1" x14ac:dyDescent="0.2">
      <c r="A5588" s="51" t="s">
        <v>2864</v>
      </c>
      <c r="B5588" s="9" t="s">
        <v>473</v>
      </c>
      <c r="C5588" s="66" t="s">
        <v>4035</v>
      </c>
      <c r="D5588" s="44" t="s">
        <v>6891</v>
      </c>
      <c r="E5588" s="54"/>
      <c r="F5588" s="55"/>
      <c r="G5588" s="56">
        <v>105000</v>
      </c>
      <c r="H5588" s="57">
        <f t="shared" si="174"/>
        <v>123900</v>
      </c>
      <c r="I5588" s="58">
        <f t="shared" si="175"/>
        <v>0</v>
      </c>
      <c r="J5588" s="59" t="s">
        <v>10492</v>
      </c>
      <c r="K5588" s="59"/>
      <c r="L5588" s="60" t="s">
        <v>4029</v>
      </c>
      <c r="M5588" s="61">
        <v>221</v>
      </c>
      <c r="N5588" s="6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  <c r="BQ5588" s="2"/>
      <c r="BR5588" s="2"/>
      <c r="BS5588" s="2"/>
      <c r="BT5588" s="2"/>
      <c r="BU5588" s="2"/>
      <c r="BV5588" s="2"/>
      <c r="BW5588" s="2"/>
      <c r="BX5588" s="2"/>
      <c r="BY5588" s="2"/>
      <c r="BZ5588" s="2"/>
      <c r="CA5588" s="2"/>
      <c r="CB5588" s="2"/>
      <c r="CC5588" s="2"/>
      <c r="CD5588" s="2"/>
      <c r="CE5588" s="2"/>
    </row>
    <row r="5589" spans="1:83" s="10" customFormat="1" ht="12.75" customHeight="1" x14ac:dyDescent="0.2">
      <c r="A5589" s="51" t="s">
        <v>2865</v>
      </c>
      <c r="B5589" s="9" t="s">
        <v>474</v>
      </c>
      <c r="C5589" s="66" t="s">
        <v>4035</v>
      </c>
      <c r="D5589" s="44" t="s">
        <v>6891</v>
      </c>
      <c r="E5589" s="54"/>
      <c r="F5589" s="55"/>
      <c r="G5589" s="56">
        <v>96500</v>
      </c>
      <c r="H5589" s="57">
        <f t="shared" si="174"/>
        <v>113870</v>
      </c>
      <c r="I5589" s="58">
        <f t="shared" si="175"/>
        <v>0</v>
      </c>
      <c r="J5589" s="59" t="s">
        <v>10493</v>
      </c>
      <c r="K5589" s="59"/>
      <c r="L5589" s="60" t="s">
        <v>4029</v>
      </c>
      <c r="M5589" s="61">
        <v>201</v>
      </c>
      <c r="N5589" s="6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  <c r="BQ5589" s="2"/>
      <c r="BR5589" s="2"/>
      <c r="BS5589" s="2"/>
      <c r="BT5589" s="2"/>
      <c r="BU5589" s="2"/>
      <c r="BV5589" s="2"/>
      <c r="BW5589" s="2"/>
      <c r="BX5589" s="2"/>
      <c r="BY5589" s="2"/>
      <c r="BZ5589" s="2"/>
      <c r="CA5589" s="2"/>
      <c r="CB5589" s="2"/>
      <c r="CC5589" s="2"/>
      <c r="CD5589" s="2"/>
      <c r="CE5589" s="2"/>
    </row>
    <row r="5590" spans="1:83" s="10" customFormat="1" ht="12.75" customHeight="1" x14ac:dyDescent="0.2">
      <c r="A5590" s="51" t="s">
        <v>2866</v>
      </c>
      <c r="B5590" s="9" t="s">
        <v>473</v>
      </c>
      <c r="C5590" s="66" t="s">
        <v>4035</v>
      </c>
      <c r="D5590" s="44" t="s">
        <v>6891</v>
      </c>
      <c r="E5590" s="54"/>
      <c r="F5590" s="55"/>
      <c r="G5590" s="56">
        <v>96500</v>
      </c>
      <c r="H5590" s="57">
        <f t="shared" si="174"/>
        <v>113870</v>
      </c>
      <c r="I5590" s="58">
        <f t="shared" si="175"/>
        <v>0</v>
      </c>
      <c r="J5590" s="59" t="s">
        <v>10494</v>
      </c>
      <c r="K5590" s="59"/>
      <c r="L5590" s="60" t="s">
        <v>4029</v>
      </c>
      <c r="M5590" s="61">
        <v>201</v>
      </c>
      <c r="N5590" s="6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"/>
      <c r="BD5590" s="2"/>
      <c r="BE5590" s="2"/>
      <c r="BF5590" s="2"/>
      <c r="BG5590" s="2"/>
      <c r="BH5590" s="2"/>
      <c r="BI5590" s="2"/>
      <c r="BJ5590" s="2"/>
      <c r="BK5590" s="2"/>
      <c r="BL5590" s="2"/>
      <c r="BM5590" s="2"/>
      <c r="BN5590" s="2"/>
      <c r="BO5590" s="2"/>
      <c r="BP5590" s="2"/>
      <c r="BQ5590" s="2"/>
      <c r="BR5590" s="2"/>
      <c r="BS5590" s="2"/>
      <c r="BT5590" s="2"/>
      <c r="BU5590" s="2"/>
      <c r="BV5590" s="2"/>
      <c r="BW5590" s="2"/>
      <c r="BX5590" s="2"/>
      <c r="BY5590" s="2"/>
      <c r="BZ5590" s="2"/>
      <c r="CA5590" s="2"/>
      <c r="CB5590" s="2"/>
      <c r="CC5590" s="2"/>
      <c r="CD5590" s="2"/>
      <c r="CE5590" s="2"/>
    </row>
    <row r="5591" spans="1:83" s="10" customFormat="1" ht="12.75" customHeight="1" x14ac:dyDescent="0.2">
      <c r="A5591" s="51" t="s">
        <v>2867</v>
      </c>
      <c r="B5591" s="9" t="s">
        <v>474</v>
      </c>
      <c r="C5591" s="66" t="s">
        <v>4035</v>
      </c>
      <c r="D5591" s="44" t="s">
        <v>6891</v>
      </c>
      <c r="E5591" s="54"/>
      <c r="F5591" s="55"/>
      <c r="G5591" s="56">
        <v>91000</v>
      </c>
      <c r="H5591" s="57">
        <f t="shared" si="174"/>
        <v>107380</v>
      </c>
      <c r="I5591" s="58">
        <f t="shared" si="175"/>
        <v>0</v>
      </c>
      <c r="J5591" s="59" t="s">
        <v>10493</v>
      </c>
      <c r="K5591" s="59"/>
      <c r="L5591" s="60" t="s">
        <v>4029</v>
      </c>
      <c r="M5591" s="61">
        <v>183</v>
      </c>
      <c r="N5591" s="6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"/>
      <c r="BD5591" s="2"/>
      <c r="BE5591" s="2"/>
      <c r="BF5591" s="2"/>
      <c r="BG5591" s="2"/>
      <c r="BH5591" s="2"/>
      <c r="BI5591" s="2"/>
      <c r="BJ5591" s="2"/>
      <c r="BK5591" s="2"/>
      <c r="BL5591" s="2"/>
      <c r="BM5591" s="2"/>
      <c r="BN5591" s="2"/>
      <c r="BO5591" s="2"/>
      <c r="BP5591" s="2"/>
      <c r="BQ5591" s="2"/>
      <c r="BR5591" s="2"/>
      <c r="BS5591" s="2"/>
      <c r="BT5591" s="2"/>
      <c r="BU5591" s="2"/>
      <c r="BV5591" s="2"/>
      <c r="BW5591" s="2"/>
      <c r="BX5591" s="2"/>
      <c r="BY5591" s="2"/>
      <c r="BZ5591" s="2"/>
      <c r="CA5591" s="2"/>
      <c r="CB5591" s="2"/>
      <c r="CC5591" s="2"/>
      <c r="CD5591" s="2"/>
      <c r="CE5591" s="2"/>
    </row>
    <row r="5592" spans="1:83" s="10" customFormat="1" ht="12.75" customHeight="1" x14ac:dyDescent="0.2">
      <c r="A5592" s="51" t="s">
        <v>10495</v>
      </c>
      <c r="B5592" s="9" t="s">
        <v>10496</v>
      </c>
      <c r="C5592" s="66" t="s">
        <v>4035</v>
      </c>
      <c r="D5592" s="44" t="s">
        <v>6891</v>
      </c>
      <c r="E5592" s="54"/>
      <c r="F5592" s="55"/>
      <c r="G5592" s="56">
        <v>4200</v>
      </c>
      <c r="H5592" s="57">
        <f t="shared" si="174"/>
        <v>4956</v>
      </c>
      <c r="I5592" s="58">
        <f t="shared" si="175"/>
        <v>0</v>
      </c>
      <c r="J5592" s="59" t="s">
        <v>4027</v>
      </c>
      <c r="K5592" s="59"/>
      <c r="L5592" s="60" t="s">
        <v>4029</v>
      </c>
      <c r="M5592" s="61">
        <v>8.39</v>
      </c>
      <c r="N5592" s="6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2"/>
      <c r="BD5592" s="2"/>
      <c r="BE5592" s="2"/>
      <c r="BF5592" s="2"/>
      <c r="BG5592" s="2"/>
      <c r="BH5592" s="2"/>
      <c r="BI5592" s="2"/>
      <c r="BJ5592" s="2"/>
      <c r="BK5592" s="2"/>
      <c r="BL5592" s="2"/>
      <c r="BM5592" s="2"/>
      <c r="BN5592" s="2"/>
      <c r="BO5592" s="2"/>
      <c r="BP5592" s="2"/>
      <c r="BQ5592" s="2"/>
      <c r="BR5592" s="2"/>
      <c r="BS5592" s="2"/>
      <c r="BT5592" s="2"/>
      <c r="BU5592" s="2"/>
      <c r="BV5592" s="2"/>
      <c r="BW5592" s="2"/>
      <c r="BX5592" s="2"/>
      <c r="BY5592" s="2"/>
      <c r="BZ5592" s="2"/>
      <c r="CA5592" s="2"/>
      <c r="CB5592" s="2"/>
      <c r="CC5592" s="2"/>
      <c r="CD5592" s="2"/>
      <c r="CE5592" s="2"/>
    </row>
    <row r="5593" spans="1:83" s="10" customFormat="1" ht="12.75" customHeight="1" x14ac:dyDescent="0.2">
      <c r="A5593" s="51" t="s">
        <v>10497</v>
      </c>
      <c r="B5593" s="9" t="s">
        <v>10498</v>
      </c>
      <c r="C5593" s="66" t="s">
        <v>4035</v>
      </c>
      <c r="D5593" s="44" t="s">
        <v>6891</v>
      </c>
      <c r="E5593" s="54"/>
      <c r="F5593" s="55"/>
      <c r="G5593" s="56">
        <v>1100</v>
      </c>
      <c r="H5593" s="57">
        <f t="shared" si="174"/>
        <v>1298</v>
      </c>
      <c r="I5593" s="58">
        <f t="shared" si="175"/>
        <v>0</v>
      </c>
      <c r="J5593" s="59" t="s">
        <v>4027</v>
      </c>
      <c r="K5593" s="59"/>
      <c r="L5593" s="60" t="s">
        <v>4029</v>
      </c>
      <c r="M5593" s="61">
        <v>2</v>
      </c>
      <c r="N5593" s="6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  <c r="BQ5593" s="2"/>
      <c r="BR5593" s="2"/>
      <c r="BS5593" s="2"/>
      <c r="BT5593" s="2"/>
      <c r="BU5593" s="2"/>
      <c r="BV5593" s="2"/>
      <c r="BW5593" s="2"/>
      <c r="BX5593" s="2"/>
      <c r="BY5593" s="2"/>
      <c r="BZ5593" s="2"/>
      <c r="CA5593" s="2"/>
      <c r="CB5593" s="2"/>
      <c r="CC5593" s="2"/>
      <c r="CD5593" s="2"/>
      <c r="CE5593" s="2"/>
    </row>
    <row r="5594" spans="1:83" s="10" customFormat="1" ht="12.75" customHeight="1" x14ac:dyDescent="0.2">
      <c r="A5594" s="51" t="s">
        <v>2868</v>
      </c>
      <c r="B5594" s="9" t="s">
        <v>895</v>
      </c>
      <c r="C5594" s="66" t="s">
        <v>4035</v>
      </c>
      <c r="D5594" s="44" t="s">
        <v>6891</v>
      </c>
      <c r="E5594" s="54"/>
      <c r="F5594" s="55"/>
      <c r="G5594" s="56">
        <v>780</v>
      </c>
      <c r="H5594" s="57">
        <f t="shared" si="174"/>
        <v>920.4</v>
      </c>
      <c r="I5594" s="58">
        <f t="shared" si="175"/>
        <v>0</v>
      </c>
      <c r="J5594" s="59" t="s">
        <v>4027</v>
      </c>
      <c r="K5594" s="59"/>
      <c r="L5594" s="60" t="s">
        <v>4029</v>
      </c>
      <c r="M5594" s="61">
        <v>1.3</v>
      </c>
      <c r="N5594" s="6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  <c r="BQ5594" s="2"/>
      <c r="BR5594" s="2"/>
      <c r="BS5594" s="2"/>
      <c r="BT5594" s="2"/>
      <c r="BU5594" s="2"/>
      <c r="BV5594" s="2"/>
      <c r="BW5594" s="2"/>
      <c r="BX5594" s="2"/>
      <c r="BY5594" s="2"/>
      <c r="BZ5594" s="2"/>
      <c r="CA5594" s="2"/>
      <c r="CB5594" s="2"/>
      <c r="CC5594" s="2"/>
      <c r="CD5594" s="2"/>
      <c r="CE5594" s="2"/>
    </row>
    <row r="5595" spans="1:83" s="10" customFormat="1" ht="12.75" customHeight="1" x14ac:dyDescent="0.2">
      <c r="A5595" s="51" t="s">
        <v>2869</v>
      </c>
      <c r="B5595" s="9" t="s">
        <v>55</v>
      </c>
      <c r="C5595" s="66" t="s">
        <v>4035</v>
      </c>
      <c r="D5595" s="44" t="s">
        <v>4410</v>
      </c>
      <c r="E5595" s="54"/>
      <c r="F5595" s="55"/>
      <c r="G5595" s="56">
        <v>1322.63</v>
      </c>
      <c r="H5595" s="57">
        <f t="shared" si="174"/>
        <v>1560.7034000000001</v>
      </c>
      <c r="I5595" s="58">
        <f t="shared" si="175"/>
        <v>0</v>
      </c>
      <c r="J5595" s="59" t="s">
        <v>4027</v>
      </c>
      <c r="K5595" s="59"/>
      <c r="L5595" s="60" t="s">
        <v>4029</v>
      </c>
      <c r="M5595" s="61">
        <v>4.5999999999999996</v>
      </c>
      <c r="N5595" s="6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  <c r="BQ5595" s="2"/>
      <c r="BR5595" s="2"/>
      <c r="BS5595" s="2"/>
      <c r="BT5595" s="2"/>
      <c r="BU5595" s="2"/>
      <c r="BV5595" s="2"/>
      <c r="BW5595" s="2"/>
      <c r="BX5595" s="2"/>
      <c r="BY5595" s="2"/>
      <c r="BZ5595" s="2"/>
      <c r="CA5595" s="2"/>
      <c r="CB5595" s="2"/>
      <c r="CC5595" s="2"/>
      <c r="CD5595" s="2"/>
      <c r="CE5595" s="2"/>
    </row>
    <row r="5596" spans="1:83" s="10" customFormat="1" ht="12.75" customHeight="1" x14ac:dyDescent="0.2">
      <c r="A5596" s="51" t="s">
        <v>2870</v>
      </c>
      <c r="B5596" s="9" t="s">
        <v>896</v>
      </c>
      <c r="C5596" s="66" t="s">
        <v>4035</v>
      </c>
      <c r="D5596" s="44" t="s">
        <v>4410</v>
      </c>
      <c r="E5596" s="54"/>
      <c r="F5596" s="55"/>
      <c r="G5596" s="56">
        <v>1373.68</v>
      </c>
      <c r="H5596" s="57">
        <f t="shared" si="174"/>
        <v>1620.9423999999999</v>
      </c>
      <c r="I5596" s="58">
        <f t="shared" si="175"/>
        <v>0</v>
      </c>
      <c r="J5596" s="59" t="s">
        <v>4027</v>
      </c>
      <c r="K5596" s="59"/>
      <c r="L5596" s="60" t="s">
        <v>4029</v>
      </c>
      <c r="M5596" s="61">
        <v>4.8</v>
      </c>
      <c r="N5596" s="6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  <c r="BQ5596" s="2"/>
      <c r="BR5596" s="2"/>
      <c r="BS5596" s="2"/>
      <c r="BT5596" s="2"/>
      <c r="BU5596" s="2"/>
      <c r="BV5596" s="2"/>
      <c r="BW5596" s="2"/>
      <c r="BX5596" s="2"/>
      <c r="BY5596" s="2"/>
      <c r="BZ5596" s="2"/>
      <c r="CA5596" s="2"/>
      <c r="CB5596" s="2"/>
      <c r="CC5596" s="2"/>
      <c r="CD5596" s="2"/>
      <c r="CE5596" s="2"/>
    </row>
    <row r="5597" spans="1:83" s="10" customFormat="1" ht="12.75" customHeight="1" x14ac:dyDescent="0.2">
      <c r="A5597" s="51" t="s">
        <v>2871</v>
      </c>
      <c r="B5597" s="9" t="s">
        <v>203</v>
      </c>
      <c r="C5597" s="66" t="s">
        <v>4035</v>
      </c>
      <c r="D5597" s="44" t="s">
        <v>4410</v>
      </c>
      <c r="E5597" s="54"/>
      <c r="F5597" s="55"/>
      <c r="G5597" s="56">
        <v>300</v>
      </c>
      <c r="H5597" s="57">
        <f t="shared" si="174"/>
        <v>354</v>
      </c>
      <c r="I5597" s="58">
        <f t="shared" si="175"/>
        <v>0</v>
      </c>
      <c r="J5597" s="59" t="s">
        <v>4027</v>
      </c>
      <c r="K5597" s="59"/>
      <c r="L5597" s="60" t="s">
        <v>4029</v>
      </c>
      <c r="M5597" s="61">
        <v>8.5000000000000006E-2</v>
      </c>
      <c r="N5597" s="6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  <c r="BQ5597" s="2"/>
      <c r="BR5597" s="2"/>
      <c r="BS5597" s="2"/>
      <c r="BT5597" s="2"/>
      <c r="BU5597" s="2"/>
      <c r="BV5597" s="2"/>
      <c r="BW5597" s="2"/>
      <c r="BX5597" s="2"/>
      <c r="BY5597" s="2"/>
      <c r="BZ5597" s="2"/>
      <c r="CA5597" s="2"/>
      <c r="CB5597" s="2"/>
      <c r="CC5597" s="2"/>
      <c r="CD5597" s="2"/>
      <c r="CE5597" s="2"/>
    </row>
    <row r="5598" spans="1:83" s="10" customFormat="1" ht="12.75" customHeight="1" x14ac:dyDescent="0.2">
      <c r="A5598" s="64" t="s">
        <v>10499</v>
      </c>
      <c r="B5598" s="9" t="s">
        <v>6351</v>
      </c>
      <c r="C5598" s="66" t="s">
        <v>4035</v>
      </c>
      <c r="D5598" s="44" t="s">
        <v>4410</v>
      </c>
      <c r="E5598" s="54"/>
      <c r="F5598" s="55"/>
      <c r="G5598" s="56">
        <v>326.39</v>
      </c>
      <c r="H5598" s="57">
        <f t="shared" si="174"/>
        <v>385.14019999999994</v>
      </c>
      <c r="I5598" s="58">
        <f t="shared" si="175"/>
        <v>0</v>
      </c>
      <c r="J5598" s="59"/>
      <c r="K5598" s="59" t="s">
        <v>6938</v>
      </c>
      <c r="L5598" s="79" t="s">
        <v>10500</v>
      </c>
      <c r="M5598" s="61">
        <v>0.93</v>
      </c>
      <c r="N5598" s="6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  <c r="BQ5598" s="2"/>
      <c r="BR5598" s="2"/>
      <c r="BS5598" s="2"/>
      <c r="BT5598" s="2"/>
      <c r="BU5598" s="2"/>
      <c r="BV5598" s="2"/>
      <c r="BW5598" s="2"/>
      <c r="BX5598" s="2"/>
      <c r="BY5598" s="2"/>
      <c r="BZ5598" s="2"/>
      <c r="CA5598" s="2"/>
      <c r="CB5598" s="2"/>
      <c r="CC5598" s="2"/>
      <c r="CD5598" s="2"/>
      <c r="CE5598" s="2"/>
    </row>
    <row r="5599" spans="1:83" s="10" customFormat="1" ht="12.75" customHeight="1" x14ac:dyDescent="0.2">
      <c r="A5599" s="64" t="s">
        <v>10501</v>
      </c>
      <c r="B5599" s="9" t="s">
        <v>10502</v>
      </c>
      <c r="C5599" s="66" t="s">
        <v>4035</v>
      </c>
      <c r="D5599" s="44" t="s">
        <v>4410</v>
      </c>
      <c r="E5599" s="54"/>
      <c r="F5599" s="55"/>
      <c r="G5599" s="56">
        <v>357.23</v>
      </c>
      <c r="H5599" s="57">
        <f t="shared" si="174"/>
        <v>421.53140000000002</v>
      </c>
      <c r="I5599" s="58">
        <f t="shared" si="175"/>
        <v>0</v>
      </c>
      <c r="J5599" s="59"/>
      <c r="K5599" s="59" t="s">
        <v>6938</v>
      </c>
      <c r="L5599" s="60" t="s">
        <v>7931</v>
      </c>
      <c r="M5599" s="61">
        <v>0.41199999999999998</v>
      </c>
      <c r="N5599" s="6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  <c r="BQ5599" s="2"/>
      <c r="BR5599" s="2"/>
      <c r="BS5599" s="2"/>
      <c r="BT5599" s="2"/>
      <c r="BU5599" s="2"/>
      <c r="BV5599" s="2"/>
      <c r="BW5599" s="2"/>
      <c r="BX5599" s="2"/>
      <c r="BY5599" s="2"/>
      <c r="BZ5599" s="2"/>
      <c r="CA5599" s="2"/>
      <c r="CB5599" s="2"/>
      <c r="CC5599" s="2"/>
      <c r="CD5599" s="2"/>
      <c r="CE5599" s="2"/>
    </row>
    <row r="5600" spans="1:83" s="10" customFormat="1" ht="12.75" customHeight="1" x14ac:dyDescent="0.2">
      <c r="A5600" s="51" t="s">
        <v>2872</v>
      </c>
      <c r="B5600" s="9" t="s">
        <v>897</v>
      </c>
      <c r="C5600" s="66" t="s">
        <v>4035</v>
      </c>
      <c r="D5600" s="44" t="s">
        <v>4410</v>
      </c>
      <c r="E5600" s="54"/>
      <c r="F5600" s="55"/>
      <c r="G5600" s="56">
        <v>274.66000000000003</v>
      </c>
      <c r="H5600" s="57">
        <f t="shared" si="174"/>
        <v>324.09880000000004</v>
      </c>
      <c r="I5600" s="58">
        <f t="shared" si="175"/>
        <v>0</v>
      </c>
      <c r="J5600" s="59" t="s">
        <v>4027</v>
      </c>
      <c r="K5600" s="59"/>
      <c r="L5600" s="60" t="s">
        <v>4029</v>
      </c>
      <c r="M5600" s="61">
        <v>0.40600000000000003</v>
      </c>
      <c r="N5600" s="6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  <c r="BQ5600" s="2"/>
      <c r="BR5600" s="2"/>
      <c r="BS5600" s="2"/>
      <c r="BT5600" s="2"/>
      <c r="BU5600" s="2"/>
      <c r="BV5600" s="2"/>
      <c r="BW5600" s="2"/>
      <c r="BX5600" s="2"/>
      <c r="BY5600" s="2"/>
      <c r="BZ5600" s="2"/>
      <c r="CA5600" s="2"/>
      <c r="CB5600" s="2"/>
      <c r="CC5600" s="2"/>
      <c r="CD5600" s="2"/>
      <c r="CE5600" s="2"/>
    </row>
    <row r="5601" spans="1:83" s="10" customFormat="1" ht="12.75" customHeight="1" x14ac:dyDescent="0.2">
      <c r="A5601" s="64" t="s">
        <v>10503</v>
      </c>
      <c r="B5601" s="9" t="s">
        <v>10504</v>
      </c>
      <c r="C5601" s="66" t="s">
        <v>4035</v>
      </c>
      <c r="D5601" s="44" t="s">
        <v>4410</v>
      </c>
      <c r="E5601" s="54"/>
      <c r="F5601" s="55"/>
      <c r="G5601" s="56">
        <v>71.55</v>
      </c>
      <c r="H5601" s="57">
        <f t="shared" si="174"/>
        <v>84.428999999999988</v>
      </c>
      <c r="I5601" s="58">
        <f t="shared" si="175"/>
        <v>0</v>
      </c>
      <c r="J5601" s="59"/>
      <c r="K5601" s="59" t="s">
        <v>6938</v>
      </c>
      <c r="L5601" s="79" t="s">
        <v>4205</v>
      </c>
      <c r="M5601" s="61">
        <v>7.0999999999999994E-2</v>
      </c>
      <c r="N5601" s="6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  <c r="BQ5601" s="2"/>
      <c r="BR5601" s="2"/>
      <c r="BS5601" s="2"/>
      <c r="BT5601" s="2"/>
      <c r="BU5601" s="2"/>
      <c r="BV5601" s="2"/>
      <c r="BW5601" s="2"/>
      <c r="BX5601" s="2"/>
      <c r="BY5601" s="2"/>
      <c r="BZ5601" s="2"/>
      <c r="CA5601" s="2"/>
      <c r="CB5601" s="2"/>
      <c r="CC5601" s="2"/>
      <c r="CD5601" s="2"/>
      <c r="CE5601" s="2"/>
    </row>
    <row r="5602" spans="1:83" s="10" customFormat="1" ht="12.75" customHeight="1" x14ac:dyDescent="0.2">
      <c r="A5602" s="64" t="s">
        <v>10505</v>
      </c>
      <c r="B5602" s="9" t="s">
        <v>10455</v>
      </c>
      <c r="C5602" s="53" t="s">
        <v>4007</v>
      </c>
      <c r="D5602" s="44" t="s">
        <v>4410</v>
      </c>
      <c r="E5602" s="54"/>
      <c r="F5602" s="55"/>
      <c r="G5602" s="56">
        <v>330</v>
      </c>
      <c r="H5602" s="57">
        <f t="shared" si="174"/>
        <v>389.4</v>
      </c>
      <c r="I5602" s="58">
        <f t="shared" si="175"/>
        <v>0</v>
      </c>
      <c r="J5602" s="59"/>
      <c r="K5602" s="59" t="s">
        <v>7367</v>
      </c>
      <c r="L5602" s="60" t="s">
        <v>4029</v>
      </c>
      <c r="M5602" s="61">
        <v>0.63</v>
      </c>
      <c r="N5602" s="6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  <c r="BQ5602" s="2"/>
      <c r="BR5602" s="2"/>
      <c r="BS5602" s="2"/>
      <c r="BT5602" s="2"/>
      <c r="BU5602" s="2"/>
      <c r="BV5602" s="2"/>
      <c r="BW5602" s="2"/>
      <c r="BX5602" s="2"/>
      <c r="BY5602" s="2"/>
      <c r="BZ5602" s="2"/>
      <c r="CA5602" s="2"/>
      <c r="CB5602" s="2"/>
      <c r="CC5602" s="2"/>
      <c r="CD5602" s="2"/>
      <c r="CE5602" s="2"/>
    </row>
    <row r="5603" spans="1:83" s="10" customFormat="1" ht="12.75" customHeight="1" x14ac:dyDescent="0.2">
      <c r="A5603" s="51" t="s">
        <v>2873</v>
      </c>
      <c r="B5603" s="9" t="s">
        <v>865</v>
      </c>
      <c r="C5603" s="66" t="s">
        <v>4035</v>
      </c>
      <c r="D5603" s="44" t="s">
        <v>4410</v>
      </c>
      <c r="E5603" s="54"/>
      <c r="F5603" s="55"/>
      <c r="G5603" s="56">
        <v>1100</v>
      </c>
      <c r="H5603" s="57">
        <f t="shared" si="174"/>
        <v>1298</v>
      </c>
      <c r="I5603" s="58">
        <f t="shared" si="175"/>
        <v>0</v>
      </c>
      <c r="J5603" s="59" t="s">
        <v>4027</v>
      </c>
      <c r="K5603" s="59"/>
      <c r="L5603" s="60" t="s">
        <v>4029</v>
      </c>
      <c r="M5603" s="61">
        <v>0.71</v>
      </c>
      <c r="N5603" s="6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"/>
      <c r="BD5603" s="2"/>
      <c r="BE5603" s="2"/>
      <c r="BF5603" s="2"/>
      <c r="BG5603" s="2"/>
      <c r="BH5603" s="2"/>
      <c r="BI5603" s="2"/>
      <c r="BJ5603" s="2"/>
      <c r="BK5603" s="2"/>
      <c r="BL5603" s="2"/>
      <c r="BM5603" s="2"/>
      <c r="BN5603" s="2"/>
      <c r="BO5603" s="2"/>
      <c r="BP5603" s="2"/>
      <c r="BQ5603" s="2"/>
      <c r="BR5603" s="2"/>
      <c r="BS5603" s="2"/>
      <c r="BT5603" s="2"/>
      <c r="BU5603" s="2"/>
      <c r="BV5603" s="2"/>
      <c r="BW5603" s="2"/>
      <c r="BX5603" s="2"/>
      <c r="BY5603" s="2"/>
      <c r="BZ5603" s="2"/>
      <c r="CA5603" s="2"/>
      <c r="CB5603" s="2"/>
      <c r="CC5603" s="2"/>
      <c r="CD5603" s="2"/>
      <c r="CE5603" s="2"/>
    </row>
    <row r="5604" spans="1:83" s="10" customFormat="1" ht="12.75" customHeight="1" x14ac:dyDescent="0.2">
      <c r="A5604" s="51" t="s">
        <v>2874</v>
      </c>
      <c r="B5604" s="9" t="s">
        <v>898</v>
      </c>
      <c r="C5604" s="66" t="s">
        <v>4035</v>
      </c>
      <c r="D5604" s="44" t="s">
        <v>4410</v>
      </c>
      <c r="E5604" s="54"/>
      <c r="F5604" s="55"/>
      <c r="G5604" s="56">
        <v>950</v>
      </c>
      <c r="H5604" s="57">
        <f t="shared" si="174"/>
        <v>1121</v>
      </c>
      <c r="I5604" s="58">
        <f t="shared" si="175"/>
        <v>0</v>
      </c>
      <c r="J5604" s="59" t="s">
        <v>4027</v>
      </c>
      <c r="K5604" s="59"/>
      <c r="L5604" s="60" t="s">
        <v>4029</v>
      </c>
      <c r="M5604" s="61">
        <v>0.49</v>
      </c>
      <c r="N5604" s="6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  <c r="BQ5604" s="2"/>
      <c r="BR5604" s="2"/>
      <c r="BS5604" s="2"/>
      <c r="BT5604" s="2"/>
      <c r="BU5604" s="2"/>
      <c r="BV5604" s="2"/>
      <c r="BW5604" s="2"/>
      <c r="BX5604" s="2"/>
      <c r="BY5604" s="2"/>
      <c r="BZ5604" s="2"/>
      <c r="CA5604" s="2"/>
      <c r="CB5604" s="2"/>
      <c r="CC5604" s="2"/>
      <c r="CD5604" s="2"/>
      <c r="CE5604" s="2"/>
    </row>
    <row r="5605" spans="1:83" s="10" customFormat="1" ht="12.75" customHeight="1" x14ac:dyDescent="0.2">
      <c r="A5605" s="51" t="s">
        <v>2875</v>
      </c>
      <c r="B5605" s="9" t="s">
        <v>899</v>
      </c>
      <c r="C5605" s="66" t="s">
        <v>4035</v>
      </c>
      <c r="D5605" s="44" t="s">
        <v>4410</v>
      </c>
      <c r="E5605" s="54"/>
      <c r="F5605" s="55"/>
      <c r="G5605" s="56">
        <v>1300</v>
      </c>
      <c r="H5605" s="57">
        <f t="shared" si="174"/>
        <v>1534</v>
      </c>
      <c r="I5605" s="58">
        <f t="shared" si="175"/>
        <v>0</v>
      </c>
      <c r="J5605" s="59" t="s">
        <v>4027</v>
      </c>
      <c r="K5605" s="59"/>
      <c r="L5605" s="79" t="s">
        <v>4205</v>
      </c>
      <c r="M5605" s="61">
        <v>1.65</v>
      </c>
      <c r="N5605" s="6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  <c r="BQ5605" s="2"/>
      <c r="BR5605" s="2"/>
      <c r="BS5605" s="2"/>
      <c r="BT5605" s="2"/>
      <c r="BU5605" s="2"/>
      <c r="BV5605" s="2"/>
      <c r="BW5605" s="2"/>
      <c r="BX5605" s="2"/>
      <c r="BY5605" s="2"/>
      <c r="BZ5605" s="2"/>
      <c r="CA5605" s="2"/>
      <c r="CB5605" s="2"/>
      <c r="CC5605" s="2"/>
      <c r="CD5605" s="2"/>
      <c r="CE5605" s="2"/>
    </row>
    <row r="5606" spans="1:83" s="10" customFormat="1" ht="12.75" customHeight="1" x14ac:dyDescent="0.2">
      <c r="A5606" s="51" t="s">
        <v>10506</v>
      </c>
      <c r="B5606" s="9" t="s">
        <v>10507</v>
      </c>
      <c r="C5606" s="66" t="s">
        <v>4035</v>
      </c>
      <c r="D5606" s="44" t="s">
        <v>4410</v>
      </c>
      <c r="E5606" s="54"/>
      <c r="F5606" s="55"/>
      <c r="G5606" s="56">
        <v>850</v>
      </c>
      <c r="H5606" s="57">
        <f t="shared" si="174"/>
        <v>1003</v>
      </c>
      <c r="I5606" s="58">
        <f t="shared" si="175"/>
        <v>0</v>
      </c>
      <c r="J5606" s="59" t="s">
        <v>4027</v>
      </c>
      <c r="K5606" s="59"/>
      <c r="L5606" s="60" t="s">
        <v>4029</v>
      </c>
      <c r="M5606" s="61">
        <v>1.47</v>
      </c>
      <c r="N5606" s="6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  <c r="BQ5606" s="2"/>
      <c r="BR5606" s="2"/>
      <c r="BS5606" s="2"/>
      <c r="BT5606" s="2"/>
      <c r="BU5606" s="2"/>
      <c r="BV5606" s="2"/>
      <c r="BW5606" s="2"/>
      <c r="BX5606" s="2"/>
      <c r="BY5606" s="2"/>
      <c r="BZ5606" s="2"/>
      <c r="CA5606" s="2"/>
      <c r="CB5606" s="2"/>
      <c r="CC5606" s="2"/>
      <c r="CD5606" s="2"/>
      <c r="CE5606" s="2"/>
    </row>
    <row r="5607" spans="1:83" s="10" customFormat="1" ht="12.75" customHeight="1" x14ac:dyDescent="0.2">
      <c r="A5607" s="64" t="s">
        <v>10508</v>
      </c>
      <c r="B5607" s="9" t="s">
        <v>6351</v>
      </c>
      <c r="C5607" s="53" t="s">
        <v>4007</v>
      </c>
      <c r="D5607" s="44" t="s">
        <v>4410</v>
      </c>
      <c r="E5607" s="54"/>
      <c r="F5607" s="55"/>
      <c r="G5607" s="56">
        <v>255.68</v>
      </c>
      <c r="H5607" s="57">
        <f t="shared" si="174"/>
        <v>301.70240000000001</v>
      </c>
      <c r="I5607" s="58">
        <f t="shared" si="175"/>
        <v>0</v>
      </c>
      <c r="J5607" s="59"/>
      <c r="K5607" s="59" t="s">
        <v>7367</v>
      </c>
      <c r="L5607" s="60" t="s">
        <v>4029</v>
      </c>
      <c r="M5607" s="61">
        <v>0.2</v>
      </c>
      <c r="N5607" s="6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  <c r="BQ5607" s="2"/>
      <c r="BR5607" s="2"/>
      <c r="BS5607" s="2"/>
      <c r="BT5607" s="2"/>
      <c r="BU5607" s="2"/>
      <c r="BV5607" s="2"/>
      <c r="BW5607" s="2"/>
      <c r="BX5607" s="2"/>
      <c r="BY5607" s="2"/>
      <c r="BZ5607" s="2"/>
      <c r="CA5607" s="2"/>
      <c r="CB5607" s="2"/>
      <c r="CC5607" s="2"/>
      <c r="CD5607" s="2"/>
      <c r="CE5607" s="2"/>
    </row>
    <row r="5608" spans="1:83" s="10" customFormat="1" ht="12.75" customHeight="1" x14ac:dyDescent="0.2">
      <c r="A5608" s="51" t="s">
        <v>10509</v>
      </c>
      <c r="B5608" s="9" t="s">
        <v>10510</v>
      </c>
      <c r="C5608" s="66" t="s">
        <v>4035</v>
      </c>
      <c r="D5608" s="44" t="s">
        <v>4410</v>
      </c>
      <c r="E5608" s="54"/>
      <c r="F5608" s="55"/>
      <c r="G5608" s="56">
        <v>74.680000000000007</v>
      </c>
      <c r="H5608" s="57">
        <f t="shared" si="174"/>
        <v>88.122399999999999</v>
      </c>
      <c r="I5608" s="58">
        <f t="shared" si="175"/>
        <v>0</v>
      </c>
      <c r="J5608" s="59"/>
      <c r="K5608" s="59" t="s">
        <v>7367</v>
      </c>
      <c r="L5608" s="60" t="s">
        <v>4029</v>
      </c>
      <c r="M5608" s="61">
        <v>9.2999999999999999E-2</v>
      </c>
      <c r="N5608" s="6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  <c r="BQ5608" s="2"/>
      <c r="BR5608" s="2"/>
      <c r="BS5608" s="2"/>
      <c r="BT5608" s="2"/>
      <c r="BU5608" s="2"/>
      <c r="BV5608" s="2"/>
      <c r="BW5608" s="2"/>
      <c r="BX5608" s="2"/>
      <c r="BY5608" s="2"/>
      <c r="BZ5608" s="2"/>
      <c r="CA5608" s="2"/>
      <c r="CB5608" s="2"/>
      <c r="CC5608" s="2"/>
      <c r="CD5608" s="2"/>
      <c r="CE5608" s="2"/>
    </row>
    <row r="5609" spans="1:83" s="10" customFormat="1" ht="12.75" customHeight="1" x14ac:dyDescent="0.2">
      <c r="A5609" s="51" t="s">
        <v>10511</v>
      </c>
      <c r="B5609" s="9" t="s">
        <v>10512</v>
      </c>
      <c r="C5609" s="66" t="s">
        <v>4035</v>
      </c>
      <c r="D5609" s="44" t="s">
        <v>4410</v>
      </c>
      <c r="E5609" s="54"/>
      <c r="F5609" s="55"/>
      <c r="G5609" s="56">
        <v>2200</v>
      </c>
      <c r="H5609" s="57">
        <f t="shared" si="174"/>
        <v>2596</v>
      </c>
      <c r="I5609" s="58">
        <f t="shared" si="175"/>
        <v>0</v>
      </c>
      <c r="J5609" s="59" t="s">
        <v>4027</v>
      </c>
      <c r="K5609" s="59"/>
      <c r="L5609" s="60" t="s">
        <v>4029</v>
      </c>
      <c r="M5609" s="61">
        <v>1.33</v>
      </c>
      <c r="N5609" s="6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2"/>
      <c r="BR5609" s="2"/>
      <c r="BS5609" s="2"/>
      <c r="BT5609" s="2"/>
      <c r="BU5609" s="2"/>
      <c r="BV5609" s="2"/>
      <c r="BW5609" s="2"/>
      <c r="BX5609" s="2"/>
      <c r="BY5609" s="2"/>
      <c r="BZ5609" s="2"/>
      <c r="CA5609" s="2"/>
      <c r="CB5609" s="2"/>
      <c r="CC5609" s="2"/>
      <c r="CD5609" s="2"/>
      <c r="CE5609" s="2"/>
    </row>
    <row r="5610" spans="1:83" s="10" customFormat="1" ht="12.75" customHeight="1" x14ac:dyDescent="0.2">
      <c r="A5610" s="51" t="s">
        <v>2876</v>
      </c>
      <c r="B5610" s="9" t="s">
        <v>900</v>
      </c>
      <c r="C5610" s="66" t="s">
        <v>4035</v>
      </c>
      <c r="D5610" s="44" t="s">
        <v>4410</v>
      </c>
      <c r="E5610" s="54"/>
      <c r="F5610" s="55"/>
      <c r="G5610" s="56">
        <v>2200</v>
      </c>
      <c r="H5610" s="57">
        <f t="shared" si="174"/>
        <v>2596</v>
      </c>
      <c r="I5610" s="58">
        <f t="shared" si="175"/>
        <v>0</v>
      </c>
      <c r="J5610" s="59" t="s">
        <v>4027</v>
      </c>
      <c r="K5610" s="59"/>
      <c r="L5610" s="60" t="s">
        <v>4029</v>
      </c>
      <c r="M5610" s="61">
        <v>1.33</v>
      </c>
      <c r="N5610" s="6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  <c r="BQ5610" s="2"/>
      <c r="BR5610" s="2"/>
      <c r="BS5610" s="2"/>
      <c r="BT5610" s="2"/>
      <c r="BU5610" s="2"/>
      <c r="BV5610" s="2"/>
      <c r="BW5610" s="2"/>
      <c r="BX5610" s="2"/>
      <c r="BY5610" s="2"/>
      <c r="BZ5610" s="2"/>
      <c r="CA5610" s="2"/>
      <c r="CB5610" s="2"/>
      <c r="CC5610" s="2"/>
      <c r="CD5610" s="2"/>
      <c r="CE5610" s="2"/>
    </row>
    <row r="5611" spans="1:83" s="10" customFormat="1" ht="12.75" customHeight="1" x14ac:dyDescent="0.2">
      <c r="A5611" s="51" t="s">
        <v>2877</v>
      </c>
      <c r="B5611" s="9" t="s">
        <v>901</v>
      </c>
      <c r="C5611" s="66" t="s">
        <v>4035</v>
      </c>
      <c r="D5611" s="44" t="s">
        <v>4410</v>
      </c>
      <c r="E5611" s="54"/>
      <c r="F5611" s="55"/>
      <c r="G5611" s="56">
        <v>3000</v>
      </c>
      <c r="H5611" s="57">
        <f t="shared" si="174"/>
        <v>3540</v>
      </c>
      <c r="I5611" s="58">
        <f t="shared" si="175"/>
        <v>0</v>
      </c>
      <c r="J5611" s="59" t="s">
        <v>4027</v>
      </c>
      <c r="K5611" s="59"/>
      <c r="L5611" s="60" t="s">
        <v>4029</v>
      </c>
      <c r="M5611" s="61">
        <v>1.33</v>
      </c>
      <c r="N5611" s="6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  <c r="BQ5611" s="2"/>
      <c r="BR5611" s="2"/>
      <c r="BS5611" s="2"/>
      <c r="BT5611" s="2"/>
      <c r="BU5611" s="2"/>
      <c r="BV5611" s="2"/>
      <c r="BW5611" s="2"/>
      <c r="BX5611" s="2"/>
      <c r="BY5611" s="2"/>
      <c r="BZ5611" s="2"/>
      <c r="CA5611" s="2"/>
      <c r="CB5611" s="2"/>
      <c r="CC5611" s="2"/>
      <c r="CD5611" s="2"/>
      <c r="CE5611" s="2"/>
    </row>
    <row r="5612" spans="1:83" s="10" customFormat="1" ht="12.75" customHeight="1" x14ac:dyDescent="0.2">
      <c r="A5612" s="51" t="s">
        <v>2878</v>
      </c>
      <c r="B5612" s="9" t="s">
        <v>11</v>
      </c>
      <c r="C5612" s="66" t="s">
        <v>4035</v>
      </c>
      <c r="D5612" s="44" t="s">
        <v>4410</v>
      </c>
      <c r="E5612" s="54"/>
      <c r="F5612" s="55"/>
      <c r="G5612" s="56">
        <v>625.26</v>
      </c>
      <c r="H5612" s="57">
        <f t="shared" si="174"/>
        <v>737.80679999999995</v>
      </c>
      <c r="I5612" s="58">
        <f t="shared" si="175"/>
        <v>0</v>
      </c>
      <c r="J5612" s="59" t="s">
        <v>4027</v>
      </c>
      <c r="K5612" s="59"/>
      <c r="L5612" s="60" t="s">
        <v>4029</v>
      </c>
      <c r="M5612" s="61">
        <v>0.25</v>
      </c>
      <c r="N5612" s="6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  <c r="BQ5612" s="2"/>
      <c r="BR5612" s="2"/>
      <c r="BS5612" s="2"/>
      <c r="BT5612" s="2"/>
      <c r="BU5612" s="2"/>
      <c r="BV5612" s="2"/>
      <c r="BW5612" s="2"/>
      <c r="BX5612" s="2"/>
      <c r="BY5612" s="2"/>
      <c r="BZ5612" s="2"/>
      <c r="CA5612" s="2"/>
      <c r="CB5612" s="2"/>
      <c r="CC5612" s="2"/>
      <c r="CD5612" s="2"/>
      <c r="CE5612" s="2"/>
    </row>
    <row r="5613" spans="1:83" s="10" customFormat="1" ht="12.75" customHeight="1" x14ac:dyDescent="0.2">
      <c r="A5613" s="51" t="s">
        <v>2879</v>
      </c>
      <c r="B5613" s="9" t="s">
        <v>902</v>
      </c>
      <c r="C5613" s="66" t="s">
        <v>4035</v>
      </c>
      <c r="D5613" s="44" t="s">
        <v>4410</v>
      </c>
      <c r="E5613" s="54"/>
      <c r="F5613" s="55"/>
      <c r="G5613" s="56">
        <v>1017.44</v>
      </c>
      <c r="H5613" s="57">
        <f t="shared" si="174"/>
        <v>1200.5791999999999</v>
      </c>
      <c r="I5613" s="58">
        <f t="shared" si="175"/>
        <v>0</v>
      </c>
      <c r="J5613" s="59" t="s">
        <v>4027</v>
      </c>
      <c r="K5613" s="59"/>
      <c r="L5613" s="60" t="s">
        <v>4029</v>
      </c>
      <c r="M5613" s="61">
        <v>0.71</v>
      </c>
      <c r="N5613" s="6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2"/>
      <c r="BR5613" s="2"/>
      <c r="BS5613" s="2"/>
      <c r="BT5613" s="2"/>
      <c r="BU5613" s="2"/>
      <c r="BV5613" s="2"/>
      <c r="BW5613" s="2"/>
      <c r="BX5613" s="2"/>
      <c r="BY5613" s="2"/>
      <c r="BZ5613" s="2"/>
      <c r="CA5613" s="2"/>
      <c r="CB5613" s="2"/>
      <c r="CC5613" s="2"/>
      <c r="CD5613" s="2"/>
      <c r="CE5613" s="2"/>
    </row>
    <row r="5614" spans="1:83" s="10" customFormat="1" ht="12.75" customHeight="1" x14ac:dyDescent="0.2">
      <c r="A5614" s="51" t="s">
        <v>2880</v>
      </c>
      <c r="B5614" s="9" t="s">
        <v>903</v>
      </c>
      <c r="C5614" s="66" t="s">
        <v>4035</v>
      </c>
      <c r="D5614" s="44" t="s">
        <v>4410</v>
      </c>
      <c r="E5614" s="54"/>
      <c r="F5614" s="55"/>
      <c r="G5614" s="56">
        <v>584.45000000000005</v>
      </c>
      <c r="H5614" s="57">
        <f t="shared" si="174"/>
        <v>689.65100000000007</v>
      </c>
      <c r="I5614" s="58">
        <f t="shared" si="175"/>
        <v>0</v>
      </c>
      <c r="J5614" s="59" t="s">
        <v>4027</v>
      </c>
      <c r="K5614" s="59"/>
      <c r="L5614" s="60" t="s">
        <v>4029</v>
      </c>
      <c r="M5614" s="61">
        <v>0.44</v>
      </c>
      <c r="N5614" s="6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  <c r="BQ5614" s="2"/>
      <c r="BR5614" s="2"/>
      <c r="BS5614" s="2"/>
      <c r="BT5614" s="2"/>
      <c r="BU5614" s="2"/>
      <c r="BV5614" s="2"/>
      <c r="BW5614" s="2"/>
      <c r="BX5614" s="2"/>
      <c r="BY5614" s="2"/>
      <c r="BZ5614" s="2"/>
      <c r="CA5614" s="2"/>
      <c r="CB5614" s="2"/>
      <c r="CC5614" s="2"/>
      <c r="CD5614" s="2"/>
      <c r="CE5614" s="2"/>
    </row>
    <row r="5615" spans="1:83" s="10" customFormat="1" ht="12.75" customHeight="1" x14ac:dyDescent="0.2">
      <c r="A5615" s="51" t="s">
        <v>2881</v>
      </c>
      <c r="B5615" s="9" t="s">
        <v>904</v>
      </c>
      <c r="C5615" s="66" t="s">
        <v>4035</v>
      </c>
      <c r="D5615" s="44" t="s">
        <v>4410</v>
      </c>
      <c r="E5615" s="54"/>
      <c r="F5615" s="55"/>
      <c r="G5615" s="56">
        <v>754.56</v>
      </c>
      <c r="H5615" s="57">
        <f t="shared" si="174"/>
        <v>890.38079999999991</v>
      </c>
      <c r="I5615" s="58">
        <f t="shared" si="175"/>
        <v>0</v>
      </c>
      <c r="J5615" s="59" t="s">
        <v>4027</v>
      </c>
      <c r="K5615" s="59"/>
      <c r="L5615" s="60" t="s">
        <v>4029</v>
      </c>
      <c r="M5615" s="61">
        <v>2.7</v>
      </c>
      <c r="N5615" s="6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2"/>
      <c r="BR5615" s="2"/>
      <c r="BS5615" s="2"/>
      <c r="BT5615" s="2"/>
      <c r="BU5615" s="2"/>
      <c r="BV5615" s="2"/>
      <c r="BW5615" s="2"/>
      <c r="BX5615" s="2"/>
      <c r="BY5615" s="2"/>
      <c r="BZ5615" s="2"/>
      <c r="CA5615" s="2"/>
      <c r="CB5615" s="2"/>
      <c r="CC5615" s="2"/>
      <c r="CD5615" s="2"/>
      <c r="CE5615" s="2"/>
    </row>
    <row r="5616" spans="1:83" s="10" customFormat="1" ht="12.75" customHeight="1" x14ac:dyDescent="0.2">
      <c r="A5616" s="51" t="s">
        <v>2882</v>
      </c>
      <c r="B5616" s="9" t="s">
        <v>712</v>
      </c>
      <c r="C5616" s="66" t="s">
        <v>4035</v>
      </c>
      <c r="D5616" s="44" t="s">
        <v>4410</v>
      </c>
      <c r="E5616" s="54"/>
      <c r="F5616" s="55"/>
      <c r="G5616" s="56">
        <v>392.47</v>
      </c>
      <c r="H5616" s="57">
        <f t="shared" si="174"/>
        <v>463.1146</v>
      </c>
      <c r="I5616" s="58">
        <f t="shared" si="175"/>
        <v>0</v>
      </c>
      <c r="J5616" s="59" t="s">
        <v>4027</v>
      </c>
      <c r="K5616" s="59"/>
      <c r="L5616" s="60" t="s">
        <v>4029</v>
      </c>
      <c r="M5616" s="61">
        <v>0.77</v>
      </c>
      <c r="N5616" s="6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2"/>
      <c r="BR5616" s="2"/>
      <c r="BS5616" s="2"/>
      <c r="BT5616" s="2"/>
      <c r="BU5616" s="2"/>
      <c r="BV5616" s="2"/>
      <c r="BW5616" s="2"/>
      <c r="BX5616" s="2"/>
      <c r="BY5616" s="2"/>
      <c r="BZ5616" s="2"/>
      <c r="CA5616" s="2"/>
      <c r="CB5616" s="2"/>
      <c r="CC5616" s="2"/>
      <c r="CD5616" s="2"/>
      <c r="CE5616" s="2"/>
    </row>
    <row r="5617" spans="1:83" s="10" customFormat="1" ht="12.75" customHeight="1" x14ac:dyDescent="0.2">
      <c r="A5617" s="51" t="s">
        <v>2883</v>
      </c>
      <c r="B5617" s="9" t="s">
        <v>454</v>
      </c>
      <c r="C5617" s="66" t="s">
        <v>4035</v>
      </c>
      <c r="D5617" s="44" t="s">
        <v>4410</v>
      </c>
      <c r="E5617" s="54"/>
      <c r="F5617" s="55"/>
      <c r="G5617" s="56">
        <v>155</v>
      </c>
      <c r="H5617" s="57">
        <f t="shared" si="174"/>
        <v>182.89999999999998</v>
      </c>
      <c r="I5617" s="58">
        <f t="shared" si="175"/>
        <v>0</v>
      </c>
      <c r="J5617" s="59" t="s">
        <v>4027</v>
      </c>
      <c r="K5617" s="59"/>
      <c r="L5617" s="79" t="s">
        <v>4205</v>
      </c>
      <c r="M5617" s="61">
        <v>3.0000000000000001E-3</v>
      </c>
      <c r="N5617" s="6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  <c r="BQ5617" s="2"/>
      <c r="BR5617" s="2"/>
      <c r="BS5617" s="2"/>
      <c r="BT5617" s="2"/>
      <c r="BU5617" s="2"/>
      <c r="BV5617" s="2"/>
      <c r="BW5617" s="2"/>
      <c r="BX5617" s="2"/>
      <c r="BY5617" s="2"/>
      <c r="BZ5617" s="2"/>
      <c r="CA5617" s="2"/>
      <c r="CB5617" s="2"/>
      <c r="CC5617" s="2"/>
      <c r="CD5617" s="2"/>
      <c r="CE5617" s="2"/>
    </row>
    <row r="5618" spans="1:83" s="10" customFormat="1" ht="12.75" customHeight="1" x14ac:dyDescent="0.2">
      <c r="A5618" s="51" t="s">
        <v>2884</v>
      </c>
      <c r="B5618" s="9" t="s">
        <v>454</v>
      </c>
      <c r="C5618" s="66" t="s">
        <v>4035</v>
      </c>
      <c r="D5618" s="44" t="s">
        <v>4410</v>
      </c>
      <c r="E5618" s="54"/>
      <c r="F5618" s="55"/>
      <c r="G5618" s="56">
        <v>290</v>
      </c>
      <c r="H5618" s="57">
        <f t="shared" si="174"/>
        <v>342.2</v>
      </c>
      <c r="I5618" s="58">
        <f t="shared" si="175"/>
        <v>0</v>
      </c>
      <c r="J5618" s="59" t="s">
        <v>4027</v>
      </c>
      <c r="K5618" s="59"/>
      <c r="L5618" s="60" t="s">
        <v>4029</v>
      </c>
      <c r="M5618" s="61">
        <v>0.17</v>
      </c>
      <c r="N5618" s="6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  <c r="BQ5618" s="2"/>
      <c r="BR5618" s="2"/>
      <c r="BS5618" s="2"/>
      <c r="BT5618" s="2"/>
      <c r="BU5618" s="2"/>
      <c r="BV5618" s="2"/>
      <c r="BW5618" s="2"/>
      <c r="BX5618" s="2"/>
      <c r="BY5618" s="2"/>
      <c r="BZ5618" s="2"/>
      <c r="CA5618" s="2"/>
      <c r="CB5618" s="2"/>
      <c r="CC5618" s="2"/>
      <c r="CD5618" s="2"/>
      <c r="CE5618" s="2"/>
    </row>
    <row r="5619" spans="1:83" s="10" customFormat="1" ht="12.75" customHeight="1" x14ac:dyDescent="0.2">
      <c r="A5619" s="51" t="s">
        <v>2885</v>
      </c>
      <c r="B5619" s="9" t="s">
        <v>905</v>
      </c>
      <c r="C5619" s="66" t="s">
        <v>4035</v>
      </c>
      <c r="D5619" s="44" t="s">
        <v>4410</v>
      </c>
      <c r="E5619" s="54"/>
      <c r="F5619" s="55"/>
      <c r="G5619" s="56">
        <v>30</v>
      </c>
      <c r="H5619" s="57">
        <f t="shared" si="174"/>
        <v>35.4</v>
      </c>
      <c r="I5619" s="58">
        <f t="shared" si="175"/>
        <v>0</v>
      </c>
      <c r="J5619" s="59" t="s">
        <v>4027</v>
      </c>
      <c r="K5619" s="59"/>
      <c r="L5619" s="60" t="s">
        <v>4029</v>
      </c>
      <c r="M5619" s="61">
        <v>4.4999999999999998E-2</v>
      </c>
      <c r="N5619" s="6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  <c r="BQ5619" s="2"/>
      <c r="BR5619" s="2"/>
      <c r="BS5619" s="2"/>
      <c r="BT5619" s="2"/>
      <c r="BU5619" s="2"/>
      <c r="BV5619" s="2"/>
      <c r="BW5619" s="2"/>
      <c r="BX5619" s="2"/>
      <c r="BY5619" s="2"/>
      <c r="BZ5619" s="2"/>
      <c r="CA5619" s="2"/>
      <c r="CB5619" s="2"/>
      <c r="CC5619" s="2"/>
      <c r="CD5619" s="2"/>
      <c r="CE5619" s="2"/>
    </row>
    <row r="5620" spans="1:83" s="10" customFormat="1" ht="12.75" customHeight="1" x14ac:dyDescent="0.2">
      <c r="A5620" s="51" t="s">
        <v>10513</v>
      </c>
      <c r="B5620" s="9" t="s">
        <v>10514</v>
      </c>
      <c r="C5620" s="66" t="s">
        <v>4035</v>
      </c>
      <c r="D5620" s="44" t="s">
        <v>4319</v>
      </c>
      <c r="E5620" s="54"/>
      <c r="F5620" s="55"/>
      <c r="G5620" s="56">
        <v>440</v>
      </c>
      <c r="H5620" s="57">
        <f t="shared" si="174"/>
        <v>519.19999999999993</v>
      </c>
      <c r="I5620" s="58">
        <f t="shared" si="175"/>
        <v>0</v>
      </c>
      <c r="J5620" s="59" t="s">
        <v>4027</v>
      </c>
      <c r="K5620" s="59"/>
      <c r="L5620" s="60" t="s">
        <v>4029</v>
      </c>
      <c r="M5620" s="61">
        <v>0.375</v>
      </c>
      <c r="N5620" s="6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  <c r="BQ5620" s="2"/>
      <c r="BR5620" s="2"/>
      <c r="BS5620" s="2"/>
      <c r="BT5620" s="2"/>
      <c r="BU5620" s="2"/>
      <c r="BV5620" s="2"/>
      <c r="BW5620" s="2"/>
      <c r="BX5620" s="2"/>
      <c r="BY5620" s="2"/>
      <c r="BZ5620" s="2"/>
      <c r="CA5620" s="2"/>
      <c r="CB5620" s="2"/>
      <c r="CC5620" s="2"/>
      <c r="CD5620" s="2"/>
      <c r="CE5620" s="2"/>
    </row>
    <row r="5621" spans="1:83" s="10" customFormat="1" ht="12.75" customHeight="1" x14ac:dyDescent="0.2">
      <c r="A5621" s="51" t="s">
        <v>10515</v>
      </c>
      <c r="B5621" s="9" t="s">
        <v>10516</v>
      </c>
      <c r="C5621" s="66" t="s">
        <v>4035</v>
      </c>
      <c r="D5621" s="44" t="s">
        <v>4319</v>
      </c>
      <c r="E5621" s="54"/>
      <c r="F5621" s="55"/>
      <c r="G5621" s="56">
        <v>370</v>
      </c>
      <c r="H5621" s="57">
        <f t="shared" si="174"/>
        <v>436.59999999999997</v>
      </c>
      <c r="I5621" s="58">
        <f t="shared" si="175"/>
        <v>0</v>
      </c>
      <c r="J5621" s="59" t="s">
        <v>4027</v>
      </c>
      <c r="K5621" s="59"/>
      <c r="L5621" s="60" t="s">
        <v>4029</v>
      </c>
      <c r="M5621" s="61">
        <v>0.97</v>
      </c>
      <c r="N5621" s="6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  <c r="BQ5621" s="2"/>
      <c r="BR5621" s="2"/>
      <c r="BS5621" s="2"/>
      <c r="BT5621" s="2"/>
      <c r="BU5621" s="2"/>
      <c r="BV5621" s="2"/>
      <c r="BW5621" s="2"/>
      <c r="BX5621" s="2"/>
      <c r="BY5621" s="2"/>
      <c r="BZ5621" s="2"/>
      <c r="CA5621" s="2"/>
      <c r="CB5621" s="2"/>
      <c r="CC5621" s="2"/>
      <c r="CD5621" s="2"/>
      <c r="CE5621" s="2"/>
    </row>
    <row r="5622" spans="1:83" s="10" customFormat="1" ht="12.75" customHeight="1" x14ac:dyDescent="0.2">
      <c r="A5622" s="51" t="s">
        <v>2886</v>
      </c>
      <c r="B5622" s="9" t="s">
        <v>906</v>
      </c>
      <c r="C5622" s="66" t="s">
        <v>4035</v>
      </c>
      <c r="D5622" s="44" t="s">
        <v>4319</v>
      </c>
      <c r="E5622" s="54"/>
      <c r="F5622" s="55"/>
      <c r="G5622" s="56">
        <v>901.98</v>
      </c>
      <c r="H5622" s="57">
        <f t="shared" si="174"/>
        <v>1064.3363999999999</v>
      </c>
      <c r="I5622" s="58">
        <f t="shared" si="175"/>
        <v>0</v>
      </c>
      <c r="J5622" s="59" t="s">
        <v>4027</v>
      </c>
      <c r="K5622" s="59"/>
      <c r="L5622" s="60" t="s">
        <v>4029</v>
      </c>
      <c r="M5622" s="61">
        <v>0.54600000000000004</v>
      </c>
      <c r="N5622" s="6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  <c r="BQ5622" s="2"/>
      <c r="BR5622" s="2"/>
      <c r="BS5622" s="2"/>
      <c r="BT5622" s="2"/>
      <c r="BU5622" s="2"/>
      <c r="BV5622" s="2"/>
      <c r="BW5622" s="2"/>
      <c r="BX5622" s="2"/>
      <c r="BY5622" s="2"/>
      <c r="BZ5622" s="2"/>
      <c r="CA5622" s="2"/>
      <c r="CB5622" s="2"/>
      <c r="CC5622" s="2"/>
      <c r="CD5622" s="2"/>
      <c r="CE5622" s="2"/>
    </row>
    <row r="5623" spans="1:83" s="10" customFormat="1" ht="12.75" customHeight="1" x14ac:dyDescent="0.2">
      <c r="A5623" s="51" t="s">
        <v>10517</v>
      </c>
      <c r="B5623" s="9" t="s">
        <v>271</v>
      </c>
      <c r="C5623" s="66" t="s">
        <v>4035</v>
      </c>
      <c r="D5623" s="44" t="s">
        <v>4319</v>
      </c>
      <c r="E5623" s="54"/>
      <c r="F5623" s="55"/>
      <c r="G5623" s="56">
        <v>60</v>
      </c>
      <c r="H5623" s="57">
        <f t="shared" si="174"/>
        <v>70.8</v>
      </c>
      <c r="I5623" s="58">
        <f t="shared" si="175"/>
        <v>0</v>
      </c>
      <c r="J5623" s="59" t="s">
        <v>4027</v>
      </c>
      <c r="K5623" s="59"/>
      <c r="L5623" s="60" t="s">
        <v>4029</v>
      </c>
      <c r="M5623" s="61">
        <v>8.5999999999999993E-2</v>
      </c>
      <c r="N5623" s="6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2"/>
      <c r="BD5623" s="2"/>
      <c r="BE5623" s="2"/>
      <c r="BF5623" s="2"/>
      <c r="BG5623" s="2"/>
      <c r="BH5623" s="2"/>
      <c r="BI5623" s="2"/>
      <c r="BJ5623" s="2"/>
      <c r="BK5623" s="2"/>
      <c r="BL5623" s="2"/>
      <c r="BM5623" s="2"/>
      <c r="BN5623" s="2"/>
      <c r="BO5623" s="2"/>
      <c r="BP5623" s="2"/>
      <c r="BQ5623" s="2"/>
      <c r="BR5623" s="2"/>
      <c r="BS5623" s="2"/>
      <c r="BT5623" s="2"/>
      <c r="BU5623" s="2"/>
      <c r="BV5623" s="2"/>
      <c r="BW5623" s="2"/>
      <c r="BX5623" s="2"/>
      <c r="BY5623" s="2"/>
      <c r="BZ5623" s="2"/>
      <c r="CA5623" s="2"/>
      <c r="CB5623" s="2"/>
      <c r="CC5623" s="2"/>
      <c r="CD5623" s="2"/>
      <c r="CE5623" s="2"/>
    </row>
    <row r="5624" spans="1:83" s="10" customFormat="1" ht="12.75" customHeight="1" x14ac:dyDescent="0.2">
      <c r="A5624" s="51" t="s">
        <v>2887</v>
      </c>
      <c r="B5624" s="9" t="s">
        <v>882</v>
      </c>
      <c r="C5624" s="66" t="s">
        <v>4035</v>
      </c>
      <c r="D5624" s="44" t="s">
        <v>4319</v>
      </c>
      <c r="E5624" s="54"/>
      <c r="F5624" s="55"/>
      <c r="G5624" s="56">
        <v>96.95</v>
      </c>
      <c r="H5624" s="57">
        <f t="shared" si="174"/>
        <v>114.401</v>
      </c>
      <c r="I5624" s="58">
        <f t="shared" si="175"/>
        <v>0</v>
      </c>
      <c r="J5624" s="59" t="s">
        <v>4027</v>
      </c>
      <c r="K5624" s="59"/>
      <c r="L5624" s="60" t="s">
        <v>4029</v>
      </c>
      <c r="M5624" s="61">
        <v>0.22</v>
      </c>
      <c r="N5624" s="6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  <c r="BQ5624" s="2"/>
      <c r="BR5624" s="2"/>
      <c r="BS5624" s="2"/>
      <c r="BT5624" s="2"/>
      <c r="BU5624" s="2"/>
      <c r="BV5624" s="2"/>
      <c r="BW5624" s="2"/>
      <c r="BX5624" s="2"/>
      <c r="BY5624" s="2"/>
      <c r="BZ5624" s="2"/>
      <c r="CA5624" s="2"/>
      <c r="CB5624" s="2"/>
      <c r="CC5624" s="2"/>
      <c r="CD5624" s="2"/>
      <c r="CE5624" s="2"/>
    </row>
    <row r="5625" spans="1:83" s="10" customFormat="1" ht="12.75" customHeight="1" x14ac:dyDescent="0.2">
      <c r="A5625" s="51" t="s">
        <v>2888</v>
      </c>
      <c r="B5625" s="9" t="s">
        <v>885</v>
      </c>
      <c r="C5625" s="66" t="s">
        <v>4035</v>
      </c>
      <c r="D5625" s="44" t="s">
        <v>4319</v>
      </c>
      <c r="E5625" s="54"/>
      <c r="F5625" s="55"/>
      <c r="G5625" s="56">
        <v>1500</v>
      </c>
      <c r="H5625" s="57">
        <f t="shared" si="174"/>
        <v>1770</v>
      </c>
      <c r="I5625" s="58">
        <f t="shared" si="175"/>
        <v>0</v>
      </c>
      <c r="J5625" s="59" t="s">
        <v>4027</v>
      </c>
      <c r="K5625" s="59"/>
      <c r="L5625" s="79" t="s">
        <v>4205</v>
      </c>
      <c r="M5625" s="61">
        <v>1.5</v>
      </c>
      <c r="N5625" s="6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  <c r="BQ5625" s="2"/>
      <c r="BR5625" s="2"/>
      <c r="BS5625" s="2"/>
      <c r="BT5625" s="2"/>
      <c r="BU5625" s="2"/>
      <c r="BV5625" s="2"/>
      <c r="BW5625" s="2"/>
      <c r="BX5625" s="2"/>
      <c r="BY5625" s="2"/>
      <c r="BZ5625" s="2"/>
      <c r="CA5625" s="2"/>
      <c r="CB5625" s="2"/>
      <c r="CC5625" s="2"/>
      <c r="CD5625" s="2"/>
      <c r="CE5625" s="2"/>
    </row>
    <row r="5626" spans="1:83" s="10" customFormat="1" ht="12.75" customHeight="1" x14ac:dyDescent="0.2">
      <c r="A5626" s="51" t="s">
        <v>2889</v>
      </c>
      <c r="B5626" s="9" t="s">
        <v>465</v>
      </c>
      <c r="C5626" s="66" t="s">
        <v>4035</v>
      </c>
      <c r="D5626" s="44" t="s">
        <v>4319</v>
      </c>
      <c r="E5626" s="54"/>
      <c r="F5626" s="55"/>
      <c r="G5626" s="56">
        <v>727.49</v>
      </c>
      <c r="H5626" s="57">
        <f t="shared" si="174"/>
        <v>858.43819999999994</v>
      </c>
      <c r="I5626" s="58">
        <f t="shared" si="175"/>
        <v>0</v>
      </c>
      <c r="J5626" s="59" t="s">
        <v>4027</v>
      </c>
      <c r="K5626" s="59"/>
      <c r="L5626" s="60" t="s">
        <v>4029</v>
      </c>
      <c r="M5626" s="61">
        <v>0.68</v>
      </c>
      <c r="N5626" s="6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  <c r="BQ5626" s="2"/>
      <c r="BR5626" s="2"/>
      <c r="BS5626" s="2"/>
      <c r="BT5626" s="2"/>
      <c r="BU5626" s="2"/>
      <c r="BV5626" s="2"/>
      <c r="BW5626" s="2"/>
      <c r="BX5626" s="2"/>
      <c r="BY5626" s="2"/>
      <c r="BZ5626" s="2"/>
      <c r="CA5626" s="2"/>
      <c r="CB5626" s="2"/>
      <c r="CC5626" s="2"/>
      <c r="CD5626" s="2"/>
      <c r="CE5626" s="2"/>
    </row>
    <row r="5627" spans="1:83" s="10" customFormat="1" ht="12.75" customHeight="1" x14ac:dyDescent="0.2">
      <c r="A5627" s="51" t="s">
        <v>10518</v>
      </c>
      <c r="B5627" s="9" t="s">
        <v>884</v>
      </c>
      <c r="C5627" s="66" t="s">
        <v>4035</v>
      </c>
      <c r="D5627" s="44" t="s">
        <v>4319</v>
      </c>
      <c r="E5627" s="54"/>
      <c r="F5627" s="55"/>
      <c r="G5627" s="56">
        <v>1150</v>
      </c>
      <c r="H5627" s="57">
        <f t="shared" si="174"/>
        <v>1357</v>
      </c>
      <c r="I5627" s="58">
        <f t="shared" si="175"/>
        <v>0</v>
      </c>
      <c r="J5627" s="59" t="s">
        <v>4027</v>
      </c>
      <c r="K5627" s="59"/>
      <c r="L5627" s="60" t="s">
        <v>4029</v>
      </c>
      <c r="M5627" s="61">
        <v>3.04</v>
      </c>
      <c r="N5627" s="6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2"/>
      <c r="BR5627" s="2"/>
      <c r="BS5627" s="2"/>
      <c r="BT5627" s="2"/>
      <c r="BU5627" s="2"/>
      <c r="BV5627" s="2"/>
      <c r="BW5627" s="2"/>
      <c r="BX5627" s="2"/>
      <c r="BY5627" s="2"/>
      <c r="BZ5627" s="2"/>
      <c r="CA5627" s="2"/>
      <c r="CB5627" s="2"/>
      <c r="CC5627" s="2"/>
      <c r="CD5627" s="2"/>
      <c r="CE5627" s="2"/>
    </row>
    <row r="5628" spans="1:83" s="10" customFormat="1" ht="12.75" customHeight="1" x14ac:dyDescent="0.2">
      <c r="A5628" s="51" t="s">
        <v>2890</v>
      </c>
      <c r="B5628" s="9" t="s">
        <v>907</v>
      </c>
      <c r="C5628" s="66" t="s">
        <v>4035</v>
      </c>
      <c r="D5628" s="44" t="s">
        <v>4319</v>
      </c>
      <c r="E5628" s="54"/>
      <c r="F5628" s="55"/>
      <c r="G5628" s="56">
        <v>1003.92</v>
      </c>
      <c r="H5628" s="57">
        <f t="shared" si="174"/>
        <v>1184.6255999999998</v>
      </c>
      <c r="I5628" s="58">
        <f t="shared" si="175"/>
        <v>0</v>
      </c>
      <c r="J5628" s="59" t="s">
        <v>4027</v>
      </c>
      <c r="K5628" s="59"/>
      <c r="L5628" s="60" t="s">
        <v>4029</v>
      </c>
      <c r="M5628" s="61">
        <v>1.2</v>
      </c>
      <c r="N5628" s="6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2"/>
      <c r="BR5628" s="2"/>
      <c r="BS5628" s="2"/>
      <c r="BT5628" s="2"/>
      <c r="BU5628" s="2"/>
      <c r="BV5628" s="2"/>
      <c r="BW5628" s="2"/>
      <c r="BX5628" s="2"/>
      <c r="BY5628" s="2"/>
      <c r="BZ5628" s="2"/>
      <c r="CA5628" s="2"/>
      <c r="CB5628" s="2"/>
      <c r="CC5628" s="2"/>
      <c r="CD5628" s="2"/>
      <c r="CE5628" s="2"/>
    </row>
    <row r="5629" spans="1:83" s="10" customFormat="1" ht="12.75" customHeight="1" x14ac:dyDescent="0.2">
      <c r="A5629" s="51" t="s">
        <v>10519</v>
      </c>
      <c r="B5629" s="9" t="s">
        <v>10520</v>
      </c>
      <c r="C5629" s="66" t="s">
        <v>4035</v>
      </c>
      <c r="D5629" s="44" t="s">
        <v>4266</v>
      </c>
      <c r="E5629" s="54"/>
      <c r="F5629" s="55"/>
      <c r="G5629" s="56">
        <v>320</v>
      </c>
      <c r="H5629" s="57">
        <f t="shared" si="174"/>
        <v>377.59999999999997</v>
      </c>
      <c r="I5629" s="58">
        <f t="shared" si="175"/>
        <v>0</v>
      </c>
      <c r="J5629" s="59" t="s">
        <v>4027</v>
      </c>
      <c r="K5629" s="59"/>
      <c r="L5629" s="60" t="s">
        <v>4029</v>
      </c>
      <c r="M5629" s="61"/>
      <c r="N5629" s="6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2"/>
      <c r="BR5629" s="2"/>
      <c r="BS5629" s="2"/>
      <c r="BT5629" s="2"/>
      <c r="BU5629" s="2"/>
      <c r="BV5629" s="2"/>
      <c r="BW5629" s="2"/>
      <c r="BX5629" s="2"/>
      <c r="BY5629" s="2"/>
      <c r="BZ5629" s="2"/>
      <c r="CA5629" s="2"/>
      <c r="CB5629" s="2"/>
      <c r="CC5629" s="2"/>
      <c r="CD5629" s="2"/>
      <c r="CE5629" s="2"/>
    </row>
    <row r="5630" spans="1:83" s="10" customFormat="1" ht="12.75" customHeight="1" x14ac:dyDescent="0.2">
      <c r="A5630" s="51" t="s">
        <v>2891</v>
      </c>
      <c r="B5630" s="9" t="s">
        <v>467</v>
      </c>
      <c r="C5630" s="66" t="s">
        <v>4035</v>
      </c>
      <c r="D5630" s="44" t="s">
        <v>4266</v>
      </c>
      <c r="E5630" s="54"/>
      <c r="F5630" s="55"/>
      <c r="G5630" s="56">
        <v>170</v>
      </c>
      <c r="H5630" s="57">
        <f t="shared" si="174"/>
        <v>200.6</v>
      </c>
      <c r="I5630" s="58">
        <f t="shared" si="175"/>
        <v>0</v>
      </c>
      <c r="J5630" s="59" t="s">
        <v>4027</v>
      </c>
      <c r="K5630" s="59"/>
      <c r="L5630" s="60" t="s">
        <v>4029</v>
      </c>
      <c r="M5630" s="61">
        <v>0.35399999999999998</v>
      </c>
      <c r="N5630" s="6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  <c r="BQ5630" s="2"/>
      <c r="BR5630" s="2"/>
      <c r="BS5630" s="2"/>
      <c r="BT5630" s="2"/>
      <c r="BU5630" s="2"/>
      <c r="BV5630" s="2"/>
      <c r="BW5630" s="2"/>
      <c r="BX5630" s="2"/>
      <c r="BY5630" s="2"/>
      <c r="BZ5630" s="2"/>
      <c r="CA5630" s="2"/>
      <c r="CB5630" s="2"/>
      <c r="CC5630" s="2"/>
      <c r="CD5630" s="2"/>
      <c r="CE5630" s="2"/>
    </row>
    <row r="5631" spans="1:83" s="10" customFormat="1" ht="12.75" customHeight="1" x14ac:dyDescent="0.2">
      <c r="A5631" s="51" t="s">
        <v>2892</v>
      </c>
      <c r="B5631" s="9" t="s">
        <v>467</v>
      </c>
      <c r="C5631" s="66" t="s">
        <v>4035</v>
      </c>
      <c r="D5631" s="44" t="s">
        <v>4266</v>
      </c>
      <c r="E5631" s="54"/>
      <c r="F5631" s="55"/>
      <c r="G5631" s="56">
        <v>180</v>
      </c>
      <c r="H5631" s="57">
        <f t="shared" si="174"/>
        <v>212.39999999999998</v>
      </c>
      <c r="I5631" s="58">
        <f t="shared" si="175"/>
        <v>0</v>
      </c>
      <c r="J5631" s="59" t="s">
        <v>4027</v>
      </c>
      <c r="K5631" s="59"/>
      <c r="L5631" s="60" t="s">
        <v>4029</v>
      </c>
      <c r="M5631" s="61">
        <v>0.39700000000000002</v>
      </c>
      <c r="N5631" s="6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  <c r="BQ5631" s="2"/>
      <c r="BR5631" s="2"/>
      <c r="BS5631" s="2"/>
      <c r="BT5631" s="2"/>
      <c r="BU5631" s="2"/>
      <c r="BV5631" s="2"/>
      <c r="BW5631" s="2"/>
      <c r="BX5631" s="2"/>
      <c r="BY5631" s="2"/>
      <c r="BZ5631" s="2"/>
      <c r="CA5631" s="2"/>
      <c r="CB5631" s="2"/>
      <c r="CC5631" s="2"/>
      <c r="CD5631" s="2"/>
      <c r="CE5631" s="2"/>
    </row>
    <row r="5632" spans="1:83" s="10" customFormat="1" ht="12.75" customHeight="1" x14ac:dyDescent="0.2">
      <c r="A5632" s="51" t="s">
        <v>2893</v>
      </c>
      <c r="B5632" s="9" t="s">
        <v>653</v>
      </c>
      <c r="C5632" s="66" t="s">
        <v>4035</v>
      </c>
      <c r="D5632" s="44" t="s">
        <v>4266</v>
      </c>
      <c r="E5632" s="54"/>
      <c r="F5632" s="55"/>
      <c r="G5632" s="56">
        <v>80</v>
      </c>
      <c r="H5632" s="57">
        <f t="shared" si="174"/>
        <v>94.399999999999991</v>
      </c>
      <c r="I5632" s="58">
        <f t="shared" si="175"/>
        <v>0</v>
      </c>
      <c r="J5632" s="59" t="s">
        <v>4027</v>
      </c>
      <c r="K5632" s="59"/>
      <c r="L5632" s="79" t="s">
        <v>10521</v>
      </c>
      <c r="M5632" s="61">
        <v>0.24</v>
      </c>
      <c r="N5632" s="6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  <c r="BQ5632" s="2"/>
      <c r="BR5632" s="2"/>
      <c r="BS5632" s="2"/>
      <c r="BT5632" s="2"/>
      <c r="BU5632" s="2"/>
      <c r="BV5632" s="2"/>
      <c r="BW5632" s="2"/>
      <c r="BX5632" s="2"/>
      <c r="BY5632" s="2"/>
      <c r="BZ5632" s="2"/>
      <c r="CA5632" s="2"/>
      <c r="CB5632" s="2"/>
      <c r="CC5632" s="2"/>
      <c r="CD5632" s="2"/>
      <c r="CE5632" s="2"/>
    </row>
    <row r="5633" spans="1:83" s="10" customFormat="1" ht="12.75" customHeight="1" x14ac:dyDescent="0.2">
      <c r="A5633" s="51" t="s">
        <v>2894</v>
      </c>
      <c r="B5633" s="9" t="s">
        <v>712</v>
      </c>
      <c r="C5633" s="66" t="s">
        <v>4035</v>
      </c>
      <c r="D5633" s="44" t="s">
        <v>4266</v>
      </c>
      <c r="E5633" s="54"/>
      <c r="F5633" s="55"/>
      <c r="G5633" s="56">
        <v>430</v>
      </c>
      <c r="H5633" s="57">
        <f t="shared" si="174"/>
        <v>507.4</v>
      </c>
      <c r="I5633" s="58">
        <f t="shared" si="175"/>
        <v>0</v>
      </c>
      <c r="J5633" s="59" t="s">
        <v>4027</v>
      </c>
      <c r="K5633" s="59"/>
      <c r="L5633" s="60" t="s">
        <v>4029</v>
      </c>
      <c r="M5633" s="61">
        <v>0.32</v>
      </c>
      <c r="N5633" s="6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  <c r="BQ5633" s="2"/>
      <c r="BR5633" s="2"/>
      <c r="BS5633" s="2"/>
      <c r="BT5633" s="2"/>
      <c r="BU5633" s="2"/>
      <c r="BV5633" s="2"/>
      <c r="BW5633" s="2"/>
      <c r="BX5633" s="2"/>
      <c r="BY5633" s="2"/>
      <c r="BZ5633" s="2"/>
      <c r="CA5633" s="2"/>
      <c r="CB5633" s="2"/>
      <c r="CC5633" s="2"/>
      <c r="CD5633" s="2"/>
      <c r="CE5633" s="2"/>
    </row>
    <row r="5634" spans="1:83" s="10" customFormat="1" ht="12.75" customHeight="1" x14ac:dyDescent="0.2">
      <c r="A5634" s="51" t="s">
        <v>2895</v>
      </c>
      <c r="B5634" s="9" t="s">
        <v>908</v>
      </c>
      <c r="C5634" s="66" t="s">
        <v>4035</v>
      </c>
      <c r="D5634" s="44" t="s">
        <v>4266</v>
      </c>
      <c r="E5634" s="54"/>
      <c r="F5634" s="55"/>
      <c r="G5634" s="56">
        <v>1050</v>
      </c>
      <c r="H5634" s="57">
        <f t="shared" si="174"/>
        <v>1239</v>
      </c>
      <c r="I5634" s="58">
        <f t="shared" si="175"/>
        <v>0</v>
      </c>
      <c r="J5634" s="59" t="s">
        <v>4027</v>
      </c>
      <c r="K5634" s="59"/>
      <c r="L5634" s="60" t="s">
        <v>4029</v>
      </c>
      <c r="M5634" s="61">
        <v>2.7</v>
      </c>
      <c r="N5634" s="6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  <c r="BQ5634" s="2"/>
      <c r="BR5634" s="2"/>
      <c r="BS5634" s="2"/>
      <c r="BT5634" s="2"/>
      <c r="BU5634" s="2"/>
      <c r="BV5634" s="2"/>
      <c r="BW5634" s="2"/>
      <c r="BX5634" s="2"/>
      <c r="BY5634" s="2"/>
      <c r="BZ5634" s="2"/>
      <c r="CA5634" s="2"/>
      <c r="CB5634" s="2"/>
      <c r="CC5634" s="2"/>
      <c r="CD5634" s="2"/>
      <c r="CE5634" s="2"/>
    </row>
    <row r="5635" spans="1:83" s="10" customFormat="1" ht="12.75" customHeight="1" x14ac:dyDescent="0.2">
      <c r="A5635" s="51" t="s">
        <v>2896</v>
      </c>
      <c r="B5635" s="9" t="s">
        <v>909</v>
      </c>
      <c r="C5635" s="66" t="s">
        <v>4035</v>
      </c>
      <c r="D5635" s="44" t="s">
        <v>4266</v>
      </c>
      <c r="E5635" s="54"/>
      <c r="F5635" s="55"/>
      <c r="G5635" s="56">
        <v>170.56</v>
      </c>
      <c r="H5635" s="57">
        <f t="shared" si="174"/>
        <v>201.26079999999999</v>
      </c>
      <c r="I5635" s="58">
        <f t="shared" si="175"/>
        <v>0</v>
      </c>
      <c r="J5635" s="59" t="s">
        <v>4027</v>
      </c>
      <c r="K5635" s="59"/>
      <c r="L5635" s="60" t="s">
        <v>4029</v>
      </c>
      <c r="M5635" s="61">
        <v>4.7E-2</v>
      </c>
      <c r="N5635" s="6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  <c r="BQ5635" s="2"/>
      <c r="BR5635" s="2"/>
      <c r="BS5635" s="2"/>
      <c r="BT5635" s="2"/>
      <c r="BU5635" s="2"/>
      <c r="BV5635" s="2"/>
      <c r="BW5635" s="2"/>
      <c r="BX5635" s="2"/>
      <c r="BY5635" s="2"/>
      <c r="BZ5635" s="2"/>
      <c r="CA5635" s="2"/>
      <c r="CB5635" s="2"/>
      <c r="CC5635" s="2"/>
      <c r="CD5635" s="2"/>
      <c r="CE5635" s="2"/>
    </row>
    <row r="5636" spans="1:83" s="10" customFormat="1" ht="12.75" customHeight="1" x14ac:dyDescent="0.2">
      <c r="A5636" s="51" t="s">
        <v>2897</v>
      </c>
      <c r="B5636" s="9" t="s">
        <v>46</v>
      </c>
      <c r="C5636" s="66" t="s">
        <v>4035</v>
      </c>
      <c r="D5636" s="44" t="s">
        <v>6891</v>
      </c>
      <c r="E5636" s="54"/>
      <c r="F5636" s="55"/>
      <c r="G5636" s="56">
        <v>430</v>
      </c>
      <c r="H5636" s="57">
        <f t="shared" si="174"/>
        <v>507.4</v>
      </c>
      <c r="I5636" s="58">
        <f t="shared" si="175"/>
        <v>0</v>
      </c>
      <c r="J5636" s="59" t="s">
        <v>4027</v>
      </c>
      <c r="K5636" s="59"/>
      <c r="L5636" s="60" t="s">
        <v>4029</v>
      </c>
      <c r="M5636" s="61">
        <v>1.21</v>
      </c>
      <c r="N5636" s="6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  <c r="BQ5636" s="2"/>
      <c r="BR5636" s="2"/>
      <c r="BS5636" s="2"/>
      <c r="BT5636" s="2"/>
      <c r="BU5636" s="2"/>
      <c r="BV5636" s="2"/>
      <c r="BW5636" s="2"/>
      <c r="BX5636" s="2"/>
      <c r="BY5636" s="2"/>
      <c r="BZ5636" s="2"/>
      <c r="CA5636" s="2"/>
      <c r="CB5636" s="2"/>
      <c r="CC5636" s="2"/>
      <c r="CD5636" s="2"/>
      <c r="CE5636" s="2"/>
    </row>
    <row r="5637" spans="1:83" s="10" customFormat="1" ht="12.75" customHeight="1" x14ac:dyDescent="0.2">
      <c r="A5637" s="51" t="s">
        <v>2898</v>
      </c>
      <c r="B5637" s="9" t="s">
        <v>910</v>
      </c>
      <c r="C5637" s="66" t="s">
        <v>4035</v>
      </c>
      <c r="D5637" s="44" t="s">
        <v>6891</v>
      </c>
      <c r="E5637" s="54"/>
      <c r="F5637" s="55"/>
      <c r="G5637" s="56">
        <v>380</v>
      </c>
      <c r="H5637" s="57">
        <f t="shared" si="174"/>
        <v>448.4</v>
      </c>
      <c r="I5637" s="58">
        <f t="shared" si="175"/>
        <v>0</v>
      </c>
      <c r="J5637" s="59" t="s">
        <v>4027</v>
      </c>
      <c r="K5637" s="59"/>
      <c r="L5637" s="60" t="s">
        <v>4029</v>
      </c>
      <c r="M5637" s="61">
        <v>1</v>
      </c>
      <c r="N5637" s="6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/>
      <c r="BD5637" s="2"/>
      <c r="BE5637" s="2"/>
      <c r="BF5637" s="2"/>
      <c r="BG5637" s="2"/>
      <c r="BH5637" s="2"/>
      <c r="BI5637" s="2"/>
      <c r="BJ5637" s="2"/>
      <c r="BK5637" s="2"/>
      <c r="BL5637" s="2"/>
      <c r="BM5637" s="2"/>
      <c r="BN5637" s="2"/>
      <c r="BO5637" s="2"/>
      <c r="BP5637" s="2"/>
      <c r="BQ5637" s="2"/>
      <c r="BR5637" s="2"/>
      <c r="BS5637" s="2"/>
      <c r="BT5637" s="2"/>
      <c r="BU5637" s="2"/>
      <c r="BV5637" s="2"/>
      <c r="BW5637" s="2"/>
      <c r="BX5637" s="2"/>
      <c r="BY5637" s="2"/>
      <c r="BZ5637" s="2"/>
      <c r="CA5637" s="2"/>
      <c r="CB5637" s="2"/>
      <c r="CC5637" s="2"/>
      <c r="CD5637" s="2"/>
      <c r="CE5637" s="2"/>
    </row>
    <row r="5638" spans="1:83" s="10" customFormat="1" ht="12.75" customHeight="1" x14ac:dyDescent="0.2">
      <c r="A5638" s="51" t="s">
        <v>2899</v>
      </c>
      <c r="B5638" s="9" t="s">
        <v>911</v>
      </c>
      <c r="C5638" s="66" t="s">
        <v>4035</v>
      </c>
      <c r="D5638" s="44" t="s">
        <v>6891</v>
      </c>
      <c r="E5638" s="54"/>
      <c r="F5638" s="55"/>
      <c r="G5638" s="56">
        <v>260</v>
      </c>
      <c r="H5638" s="57">
        <f t="shared" si="174"/>
        <v>306.8</v>
      </c>
      <c r="I5638" s="58">
        <f t="shared" si="175"/>
        <v>0</v>
      </c>
      <c r="J5638" s="59" t="s">
        <v>4027</v>
      </c>
      <c r="K5638" s="59"/>
      <c r="L5638" s="60" t="s">
        <v>4029</v>
      </c>
      <c r="M5638" s="61">
        <v>0.89</v>
      </c>
      <c r="N5638" s="6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  <c r="BQ5638" s="2"/>
      <c r="BR5638" s="2"/>
      <c r="BS5638" s="2"/>
      <c r="BT5638" s="2"/>
      <c r="BU5638" s="2"/>
      <c r="BV5638" s="2"/>
      <c r="BW5638" s="2"/>
      <c r="BX5638" s="2"/>
      <c r="BY5638" s="2"/>
      <c r="BZ5638" s="2"/>
      <c r="CA5638" s="2"/>
      <c r="CB5638" s="2"/>
      <c r="CC5638" s="2"/>
      <c r="CD5638" s="2"/>
      <c r="CE5638" s="2"/>
    </row>
    <row r="5639" spans="1:83" s="10" customFormat="1" ht="12.75" customHeight="1" x14ac:dyDescent="0.2">
      <c r="A5639" s="51" t="s">
        <v>2900</v>
      </c>
      <c r="B5639" s="9" t="s">
        <v>912</v>
      </c>
      <c r="C5639" s="66" t="s">
        <v>4035</v>
      </c>
      <c r="D5639" s="44" t="s">
        <v>4299</v>
      </c>
      <c r="E5639" s="54"/>
      <c r="F5639" s="55"/>
      <c r="G5639" s="56">
        <v>3480.93</v>
      </c>
      <c r="H5639" s="57">
        <f t="shared" si="174"/>
        <v>4107.4973999999993</v>
      </c>
      <c r="I5639" s="58">
        <f t="shared" si="175"/>
        <v>0</v>
      </c>
      <c r="J5639" s="59" t="s">
        <v>4027</v>
      </c>
      <c r="K5639" s="59"/>
      <c r="L5639" s="60" t="s">
        <v>4029</v>
      </c>
      <c r="M5639" s="61">
        <v>9</v>
      </c>
      <c r="N5639" s="6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/>
      <c r="BD5639" s="2"/>
      <c r="BE5639" s="2"/>
      <c r="BF5639" s="2"/>
      <c r="BG5639" s="2"/>
      <c r="BH5639" s="2"/>
      <c r="BI5639" s="2"/>
      <c r="BJ5639" s="2"/>
      <c r="BK5639" s="2"/>
      <c r="BL5639" s="2"/>
      <c r="BM5639" s="2"/>
      <c r="BN5639" s="2"/>
      <c r="BO5639" s="2"/>
      <c r="BP5639" s="2"/>
      <c r="BQ5639" s="2"/>
      <c r="BR5639" s="2"/>
      <c r="BS5639" s="2"/>
      <c r="BT5639" s="2"/>
      <c r="BU5639" s="2"/>
      <c r="BV5639" s="2"/>
      <c r="BW5639" s="2"/>
      <c r="BX5639" s="2"/>
      <c r="BY5639" s="2"/>
      <c r="BZ5639" s="2"/>
      <c r="CA5639" s="2"/>
      <c r="CB5639" s="2"/>
      <c r="CC5639" s="2"/>
      <c r="CD5639" s="2"/>
      <c r="CE5639" s="2"/>
    </row>
    <row r="5640" spans="1:83" s="10" customFormat="1" ht="12.75" customHeight="1" x14ac:dyDescent="0.2">
      <c r="A5640" s="51" t="s">
        <v>2901</v>
      </c>
      <c r="B5640" s="9" t="s">
        <v>913</v>
      </c>
      <c r="C5640" s="66" t="s">
        <v>4035</v>
      </c>
      <c r="D5640" s="44" t="s">
        <v>4299</v>
      </c>
      <c r="E5640" s="54"/>
      <c r="F5640" s="55"/>
      <c r="G5640" s="56">
        <v>2695.99</v>
      </c>
      <c r="H5640" s="57">
        <f t="shared" ref="H5640:H5703" si="176">G5640*1.18</f>
        <v>3181.2681999999995</v>
      </c>
      <c r="I5640" s="58">
        <f t="shared" ref="I5640:I5703" si="177">H5640*F5640</f>
        <v>0</v>
      </c>
      <c r="J5640" s="59" t="s">
        <v>4027</v>
      </c>
      <c r="K5640" s="59"/>
      <c r="L5640" s="60" t="s">
        <v>4029</v>
      </c>
      <c r="M5640" s="61">
        <v>4.4000000000000004</v>
      </c>
      <c r="N5640" s="6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  <c r="BQ5640" s="2"/>
      <c r="BR5640" s="2"/>
      <c r="BS5640" s="2"/>
      <c r="BT5640" s="2"/>
      <c r="BU5640" s="2"/>
      <c r="BV5640" s="2"/>
      <c r="BW5640" s="2"/>
      <c r="BX5640" s="2"/>
      <c r="BY5640" s="2"/>
      <c r="BZ5640" s="2"/>
      <c r="CA5640" s="2"/>
      <c r="CB5640" s="2"/>
      <c r="CC5640" s="2"/>
      <c r="CD5640" s="2"/>
      <c r="CE5640" s="2"/>
    </row>
    <row r="5641" spans="1:83" s="10" customFormat="1" ht="12.75" customHeight="1" x14ac:dyDescent="0.2">
      <c r="A5641" s="109" t="s">
        <v>2902</v>
      </c>
      <c r="B5641" s="70" t="s">
        <v>914</v>
      </c>
      <c r="C5641" s="66" t="s">
        <v>4035</v>
      </c>
      <c r="D5641" s="72" t="s">
        <v>4299</v>
      </c>
      <c r="E5641" s="54"/>
      <c r="F5641" s="55"/>
      <c r="G5641" s="56">
        <v>3300</v>
      </c>
      <c r="H5641" s="57">
        <f t="shared" si="176"/>
        <v>3894</v>
      </c>
      <c r="I5641" s="58">
        <f t="shared" si="177"/>
        <v>0</v>
      </c>
      <c r="J5641" s="59"/>
      <c r="K5641" s="59"/>
      <c r="L5641" s="60" t="s">
        <v>4029</v>
      </c>
      <c r="M5641" s="61">
        <v>16.5</v>
      </c>
      <c r="N5641" s="6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  <c r="BQ5641" s="2"/>
      <c r="BR5641" s="2"/>
      <c r="BS5641" s="2"/>
      <c r="BT5641" s="2"/>
      <c r="BU5641" s="2"/>
      <c r="BV5641" s="2"/>
      <c r="BW5641" s="2"/>
      <c r="BX5641" s="2"/>
      <c r="BY5641" s="2"/>
      <c r="BZ5641" s="2"/>
      <c r="CA5641" s="2"/>
      <c r="CB5641" s="2"/>
      <c r="CC5641" s="2"/>
      <c r="CD5641" s="2"/>
      <c r="CE5641" s="2"/>
    </row>
    <row r="5642" spans="1:83" s="10" customFormat="1" ht="12.75" customHeight="1" x14ac:dyDescent="0.2">
      <c r="A5642" s="51" t="s">
        <v>10522</v>
      </c>
      <c r="B5642" s="9" t="s">
        <v>10523</v>
      </c>
      <c r="C5642" s="66" t="s">
        <v>4035</v>
      </c>
      <c r="D5642" s="44" t="s">
        <v>4299</v>
      </c>
      <c r="E5642" s="54"/>
      <c r="F5642" s="55"/>
      <c r="G5642" s="56">
        <v>1050</v>
      </c>
      <c r="H5642" s="57">
        <f t="shared" si="176"/>
        <v>1239</v>
      </c>
      <c r="I5642" s="58">
        <f t="shared" si="177"/>
        <v>0</v>
      </c>
      <c r="J5642" s="59" t="s">
        <v>4027</v>
      </c>
      <c r="K5642" s="59"/>
      <c r="L5642" s="60" t="s">
        <v>4029</v>
      </c>
      <c r="M5642" s="61">
        <v>3</v>
      </c>
      <c r="N5642" s="6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  <c r="BQ5642" s="2"/>
      <c r="BR5642" s="2"/>
      <c r="BS5642" s="2"/>
      <c r="BT5642" s="2"/>
      <c r="BU5642" s="2"/>
      <c r="BV5642" s="2"/>
      <c r="BW5642" s="2"/>
      <c r="BX5642" s="2"/>
      <c r="BY5642" s="2"/>
      <c r="BZ5642" s="2"/>
      <c r="CA5642" s="2"/>
      <c r="CB5642" s="2"/>
      <c r="CC5642" s="2"/>
      <c r="CD5642" s="2"/>
      <c r="CE5642" s="2"/>
    </row>
    <row r="5643" spans="1:83" s="10" customFormat="1" ht="12.75" customHeight="1" x14ac:dyDescent="0.2">
      <c r="A5643" s="51" t="s">
        <v>2903</v>
      </c>
      <c r="B5643" s="9" t="s">
        <v>3</v>
      </c>
      <c r="C5643" s="66" t="s">
        <v>4035</v>
      </c>
      <c r="D5643" s="44" t="s">
        <v>4299</v>
      </c>
      <c r="E5643" s="54"/>
      <c r="F5643" s="55"/>
      <c r="G5643" s="56">
        <v>58.47</v>
      </c>
      <c r="H5643" s="57">
        <f t="shared" si="176"/>
        <v>68.994599999999991</v>
      </c>
      <c r="I5643" s="58">
        <f t="shared" si="177"/>
        <v>0</v>
      </c>
      <c r="J5643" s="59" t="s">
        <v>4027</v>
      </c>
      <c r="K5643" s="59"/>
      <c r="L5643" s="60" t="s">
        <v>4029</v>
      </c>
      <c r="M5643" s="61">
        <v>0.2</v>
      </c>
      <c r="N5643" s="6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  <c r="BQ5643" s="2"/>
      <c r="BR5643" s="2"/>
      <c r="BS5643" s="2"/>
      <c r="BT5643" s="2"/>
      <c r="BU5643" s="2"/>
      <c r="BV5643" s="2"/>
      <c r="BW5643" s="2"/>
      <c r="BX5643" s="2"/>
      <c r="BY5643" s="2"/>
      <c r="BZ5643" s="2"/>
      <c r="CA5643" s="2"/>
      <c r="CB5643" s="2"/>
      <c r="CC5643" s="2"/>
      <c r="CD5643" s="2"/>
      <c r="CE5643" s="2"/>
    </row>
    <row r="5644" spans="1:83" s="10" customFormat="1" ht="12.75" customHeight="1" x14ac:dyDescent="0.2">
      <c r="A5644" s="51" t="s">
        <v>2904</v>
      </c>
      <c r="B5644" s="9" t="s">
        <v>77</v>
      </c>
      <c r="C5644" s="66" t="s">
        <v>4035</v>
      </c>
      <c r="D5644" s="44" t="s">
        <v>4299</v>
      </c>
      <c r="E5644" s="54"/>
      <c r="F5644" s="55"/>
      <c r="G5644" s="56">
        <v>45</v>
      </c>
      <c r="H5644" s="57">
        <f t="shared" si="176"/>
        <v>53.099999999999994</v>
      </c>
      <c r="I5644" s="58">
        <f t="shared" si="177"/>
        <v>0</v>
      </c>
      <c r="J5644" s="59" t="s">
        <v>4027</v>
      </c>
      <c r="K5644" s="59"/>
      <c r="L5644" s="60" t="s">
        <v>4029</v>
      </c>
      <c r="M5644" s="61">
        <v>0.04</v>
      </c>
      <c r="N5644" s="6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  <c r="BQ5644" s="2"/>
      <c r="BR5644" s="2"/>
      <c r="BS5644" s="2"/>
      <c r="BT5644" s="2"/>
      <c r="BU5644" s="2"/>
      <c r="BV5644" s="2"/>
      <c r="BW5644" s="2"/>
      <c r="BX5644" s="2"/>
      <c r="BY5644" s="2"/>
      <c r="BZ5644" s="2"/>
      <c r="CA5644" s="2"/>
      <c r="CB5644" s="2"/>
      <c r="CC5644" s="2"/>
      <c r="CD5644" s="2"/>
      <c r="CE5644" s="2"/>
    </row>
    <row r="5645" spans="1:83" s="10" customFormat="1" ht="12.75" customHeight="1" x14ac:dyDescent="0.2">
      <c r="A5645" s="51" t="s">
        <v>10524</v>
      </c>
      <c r="B5645" s="9" t="s">
        <v>10523</v>
      </c>
      <c r="C5645" s="66" t="s">
        <v>4035</v>
      </c>
      <c r="D5645" s="44" t="s">
        <v>4299</v>
      </c>
      <c r="E5645" s="54"/>
      <c r="F5645" s="55"/>
      <c r="G5645" s="56">
        <v>970</v>
      </c>
      <c r="H5645" s="57">
        <f t="shared" si="176"/>
        <v>1144.5999999999999</v>
      </c>
      <c r="I5645" s="58">
        <f t="shared" si="177"/>
        <v>0</v>
      </c>
      <c r="J5645" s="59" t="s">
        <v>4027</v>
      </c>
      <c r="K5645" s="59"/>
      <c r="L5645" s="60" t="s">
        <v>4029</v>
      </c>
      <c r="M5645" s="61">
        <v>3</v>
      </c>
      <c r="N5645" s="6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  <c r="BQ5645" s="2"/>
      <c r="BR5645" s="2"/>
      <c r="BS5645" s="2"/>
      <c r="BT5645" s="2"/>
      <c r="BU5645" s="2"/>
      <c r="BV5645" s="2"/>
      <c r="BW5645" s="2"/>
      <c r="BX5645" s="2"/>
      <c r="BY5645" s="2"/>
      <c r="BZ5645" s="2"/>
      <c r="CA5645" s="2"/>
      <c r="CB5645" s="2"/>
      <c r="CC5645" s="2"/>
      <c r="CD5645" s="2"/>
      <c r="CE5645" s="2"/>
    </row>
    <row r="5646" spans="1:83" s="10" customFormat="1" ht="12.75" customHeight="1" x14ac:dyDescent="0.2">
      <c r="A5646" s="51" t="s">
        <v>2905</v>
      </c>
      <c r="B5646" s="9" t="s">
        <v>915</v>
      </c>
      <c r="C5646" s="66" t="s">
        <v>4035</v>
      </c>
      <c r="D5646" s="44" t="s">
        <v>4269</v>
      </c>
      <c r="E5646" s="54"/>
      <c r="F5646" s="55"/>
      <c r="G5646" s="56">
        <v>1138.3399999999999</v>
      </c>
      <c r="H5646" s="57">
        <f t="shared" si="176"/>
        <v>1343.2411999999999</v>
      </c>
      <c r="I5646" s="58">
        <f t="shared" si="177"/>
        <v>0</v>
      </c>
      <c r="J5646" s="59" t="s">
        <v>4027</v>
      </c>
      <c r="K5646" s="59"/>
      <c r="L5646" s="73" t="s">
        <v>10525</v>
      </c>
      <c r="M5646" s="61">
        <v>5.3</v>
      </c>
      <c r="N5646" s="6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  <c r="BQ5646" s="2"/>
      <c r="BR5646" s="2"/>
      <c r="BS5646" s="2"/>
      <c r="BT5646" s="2"/>
      <c r="BU5646" s="2"/>
      <c r="BV5646" s="2"/>
      <c r="BW5646" s="2"/>
      <c r="BX5646" s="2"/>
      <c r="BY5646" s="2"/>
      <c r="BZ5646" s="2"/>
      <c r="CA5646" s="2"/>
      <c r="CB5646" s="2"/>
      <c r="CC5646" s="2"/>
      <c r="CD5646" s="2"/>
      <c r="CE5646" s="2"/>
    </row>
    <row r="5647" spans="1:83" s="10" customFormat="1" ht="12.75" customHeight="1" x14ac:dyDescent="0.2">
      <c r="A5647" s="51" t="s">
        <v>2906</v>
      </c>
      <c r="B5647" s="9" t="s">
        <v>485</v>
      </c>
      <c r="C5647" s="66" t="s">
        <v>4035</v>
      </c>
      <c r="D5647" s="44" t="s">
        <v>4375</v>
      </c>
      <c r="E5647" s="54"/>
      <c r="F5647" s="55"/>
      <c r="G5647" s="56">
        <v>240000</v>
      </c>
      <c r="H5647" s="57">
        <f t="shared" si="176"/>
        <v>283200</v>
      </c>
      <c r="I5647" s="58">
        <f t="shared" si="177"/>
        <v>0</v>
      </c>
      <c r="J5647" s="59" t="s">
        <v>9512</v>
      </c>
      <c r="K5647" s="59"/>
      <c r="L5647" s="60" t="s">
        <v>4029</v>
      </c>
      <c r="M5647" s="61">
        <v>718</v>
      </c>
      <c r="N5647" s="6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  <c r="BQ5647" s="2"/>
      <c r="BR5647" s="2"/>
      <c r="BS5647" s="2"/>
      <c r="BT5647" s="2"/>
      <c r="BU5647" s="2"/>
      <c r="BV5647" s="2"/>
      <c r="BW5647" s="2"/>
      <c r="BX5647" s="2"/>
      <c r="BY5647" s="2"/>
      <c r="BZ5647" s="2"/>
      <c r="CA5647" s="2"/>
      <c r="CB5647" s="2"/>
      <c r="CC5647" s="2"/>
      <c r="CD5647" s="2"/>
      <c r="CE5647" s="2"/>
    </row>
    <row r="5648" spans="1:83" s="10" customFormat="1" ht="12.75" customHeight="1" x14ac:dyDescent="0.2">
      <c r="A5648" s="51" t="s">
        <v>2907</v>
      </c>
      <c r="B5648" s="9" t="s">
        <v>485</v>
      </c>
      <c r="C5648" s="66" t="s">
        <v>4035</v>
      </c>
      <c r="D5648" s="44" t="s">
        <v>4375</v>
      </c>
      <c r="E5648" s="54"/>
      <c r="F5648" s="55"/>
      <c r="G5648" s="56">
        <v>240000</v>
      </c>
      <c r="H5648" s="57">
        <f t="shared" si="176"/>
        <v>283200</v>
      </c>
      <c r="I5648" s="58">
        <f t="shared" si="177"/>
        <v>0</v>
      </c>
      <c r="J5648" s="59" t="s">
        <v>10526</v>
      </c>
      <c r="K5648" s="59"/>
      <c r="L5648" s="60" t="s">
        <v>4029</v>
      </c>
      <c r="M5648" s="61">
        <v>718</v>
      </c>
      <c r="N5648" s="6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  <c r="BQ5648" s="2"/>
      <c r="BR5648" s="2"/>
      <c r="BS5648" s="2"/>
      <c r="BT5648" s="2"/>
      <c r="BU5648" s="2"/>
      <c r="BV5648" s="2"/>
      <c r="BW5648" s="2"/>
      <c r="BX5648" s="2"/>
      <c r="BY5648" s="2"/>
      <c r="BZ5648" s="2"/>
      <c r="CA5648" s="2"/>
      <c r="CB5648" s="2"/>
      <c r="CC5648" s="2"/>
      <c r="CD5648" s="2"/>
      <c r="CE5648" s="2"/>
    </row>
    <row r="5649" spans="1:83" s="10" customFormat="1" ht="12.75" customHeight="1" x14ac:dyDescent="0.2">
      <c r="A5649" s="51" t="s">
        <v>2908</v>
      </c>
      <c r="B5649" s="9" t="s">
        <v>488</v>
      </c>
      <c r="C5649" s="66" t="s">
        <v>4035</v>
      </c>
      <c r="D5649" s="44" t="s">
        <v>4375</v>
      </c>
      <c r="E5649" s="54"/>
      <c r="F5649" s="55"/>
      <c r="G5649" s="56">
        <v>57000</v>
      </c>
      <c r="H5649" s="57">
        <f t="shared" si="176"/>
        <v>67260</v>
      </c>
      <c r="I5649" s="58">
        <f t="shared" si="177"/>
        <v>0</v>
      </c>
      <c r="J5649" s="59" t="s">
        <v>9512</v>
      </c>
      <c r="K5649" s="59"/>
      <c r="L5649" s="60" t="s">
        <v>4029</v>
      </c>
      <c r="M5649" s="61">
        <v>144.5</v>
      </c>
      <c r="N5649" s="6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  <c r="BQ5649" s="2"/>
      <c r="BR5649" s="2"/>
      <c r="BS5649" s="2"/>
      <c r="BT5649" s="2"/>
      <c r="BU5649" s="2"/>
      <c r="BV5649" s="2"/>
      <c r="BW5649" s="2"/>
      <c r="BX5649" s="2"/>
      <c r="BY5649" s="2"/>
      <c r="BZ5649" s="2"/>
      <c r="CA5649" s="2"/>
      <c r="CB5649" s="2"/>
      <c r="CC5649" s="2"/>
      <c r="CD5649" s="2"/>
      <c r="CE5649" s="2"/>
    </row>
    <row r="5650" spans="1:83" s="10" customFormat="1" ht="12.75" customHeight="1" x14ac:dyDescent="0.2">
      <c r="A5650" s="99" t="s">
        <v>10527</v>
      </c>
      <c r="B5650" s="9" t="s">
        <v>7274</v>
      </c>
      <c r="C5650" s="53" t="s">
        <v>4007</v>
      </c>
      <c r="D5650" s="44" t="s">
        <v>4494</v>
      </c>
      <c r="E5650" s="54"/>
      <c r="F5650" s="55"/>
      <c r="G5650" s="56">
        <v>453.18</v>
      </c>
      <c r="H5650" s="57">
        <f t="shared" si="176"/>
        <v>534.75239999999997</v>
      </c>
      <c r="I5650" s="58">
        <f t="shared" si="177"/>
        <v>0</v>
      </c>
      <c r="J5650" s="59" t="s">
        <v>4287</v>
      </c>
      <c r="K5650" s="59" t="s">
        <v>6938</v>
      </c>
      <c r="L5650" s="60" t="s">
        <v>4029</v>
      </c>
      <c r="M5650" s="61">
        <v>0.94</v>
      </c>
      <c r="N5650" s="6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  <c r="BQ5650" s="2"/>
      <c r="BR5650" s="2"/>
      <c r="BS5650" s="2"/>
      <c r="BT5650" s="2"/>
      <c r="BU5650" s="2"/>
      <c r="BV5650" s="2"/>
      <c r="BW5650" s="2"/>
      <c r="BX5650" s="2"/>
      <c r="BY5650" s="2"/>
      <c r="BZ5650" s="2"/>
      <c r="CA5650" s="2"/>
      <c r="CB5650" s="2"/>
      <c r="CC5650" s="2"/>
      <c r="CD5650" s="2"/>
      <c r="CE5650" s="2"/>
    </row>
    <row r="5651" spans="1:83" s="10" customFormat="1" ht="12.75" customHeight="1" x14ac:dyDescent="0.2">
      <c r="A5651" s="69" t="s">
        <v>10528</v>
      </c>
      <c r="B5651" s="70" t="s">
        <v>7274</v>
      </c>
      <c r="C5651" s="71" t="s">
        <v>4007</v>
      </c>
      <c r="D5651" s="72" t="s">
        <v>4494</v>
      </c>
      <c r="E5651" s="54"/>
      <c r="F5651" s="55"/>
      <c r="G5651" s="56">
        <v>684.19</v>
      </c>
      <c r="H5651" s="57">
        <f t="shared" si="176"/>
        <v>807.3442</v>
      </c>
      <c r="I5651" s="58">
        <f t="shared" si="177"/>
        <v>0</v>
      </c>
      <c r="J5651" s="59" t="s">
        <v>4027</v>
      </c>
      <c r="K5651" s="59" t="s">
        <v>6938</v>
      </c>
      <c r="L5651" s="60" t="s">
        <v>10053</v>
      </c>
      <c r="M5651" s="61"/>
      <c r="N5651" s="6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  <c r="BQ5651" s="2"/>
      <c r="BR5651" s="2"/>
      <c r="BS5651" s="2"/>
      <c r="BT5651" s="2"/>
      <c r="BU5651" s="2"/>
      <c r="BV5651" s="2"/>
      <c r="BW5651" s="2"/>
      <c r="BX5651" s="2"/>
      <c r="BY5651" s="2"/>
      <c r="BZ5651" s="2"/>
      <c r="CA5651" s="2"/>
      <c r="CB5651" s="2"/>
      <c r="CC5651" s="2"/>
      <c r="CD5651" s="2"/>
      <c r="CE5651" s="2"/>
    </row>
    <row r="5652" spans="1:83" s="10" customFormat="1" ht="12.75" customHeight="1" x14ac:dyDescent="0.2">
      <c r="A5652" s="51" t="s">
        <v>2909</v>
      </c>
      <c r="B5652" s="9" t="s">
        <v>350</v>
      </c>
      <c r="C5652" s="66" t="s">
        <v>4035</v>
      </c>
      <c r="D5652" s="44" t="s">
        <v>4033</v>
      </c>
      <c r="E5652" s="54"/>
      <c r="F5652" s="55"/>
      <c r="G5652" s="56">
        <v>3259.61</v>
      </c>
      <c r="H5652" s="57">
        <f t="shared" si="176"/>
        <v>3846.3397999999997</v>
      </c>
      <c r="I5652" s="58">
        <f t="shared" si="177"/>
        <v>0</v>
      </c>
      <c r="J5652" s="59" t="s">
        <v>4027</v>
      </c>
      <c r="K5652" s="59"/>
      <c r="L5652" s="60" t="s">
        <v>4029</v>
      </c>
      <c r="M5652" s="61">
        <v>4.2699999999999996</v>
      </c>
      <c r="N5652" s="6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  <c r="BQ5652" s="2"/>
      <c r="BR5652" s="2"/>
      <c r="BS5652" s="2"/>
      <c r="BT5652" s="2"/>
      <c r="BU5652" s="2"/>
      <c r="BV5652" s="2"/>
      <c r="BW5652" s="2"/>
      <c r="BX5652" s="2"/>
      <c r="BY5652" s="2"/>
      <c r="BZ5652" s="2"/>
      <c r="CA5652" s="2"/>
      <c r="CB5652" s="2"/>
      <c r="CC5652" s="2"/>
      <c r="CD5652" s="2"/>
      <c r="CE5652" s="2"/>
    </row>
    <row r="5653" spans="1:83" s="10" customFormat="1" ht="12.75" customHeight="1" x14ac:dyDescent="0.2">
      <c r="A5653" s="51" t="s">
        <v>2910</v>
      </c>
      <c r="B5653" s="9" t="s">
        <v>324</v>
      </c>
      <c r="C5653" s="66" t="s">
        <v>4035</v>
      </c>
      <c r="D5653" s="44" t="s">
        <v>4033</v>
      </c>
      <c r="E5653" s="54"/>
      <c r="F5653" s="55"/>
      <c r="G5653" s="56">
        <v>200</v>
      </c>
      <c r="H5653" s="57">
        <f t="shared" si="176"/>
        <v>236</v>
      </c>
      <c r="I5653" s="58">
        <f t="shared" si="177"/>
        <v>0</v>
      </c>
      <c r="J5653" s="59" t="s">
        <v>4027</v>
      </c>
      <c r="K5653" s="59"/>
      <c r="L5653" s="60" t="s">
        <v>4029</v>
      </c>
      <c r="M5653" s="61">
        <v>1</v>
      </c>
      <c r="N5653" s="6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  <c r="BQ5653" s="2"/>
      <c r="BR5653" s="2"/>
      <c r="BS5653" s="2"/>
      <c r="BT5653" s="2"/>
      <c r="BU5653" s="2"/>
      <c r="BV5653" s="2"/>
      <c r="BW5653" s="2"/>
      <c r="BX5653" s="2"/>
      <c r="BY5653" s="2"/>
      <c r="BZ5653" s="2"/>
      <c r="CA5653" s="2"/>
      <c r="CB5653" s="2"/>
      <c r="CC5653" s="2"/>
      <c r="CD5653" s="2"/>
      <c r="CE5653" s="2"/>
    </row>
    <row r="5654" spans="1:83" s="10" customFormat="1" ht="12.75" customHeight="1" x14ac:dyDescent="0.2">
      <c r="A5654" s="64" t="s">
        <v>10529</v>
      </c>
      <c r="B5654" s="9" t="s">
        <v>6351</v>
      </c>
      <c r="C5654" s="66" t="s">
        <v>4035</v>
      </c>
      <c r="D5654" s="44" t="s">
        <v>4033</v>
      </c>
      <c r="E5654" s="54"/>
      <c r="F5654" s="55"/>
      <c r="G5654" s="56">
        <v>158.05000000000001</v>
      </c>
      <c r="H5654" s="57">
        <f t="shared" si="176"/>
        <v>186.499</v>
      </c>
      <c r="I5654" s="58">
        <f t="shared" si="177"/>
        <v>0</v>
      </c>
      <c r="J5654" s="59"/>
      <c r="K5654" s="59" t="s">
        <v>6938</v>
      </c>
      <c r="L5654" s="60" t="s">
        <v>4475</v>
      </c>
      <c r="M5654" s="61">
        <v>0.35</v>
      </c>
      <c r="N5654" s="6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  <c r="BQ5654" s="2"/>
      <c r="BR5654" s="2"/>
      <c r="BS5654" s="2"/>
      <c r="BT5654" s="2"/>
      <c r="BU5654" s="2"/>
      <c r="BV5654" s="2"/>
      <c r="BW5654" s="2"/>
      <c r="BX5654" s="2"/>
      <c r="BY5654" s="2"/>
      <c r="BZ5654" s="2"/>
      <c r="CA5654" s="2"/>
      <c r="CB5654" s="2"/>
      <c r="CC5654" s="2"/>
      <c r="CD5654" s="2"/>
      <c r="CE5654" s="2"/>
    </row>
    <row r="5655" spans="1:83" s="10" customFormat="1" ht="12.75" customHeight="1" x14ac:dyDescent="0.2">
      <c r="A5655" s="64" t="s">
        <v>10530</v>
      </c>
      <c r="B5655" s="9" t="s">
        <v>7191</v>
      </c>
      <c r="C5655" s="53" t="s">
        <v>4007</v>
      </c>
      <c r="D5655" s="44" t="s">
        <v>4237</v>
      </c>
      <c r="E5655" s="54"/>
      <c r="F5655" s="55"/>
      <c r="G5655" s="56">
        <v>1400</v>
      </c>
      <c r="H5655" s="57">
        <f t="shared" si="176"/>
        <v>1652</v>
      </c>
      <c r="I5655" s="58">
        <f t="shared" si="177"/>
        <v>0</v>
      </c>
      <c r="J5655" s="59" t="s">
        <v>4027</v>
      </c>
      <c r="K5655" s="59" t="s">
        <v>6950</v>
      </c>
      <c r="L5655" s="60" t="s">
        <v>4029</v>
      </c>
      <c r="M5655" s="61">
        <v>1.4</v>
      </c>
      <c r="N5655" s="6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  <c r="BQ5655" s="2"/>
      <c r="BR5655" s="2"/>
      <c r="BS5655" s="2"/>
      <c r="BT5655" s="2"/>
      <c r="BU5655" s="2"/>
      <c r="BV5655" s="2"/>
      <c r="BW5655" s="2"/>
      <c r="BX5655" s="2"/>
      <c r="BY5655" s="2"/>
      <c r="BZ5655" s="2"/>
      <c r="CA5655" s="2"/>
      <c r="CB5655" s="2"/>
      <c r="CC5655" s="2"/>
      <c r="CD5655" s="2"/>
      <c r="CE5655" s="2"/>
    </row>
    <row r="5656" spans="1:83" s="10" customFormat="1" ht="12.75" customHeight="1" x14ac:dyDescent="0.2">
      <c r="A5656" s="64" t="s">
        <v>10531</v>
      </c>
      <c r="B5656" s="9" t="s">
        <v>7191</v>
      </c>
      <c r="C5656" s="53" t="s">
        <v>4007</v>
      </c>
      <c r="D5656" s="44" t="s">
        <v>4237</v>
      </c>
      <c r="E5656" s="54"/>
      <c r="F5656" s="55"/>
      <c r="G5656" s="56">
        <v>1150</v>
      </c>
      <c r="H5656" s="57">
        <f t="shared" si="176"/>
        <v>1357</v>
      </c>
      <c r="I5656" s="58">
        <f t="shared" si="177"/>
        <v>0</v>
      </c>
      <c r="J5656" s="59" t="s">
        <v>4027</v>
      </c>
      <c r="K5656" s="59" t="s">
        <v>6950</v>
      </c>
      <c r="L5656" s="60" t="s">
        <v>4029</v>
      </c>
      <c r="M5656" s="61">
        <v>2.5</v>
      </c>
      <c r="N5656" s="6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  <c r="BQ5656" s="2"/>
      <c r="BR5656" s="2"/>
      <c r="BS5656" s="2"/>
      <c r="BT5656" s="2"/>
      <c r="BU5656" s="2"/>
      <c r="BV5656" s="2"/>
      <c r="BW5656" s="2"/>
      <c r="BX5656" s="2"/>
      <c r="BY5656" s="2"/>
      <c r="BZ5656" s="2"/>
      <c r="CA5656" s="2"/>
      <c r="CB5656" s="2"/>
      <c r="CC5656" s="2"/>
      <c r="CD5656" s="2"/>
      <c r="CE5656" s="2"/>
    </row>
    <row r="5657" spans="1:83" s="10" customFormat="1" ht="12.75" customHeight="1" x14ac:dyDescent="0.2">
      <c r="A5657" s="64" t="s">
        <v>10532</v>
      </c>
      <c r="B5657" s="9" t="s">
        <v>7191</v>
      </c>
      <c r="C5657" s="53" t="s">
        <v>4007</v>
      </c>
      <c r="D5657" s="44" t="s">
        <v>4237</v>
      </c>
      <c r="E5657" s="54"/>
      <c r="F5657" s="55"/>
      <c r="G5657" s="56">
        <v>1800</v>
      </c>
      <c r="H5657" s="57">
        <f t="shared" si="176"/>
        <v>2124</v>
      </c>
      <c r="I5657" s="58">
        <f t="shared" si="177"/>
        <v>0</v>
      </c>
      <c r="J5657" s="59" t="s">
        <v>4027</v>
      </c>
      <c r="K5657" s="59" t="s">
        <v>6950</v>
      </c>
      <c r="L5657" s="60" t="s">
        <v>4029</v>
      </c>
      <c r="M5657" s="61">
        <v>2</v>
      </c>
      <c r="N5657" s="6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  <c r="BQ5657" s="2"/>
      <c r="BR5657" s="2"/>
      <c r="BS5657" s="2"/>
      <c r="BT5657" s="2"/>
      <c r="BU5657" s="2"/>
      <c r="BV5657" s="2"/>
      <c r="BW5657" s="2"/>
      <c r="BX5657" s="2"/>
      <c r="BY5657" s="2"/>
      <c r="BZ5657" s="2"/>
      <c r="CA5657" s="2"/>
      <c r="CB5657" s="2"/>
      <c r="CC5657" s="2"/>
      <c r="CD5657" s="2"/>
      <c r="CE5657" s="2"/>
    </row>
    <row r="5658" spans="1:83" s="10" customFormat="1" ht="12.75" customHeight="1" x14ac:dyDescent="0.2">
      <c r="A5658" s="51" t="s">
        <v>10533</v>
      </c>
      <c r="B5658" s="9" t="s">
        <v>10534</v>
      </c>
      <c r="C5658" s="66" t="s">
        <v>4035</v>
      </c>
      <c r="D5658" s="44" t="s">
        <v>4237</v>
      </c>
      <c r="E5658" s="54"/>
      <c r="F5658" s="55"/>
      <c r="G5658" s="56">
        <v>5269.09</v>
      </c>
      <c r="H5658" s="57">
        <f t="shared" si="176"/>
        <v>6217.5262000000002</v>
      </c>
      <c r="I5658" s="58">
        <f t="shared" si="177"/>
        <v>0</v>
      </c>
      <c r="J5658" s="59" t="s">
        <v>4027</v>
      </c>
      <c r="K5658" s="59"/>
      <c r="L5658" s="60" t="s">
        <v>4029</v>
      </c>
      <c r="M5658" s="61">
        <v>24</v>
      </c>
      <c r="N5658" s="6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  <c r="BQ5658" s="2"/>
      <c r="BR5658" s="2"/>
      <c r="BS5658" s="2"/>
      <c r="BT5658" s="2"/>
      <c r="BU5658" s="2"/>
      <c r="BV5658" s="2"/>
      <c r="BW5658" s="2"/>
      <c r="BX5658" s="2"/>
      <c r="BY5658" s="2"/>
      <c r="BZ5658" s="2"/>
      <c r="CA5658" s="2"/>
      <c r="CB5658" s="2"/>
      <c r="CC5658" s="2"/>
      <c r="CD5658" s="2"/>
      <c r="CE5658" s="2"/>
    </row>
    <row r="5659" spans="1:83" s="10" customFormat="1" ht="12.75" customHeight="1" x14ac:dyDescent="0.2">
      <c r="A5659" s="64" t="s">
        <v>2911</v>
      </c>
      <c r="B5659" s="9" t="s">
        <v>916</v>
      </c>
      <c r="C5659" s="66" t="s">
        <v>4035</v>
      </c>
      <c r="D5659" s="44" t="s">
        <v>4237</v>
      </c>
      <c r="E5659" s="54"/>
      <c r="F5659" s="55"/>
      <c r="G5659" s="56">
        <v>2450</v>
      </c>
      <c r="H5659" s="57">
        <f t="shared" si="176"/>
        <v>2891</v>
      </c>
      <c r="I5659" s="58">
        <f t="shared" si="177"/>
        <v>0</v>
      </c>
      <c r="J5659" s="59" t="s">
        <v>4027</v>
      </c>
      <c r="K5659" s="59" t="s">
        <v>7624</v>
      </c>
      <c r="L5659" s="79" t="s">
        <v>4184</v>
      </c>
      <c r="M5659" s="61">
        <v>13.52</v>
      </c>
      <c r="N5659" s="6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  <c r="BQ5659" s="2"/>
      <c r="BR5659" s="2"/>
      <c r="BS5659" s="2"/>
      <c r="BT5659" s="2"/>
      <c r="BU5659" s="2"/>
      <c r="BV5659" s="2"/>
      <c r="BW5659" s="2"/>
      <c r="BX5659" s="2"/>
      <c r="BY5659" s="2"/>
      <c r="BZ5659" s="2"/>
      <c r="CA5659" s="2"/>
      <c r="CB5659" s="2"/>
      <c r="CC5659" s="2"/>
      <c r="CD5659" s="2"/>
      <c r="CE5659" s="2"/>
    </row>
    <row r="5660" spans="1:83" s="10" customFormat="1" ht="12.75" customHeight="1" x14ac:dyDescent="0.2">
      <c r="A5660" s="51" t="s">
        <v>2912</v>
      </c>
      <c r="B5660" s="9" t="s">
        <v>917</v>
      </c>
      <c r="C5660" s="66" t="s">
        <v>4035</v>
      </c>
      <c r="D5660" s="44" t="s">
        <v>4237</v>
      </c>
      <c r="E5660" s="54"/>
      <c r="F5660" s="55"/>
      <c r="G5660" s="56">
        <v>1450</v>
      </c>
      <c r="H5660" s="57">
        <f t="shared" si="176"/>
        <v>1711</v>
      </c>
      <c r="I5660" s="58">
        <f t="shared" si="177"/>
        <v>0</v>
      </c>
      <c r="J5660" s="59" t="s">
        <v>4027</v>
      </c>
      <c r="K5660" s="59"/>
      <c r="L5660" s="81" t="s">
        <v>4460</v>
      </c>
      <c r="M5660" s="61">
        <v>4.58</v>
      </c>
      <c r="N5660" s="6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  <c r="BQ5660" s="2"/>
      <c r="BR5660" s="2"/>
      <c r="BS5660" s="2"/>
      <c r="BT5660" s="2"/>
      <c r="BU5660" s="2"/>
      <c r="BV5660" s="2"/>
      <c r="BW5660" s="2"/>
      <c r="BX5660" s="2"/>
      <c r="BY5660" s="2"/>
      <c r="BZ5660" s="2"/>
      <c r="CA5660" s="2"/>
      <c r="CB5660" s="2"/>
      <c r="CC5660" s="2"/>
      <c r="CD5660" s="2"/>
      <c r="CE5660" s="2"/>
    </row>
    <row r="5661" spans="1:83" s="10" customFormat="1" ht="12.75" customHeight="1" x14ac:dyDescent="0.2">
      <c r="A5661" s="69" t="s">
        <v>10535</v>
      </c>
      <c r="B5661" s="70" t="s">
        <v>10536</v>
      </c>
      <c r="C5661" s="66" t="s">
        <v>4035</v>
      </c>
      <c r="D5661" s="72" t="s">
        <v>4920</v>
      </c>
      <c r="E5661" s="54"/>
      <c r="F5661" s="55"/>
      <c r="G5661" s="56">
        <v>370000</v>
      </c>
      <c r="H5661" s="57">
        <f t="shared" si="176"/>
        <v>436600</v>
      </c>
      <c r="I5661" s="58">
        <f t="shared" si="177"/>
        <v>0</v>
      </c>
      <c r="J5661" s="59"/>
      <c r="K5661" s="59"/>
      <c r="L5661" s="81"/>
      <c r="M5661" s="61"/>
      <c r="N5661" s="6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  <c r="BQ5661" s="2"/>
      <c r="BR5661" s="2"/>
      <c r="BS5661" s="2"/>
      <c r="BT5661" s="2"/>
      <c r="BU5661" s="2"/>
      <c r="BV5661" s="2"/>
      <c r="BW5661" s="2"/>
      <c r="BX5661" s="2"/>
      <c r="BY5661" s="2"/>
      <c r="BZ5661" s="2"/>
      <c r="CA5661" s="2"/>
      <c r="CB5661" s="2"/>
      <c r="CC5661" s="2"/>
      <c r="CD5661" s="2"/>
      <c r="CE5661" s="2"/>
    </row>
    <row r="5662" spans="1:83" s="10" customFormat="1" ht="12.75" customHeight="1" x14ac:dyDescent="0.2">
      <c r="A5662" s="63" t="s">
        <v>10537</v>
      </c>
      <c r="B5662" s="9" t="s">
        <v>10538</v>
      </c>
      <c r="C5662" s="66" t="s">
        <v>4035</v>
      </c>
      <c r="D5662" s="44" t="s">
        <v>4920</v>
      </c>
      <c r="E5662" s="54"/>
      <c r="F5662" s="55"/>
      <c r="G5662" s="56">
        <v>248559.22</v>
      </c>
      <c r="H5662" s="57">
        <f t="shared" si="176"/>
        <v>293299.87959999999</v>
      </c>
      <c r="I5662" s="58">
        <f t="shared" si="177"/>
        <v>0</v>
      </c>
      <c r="J5662" s="59" t="s">
        <v>4287</v>
      </c>
      <c r="K5662" s="59"/>
      <c r="L5662" s="81"/>
      <c r="M5662" s="61"/>
      <c r="N5662" s="6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/>
      <c r="BD5662" s="2"/>
      <c r="BE5662" s="2"/>
      <c r="BF5662" s="2"/>
      <c r="BG5662" s="2"/>
      <c r="BH5662" s="2"/>
      <c r="BI5662" s="2"/>
      <c r="BJ5662" s="2"/>
      <c r="BK5662" s="2"/>
      <c r="BL5662" s="2"/>
      <c r="BM5662" s="2"/>
      <c r="BN5662" s="2"/>
      <c r="BO5662" s="2"/>
      <c r="BP5662" s="2"/>
      <c r="BQ5662" s="2"/>
      <c r="BR5662" s="2"/>
      <c r="BS5662" s="2"/>
      <c r="BT5662" s="2"/>
      <c r="BU5662" s="2"/>
      <c r="BV5662" s="2"/>
      <c r="BW5662" s="2"/>
      <c r="BX5662" s="2"/>
      <c r="BY5662" s="2"/>
      <c r="BZ5662" s="2"/>
      <c r="CA5662" s="2"/>
      <c r="CB5662" s="2"/>
      <c r="CC5662" s="2"/>
      <c r="CD5662" s="2"/>
      <c r="CE5662" s="2"/>
    </row>
    <row r="5663" spans="1:83" s="10" customFormat="1" ht="12.75" customHeight="1" x14ac:dyDescent="0.2">
      <c r="A5663" s="69" t="s">
        <v>10539</v>
      </c>
      <c r="B5663" s="9" t="s">
        <v>4409</v>
      </c>
      <c r="C5663" s="53" t="s">
        <v>4007</v>
      </c>
      <c r="D5663" s="44" t="s">
        <v>4920</v>
      </c>
      <c r="E5663" s="54"/>
      <c r="F5663" s="55"/>
      <c r="G5663" s="56">
        <v>2282.16</v>
      </c>
      <c r="H5663" s="57">
        <f t="shared" si="176"/>
        <v>2692.9487999999997</v>
      </c>
      <c r="I5663" s="58">
        <f t="shared" si="177"/>
        <v>0</v>
      </c>
      <c r="J5663" s="59"/>
      <c r="K5663" s="59" t="s">
        <v>10540</v>
      </c>
      <c r="L5663" s="60"/>
      <c r="M5663" s="61"/>
      <c r="N5663" s="6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  <c r="BQ5663" s="2"/>
      <c r="BR5663" s="2"/>
      <c r="BS5663" s="2"/>
      <c r="BT5663" s="2"/>
      <c r="BU5663" s="2"/>
      <c r="BV5663" s="2"/>
      <c r="BW5663" s="2"/>
      <c r="BX5663" s="2"/>
      <c r="BY5663" s="2"/>
      <c r="BZ5663" s="2"/>
      <c r="CA5663" s="2"/>
      <c r="CB5663" s="2"/>
      <c r="CC5663" s="2"/>
      <c r="CD5663" s="2"/>
      <c r="CE5663" s="2"/>
    </row>
    <row r="5664" spans="1:83" s="10" customFormat="1" ht="12.75" customHeight="1" x14ac:dyDescent="0.2">
      <c r="A5664" s="51" t="s">
        <v>2913</v>
      </c>
      <c r="B5664" s="9" t="s">
        <v>489</v>
      </c>
      <c r="C5664" s="66" t="s">
        <v>4035</v>
      </c>
      <c r="D5664" s="44" t="s">
        <v>4124</v>
      </c>
      <c r="E5664" s="54"/>
      <c r="F5664" s="55"/>
      <c r="G5664" s="56">
        <v>170000</v>
      </c>
      <c r="H5664" s="57">
        <f t="shared" si="176"/>
        <v>200600</v>
      </c>
      <c r="I5664" s="58">
        <f t="shared" si="177"/>
        <v>0</v>
      </c>
      <c r="J5664" s="59" t="s">
        <v>9512</v>
      </c>
      <c r="K5664" s="59"/>
      <c r="L5664" s="60" t="s">
        <v>4029</v>
      </c>
      <c r="M5664" s="61">
        <v>612</v>
      </c>
      <c r="N5664" s="6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  <c r="BQ5664" s="2"/>
      <c r="BR5664" s="2"/>
      <c r="BS5664" s="2"/>
      <c r="BT5664" s="2"/>
      <c r="BU5664" s="2"/>
      <c r="BV5664" s="2"/>
      <c r="BW5664" s="2"/>
      <c r="BX5664" s="2"/>
      <c r="BY5664" s="2"/>
      <c r="BZ5664" s="2"/>
      <c r="CA5664" s="2"/>
      <c r="CB5664" s="2"/>
      <c r="CC5664" s="2"/>
      <c r="CD5664" s="2"/>
      <c r="CE5664" s="2"/>
    </row>
    <row r="5665" spans="1:83" s="10" customFormat="1" ht="12.75" customHeight="1" x14ac:dyDescent="0.2">
      <c r="A5665" s="51" t="s">
        <v>2914</v>
      </c>
      <c r="B5665" s="9" t="s">
        <v>489</v>
      </c>
      <c r="C5665" s="66" t="s">
        <v>4035</v>
      </c>
      <c r="D5665" s="44" t="s">
        <v>4124</v>
      </c>
      <c r="E5665" s="54"/>
      <c r="F5665" s="55"/>
      <c r="G5665" s="56">
        <v>170000</v>
      </c>
      <c r="H5665" s="57">
        <f t="shared" si="176"/>
        <v>200600</v>
      </c>
      <c r="I5665" s="58">
        <f t="shared" si="177"/>
        <v>0</v>
      </c>
      <c r="J5665" s="59" t="s">
        <v>10541</v>
      </c>
      <c r="K5665" s="59"/>
      <c r="L5665" s="60" t="s">
        <v>4029</v>
      </c>
      <c r="M5665" s="61">
        <v>657.3</v>
      </c>
      <c r="N5665" s="6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  <c r="BQ5665" s="2"/>
      <c r="BR5665" s="2"/>
      <c r="BS5665" s="2"/>
      <c r="BT5665" s="2"/>
      <c r="BU5665" s="2"/>
      <c r="BV5665" s="2"/>
      <c r="BW5665" s="2"/>
      <c r="BX5665" s="2"/>
      <c r="BY5665" s="2"/>
      <c r="BZ5665" s="2"/>
      <c r="CA5665" s="2"/>
      <c r="CB5665" s="2"/>
      <c r="CC5665" s="2"/>
      <c r="CD5665" s="2"/>
      <c r="CE5665" s="2"/>
    </row>
    <row r="5666" spans="1:83" s="10" customFormat="1" ht="12.75" customHeight="1" x14ac:dyDescent="0.2">
      <c r="A5666" s="51" t="s">
        <v>2915</v>
      </c>
      <c r="B5666" s="9" t="s">
        <v>491</v>
      </c>
      <c r="C5666" s="66" t="s">
        <v>4035</v>
      </c>
      <c r="D5666" s="44" t="s">
        <v>4124</v>
      </c>
      <c r="E5666" s="54"/>
      <c r="F5666" s="55"/>
      <c r="G5666" s="56">
        <v>57500</v>
      </c>
      <c r="H5666" s="57">
        <f t="shared" si="176"/>
        <v>67850</v>
      </c>
      <c r="I5666" s="58">
        <f t="shared" si="177"/>
        <v>0</v>
      </c>
      <c r="J5666" s="59" t="s">
        <v>9512</v>
      </c>
      <c r="K5666" s="59"/>
      <c r="L5666" s="60" t="s">
        <v>4029</v>
      </c>
      <c r="M5666" s="61">
        <v>145</v>
      </c>
      <c r="N5666" s="6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  <c r="BQ5666" s="2"/>
      <c r="BR5666" s="2"/>
      <c r="BS5666" s="2"/>
      <c r="BT5666" s="2"/>
      <c r="BU5666" s="2"/>
      <c r="BV5666" s="2"/>
      <c r="BW5666" s="2"/>
      <c r="BX5666" s="2"/>
      <c r="BY5666" s="2"/>
      <c r="BZ5666" s="2"/>
      <c r="CA5666" s="2"/>
      <c r="CB5666" s="2"/>
      <c r="CC5666" s="2"/>
      <c r="CD5666" s="2"/>
      <c r="CE5666" s="2"/>
    </row>
    <row r="5667" spans="1:83" s="10" customFormat="1" ht="12.75" customHeight="1" x14ac:dyDescent="0.2">
      <c r="A5667" s="51" t="s">
        <v>2916</v>
      </c>
      <c r="B5667" s="9" t="s">
        <v>491</v>
      </c>
      <c r="C5667" s="66" t="s">
        <v>4035</v>
      </c>
      <c r="D5667" s="44" t="s">
        <v>4124</v>
      </c>
      <c r="E5667" s="54"/>
      <c r="F5667" s="55"/>
      <c r="G5667" s="56">
        <v>60000</v>
      </c>
      <c r="H5667" s="57">
        <f t="shared" si="176"/>
        <v>70800</v>
      </c>
      <c r="I5667" s="58">
        <f t="shared" si="177"/>
        <v>0</v>
      </c>
      <c r="J5667" s="59" t="s">
        <v>10541</v>
      </c>
      <c r="K5667" s="59"/>
      <c r="L5667" s="60" t="s">
        <v>4029</v>
      </c>
      <c r="M5667" s="61">
        <v>146.5</v>
      </c>
      <c r="N5667" s="6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  <c r="BQ5667" s="2"/>
      <c r="BR5667" s="2"/>
      <c r="BS5667" s="2"/>
      <c r="BT5667" s="2"/>
      <c r="BU5667" s="2"/>
      <c r="BV5667" s="2"/>
      <c r="BW5667" s="2"/>
      <c r="BX5667" s="2"/>
      <c r="BY5667" s="2"/>
      <c r="BZ5667" s="2"/>
      <c r="CA5667" s="2"/>
      <c r="CB5667" s="2"/>
      <c r="CC5667" s="2"/>
      <c r="CD5667" s="2"/>
      <c r="CE5667" s="2"/>
    </row>
    <row r="5668" spans="1:83" s="10" customFormat="1" ht="12.75" customHeight="1" x14ac:dyDescent="0.2">
      <c r="A5668" s="51" t="s">
        <v>2917</v>
      </c>
      <c r="B5668" s="9" t="s">
        <v>390</v>
      </c>
      <c r="C5668" s="66" t="s">
        <v>4035</v>
      </c>
      <c r="D5668" s="44" t="s">
        <v>4124</v>
      </c>
      <c r="E5668" s="54"/>
      <c r="F5668" s="55"/>
      <c r="G5668" s="56">
        <v>12300</v>
      </c>
      <c r="H5668" s="57">
        <f t="shared" si="176"/>
        <v>14514</v>
      </c>
      <c r="I5668" s="58">
        <f t="shared" si="177"/>
        <v>0</v>
      </c>
      <c r="J5668" s="59" t="s">
        <v>9512</v>
      </c>
      <c r="K5668" s="59"/>
      <c r="L5668" s="60" t="s">
        <v>4029</v>
      </c>
      <c r="M5668" s="61">
        <v>19.64</v>
      </c>
      <c r="N5668" s="6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  <c r="BQ5668" s="2"/>
      <c r="BR5668" s="2"/>
      <c r="BS5668" s="2"/>
      <c r="BT5668" s="2"/>
      <c r="BU5668" s="2"/>
      <c r="BV5668" s="2"/>
      <c r="BW5668" s="2"/>
      <c r="BX5668" s="2"/>
      <c r="BY5668" s="2"/>
      <c r="BZ5668" s="2"/>
      <c r="CA5668" s="2"/>
      <c r="CB5668" s="2"/>
      <c r="CC5668" s="2"/>
      <c r="CD5668" s="2"/>
      <c r="CE5668" s="2"/>
    </row>
    <row r="5669" spans="1:83" s="10" customFormat="1" ht="12.75" customHeight="1" x14ac:dyDescent="0.2">
      <c r="A5669" s="51" t="s">
        <v>3974</v>
      </c>
      <c r="B5669" s="9" t="s">
        <v>391</v>
      </c>
      <c r="C5669" s="66" t="s">
        <v>4035</v>
      </c>
      <c r="D5669" s="44" t="s">
        <v>4124</v>
      </c>
      <c r="E5669" s="54"/>
      <c r="F5669" s="55"/>
      <c r="G5669" s="56">
        <v>3200</v>
      </c>
      <c r="H5669" s="57">
        <f t="shared" si="176"/>
        <v>3776</v>
      </c>
      <c r="I5669" s="58">
        <f t="shared" si="177"/>
        <v>0</v>
      </c>
      <c r="J5669" s="59" t="s">
        <v>4027</v>
      </c>
      <c r="K5669" s="59"/>
      <c r="L5669" s="60" t="s">
        <v>4029</v>
      </c>
      <c r="M5669" s="61">
        <v>7.85</v>
      </c>
      <c r="N5669" s="6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  <c r="BQ5669" s="2"/>
      <c r="BR5669" s="2"/>
      <c r="BS5669" s="2"/>
      <c r="BT5669" s="2"/>
      <c r="BU5669" s="2"/>
      <c r="BV5669" s="2"/>
      <c r="BW5669" s="2"/>
      <c r="BX5669" s="2"/>
      <c r="BY5669" s="2"/>
      <c r="BZ5669" s="2"/>
      <c r="CA5669" s="2"/>
      <c r="CB5669" s="2"/>
      <c r="CC5669" s="2"/>
      <c r="CD5669" s="2"/>
      <c r="CE5669" s="2"/>
    </row>
    <row r="5670" spans="1:83" s="10" customFormat="1" ht="12.75" customHeight="1" x14ac:dyDescent="0.2">
      <c r="A5670" s="51" t="s">
        <v>2918</v>
      </c>
      <c r="B5670" s="9" t="s">
        <v>391</v>
      </c>
      <c r="C5670" s="66" t="s">
        <v>4035</v>
      </c>
      <c r="D5670" s="44" t="s">
        <v>4124</v>
      </c>
      <c r="E5670" s="54"/>
      <c r="F5670" s="55"/>
      <c r="G5670" s="56">
        <v>3200</v>
      </c>
      <c r="H5670" s="57">
        <f t="shared" si="176"/>
        <v>3776</v>
      </c>
      <c r="I5670" s="58">
        <f t="shared" si="177"/>
        <v>0</v>
      </c>
      <c r="J5670" s="59" t="s">
        <v>4027</v>
      </c>
      <c r="K5670" s="59"/>
      <c r="L5670" s="60" t="s">
        <v>4029</v>
      </c>
      <c r="M5670" s="61">
        <v>7.65</v>
      </c>
      <c r="N5670" s="6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  <c r="BQ5670" s="2"/>
      <c r="BR5670" s="2"/>
      <c r="BS5670" s="2"/>
      <c r="BT5670" s="2"/>
      <c r="BU5670" s="2"/>
      <c r="BV5670" s="2"/>
      <c r="BW5670" s="2"/>
      <c r="BX5670" s="2"/>
      <c r="BY5670" s="2"/>
      <c r="BZ5670" s="2"/>
      <c r="CA5670" s="2"/>
      <c r="CB5670" s="2"/>
      <c r="CC5670" s="2"/>
      <c r="CD5670" s="2"/>
      <c r="CE5670" s="2"/>
    </row>
    <row r="5671" spans="1:83" s="10" customFormat="1" ht="12.75" customHeight="1" x14ac:dyDescent="0.2">
      <c r="A5671" s="51" t="s">
        <v>2919</v>
      </c>
      <c r="B5671" s="9" t="s">
        <v>918</v>
      </c>
      <c r="C5671" s="66" t="s">
        <v>4035</v>
      </c>
      <c r="D5671" s="44" t="s">
        <v>4124</v>
      </c>
      <c r="E5671" s="54"/>
      <c r="F5671" s="55"/>
      <c r="G5671" s="56">
        <v>7200</v>
      </c>
      <c r="H5671" s="57">
        <f t="shared" si="176"/>
        <v>8496</v>
      </c>
      <c r="I5671" s="58">
        <f t="shared" si="177"/>
        <v>0</v>
      </c>
      <c r="J5671" s="59" t="s">
        <v>9512</v>
      </c>
      <c r="K5671" s="59"/>
      <c r="L5671" s="60" t="s">
        <v>4029</v>
      </c>
      <c r="M5671" s="61">
        <v>13.1</v>
      </c>
      <c r="N5671" s="6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  <c r="BQ5671" s="2"/>
      <c r="BR5671" s="2"/>
      <c r="BS5671" s="2"/>
      <c r="BT5671" s="2"/>
      <c r="BU5671" s="2"/>
      <c r="BV5671" s="2"/>
      <c r="BW5671" s="2"/>
      <c r="BX5671" s="2"/>
      <c r="BY5671" s="2"/>
      <c r="BZ5671" s="2"/>
      <c r="CA5671" s="2"/>
      <c r="CB5671" s="2"/>
      <c r="CC5671" s="2"/>
      <c r="CD5671" s="2"/>
      <c r="CE5671" s="2"/>
    </row>
    <row r="5672" spans="1:83" s="10" customFormat="1" ht="12.75" customHeight="1" x14ac:dyDescent="0.2">
      <c r="A5672" s="51" t="s">
        <v>10542</v>
      </c>
      <c r="B5672" s="9" t="s">
        <v>10543</v>
      </c>
      <c r="C5672" s="53" t="s">
        <v>4007</v>
      </c>
      <c r="D5672" s="44" t="s">
        <v>8350</v>
      </c>
      <c r="E5672" s="54"/>
      <c r="F5672" s="55"/>
      <c r="G5672" s="56">
        <v>3100</v>
      </c>
      <c r="H5672" s="57">
        <f t="shared" si="176"/>
        <v>3658</v>
      </c>
      <c r="I5672" s="58">
        <f t="shared" si="177"/>
        <v>0</v>
      </c>
      <c r="J5672" s="101" t="s">
        <v>8108</v>
      </c>
      <c r="K5672" s="59" t="s">
        <v>4300</v>
      </c>
      <c r="L5672" s="60" t="s">
        <v>4029</v>
      </c>
      <c r="M5672" s="61">
        <v>11.94</v>
      </c>
      <c r="N5672" s="6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  <c r="BQ5672" s="2"/>
      <c r="BR5672" s="2"/>
      <c r="BS5672" s="2"/>
      <c r="BT5672" s="2"/>
      <c r="BU5672" s="2"/>
      <c r="BV5672" s="2"/>
      <c r="BW5672" s="2"/>
      <c r="BX5672" s="2"/>
      <c r="BY5672" s="2"/>
      <c r="BZ5672" s="2"/>
      <c r="CA5672" s="2"/>
      <c r="CB5672" s="2"/>
      <c r="CC5672" s="2"/>
      <c r="CD5672" s="2"/>
      <c r="CE5672" s="2"/>
    </row>
    <row r="5673" spans="1:83" s="10" customFormat="1" ht="12.75" customHeight="1" x14ac:dyDescent="0.2">
      <c r="A5673" s="51" t="s">
        <v>10544</v>
      </c>
      <c r="B5673" s="9" t="s">
        <v>10545</v>
      </c>
      <c r="C5673" s="66" t="s">
        <v>4035</v>
      </c>
      <c r="D5673" s="44" t="s">
        <v>8478</v>
      </c>
      <c r="E5673" s="54"/>
      <c r="F5673" s="55"/>
      <c r="G5673" s="56">
        <v>422.75</v>
      </c>
      <c r="H5673" s="57">
        <f t="shared" si="176"/>
        <v>498.84499999999997</v>
      </c>
      <c r="I5673" s="58">
        <f t="shared" si="177"/>
        <v>0</v>
      </c>
      <c r="J5673" s="59" t="s">
        <v>4027</v>
      </c>
      <c r="K5673" s="59"/>
      <c r="L5673" s="60" t="s">
        <v>4029</v>
      </c>
      <c r="M5673" s="61">
        <v>0.28199999999999997</v>
      </c>
      <c r="N5673" s="6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  <c r="BQ5673" s="2"/>
      <c r="BR5673" s="2"/>
      <c r="BS5673" s="2"/>
      <c r="BT5673" s="2"/>
      <c r="BU5673" s="2"/>
      <c r="BV5673" s="2"/>
      <c r="BW5673" s="2"/>
      <c r="BX5673" s="2"/>
      <c r="BY5673" s="2"/>
      <c r="BZ5673" s="2"/>
      <c r="CA5673" s="2"/>
      <c r="CB5673" s="2"/>
      <c r="CC5673" s="2"/>
      <c r="CD5673" s="2"/>
      <c r="CE5673" s="2"/>
    </row>
    <row r="5674" spans="1:83" s="10" customFormat="1" ht="12.75" customHeight="1" x14ac:dyDescent="0.2">
      <c r="A5674" s="51" t="s">
        <v>2920</v>
      </c>
      <c r="B5674" s="9" t="s">
        <v>787</v>
      </c>
      <c r="C5674" s="66" t="s">
        <v>4035</v>
      </c>
      <c r="D5674" s="44" t="s">
        <v>4049</v>
      </c>
      <c r="E5674" s="54"/>
      <c r="F5674" s="55"/>
      <c r="G5674" s="56">
        <v>190000</v>
      </c>
      <c r="H5674" s="57">
        <f t="shared" si="176"/>
        <v>224200</v>
      </c>
      <c r="I5674" s="58">
        <f t="shared" si="177"/>
        <v>0</v>
      </c>
      <c r="J5674" s="59" t="s">
        <v>10546</v>
      </c>
      <c r="K5674" s="59"/>
      <c r="L5674" s="60" t="s">
        <v>4029</v>
      </c>
      <c r="M5674" s="61">
        <v>368</v>
      </c>
      <c r="N5674" s="6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  <c r="BQ5674" s="2"/>
      <c r="BR5674" s="2"/>
      <c r="BS5674" s="2"/>
      <c r="BT5674" s="2"/>
      <c r="BU5674" s="2"/>
      <c r="BV5674" s="2"/>
      <c r="BW5674" s="2"/>
      <c r="BX5674" s="2"/>
      <c r="BY5674" s="2"/>
      <c r="BZ5674" s="2"/>
      <c r="CA5674" s="2"/>
      <c r="CB5674" s="2"/>
      <c r="CC5674" s="2"/>
      <c r="CD5674" s="2"/>
      <c r="CE5674" s="2"/>
    </row>
    <row r="5675" spans="1:83" s="10" customFormat="1" ht="12.75" customHeight="1" x14ac:dyDescent="0.2">
      <c r="A5675" s="51" t="s">
        <v>2921</v>
      </c>
      <c r="B5675" s="9" t="s">
        <v>486</v>
      </c>
      <c r="C5675" s="66" t="s">
        <v>4035</v>
      </c>
      <c r="D5675" s="44" t="s">
        <v>4112</v>
      </c>
      <c r="E5675" s="54"/>
      <c r="F5675" s="55"/>
      <c r="G5675" s="56">
        <v>170000</v>
      </c>
      <c r="H5675" s="57">
        <f t="shared" si="176"/>
        <v>200600</v>
      </c>
      <c r="I5675" s="58">
        <f t="shared" si="177"/>
        <v>0</v>
      </c>
      <c r="J5675" s="59" t="s">
        <v>9512</v>
      </c>
      <c r="K5675" s="59"/>
      <c r="L5675" s="60" t="s">
        <v>4029</v>
      </c>
      <c r="M5675" s="61">
        <v>610</v>
      </c>
      <c r="N5675" s="6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  <c r="BQ5675" s="2"/>
      <c r="BR5675" s="2"/>
      <c r="BS5675" s="2"/>
      <c r="BT5675" s="2"/>
      <c r="BU5675" s="2"/>
      <c r="BV5675" s="2"/>
      <c r="BW5675" s="2"/>
      <c r="BX5675" s="2"/>
      <c r="BY5675" s="2"/>
      <c r="BZ5675" s="2"/>
      <c r="CA5675" s="2"/>
      <c r="CB5675" s="2"/>
      <c r="CC5675" s="2"/>
      <c r="CD5675" s="2"/>
      <c r="CE5675" s="2"/>
    </row>
    <row r="5676" spans="1:83" s="10" customFormat="1" ht="12.75" customHeight="1" x14ac:dyDescent="0.2">
      <c r="A5676" s="51" t="s">
        <v>2922</v>
      </c>
      <c r="B5676" s="9" t="s">
        <v>486</v>
      </c>
      <c r="C5676" s="66" t="s">
        <v>4035</v>
      </c>
      <c r="D5676" s="44" t="s">
        <v>4112</v>
      </c>
      <c r="E5676" s="54"/>
      <c r="F5676" s="55"/>
      <c r="G5676" s="56">
        <v>170000</v>
      </c>
      <c r="H5676" s="57">
        <f t="shared" si="176"/>
        <v>200600</v>
      </c>
      <c r="I5676" s="58">
        <f t="shared" si="177"/>
        <v>0</v>
      </c>
      <c r="J5676" s="59" t="s">
        <v>10541</v>
      </c>
      <c r="K5676" s="59"/>
      <c r="L5676" s="60" t="s">
        <v>4029</v>
      </c>
      <c r="M5676" s="61">
        <v>655.29999999999995</v>
      </c>
      <c r="N5676" s="6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  <c r="BQ5676" s="2"/>
      <c r="BR5676" s="2"/>
      <c r="BS5676" s="2"/>
      <c r="BT5676" s="2"/>
      <c r="BU5676" s="2"/>
      <c r="BV5676" s="2"/>
      <c r="BW5676" s="2"/>
      <c r="BX5676" s="2"/>
      <c r="BY5676" s="2"/>
      <c r="BZ5676" s="2"/>
      <c r="CA5676" s="2"/>
      <c r="CB5676" s="2"/>
      <c r="CC5676" s="2"/>
      <c r="CD5676" s="2"/>
      <c r="CE5676" s="2"/>
    </row>
    <row r="5677" spans="1:83" s="10" customFormat="1" ht="12.75" customHeight="1" x14ac:dyDescent="0.2">
      <c r="A5677" s="64" t="s">
        <v>2923</v>
      </c>
      <c r="B5677" s="9" t="s">
        <v>67</v>
      </c>
      <c r="C5677" s="66" t="s">
        <v>4035</v>
      </c>
      <c r="D5677" s="44" t="s">
        <v>4049</v>
      </c>
      <c r="E5677" s="54"/>
      <c r="F5677" s="55"/>
      <c r="G5677" s="56">
        <v>269355.82</v>
      </c>
      <c r="H5677" s="57">
        <f t="shared" si="176"/>
        <v>317839.8676</v>
      </c>
      <c r="I5677" s="58">
        <f t="shared" si="177"/>
        <v>0</v>
      </c>
      <c r="J5677" s="59"/>
      <c r="K5677" s="59"/>
      <c r="L5677" s="60"/>
      <c r="M5677" s="61"/>
      <c r="N5677" s="6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  <c r="BQ5677" s="2"/>
      <c r="BR5677" s="2"/>
      <c r="BS5677" s="2"/>
      <c r="BT5677" s="2"/>
      <c r="BU5677" s="2"/>
      <c r="BV5677" s="2"/>
      <c r="BW5677" s="2"/>
      <c r="BX5677" s="2"/>
      <c r="BY5677" s="2"/>
      <c r="BZ5677" s="2"/>
      <c r="CA5677" s="2"/>
      <c r="CB5677" s="2"/>
      <c r="CC5677" s="2"/>
      <c r="CD5677" s="2"/>
      <c r="CE5677" s="2"/>
    </row>
    <row r="5678" spans="1:83" s="10" customFormat="1" ht="12.75" customHeight="1" x14ac:dyDescent="0.2">
      <c r="A5678" s="51" t="s">
        <v>2924</v>
      </c>
      <c r="B5678" s="9" t="s">
        <v>498</v>
      </c>
      <c r="C5678" s="66" t="s">
        <v>4035</v>
      </c>
      <c r="D5678" s="44" t="s">
        <v>4112</v>
      </c>
      <c r="E5678" s="54"/>
      <c r="F5678" s="55"/>
      <c r="G5678" s="56">
        <v>57500</v>
      </c>
      <c r="H5678" s="57">
        <f t="shared" si="176"/>
        <v>67850</v>
      </c>
      <c r="I5678" s="58">
        <f t="shared" si="177"/>
        <v>0</v>
      </c>
      <c r="J5678" s="59" t="s">
        <v>9512</v>
      </c>
      <c r="K5678" s="59"/>
      <c r="L5678" s="60" t="s">
        <v>4029</v>
      </c>
      <c r="M5678" s="61">
        <v>147.5</v>
      </c>
      <c r="N5678" s="6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  <c r="BQ5678" s="2"/>
      <c r="BR5678" s="2"/>
      <c r="BS5678" s="2"/>
      <c r="BT5678" s="2"/>
      <c r="BU5678" s="2"/>
      <c r="BV5678" s="2"/>
      <c r="BW5678" s="2"/>
      <c r="BX5678" s="2"/>
      <c r="BY5678" s="2"/>
      <c r="BZ5678" s="2"/>
      <c r="CA5678" s="2"/>
      <c r="CB5678" s="2"/>
      <c r="CC5678" s="2"/>
      <c r="CD5678" s="2"/>
      <c r="CE5678" s="2"/>
    </row>
    <row r="5679" spans="1:83" s="10" customFormat="1" ht="12.75" customHeight="1" x14ac:dyDescent="0.2">
      <c r="A5679" s="95" t="s">
        <v>2925</v>
      </c>
      <c r="B5679" s="9" t="s">
        <v>41</v>
      </c>
      <c r="C5679" s="66" t="s">
        <v>4035</v>
      </c>
      <c r="D5679" s="44" t="s">
        <v>7186</v>
      </c>
      <c r="E5679" s="54"/>
      <c r="F5679" s="55"/>
      <c r="G5679" s="56">
        <v>145000</v>
      </c>
      <c r="H5679" s="57">
        <f t="shared" si="176"/>
        <v>171100</v>
      </c>
      <c r="I5679" s="58">
        <f t="shared" si="177"/>
        <v>0</v>
      </c>
      <c r="J5679" s="59" t="s">
        <v>4027</v>
      </c>
      <c r="K5679" s="59"/>
      <c r="L5679" s="60" t="s">
        <v>4029</v>
      </c>
      <c r="M5679" s="61">
        <v>644</v>
      </c>
      <c r="N5679" s="6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  <c r="BQ5679" s="2"/>
      <c r="BR5679" s="2"/>
      <c r="BS5679" s="2"/>
      <c r="BT5679" s="2"/>
      <c r="BU5679" s="2"/>
      <c r="BV5679" s="2"/>
      <c r="BW5679" s="2"/>
      <c r="BX5679" s="2"/>
      <c r="BY5679" s="2"/>
      <c r="BZ5679" s="2"/>
      <c r="CA5679" s="2"/>
      <c r="CB5679" s="2"/>
      <c r="CC5679" s="2"/>
      <c r="CD5679" s="2"/>
      <c r="CE5679" s="2"/>
    </row>
    <row r="5680" spans="1:83" s="10" customFormat="1" ht="12.75" customHeight="1" x14ac:dyDescent="0.2">
      <c r="A5680" s="95" t="s">
        <v>2926</v>
      </c>
      <c r="B5680" s="9" t="s">
        <v>41</v>
      </c>
      <c r="C5680" s="66" t="s">
        <v>4035</v>
      </c>
      <c r="D5680" s="44" t="s">
        <v>7186</v>
      </c>
      <c r="E5680" s="54"/>
      <c r="F5680" s="55"/>
      <c r="G5680" s="56">
        <v>145000</v>
      </c>
      <c r="H5680" s="57">
        <f t="shared" si="176"/>
        <v>171100</v>
      </c>
      <c r="I5680" s="58">
        <f t="shared" si="177"/>
        <v>0</v>
      </c>
      <c r="J5680" s="59" t="s">
        <v>4027</v>
      </c>
      <c r="K5680" s="59"/>
      <c r="L5680" s="60" t="s">
        <v>4029</v>
      </c>
      <c r="M5680" s="61">
        <v>674</v>
      </c>
      <c r="N5680" s="6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  <c r="BQ5680" s="2"/>
      <c r="BR5680" s="2"/>
      <c r="BS5680" s="2"/>
      <c r="BT5680" s="2"/>
      <c r="BU5680" s="2"/>
      <c r="BV5680" s="2"/>
      <c r="BW5680" s="2"/>
      <c r="BX5680" s="2"/>
      <c r="BY5680" s="2"/>
      <c r="BZ5680" s="2"/>
      <c r="CA5680" s="2"/>
      <c r="CB5680" s="2"/>
      <c r="CC5680" s="2"/>
      <c r="CD5680" s="2"/>
      <c r="CE5680" s="2"/>
    </row>
    <row r="5681" spans="1:83" s="10" customFormat="1" ht="12.75" customHeight="1" x14ac:dyDescent="0.2">
      <c r="A5681" s="64" t="s">
        <v>10547</v>
      </c>
      <c r="B5681" s="9" t="s">
        <v>10548</v>
      </c>
      <c r="C5681" s="53" t="s">
        <v>4007</v>
      </c>
      <c r="D5681" s="44" t="s">
        <v>4117</v>
      </c>
      <c r="E5681" s="54"/>
      <c r="F5681" s="55"/>
      <c r="G5681" s="56">
        <v>185.81</v>
      </c>
      <c r="H5681" s="57">
        <f t="shared" si="176"/>
        <v>219.25579999999999</v>
      </c>
      <c r="I5681" s="58">
        <f t="shared" si="177"/>
        <v>0</v>
      </c>
      <c r="J5681" s="59"/>
      <c r="K5681" s="59" t="s">
        <v>6938</v>
      </c>
      <c r="L5681" s="60" t="s">
        <v>4029</v>
      </c>
      <c r="M5681" s="61">
        <v>0.184</v>
      </c>
      <c r="N5681" s="6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  <c r="BQ5681" s="2"/>
      <c r="BR5681" s="2"/>
      <c r="BS5681" s="2"/>
      <c r="BT5681" s="2"/>
      <c r="BU5681" s="2"/>
      <c r="BV5681" s="2"/>
      <c r="BW5681" s="2"/>
      <c r="BX5681" s="2"/>
      <c r="BY5681" s="2"/>
      <c r="BZ5681" s="2"/>
      <c r="CA5681" s="2"/>
      <c r="CB5681" s="2"/>
      <c r="CC5681" s="2"/>
      <c r="CD5681" s="2"/>
      <c r="CE5681" s="2"/>
    </row>
    <row r="5682" spans="1:83" s="10" customFormat="1" ht="12.75" customHeight="1" x14ac:dyDescent="0.2">
      <c r="A5682" s="51" t="s">
        <v>2927</v>
      </c>
      <c r="B5682" s="9" t="s">
        <v>631</v>
      </c>
      <c r="C5682" s="66" t="s">
        <v>4035</v>
      </c>
      <c r="D5682" s="44" t="s">
        <v>4945</v>
      </c>
      <c r="E5682" s="54"/>
      <c r="F5682" s="55"/>
      <c r="G5682" s="56">
        <v>6700</v>
      </c>
      <c r="H5682" s="57">
        <f t="shared" si="176"/>
        <v>7906</v>
      </c>
      <c r="I5682" s="58">
        <f t="shared" si="177"/>
        <v>0</v>
      </c>
      <c r="J5682" s="59" t="s">
        <v>4027</v>
      </c>
      <c r="K5682" s="59"/>
      <c r="L5682" s="79" t="s">
        <v>5050</v>
      </c>
      <c r="M5682" s="61">
        <v>14.89</v>
      </c>
      <c r="N5682" s="6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  <c r="BQ5682" s="2"/>
      <c r="BR5682" s="2"/>
      <c r="BS5682" s="2"/>
      <c r="BT5682" s="2"/>
      <c r="BU5682" s="2"/>
      <c r="BV5682" s="2"/>
      <c r="BW5682" s="2"/>
      <c r="BX5682" s="2"/>
      <c r="BY5682" s="2"/>
      <c r="BZ5682" s="2"/>
      <c r="CA5682" s="2"/>
      <c r="CB5682" s="2"/>
      <c r="CC5682" s="2"/>
      <c r="CD5682" s="2"/>
      <c r="CE5682" s="2"/>
    </row>
    <row r="5683" spans="1:83" s="10" customFormat="1" ht="12.75" customHeight="1" x14ac:dyDescent="0.2">
      <c r="A5683" s="51" t="s">
        <v>10549</v>
      </c>
      <c r="B5683" s="9" t="s">
        <v>631</v>
      </c>
      <c r="C5683" s="66" t="s">
        <v>4035</v>
      </c>
      <c r="D5683" s="44" t="s">
        <v>4945</v>
      </c>
      <c r="E5683" s="54"/>
      <c r="F5683" s="55"/>
      <c r="G5683" s="56">
        <v>6700</v>
      </c>
      <c r="H5683" s="57">
        <f t="shared" si="176"/>
        <v>7906</v>
      </c>
      <c r="I5683" s="58">
        <f t="shared" si="177"/>
        <v>0</v>
      </c>
      <c r="J5683" s="59" t="s">
        <v>4027</v>
      </c>
      <c r="K5683" s="59"/>
      <c r="L5683" s="60" t="s">
        <v>4029</v>
      </c>
      <c r="M5683" s="61">
        <v>14.89</v>
      </c>
      <c r="N5683" s="6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  <c r="BQ5683" s="2"/>
      <c r="BR5683" s="2"/>
      <c r="BS5683" s="2"/>
      <c r="BT5683" s="2"/>
      <c r="BU5683" s="2"/>
      <c r="BV5683" s="2"/>
      <c r="BW5683" s="2"/>
      <c r="BX5683" s="2"/>
      <c r="BY5683" s="2"/>
      <c r="BZ5683" s="2"/>
      <c r="CA5683" s="2"/>
      <c r="CB5683" s="2"/>
      <c r="CC5683" s="2"/>
      <c r="CD5683" s="2"/>
      <c r="CE5683" s="2"/>
    </row>
    <row r="5684" spans="1:83" s="10" customFormat="1" ht="12.75" customHeight="1" x14ac:dyDescent="0.2">
      <c r="A5684" s="51" t="s">
        <v>2928</v>
      </c>
      <c r="B5684" s="9" t="s">
        <v>919</v>
      </c>
      <c r="C5684" s="66" t="s">
        <v>4035</v>
      </c>
      <c r="D5684" s="44" t="s">
        <v>4945</v>
      </c>
      <c r="E5684" s="54"/>
      <c r="F5684" s="55"/>
      <c r="G5684" s="56">
        <v>450</v>
      </c>
      <c r="H5684" s="57">
        <f t="shared" si="176"/>
        <v>531</v>
      </c>
      <c r="I5684" s="58">
        <f t="shared" si="177"/>
        <v>0</v>
      </c>
      <c r="J5684" s="59" t="s">
        <v>4027</v>
      </c>
      <c r="K5684" s="59"/>
      <c r="L5684" s="79" t="s">
        <v>5050</v>
      </c>
      <c r="M5684" s="61">
        <v>1.73</v>
      </c>
      <c r="N5684" s="6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  <c r="BQ5684" s="2"/>
      <c r="BR5684" s="2"/>
      <c r="BS5684" s="2"/>
      <c r="BT5684" s="2"/>
      <c r="BU5684" s="2"/>
      <c r="BV5684" s="2"/>
      <c r="BW5684" s="2"/>
      <c r="BX5684" s="2"/>
      <c r="BY5684" s="2"/>
      <c r="BZ5684" s="2"/>
      <c r="CA5684" s="2"/>
      <c r="CB5684" s="2"/>
      <c r="CC5684" s="2"/>
      <c r="CD5684" s="2"/>
      <c r="CE5684" s="2"/>
    </row>
    <row r="5685" spans="1:83" s="10" customFormat="1" ht="12.75" customHeight="1" x14ac:dyDescent="0.2">
      <c r="A5685" s="51" t="s">
        <v>10550</v>
      </c>
      <c r="B5685" s="9" t="s">
        <v>919</v>
      </c>
      <c r="C5685" s="66" t="s">
        <v>4035</v>
      </c>
      <c r="D5685" s="44" t="s">
        <v>4945</v>
      </c>
      <c r="E5685" s="54"/>
      <c r="F5685" s="55"/>
      <c r="G5685" s="56">
        <v>430</v>
      </c>
      <c r="H5685" s="57">
        <f t="shared" si="176"/>
        <v>507.4</v>
      </c>
      <c r="I5685" s="58">
        <f t="shared" si="177"/>
        <v>0</v>
      </c>
      <c r="J5685" s="59" t="s">
        <v>4027</v>
      </c>
      <c r="K5685" s="59"/>
      <c r="L5685" s="60" t="s">
        <v>4029</v>
      </c>
      <c r="M5685" s="61">
        <v>1.73</v>
      </c>
      <c r="N5685" s="6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  <c r="BQ5685" s="2"/>
      <c r="BR5685" s="2"/>
      <c r="BS5685" s="2"/>
      <c r="BT5685" s="2"/>
      <c r="BU5685" s="2"/>
      <c r="BV5685" s="2"/>
      <c r="BW5685" s="2"/>
      <c r="BX5685" s="2"/>
      <c r="BY5685" s="2"/>
      <c r="BZ5685" s="2"/>
      <c r="CA5685" s="2"/>
      <c r="CB5685" s="2"/>
      <c r="CC5685" s="2"/>
      <c r="CD5685" s="2"/>
      <c r="CE5685" s="2"/>
    </row>
    <row r="5686" spans="1:83" s="10" customFormat="1" ht="12.75" customHeight="1" x14ac:dyDescent="0.2">
      <c r="A5686" s="51" t="s">
        <v>2929</v>
      </c>
      <c r="B5686" s="9" t="s">
        <v>920</v>
      </c>
      <c r="C5686" s="66" t="s">
        <v>4035</v>
      </c>
      <c r="D5686" s="44" t="s">
        <v>4945</v>
      </c>
      <c r="E5686" s="54"/>
      <c r="F5686" s="55"/>
      <c r="G5686" s="56">
        <v>500</v>
      </c>
      <c r="H5686" s="57">
        <f t="shared" si="176"/>
        <v>590</v>
      </c>
      <c r="I5686" s="58">
        <f t="shared" si="177"/>
        <v>0</v>
      </c>
      <c r="J5686" s="59" t="s">
        <v>4027</v>
      </c>
      <c r="K5686" s="59"/>
      <c r="L5686" s="79" t="s">
        <v>5050</v>
      </c>
      <c r="M5686" s="61">
        <v>1.73</v>
      </c>
      <c r="N5686" s="6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  <c r="BQ5686" s="2"/>
      <c r="BR5686" s="2"/>
      <c r="BS5686" s="2"/>
      <c r="BT5686" s="2"/>
      <c r="BU5686" s="2"/>
      <c r="BV5686" s="2"/>
      <c r="BW5686" s="2"/>
      <c r="BX5686" s="2"/>
      <c r="BY5686" s="2"/>
      <c r="BZ5686" s="2"/>
      <c r="CA5686" s="2"/>
      <c r="CB5686" s="2"/>
      <c r="CC5686" s="2"/>
      <c r="CD5686" s="2"/>
      <c r="CE5686" s="2"/>
    </row>
    <row r="5687" spans="1:83" s="10" customFormat="1" ht="12.75" customHeight="1" x14ac:dyDescent="0.2">
      <c r="A5687" s="51" t="s">
        <v>10551</v>
      </c>
      <c r="B5687" s="9" t="s">
        <v>10552</v>
      </c>
      <c r="C5687" s="66" t="s">
        <v>4035</v>
      </c>
      <c r="D5687" s="44" t="s">
        <v>4945</v>
      </c>
      <c r="E5687" s="54"/>
      <c r="F5687" s="55"/>
      <c r="G5687" s="56">
        <v>420</v>
      </c>
      <c r="H5687" s="57">
        <f t="shared" si="176"/>
        <v>495.59999999999997</v>
      </c>
      <c r="I5687" s="58">
        <f t="shared" si="177"/>
        <v>0</v>
      </c>
      <c r="J5687" s="59" t="s">
        <v>4027</v>
      </c>
      <c r="K5687" s="59"/>
      <c r="L5687" s="60" t="s">
        <v>4029</v>
      </c>
      <c r="M5687" s="61">
        <v>1.73</v>
      </c>
      <c r="N5687" s="6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2"/>
      <c r="BR5687" s="2"/>
      <c r="BS5687" s="2"/>
      <c r="BT5687" s="2"/>
      <c r="BU5687" s="2"/>
      <c r="BV5687" s="2"/>
      <c r="BW5687" s="2"/>
      <c r="BX5687" s="2"/>
      <c r="BY5687" s="2"/>
      <c r="BZ5687" s="2"/>
      <c r="CA5687" s="2"/>
      <c r="CB5687" s="2"/>
      <c r="CC5687" s="2"/>
      <c r="CD5687" s="2"/>
      <c r="CE5687" s="2"/>
    </row>
    <row r="5688" spans="1:83" s="10" customFormat="1" ht="12.75" customHeight="1" x14ac:dyDescent="0.2">
      <c r="A5688" s="51" t="s">
        <v>10553</v>
      </c>
      <c r="B5688" s="9" t="s">
        <v>3</v>
      </c>
      <c r="C5688" s="66" t="s">
        <v>4035</v>
      </c>
      <c r="D5688" s="44" t="s">
        <v>4945</v>
      </c>
      <c r="E5688" s="54"/>
      <c r="F5688" s="55"/>
      <c r="G5688" s="56">
        <v>8</v>
      </c>
      <c r="H5688" s="57">
        <f t="shared" si="176"/>
        <v>9.44</v>
      </c>
      <c r="I5688" s="58">
        <f t="shared" si="177"/>
        <v>0</v>
      </c>
      <c r="J5688" s="59" t="s">
        <v>4027</v>
      </c>
      <c r="K5688" s="59"/>
      <c r="L5688" s="60" t="s">
        <v>4029</v>
      </c>
      <c r="M5688" s="61">
        <v>2.1000000000000001E-2</v>
      </c>
      <c r="N5688" s="6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2"/>
      <c r="BR5688" s="2"/>
      <c r="BS5688" s="2"/>
      <c r="BT5688" s="2"/>
      <c r="BU5688" s="2"/>
      <c r="BV5688" s="2"/>
      <c r="BW5688" s="2"/>
      <c r="BX5688" s="2"/>
      <c r="BY5688" s="2"/>
      <c r="BZ5688" s="2"/>
      <c r="CA5688" s="2"/>
      <c r="CB5688" s="2"/>
      <c r="CC5688" s="2"/>
      <c r="CD5688" s="2"/>
      <c r="CE5688" s="2"/>
    </row>
    <row r="5689" spans="1:83" s="10" customFormat="1" ht="12.75" customHeight="1" x14ac:dyDescent="0.2">
      <c r="A5689" s="51" t="s">
        <v>10554</v>
      </c>
      <c r="B5689" s="9" t="s">
        <v>3</v>
      </c>
      <c r="C5689" s="66" t="s">
        <v>4035</v>
      </c>
      <c r="D5689" s="44" t="s">
        <v>4945</v>
      </c>
      <c r="E5689" s="54"/>
      <c r="F5689" s="55"/>
      <c r="G5689" s="56">
        <v>8</v>
      </c>
      <c r="H5689" s="57">
        <f t="shared" si="176"/>
        <v>9.44</v>
      </c>
      <c r="I5689" s="58">
        <f t="shared" si="177"/>
        <v>0</v>
      </c>
      <c r="J5689" s="59"/>
      <c r="K5689" s="59"/>
      <c r="L5689" s="60" t="s">
        <v>4029</v>
      </c>
      <c r="M5689" s="61"/>
      <c r="N5689" s="6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  <c r="BQ5689" s="2"/>
      <c r="BR5689" s="2"/>
      <c r="BS5689" s="2"/>
      <c r="BT5689" s="2"/>
      <c r="BU5689" s="2"/>
      <c r="BV5689" s="2"/>
      <c r="BW5689" s="2"/>
      <c r="BX5689" s="2"/>
      <c r="BY5689" s="2"/>
      <c r="BZ5689" s="2"/>
      <c r="CA5689" s="2"/>
      <c r="CB5689" s="2"/>
      <c r="CC5689" s="2"/>
      <c r="CD5689" s="2"/>
      <c r="CE5689" s="2"/>
    </row>
    <row r="5690" spans="1:83" s="10" customFormat="1" ht="12.75" customHeight="1" x14ac:dyDescent="0.2">
      <c r="A5690" s="64" t="s">
        <v>10555</v>
      </c>
      <c r="B5690" s="9" t="s">
        <v>632</v>
      </c>
      <c r="C5690" s="66" t="s">
        <v>4035</v>
      </c>
      <c r="D5690" s="44" t="s">
        <v>4945</v>
      </c>
      <c r="E5690" s="54"/>
      <c r="F5690" s="55"/>
      <c r="G5690" s="56">
        <v>12000</v>
      </c>
      <c r="H5690" s="57">
        <f t="shared" si="176"/>
        <v>14160</v>
      </c>
      <c r="I5690" s="58">
        <f t="shared" si="177"/>
        <v>0</v>
      </c>
      <c r="J5690" s="59"/>
      <c r="K5690" s="59"/>
      <c r="L5690" s="60" t="s">
        <v>4029</v>
      </c>
      <c r="M5690" s="61">
        <v>28.5</v>
      </c>
      <c r="N5690" s="6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  <c r="BQ5690" s="2"/>
      <c r="BR5690" s="2"/>
      <c r="BS5690" s="2"/>
      <c r="BT5690" s="2"/>
      <c r="BU5690" s="2"/>
      <c r="BV5690" s="2"/>
      <c r="BW5690" s="2"/>
      <c r="BX5690" s="2"/>
      <c r="BY5690" s="2"/>
      <c r="BZ5690" s="2"/>
      <c r="CA5690" s="2"/>
      <c r="CB5690" s="2"/>
      <c r="CC5690" s="2"/>
      <c r="CD5690" s="2"/>
      <c r="CE5690" s="2"/>
    </row>
    <row r="5691" spans="1:83" s="10" customFormat="1" ht="12.75" customHeight="1" x14ac:dyDescent="0.2">
      <c r="A5691" s="78" t="s">
        <v>2930</v>
      </c>
      <c r="B5691" s="9" t="s">
        <v>632</v>
      </c>
      <c r="C5691" s="66" t="s">
        <v>4035</v>
      </c>
      <c r="D5691" s="44" t="s">
        <v>4945</v>
      </c>
      <c r="E5691" s="54"/>
      <c r="F5691" s="55"/>
      <c r="G5691" s="56">
        <v>10000</v>
      </c>
      <c r="H5691" s="57">
        <f t="shared" si="176"/>
        <v>11800</v>
      </c>
      <c r="I5691" s="58">
        <f t="shared" si="177"/>
        <v>0</v>
      </c>
      <c r="J5691" s="59" t="s">
        <v>4027</v>
      </c>
      <c r="K5691" s="59"/>
      <c r="L5691" s="79" t="s">
        <v>5050</v>
      </c>
      <c r="M5691" s="61">
        <v>25.3</v>
      </c>
      <c r="N5691" s="6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/>
      <c r="BD5691" s="2"/>
      <c r="BE5691" s="2"/>
      <c r="BF5691" s="2"/>
      <c r="BG5691" s="2"/>
      <c r="BH5691" s="2"/>
      <c r="BI5691" s="2"/>
      <c r="BJ5691" s="2"/>
      <c r="BK5691" s="2"/>
      <c r="BL5691" s="2"/>
      <c r="BM5691" s="2"/>
      <c r="BN5691" s="2"/>
      <c r="BO5691" s="2"/>
      <c r="BP5691" s="2"/>
      <c r="BQ5691" s="2"/>
      <c r="BR5691" s="2"/>
      <c r="BS5691" s="2"/>
      <c r="BT5691" s="2"/>
      <c r="BU5691" s="2"/>
      <c r="BV5691" s="2"/>
      <c r="BW5691" s="2"/>
      <c r="BX5691" s="2"/>
      <c r="BY5691" s="2"/>
      <c r="BZ5691" s="2"/>
      <c r="CA5691" s="2"/>
      <c r="CB5691" s="2"/>
      <c r="CC5691" s="2"/>
      <c r="CD5691" s="2"/>
      <c r="CE5691" s="2"/>
    </row>
    <row r="5692" spans="1:83" s="10" customFormat="1" ht="12.75" customHeight="1" x14ac:dyDescent="0.2">
      <c r="A5692" s="51" t="s">
        <v>10556</v>
      </c>
      <c r="B5692" s="9" t="s">
        <v>386</v>
      </c>
      <c r="C5692" s="66" t="s">
        <v>4035</v>
      </c>
      <c r="D5692" s="44" t="s">
        <v>4945</v>
      </c>
      <c r="E5692" s="54"/>
      <c r="F5692" s="55"/>
      <c r="G5692" s="56">
        <v>4000</v>
      </c>
      <c r="H5692" s="57">
        <f t="shared" si="176"/>
        <v>4720</v>
      </c>
      <c r="I5692" s="58">
        <f t="shared" si="177"/>
        <v>0</v>
      </c>
      <c r="J5692" s="59"/>
      <c r="K5692" s="59"/>
      <c r="L5692" s="60" t="s">
        <v>4029</v>
      </c>
      <c r="M5692" s="61">
        <v>6.9</v>
      </c>
      <c r="N5692" s="6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  <c r="BQ5692" s="2"/>
      <c r="BR5692" s="2"/>
      <c r="BS5692" s="2"/>
      <c r="BT5692" s="2"/>
      <c r="BU5692" s="2"/>
      <c r="BV5692" s="2"/>
      <c r="BW5692" s="2"/>
      <c r="BX5692" s="2"/>
      <c r="BY5692" s="2"/>
      <c r="BZ5692" s="2"/>
      <c r="CA5692" s="2"/>
      <c r="CB5692" s="2"/>
      <c r="CC5692" s="2"/>
      <c r="CD5692" s="2"/>
      <c r="CE5692" s="2"/>
    </row>
    <row r="5693" spans="1:83" s="10" customFormat="1" ht="12.75" customHeight="1" x14ac:dyDescent="0.2">
      <c r="A5693" s="51" t="s">
        <v>10557</v>
      </c>
      <c r="B5693" s="9" t="s">
        <v>921</v>
      </c>
      <c r="C5693" s="66" t="s">
        <v>4035</v>
      </c>
      <c r="D5693" s="44" t="s">
        <v>4945</v>
      </c>
      <c r="E5693" s="54"/>
      <c r="F5693" s="55"/>
      <c r="G5693" s="56">
        <v>4000</v>
      </c>
      <c r="H5693" s="57">
        <f t="shared" si="176"/>
        <v>4720</v>
      </c>
      <c r="I5693" s="58">
        <f t="shared" si="177"/>
        <v>0</v>
      </c>
      <c r="J5693" s="59" t="s">
        <v>4027</v>
      </c>
      <c r="K5693" s="59"/>
      <c r="L5693" s="60" t="s">
        <v>4029</v>
      </c>
      <c r="M5693" s="61">
        <v>6.9</v>
      </c>
      <c r="N5693" s="6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  <c r="BQ5693" s="2"/>
      <c r="BR5693" s="2"/>
      <c r="BS5693" s="2"/>
      <c r="BT5693" s="2"/>
      <c r="BU5693" s="2"/>
      <c r="BV5693" s="2"/>
      <c r="BW5693" s="2"/>
      <c r="BX5693" s="2"/>
      <c r="BY5693" s="2"/>
      <c r="BZ5693" s="2"/>
      <c r="CA5693" s="2"/>
      <c r="CB5693" s="2"/>
      <c r="CC5693" s="2"/>
      <c r="CD5693" s="2"/>
      <c r="CE5693" s="2"/>
    </row>
    <row r="5694" spans="1:83" s="10" customFormat="1" ht="12.75" customHeight="1" x14ac:dyDescent="0.2">
      <c r="A5694" s="69" t="s">
        <v>2931</v>
      </c>
      <c r="B5694" s="70" t="s">
        <v>634</v>
      </c>
      <c r="C5694" s="66" t="s">
        <v>4035</v>
      </c>
      <c r="D5694" s="72" t="s">
        <v>4945</v>
      </c>
      <c r="E5694" s="54"/>
      <c r="F5694" s="55"/>
      <c r="G5694" s="56">
        <v>4000</v>
      </c>
      <c r="H5694" s="57">
        <f t="shared" si="176"/>
        <v>4720</v>
      </c>
      <c r="I5694" s="58">
        <f t="shared" si="177"/>
        <v>0</v>
      </c>
      <c r="J5694" s="59"/>
      <c r="K5694" s="59"/>
      <c r="L5694" s="65"/>
      <c r="M5694" s="61">
        <v>6.9</v>
      </c>
      <c r="N5694" s="6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  <c r="BQ5694" s="2"/>
      <c r="BR5694" s="2"/>
      <c r="BS5694" s="2"/>
      <c r="BT5694" s="2"/>
      <c r="BU5694" s="2"/>
      <c r="BV5694" s="2"/>
      <c r="BW5694" s="2"/>
      <c r="BX5694" s="2"/>
      <c r="BY5694" s="2"/>
      <c r="BZ5694" s="2"/>
      <c r="CA5694" s="2"/>
      <c r="CB5694" s="2"/>
      <c r="CC5694" s="2"/>
      <c r="CD5694" s="2"/>
      <c r="CE5694" s="2"/>
    </row>
    <row r="5695" spans="1:83" s="10" customFormat="1" ht="12.75" customHeight="1" x14ac:dyDescent="0.2">
      <c r="A5695" s="51" t="s">
        <v>10558</v>
      </c>
      <c r="B5695" s="9" t="s">
        <v>634</v>
      </c>
      <c r="C5695" s="66" t="s">
        <v>4035</v>
      </c>
      <c r="D5695" s="44" t="s">
        <v>4945</v>
      </c>
      <c r="E5695" s="54"/>
      <c r="F5695" s="55"/>
      <c r="G5695" s="56">
        <v>4000</v>
      </c>
      <c r="H5695" s="57">
        <f t="shared" si="176"/>
        <v>4720</v>
      </c>
      <c r="I5695" s="58">
        <f t="shared" si="177"/>
        <v>0</v>
      </c>
      <c r="J5695" s="59"/>
      <c r="K5695" s="59"/>
      <c r="L5695" s="60" t="s">
        <v>4029</v>
      </c>
      <c r="M5695" s="61">
        <v>6.9</v>
      </c>
      <c r="N5695" s="6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  <c r="BQ5695" s="2"/>
      <c r="BR5695" s="2"/>
      <c r="BS5695" s="2"/>
      <c r="BT5695" s="2"/>
      <c r="BU5695" s="2"/>
      <c r="BV5695" s="2"/>
      <c r="BW5695" s="2"/>
      <c r="BX5695" s="2"/>
      <c r="BY5695" s="2"/>
      <c r="BZ5695" s="2"/>
      <c r="CA5695" s="2"/>
      <c r="CB5695" s="2"/>
      <c r="CC5695" s="2"/>
      <c r="CD5695" s="2"/>
      <c r="CE5695" s="2"/>
    </row>
    <row r="5696" spans="1:83" s="10" customFormat="1" ht="12.75" customHeight="1" x14ac:dyDescent="0.2">
      <c r="A5696" s="51" t="s">
        <v>10559</v>
      </c>
      <c r="B5696" s="9" t="s">
        <v>634</v>
      </c>
      <c r="C5696" s="66" t="s">
        <v>4035</v>
      </c>
      <c r="D5696" s="44" t="s">
        <v>4945</v>
      </c>
      <c r="E5696" s="54"/>
      <c r="F5696" s="55"/>
      <c r="G5696" s="56">
        <v>4200</v>
      </c>
      <c r="H5696" s="57">
        <f t="shared" si="176"/>
        <v>4956</v>
      </c>
      <c r="I5696" s="58">
        <f t="shared" si="177"/>
        <v>0</v>
      </c>
      <c r="J5696" s="59" t="s">
        <v>4027</v>
      </c>
      <c r="K5696" s="59"/>
      <c r="L5696" s="60" t="s">
        <v>4029</v>
      </c>
      <c r="M5696" s="61">
        <v>6.9</v>
      </c>
      <c r="N5696" s="6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  <c r="BQ5696" s="2"/>
      <c r="BR5696" s="2"/>
      <c r="BS5696" s="2"/>
      <c r="BT5696" s="2"/>
      <c r="BU5696" s="2"/>
      <c r="BV5696" s="2"/>
      <c r="BW5696" s="2"/>
      <c r="BX5696" s="2"/>
      <c r="BY5696" s="2"/>
      <c r="BZ5696" s="2"/>
      <c r="CA5696" s="2"/>
      <c r="CB5696" s="2"/>
      <c r="CC5696" s="2"/>
      <c r="CD5696" s="2"/>
      <c r="CE5696" s="2"/>
    </row>
    <row r="5697" spans="1:83" s="10" customFormat="1" ht="12.75" customHeight="1" x14ac:dyDescent="0.2">
      <c r="A5697" s="64" t="s">
        <v>2932</v>
      </c>
      <c r="B5697" s="9" t="s">
        <v>922</v>
      </c>
      <c r="C5697" s="66" t="s">
        <v>4035</v>
      </c>
      <c r="D5697" s="44" t="s">
        <v>4945</v>
      </c>
      <c r="E5697" s="54"/>
      <c r="F5697" s="55"/>
      <c r="G5697" s="56">
        <v>1400</v>
      </c>
      <c r="H5697" s="57">
        <f t="shared" si="176"/>
        <v>1652</v>
      </c>
      <c r="I5697" s="58">
        <f t="shared" si="177"/>
        <v>0</v>
      </c>
      <c r="J5697" s="59" t="s">
        <v>4027</v>
      </c>
      <c r="K5697" s="59" t="s">
        <v>7624</v>
      </c>
      <c r="L5697" s="79" t="s">
        <v>5050</v>
      </c>
      <c r="M5697" s="61">
        <v>4.7</v>
      </c>
      <c r="N5697" s="6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  <c r="BQ5697" s="2"/>
      <c r="BR5697" s="2"/>
      <c r="BS5697" s="2"/>
      <c r="BT5697" s="2"/>
      <c r="BU5697" s="2"/>
      <c r="BV5697" s="2"/>
      <c r="BW5697" s="2"/>
      <c r="BX5697" s="2"/>
      <c r="BY5697" s="2"/>
      <c r="BZ5697" s="2"/>
      <c r="CA5697" s="2"/>
      <c r="CB5697" s="2"/>
      <c r="CC5697" s="2"/>
      <c r="CD5697" s="2"/>
      <c r="CE5697" s="2"/>
    </row>
    <row r="5698" spans="1:83" s="10" customFormat="1" ht="12.75" customHeight="1" x14ac:dyDescent="0.2">
      <c r="A5698" s="64" t="s">
        <v>2933</v>
      </c>
      <c r="B5698" s="9" t="s">
        <v>747</v>
      </c>
      <c r="C5698" s="66" t="s">
        <v>4035</v>
      </c>
      <c r="D5698" s="44" t="s">
        <v>4945</v>
      </c>
      <c r="E5698" s="54"/>
      <c r="F5698" s="55"/>
      <c r="G5698" s="56">
        <v>1400</v>
      </c>
      <c r="H5698" s="57">
        <f t="shared" si="176"/>
        <v>1652</v>
      </c>
      <c r="I5698" s="58">
        <f t="shared" si="177"/>
        <v>0</v>
      </c>
      <c r="J5698" s="59" t="s">
        <v>4027</v>
      </c>
      <c r="K5698" s="59" t="s">
        <v>7624</v>
      </c>
      <c r="L5698" s="79" t="s">
        <v>8433</v>
      </c>
      <c r="M5698" s="61">
        <v>4.7</v>
      </c>
      <c r="N5698" s="6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  <c r="BQ5698" s="2"/>
      <c r="BR5698" s="2"/>
      <c r="BS5698" s="2"/>
      <c r="BT5698" s="2"/>
      <c r="BU5698" s="2"/>
      <c r="BV5698" s="2"/>
      <c r="BW5698" s="2"/>
      <c r="BX5698" s="2"/>
      <c r="BY5698" s="2"/>
      <c r="BZ5698" s="2"/>
      <c r="CA5698" s="2"/>
      <c r="CB5698" s="2"/>
      <c r="CC5698" s="2"/>
      <c r="CD5698" s="2"/>
      <c r="CE5698" s="2"/>
    </row>
    <row r="5699" spans="1:83" s="10" customFormat="1" ht="12.75" customHeight="1" x14ac:dyDescent="0.2">
      <c r="A5699" s="51" t="s">
        <v>2934</v>
      </c>
      <c r="B5699" s="9" t="s">
        <v>388</v>
      </c>
      <c r="C5699" s="66" t="s">
        <v>4035</v>
      </c>
      <c r="D5699" s="44" t="s">
        <v>4945</v>
      </c>
      <c r="E5699" s="54"/>
      <c r="F5699" s="55"/>
      <c r="G5699" s="56">
        <v>3700</v>
      </c>
      <c r="H5699" s="57">
        <f t="shared" si="176"/>
        <v>4366</v>
      </c>
      <c r="I5699" s="58">
        <f t="shared" si="177"/>
        <v>0</v>
      </c>
      <c r="J5699" s="59" t="s">
        <v>4027</v>
      </c>
      <c r="K5699" s="59"/>
      <c r="L5699" s="60" t="s">
        <v>4029</v>
      </c>
      <c r="M5699" s="61">
        <v>7.44</v>
      </c>
      <c r="N5699" s="6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/>
      <c r="BD5699" s="2"/>
      <c r="BE5699" s="2"/>
      <c r="BF5699" s="2"/>
      <c r="BG5699" s="2"/>
      <c r="BH5699" s="2"/>
      <c r="BI5699" s="2"/>
      <c r="BJ5699" s="2"/>
      <c r="BK5699" s="2"/>
      <c r="BL5699" s="2"/>
      <c r="BM5699" s="2"/>
      <c r="BN5699" s="2"/>
      <c r="BO5699" s="2"/>
      <c r="BP5699" s="2"/>
      <c r="BQ5699" s="2"/>
      <c r="BR5699" s="2"/>
      <c r="BS5699" s="2"/>
      <c r="BT5699" s="2"/>
      <c r="BU5699" s="2"/>
      <c r="BV5699" s="2"/>
      <c r="BW5699" s="2"/>
      <c r="BX5699" s="2"/>
      <c r="BY5699" s="2"/>
      <c r="BZ5699" s="2"/>
      <c r="CA5699" s="2"/>
      <c r="CB5699" s="2"/>
      <c r="CC5699" s="2"/>
      <c r="CD5699" s="2"/>
      <c r="CE5699" s="2"/>
    </row>
    <row r="5700" spans="1:83" s="10" customFormat="1" ht="12.75" customHeight="1" x14ac:dyDescent="0.2">
      <c r="A5700" s="51" t="s">
        <v>2935</v>
      </c>
      <c r="B5700" s="9" t="s">
        <v>636</v>
      </c>
      <c r="C5700" s="66" t="s">
        <v>4035</v>
      </c>
      <c r="D5700" s="44" t="s">
        <v>4945</v>
      </c>
      <c r="E5700" s="54"/>
      <c r="F5700" s="55"/>
      <c r="G5700" s="56">
        <v>3700</v>
      </c>
      <c r="H5700" s="57">
        <f t="shared" si="176"/>
        <v>4366</v>
      </c>
      <c r="I5700" s="58">
        <f t="shared" si="177"/>
        <v>0</v>
      </c>
      <c r="J5700" s="59" t="s">
        <v>4027</v>
      </c>
      <c r="K5700" s="59"/>
      <c r="L5700" s="60" t="s">
        <v>4029</v>
      </c>
      <c r="M5700" s="61">
        <v>7.44</v>
      </c>
      <c r="N5700" s="6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/>
      <c r="BD5700" s="2"/>
      <c r="BE5700" s="2"/>
      <c r="BF5700" s="2"/>
      <c r="BG5700" s="2"/>
      <c r="BH5700" s="2"/>
      <c r="BI5700" s="2"/>
      <c r="BJ5700" s="2"/>
      <c r="BK5700" s="2"/>
      <c r="BL5700" s="2"/>
      <c r="BM5700" s="2"/>
      <c r="BN5700" s="2"/>
      <c r="BO5700" s="2"/>
      <c r="BP5700" s="2"/>
      <c r="BQ5700" s="2"/>
      <c r="BR5700" s="2"/>
      <c r="BS5700" s="2"/>
      <c r="BT5700" s="2"/>
      <c r="BU5700" s="2"/>
      <c r="BV5700" s="2"/>
      <c r="BW5700" s="2"/>
      <c r="BX5700" s="2"/>
      <c r="BY5700" s="2"/>
      <c r="BZ5700" s="2"/>
      <c r="CA5700" s="2"/>
      <c r="CB5700" s="2"/>
      <c r="CC5700" s="2"/>
      <c r="CD5700" s="2"/>
      <c r="CE5700" s="2"/>
    </row>
    <row r="5701" spans="1:83" s="10" customFormat="1" ht="12.75" customHeight="1" x14ac:dyDescent="0.2">
      <c r="A5701" s="51" t="s">
        <v>2936</v>
      </c>
      <c r="B5701" s="9" t="s">
        <v>376</v>
      </c>
      <c r="C5701" s="66" t="s">
        <v>4035</v>
      </c>
      <c r="D5701" s="44" t="s">
        <v>4945</v>
      </c>
      <c r="E5701" s="54"/>
      <c r="F5701" s="55"/>
      <c r="G5701" s="56">
        <v>630</v>
      </c>
      <c r="H5701" s="57">
        <f t="shared" si="176"/>
        <v>743.4</v>
      </c>
      <c r="I5701" s="58">
        <f t="shared" si="177"/>
        <v>0</v>
      </c>
      <c r="J5701" s="59" t="s">
        <v>4027</v>
      </c>
      <c r="K5701" s="59"/>
      <c r="L5701" s="60" t="s">
        <v>4029</v>
      </c>
      <c r="M5701" s="61">
        <v>2.65</v>
      </c>
      <c r="N5701" s="6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/>
      <c r="BD5701" s="2"/>
      <c r="BE5701" s="2"/>
      <c r="BF5701" s="2"/>
      <c r="BG5701" s="2"/>
      <c r="BH5701" s="2"/>
      <c r="BI5701" s="2"/>
      <c r="BJ5701" s="2"/>
      <c r="BK5701" s="2"/>
      <c r="BL5701" s="2"/>
      <c r="BM5701" s="2"/>
      <c r="BN5701" s="2"/>
      <c r="BO5701" s="2"/>
      <c r="BP5701" s="2"/>
      <c r="BQ5701" s="2"/>
      <c r="BR5701" s="2"/>
      <c r="BS5701" s="2"/>
      <c r="BT5701" s="2"/>
      <c r="BU5701" s="2"/>
      <c r="BV5701" s="2"/>
      <c r="BW5701" s="2"/>
      <c r="BX5701" s="2"/>
      <c r="BY5701" s="2"/>
      <c r="BZ5701" s="2"/>
      <c r="CA5701" s="2"/>
      <c r="CB5701" s="2"/>
      <c r="CC5701" s="2"/>
      <c r="CD5701" s="2"/>
      <c r="CE5701" s="2"/>
    </row>
    <row r="5702" spans="1:83" s="10" customFormat="1" ht="12.75" customHeight="1" x14ac:dyDescent="0.2">
      <c r="A5702" s="51" t="s">
        <v>2937</v>
      </c>
      <c r="B5702" s="9" t="s">
        <v>377</v>
      </c>
      <c r="C5702" s="66" t="s">
        <v>4035</v>
      </c>
      <c r="D5702" s="44" t="s">
        <v>4945</v>
      </c>
      <c r="E5702" s="54"/>
      <c r="F5702" s="55"/>
      <c r="G5702" s="56">
        <v>630</v>
      </c>
      <c r="H5702" s="57">
        <f t="shared" si="176"/>
        <v>743.4</v>
      </c>
      <c r="I5702" s="58">
        <f t="shared" si="177"/>
        <v>0</v>
      </c>
      <c r="J5702" s="59" t="s">
        <v>4027</v>
      </c>
      <c r="K5702" s="59"/>
      <c r="L5702" s="60" t="s">
        <v>4029</v>
      </c>
      <c r="M5702" s="61">
        <v>2.65</v>
      </c>
      <c r="N5702" s="6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  <c r="BQ5702" s="2"/>
      <c r="BR5702" s="2"/>
      <c r="BS5702" s="2"/>
      <c r="BT5702" s="2"/>
      <c r="BU5702" s="2"/>
      <c r="BV5702" s="2"/>
      <c r="BW5702" s="2"/>
      <c r="BX5702" s="2"/>
      <c r="BY5702" s="2"/>
      <c r="BZ5702" s="2"/>
      <c r="CA5702" s="2"/>
      <c r="CB5702" s="2"/>
      <c r="CC5702" s="2"/>
      <c r="CD5702" s="2"/>
      <c r="CE5702" s="2"/>
    </row>
    <row r="5703" spans="1:83" s="10" customFormat="1" ht="12.75" customHeight="1" x14ac:dyDescent="0.2">
      <c r="A5703" s="51" t="s">
        <v>10560</v>
      </c>
      <c r="B5703" s="9" t="s">
        <v>45</v>
      </c>
      <c r="C5703" s="66" t="s">
        <v>4035</v>
      </c>
      <c r="D5703" s="44" t="s">
        <v>4945</v>
      </c>
      <c r="E5703" s="54"/>
      <c r="F5703" s="55"/>
      <c r="G5703" s="56">
        <v>496.34</v>
      </c>
      <c r="H5703" s="57">
        <f t="shared" si="176"/>
        <v>585.68119999999999</v>
      </c>
      <c r="I5703" s="58">
        <f t="shared" si="177"/>
        <v>0</v>
      </c>
      <c r="J5703" s="59" t="s">
        <v>4027</v>
      </c>
      <c r="K5703" s="59"/>
      <c r="L5703" s="60" t="s">
        <v>4029</v>
      </c>
      <c r="M5703" s="61">
        <v>0.77700000000000002</v>
      </c>
      <c r="N5703" s="6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  <c r="BQ5703" s="2"/>
      <c r="BR5703" s="2"/>
      <c r="BS5703" s="2"/>
      <c r="BT5703" s="2"/>
      <c r="BU5703" s="2"/>
      <c r="BV5703" s="2"/>
      <c r="BW5703" s="2"/>
      <c r="BX5703" s="2"/>
      <c r="BY5703" s="2"/>
      <c r="BZ5703" s="2"/>
      <c r="CA5703" s="2"/>
      <c r="CB5703" s="2"/>
      <c r="CC5703" s="2"/>
      <c r="CD5703" s="2"/>
      <c r="CE5703" s="2"/>
    </row>
    <row r="5704" spans="1:83" s="10" customFormat="1" ht="12.75" customHeight="1" x14ac:dyDescent="0.2">
      <c r="A5704" s="51" t="s">
        <v>2938</v>
      </c>
      <c r="B5704" s="9" t="s">
        <v>47</v>
      </c>
      <c r="C5704" s="66" t="s">
        <v>4035</v>
      </c>
      <c r="D5704" s="44" t="s">
        <v>4945</v>
      </c>
      <c r="E5704" s="54"/>
      <c r="F5704" s="55"/>
      <c r="G5704" s="56">
        <v>986.99</v>
      </c>
      <c r="H5704" s="57">
        <f t="shared" ref="H5704:H5767" si="178">G5704*1.18</f>
        <v>1164.6481999999999</v>
      </c>
      <c r="I5704" s="58">
        <f t="shared" ref="I5704:I5767" si="179">H5704*F5704</f>
        <v>0</v>
      </c>
      <c r="J5704" s="59" t="s">
        <v>4027</v>
      </c>
      <c r="K5704" s="59"/>
      <c r="L5704" s="60" t="s">
        <v>4029</v>
      </c>
      <c r="M5704" s="61">
        <v>0.28000000000000003</v>
      </c>
      <c r="N5704" s="6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  <c r="BQ5704" s="2"/>
      <c r="BR5704" s="2"/>
      <c r="BS5704" s="2"/>
      <c r="BT5704" s="2"/>
      <c r="BU5704" s="2"/>
      <c r="BV5704" s="2"/>
      <c r="BW5704" s="2"/>
      <c r="BX5704" s="2"/>
      <c r="BY5704" s="2"/>
      <c r="BZ5704" s="2"/>
      <c r="CA5704" s="2"/>
      <c r="CB5704" s="2"/>
      <c r="CC5704" s="2"/>
      <c r="CD5704" s="2"/>
      <c r="CE5704" s="2"/>
    </row>
    <row r="5705" spans="1:83" s="10" customFormat="1" ht="12.75" customHeight="1" x14ac:dyDescent="0.2">
      <c r="A5705" s="51" t="s">
        <v>2939</v>
      </c>
      <c r="B5705" s="9" t="s">
        <v>420</v>
      </c>
      <c r="C5705" s="66" t="s">
        <v>4035</v>
      </c>
      <c r="D5705" s="44" t="s">
        <v>4945</v>
      </c>
      <c r="E5705" s="54"/>
      <c r="F5705" s="55"/>
      <c r="G5705" s="56">
        <v>1620</v>
      </c>
      <c r="H5705" s="57">
        <f t="shared" si="178"/>
        <v>1911.6</v>
      </c>
      <c r="I5705" s="58">
        <f t="shared" si="179"/>
        <v>0</v>
      </c>
      <c r="J5705" s="59" t="s">
        <v>4027</v>
      </c>
      <c r="K5705" s="59"/>
      <c r="L5705" s="79" t="s">
        <v>10561</v>
      </c>
      <c r="M5705" s="61">
        <v>4</v>
      </c>
      <c r="N5705" s="6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  <c r="BQ5705" s="2"/>
      <c r="BR5705" s="2"/>
      <c r="BS5705" s="2"/>
      <c r="BT5705" s="2"/>
      <c r="BU5705" s="2"/>
      <c r="BV5705" s="2"/>
      <c r="BW5705" s="2"/>
      <c r="BX5705" s="2"/>
      <c r="BY5705" s="2"/>
      <c r="BZ5705" s="2"/>
      <c r="CA5705" s="2"/>
      <c r="CB5705" s="2"/>
      <c r="CC5705" s="2"/>
      <c r="CD5705" s="2"/>
      <c r="CE5705" s="2"/>
    </row>
    <row r="5706" spans="1:83" ht="12.75" customHeight="1" x14ac:dyDescent="0.2">
      <c r="A5706" s="51" t="s">
        <v>2940</v>
      </c>
      <c r="B5706" s="9" t="s">
        <v>923</v>
      </c>
      <c r="C5706" s="66" t="s">
        <v>4035</v>
      </c>
      <c r="D5706" s="44" t="s">
        <v>4945</v>
      </c>
      <c r="E5706" s="54"/>
      <c r="F5706" s="55"/>
      <c r="G5706" s="56">
        <v>1150</v>
      </c>
      <c r="H5706" s="57">
        <f t="shared" si="178"/>
        <v>1357</v>
      </c>
      <c r="I5706" s="58">
        <f t="shared" si="179"/>
        <v>0</v>
      </c>
      <c r="J5706" s="59" t="s">
        <v>4027</v>
      </c>
      <c r="K5706" s="59"/>
      <c r="L5706" s="79" t="s">
        <v>4184</v>
      </c>
      <c r="M5706" s="61">
        <v>1.34</v>
      </c>
      <c r="N5706" s="62"/>
    </row>
    <row r="5707" spans="1:83" s="10" customFormat="1" ht="12.75" customHeight="1" x14ac:dyDescent="0.2">
      <c r="A5707" s="51" t="s">
        <v>10562</v>
      </c>
      <c r="B5707" s="9" t="s">
        <v>9705</v>
      </c>
      <c r="C5707" s="66" t="s">
        <v>4035</v>
      </c>
      <c r="D5707" s="44" t="s">
        <v>4945</v>
      </c>
      <c r="E5707" s="54"/>
      <c r="F5707" s="55"/>
      <c r="G5707" s="56">
        <v>350</v>
      </c>
      <c r="H5707" s="57">
        <f t="shared" si="178"/>
        <v>413</v>
      </c>
      <c r="I5707" s="58">
        <f t="shared" si="179"/>
        <v>0</v>
      </c>
      <c r="J5707" s="59" t="s">
        <v>4027</v>
      </c>
      <c r="K5707" s="59"/>
      <c r="L5707" s="60" t="s">
        <v>4029</v>
      </c>
      <c r="M5707" s="61">
        <v>0.62</v>
      </c>
      <c r="N5707" s="6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  <c r="BQ5707" s="2"/>
      <c r="BR5707" s="2"/>
      <c r="BS5707" s="2"/>
      <c r="BT5707" s="2"/>
      <c r="BU5707" s="2"/>
      <c r="BV5707" s="2"/>
      <c r="BW5707" s="2"/>
      <c r="BX5707" s="2"/>
      <c r="BY5707" s="2"/>
      <c r="BZ5707" s="2"/>
      <c r="CA5707" s="2"/>
      <c r="CB5707" s="2"/>
      <c r="CC5707" s="2"/>
      <c r="CD5707" s="2"/>
      <c r="CE5707" s="2"/>
    </row>
    <row r="5708" spans="1:83" s="10" customFormat="1" ht="12.75" customHeight="1" x14ac:dyDescent="0.2">
      <c r="A5708" s="51" t="s">
        <v>10563</v>
      </c>
      <c r="B5708" s="9" t="s">
        <v>852</v>
      </c>
      <c r="C5708" s="66" t="s">
        <v>4035</v>
      </c>
      <c r="D5708" s="44" t="s">
        <v>4945</v>
      </c>
      <c r="E5708" s="54"/>
      <c r="F5708" s="55"/>
      <c r="G5708" s="56">
        <v>210.82</v>
      </c>
      <c r="H5708" s="57">
        <f t="shared" si="178"/>
        <v>248.76759999999999</v>
      </c>
      <c r="I5708" s="58">
        <f t="shared" si="179"/>
        <v>0</v>
      </c>
      <c r="J5708" s="59" t="s">
        <v>4027</v>
      </c>
      <c r="K5708" s="59"/>
      <c r="L5708" s="60" t="s">
        <v>4029</v>
      </c>
      <c r="M5708" s="61">
        <v>0.46500000000000002</v>
      </c>
      <c r="N5708" s="6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  <c r="BQ5708" s="2"/>
      <c r="BR5708" s="2"/>
      <c r="BS5708" s="2"/>
      <c r="BT5708" s="2"/>
      <c r="BU5708" s="2"/>
      <c r="BV5708" s="2"/>
      <c r="BW5708" s="2"/>
      <c r="BX5708" s="2"/>
      <c r="BY5708" s="2"/>
      <c r="BZ5708" s="2"/>
      <c r="CA5708" s="2"/>
      <c r="CB5708" s="2"/>
      <c r="CC5708" s="2"/>
      <c r="CD5708" s="2"/>
      <c r="CE5708" s="2"/>
    </row>
    <row r="5709" spans="1:83" s="10" customFormat="1" ht="12.75" customHeight="1" x14ac:dyDescent="0.2">
      <c r="A5709" s="64" t="s">
        <v>2941</v>
      </c>
      <c r="B5709" s="9" t="s">
        <v>420</v>
      </c>
      <c r="C5709" s="66" t="s">
        <v>4035</v>
      </c>
      <c r="D5709" s="44" t="s">
        <v>4945</v>
      </c>
      <c r="E5709" s="54"/>
      <c r="F5709" s="55"/>
      <c r="G5709" s="56">
        <v>800</v>
      </c>
      <c r="H5709" s="57">
        <f t="shared" si="178"/>
        <v>944</v>
      </c>
      <c r="I5709" s="58">
        <f t="shared" si="179"/>
        <v>0</v>
      </c>
      <c r="J5709" s="59" t="s">
        <v>4027</v>
      </c>
      <c r="K5709" s="59"/>
      <c r="L5709" s="60" t="s">
        <v>4029</v>
      </c>
      <c r="M5709" s="61">
        <v>3.3450000000000002</v>
      </c>
      <c r="N5709" s="6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  <c r="BQ5709" s="2"/>
      <c r="BR5709" s="2"/>
      <c r="BS5709" s="2"/>
      <c r="BT5709" s="2"/>
      <c r="BU5709" s="2"/>
      <c r="BV5709" s="2"/>
      <c r="BW5709" s="2"/>
      <c r="BX5709" s="2"/>
      <c r="BY5709" s="2"/>
      <c r="BZ5709" s="2"/>
      <c r="CA5709" s="2"/>
      <c r="CB5709" s="2"/>
      <c r="CC5709" s="2"/>
      <c r="CD5709" s="2"/>
      <c r="CE5709" s="2"/>
    </row>
    <row r="5710" spans="1:83" s="10" customFormat="1" ht="12.75" customHeight="1" x14ac:dyDescent="0.2">
      <c r="A5710" s="64" t="s">
        <v>2942</v>
      </c>
      <c r="B5710" s="9" t="s">
        <v>924</v>
      </c>
      <c r="C5710" s="66" t="s">
        <v>4035</v>
      </c>
      <c r="D5710" s="44" t="s">
        <v>4410</v>
      </c>
      <c r="E5710" s="54"/>
      <c r="F5710" s="55"/>
      <c r="G5710" s="56">
        <v>640</v>
      </c>
      <c r="H5710" s="57">
        <f t="shared" si="178"/>
        <v>755.19999999999993</v>
      </c>
      <c r="I5710" s="58">
        <f t="shared" si="179"/>
        <v>0</v>
      </c>
      <c r="J5710" s="59"/>
      <c r="K5710" s="59" t="s">
        <v>7624</v>
      </c>
      <c r="L5710" s="79" t="s">
        <v>4205</v>
      </c>
      <c r="M5710" s="61">
        <v>0.9</v>
      </c>
      <c r="N5710" s="6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  <c r="BQ5710" s="2"/>
      <c r="BR5710" s="2"/>
      <c r="BS5710" s="2"/>
      <c r="BT5710" s="2"/>
      <c r="BU5710" s="2"/>
      <c r="BV5710" s="2"/>
      <c r="BW5710" s="2"/>
      <c r="BX5710" s="2"/>
      <c r="BY5710" s="2"/>
      <c r="BZ5710" s="2"/>
      <c r="CA5710" s="2"/>
      <c r="CB5710" s="2"/>
      <c r="CC5710" s="2"/>
      <c r="CD5710" s="2"/>
      <c r="CE5710" s="2"/>
    </row>
    <row r="5711" spans="1:83" s="10" customFormat="1" ht="12.75" customHeight="1" x14ac:dyDescent="0.2">
      <c r="A5711" s="51" t="s">
        <v>2943</v>
      </c>
      <c r="B5711" s="9" t="s">
        <v>925</v>
      </c>
      <c r="C5711" s="66" t="s">
        <v>4035</v>
      </c>
      <c r="D5711" s="44" t="s">
        <v>4410</v>
      </c>
      <c r="E5711" s="54"/>
      <c r="F5711" s="55"/>
      <c r="G5711" s="56">
        <v>250</v>
      </c>
      <c r="H5711" s="57">
        <f t="shared" si="178"/>
        <v>295</v>
      </c>
      <c r="I5711" s="58">
        <f t="shared" si="179"/>
        <v>0</v>
      </c>
      <c r="J5711" s="59" t="s">
        <v>4027</v>
      </c>
      <c r="K5711" s="59" t="s">
        <v>7624</v>
      </c>
      <c r="L5711" s="79" t="s">
        <v>4205</v>
      </c>
      <c r="M5711" s="61">
        <v>0.18</v>
      </c>
      <c r="N5711" s="6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/>
      <c r="BD5711" s="2"/>
      <c r="BE5711" s="2"/>
      <c r="BF5711" s="2"/>
      <c r="BG5711" s="2"/>
      <c r="BH5711" s="2"/>
      <c r="BI5711" s="2"/>
      <c r="BJ5711" s="2"/>
      <c r="BK5711" s="2"/>
      <c r="BL5711" s="2"/>
      <c r="BM5711" s="2"/>
      <c r="BN5711" s="2"/>
      <c r="BO5711" s="2"/>
      <c r="BP5711" s="2"/>
      <c r="BQ5711" s="2"/>
      <c r="BR5711" s="2"/>
      <c r="BS5711" s="2"/>
      <c r="BT5711" s="2"/>
      <c r="BU5711" s="2"/>
      <c r="BV5711" s="2"/>
      <c r="BW5711" s="2"/>
      <c r="BX5711" s="2"/>
      <c r="BY5711" s="2"/>
      <c r="BZ5711" s="2"/>
      <c r="CA5711" s="2"/>
      <c r="CB5711" s="2"/>
      <c r="CC5711" s="2"/>
      <c r="CD5711" s="2"/>
      <c r="CE5711" s="2"/>
    </row>
    <row r="5712" spans="1:83" s="10" customFormat="1" ht="12.75" customHeight="1" x14ac:dyDescent="0.2">
      <c r="A5712" s="51" t="s">
        <v>10564</v>
      </c>
      <c r="B5712" s="9" t="s">
        <v>10565</v>
      </c>
      <c r="C5712" s="66" t="s">
        <v>4035</v>
      </c>
      <c r="D5712" s="44" t="s">
        <v>4410</v>
      </c>
      <c r="E5712" s="54"/>
      <c r="F5712" s="55"/>
      <c r="G5712" s="56">
        <v>1500</v>
      </c>
      <c r="H5712" s="57">
        <f t="shared" si="178"/>
        <v>1770</v>
      </c>
      <c r="I5712" s="58">
        <f t="shared" si="179"/>
        <v>0</v>
      </c>
      <c r="J5712" s="59" t="s">
        <v>4027</v>
      </c>
      <c r="K5712" s="59"/>
      <c r="L5712" s="60" t="s">
        <v>4029</v>
      </c>
      <c r="M5712" s="61">
        <v>0.88</v>
      </c>
      <c r="N5712" s="6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  <c r="BQ5712" s="2"/>
      <c r="BR5712" s="2"/>
      <c r="BS5712" s="2"/>
      <c r="BT5712" s="2"/>
      <c r="BU5712" s="2"/>
      <c r="BV5712" s="2"/>
      <c r="BW5712" s="2"/>
      <c r="BX5712" s="2"/>
      <c r="BY5712" s="2"/>
      <c r="BZ5712" s="2"/>
      <c r="CA5712" s="2"/>
      <c r="CB5712" s="2"/>
      <c r="CC5712" s="2"/>
      <c r="CD5712" s="2"/>
      <c r="CE5712" s="2"/>
    </row>
    <row r="5713" spans="1:83" s="10" customFormat="1" ht="12.75" customHeight="1" x14ac:dyDescent="0.2">
      <c r="A5713" s="51" t="s">
        <v>2944</v>
      </c>
      <c r="B5713" s="9" t="s">
        <v>926</v>
      </c>
      <c r="C5713" s="66" t="s">
        <v>4035</v>
      </c>
      <c r="D5713" s="44" t="s">
        <v>4410</v>
      </c>
      <c r="E5713" s="54"/>
      <c r="F5713" s="55"/>
      <c r="G5713" s="56">
        <v>680</v>
      </c>
      <c r="H5713" s="57">
        <f t="shared" si="178"/>
        <v>802.4</v>
      </c>
      <c r="I5713" s="58">
        <f t="shared" si="179"/>
        <v>0</v>
      </c>
      <c r="J5713" s="59" t="s">
        <v>4027</v>
      </c>
      <c r="K5713" s="59" t="s">
        <v>7624</v>
      </c>
      <c r="L5713" s="79" t="s">
        <v>4205</v>
      </c>
      <c r="M5713" s="61">
        <v>1</v>
      </c>
      <c r="N5713" s="6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  <c r="BQ5713" s="2"/>
      <c r="BR5713" s="2"/>
      <c r="BS5713" s="2"/>
      <c r="BT5713" s="2"/>
      <c r="BU5713" s="2"/>
      <c r="BV5713" s="2"/>
      <c r="BW5713" s="2"/>
      <c r="BX5713" s="2"/>
      <c r="BY5713" s="2"/>
      <c r="BZ5713" s="2"/>
      <c r="CA5713" s="2"/>
      <c r="CB5713" s="2"/>
      <c r="CC5713" s="2"/>
      <c r="CD5713" s="2"/>
      <c r="CE5713" s="2"/>
    </row>
    <row r="5714" spans="1:83" s="14" customFormat="1" ht="12.75" customHeight="1" x14ac:dyDescent="0.2">
      <c r="A5714" s="51" t="s">
        <v>10566</v>
      </c>
      <c r="B5714" s="9" t="s">
        <v>5693</v>
      </c>
      <c r="C5714" s="66" t="s">
        <v>4035</v>
      </c>
      <c r="D5714" s="44" t="s">
        <v>4410</v>
      </c>
      <c r="E5714" s="54"/>
      <c r="F5714" s="55"/>
      <c r="G5714" s="56">
        <v>1850</v>
      </c>
      <c r="H5714" s="57">
        <f t="shared" si="178"/>
        <v>2183</v>
      </c>
      <c r="I5714" s="58">
        <f t="shared" si="179"/>
        <v>0</v>
      </c>
      <c r="J5714" s="59" t="s">
        <v>4027</v>
      </c>
      <c r="K5714" s="59"/>
      <c r="L5714" s="60" t="s">
        <v>4029</v>
      </c>
      <c r="M5714" s="61">
        <v>1.34</v>
      </c>
      <c r="N5714" s="6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  <c r="BQ5714" s="2"/>
      <c r="BR5714" s="2"/>
      <c r="BS5714" s="2"/>
      <c r="BT5714" s="2"/>
      <c r="BU5714" s="2"/>
      <c r="BV5714" s="2"/>
      <c r="BW5714" s="2"/>
      <c r="BX5714" s="2"/>
      <c r="BY5714" s="2"/>
      <c r="BZ5714" s="2"/>
      <c r="CA5714" s="2"/>
      <c r="CB5714" s="2"/>
      <c r="CC5714" s="2"/>
      <c r="CD5714" s="2"/>
      <c r="CE5714" s="2"/>
    </row>
    <row r="5715" spans="1:83" s="14" customFormat="1" ht="12.75" customHeight="1" x14ac:dyDescent="0.2">
      <c r="A5715" s="51" t="s">
        <v>2945</v>
      </c>
      <c r="B5715" s="9" t="s">
        <v>865</v>
      </c>
      <c r="C5715" s="66" t="s">
        <v>4035</v>
      </c>
      <c r="D5715" s="44" t="s">
        <v>4410</v>
      </c>
      <c r="E5715" s="54"/>
      <c r="F5715" s="55"/>
      <c r="G5715" s="56">
        <v>660</v>
      </c>
      <c r="H5715" s="57">
        <f t="shared" si="178"/>
        <v>778.8</v>
      </c>
      <c r="I5715" s="58">
        <f t="shared" si="179"/>
        <v>0</v>
      </c>
      <c r="J5715" s="59" t="s">
        <v>4027</v>
      </c>
      <c r="K5715" s="59" t="s">
        <v>7624</v>
      </c>
      <c r="L5715" s="79" t="s">
        <v>4205</v>
      </c>
      <c r="M5715" s="61">
        <v>1.1499999999999999</v>
      </c>
      <c r="N5715" s="6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  <c r="BQ5715" s="2"/>
      <c r="BR5715" s="2"/>
      <c r="BS5715" s="2"/>
      <c r="BT5715" s="2"/>
      <c r="BU5715" s="2"/>
      <c r="BV5715" s="2"/>
      <c r="BW5715" s="2"/>
      <c r="BX5715" s="2"/>
      <c r="BY5715" s="2"/>
      <c r="BZ5715" s="2"/>
      <c r="CA5715" s="2"/>
      <c r="CB5715" s="2"/>
      <c r="CC5715" s="2"/>
      <c r="CD5715" s="2"/>
      <c r="CE5715" s="2"/>
    </row>
    <row r="5716" spans="1:83" s="10" customFormat="1" ht="12.75" customHeight="1" x14ac:dyDescent="0.2">
      <c r="A5716" s="51" t="s">
        <v>2946</v>
      </c>
      <c r="B5716" s="9" t="s">
        <v>11</v>
      </c>
      <c r="C5716" s="66" t="s">
        <v>4035</v>
      </c>
      <c r="D5716" s="44" t="s">
        <v>4410</v>
      </c>
      <c r="E5716" s="54"/>
      <c r="F5716" s="55"/>
      <c r="G5716" s="56">
        <v>504.35</v>
      </c>
      <c r="H5716" s="57">
        <f t="shared" si="178"/>
        <v>595.13300000000004</v>
      </c>
      <c r="I5716" s="58">
        <f t="shared" si="179"/>
        <v>0</v>
      </c>
      <c r="J5716" s="59" t="s">
        <v>4027</v>
      </c>
      <c r="K5716" s="59"/>
      <c r="L5716" s="60" t="s">
        <v>4029</v>
      </c>
      <c r="M5716" s="61">
        <v>0.25</v>
      </c>
      <c r="N5716" s="6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  <c r="BQ5716" s="2"/>
      <c r="BR5716" s="2"/>
      <c r="BS5716" s="2"/>
      <c r="BT5716" s="2"/>
      <c r="BU5716" s="2"/>
      <c r="BV5716" s="2"/>
      <c r="BW5716" s="2"/>
      <c r="BX5716" s="2"/>
      <c r="BY5716" s="2"/>
      <c r="BZ5716" s="2"/>
      <c r="CA5716" s="2"/>
      <c r="CB5716" s="2"/>
      <c r="CC5716" s="2"/>
      <c r="CD5716" s="2"/>
      <c r="CE5716" s="2"/>
    </row>
    <row r="5717" spans="1:83" s="10" customFormat="1" ht="12.75" customHeight="1" x14ac:dyDescent="0.2">
      <c r="A5717" s="51" t="s">
        <v>2947</v>
      </c>
      <c r="B5717" s="9" t="s">
        <v>927</v>
      </c>
      <c r="C5717" s="66" t="s">
        <v>4035</v>
      </c>
      <c r="D5717" s="44" t="s">
        <v>4410</v>
      </c>
      <c r="E5717" s="54"/>
      <c r="F5717" s="55"/>
      <c r="G5717" s="56">
        <v>265.14</v>
      </c>
      <c r="H5717" s="57">
        <f t="shared" si="178"/>
        <v>312.86519999999996</v>
      </c>
      <c r="I5717" s="58">
        <f t="shared" si="179"/>
        <v>0</v>
      </c>
      <c r="J5717" s="59" t="s">
        <v>4027</v>
      </c>
      <c r="K5717" s="59"/>
      <c r="L5717" s="79" t="s">
        <v>4205</v>
      </c>
      <c r="M5717" s="61">
        <v>0.45</v>
      </c>
      <c r="N5717" s="6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/>
      <c r="BD5717" s="2"/>
      <c r="BE5717" s="2"/>
      <c r="BF5717" s="2"/>
      <c r="BG5717" s="2"/>
      <c r="BH5717" s="2"/>
      <c r="BI5717" s="2"/>
      <c r="BJ5717" s="2"/>
      <c r="BK5717" s="2"/>
      <c r="BL5717" s="2"/>
      <c r="BM5717" s="2"/>
      <c r="BN5717" s="2"/>
      <c r="BO5717" s="2"/>
      <c r="BP5717" s="2"/>
      <c r="BQ5717" s="2"/>
      <c r="BR5717" s="2"/>
      <c r="BS5717" s="2"/>
      <c r="BT5717" s="2"/>
      <c r="BU5717" s="2"/>
      <c r="BV5717" s="2"/>
      <c r="BW5717" s="2"/>
      <c r="BX5717" s="2"/>
      <c r="BY5717" s="2"/>
      <c r="BZ5717" s="2"/>
      <c r="CA5717" s="2"/>
      <c r="CB5717" s="2"/>
      <c r="CC5717" s="2"/>
      <c r="CD5717" s="2"/>
      <c r="CE5717" s="2"/>
    </row>
    <row r="5718" spans="1:83" s="10" customFormat="1" ht="12.75" customHeight="1" x14ac:dyDescent="0.2">
      <c r="A5718" s="51" t="s">
        <v>2948</v>
      </c>
      <c r="B5718" s="9" t="s">
        <v>928</v>
      </c>
      <c r="C5718" s="66" t="s">
        <v>4035</v>
      </c>
      <c r="D5718" s="44" t="s">
        <v>4319</v>
      </c>
      <c r="E5718" s="54"/>
      <c r="F5718" s="55"/>
      <c r="G5718" s="56">
        <v>2200</v>
      </c>
      <c r="H5718" s="57">
        <f t="shared" si="178"/>
        <v>2596</v>
      </c>
      <c r="I5718" s="58">
        <f t="shared" si="179"/>
        <v>0</v>
      </c>
      <c r="J5718" s="59" t="s">
        <v>4027</v>
      </c>
      <c r="K5718" s="59"/>
      <c r="L5718" s="60" t="s">
        <v>4029</v>
      </c>
      <c r="M5718" s="61">
        <v>9.7349999999999994</v>
      </c>
      <c r="N5718" s="6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/>
      <c r="BD5718" s="2"/>
      <c r="BE5718" s="2"/>
      <c r="BF5718" s="2"/>
      <c r="BG5718" s="2"/>
      <c r="BH5718" s="2"/>
      <c r="BI5718" s="2"/>
      <c r="BJ5718" s="2"/>
      <c r="BK5718" s="2"/>
      <c r="BL5718" s="2"/>
      <c r="BM5718" s="2"/>
      <c r="BN5718" s="2"/>
      <c r="BO5718" s="2"/>
      <c r="BP5718" s="2"/>
      <c r="BQ5718" s="2"/>
      <c r="BR5718" s="2"/>
      <c r="BS5718" s="2"/>
      <c r="BT5718" s="2"/>
      <c r="BU5718" s="2"/>
      <c r="BV5718" s="2"/>
      <c r="BW5718" s="2"/>
      <c r="BX5718" s="2"/>
      <c r="BY5718" s="2"/>
      <c r="BZ5718" s="2"/>
      <c r="CA5718" s="2"/>
      <c r="CB5718" s="2"/>
      <c r="CC5718" s="2"/>
      <c r="CD5718" s="2"/>
      <c r="CE5718" s="2"/>
    </row>
    <row r="5719" spans="1:83" s="10" customFormat="1" ht="12.75" customHeight="1" x14ac:dyDescent="0.2">
      <c r="A5719" s="51" t="s">
        <v>2949</v>
      </c>
      <c r="B5719" s="9" t="s">
        <v>928</v>
      </c>
      <c r="C5719" s="66" t="s">
        <v>4035</v>
      </c>
      <c r="D5719" s="44" t="s">
        <v>4319</v>
      </c>
      <c r="E5719" s="54"/>
      <c r="F5719" s="55"/>
      <c r="G5719" s="56">
        <v>2376.5500000000002</v>
      </c>
      <c r="H5719" s="57">
        <f t="shared" si="178"/>
        <v>2804.3290000000002</v>
      </c>
      <c r="I5719" s="58">
        <f t="shared" si="179"/>
        <v>0</v>
      </c>
      <c r="J5719" s="59" t="s">
        <v>4027</v>
      </c>
      <c r="K5719" s="59"/>
      <c r="L5719" s="60" t="s">
        <v>10567</v>
      </c>
      <c r="M5719" s="61">
        <v>9.6999999999999993</v>
      </c>
      <c r="N5719" s="6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/>
      <c r="BD5719" s="2"/>
      <c r="BE5719" s="2"/>
      <c r="BF5719" s="2"/>
      <c r="BG5719" s="2"/>
      <c r="BH5719" s="2"/>
      <c r="BI5719" s="2"/>
      <c r="BJ5719" s="2"/>
      <c r="BK5719" s="2"/>
      <c r="BL5719" s="2"/>
      <c r="BM5719" s="2"/>
      <c r="BN5719" s="2"/>
      <c r="BO5719" s="2"/>
      <c r="BP5719" s="2"/>
      <c r="BQ5719" s="2"/>
      <c r="BR5719" s="2"/>
      <c r="BS5719" s="2"/>
      <c r="BT5719" s="2"/>
      <c r="BU5719" s="2"/>
      <c r="BV5719" s="2"/>
      <c r="BW5719" s="2"/>
      <c r="BX5719" s="2"/>
      <c r="BY5719" s="2"/>
      <c r="BZ5719" s="2"/>
      <c r="CA5719" s="2"/>
      <c r="CB5719" s="2"/>
      <c r="CC5719" s="2"/>
      <c r="CD5719" s="2"/>
      <c r="CE5719" s="2"/>
    </row>
    <row r="5720" spans="1:83" s="10" customFormat="1" ht="12.75" customHeight="1" x14ac:dyDescent="0.2">
      <c r="A5720" s="51" t="s">
        <v>10568</v>
      </c>
      <c r="B5720" s="9" t="s">
        <v>928</v>
      </c>
      <c r="C5720" s="66" t="s">
        <v>4035</v>
      </c>
      <c r="D5720" s="44" t="s">
        <v>4319</v>
      </c>
      <c r="E5720" s="54"/>
      <c r="F5720" s="55"/>
      <c r="G5720" s="56">
        <v>2400</v>
      </c>
      <c r="H5720" s="57">
        <f t="shared" si="178"/>
        <v>2832</v>
      </c>
      <c r="I5720" s="58">
        <f t="shared" si="179"/>
        <v>0</v>
      </c>
      <c r="J5720" s="59"/>
      <c r="K5720" s="59"/>
      <c r="L5720" s="60" t="s">
        <v>4029</v>
      </c>
      <c r="M5720" s="61"/>
      <c r="N5720" s="6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/>
      <c r="BD5720" s="2"/>
      <c r="BE5720" s="2"/>
      <c r="BF5720" s="2"/>
      <c r="BG5720" s="2"/>
      <c r="BH5720" s="2"/>
      <c r="BI5720" s="2"/>
      <c r="BJ5720" s="2"/>
      <c r="BK5720" s="2"/>
      <c r="BL5720" s="2"/>
      <c r="BM5720" s="2"/>
      <c r="BN5720" s="2"/>
      <c r="BO5720" s="2"/>
      <c r="BP5720" s="2"/>
      <c r="BQ5720" s="2"/>
      <c r="BR5720" s="2"/>
      <c r="BS5720" s="2"/>
      <c r="BT5720" s="2"/>
      <c r="BU5720" s="2"/>
      <c r="BV5720" s="2"/>
      <c r="BW5720" s="2"/>
      <c r="BX5720" s="2"/>
      <c r="BY5720" s="2"/>
      <c r="BZ5720" s="2"/>
      <c r="CA5720" s="2"/>
      <c r="CB5720" s="2"/>
      <c r="CC5720" s="2"/>
      <c r="CD5720" s="2"/>
      <c r="CE5720" s="2"/>
    </row>
    <row r="5721" spans="1:83" s="10" customFormat="1" ht="12.75" customHeight="1" x14ac:dyDescent="0.2">
      <c r="A5721" s="51" t="s">
        <v>10569</v>
      </c>
      <c r="B5721" s="9" t="s">
        <v>870</v>
      </c>
      <c r="C5721" s="66" t="s">
        <v>4035</v>
      </c>
      <c r="D5721" s="44" t="s">
        <v>4319</v>
      </c>
      <c r="E5721" s="54"/>
      <c r="F5721" s="55"/>
      <c r="G5721" s="56">
        <v>120</v>
      </c>
      <c r="H5721" s="57">
        <f t="shared" si="178"/>
        <v>141.6</v>
      </c>
      <c r="I5721" s="58">
        <f t="shared" si="179"/>
        <v>0</v>
      </c>
      <c r="J5721" s="59" t="s">
        <v>4027</v>
      </c>
      <c r="K5721" s="59"/>
      <c r="L5721" s="60" t="s">
        <v>4029</v>
      </c>
      <c r="M5721" s="61">
        <v>0.124</v>
      </c>
      <c r="N5721" s="6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  <c r="BA5721" s="2"/>
      <c r="BB5721" s="2"/>
      <c r="BC5721" s="2"/>
      <c r="BD5721" s="2"/>
      <c r="BE5721" s="2"/>
      <c r="BF5721" s="2"/>
      <c r="BG5721" s="2"/>
      <c r="BH5721" s="2"/>
      <c r="BI5721" s="2"/>
      <c r="BJ5721" s="2"/>
      <c r="BK5721" s="2"/>
      <c r="BL5721" s="2"/>
      <c r="BM5721" s="2"/>
      <c r="BN5721" s="2"/>
      <c r="BO5721" s="2"/>
      <c r="BP5721" s="2"/>
      <c r="BQ5721" s="2"/>
      <c r="BR5721" s="2"/>
      <c r="BS5721" s="2"/>
      <c r="BT5721" s="2"/>
      <c r="BU5721" s="2"/>
      <c r="BV5721" s="2"/>
      <c r="BW5721" s="2"/>
      <c r="BX5721" s="2"/>
      <c r="BY5721" s="2"/>
      <c r="BZ5721" s="2"/>
      <c r="CA5721" s="2"/>
      <c r="CB5721" s="2"/>
      <c r="CC5721" s="2"/>
      <c r="CD5721" s="2"/>
      <c r="CE5721" s="2"/>
    </row>
    <row r="5722" spans="1:83" s="10" customFormat="1" ht="12.75" customHeight="1" x14ac:dyDescent="0.2">
      <c r="A5722" s="51" t="s">
        <v>2950</v>
      </c>
      <c r="B5722" s="9" t="s">
        <v>929</v>
      </c>
      <c r="C5722" s="66" t="s">
        <v>4035</v>
      </c>
      <c r="D5722" s="44" t="s">
        <v>4319</v>
      </c>
      <c r="E5722" s="54"/>
      <c r="F5722" s="55"/>
      <c r="G5722" s="56">
        <v>260</v>
      </c>
      <c r="H5722" s="57">
        <f t="shared" si="178"/>
        <v>306.8</v>
      </c>
      <c r="I5722" s="58">
        <f t="shared" si="179"/>
        <v>0</v>
      </c>
      <c r="J5722" s="59" t="s">
        <v>4027</v>
      </c>
      <c r="K5722" s="59"/>
      <c r="L5722" s="60" t="s">
        <v>4029</v>
      </c>
      <c r="M5722" s="61">
        <v>0.21099999999999999</v>
      </c>
      <c r="N5722" s="6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  <c r="BA5722" s="2"/>
      <c r="BB5722" s="2"/>
      <c r="BC5722" s="2"/>
      <c r="BD5722" s="2"/>
      <c r="BE5722" s="2"/>
      <c r="BF5722" s="2"/>
      <c r="BG5722" s="2"/>
      <c r="BH5722" s="2"/>
      <c r="BI5722" s="2"/>
      <c r="BJ5722" s="2"/>
      <c r="BK5722" s="2"/>
      <c r="BL5722" s="2"/>
      <c r="BM5722" s="2"/>
      <c r="BN5722" s="2"/>
      <c r="BO5722" s="2"/>
      <c r="BP5722" s="2"/>
      <c r="BQ5722" s="2"/>
      <c r="BR5722" s="2"/>
      <c r="BS5722" s="2"/>
      <c r="BT5722" s="2"/>
      <c r="BU5722" s="2"/>
      <c r="BV5722" s="2"/>
      <c r="BW5722" s="2"/>
      <c r="BX5722" s="2"/>
      <c r="BY5722" s="2"/>
      <c r="BZ5722" s="2"/>
      <c r="CA5722" s="2"/>
      <c r="CB5722" s="2"/>
      <c r="CC5722" s="2"/>
      <c r="CD5722" s="2"/>
      <c r="CE5722" s="2"/>
    </row>
    <row r="5723" spans="1:83" s="10" customFormat="1" ht="12.75" customHeight="1" x14ac:dyDescent="0.2">
      <c r="A5723" s="51" t="s">
        <v>2951</v>
      </c>
      <c r="B5723" s="9" t="s">
        <v>929</v>
      </c>
      <c r="C5723" s="66" t="s">
        <v>4035</v>
      </c>
      <c r="D5723" s="44" t="s">
        <v>4319</v>
      </c>
      <c r="E5723" s="54"/>
      <c r="F5723" s="55"/>
      <c r="G5723" s="56">
        <v>320</v>
      </c>
      <c r="H5723" s="57">
        <f t="shared" si="178"/>
        <v>377.59999999999997</v>
      </c>
      <c r="I5723" s="58">
        <f t="shared" si="179"/>
        <v>0</v>
      </c>
      <c r="J5723" s="59" t="s">
        <v>4027</v>
      </c>
      <c r="K5723" s="59"/>
      <c r="L5723" s="60" t="s">
        <v>4029</v>
      </c>
      <c r="M5723" s="61">
        <v>0.40200000000000002</v>
      </c>
      <c r="N5723" s="6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  <c r="BA5723" s="2"/>
      <c r="BB5723" s="2"/>
      <c r="BC5723" s="2"/>
      <c r="BD5723" s="2"/>
      <c r="BE5723" s="2"/>
      <c r="BF5723" s="2"/>
      <c r="BG5723" s="2"/>
      <c r="BH5723" s="2"/>
      <c r="BI5723" s="2"/>
      <c r="BJ5723" s="2"/>
      <c r="BK5723" s="2"/>
      <c r="BL5723" s="2"/>
      <c r="BM5723" s="2"/>
      <c r="BN5723" s="2"/>
      <c r="BO5723" s="2"/>
      <c r="BP5723" s="2"/>
      <c r="BQ5723" s="2"/>
      <c r="BR5723" s="2"/>
      <c r="BS5723" s="2"/>
      <c r="BT5723" s="2"/>
      <c r="BU5723" s="2"/>
      <c r="BV5723" s="2"/>
      <c r="BW5723" s="2"/>
      <c r="BX5723" s="2"/>
      <c r="BY5723" s="2"/>
      <c r="BZ5723" s="2"/>
      <c r="CA5723" s="2"/>
      <c r="CB5723" s="2"/>
      <c r="CC5723" s="2"/>
      <c r="CD5723" s="2"/>
      <c r="CE5723" s="2"/>
    </row>
    <row r="5724" spans="1:83" s="10" customFormat="1" ht="12.75" customHeight="1" x14ac:dyDescent="0.2">
      <c r="A5724" s="51" t="s">
        <v>10570</v>
      </c>
      <c r="B5724" s="9" t="s">
        <v>874</v>
      </c>
      <c r="C5724" s="66" t="s">
        <v>4035</v>
      </c>
      <c r="D5724" s="44" t="s">
        <v>4319</v>
      </c>
      <c r="E5724" s="54"/>
      <c r="F5724" s="55"/>
      <c r="G5724" s="56">
        <v>951.41</v>
      </c>
      <c r="H5724" s="57">
        <f t="shared" si="178"/>
        <v>1122.6637999999998</v>
      </c>
      <c r="I5724" s="58">
        <f t="shared" si="179"/>
        <v>0</v>
      </c>
      <c r="J5724" s="59" t="s">
        <v>4027</v>
      </c>
      <c r="K5724" s="59"/>
      <c r="L5724" s="60" t="s">
        <v>4029</v>
      </c>
      <c r="M5724" s="61">
        <v>0.3</v>
      </c>
      <c r="N5724" s="6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  <c r="BQ5724" s="2"/>
      <c r="BR5724" s="2"/>
      <c r="BS5724" s="2"/>
      <c r="BT5724" s="2"/>
      <c r="BU5724" s="2"/>
      <c r="BV5724" s="2"/>
      <c r="BW5724" s="2"/>
      <c r="BX5724" s="2"/>
      <c r="BY5724" s="2"/>
      <c r="BZ5724" s="2"/>
      <c r="CA5724" s="2"/>
      <c r="CB5724" s="2"/>
      <c r="CC5724" s="2"/>
      <c r="CD5724" s="2"/>
      <c r="CE5724" s="2"/>
    </row>
    <row r="5725" spans="1:83" s="10" customFormat="1" ht="12.75" customHeight="1" x14ac:dyDescent="0.2">
      <c r="A5725" s="69" t="s">
        <v>10571</v>
      </c>
      <c r="B5725" s="70" t="s">
        <v>271</v>
      </c>
      <c r="C5725" s="66" t="s">
        <v>4035</v>
      </c>
      <c r="D5725" s="72" t="s">
        <v>4319</v>
      </c>
      <c r="E5725" s="54"/>
      <c r="F5725" s="55"/>
      <c r="G5725" s="56">
        <v>40</v>
      </c>
      <c r="H5725" s="57">
        <f t="shared" si="178"/>
        <v>47.199999999999996</v>
      </c>
      <c r="I5725" s="58">
        <f t="shared" si="179"/>
        <v>0</v>
      </c>
      <c r="J5725" s="59"/>
      <c r="K5725" s="59"/>
      <c r="L5725" s="60"/>
      <c r="M5725" s="61"/>
      <c r="N5725" s="6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  <c r="BQ5725" s="2"/>
      <c r="BR5725" s="2"/>
      <c r="BS5725" s="2"/>
      <c r="BT5725" s="2"/>
      <c r="BU5725" s="2"/>
      <c r="BV5725" s="2"/>
      <c r="BW5725" s="2"/>
      <c r="BX5725" s="2"/>
      <c r="BY5725" s="2"/>
      <c r="BZ5725" s="2"/>
      <c r="CA5725" s="2"/>
      <c r="CB5725" s="2"/>
      <c r="CC5725" s="2"/>
      <c r="CD5725" s="2"/>
      <c r="CE5725" s="2"/>
    </row>
    <row r="5726" spans="1:83" s="10" customFormat="1" ht="12.75" customHeight="1" x14ac:dyDescent="0.2">
      <c r="A5726" s="51" t="s">
        <v>2952</v>
      </c>
      <c r="B5726" s="9" t="s">
        <v>930</v>
      </c>
      <c r="C5726" s="66" t="s">
        <v>4035</v>
      </c>
      <c r="D5726" s="44" t="s">
        <v>4319</v>
      </c>
      <c r="E5726" s="54"/>
      <c r="F5726" s="55"/>
      <c r="G5726" s="56">
        <v>400</v>
      </c>
      <c r="H5726" s="57">
        <f t="shared" si="178"/>
        <v>472</v>
      </c>
      <c r="I5726" s="58">
        <f t="shared" si="179"/>
        <v>0</v>
      </c>
      <c r="J5726" s="59"/>
      <c r="K5726" s="59"/>
      <c r="L5726" s="60" t="s">
        <v>4029</v>
      </c>
      <c r="M5726" s="61"/>
      <c r="N5726" s="6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  <c r="BQ5726" s="2"/>
      <c r="BR5726" s="2"/>
      <c r="BS5726" s="2"/>
      <c r="BT5726" s="2"/>
      <c r="BU5726" s="2"/>
      <c r="BV5726" s="2"/>
      <c r="BW5726" s="2"/>
      <c r="BX5726" s="2"/>
      <c r="BY5726" s="2"/>
      <c r="BZ5726" s="2"/>
      <c r="CA5726" s="2"/>
      <c r="CB5726" s="2"/>
      <c r="CC5726" s="2"/>
      <c r="CD5726" s="2"/>
      <c r="CE5726" s="2"/>
    </row>
    <row r="5727" spans="1:83" s="10" customFormat="1" ht="12.75" customHeight="1" x14ac:dyDescent="0.2">
      <c r="A5727" s="78" t="s">
        <v>10572</v>
      </c>
      <c r="B5727" s="70" t="s">
        <v>930</v>
      </c>
      <c r="C5727" s="66" t="s">
        <v>4035</v>
      </c>
      <c r="D5727" s="72" t="s">
        <v>4319</v>
      </c>
      <c r="E5727" s="54"/>
      <c r="F5727" s="55"/>
      <c r="G5727" s="56">
        <v>400</v>
      </c>
      <c r="H5727" s="57">
        <f t="shared" si="178"/>
        <v>472</v>
      </c>
      <c r="I5727" s="58">
        <f t="shared" si="179"/>
        <v>0</v>
      </c>
      <c r="J5727" s="59"/>
      <c r="K5727" s="59"/>
      <c r="L5727" s="60"/>
      <c r="M5727" s="61"/>
      <c r="N5727" s="6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  <c r="BQ5727" s="2"/>
      <c r="BR5727" s="2"/>
      <c r="BS5727" s="2"/>
      <c r="BT5727" s="2"/>
      <c r="BU5727" s="2"/>
      <c r="BV5727" s="2"/>
      <c r="BW5727" s="2"/>
      <c r="BX5727" s="2"/>
      <c r="BY5727" s="2"/>
      <c r="BZ5727" s="2"/>
      <c r="CA5727" s="2"/>
      <c r="CB5727" s="2"/>
      <c r="CC5727" s="2"/>
      <c r="CD5727" s="2"/>
      <c r="CE5727" s="2"/>
    </row>
    <row r="5728" spans="1:83" s="10" customFormat="1" ht="12.75" customHeight="1" x14ac:dyDescent="0.2">
      <c r="A5728" s="51" t="s">
        <v>2953</v>
      </c>
      <c r="B5728" s="9" t="s">
        <v>931</v>
      </c>
      <c r="C5728" s="66" t="s">
        <v>4035</v>
      </c>
      <c r="D5728" s="44" t="s">
        <v>4319</v>
      </c>
      <c r="E5728" s="54"/>
      <c r="F5728" s="55"/>
      <c r="G5728" s="56">
        <v>45</v>
      </c>
      <c r="H5728" s="57">
        <f t="shared" si="178"/>
        <v>53.099999999999994</v>
      </c>
      <c r="I5728" s="58">
        <f t="shared" si="179"/>
        <v>0</v>
      </c>
      <c r="J5728" s="59" t="s">
        <v>4027</v>
      </c>
      <c r="K5728" s="59"/>
      <c r="L5728" s="60" t="s">
        <v>4029</v>
      </c>
      <c r="M5728" s="61">
        <v>9.8000000000000004E-2</v>
      </c>
      <c r="N5728" s="6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"/>
      <c r="BD5728" s="2"/>
      <c r="BE5728" s="2"/>
      <c r="BF5728" s="2"/>
      <c r="BG5728" s="2"/>
      <c r="BH5728" s="2"/>
      <c r="BI5728" s="2"/>
      <c r="BJ5728" s="2"/>
      <c r="BK5728" s="2"/>
      <c r="BL5728" s="2"/>
      <c r="BM5728" s="2"/>
      <c r="BN5728" s="2"/>
      <c r="BO5728" s="2"/>
      <c r="BP5728" s="2"/>
      <c r="BQ5728" s="2"/>
      <c r="BR5728" s="2"/>
      <c r="BS5728" s="2"/>
      <c r="BT5728" s="2"/>
      <c r="BU5728" s="2"/>
      <c r="BV5728" s="2"/>
      <c r="BW5728" s="2"/>
      <c r="BX5728" s="2"/>
      <c r="BY5728" s="2"/>
      <c r="BZ5728" s="2"/>
      <c r="CA5728" s="2"/>
      <c r="CB5728" s="2"/>
      <c r="CC5728" s="2"/>
      <c r="CD5728" s="2"/>
      <c r="CE5728" s="2"/>
    </row>
    <row r="5729" spans="1:83" s="10" customFormat="1" ht="12.75" customHeight="1" x14ac:dyDescent="0.2">
      <c r="A5729" s="51" t="s">
        <v>10573</v>
      </c>
      <c r="B5729" s="9" t="s">
        <v>10574</v>
      </c>
      <c r="C5729" s="66" t="s">
        <v>4035</v>
      </c>
      <c r="D5729" s="44" t="s">
        <v>4319</v>
      </c>
      <c r="E5729" s="54"/>
      <c r="F5729" s="55"/>
      <c r="G5729" s="56">
        <v>149.97999999999999</v>
      </c>
      <c r="H5729" s="57">
        <f t="shared" si="178"/>
        <v>176.97639999999998</v>
      </c>
      <c r="I5729" s="58">
        <f t="shared" si="179"/>
        <v>0</v>
      </c>
      <c r="J5729" s="59"/>
      <c r="K5729" s="59"/>
      <c r="L5729" s="60" t="s">
        <v>4029</v>
      </c>
      <c r="M5729" s="61"/>
      <c r="N5729" s="6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  <c r="BA5729" s="2"/>
      <c r="BB5729" s="2"/>
      <c r="BC5729" s="2"/>
      <c r="BD5729" s="2"/>
      <c r="BE5729" s="2"/>
      <c r="BF5729" s="2"/>
      <c r="BG5729" s="2"/>
      <c r="BH5729" s="2"/>
      <c r="BI5729" s="2"/>
      <c r="BJ5729" s="2"/>
      <c r="BK5729" s="2"/>
      <c r="BL5729" s="2"/>
      <c r="BM5729" s="2"/>
      <c r="BN5729" s="2"/>
      <c r="BO5729" s="2"/>
      <c r="BP5729" s="2"/>
      <c r="BQ5729" s="2"/>
      <c r="BR5729" s="2"/>
      <c r="BS5729" s="2"/>
      <c r="BT5729" s="2"/>
      <c r="BU5729" s="2"/>
      <c r="BV5729" s="2"/>
      <c r="BW5729" s="2"/>
      <c r="BX5729" s="2"/>
      <c r="BY5729" s="2"/>
      <c r="BZ5729" s="2"/>
      <c r="CA5729" s="2"/>
      <c r="CB5729" s="2"/>
      <c r="CC5729" s="2"/>
      <c r="CD5729" s="2"/>
      <c r="CE5729" s="2"/>
    </row>
    <row r="5730" spans="1:83" s="10" customFormat="1" ht="12.75" customHeight="1" x14ac:dyDescent="0.2">
      <c r="A5730" s="51" t="s">
        <v>2954</v>
      </c>
      <c r="B5730" s="9" t="s">
        <v>932</v>
      </c>
      <c r="C5730" s="66" t="s">
        <v>4035</v>
      </c>
      <c r="D5730" s="44" t="s">
        <v>4319</v>
      </c>
      <c r="E5730" s="54"/>
      <c r="F5730" s="55"/>
      <c r="G5730" s="56">
        <v>17</v>
      </c>
      <c r="H5730" s="57">
        <f t="shared" si="178"/>
        <v>20.059999999999999</v>
      </c>
      <c r="I5730" s="58">
        <f t="shared" si="179"/>
        <v>0</v>
      </c>
      <c r="J5730" s="59" t="s">
        <v>4027</v>
      </c>
      <c r="K5730" s="59"/>
      <c r="L5730" s="60" t="s">
        <v>4029</v>
      </c>
      <c r="M5730" s="61">
        <v>3.0000000000000001E-3</v>
      </c>
      <c r="N5730" s="6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"/>
      <c r="BD5730" s="2"/>
      <c r="BE5730" s="2"/>
      <c r="BF5730" s="2"/>
      <c r="BG5730" s="2"/>
      <c r="BH5730" s="2"/>
      <c r="BI5730" s="2"/>
      <c r="BJ5730" s="2"/>
      <c r="BK5730" s="2"/>
      <c r="BL5730" s="2"/>
      <c r="BM5730" s="2"/>
      <c r="BN5730" s="2"/>
      <c r="BO5730" s="2"/>
      <c r="BP5730" s="2"/>
      <c r="BQ5730" s="2"/>
      <c r="BR5730" s="2"/>
      <c r="BS5730" s="2"/>
      <c r="BT5730" s="2"/>
      <c r="BU5730" s="2"/>
      <c r="BV5730" s="2"/>
      <c r="BW5730" s="2"/>
      <c r="BX5730" s="2"/>
      <c r="BY5730" s="2"/>
      <c r="BZ5730" s="2"/>
      <c r="CA5730" s="2"/>
      <c r="CB5730" s="2"/>
      <c r="CC5730" s="2"/>
      <c r="CD5730" s="2"/>
      <c r="CE5730" s="2"/>
    </row>
    <row r="5731" spans="1:83" s="10" customFormat="1" ht="12.75" customHeight="1" x14ac:dyDescent="0.2">
      <c r="A5731" s="64" t="s">
        <v>10575</v>
      </c>
      <c r="B5731" s="9" t="s">
        <v>10576</v>
      </c>
      <c r="C5731" s="53" t="s">
        <v>4007</v>
      </c>
      <c r="D5731" s="44" t="s">
        <v>4319</v>
      </c>
      <c r="E5731" s="54"/>
      <c r="F5731" s="55"/>
      <c r="G5731" s="56">
        <v>245</v>
      </c>
      <c r="H5731" s="57">
        <f t="shared" si="178"/>
        <v>289.09999999999997</v>
      </c>
      <c r="I5731" s="58">
        <f t="shared" si="179"/>
        <v>0</v>
      </c>
      <c r="J5731" s="59" t="s">
        <v>4027</v>
      </c>
      <c r="K5731" s="59" t="s">
        <v>10577</v>
      </c>
      <c r="L5731" s="79" t="s">
        <v>4205</v>
      </c>
      <c r="M5731" s="61">
        <v>0.16</v>
      </c>
      <c r="N5731" s="6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"/>
      <c r="BD5731" s="2"/>
      <c r="BE5731" s="2"/>
      <c r="BF5731" s="2"/>
      <c r="BG5731" s="2"/>
      <c r="BH5731" s="2"/>
      <c r="BI5731" s="2"/>
      <c r="BJ5731" s="2"/>
      <c r="BK5731" s="2"/>
      <c r="BL5731" s="2"/>
      <c r="BM5731" s="2"/>
      <c r="BN5731" s="2"/>
      <c r="BO5731" s="2"/>
      <c r="BP5731" s="2"/>
      <c r="BQ5731" s="2"/>
      <c r="BR5731" s="2"/>
      <c r="BS5731" s="2"/>
      <c r="BT5731" s="2"/>
      <c r="BU5731" s="2"/>
      <c r="BV5731" s="2"/>
      <c r="BW5731" s="2"/>
      <c r="BX5731" s="2"/>
      <c r="BY5731" s="2"/>
      <c r="BZ5731" s="2"/>
      <c r="CA5731" s="2"/>
      <c r="CB5731" s="2"/>
      <c r="CC5731" s="2"/>
      <c r="CD5731" s="2"/>
      <c r="CE5731" s="2"/>
    </row>
    <row r="5732" spans="1:83" s="10" customFormat="1" ht="12.75" customHeight="1" x14ac:dyDescent="0.2">
      <c r="A5732" s="69" t="s">
        <v>10578</v>
      </c>
      <c r="B5732" s="9" t="s">
        <v>10576</v>
      </c>
      <c r="C5732" s="53" t="s">
        <v>4007</v>
      </c>
      <c r="D5732" s="44" t="s">
        <v>4319</v>
      </c>
      <c r="E5732" s="54"/>
      <c r="F5732" s="55"/>
      <c r="G5732" s="56">
        <v>250</v>
      </c>
      <c r="H5732" s="57">
        <f t="shared" si="178"/>
        <v>295</v>
      </c>
      <c r="I5732" s="58">
        <f t="shared" si="179"/>
        <v>0</v>
      </c>
      <c r="J5732" s="59"/>
      <c r="K5732" s="59" t="s">
        <v>10577</v>
      </c>
      <c r="L5732" s="60" t="s">
        <v>4029</v>
      </c>
      <c r="M5732" s="61"/>
      <c r="N5732" s="6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  <c r="BQ5732" s="2"/>
      <c r="BR5732" s="2"/>
      <c r="BS5732" s="2"/>
      <c r="BT5732" s="2"/>
      <c r="BU5732" s="2"/>
      <c r="BV5732" s="2"/>
      <c r="BW5732" s="2"/>
      <c r="BX5732" s="2"/>
      <c r="BY5732" s="2"/>
      <c r="BZ5732" s="2"/>
      <c r="CA5732" s="2"/>
      <c r="CB5732" s="2"/>
      <c r="CC5732" s="2"/>
      <c r="CD5732" s="2"/>
      <c r="CE5732" s="2"/>
    </row>
    <row r="5733" spans="1:83" s="10" customFormat="1" ht="12.75" customHeight="1" x14ac:dyDescent="0.2">
      <c r="A5733" s="64" t="s">
        <v>10579</v>
      </c>
      <c r="B5733" s="9" t="s">
        <v>10580</v>
      </c>
      <c r="C5733" s="53" t="s">
        <v>4007</v>
      </c>
      <c r="D5733" s="44" t="s">
        <v>4319</v>
      </c>
      <c r="E5733" s="54"/>
      <c r="F5733" s="55"/>
      <c r="G5733" s="56">
        <v>140</v>
      </c>
      <c r="H5733" s="57">
        <f t="shared" si="178"/>
        <v>165.2</v>
      </c>
      <c r="I5733" s="58">
        <f t="shared" si="179"/>
        <v>0</v>
      </c>
      <c r="J5733" s="59" t="s">
        <v>4027</v>
      </c>
      <c r="K5733" s="59" t="s">
        <v>4154</v>
      </c>
      <c r="L5733" s="79" t="s">
        <v>4205</v>
      </c>
      <c r="M5733" s="61">
        <v>0.19</v>
      </c>
      <c r="N5733" s="6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"/>
      <c r="BD5733" s="2"/>
      <c r="BE5733" s="2"/>
      <c r="BF5733" s="2"/>
      <c r="BG5733" s="2"/>
      <c r="BH5733" s="2"/>
      <c r="BI5733" s="2"/>
      <c r="BJ5733" s="2"/>
      <c r="BK5733" s="2"/>
      <c r="BL5733" s="2"/>
      <c r="BM5733" s="2"/>
      <c r="BN5733" s="2"/>
      <c r="BO5733" s="2"/>
      <c r="BP5733" s="2"/>
      <c r="BQ5733" s="2"/>
      <c r="BR5733" s="2"/>
      <c r="BS5733" s="2"/>
      <c r="BT5733" s="2"/>
      <c r="BU5733" s="2"/>
      <c r="BV5733" s="2"/>
      <c r="BW5733" s="2"/>
      <c r="BX5733" s="2"/>
      <c r="BY5733" s="2"/>
      <c r="BZ5733" s="2"/>
      <c r="CA5733" s="2"/>
      <c r="CB5733" s="2"/>
      <c r="CC5733" s="2"/>
      <c r="CD5733" s="2"/>
      <c r="CE5733" s="2"/>
    </row>
    <row r="5734" spans="1:83" s="10" customFormat="1" ht="12.75" customHeight="1" x14ac:dyDescent="0.2">
      <c r="A5734" s="51" t="s">
        <v>2955</v>
      </c>
      <c r="B5734" s="9" t="s">
        <v>933</v>
      </c>
      <c r="C5734" s="66" t="s">
        <v>4035</v>
      </c>
      <c r="D5734" s="44" t="s">
        <v>4319</v>
      </c>
      <c r="E5734" s="54"/>
      <c r="F5734" s="55"/>
      <c r="G5734" s="56">
        <v>2000</v>
      </c>
      <c r="H5734" s="57">
        <f t="shared" si="178"/>
        <v>2360</v>
      </c>
      <c r="I5734" s="58">
        <f t="shared" si="179"/>
        <v>0</v>
      </c>
      <c r="J5734" s="59" t="s">
        <v>4027</v>
      </c>
      <c r="K5734" s="59"/>
      <c r="L5734" s="79" t="s">
        <v>4205</v>
      </c>
      <c r="M5734" s="61">
        <v>1.62</v>
      </c>
      <c r="N5734" s="6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"/>
      <c r="BD5734" s="2"/>
      <c r="BE5734" s="2"/>
      <c r="BF5734" s="2"/>
      <c r="BG5734" s="2"/>
      <c r="BH5734" s="2"/>
      <c r="BI5734" s="2"/>
      <c r="BJ5734" s="2"/>
      <c r="BK5734" s="2"/>
      <c r="BL5734" s="2"/>
      <c r="BM5734" s="2"/>
      <c r="BN5734" s="2"/>
      <c r="BO5734" s="2"/>
      <c r="BP5734" s="2"/>
      <c r="BQ5734" s="2"/>
      <c r="BR5734" s="2"/>
      <c r="BS5734" s="2"/>
      <c r="BT5734" s="2"/>
      <c r="BU5734" s="2"/>
      <c r="BV5734" s="2"/>
      <c r="BW5734" s="2"/>
      <c r="BX5734" s="2"/>
      <c r="BY5734" s="2"/>
      <c r="BZ5734" s="2"/>
      <c r="CA5734" s="2"/>
      <c r="CB5734" s="2"/>
      <c r="CC5734" s="2"/>
      <c r="CD5734" s="2"/>
      <c r="CE5734" s="2"/>
    </row>
    <row r="5735" spans="1:83" s="10" customFormat="1" ht="12.75" customHeight="1" x14ac:dyDescent="0.2">
      <c r="A5735" s="51" t="s">
        <v>2956</v>
      </c>
      <c r="B5735" s="9" t="s">
        <v>934</v>
      </c>
      <c r="C5735" s="66" t="s">
        <v>4035</v>
      </c>
      <c r="D5735" s="44" t="s">
        <v>4319</v>
      </c>
      <c r="E5735" s="54"/>
      <c r="F5735" s="55"/>
      <c r="G5735" s="56">
        <v>2000</v>
      </c>
      <c r="H5735" s="57">
        <f t="shared" si="178"/>
        <v>2360</v>
      </c>
      <c r="I5735" s="58">
        <f t="shared" si="179"/>
        <v>0</v>
      </c>
      <c r="J5735" s="59" t="s">
        <v>4027</v>
      </c>
      <c r="K5735" s="59"/>
      <c r="L5735" s="60" t="s">
        <v>4029</v>
      </c>
      <c r="M5735" s="61">
        <v>2.8</v>
      </c>
      <c r="N5735" s="6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  <c r="BQ5735" s="2"/>
      <c r="BR5735" s="2"/>
      <c r="BS5735" s="2"/>
      <c r="BT5735" s="2"/>
      <c r="BU5735" s="2"/>
      <c r="BV5735" s="2"/>
      <c r="BW5735" s="2"/>
      <c r="BX5735" s="2"/>
      <c r="BY5735" s="2"/>
      <c r="BZ5735" s="2"/>
      <c r="CA5735" s="2"/>
      <c r="CB5735" s="2"/>
      <c r="CC5735" s="2"/>
      <c r="CD5735" s="2"/>
      <c r="CE5735" s="2"/>
    </row>
    <row r="5736" spans="1:83" s="10" customFormat="1" ht="12.75" customHeight="1" x14ac:dyDescent="0.2">
      <c r="A5736" s="51" t="s">
        <v>2957</v>
      </c>
      <c r="B5736" s="9" t="s">
        <v>935</v>
      </c>
      <c r="C5736" s="66" t="s">
        <v>4035</v>
      </c>
      <c r="D5736" s="44" t="s">
        <v>4319</v>
      </c>
      <c r="E5736" s="54"/>
      <c r="F5736" s="55"/>
      <c r="G5736" s="56">
        <v>1004.29</v>
      </c>
      <c r="H5736" s="57">
        <f t="shared" si="178"/>
        <v>1185.0621999999998</v>
      </c>
      <c r="I5736" s="58">
        <f t="shared" si="179"/>
        <v>0</v>
      </c>
      <c r="J5736" s="59" t="s">
        <v>4027</v>
      </c>
      <c r="K5736" s="59"/>
      <c r="L5736" s="79" t="s">
        <v>4205</v>
      </c>
      <c r="M5736" s="61">
        <v>1.57</v>
      </c>
      <c r="N5736" s="6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"/>
      <c r="BD5736" s="2"/>
      <c r="BE5736" s="2"/>
      <c r="BF5736" s="2"/>
      <c r="BG5736" s="2"/>
      <c r="BH5736" s="2"/>
      <c r="BI5736" s="2"/>
      <c r="BJ5736" s="2"/>
      <c r="BK5736" s="2"/>
      <c r="BL5736" s="2"/>
      <c r="BM5736" s="2"/>
      <c r="BN5736" s="2"/>
      <c r="BO5736" s="2"/>
      <c r="BP5736" s="2"/>
      <c r="BQ5736" s="2"/>
      <c r="BR5736" s="2"/>
      <c r="BS5736" s="2"/>
      <c r="BT5736" s="2"/>
      <c r="BU5736" s="2"/>
      <c r="BV5736" s="2"/>
      <c r="BW5736" s="2"/>
      <c r="BX5736" s="2"/>
      <c r="BY5736" s="2"/>
      <c r="BZ5736" s="2"/>
      <c r="CA5736" s="2"/>
      <c r="CB5736" s="2"/>
      <c r="CC5736" s="2"/>
      <c r="CD5736" s="2"/>
      <c r="CE5736" s="2"/>
    </row>
    <row r="5737" spans="1:83" s="10" customFormat="1" ht="12.75" customHeight="1" x14ac:dyDescent="0.2">
      <c r="A5737" s="51" t="s">
        <v>2958</v>
      </c>
      <c r="B5737" s="9" t="s">
        <v>936</v>
      </c>
      <c r="C5737" s="66" t="s">
        <v>4035</v>
      </c>
      <c r="D5737" s="44" t="s">
        <v>4319</v>
      </c>
      <c r="E5737" s="54"/>
      <c r="F5737" s="55"/>
      <c r="G5737" s="56">
        <v>2777.09</v>
      </c>
      <c r="H5737" s="57">
        <f t="shared" si="178"/>
        <v>3276.9661999999998</v>
      </c>
      <c r="I5737" s="58">
        <f t="shared" si="179"/>
        <v>0</v>
      </c>
      <c r="J5737" s="59" t="s">
        <v>4027</v>
      </c>
      <c r="K5737" s="59"/>
      <c r="L5737" s="79" t="s">
        <v>4205</v>
      </c>
      <c r="M5737" s="61">
        <v>1.7</v>
      </c>
      <c r="N5737" s="6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  <c r="BQ5737" s="2"/>
      <c r="BR5737" s="2"/>
      <c r="BS5737" s="2"/>
      <c r="BT5737" s="2"/>
      <c r="BU5737" s="2"/>
      <c r="BV5737" s="2"/>
      <c r="BW5737" s="2"/>
      <c r="BX5737" s="2"/>
      <c r="BY5737" s="2"/>
      <c r="BZ5737" s="2"/>
      <c r="CA5737" s="2"/>
      <c r="CB5737" s="2"/>
      <c r="CC5737" s="2"/>
      <c r="CD5737" s="2"/>
      <c r="CE5737" s="2"/>
    </row>
    <row r="5738" spans="1:83" s="10" customFormat="1" ht="12.75" customHeight="1" x14ac:dyDescent="0.2">
      <c r="A5738" s="51" t="s">
        <v>2959</v>
      </c>
      <c r="B5738" s="9" t="s">
        <v>937</v>
      </c>
      <c r="C5738" s="66" t="s">
        <v>4035</v>
      </c>
      <c r="D5738" s="44" t="s">
        <v>4319</v>
      </c>
      <c r="E5738" s="54"/>
      <c r="F5738" s="55"/>
      <c r="G5738" s="56">
        <v>508.29</v>
      </c>
      <c r="H5738" s="57">
        <f t="shared" si="178"/>
        <v>599.78219999999999</v>
      </c>
      <c r="I5738" s="58">
        <f t="shared" si="179"/>
        <v>0</v>
      </c>
      <c r="J5738" s="59" t="s">
        <v>4027</v>
      </c>
      <c r="K5738" s="59"/>
      <c r="L5738" s="79" t="s">
        <v>4184</v>
      </c>
      <c r="M5738" s="61">
        <v>3.3</v>
      </c>
      <c r="N5738" s="6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  <c r="BQ5738" s="2"/>
      <c r="BR5738" s="2"/>
      <c r="BS5738" s="2"/>
      <c r="BT5738" s="2"/>
      <c r="BU5738" s="2"/>
      <c r="BV5738" s="2"/>
      <c r="BW5738" s="2"/>
      <c r="BX5738" s="2"/>
      <c r="BY5738" s="2"/>
      <c r="BZ5738" s="2"/>
      <c r="CA5738" s="2"/>
      <c r="CB5738" s="2"/>
      <c r="CC5738" s="2"/>
      <c r="CD5738" s="2"/>
      <c r="CE5738" s="2"/>
    </row>
    <row r="5739" spans="1:83" s="10" customFormat="1" ht="12.75" customHeight="1" x14ac:dyDescent="0.2">
      <c r="A5739" s="51" t="s">
        <v>10581</v>
      </c>
      <c r="B5739" s="9" t="s">
        <v>703</v>
      </c>
      <c r="C5739" s="66" t="s">
        <v>4035</v>
      </c>
      <c r="D5739" s="44" t="s">
        <v>4319</v>
      </c>
      <c r="E5739" s="54"/>
      <c r="F5739" s="55"/>
      <c r="G5739" s="56">
        <v>255</v>
      </c>
      <c r="H5739" s="57">
        <f t="shared" si="178"/>
        <v>300.89999999999998</v>
      </c>
      <c r="I5739" s="58">
        <f t="shared" si="179"/>
        <v>0</v>
      </c>
      <c r="J5739" s="59" t="s">
        <v>4027</v>
      </c>
      <c r="K5739" s="59"/>
      <c r="L5739" s="60" t="s">
        <v>4029</v>
      </c>
      <c r="M5739" s="61">
        <v>0.26</v>
      </c>
      <c r="N5739" s="6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  <c r="BQ5739" s="2"/>
      <c r="BR5739" s="2"/>
      <c r="BS5739" s="2"/>
      <c r="BT5739" s="2"/>
      <c r="BU5739" s="2"/>
      <c r="BV5739" s="2"/>
      <c r="BW5739" s="2"/>
      <c r="BX5739" s="2"/>
      <c r="BY5739" s="2"/>
      <c r="BZ5739" s="2"/>
      <c r="CA5739" s="2"/>
      <c r="CB5739" s="2"/>
      <c r="CC5739" s="2"/>
      <c r="CD5739" s="2"/>
      <c r="CE5739" s="2"/>
    </row>
    <row r="5740" spans="1:83" s="10" customFormat="1" ht="12.75" customHeight="1" x14ac:dyDescent="0.2">
      <c r="A5740" s="51" t="s">
        <v>10582</v>
      </c>
      <c r="B5740" s="9" t="s">
        <v>10583</v>
      </c>
      <c r="C5740" s="66" t="s">
        <v>4035</v>
      </c>
      <c r="D5740" s="44" t="s">
        <v>4319</v>
      </c>
      <c r="E5740" s="54"/>
      <c r="F5740" s="55"/>
      <c r="G5740" s="56">
        <v>130</v>
      </c>
      <c r="H5740" s="57">
        <f t="shared" si="178"/>
        <v>153.4</v>
      </c>
      <c r="I5740" s="58">
        <f t="shared" si="179"/>
        <v>0</v>
      </c>
      <c r="J5740" s="59" t="s">
        <v>4027</v>
      </c>
      <c r="K5740" s="59"/>
      <c r="L5740" s="60" t="s">
        <v>4029</v>
      </c>
      <c r="M5740" s="61">
        <v>0.34</v>
      </c>
      <c r="N5740" s="6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"/>
      <c r="BD5740" s="2"/>
      <c r="BE5740" s="2"/>
      <c r="BF5740" s="2"/>
      <c r="BG5740" s="2"/>
      <c r="BH5740" s="2"/>
      <c r="BI5740" s="2"/>
      <c r="BJ5740" s="2"/>
      <c r="BK5740" s="2"/>
      <c r="BL5740" s="2"/>
      <c r="BM5740" s="2"/>
      <c r="BN5740" s="2"/>
      <c r="BO5740" s="2"/>
      <c r="BP5740" s="2"/>
      <c r="BQ5740" s="2"/>
      <c r="BR5740" s="2"/>
      <c r="BS5740" s="2"/>
      <c r="BT5740" s="2"/>
      <c r="BU5740" s="2"/>
      <c r="BV5740" s="2"/>
      <c r="BW5740" s="2"/>
      <c r="BX5740" s="2"/>
      <c r="BY5740" s="2"/>
      <c r="BZ5740" s="2"/>
      <c r="CA5740" s="2"/>
      <c r="CB5740" s="2"/>
      <c r="CC5740" s="2"/>
      <c r="CD5740" s="2"/>
      <c r="CE5740" s="2"/>
    </row>
    <row r="5741" spans="1:83" s="10" customFormat="1" ht="12.75" customHeight="1" x14ac:dyDescent="0.2">
      <c r="A5741" s="51" t="s">
        <v>2960</v>
      </c>
      <c r="B5741" s="9" t="s">
        <v>938</v>
      </c>
      <c r="C5741" s="66" t="s">
        <v>4035</v>
      </c>
      <c r="D5741" s="44" t="s">
        <v>4319</v>
      </c>
      <c r="E5741" s="54"/>
      <c r="F5741" s="55"/>
      <c r="G5741" s="56">
        <v>120</v>
      </c>
      <c r="H5741" s="57">
        <f t="shared" si="178"/>
        <v>141.6</v>
      </c>
      <c r="I5741" s="58">
        <f t="shared" si="179"/>
        <v>0</v>
      </c>
      <c r="J5741" s="59" t="s">
        <v>4027</v>
      </c>
      <c r="K5741" s="59"/>
      <c r="L5741" s="60" t="s">
        <v>4029</v>
      </c>
      <c r="M5741" s="61">
        <v>0.18</v>
      </c>
      <c r="N5741" s="6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  <c r="BQ5741" s="2"/>
      <c r="BR5741" s="2"/>
      <c r="BS5741" s="2"/>
      <c r="BT5741" s="2"/>
      <c r="BU5741" s="2"/>
      <c r="BV5741" s="2"/>
      <c r="BW5741" s="2"/>
      <c r="BX5741" s="2"/>
      <c r="BY5741" s="2"/>
      <c r="BZ5741" s="2"/>
      <c r="CA5741" s="2"/>
      <c r="CB5741" s="2"/>
      <c r="CC5741" s="2"/>
      <c r="CD5741" s="2"/>
      <c r="CE5741" s="2"/>
    </row>
    <row r="5742" spans="1:83" s="10" customFormat="1" ht="12.75" customHeight="1" x14ac:dyDescent="0.2">
      <c r="A5742" s="51" t="s">
        <v>2961</v>
      </c>
      <c r="B5742" s="9" t="s">
        <v>939</v>
      </c>
      <c r="C5742" s="66" t="s">
        <v>4035</v>
      </c>
      <c r="D5742" s="44" t="s">
        <v>4319</v>
      </c>
      <c r="E5742" s="54"/>
      <c r="F5742" s="55"/>
      <c r="G5742" s="56">
        <v>52.77</v>
      </c>
      <c r="H5742" s="57">
        <f t="shared" si="178"/>
        <v>62.268599999999999</v>
      </c>
      <c r="I5742" s="58">
        <f t="shared" si="179"/>
        <v>0</v>
      </c>
      <c r="J5742" s="59" t="s">
        <v>4027</v>
      </c>
      <c r="K5742" s="59"/>
      <c r="L5742" s="60" t="s">
        <v>4029</v>
      </c>
      <c r="M5742" s="61">
        <v>0.15</v>
      </c>
      <c r="N5742" s="6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  <c r="BQ5742" s="2"/>
      <c r="BR5742" s="2"/>
      <c r="BS5742" s="2"/>
      <c r="BT5742" s="2"/>
      <c r="BU5742" s="2"/>
      <c r="BV5742" s="2"/>
      <c r="BW5742" s="2"/>
      <c r="BX5742" s="2"/>
      <c r="BY5742" s="2"/>
      <c r="BZ5742" s="2"/>
      <c r="CA5742" s="2"/>
      <c r="CB5742" s="2"/>
      <c r="CC5742" s="2"/>
      <c r="CD5742" s="2"/>
      <c r="CE5742" s="2"/>
    </row>
    <row r="5743" spans="1:83" s="10" customFormat="1" ht="12.75" customHeight="1" x14ac:dyDescent="0.2">
      <c r="A5743" s="51" t="s">
        <v>10584</v>
      </c>
      <c r="B5743" s="9" t="s">
        <v>10585</v>
      </c>
      <c r="C5743" s="66" t="s">
        <v>4035</v>
      </c>
      <c r="D5743" s="44" t="s">
        <v>4319</v>
      </c>
      <c r="E5743" s="54"/>
      <c r="F5743" s="55"/>
      <c r="G5743" s="56">
        <v>75</v>
      </c>
      <c r="H5743" s="57">
        <f t="shared" si="178"/>
        <v>88.5</v>
      </c>
      <c r="I5743" s="58">
        <f t="shared" si="179"/>
        <v>0</v>
      </c>
      <c r="J5743" s="59" t="s">
        <v>4027</v>
      </c>
      <c r="K5743" s="59"/>
      <c r="L5743" s="60" t="s">
        <v>4029</v>
      </c>
      <c r="M5743" s="61">
        <v>2.8000000000000001E-2</v>
      </c>
      <c r="N5743" s="6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  <c r="BQ5743" s="2"/>
      <c r="BR5743" s="2"/>
      <c r="BS5743" s="2"/>
      <c r="BT5743" s="2"/>
      <c r="BU5743" s="2"/>
      <c r="BV5743" s="2"/>
      <c r="BW5743" s="2"/>
      <c r="BX5743" s="2"/>
      <c r="BY5743" s="2"/>
      <c r="BZ5743" s="2"/>
      <c r="CA5743" s="2"/>
      <c r="CB5743" s="2"/>
      <c r="CC5743" s="2"/>
      <c r="CD5743" s="2"/>
      <c r="CE5743" s="2"/>
    </row>
    <row r="5744" spans="1:83" s="10" customFormat="1" ht="12.75" customHeight="1" x14ac:dyDescent="0.2">
      <c r="A5744" s="51" t="s">
        <v>10586</v>
      </c>
      <c r="B5744" s="9" t="s">
        <v>10587</v>
      </c>
      <c r="C5744" s="66" t="s">
        <v>4035</v>
      </c>
      <c r="D5744" s="44" t="s">
        <v>4319</v>
      </c>
      <c r="E5744" s="54"/>
      <c r="F5744" s="55"/>
      <c r="G5744" s="56">
        <v>50</v>
      </c>
      <c r="H5744" s="57">
        <f t="shared" si="178"/>
        <v>59</v>
      </c>
      <c r="I5744" s="58">
        <f t="shared" si="179"/>
        <v>0</v>
      </c>
      <c r="J5744" s="59" t="s">
        <v>4027</v>
      </c>
      <c r="K5744" s="59"/>
      <c r="L5744" s="60" t="s">
        <v>4029</v>
      </c>
      <c r="M5744" s="61">
        <v>6.2E-2</v>
      </c>
      <c r="N5744" s="6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  <c r="BQ5744" s="2"/>
      <c r="BR5744" s="2"/>
      <c r="BS5744" s="2"/>
      <c r="BT5744" s="2"/>
      <c r="BU5744" s="2"/>
      <c r="BV5744" s="2"/>
      <c r="BW5744" s="2"/>
      <c r="BX5744" s="2"/>
      <c r="BY5744" s="2"/>
      <c r="BZ5744" s="2"/>
      <c r="CA5744" s="2"/>
      <c r="CB5744" s="2"/>
      <c r="CC5744" s="2"/>
      <c r="CD5744" s="2"/>
      <c r="CE5744" s="2"/>
    </row>
    <row r="5745" spans="1:83" s="10" customFormat="1" ht="12.75" customHeight="1" x14ac:dyDescent="0.2">
      <c r="A5745" s="64" t="s">
        <v>10588</v>
      </c>
      <c r="B5745" s="9" t="s">
        <v>1018</v>
      </c>
      <c r="C5745" s="53" t="s">
        <v>4007</v>
      </c>
      <c r="D5745" s="44" t="s">
        <v>4319</v>
      </c>
      <c r="E5745" s="54"/>
      <c r="F5745" s="55"/>
      <c r="G5745" s="56">
        <v>929.48</v>
      </c>
      <c r="H5745" s="57">
        <f t="shared" si="178"/>
        <v>1096.7864</v>
      </c>
      <c r="I5745" s="58">
        <f t="shared" si="179"/>
        <v>0</v>
      </c>
      <c r="J5745" s="59"/>
      <c r="K5745" s="59" t="s">
        <v>10589</v>
      </c>
      <c r="L5745" s="60" t="s">
        <v>4029</v>
      </c>
      <c r="M5745" s="61"/>
      <c r="N5745" s="6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  <c r="BQ5745" s="2"/>
      <c r="BR5745" s="2"/>
      <c r="BS5745" s="2"/>
      <c r="BT5745" s="2"/>
      <c r="BU5745" s="2"/>
      <c r="BV5745" s="2"/>
      <c r="BW5745" s="2"/>
      <c r="BX5745" s="2"/>
      <c r="BY5745" s="2"/>
      <c r="BZ5745" s="2"/>
      <c r="CA5745" s="2"/>
      <c r="CB5745" s="2"/>
      <c r="CC5745" s="2"/>
      <c r="CD5745" s="2"/>
      <c r="CE5745" s="2"/>
    </row>
    <row r="5746" spans="1:83" s="10" customFormat="1" ht="12.75" customHeight="1" x14ac:dyDescent="0.2">
      <c r="A5746" s="51" t="s">
        <v>10590</v>
      </c>
      <c r="B5746" s="9" t="s">
        <v>924</v>
      </c>
      <c r="C5746" s="66" t="s">
        <v>4035</v>
      </c>
      <c r="D5746" s="44" t="s">
        <v>4319</v>
      </c>
      <c r="E5746" s="54"/>
      <c r="F5746" s="55"/>
      <c r="G5746" s="56">
        <v>375</v>
      </c>
      <c r="H5746" s="57">
        <f t="shared" si="178"/>
        <v>442.5</v>
      </c>
      <c r="I5746" s="58">
        <f t="shared" si="179"/>
        <v>0</v>
      </c>
      <c r="J5746" s="59" t="s">
        <v>4027</v>
      </c>
      <c r="K5746" s="59"/>
      <c r="L5746" s="60" t="s">
        <v>4029</v>
      </c>
      <c r="M5746" s="61">
        <v>1.25</v>
      </c>
      <c r="N5746" s="6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  <c r="BQ5746" s="2"/>
      <c r="BR5746" s="2"/>
      <c r="BS5746" s="2"/>
      <c r="BT5746" s="2"/>
      <c r="BU5746" s="2"/>
      <c r="BV5746" s="2"/>
      <c r="BW5746" s="2"/>
      <c r="BX5746" s="2"/>
      <c r="BY5746" s="2"/>
      <c r="BZ5746" s="2"/>
      <c r="CA5746" s="2"/>
      <c r="CB5746" s="2"/>
      <c r="CC5746" s="2"/>
      <c r="CD5746" s="2"/>
      <c r="CE5746" s="2"/>
    </row>
    <row r="5747" spans="1:83" s="10" customFormat="1" ht="12.75" customHeight="1" x14ac:dyDescent="0.2">
      <c r="A5747" s="64" t="s">
        <v>10591</v>
      </c>
      <c r="B5747" s="9" t="s">
        <v>10592</v>
      </c>
      <c r="C5747" s="53" t="s">
        <v>4007</v>
      </c>
      <c r="D5747" s="44" t="s">
        <v>4319</v>
      </c>
      <c r="E5747" s="54"/>
      <c r="F5747" s="55"/>
      <c r="G5747" s="56">
        <v>122.05</v>
      </c>
      <c r="H5747" s="57">
        <f t="shared" si="178"/>
        <v>144.01899999999998</v>
      </c>
      <c r="I5747" s="58">
        <f t="shared" si="179"/>
        <v>0</v>
      </c>
      <c r="J5747" s="59" t="s">
        <v>4027</v>
      </c>
      <c r="K5747" s="59" t="s">
        <v>10593</v>
      </c>
      <c r="L5747" s="60" t="s">
        <v>4029</v>
      </c>
      <c r="M5747" s="61">
        <v>0.39</v>
      </c>
      <c r="N5747" s="6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  <c r="BQ5747" s="2"/>
      <c r="BR5747" s="2"/>
      <c r="BS5747" s="2"/>
      <c r="BT5747" s="2"/>
      <c r="BU5747" s="2"/>
      <c r="BV5747" s="2"/>
      <c r="BW5747" s="2"/>
      <c r="BX5747" s="2"/>
      <c r="BY5747" s="2"/>
      <c r="BZ5747" s="2"/>
      <c r="CA5747" s="2"/>
      <c r="CB5747" s="2"/>
      <c r="CC5747" s="2"/>
      <c r="CD5747" s="2"/>
      <c r="CE5747" s="2"/>
    </row>
    <row r="5748" spans="1:83" s="10" customFormat="1" ht="12.75" customHeight="1" x14ac:dyDescent="0.2">
      <c r="A5748" s="51" t="s">
        <v>2962</v>
      </c>
      <c r="B5748" s="9" t="s">
        <v>651</v>
      </c>
      <c r="C5748" s="66" t="s">
        <v>4035</v>
      </c>
      <c r="D5748" s="44" t="s">
        <v>4748</v>
      </c>
      <c r="E5748" s="54"/>
      <c r="F5748" s="55"/>
      <c r="G5748" s="56">
        <v>3539.49</v>
      </c>
      <c r="H5748" s="57">
        <f t="shared" si="178"/>
        <v>4176.5981999999995</v>
      </c>
      <c r="I5748" s="58">
        <f t="shared" si="179"/>
        <v>0</v>
      </c>
      <c r="J5748" s="59" t="s">
        <v>4027</v>
      </c>
      <c r="K5748" s="59"/>
      <c r="L5748" s="60" t="s">
        <v>4029</v>
      </c>
      <c r="M5748" s="61">
        <v>6.35</v>
      </c>
      <c r="N5748" s="6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  <c r="BQ5748" s="2"/>
      <c r="BR5748" s="2"/>
      <c r="BS5748" s="2"/>
      <c r="BT5748" s="2"/>
      <c r="BU5748" s="2"/>
      <c r="BV5748" s="2"/>
      <c r="BW5748" s="2"/>
      <c r="BX5748" s="2"/>
      <c r="BY5748" s="2"/>
      <c r="BZ5748" s="2"/>
      <c r="CA5748" s="2"/>
      <c r="CB5748" s="2"/>
      <c r="CC5748" s="2"/>
      <c r="CD5748" s="2"/>
      <c r="CE5748" s="2"/>
    </row>
    <row r="5749" spans="1:83" s="10" customFormat="1" ht="12.75" customHeight="1" x14ac:dyDescent="0.2">
      <c r="A5749" s="51" t="s">
        <v>2963</v>
      </c>
      <c r="B5749" s="9" t="s">
        <v>293</v>
      </c>
      <c r="C5749" s="66" t="s">
        <v>4035</v>
      </c>
      <c r="D5749" s="44" t="s">
        <v>4748</v>
      </c>
      <c r="E5749" s="54"/>
      <c r="F5749" s="55"/>
      <c r="G5749" s="56">
        <v>57</v>
      </c>
      <c r="H5749" s="57">
        <f t="shared" si="178"/>
        <v>67.259999999999991</v>
      </c>
      <c r="I5749" s="58">
        <f t="shared" si="179"/>
        <v>0</v>
      </c>
      <c r="J5749" s="59" t="s">
        <v>4027</v>
      </c>
      <c r="K5749" s="59"/>
      <c r="L5749" s="79" t="s">
        <v>4205</v>
      </c>
      <c r="M5749" s="61">
        <v>2.1000000000000001E-2</v>
      </c>
      <c r="N5749" s="6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  <c r="BQ5749" s="2"/>
      <c r="BR5749" s="2"/>
      <c r="BS5749" s="2"/>
      <c r="BT5749" s="2"/>
      <c r="BU5749" s="2"/>
      <c r="BV5749" s="2"/>
      <c r="BW5749" s="2"/>
      <c r="BX5749" s="2"/>
      <c r="BY5749" s="2"/>
      <c r="BZ5749" s="2"/>
      <c r="CA5749" s="2"/>
      <c r="CB5749" s="2"/>
      <c r="CC5749" s="2"/>
      <c r="CD5749" s="2"/>
      <c r="CE5749" s="2"/>
    </row>
    <row r="5750" spans="1:83" s="14" customFormat="1" ht="12.75" customHeight="1" x14ac:dyDescent="0.2">
      <c r="A5750" s="64" t="s">
        <v>10594</v>
      </c>
      <c r="B5750" s="9" t="s">
        <v>940</v>
      </c>
      <c r="C5750" s="66" t="s">
        <v>4035</v>
      </c>
      <c r="D5750" s="44" t="s">
        <v>4748</v>
      </c>
      <c r="E5750" s="54"/>
      <c r="F5750" s="55"/>
      <c r="G5750" s="56">
        <v>3000</v>
      </c>
      <c r="H5750" s="57">
        <f t="shared" si="178"/>
        <v>3540</v>
      </c>
      <c r="I5750" s="58">
        <f t="shared" si="179"/>
        <v>0</v>
      </c>
      <c r="J5750" s="59"/>
      <c r="K5750" s="59" t="s">
        <v>7624</v>
      </c>
      <c r="L5750" s="60" t="s">
        <v>4029</v>
      </c>
      <c r="M5750" s="61">
        <v>2.5</v>
      </c>
      <c r="N5750" s="6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  <c r="BQ5750" s="2"/>
      <c r="BR5750" s="2"/>
      <c r="BS5750" s="2"/>
      <c r="BT5750" s="2"/>
      <c r="BU5750" s="2"/>
      <c r="BV5750" s="2"/>
      <c r="BW5750" s="2"/>
      <c r="BX5750" s="2"/>
      <c r="BY5750" s="2"/>
      <c r="BZ5750" s="2"/>
      <c r="CA5750" s="2"/>
      <c r="CB5750" s="2"/>
      <c r="CC5750" s="2"/>
      <c r="CD5750" s="2"/>
      <c r="CE5750" s="2"/>
    </row>
    <row r="5751" spans="1:83" s="10" customFormat="1" ht="12.75" customHeight="1" x14ac:dyDescent="0.2">
      <c r="A5751" s="51" t="s">
        <v>2964</v>
      </c>
      <c r="B5751" s="9" t="s">
        <v>941</v>
      </c>
      <c r="C5751" s="66" t="s">
        <v>4035</v>
      </c>
      <c r="D5751" s="44" t="s">
        <v>4748</v>
      </c>
      <c r="E5751" s="54"/>
      <c r="F5751" s="55"/>
      <c r="G5751" s="56">
        <v>2638.15</v>
      </c>
      <c r="H5751" s="57">
        <f t="shared" si="178"/>
        <v>3113.0169999999998</v>
      </c>
      <c r="I5751" s="58">
        <f t="shared" si="179"/>
        <v>0</v>
      </c>
      <c r="J5751" s="59" t="s">
        <v>4027</v>
      </c>
      <c r="K5751" s="59"/>
      <c r="L5751" s="79" t="s">
        <v>10595</v>
      </c>
      <c r="M5751" s="61">
        <v>6.2</v>
      </c>
      <c r="N5751" s="6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  <c r="BQ5751" s="2"/>
      <c r="BR5751" s="2"/>
      <c r="BS5751" s="2"/>
      <c r="BT5751" s="2"/>
      <c r="BU5751" s="2"/>
      <c r="BV5751" s="2"/>
      <c r="BW5751" s="2"/>
      <c r="BX5751" s="2"/>
      <c r="BY5751" s="2"/>
      <c r="BZ5751" s="2"/>
      <c r="CA5751" s="2"/>
      <c r="CB5751" s="2"/>
      <c r="CC5751" s="2"/>
      <c r="CD5751" s="2"/>
      <c r="CE5751" s="2"/>
    </row>
    <row r="5752" spans="1:83" s="10" customFormat="1" ht="12.75" customHeight="1" x14ac:dyDescent="0.2">
      <c r="A5752" s="51" t="s">
        <v>2965</v>
      </c>
      <c r="B5752" s="9" t="s">
        <v>246</v>
      </c>
      <c r="C5752" s="66" t="s">
        <v>4035</v>
      </c>
      <c r="D5752" s="44" t="s">
        <v>4748</v>
      </c>
      <c r="E5752" s="54"/>
      <c r="F5752" s="55"/>
      <c r="G5752" s="56">
        <v>17</v>
      </c>
      <c r="H5752" s="57">
        <f t="shared" si="178"/>
        <v>20.059999999999999</v>
      </c>
      <c r="I5752" s="58">
        <f t="shared" si="179"/>
        <v>0</v>
      </c>
      <c r="J5752" s="59" t="s">
        <v>4027</v>
      </c>
      <c r="K5752" s="59"/>
      <c r="L5752" s="79" t="s">
        <v>4205</v>
      </c>
      <c r="M5752" s="61">
        <v>2.3E-2</v>
      </c>
      <c r="N5752" s="6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2"/>
      <c r="BD5752" s="2"/>
      <c r="BE5752" s="2"/>
      <c r="BF5752" s="2"/>
      <c r="BG5752" s="2"/>
      <c r="BH5752" s="2"/>
      <c r="BI5752" s="2"/>
      <c r="BJ5752" s="2"/>
      <c r="BK5752" s="2"/>
      <c r="BL5752" s="2"/>
      <c r="BM5752" s="2"/>
      <c r="BN5752" s="2"/>
      <c r="BO5752" s="2"/>
      <c r="BP5752" s="2"/>
      <c r="BQ5752" s="2"/>
      <c r="BR5752" s="2"/>
      <c r="BS5752" s="2"/>
      <c r="BT5752" s="2"/>
      <c r="BU5752" s="2"/>
      <c r="BV5752" s="2"/>
      <c r="BW5752" s="2"/>
      <c r="BX5752" s="2"/>
      <c r="BY5752" s="2"/>
      <c r="BZ5752" s="2"/>
      <c r="CA5752" s="2"/>
      <c r="CB5752" s="2"/>
      <c r="CC5752" s="2"/>
      <c r="CD5752" s="2"/>
      <c r="CE5752" s="2"/>
    </row>
    <row r="5753" spans="1:83" s="10" customFormat="1" ht="12.75" customHeight="1" x14ac:dyDescent="0.2">
      <c r="A5753" s="51" t="s">
        <v>10596</v>
      </c>
      <c r="B5753" s="9" t="s">
        <v>446</v>
      </c>
      <c r="C5753" s="66" t="s">
        <v>4035</v>
      </c>
      <c r="D5753" s="44" t="s">
        <v>4748</v>
      </c>
      <c r="E5753" s="54"/>
      <c r="F5753" s="55"/>
      <c r="G5753" s="56">
        <v>1900</v>
      </c>
      <c r="H5753" s="57">
        <f t="shared" si="178"/>
        <v>2242</v>
      </c>
      <c r="I5753" s="58">
        <f t="shared" si="179"/>
        <v>0</v>
      </c>
      <c r="J5753" s="59" t="s">
        <v>4027</v>
      </c>
      <c r="K5753" s="59"/>
      <c r="L5753" s="60" t="s">
        <v>4029</v>
      </c>
      <c r="M5753" s="61">
        <v>1.94</v>
      </c>
      <c r="N5753" s="6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  <c r="BQ5753" s="2"/>
      <c r="BR5753" s="2"/>
      <c r="BS5753" s="2"/>
      <c r="BT5753" s="2"/>
      <c r="BU5753" s="2"/>
      <c r="BV5753" s="2"/>
      <c r="BW5753" s="2"/>
      <c r="BX5753" s="2"/>
      <c r="BY5753" s="2"/>
      <c r="BZ5753" s="2"/>
      <c r="CA5753" s="2"/>
      <c r="CB5753" s="2"/>
      <c r="CC5753" s="2"/>
      <c r="CD5753" s="2"/>
      <c r="CE5753" s="2"/>
    </row>
    <row r="5754" spans="1:83" s="10" customFormat="1" ht="12.75" customHeight="1" x14ac:dyDescent="0.2">
      <c r="A5754" s="69" t="s">
        <v>2966</v>
      </c>
      <c r="B5754" s="9" t="s">
        <v>446</v>
      </c>
      <c r="C5754" s="66" t="s">
        <v>4035</v>
      </c>
      <c r="D5754" s="44" t="s">
        <v>4748</v>
      </c>
      <c r="E5754" s="54"/>
      <c r="F5754" s="55"/>
      <c r="G5754" s="56">
        <v>1000</v>
      </c>
      <c r="H5754" s="57">
        <f t="shared" si="178"/>
        <v>1180</v>
      </c>
      <c r="I5754" s="58">
        <f t="shared" si="179"/>
        <v>0</v>
      </c>
      <c r="J5754" s="59" t="s">
        <v>4027</v>
      </c>
      <c r="K5754" s="59" t="s">
        <v>7624</v>
      </c>
      <c r="L5754" s="60" t="s">
        <v>4029</v>
      </c>
      <c r="M5754" s="61">
        <v>1.35</v>
      </c>
      <c r="N5754" s="6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2"/>
      <c r="BD5754" s="2"/>
      <c r="BE5754" s="2"/>
      <c r="BF5754" s="2"/>
      <c r="BG5754" s="2"/>
      <c r="BH5754" s="2"/>
      <c r="BI5754" s="2"/>
      <c r="BJ5754" s="2"/>
      <c r="BK5754" s="2"/>
      <c r="BL5754" s="2"/>
      <c r="BM5754" s="2"/>
      <c r="BN5754" s="2"/>
      <c r="BO5754" s="2"/>
      <c r="BP5754" s="2"/>
      <c r="BQ5754" s="2"/>
      <c r="BR5754" s="2"/>
      <c r="BS5754" s="2"/>
      <c r="BT5754" s="2"/>
      <c r="BU5754" s="2"/>
      <c r="BV5754" s="2"/>
      <c r="BW5754" s="2"/>
      <c r="BX5754" s="2"/>
      <c r="BY5754" s="2"/>
      <c r="BZ5754" s="2"/>
      <c r="CA5754" s="2"/>
      <c r="CB5754" s="2"/>
      <c r="CC5754" s="2"/>
      <c r="CD5754" s="2"/>
      <c r="CE5754" s="2"/>
    </row>
    <row r="5755" spans="1:83" s="10" customFormat="1" ht="12.75" customHeight="1" x14ac:dyDescent="0.2">
      <c r="A5755" s="51" t="s">
        <v>2967</v>
      </c>
      <c r="B5755" s="9" t="s">
        <v>942</v>
      </c>
      <c r="C5755" s="66" t="s">
        <v>4035</v>
      </c>
      <c r="D5755" s="44" t="s">
        <v>4748</v>
      </c>
      <c r="E5755" s="54"/>
      <c r="F5755" s="55"/>
      <c r="G5755" s="56">
        <v>145</v>
      </c>
      <c r="H5755" s="57">
        <f t="shared" si="178"/>
        <v>171.1</v>
      </c>
      <c r="I5755" s="58">
        <f t="shared" si="179"/>
        <v>0</v>
      </c>
      <c r="J5755" s="59" t="s">
        <v>4027</v>
      </c>
      <c r="K5755" s="59" t="s">
        <v>7624</v>
      </c>
      <c r="L5755" s="79" t="s">
        <v>4205</v>
      </c>
      <c r="M5755" s="61"/>
      <c r="N5755" s="6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  <c r="BA5755" s="2"/>
      <c r="BB5755" s="2"/>
      <c r="BC5755" s="2"/>
      <c r="BD5755" s="2"/>
      <c r="BE5755" s="2"/>
      <c r="BF5755" s="2"/>
      <c r="BG5755" s="2"/>
      <c r="BH5755" s="2"/>
      <c r="BI5755" s="2"/>
      <c r="BJ5755" s="2"/>
      <c r="BK5755" s="2"/>
      <c r="BL5755" s="2"/>
      <c r="BM5755" s="2"/>
      <c r="BN5755" s="2"/>
      <c r="BO5755" s="2"/>
      <c r="BP5755" s="2"/>
      <c r="BQ5755" s="2"/>
      <c r="BR5755" s="2"/>
      <c r="BS5755" s="2"/>
      <c r="BT5755" s="2"/>
      <c r="BU5755" s="2"/>
      <c r="BV5755" s="2"/>
      <c r="BW5755" s="2"/>
      <c r="BX5755" s="2"/>
      <c r="BY5755" s="2"/>
      <c r="BZ5755" s="2"/>
      <c r="CA5755" s="2"/>
      <c r="CB5755" s="2"/>
      <c r="CC5755" s="2"/>
      <c r="CD5755" s="2"/>
      <c r="CE5755" s="2"/>
    </row>
    <row r="5756" spans="1:83" s="10" customFormat="1" ht="12.75" customHeight="1" x14ac:dyDescent="0.2">
      <c r="A5756" s="64" t="s">
        <v>2968</v>
      </c>
      <c r="B5756" s="9" t="s">
        <v>943</v>
      </c>
      <c r="C5756" s="66" t="s">
        <v>4035</v>
      </c>
      <c r="D5756" s="44" t="s">
        <v>4748</v>
      </c>
      <c r="E5756" s="54"/>
      <c r="F5756" s="55"/>
      <c r="G5756" s="56">
        <v>240</v>
      </c>
      <c r="H5756" s="57">
        <f t="shared" si="178"/>
        <v>283.2</v>
      </c>
      <c r="I5756" s="58">
        <f t="shared" si="179"/>
        <v>0</v>
      </c>
      <c r="J5756" s="59" t="s">
        <v>4027</v>
      </c>
      <c r="K5756" s="59" t="s">
        <v>7624</v>
      </c>
      <c r="L5756" s="79" t="s">
        <v>4205</v>
      </c>
      <c r="M5756" s="61">
        <v>0.6</v>
      </c>
      <c r="N5756" s="6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  <c r="BQ5756" s="2"/>
      <c r="BR5756" s="2"/>
      <c r="BS5756" s="2"/>
      <c r="BT5756" s="2"/>
      <c r="BU5756" s="2"/>
      <c r="BV5756" s="2"/>
      <c r="BW5756" s="2"/>
      <c r="BX5756" s="2"/>
      <c r="BY5756" s="2"/>
      <c r="BZ5756" s="2"/>
      <c r="CA5756" s="2"/>
      <c r="CB5756" s="2"/>
      <c r="CC5756" s="2"/>
      <c r="CD5756" s="2"/>
      <c r="CE5756" s="2"/>
    </row>
    <row r="5757" spans="1:83" s="10" customFormat="1" ht="12.75" customHeight="1" x14ac:dyDescent="0.2">
      <c r="A5757" s="51" t="s">
        <v>10597</v>
      </c>
      <c r="B5757" s="9" t="s">
        <v>10520</v>
      </c>
      <c r="C5757" s="66" t="s">
        <v>4035</v>
      </c>
      <c r="D5757" s="44" t="s">
        <v>4266</v>
      </c>
      <c r="E5757" s="54"/>
      <c r="F5757" s="55"/>
      <c r="G5757" s="56">
        <v>350</v>
      </c>
      <c r="H5757" s="57">
        <f t="shared" si="178"/>
        <v>413</v>
      </c>
      <c r="I5757" s="58">
        <f t="shared" si="179"/>
        <v>0</v>
      </c>
      <c r="J5757" s="59" t="s">
        <v>4027</v>
      </c>
      <c r="K5757" s="59"/>
      <c r="L5757" s="60" t="s">
        <v>4029</v>
      </c>
      <c r="M5757" s="61">
        <v>1.06</v>
      </c>
      <c r="N5757" s="6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  <c r="BQ5757" s="2"/>
      <c r="BR5757" s="2"/>
      <c r="BS5757" s="2"/>
      <c r="BT5757" s="2"/>
      <c r="BU5757" s="2"/>
      <c r="BV5757" s="2"/>
      <c r="BW5757" s="2"/>
      <c r="BX5757" s="2"/>
      <c r="BY5757" s="2"/>
      <c r="BZ5757" s="2"/>
      <c r="CA5757" s="2"/>
      <c r="CB5757" s="2"/>
      <c r="CC5757" s="2"/>
      <c r="CD5757" s="2"/>
      <c r="CE5757" s="2"/>
    </row>
    <row r="5758" spans="1:83" s="10" customFormat="1" ht="12.75" customHeight="1" x14ac:dyDescent="0.2">
      <c r="A5758" s="51" t="s">
        <v>2969</v>
      </c>
      <c r="B5758" s="9" t="s">
        <v>467</v>
      </c>
      <c r="C5758" s="66" t="s">
        <v>4035</v>
      </c>
      <c r="D5758" s="44" t="s">
        <v>4266</v>
      </c>
      <c r="E5758" s="54"/>
      <c r="F5758" s="55"/>
      <c r="G5758" s="56">
        <v>200</v>
      </c>
      <c r="H5758" s="57">
        <f t="shared" si="178"/>
        <v>236</v>
      </c>
      <c r="I5758" s="58">
        <f t="shared" si="179"/>
        <v>0</v>
      </c>
      <c r="J5758" s="59" t="s">
        <v>4027</v>
      </c>
      <c r="K5758" s="59"/>
      <c r="L5758" s="79" t="s">
        <v>4205</v>
      </c>
      <c r="M5758" s="61">
        <v>0.504</v>
      </c>
      <c r="N5758" s="6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  <c r="BQ5758" s="2"/>
      <c r="BR5758" s="2"/>
      <c r="BS5758" s="2"/>
      <c r="BT5758" s="2"/>
      <c r="BU5758" s="2"/>
      <c r="BV5758" s="2"/>
      <c r="BW5758" s="2"/>
      <c r="BX5758" s="2"/>
      <c r="BY5758" s="2"/>
      <c r="BZ5758" s="2"/>
      <c r="CA5758" s="2"/>
      <c r="CB5758" s="2"/>
      <c r="CC5758" s="2"/>
      <c r="CD5758" s="2"/>
      <c r="CE5758" s="2"/>
    </row>
    <row r="5759" spans="1:83" s="10" customFormat="1" ht="12.75" customHeight="1" x14ac:dyDescent="0.2">
      <c r="A5759" s="64" t="s">
        <v>10598</v>
      </c>
      <c r="B5759" s="9" t="s">
        <v>908</v>
      </c>
      <c r="C5759" s="53" t="s">
        <v>4007</v>
      </c>
      <c r="D5759" s="44" t="s">
        <v>4266</v>
      </c>
      <c r="E5759" s="54"/>
      <c r="F5759" s="55"/>
      <c r="G5759" s="56">
        <v>1467.66</v>
      </c>
      <c r="H5759" s="57">
        <f t="shared" si="178"/>
        <v>1731.8388</v>
      </c>
      <c r="I5759" s="58">
        <f t="shared" si="179"/>
        <v>0</v>
      </c>
      <c r="J5759" s="59"/>
      <c r="K5759" s="59" t="s">
        <v>10599</v>
      </c>
      <c r="L5759" s="79" t="s">
        <v>10600</v>
      </c>
      <c r="M5759" s="61">
        <v>2.2999999999999998</v>
      </c>
      <c r="N5759" s="6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  <c r="BQ5759" s="2"/>
      <c r="BR5759" s="2"/>
      <c r="BS5759" s="2"/>
      <c r="BT5759" s="2"/>
      <c r="BU5759" s="2"/>
      <c r="BV5759" s="2"/>
      <c r="BW5759" s="2"/>
      <c r="BX5759" s="2"/>
      <c r="BY5759" s="2"/>
      <c r="BZ5759" s="2"/>
      <c r="CA5759" s="2"/>
      <c r="CB5759" s="2"/>
      <c r="CC5759" s="2"/>
      <c r="CD5759" s="2"/>
      <c r="CE5759" s="2"/>
    </row>
    <row r="5760" spans="1:83" s="10" customFormat="1" ht="12.75" customHeight="1" x14ac:dyDescent="0.2">
      <c r="A5760" s="69" t="s">
        <v>10601</v>
      </c>
      <c r="B5760" s="9" t="s">
        <v>908</v>
      </c>
      <c r="C5760" s="53" t="s">
        <v>4007</v>
      </c>
      <c r="D5760" s="44" t="s">
        <v>4266</v>
      </c>
      <c r="E5760" s="54"/>
      <c r="F5760" s="55"/>
      <c r="G5760" s="56">
        <v>1467.66</v>
      </c>
      <c r="H5760" s="57">
        <f t="shared" si="178"/>
        <v>1731.8388</v>
      </c>
      <c r="I5760" s="58">
        <f t="shared" si="179"/>
        <v>0</v>
      </c>
      <c r="J5760" s="59"/>
      <c r="K5760" s="59" t="s">
        <v>10602</v>
      </c>
      <c r="L5760" s="60" t="s">
        <v>4029</v>
      </c>
      <c r="M5760" s="61">
        <v>2.2999999999999998</v>
      </c>
      <c r="N5760" s="6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"/>
      <c r="BD5760" s="2"/>
      <c r="BE5760" s="2"/>
      <c r="BF5760" s="2"/>
      <c r="BG5760" s="2"/>
      <c r="BH5760" s="2"/>
      <c r="BI5760" s="2"/>
      <c r="BJ5760" s="2"/>
      <c r="BK5760" s="2"/>
      <c r="BL5760" s="2"/>
      <c r="BM5760" s="2"/>
      <c r="BN5760" s="2"/>
      <c r="BO5760" s="2"/>
      <c r="BP5760" s="2"/>
      <c r="BQ5760" s="2"/>
      <c r="BR5760" s="2"/>
      <c r="BS5760" s="2"/>
      <c r="BT5760" s="2"/>
      <c r="BU5760" s="2"/>
      <c r="BV5760" s="2"/>
      <c r="BW5760" s="2"/>
      <c r="BX5760" s="2"/>
      <c r="BY5760" s="2"/>
      <c r="BZ5760" s="2"/>
      <c r="CA5760" s="2"/>
      <c r="CB5760" s="2"/>
      <c r="CC5760" s="2"/>
      <c r="CD5760" s="2"/>
      <c r="CE5760" s="2"/>
    </row>
    <row r="5761" spans="1:83" s="10" customFormat="1" ht="12.75" customHeight="1" x14ac:dyDescent="0.2">
      <c r="A5761" s="51" t="s">
        <v>10603</v>
      </c>
      <c r="B5761" s="9" t="s">
        <v>46</v>
      </c>
      <c r="C5761" s="66" t="s">
        <v>4035</v>
      </c>
      <c r="D5761" s="44" t="s">
        <v>4222</v>
      </c>
      <c r="E5761" s="54"/>
      <c r="F5761" s="55"/>
      <c r="G5761" s="56">
        <v>648.99</v>
      </c>
      <c r="H5761" s="57">
        <f t="shared" si="178"/>
        <v>765.80819999999994</v>
      </c>
      <c r="I5761" s="58">
        <f t="shared" si="179"/>
        <v>0</v>
      </c>
      <c r="J5761" s="59" t="s">
        <v>4027</v>
      </c>
      <c r="K5761" s="59"/>
      <c r="L5761" s="60" t="s">
        <v>4029</v>
      </c>
      <c r="M5761" s="61">
        <v>1.24</v>
      </c>
      <c r="N5761" s="6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  <c r="BQ5761" s="2"/>
      <c r="BR5761" s="2"/>
      <c r="BS5761" s="2"/>
      <c r="BT5761" s="2"/>
      <c r="BU5761" s="2"/>
      <c r="BV5761" s="2"/>
      <c r="BW5761" s="2"/>
      <c r="BX5761" s="2"/>
      <c r="BY5761" s="2"/>
      <c r="BZ5761" s="2"/>
      <c r="CA5761" s="2"/>
      <c r="CB5761" s="2"/>
      <c r="CC5761" s="2"/>
      <c r="CD5761" s="2"/>
      <c r="CE5761" s="2"/>
    </row>
    <row r="5762" spans="1:83" s="10" customFormat="1" ht="12.75" customHeight="1" x14ac:dyDescent="0.2">
      <c r="A5762" s="51" t="s">
        <v>2970</v>
      </c>
      <c r="B5762" s="9" t="s">
        <v>46</v>
      </c>
      <c r="C5762" s="66" t="s">
        <v>4035</v>
      </c>
      <c r="D5762" s="44" t="s">
        <v>4222</v>
      </c>
      <c r="E5762" s="54"/>
      <c r="F5762" s="55"/>
      <c r="G5762" s="56">
        <v>70</v>
      </c>
      <c r="H5762" s="57">
        <f t="shared" si="178"/>
        <v>82.6</v>
      </c>
      <c r="I5762" s="58">
        <f t="shared" si="179"/>
        <v>0</v>
      </c>
      <c r="J5762" s="59" t="s">
        <v>4027</v>
      </c>
      <c r="K5762" s="59"/>
      <c r="L5762" s="79" t="s">
        <v>4184</v>
      </c>
      <c r="M5762" s="61">
        <v>0.12</v>
      </c>
      <c r="N5762" s="6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"/>
      <c r="BD5762" s="2"/>
      <c r="BE5762" s="2"/>
      <c r="BF5762" s="2"/>
      <c r="BG5762" s="2"/>
      <c r="BH5762" s="2"/>
      <c r="BI5762" s="2"/>
      <c r="BJ5762" s="2"/>
      <c r="BK5762" s="2"/>
      <c r="BL5762" s="2"/>
      <c r="BM5762" s="2"/>
      <c r="BN5762" s="2"/>
      <c r="BO5762" s="2"/>
      <c r="BP5762" s="2"/>
      <c r="BQ5762" s="2"/>
      <c r="BR5762" s="2"/>
      <c r="BS5762" s="2"/>
      <c r="BT5762" s="2"/>
      <c r="BU5762" s="2"/>
      <c r="BV5762" s="2"/>
      <c r="BW5762" s="2"/>
      <c r="BX5762" s="2"/>
      <c r="BY5762" s="2"/>
      <c r="BZ5762" s="2"/>
      <c r="CA5762" s="2"/>
      <c r="CB5762" s="2"/>
      <c r="CC5762" s="2"/>
      <c r="CD5762" s="2"/>
      <c r="CE5762" s="2"/>
    </row>
    <row r="5763" spans="1:83" s="10" customFormat="1" ht="12.75" customHeight="1" x14ac:dyDescent="0.2">
      <c r="A5763" s="51" t="s">
        <v>2971</v>
      </c>
      <c r="B5763" s="9" t="s">
        <v>56</v>
      </c>
      <c r="C5763" s="66" t="s">
        <v>4035</v>
      </c>
      <c r="D5763" s="44" t="s">
        <v>4222</v>
      </c>
      <c r="E5763" s="54"/>
      <c r="F5763" s="55"/>
      <c r="G5763" s="56">
        <v>41.73</v>
      </c>
      <c r="H5763" s="57">
        <f t="shared" si="178"/>
        <v>49.241399999999992</v>
      </c>
      <c r="I5763" s="58">
        <f t="shared" si="179"/>
        <v>0</v>
      </c>
      <c r="J5763" s="59" t="s">
        <v>4027</v>
      </c>
      <c r="K5763" s="59"/>
      <c r="L5763" s="65">
        <v>6370</v>
      </c>
      <c r="M5763" s="61">
        <v>0.04</v>
      </c>
      <c r="N5763" s="6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"/>
      <c r="BD5763" s="2"/>
      <c r="BE5763" s="2"/>
      <c r="BF5763" s="2"/>
      <c r="BG5763" s="2"/>
      <c r="BH5763" s="2"/>
      <c r="BI5763" s="2"/>
      <c r="BJ5763" s="2"/>
      <c r="BK5763" s="2"/>
      <c r="BL5763" s="2"/>
      <c r="BM5763" s="2"/>
      <c r="BN5763" s="2"/>
      <c r="BO5763" s="2"/>
      <c r="BP5763" s="2"/>
      <c r="BQ5763" s="2"/>
      <c r="BR5763" s="2"/>
      <c r="BS5763" s="2"/>
      <c r="BT5763" s="2"/>
      <c r="BU5763" s="2"/>
      <c r="BV5763" s="2"/>
      <c r="BW5763" s="2"/>
      <c r="BX5763" s="2"/>
      <c r="BY5763" s="2"/>
      <c r="BZ5763" s="2"/>
      <c r="CA5763" s="2"/>
      <c r="CB5763" s="2"/>
      <c r="CC5763" s="2"/>
      <c r="CD5763" s="2"/>
      <c r="CE5763" s="2"/>
    </row>
    <row r="5764" spans="1:83" ht="12.75" customHeight="1" x14ac:dyDescent="0.2">
      <c r="A5764" s="51" t="s">
        <v>2972</v>
      </c>
      <c r="B5764" s="9" t="s">
        <v>46</v>
      </c>
      <c r="C5764" s="66" t="s">
        <v>4035</v>
      </c>
      <c r="D5764" s="44" t="s">
        <v>4222</v>
      </c>
      <c r="E5764" s="54"/>
      <c r="F5764" s="55"/>
      <c r="G5764" s="56">
        <v>32</v>
      </c>
      <c r="H5764" s="57">
        <f t="shared" si="178"/>
        <v>37.76</v>
      </c>
      <c r="I5764" s="58">
        <f t="shared" si="179"/>
        <v>0</v>
      </c>
      <c r="J5764" s="59" t="s">
        <v>4027</v>
      </c>
      <c r="K5764" s="59"/>
      <c r="L5764" s="60" t="s">
        <v>4029</v>
      </c>
      <c r="M5764" s="61">
        <v>6.6000000000000003E-2</v>
      </c>
      <c r="N5764" s="62"/>
    </row>
    <row r="5765" spans="1:83" ht="12.75" customHeight="1" x14ac:dyDescent="0.2">
      <c r="A5765" s="51" t="s">
        <v>2973</v>
      </c>
      <c r="B5765" s="9" t="s">
        <v>359</v>
      </c>
      <c r="C5765" s="66" t="s">
        <v>4035</v>
      </c>
      <c r="D5765" s="44" t="s">
        <v>4222</v>
      </c>
      <c r="E5765" s="54"/>
      <c r="F5765" s="55"/>
      <c r="G5765" s="56">
        <v>114.31</v>
      </c>
      <c r="H5765" s="57">
        <f t="shared" si="178"/>
        <v>134.88579999999999</v>
      </c>
      <c r="I5765" s="58">
        <f t="shared" si="179"/>
        <v>0</v>
      </c>
      <c r="J5765" s="59" t="s">
        <v>4027</v>
      </c>
      <c r="K5765" s="59"/>
      <c r="L5765" s="79" t="s">
        <v>5050</v>
      </c>
      <c r="M5765" s="61">
        <v>0.12</v>
      </c>
      <c r="N5765" s="62"/>
    </row>
    <row r="5766" spans="1:83" ht="12.75" customHeight="1" x14ac:dyDescent="0.2">
      <c r="A5766" s="51" t="s">
        <v>2974</v>
      </c>
      <c r="B5766" s="9" t="s">
        <v>944</v>
      </c>
      <c r="C5766" s="66" t="s">
        <v>4035</v>
      </c>
      <c r="D5766" s="44" t="s">
        <v>4222</v>
      </c>
      <c r="E5766" s="54"/>
      <c r="F5766" s="55"/>
      <c r="G5766" s="56">
        <v>140</v>
      </c>
      <c r="H5766" s="57">
        <f t="shared" si="178"/>
        <v>165.2</v>
      </c>
      <c r="I5766" s="58">
        <f t="shared" si="179"/>
        <v>0</v>
      </c>
      <c r="J5766" s="59" t="s">
        <v>4027</v>
      </c>
      <c r="K5766" s="59"/>
      <c r="L5766" s="79" t="s">
        <v>4184</v>
      </c>
      <c r="M5766" s="61">
        <v>0.24</v>
      </c>
      <c r="N5766" s="62"/>
    </row>
    <row r="5767" spans="1:83" ht="12.75" customHeight="1" x14ac:dyDescent="0.2">
      <c r="A5767" s="51" t="s">
        <v>10604</v>
      </c>
      <c r="B5767" s="9" t="s">
        <v>587</v>
      </c>
      <c r="C5767" s="66" t="s">
        <v>4035</v>
      </c>
      <c r="D5767" s="44" t="s">
        <v>4222</v>
      </c>
      <c r="E5767" s="54"/>
      <c r="F5767" s="55"/>
      <c r="G5767" s="56">
        <v>554.99</v>
      </c>
      <c r="H5767" s="57">
        <f t="shared" si="178"/>
        <v>654.88819999999998</v>
      </c>
      <c r="I5767" s="58">
        <f t="shared" si="179"/>
        <v>0</v>
      </c>
      <c r="J5767" s="59" t="s">
        <v>4027</v>
      </c>
      <c r="K5767" s="59"/>
      <c r="L5767" s="60" t="s">
        <v>4029</v>
      </c>
      <c r="M5767" s="61">
        <v>0.25</v>
      </c>
      <c r="N5767" s="62"/>
    </row>
    <row r="5768" spans="1:83" ht="12.75" customHeight="1" x14ac:dyDescent="0.2">
      <c r="A5768" s="51" t="s">
        <v>2975</v>
      </c>
      <c r="B5768" s="9" t="s">
        <v>945</v>
      </c>
      <c r="C5768" s="66" t="s">
        <v>4035</v>
      </c>
      <c r="D5768" s="44" t="s">
        <v>4222</v>
      </c>
      <c r="E5768" s="54"/>
      <c r="F5768" s="55"/>
      <c r="G5768" s="56">
        <v>4592.7</v>
      </c>
      <c r="H5768" s="57">
        <f t="shared" ref="H5768:H5831" si="180">G5768*1.18</f>
        <v>5419.3859999999995</v>
      </c>
      <c r="I5768" s="58">
        <f t="shared" ref="I5768:I5831" si="181">H5768*F5768</f>
        <v>0</v>
      </c>
      <c r="J5768" s="59" t="s">
        <v>4027</v>
      </c>
      <c r="K5768" s="59"/>
      <c r="L5768" s="79" t="s">
        <v>5050</v>
      </c>
      <c r="M5768" s="61">
        <v>5.28</v>
      </c>
      <c r="N5768" s="62"/>
    </row>
    <row r="5769" spans="1:83" ht="12.75" customHeight="1" x14ac:dyDescent="0.2">
      <c r="A5769" s="51" t="s">
        <v>2976</v>
      </c>
      <c r="B5769" s="9" t="s">
        <v>587</v>
      </c>
      <c r="C5769" s="66" t="s">
        <v>4035</v>
      </c>
      <c r="D5769" s="44" t="s">
        <v>4222</v>
      </c>
      <c r="E5769" s="54"/>
      <c r="F5769" s="55"/>
      <c r="G5769" s="56">
        <v>636.87</v>
      </c>
      <c r="H5769" s="57">
        <f t="shared" si="180"/>
        <v>751.50659999999993</v>
      </c>
      <c r="I5769" s="58">
        <f t="shared" si="181"/>
        <v>0</v>
      </c>
      <c r="J5769" s="59" t="s">
        <v>4027</v>
      </c>
      <c r="K5769" s="59"/>
      <c r="L5769" s="79" t="s">
        <v>4205</v>
      </c>
      <c r="M5769" s="61">
        <v>0.62</v>
      </c>
      <c r="N5769" s="62"/>
    </row>
    <row r="5770" spans="1:83" ht="12.75" customHeight="1" x14ac:dyDescent="0.2">
      <c r="A5770" s="51" t="s">
        <v>2977</v>
      </c>
      <c r="B5770" s="9" t="s">
        <v>946</v>
      </c>
      <c r="C5770" s="66" t="s">
        <v>4035</v>
      </c>
      <c r="D5770" s="44" t="s">
        <v>4222</v>
      </c>
      <c r="E5770" s="54"/>
      <c r="F5770" s="55"/>
      <c r="G5770" s="56">
        <v>1401.54</v>
      </c>
      <c r="H5770" s="57">
        <f t="shared" si="180"/>
        <v>1653.8172</v>
      </c>
      <c r="I5770" s="58">
        <f t="shared" si="181"/>
        <v>0</v>
      </c>
      <c r="J5770" s="59" t="s">
        <v>4027</v>
      </c>
      <c r="K5770" s="59"/>
      <c r="L5770" s="79" t="s">
        <v>5050</v>
      </c>
      <c r="M5770" s="61">
        <v>2.8</v>
      </c>
      <c r="N5770" s="62"/>
    </row>
    <row r="5771" spans="1:83" ht="12.75" customHeight="1" x14ac:dyDescent="0.2">
      <c r="A5771" s="64" t="s">
        <v>10605</v>
      </c>
      <c r="B5771" s="9" t="s">
        <v>8305</v>
      </c>
      <c r="C5771" s="53" t="s">
        <v>4007</v>
      </c>
      <c r="D5771" s="44" t="s">
        <v>4222</v>
      </c>
      <c r="E5771" s="54"/>
      <c r="F5771" s="55"/>
      <c r="G5771" s="56">
        <v>678.58</v>
      </c>
      <c r="H5771" s="57">
        <f t="shared" si="180"/>
        <v>800.72440000000006</v>
      </c>
      <c r="I5771" s="58">
        <f t="shared" si="181"/>
        <v>0</v>
      </c>
      <c r="J5771" s="59" t="s">
        <v>4027</v>
      </c>
      <c r="K5771" s="59" t="s">
        <v>6938</v>
      </c>
      <c r="L5771" s="60" t="s">
        <v>10606</v>
      </c>
      <c r="M5771" s="61"/>
      <c r="N5771" s="62"/>
    </row>
    <row r="5772" spans="1:83" ht="12.75" customHeight="1" x14ac:dyDescent="0.2">
      <c r="A5772" s="64" t="s">
        <v>10607</v>
      </c>
      <c r="B5772" s="9" t="s">
        <v>10608</v>
      </c>
      <c r="C5772" s="66" t="s">
        <v>4035</v>
      </c>
      <c r="D5772" s="44" t="s">
        <v>4222</v>
      </c>
      <c r="E5772" s="54"/>
      <c r="F5772" s="55"/>
      <c r="G5772" s="56">
        <v>330</v>
      </c>
      <c r="H5772" s="57">
        <f t="shared" si="180"/>
        <v>389.4</v>
      </c>
      <c r="I5772" s="58">
        <f t="shared" si="181"/>
        <v>0</v>
      </c>
      <c r="J5772" s="59"/>
      <c r="K5772" s="59"/>
      <c r="L5772" s="60" t="s">
        <v>4029</v>
      </c>
      <c r="M5772" s="61"/>
      <c r="N5772" s="62"/>
    </row>
    <row r="5773" spans="1:83" ht="12.75" customHeight="1" x14ac:dyDescent="0.2">
      <c r="A5773" s="64" t="s">
        <v>10609</v>
      </c>
      <c r="B5773" s="9" t="s">
        <v>7274</v>
      </c>
      <c r="C5773" s="53" t="s">
        <v>4007</v>
      </c>
      <c r="D5773" s="44" t="s">
        <v>4222</v>
      </c>
      <c r="E5773" s="54"/>
      <c r="F5773" s="55"/>
      <c r="G5773" s="56">
        <v>692.61</v>
      </c>
      <c r="H5773" s="57">
        <f t="shared" si="180"/>
        <v>817.27980000000002</v>
      </c>
      <c r="I5773" s="58">
        <f t="shared" si="181"/>
        <v>0</v>
      </c>
      <c r="J5773" s="59" t="s">
        <v>4027</v>
      </c>
      <c r="K5773" s="59" t="s">
        <v>6938</v>
      </c>
      <c r="L5773" s="60" t="s">
        <v>4029</v>
      </c>
      <c r="M5773" s="61"/>
      <c r="N5773" s="62"/>
    </row>
    <row r="5774" spans="1:83" ht="12.75" customHeight="1" x14ac:dyDescent="0.2">
      <c r="A5774" s="51" t="s">
        <v>10610</v>
      </c>
      <c r="B5774" s="9" t="s">
        <v>313</v>
      </c>
      <c r="C5774" s="66" t="s">
        <v>4035</v>
      </c>
      <c r="D5774" s="44" t="s">
        <v>4222</v>
      </c>
      <c r="E5774" s="54"/>
      <c r="F5774" s="55"/>
      <c r="G5774" s="56">
        <v>240</v>
      </c>
      <c r="H5774" s="57">
        <f t="shared" si="180"/>
        <v>283.2</v>
      </c>
      <c r="I5774" s="58">
        <f t="shared" si="181"/>
        <v>0</v>
      </c>
      <c r="J5774" s="59" t="s">
        <v>4027</v>
      </c>
      <c r="K5774" s="59"/>
      <c r="L5774" s="60" t="s">
        <v>4029</v>
      </c>
      <c r="M5774" s="61">
        <v>0.2</v>
      </c>
      <c r="N5774" s="62"/>
    </row>
    <row r="5775" spans="1:83" ht="12.75" customHeight="1" x14ac:dyDescent="0.2">
      <c r="A5775" s="51" t="s">
        <v>10611</v>
      </c>
      <c r="B5775" s="9" t="s">
        <v>10612</v>
      </c>
      <c r="C5775" s="66" t="s">
        <v>4035</v>
      </c>
      <c r="D5775" s="44" t="s">
        <v>4222</v>
      </c>
      <c r="E5775" s="54"/>
      <c r="F5775" s="55"/>
      <c r="G5775" s="56">
        <v>140</v>
      </c>
      <c r="H5775" s="57">
        <f t="shared" si="180"/>
        <v>165.2</v>
      </c>
      <c r="I5775" s="58">
        <f t="shared" si="181"/>
        <v>0</v>
      </c>
      <c r="J5775" s="59"/>
      <c r="K5775" s="59"/>
      <c r="L5775" s="60" t="s">
        <v>4029</v>
      </c>
      <c r="M5775" s="61"/>
      <c r="N5775" s="62"/>
    </row>
    <row r="5776" spans="1:83" ht="12.75" customHeight="1" x14ac:dyDescent="0.2">
      <c r="A5776" s="51" t="s">
        <v>10613</v>
      </c>
      <c r="B5776" s="9" t="s">
        <v>10614</v>
      </c>
      <c r="C5776" s="66" t="s">
        <v>4035</v>
      </c>
      <c r="D5776" s="44" t="s">
        <v>4222</v>
      </c>
      <c r="E5776" s="54"/>
      <c r="F5776" s="55"/>
      <c r="G5776" s="56">
        <v>400</v>
      </c>
      <c r="H5776" s="57">
        <f t="shared" si="180"/>
        <v>472</v>
      </c>
      <c r="I5776" s="58">
        <f t="shared" si="181"/>
        <v>0</v>
      </c>
      <c r="J5776" s="59" t="s">
        <v>4027</v>
      </c>
      <c r="K5776" s="59"/>
      <c r="L5776" s="60" t="s">
        <v>4029</v>
      </c>
      <c r="M5776" s="61">
        <v>0.42</v>
      </c>
      <c r="N5776" s="62"/>
    </row>
    <row r="5777" spans="1:83" ht="12.75" customHeight="1" x14ac:dyDescent="0.2">
      <c r="A5777" s="51" t="s">
        <v>10615</v>
      </c>
      <c r="B5777" s="9" t="s">
        <v>10616</v>
      </c>
      <c r="C5777" s="66" t="s">
        <v>4035</v>
      </c>
      <c r="D5777" s="44" t="s">
        <v>4222</v>
      </c>
      <c r="E5777" s="54"/>
      <c r="F5777" s="55"/>
      <c r="G5777" s="56">
        <v>350</v>
      </c>
      <c r="H5777" s="57">
        <f t="shared" si="180"/>
        <v>413</v>
      </c>
      <c r="I5777" s="58">
        <f t="shared" si="181"/>
        <v>0</v>
      </c>
      <c r="J5777" s="59" t="s">
        <v>4027</v>
      </c>
      <c r="K5777" s="59"/>
      <c r="L5777" s="60" t="s">
        <v>4029</v>
      </c>
      <c r="M5777" s="61">
        <v>0.31</v>
      </c>
      <c r="N5777" s="62"/>
    </row>
    <row r="5778" spans="1:83" ht="12.75" customHeight="1" x14ac:dyDescent="0.2">
      <c r="A5778" s="51" t="s">
        <v>2978</v>
      </c>
      <c r="B5778" s="9" t="s">
        <v>313</v>
      </c>
      <c r="C5778" s="66" t="s">
        <v>4035</v>
      </c>
      <c r="D5778" s="44" t="s">
        <v>4222</v>
      </c>
      <c r="E5778" s="54"/>
      <c r="F5778" s="55"/>
      <c r="G5778" s="56">
        <v>290</v>
      </c>
      <c r="H5778" s="57">
        <f t="shared" si="180"/>
        <v>342.2</v>
      </c>
      <c r="I5778" s="58">
        <f t="shared" si="181"/>
        <v>0</v>
      </c>
      <c r="J5778" s="59" t="s">
        <v>4027</v>
      </c>
      <c r="K5778" s="59"/>
      <c r="L5778" s="60" t="s">
        <v>4029</v>
      </c>
      <c r="M5778" s="61">
        <v>0.18</v>
      </c>
      <c r="N5778" s="62"/>
    </row>
    <row r="5779" spans="1:83" ht="12.75" customHeight="1" x14ac:dyDescent="0.2">
      <c r="A5779" s="51" t="s">
        <v>2979</v>
      </c>
      <c r="B5779" s="9" t="s">
        <v>46</v>
      </c>
      <c r="C5779" s="66" t="s">
        <v>4035</v>
      </c>
      <c r="D5779" s="44" t="s">
        <v>4222</v>
      </c>
      <c r="E5779" s="54"/>
      <c r="F5779" s="55"/>
      <c r="G5779" s="56">
        <v>650</v>
      </c>
      <c r="H5779" s="57">
        <f t="shared" si="180"/>
        <v>767</v>
      </c>
      <c r="I5779" s="58">
        <f t="shared" si="181"/>
        <v>0</v>
      </c>
      <c r="J5779" s="59" t="s">
        <v>4027</v>
      </c>
      <c r="K5779" s="59"/>
      <c r="L5779" s="60" t="s">
        <v>4029</v>
      </c>
      <c r="M5779" s="61">
        <v>2.9</v>
      </c>
      <c r="N5779" s="62"/>
    </row>
    <row r="5780" spans="1:83" s="10" customFormat="1" ht="12.75" customHeight="1" x14ac:dyDescent="0.2">
      <c r="A5780" s="51" t="s">
        <v>2980</v>
      </c>
      <c r="B5780" s="9" t="s">
        <v>46</v>
      </c>
      <c r="C5780" s="66" t="s">
        <v>4035</v>
      </c>
      <c r="D5780" s="44" t="s">
        <v>4222</v>
      </c>
      <c r="E5780" s="54"/>
      <c r="F5780" s="55"/>
      <c r="G5780" s="56">
        <v>530</v>
      </c>
      <c r="H5780" s="57">
        <f t="shared" si="180"/>
        <v>625.4</v>
      </c>
      <c r="I5780" s="58">
        <f t="shared" si="181"/>
        <v>0</v>
      </c>
      <c r="J5780" s="59" t="s">
        <v>4027</v>
      </c>
      <c r="K5780" s="59"/>
      <c r="L5780" s="60" t="s">
        <v>4029</v>
      </c>
      <c r="M5780" s="61">
        <v>0.85</v>
      </c>
      <c r="N5780" s="6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  <c r="BQ5780" s="2"/>
      <c r="BR5780" s="2"/>
      <c r="BS5780" s="2"/>
      <c r="BT5780" s="2"/>
      <c r="BU5780" s="2"/>
      <c r="BV5780" s="2"/>
      <c r="BW5780" s="2"/>
      <c r="BX5780" s="2"/>
      <c r="BY5780" s="2"/>
      <c r="BZ5780" s="2"/>
      <c r="CA5780" s="2"/>
      <c r="CB5780" s="2"/>
      <c r="CC5780" s="2"/>
      <c r="CD5780" s="2"/>
      <c r="CE5780" s="2"/>
    </row>
    <row r="5781" spans="1:83" s="10" customFormat="1" ht="12.75" customHeight="1" x14ac:dyDescent="0.2">
      <c r="A5781" s="51" t="s">
        <v>10617</v>
      </c>
      <c r="B5781" s="9" t="s">
        <v>741</v>
      </c>
      <c r="C5781" s="66" t="s">
        <v>4035</v>
      </c>
      <c r="D5781" s="44" t="s">
        <v>4222</v>
      </c>
      <c r="E5781" s="54"/>
      <c r="F5781" s="55"/>
      <c r="G5781" s="56">
        <v>13500</v>
      </c>
      <c r="H5781" s="57">
        <f t="shared" si="180"/>
        <v>15930</v>
      </c>
      <c r="I5781" s="58">
        <f t="shared" si="181"/>
        <v>0</v>
      </c>
      <c r="J5781" s="59" t="s">
        <v>4027</v>
      </c>
      <c r="K5781" s="59"/>
      <c r="L5781" s="60" t="s">
        <v>4029</v>
      </c>
      <c r="M5781" s="61">
        <v>4.67</v>
      </c>
      <c r="N5781" s="6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  <c r="BQ5781" s="2"/>
      <c r="BR5781" s="2"/>
      <c r="BS5781" s="2"/>
      <c r="BT5781" s="2"/>
      <c r="BU5781" s="2"/>
      <c r="BV5781" s="2"/>
      <c r="BW5781" s="2"/>
      <c r="BX5781" s="2"/>
      <c r="BY5781" s="2"/>
      <c r="BZ5781" s="2"/>
      <c r="CA5781" s="2"/>
      <c r="CB5781" s="2"/>
      <c r="CC5781" s="2"/>
      <c r="CD5781" s="2"/>
      <c r="CE5781" s="2"/>
    </row>
    <row r="5782" spans="1:83" s="10" customFormat="1" ht="12.75" customHeight="1" x14ac:dyDescent="0.2">
      <c r="A5782" s="51" t="s">
        <v>10618</v>
      </c>
      <c r="B5782" s="9" t="s">
        <v>10619</v>
      </c>
      <c r="C5782" s="66" t="s">
        <v>4035</v>
      </c>
      <c r="D5782" s="44" t="s">
        <v>4222</v>
      </c>
      <c r="E5782" s="54"/>
      <c r="F5782" s="55"/>
      <c r="G5782" s="56">
        <v>13228.58</v>
      </c>
      <c r="H5782" s="57">
        <f t="shared" si="180"/>
        <v>15609.724399999999</v>
      </c>
      <c r="I5782" s="58">
        <f t="shared" si="181"/>
        <v>0</v>
      </c>
      <c r="J5782" s="59"/>
      <c r="K5782" s="59"/>
      <c r="L5782" s="60"/>
      <c r="M5782" s="61"/>
      <c r="N5782" s="6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"/>
      <c r="BD5782" s="2"/>
      <c r="BE5782" s="2"/>
      <c r="BF5782" s="2"/>
      <c r="BG5782" s="2"/>
      <c r="BH5782" s="2"/>
      <c r="BI5782" s="2"/>
      <c r="BJ5782" s="2"/>
      <c r="BK5782" s="2"/>
      <c r="BL5782" s="2"/>
      <c r="BM5782" s="2"/>
      <c r="BN5782" s="2"/>
      <c r="BO5782" s="2"/>
      <c r="BP5782" s="2"/>
      <c r="BQ5782" s="2"/>
      <c r="BR5782" s="2"/>
      <c r="BS5782" s="2"/>
      <c r="BT5782" s="2"/>
      <c r="BU5782" s="2"/>
      <c r="BV5782" s="2"/>
      <c r="BW5782" s="2"/>
      <c r="BX5782" s="2"/>
      <c r="BY5782" s="2"/>
      <c r="BZ5782" s="2"/>
      <c r="CA5782" s="2"/>
      <c r="CB5782" s="2"/>
      <c r="CC5782" s="2"/>
      <c r="CD5782" s="2"/>
      <c r="CE5782" s="2"/>
    </row>
    <row r="5783" spans="1:83" s="10" customFormat="1" ht="12.75" customHeight="1" x14ac:dyDescent="0.2">
      <c r="A5783" s="51" t="s">
        <v>2981</v>
      </c>
      <c r="B5783" s="9" t="s">
        <v>13</v>
      </c>
      <c r="C5783" s="66" t="s">
        <v>4035</v>
      </c>
      <c r="D5783" s="44" t="s">
        <v>4222</v>
      </c>
      <c r="E5783" s="54"/>
      <c r="F5783" s="55"/>
      <c r="G5783" s="56">
        <v>50</v>
      </c>
      <c r="H5783" s="57">
        <f t="shared" si="180"/>
        <v>59</v>
      </c>
      <c r="I5783" s="58">
        <f t="shared" si="181"/>
        <v>0</v>
      </c>
      <c r="J5783" s="59" t="s">
        <v>4027</v>
      </c>
      <c r="K5783" s="59"/>
      <c r="L5783" s="60" t="s">
        <v>4029</v>
      </c>
      <c r="M5783" s="61">
        <v>0.09</v>
      </c>
      <c r="N5783" s="6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  <c r="BQ5783" s="2"/>
      <c r="BR5783" s="2"/>
      <c r="BS5783" s="2"/>
      <c r="BT5783" s="2"/>
      <c r="BU5783" s="2"/>
      <c r="BV5783" s="2"/>
      <c r="BW5783" s="2"/>
      <c r="BX5783" s="2"/>
      <c r="BY5783" s="2"/>
      <c r="BZ5783" s="2"/>
      <c r="CA5783" s="2"/>
      <c r="CB5783" s="2"/>
      <c r="CC5783" s="2"/>
      <c r="CD5783" s="2"/>
      <c r="CE5783" s="2"/>
    </row>
    <row r="5784" spans="1:83" s="10" customFormat="1" ht="12.75" customHeight="1" x14ac:dyDescent="0.2">
      <c r="A5784" s="51" t="s">
        <v>10620</v>
      </c>
      <c r="B5784" s="9" t="s">
        <v>10621</v>
      </c>
      <c r="C5784" s="66" t="s">
        <v>4035</v>
      </c>
      <c r="D5784" s="44" t="s">
        <v>6891</v>
      </c>
      <c r="E5784" s="54"/>
      <c r="F5784" s="55"/>
      <c r="G5784" s="56">
        <v>1250</v>
      </c>
      <c r="H5784" s="57">
        <f t="shared" si="180"/>
        <v>1475</v>
      </c>
      <c r="I5784" s="58">
        <f t="shared" si="181"/>
        <v>0</v>
      </c>
      <c r="J5784" s="59" t="s">
        <v>4027</v>
      </c>
      <c r="K5784" s="59"/>
      <c r="L5784" s="60" t="s">
        <v>4029</v>
      </c>
      <c r="M5784" s="61">
        <v>2.3319999999999999</v>
      </c>
      <c r="N5784" s="6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  <c r="BQ5784" s="2"/>
      <c r="BR5784" s="2"/>
      <c r="BS5784" s="2"/>
      <c r="BT5784" s="2"/>
      <c r="BU5784" s="2"/>
      <c r="BV5784" s="2"/>
      <c r="BW5784" s="2"/>
      <c r="BX5784" s="2"/>
      <c r="BY5784" s="2"/>
      <c r="BZ5784" s="2"/>
      <c r="CA5784" s="2"/>
      <c r="CB5784" s="2"/>
      <c r="CC5784" s="2"/>
      <c r="CD5784" s="2"/>
      <c r="CE5784" s="2"/>
    </row>
    <row r="5785" spans="1:83" s="10" customFormat="1" ht="12.75" customHeight="1" x14ac:dyDescent="0.2">
      <c r="A5785" s="51" t="s">
        <v>2982</v>
      </c>
      <c r="B5785" s="9" t="s">
        <v>947</v>
      </c>
      <c r="C5785" s="66" t="s">
        <v>4035</v>
      </c>
      <c r="D5785" s="44" t="s">
        <v>6891</v>
      </c>
      <c r="E5785" s="54"/>
      <c r="F5785" s="55"/>
      <c r="G5785" s="56">
        <v>450</v>
      </c>
      <c r="H5785" s="57">
        <f t="shared" si="180"/>
        <v>531</v>
      </c>
      <c r="I5785" s="58">
        <f t="shared" si="181"/>
        <v>0</v>
      </c>
      <c r="J5785" s="59" t="s">
        <v>4027</v>
      </c>
      <c r="K5785" s="59"/>
      <c r="L5785" s="60" t="s">
        <v>4029</v>
      </c>
      <c r="M5785" s="61">
        <v>0.92500000000000004</v>
      </c>
      <c r="N5785" s="6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  <c r="BQ5785" s="2"/>
      <c r="BR5785" s="2"/>
      <c r="BS5785" s="2"/>
      <c r="BT5785" s="2"/>
      <c r="BU5785" s="2"/>
      <c r="BV5785" s="2"/>
      <c r="BW5785" s="2"/>
      <c r="BX5785" s="2"/>
      <c r="BY5785" s="2"/>
      <c r="BZ5785" s="2"/>
      <c r="CA5785" s="2"/>
      <c r="CB5785" s="2"/>
      <c r="CC5785" s="2"/>
      <c r="CD5785" s="2"/>
      <c r="CE5785" s="2"/>
    </row>
    <row r="5786" spans="1:83" s="10" customFormat="1" ht="12.75" customHeight="1" x14ac:dyDescent="0.2">
      <c r="A5786" s="51" t="s">
        <v>2983</v>
      </c>
      <c r="B5786" s="9" t="s">
        <v>948</v>
      </c>
      <c r="C5786" s="66" t="s">
        <v>4035</v>
      </c>
      <c r="D5786" s="44" t="s">
        <v>6891</v>
      </c>
      <c r="E5786" s="54"/>
      <c r="F5786" s="55"/>
      <c r="G5786" s="56">
        <v>260</v>
      </c>
      <c r="H5786" s="57">
        <f t="shared" si="180"/>
        <v>306.8</v>
      </c>
      <c r="I5786" s="58">
        <f t="shared" si="181"/>
        <v>0</v>
      </c>
      <c r="J5786" s="59" t="s">
        <v>4027</v>
      </c>
      <c r="K5786" s="59"/>
      <c r="L5786" s="60" t="s">
        <v>4029</v>
      </c>
      <c r="M5786" s="61">
        <v>0.82499999999999996</v>
      </c>
      <c r="N5786" s="6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  <c r="BQ5786" s="2"/>
      <c r="BR5786" s="2"/>
      <c r="BS5786" s="2"/>
      <c r="BT5786" s="2"/>
      <c r="BU5786" s="2"/>
      <c r="BV5786" s="2"/>
      <c r="BW5786" s="2"/>
      <c r="BX5786" s="2"/>
      <c r="BY5786" s="2"/>
      <c r="BZ5786" s="2"/>
      <c r="CA5786" s="2"/>
      <c r="CB5786" s="2"/>
      <c r="CC5786" s="2"/>
      <c r="CD5786" s="2"/>
      <c r="CE5786" s="2"/>
    </row>
    <row r="5787" spans="1:83" s="10" customFormat="1" ht="12.75" customHeight="1" x14ac:dyDescent="0.2">
      <c r="A5787" s="95" t="s">
        <v>2984</v>
      </c>
      <c r="B5787" s="9" t="s">
        <v>41</v>
      </c>
      <c r="C5787" s="66" t="s">
        <v>4035</v>
      </c>
      <c r="D5787" s="44" t="s">
        <v>7186</v>
      </c>
      <c r="E5787" s="54"/>
      <c r="F5787" s="55"/>
      <c r="G5787" s="56">
        <v>145000</v>
      </c>
      <c r="H5787" s="57">
        <f t="shared" si="180"/>
        <v>171100</v>
      </c>
      <c r="I5787" s="58">
        <f t="shared" si="181"/>
        <v>0</v>
      </c>
      <c r="J5787" s="59" t="s">
        <v>4027</v>
      </c>
      <c r="K5787" s="59"/>
      <c r="L5787" s="60" t="s">
        <v>4029</v>
      </c>
      <c r="M5787" s="61">
        <v>686</v>
      </c>
      <c r="N5787" s="6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  <c r="BQ5787" s="2"/>
      <c r="BR5787" s="2"/>
      <c r="BS5787" s="2"/>
      <c r="BT5787" s="2"/>
      <c r="BU5787" s="2"/>
      <c r="BV5787" s="2"/>
      <c r="BW5787" s="2"/>
      <c r="BX5787" s="2"/>
      <c r="BY5787" s="2"/>
      <c r="BZ5787" s="2"/>
      <c r="CA5787" s="2"/>
      <c r="CB5787" s="2"/>
      <c r="CC5787" s="2"/>
      <c r="CD5787" s="2"/>
      <c r="CE5787" s="2"/>
    </row>
    <row r="5788" spans="1:83" s="10" customFormat="1" ht="12.75" customHeight="1" x14ac:dyDescent="0.2">
      <c r="A5788" s="95" t="s">
        <v>2985</v>
      </c>
      <c r="B5788" s="9" t="s">
        <v>771</v>
      </c>
      <c r="C5788" s="66" t="s">
        <v>4035</v>
      </c>
      <c r="D5788" s="44" t="s">
        <v>7186</v>
      </c>
      <c r="E5788" s="54"/>
      <c r="F5788" s="55"/>
      <c r="G5788" s="56">
        <v>6000</v>
      </c>
      <c r="H5788" s="57">
        <f t="shared" si="180"/>
        <v>7080</v>
      </c>
      <c r="I5788" s="58">
        <f t="shared" si="181"/>
        <v>0</v>
      </c>
      <c r="J5788" s="59" t="s">
        <v>9125</v>
      </c>
      <c r="K5788" s="59"/>
      <c r="L5788" s="60" t="s">
        <v>4029</v>
      </c>
      <c r="M5788" s="61">
        <v>22.33</v>
      </c>
      <c r="N5788" s="6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  <c r="BQ5788" s="2"/>
      <c r="BR5788" s="2"/>
      <c r="BS5788" s="2"/>
      <c r="BT5788" s="2"/>
      <c r="BU5788" s="2"/>
      <c r="BV5788" s="2"/>
      <c r="BW5788" s="2"/>
      <c r="BX5788" s="2"/>
      <c r="BY5788" s="2"/>
      <c r="BZ5788" s="2"/>
      <c r="CA5788" s="2"/>
      <c r="CB5788" s="2"/>
      <c r="CC5788" s="2"/>
      <c r="CD5788" s="2"/>
      <c r="CE5788" s="2"/>
    </row>
    <row r="5789" spans="1:83" s="10" customFormat="1" ht="12.75" customHeight="1" x14ac:dyDescent="0.2">
      <c r="A5789" s="95" t="s">
        <v>2986</v>
      </c>
      <c r="B5789" s="9" t="s">
        <v>949</v>
      </c>
      <c r="C5789" s="66" t="s">
        <v>4035</v>
      </c>
      <c r="D5789" s="44" t="s">
        <v>7186</v>
      </c>
      <c r="E5789" s="54"/>
      <c r="F5789" s="55"/>
      <c r="G5789" s="56">
        <v>6000</v>
      </c>
      <c r="H5789" s="57">
        <f t="shared" si="180"/>
        <v>7080</v>
      </c>
      <c r="I5789" s="58">
        <f t="shared" si="181"/>
        <v>0</v>
      </c>
      <c r="J5789" s="59" t="s">
        <v>9125</v>
      </c>
      <c r="K5789" s="59"/>
      <c r="L5789" s="60" t="s">
        <v>4029</v>
      </c>
      <c r="M5789" s="61"/>
      <c r="N5789" s="6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  <c r="BQ5789" s="2"/>
      <c r="BR5789" s="2"/>
      <c r="BS5789" s="2"/>
      <c r="BT5789" s="2"/>
      <c r="BU5789" s="2"/>
      <c r="BV5789" s="2"/>
      <c r="BW5789" s="2"/>
      <c r="BX5789" s="2"/>
      <c r="BY5789" s="2"/>
      <c r="BZ5789" s="2"/>
      <c r="CA5789" s="2"/>
      <c r="CB5789" s="2"/>
      <c r="CC5789" s="2"/>
      <c r="CD5789" s="2"/>
      <c r="CE5789" s="2"/>
    </row>
    <row r="5790" spans="1:83" s="10" customFormat="1" ht="12.75" customHeight="1" x14ac:dyDescent="0.2">
      <c r="A5790" s="51" t="s">
        <v>2987</v>
      </c>
      <c r="B5790" s="9" t="s">
        <v>950</v>
      </c>
      <c r="C5790" s="66" t="s">
        <v>4035</v>
      </c>
      <c r="D5790" s="44" t="s">
        <v>4494</v>
      </c>
      <c r="E5790" s="54"/>
      <c r="F5790" s="55"/>
      <c r="G5790" s="56">
        <v>37000</v>
      </c>
      <c r="H5790" s="57">
        <f t="shared" si="180"/>
        <v>43660</v>
      </c>
      <c r="I5790" s="58">
        <f t="shared" si="181"/>
        <v>0</v>
      </c>
      <c r="J5790" s="59" t="s">
        <v>10622</v>
      </c>
      <c r="K5790" s="59"/>
      <c r="L5790" s="60" t="s">
        <v>4029</v>
      </c>
      <c r="M5790" s="61">
        <v>47</v>
      </c>
      <c r="N5790" s="6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  <c r="BQ5790" s="2"/>
      <c r="BR5790" s="2"/>
      <c r="BS5790" s="2"/>
      <c r="BT5790" s="2"/>
      <c r="BU5790" s="2"/>
      <c r="BV5790" s="2"/>
      <c r="BW5790" s="2"/>
      <c r="BX5790" s="2"/>
      <c r="BY5790" s="2"/>
      <c r="BZ5790" s="2"/>
      <c r="CA5790" s="2"/>
      <c r="CB5790" s="2"/>
      <c r="CC5790" s="2"/>
      <c r="CD5790" s="2"/>
      <c r="CE5790" s="2"/>
    </row>
    <row r="5791" spans="1:83" s="10" customFormat="1" ht="12.75" customHeight="1" x14ac:dyDescent="0.2">
      <c r="A5791" s="51" t="s">
        <v>2988</v>
      </c>
      <c r="B5791" s="9" t="s">
        <v>46</v>
      </c>
      <c r="C5791" s="66" t="s">
        <v>4035</v>
      </c>
      <c r="D5791" s="44" t="s">
        <v>4494</v>
      </c>
      <c r="E5791" s="54"/>
      <c r="F5791" s="55"/>
      <c r="G5791" s="56">
        <v>2150</v>
      </c>
      <c r="H5791" s="57">
        <f t="shared" si="180"/>
        <v>2537</v>
      </c>
      <c r="I5791" s="58">
        <f t="shared" si="181"/>
        <v>0</v>
      </c>
      <c r="J5791" s="59" t="s">
        <v>4027</v>
      </c>
      <c r="K5791" s="59"/>
      <c r="L5791" s="60" t="s">
        <v>4526</v>
      </c>
      <c r="M5791" s="61">
        <v>2.1</v>
      </c>
      <c r="N5791" s="6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  <c r="BQ5791" s="2"/>
      <c r="BR5791" s="2"/>
      <c r="BS5791" s="2"/>
      <c r="BT5791" s="2"/>
      <c r="BU5791" s="2"/>
      <c r="BV5791" s="2"/>
      <c r="BW5791" s="2"/>
      <c r="BX5791" s="2"/>
      <c r="BY5791" s="2"/>
      <c r="BZ5791" s="2"/>
      <c r="CA5791" s="2"/>
      <c r="CB5791" s="2"/>
      <c r="CC5791" s="2"/>
      <c r="CD5791" s="2"/>
      <c r="CE5791" s="2"/>
    </row>
    <row r="5792" spans="1:83" s="10" customFormat="1" ht="12.75" customHeight="1" x14ac:dyDescent="0.2">
      <c r="A5792" s="51" t="s">
        <v>2989</v>
      </c>
      <c r="B5792" s="9" t="s">
        <v>46</v>
      </c>
      <c r="C5792" s="66" t="s">
        <v>4035</v>
      </c>
      <c r="D5792" s="44" t="s">
        <v>4494</v>
      </c>
      <c r="E5792" s="54"/>
      <c r="F5792" s="55"/>
      <c r="G5792" s="56">
        <v>892.86</v>
      </c>
      <c r="H5792" s="57">
        <f t="shared" si="180"/>
        <v>1053.5747999999999</v>
      </c>
      <c r="I5792" s="58">
        <f t="shared" si="181"/>
        <v>0</v>
      </c>
      <c r="J5792" s="59" t="s">
        <v>4027</v>
      </c>
      <c r="K5792" s="59"/>
      <c r="L5792" s="60" t="s">
        <v>4526</v>
      </c>
      <c r="M5792" s="61">
        <v>0.61</v>
      </c>
      <c r="N5792" s="6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  <c r="BQ5792" s="2"/>
      <c r="BR5792" s="2"/>
      <c r="BS5792" s="2"/>
      <c r="BT5792" s="2"/>
      <c r="BU5792" s="2"/>
      <c r="BV5792" s="2"/>
      <c r="BW5792" s="2"/>
      <c r="BX5792" s="2"/>
      <c r="BY5792" s="2"/>
      <c r="BZ5792" s="2"/>
      <c r="CA5792" s="2"/>
      <c r="CB5792" s="2"/>
      <c r="CC5792" s="2"/>
      <c r="CD5792" s="2"/>
      <c r="CE5792" s="2"/>
    </row>
    <row r="5793" spans="1:83" s="10" customFormat="1" ht="12.75" customHeight="1" x14ac:dyDescent="0.2">
      <c r="A5793" s="51" t="s">
        <v>2990</v>
      </c>
      <c r="B5793" s="9" t="s">
        <v>46</v>
      </c>
      <c r="C5793" s="66" t="s">
        <v>4035</v>
      </c>
      <c r="D5793" s="44" t="s">
        <v>4494</v>
      </c>
      <c r="E5793" s="54"/>
      <c r="F5793" s="55"/>
      <c r="G5793" s="56">
        <v>720</v>
      </c>
      <c r="H5793" s="57">
        <f t="shared" si="180"/>
        <v>849.59999999999991</v>
      </c>
      <c r="I5793" s="58">
        <f t="shared" si="181"/>
        <v>0</v>
      </c>
      <c r="J5793" s="59" t="s">
        <v>4027</v>
      </c>
      <c r="K5793" s="59"/>
      <c r="L5793" s="60" t="s">
        <v>4526</v>
      </c>
      <c r="M5793" s="61">
        <v>0.97</v>
      </c>
      <c r="N5793" s="6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  <c r="BQ5793" s="2"/>
      <c r="BR5793" s="2"/>
      <c r="BS5793" s="2"/>
      <c r="BT5793" s="2"/>
      <c r="BU5793" s="2"/>
      <c r="BV5793" s="2"/>
      <c r="BW5793" s="2"/>
      <c r="BX5793" s="2"/>
      <c r="BY5793" s="2"/>
      <c r="BZ5793" s="2"/>
      <c r="CA5793" s="2"/>
      <c r="CB5793" s="2"/>
      <c r="CC5793" s="2"/>
      <c r="CD5793" s="2"/>
      <c r="CE5793" s="2"/>
    </row>
    <row r="5794" spans="1:83" s="10" customFormat="1" ht="12.75" customHeight="1" x14ac:dyDescent="0.2">
      <c r="A5794" s="51" t="s">
        <v>2991</v>
      </c>
      <c r="B5794" s="9" t="s">
        <v>28</v>
      </c>
      <c r="C5794" s="66" t="s">
        <v>4035</v>
      </c>
      <c r="D5794" s="44" t="s">
        <v>4494</v>
      </c>
      <c r="E5794" s="54"/>
      <c r="F5794" s="55"/>
      <c r="G5794" s="56">
        <v>140</v>
      </c>
      <c r="H5794" s="57">
        <f t="shared" si="180"/>
        <v>165.2</v>
      </c>
      <c r="I5794" s="58">
        <f t="shared" si="181"/>
        <v>0</v>
      </c>
      <c r="J5794" s="59" t="s">
        <v>4027</v>
      </c>
      <c r="K5794" s="59"/>
      <c r="L5794" s="60" t="s">
        <v>4526</v>
      </c>
      <c r="M5794" s="61">
        <v>0.2</v>
      </c>
      <c r="N5794" s="6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2"/>
      <c r="BD5794" s="2"/>
      <c r="BE5794" s="2"/>
      <c r="BF5794" s="2"/>
      <c r="BG5794" s="2"/>
      <c r="BH5794" s="2"/>
      <c r="BI5794" s="2"/>
      <c r="BJ5794" s="2"/>
      <c r="BK5794" s="2"/>
      <c r="BL5794" s="2"/>
      <c r="BM5794" s="2"/>
      <c r="BN5794" s="2"/>
      <c r="BO5794" s="2"/>
      <c r="BP5794" s="2"/>
      <c r="BQ5794" s="2"/>
      <c r="BR5794" s="2"/>
      <c r="BS5794" s="2"/>
      <c r="BT5794" s="2"/>
      <c r="BU5794" s="2"/>
      <c r="BV5794" s="2"/>
      <c r="BW5794" s="2"/>
      <c r="BX5794" s="2"/>
      <c r="BY5794" s="2"/>
      <c r="BZ5794" s="2"/>
      <c r="CA5794" s="2"/>
      <c r="CB5794" s="2"/>
      <c r="CC5794" s="2"/>
      <c r="CD5794" s="2"/>
      <c r="CE5794" s="2"/>
    </row>
    <row r="5795" spans="1:83" s="10" customFormat="1" ht="12.75" customHeight="1" x14ac:dyDescent="0.2">
      <c r="A5795" s="78" t="s">
        <v>10623</v>
      </c>
      <c r="B5795" s="70" t="s">
        <v>10624</v>
      </c>
      <c r="C5795" s="66" t="s">
        <v>4035</v>
      </c>
      <c r="D5795" s="72" t="s">
        <v>4494</v>
      </c>
      <c r="E5795" s="54"/>
      <c r="F5795" s="55"/>
      <c r="G5795" s="56">
        <v>7600</v>
      </c>
      <c r="H5795" s="57">
        <f t="shared" si="180"/>
        <v>8968</v>
      </c>
      <c r="I5795" s="58">
        <f t="shared" si="181"/>
        <v>0</v>
      </c>
      <c r="J5795" s="59"/>
      <c r="K5795" s="59"/>
      <c r="L5795" s="60"/>
      <c r="M5795" s="61"/>
      <c r="N5795" s="6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2"/>
      <c r="BD5795" s="2"/>
      <c r="BE5795" s="2"/>
      <c r="BF5795" s="2"/>
      <c r="BG5795" s="2"/>
      <c r="BH5795" s="2"/>
      <c r="BI5795" s="2"/>
      <c r="BJ5795" s="2"/>
      <c r="BK5795" s="2"/>
      <c r="BL5795" s="2"/>
      <c r="BM5795" s="2"/>
      <c r="BN5795" s="2"/>
      <c r="BO5795" s="2"/>
      <c r="BP5795" s="2"/>
      <c r="BQ5795" s="2"/>
      <c r="BR5795" s="2"/>
      <c r="BS5795" s="2"/>
      <c r="BT5795" s="2"/>
      <c r="BU5795" s="2"/>
      <c r="BV5795" s="2"/>
      <c r="BW5795" s="2"/>
      <c r="BX5795" s="2"/>
      <c r="BY5795" s="2"/>
      <c r="BZ5795" s="2"/>
      <c r="CA5795" s="2"/>
      <c r="CB5795" s="2"/>
      <c r="CC5795" s="2"/>
      <c r="CD5795" s="2"/>
      <c r="CE5795" s="2"/>
    </row>
    <row r="5796" spans="1:83" s="10" customFormat="1" ht="12.75" customHeight="1" x14ac:dyDescent="0.2">
      <c r="A5796" s="64" t="s">
        <v>10625</v>
      </c>
      <c r="B5796" s="9" t="s">
        <v>10626</v>
      </c>
      <c r="C5796" s="53" t="s">
        <v>4007</v>
      </c>
      <c r="D5796" s="44" t="s">
        <v>4494</v>
      </c>
      <c r="E5796" s="54"/>
      <c r="F5796" s="55"/>
      <c r="G5796" s="56">
        <v>164.19</v>
      </c>
      <c r="H5796" s="57">
        <f t="shared" si="180"/>
        <v>193.74419999999998</v>
      </c>
      <c r="I5796" s="58">
        <f t="shared" si="181"/>
        <v>0</v>
      </c>
      <c r="J5796" s="59" t="s">
        <v>4027</v>
      </c>
      <c r="K5796" s="59" t="s">
        <v>4491</v>
      </c>
      <c r="L5796" s="60" t="s">
        <v>4526</v>
      </c>
      <c r="M5796" s="61">
        <v>0.17</v>
      </c>
      <c r="N5796" s="6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  <c r="BA5796" s="2"/>
      <c r="BB5796" s="2"/>
      <c r="BC5796" s="2"/>
      <c r="BD5796" s="2"/>
      <c r="BE5796" s="2"/>
      <c r="BF5796" s="2"/>
      <c r="BG5796" s="2"/>
      <c r="BH5796" s="2"/>
      <c r="BI5796" s="2"/>
      <c r="BJ5796" s="2"/>
      <c r="BK5796" s="2"/>
      <c r="BL5796" s="2"/>
      <c r="BM5796" s="2"/>
      <c r="BN5796" s="2"/>
      <c r="BO5796" s="2"/>
      <c r="BP5796" s="2"/>
      <c r="BQ5796" s="2"/>
      <c r="BR5796" s="2"/>
      <c r="BS5796" s="2"/>
      <c r="BT5796" s="2"/>
      <c r="BU5796" s="2"/>
      <c r="BV5796" s="2"/>
      <c r="BW5796" s="2"/>
      <c r="BX5796" s="2"/>
      <c r="BY5796" s="2"/>
      <c r="BZ5796" s="2"/>
      <c r="CA5796" s="2"/>
      <c r="CB5796" s="2"/>
      <c r="CC5796" s="2"/>
      <c r="CD5796" s="2"/>
      <c r="CE5796" s="2"/>
    </row>
    <row r="5797" spans="1:83" s="10" customFormat="1" ht="12.75" customHeight="1" x14ac:dyDescent="0.2">
      <c r="A5797" s="51" t="s">
        <v>2992</v>
      </c>
      <c r="B5797" s="9" t="s">
        <v>13</v>
      </c>
      <c r="C5797" s="66" t="s">
        <v>4035</v>
      </c>
      <c r="D5797" s="44" t="s">
        <v>4494</v>
      </c>
      <c r="E5797" s="54"/>
      <c r="F5797" s="55"/>
      <c r="G5797" s="56">
        <v>95.63</v>
      </c>
      <c r="H5797" s="57">
        <f t="shared" si="180"/>
        <v>112.84339999999999</v>
      </c>
      <c r="I5797" s="58">
        <f t="shared" si="181"/>
        <v>0</v>
      </c>
      <c r="J5797" s="59" t="s">
        <v>4027</v>
      </c>
      <c r="K5797" s="59"/>
      <c r="L5797" s="60" t="s">
        <v>4526</v>
      </c>
      <c r="M5797" s="61">
        <v>0.03</v>
      </c>
      <c r="N5797" s="6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  <c r="BA5797" s="2"/>
      <c r="BB5797" s="2"/>
      <c r="BC5797" s="2"/>
      <c r="BD5797" s="2"/>
      <c r="BE5797" s="2"/>
      <c r="BF5797" s="2"/>
      <c r="BG5797" s="2"/>
      <c r="BH5797" s="2"/>
      <c r="BI5797" s="2"/>
      <c r="BJ5797" s="2"/>
      <c r="BK5797" s="2"/>
      <c r="BL5797" s="2"/>
      <c r="BM5797" s="2"/>
      <c r="BN5797" s="2"/>
      <c r="BO5797" s="2"/>
      <c r="BP5797" s="2"/>
      <c r="BQ5797" s="2"/>
      <c r="BR5797" s="2"/>
      <c r="BS5797" s="2"/>
      <c r="BT5797" s="2"/>
      <c r="BU5797" s="2"/>
      <c r="BV5797" s="2"/>
      <c r="BW5797" s="2"/>
      <c r="BX5797" s="2"/>
      <c r="BY5797" s="2"/>
      <c r="BZ5797" s="2"/>
      <c r="CA5797" s="2"/>
      <c r="CB5797" s="2"/>
      <c r="CC5797" s="2"/>
      <c r="CD5797" s="2"/>
      <c r="CE5797" s="2"/>
    </row>
    <row r="5798" spans="1:83" s="10" customFormat="1" ht="12.75" customHeight="1" x14ac:dyDescent="0.2">
      <c r="A5798" s="51" t="s">
        <v>2993</v>
      </c>
      <c r="B5798" s="9" t="s">
        <v>951</v>
      </c>
      <c r="C5798" s="66" t="s">
        <v>4035</v>
      </c>
      <c r="D5798" s="44" t="s">
        <v>4494</v>
      </c>
      <c r="E5798" s="54"/>
      <c r="F5798" s="55"/>
      <c r="G5798" s="56">
        <v>260</v>
      </c>
      <c r="H5798" s="57">
        <f t="shared" si="180"/>
        <v>306.8</v>
      </c>
      <c r="I5798" s="58">
        <f t="shared" si="181"/>
        <v>0</v>
      </c>
      <c r="J5798" s="59" t="s">
        <v>4027</v>
      </c>
      <c r="K5798" s="59"/>
      <c r="L5798" s="79" t="s">
        <v>4205</v>
      </c>
      <c r="M5798" s="61">
        <v>0.04</v>
      </c>
      <c r="N5798" s="6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2"/>
      <c r="BD5798" s="2"/>
      <c r="BE5798" s="2"/>
      <c r="BF5798" s="2"/>
      <c r="BG5798" s="2"/>
      <c r="BH5798" s="2"/>
      <c r="BI5798" s="2"/>
      <c r="BJ5798" s="2"/>
      <c r="BK5798" s="2"/>
      <c r="BL5798" s="2"/>
      <c r="BM5798" s="2"/>
      <c r="BN5798" s="2"/>
      <c r="BO5798" s="2"/>
      <c r="BP5798" s="2"/>
      <c r="BQ5798" s="2"/>
      <c r="BR5798" s="2"/>
      <c r="BS5798" s="2"/>
      <c r="BT5798" s="2"/>
      <c r="BU5798" s="2"/>
      <c r="BV5798" s="2"/>
      <c r="BW5798" s="2"/>
      <c r="BX5798" s="2"/>
      <c r="BY5798" s="2"/>
      <c r="BZ5798" s="2"/>
      <c r="CA5798" s="2"/>
      <c r="CB5798" s="2"/>
      <c r="CC5798" s="2"/>
      <c r="CD5798" s="2"/>
      <c r="CE5798" s="2"/>
    </row>
    <row r="5799" spans="1:83" s="10" customFormat="1" ht="12.75" customHeight="1" x14ac:dyDescent="0.2">
      <c r="A5799" s="64" t="s">
        <v>10627</v>
      </c>
      <c r="B5799" s="9" t="s">
        <v>10628</v>
      </c>
      <c r="C5799" s="66" t="s">
        <v>4035</v>
      </c>
      <c r="D5799" s="44" t="s">
        <v>4033</v>
      </c>
      <c r="E5799" s="54"/>
      <c r="F5799" s="55"/>
      <c r="G5799" s="56">
        <v>140.16999999999999</v>
      </c>
      <c r="H5799" s="57">
        <f t="shared" si="180"/>
        <v>165.40059999999997</v>
      </c>
      <c r="I5799" s="58">
        <f t="shared" si="181"/>
        <v>0</v>
      </c>
      <c r="J5799" s="59"/>
      <c r="K5799" s="59" t="s">
        <v>6938</v>
      </c>
      <c r="L5799" s="79" t="s">
        <v>10629</v>
      </c>
      <c r="M5799" s="61">
        <v>0.31</v>
      </c>
      <c r="N5799" s="6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2"/>
      <c r="BD5799" s="2"/>
      <c r="BE5799" s="2"/>
      <c r="BF5799" s="2"/>
      <c r="BG5799" s="2"/>
      <c r="BH5799" s="2"/>
      <c r="BI5799" s="2"/>
      <c r="BJ5799" s="2"/>
      <c r="BK5799" s="2"/>
      <c r="BL5799" s="2"/>
      <c r="BM5799" s="2"/>
      <c r="BN5799" s="2"/>
      <c r="BO5799" s="2"/>
      <c r="BP5799" s="2"/>
      <c r="BQ5799" s="2"/>
      <c r="BR5799" s="2"/>
      <c r="BS5799" s="2"/>
      <c r="BT5799" s="2"/>
      <c r="BU5799" s="2"/>
      <c r="BV5799" s="2"/>
      <c r="BW5799" s="2"/>
      <c r="BX5799" s="2"/>
      <c r="BY5799" s="2"/>
      <c r="BZ5799" s="2"/>
      <c r="CA5799" s="2"/>
      <c r="CB5799" s="2"/>
      <c r="CC5799" s="2"/>
      <c r="CD5799" s="2"/>
      <c r="CE5799" s="2"/>
    </row>
    <row r="5800" spans="1:83" s="10" customFormat="1" ht="12.75" customHeight="1" x14ac:dyDescent="0.2">
      <c r="A5800" s="64" t="s">
        <v>2994</v>
      </c>
      <c r="B5800" s="9" t="s">
        <v>952</v>
      </c>
      <c r="C5800" s="66" t="s">
        <v>4035</v>
      </c>
      <c r="D5800" s="44" t="s">
        <v>4033</v>
      </c>
      <c r="E5800" s="54"/>
      <c r="F5800" s="55"/>
      <c r="G5800" s="56">
        <v>95</v>
      </c>
      <c r="H5800" s="57">
        <f t="shared" si="180"/>
        <v>112.1</v>
      </c>
      <c r="I5800" s="58">
        <f t="shared" si="181"/>
        <v>0</v>
      </c>
      <c r="J5800" s="59"/>
      <c r="K5800" s="59"/>
      <c r="L5800" s="60" t="s">
        <v>4029</v>
      </c>
      <c r="M5800" s="61">
        <v>0.24</v>
      </c>
      <c r="N5800" s="6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2"/>
      <c r="BD5800" s="2"/>
      <c r="BE5800" s="2"/>
      <c r="BF5800" s="2"/>
      <c r="BG5800" s="2"/>
      <c r="BH5800" s="2"/>
      <c r="BI5800" s="2"/>
      <c r="BJ5800" s="2"/>
      <c r="BK5800" s="2"/>
      <c r="BL5800" s="2"/>
      <c r="BM5800" s="2"/>
      <c r="BN5800" s="2"/>
      <c r="BO5800" s="2"/>
      <c r="BP5800" s="2"/>
      <c r="BQ5800" s="2"/>
      <c r="BR5800" s="2"/>
      <c r="BS5800" s="2"/>
      <c r="BT5800" s="2"/>
      <c r="BU5800" s="2"/>
      <c r="BV5800" s="2"/>
      <c r="BW5800" s="2"/>
      <c r="BX5800" s="2"/>
      <c r="BY5800" s="2"/>
      <c r="BZ5800" s="2"/>
      <c r="CA5800" s="2"/>
      <c r="CB5800" s="2"/>
      <c r="CC5800" s="2"/>
      <c r="CD5800" s="2"/>
      <c r="CE5800" s="2"/>
    </row>
    <row r="5801" spans="1:83" s="10" customFormat="1" ht="12.75" customHeight="1" x14ac:dyDescent="0.2">
      <c r="A5801" s="51" t="s">
        <v>2995</v>
      </c>
      <c r="B5801" s="9" t="s">
        <v>953</v>
      </c>
      <c r="C5801" s="66" t="s">
        <v>4035</v>
      </c>
      <c r="D5801" s="44" t="s">
        <v>4033</v>
      </c>
      <c r="E5801" s="54"/>
      <c r="F5801" s="55"/>
      <c r="G5801" s="56">
        <v>4200</v>
      </c>
      <c r="H5801" s="57">
        <f t="shared" si="180"/>
        <v>4956</v>
      </c>
      <c r="I5801" s="58">
        <f t="shared" si="181"/>
        <v>0</v>
      </c>
      <c r="J5801" s="59" t="s">
        <v>4027</v>
      </c>
      <c r="K5801" s="59"/>
      <c r="L5801" s="79" t="s">
        <v>4720</v>
      </c>
      <c r="M5801" s="61">
        <v>1.855</v>
      </c>
      <c r="N5801" s="6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2"/>
      <c r="BD5801" s="2"/>
      <c r="BE5801" s="2"/>
      <c r="BF5801" s="2"/>
      <c r="BG5801" s="2"/>
      <c r="BH5801" s="2"/>
      <c r="BI5801" s="2"/>
      <c r="BJ5801" s="2"/>
      <c r="BK5801" s="2"/>
      <c r="BL5801" s="2"/>
      <c r="BM5801" s="2"/>
      <c r="BN5801" s="2"/>
      <c r="BO5801" s="2"/>
      <c r="BP5801" s="2"/>
      <c r="BQ5801" s="2"/>
      <c r="BR5801" s="2"/>
      <c r="BS5801" s="2"/>
      <c r="BT5801" s="2"/>
      <c r="BU5801" s="2"/>
      <c r="BV5801" s="2"/>
      <c r="BW5801" s="2"/>
      <c r="BX5801" s="2"/>
      <c r="BY5801" s="2"/>
      <c r="BZ5801" s="2"/>
      <c r="CA5801" s="2"/>
      <c r="CB5801" s="2"/>
      <c r="CC5801" s="2"/>
      <c r="CD5801" s="2"/>
      <c r="CE5801" s="2"/>
    </row>
    <row r="5802" spans="1:83" s="10" customFormat="1" ht="12.75" customHeight="1" x14ac:dyDescent="0.2">
      <c r="A5802" s="51" t="s">
        <v>2996</v>
      </c>
      <c r="B5802" s="9" t="s">
        <v>954</v>
      </c>
      <c r="C5802" s="66" t="s">
        <v>4035</v>
      </c>
      <c r="D5802" s="44" t="s">
        <v>4033</v>
      </c>
      <c r="E5802" s="54"/>
      <c r="F5802" s="55"/>
      <c r="G5802" s="56">
        <v>240.36</v>
      </c>
      <c r="H5802" s="57">
        <f t="shared" si="180"/>
        <v>283.62479999999999</v>
      </c>
      <c r="I5802" s="58">
        <f t="shared" si="181"/>
        <v>0</v>
      </c>
      <c r="J5802" s="59" t="s">
        <v>4027</v>
      </c>
      <c r="K5802" s="59"/>
      <c r="L5802" s="60" t="s">
        <v>4414</v>
      </c>
      <c r="M5802" s="61">
        <v>0.6</v>
      </c>
      <c r="N5802" s="6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2"/>
      <c r="BD5802" s="2"/>
      <c r="BE5802" s="2"/>
      <c r="BF5802" s="2"/>
      <c r="BG5802" s="2"/>
      <c r="BH5802" s="2"/>
      <c r="BI5802" s="2"/>
      <c r="BJ5802" s="2"/>
      <c r="BK5802" s="2"/>
      <c r="BL5802" s="2"/>
      <c r="BM5802" s="2"/>
      <c r="BN5802" s="2"/>
      <c r="BO5802" s="2"/>
      <c r="BP5802" s="2"/>
      <c r="BQ5802" s="2"/>
      <c r="BR5802" s="2"/>
      <c r="BS5802" s="2"/>
      <c r="BT5802" s="2"/>
      <c r="BU5802" s="2"/>
      <c r="BV5802" s="2"/>
      <c r="BW5802" s="2"/>
      <c r="BX5802" s="2"/>
      <c r="BY5802" s="2"/>
      <c r="BZ5802" s="2"/>
      <c r="CA5802" s="2"/>
      <c r="CB5802" s="2"/>
      <c r="CC5802" s="2"/>
      <c r="CD5802" s="2"/>
      <c r="CE5802" s="2"/>
    </row>
    <row r="5803" spans="1:83" s="10" customFormat="1" ht="12.75" customHeight="1" x14ac:dyDescent="0.2">
      <c r="A5803" s="51" t="s">
        <v>2997</v>
      </c>
      <c r="B5803" s="9" t="s">
        <v>594</v>
      </c>
      <c r="C5803" s="66" t="s">
        <v>4035</v>
      </c>
      <c r="D5803" s="44" t="s">
        <v>4033</v>
      </c>
      <c r="E5803" s="54"/>
      <c r="F5803" s="55"/>
      <c r="G5803" s="56">
        <v>1550</v>
      </c>
      <c r="H5803" s="57">
        <f t="shared" si="180"/>
        <v>1829</v>
      </c>
      <c r="I5803" s="58">
        <f t="shared" si="181"/>
        <v>0</v>
      </c>
      <c r="J5803" s="59" t="s">
        <v>4027</v>
      </c>
      <c r="K5803" s="59"/>
      <c r="L5803" s="60" t="s">
        <v>4029</v>
      </c>
      <c r="M5803" s="61"/>
      <c r="N5803" s="6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2"/>
      <c r="BD5803" s="2"/>
      <c r="BE5803" s="2"/>
      <c r="BF5803" s="2"/>
      <c r="BG5803" s="2"/>
      <c r="BH5803" s="2"/>
      <c r="BI5803" s="2"/>
      <c r="BJ5803" s="2"/>
      <c r="BK5803" s="2"/>
      <c r="BL5803" s="2"/>
      <c r="BM5803" s="2"/>
      <c r="BN5803" s="2"/>
      <c r="BO5803" s="2"/>
      <c r="BP5803" s="2"/>
      <c r="BQ5803" s="2"/>
      <c r="BR5803" s="2"/>
      <c r="BS5803" s="2"/>
      <c r="BT5803" s="2"/>
      <c r="BU5803" s="2"/>
      <c r="BV5803" s="2"/>
      <c r="BW5803" s="2"/>
      <c r="BX5803" s="2"/>
      <c r="BY5803" s="2"/>
      <c r="BZ5803" s="2"/>
      <c r="CA5803" s="2"/>
      <c r="CB5803" s="2"/>
      <c r="CC5803" s="2"/>
      <c r="CD5803" s="2"/>
      <c r="CE5803" s="2"/>
    </row>
    <row r="5804" spans="1:83" s="10" customFormat="1" ht="12.75" customHeight="1" x14ac:dyDescent="0.2">
      <c r="A5804" s="64" t="s">
        <v>10630</v>
      </c>
      <c r="B5804" s="9" t="s">
        <v>7191</v>
      </c>
      <c r="C5804" s="53" t="s">
        <v>4007</v>
      </c>
      <c r="D5804" s="44" t="s">
        <v>4237</v>
      </c>
      <c r="E5804" s="54"/>
      <c r="F5804" s="55"/>
      <c r="G5804" s="56">
        <v>1400</v>
      </c>
      <c r="H5804" s="57">
        <f t="shared" si="180"/>
        <v>1652</v>
      </c>
      <c r="I5804" s="58">
        <f t="shared" si="181"/>
        <v>0</v>
      </c>
      <c r="J5804" s="59" t="s">
        <v>4027</v>
      </c>
      <c r="K5804" s="59" t="s">
        <v>6950</v>
      </c>
      <c r="L5804" s="60" t="s">
        <v>4029</v>
      </c>
      <c r="M5804" s="61">
        <v>2.5</v>
      </c>
      <c r="N5804" s="6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  <c r="BQ5804" s="2"/>
      <c r="BR5804" s="2"/>
      <c r="BS5804" s="2"/>
      <c r="BT5804" s="2"/>
      <c r="BU5804" s="2"/>
      <c r="BV5804" s="2"/>
      <c r="BW5804" s="2"/>
      <c r="BX5804" s="2"/>
      <c r="BY5804" s="2"/>
      <c r="BZ5804" s="2"/>
      <c r="CA5804" s="2"/>
      <c r="CB5804" s="2"/>
      <c r="CC5804" s="2"/>
      <c r="CD5804" s="2"/>
      <c r="CE5804" s="2"/>
    </row>
    <row r="5805" spans="1:83" s="10" customFormat="1" ht="12.75" customHeight="1" x14ac:dyDescent="0.2">
      <c r="A5805" s="69" t="s">
        <v>10631</v>
      </c>
      <c r="B5805" s="9" t="s">
        <v>10632</v>
      </c>
      <c r="C5805" s="53" t="s">
        <v>4007</v>
      </c>
      <c r="D5805" s="44" t="s">
        <v>4237</v>
      </c>
      <c r="E5805" s="54"/>
      <c r="F5805" s="55"/>
      <c r="G5805" s="56">
        <v>2200</v>
      </c>
      <c r="H5805" s="57">
        <f t="shared" si="180"/>
        <v>2596</v>
      </c>
      <c r="I5805" s="58">
        <f t="shared" si="181"/>
        <v>0</v>
      </c>
      <c r="J5805" s="59"/>
      <c r="K5805" s="59" t="s">
        <v>6950</v>
      </c>
      <c r="L5805" s="60" t="s">
        <v>4029</v>
      </c>
      <c r="M5805" s="61"/>
      <c r="N5805" s="6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  <c r="BQ5805" s="2"/>
      <c r="BR5805" s="2"/>
      <c r="BS5805" s="2"/>
      <c r="BT5805" s="2"/>
      <c r="BU5805" s="2"/>
      <c r="BV5805" s="2"/>
      <c r="BW5805" s="2"/>
      <c r="BX5805" s="2"/>
      <c r="BY5805" s="2"/>
      <c r="BZ5805" s="2"/>
      <c r="CA5805" s="2"/>
      <c r="CB5805" s="2"/>
      <c r="CC5805" s="2"/>
      <c r="CD5805" s="2"/>
      <c r="CE5805" s="2"/>
    </row>
    <row r="5806" spans="1:83" s="10" customFormat="1" ht="12.75" customHeight="1" x14ac:dyDescent="0.2">
      <c r="A5806" s="69" t="s">
        <v>10633</v>
      </c>
      <c r="B5806" s="70" t="s">
        <v>10634</v>
      </c>
      <c r="C5806" s="66" t="s">
        <v>4035</v>
      </c>
      <c r="D5806" s="72"/>
      <c r="E5806" s="54"/>
      <c r="F5806" s="55"/>
      <c r="G5806" s="56">
        <v>95</v>
      </c>
      <c r="H5806" s="57">
        <f t="shared" si="180"/>
        <v>112.1</v>
      </c>
      <c r="I5806" s="58">
        <f t="shared" si="181"/>
        <v>0</v>
      </c>
      <c r="J5806" s="59"/>
      <c r="K5806" s="59"/>
      <c r="L5806" s="60"/>
      <c r="M5806" s="61"/>
      <c r="N5806" s="6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2"/>
      <c r="BD5806" s="2"/>
      <c r="BE5806" s="2"/>
      <c r="BF5806" s="2"/>
      <c r="BG5806" s="2"/>
      <c r="BH5806" s="2"/>
      <c r="BI5806" s="2"/>
      <c r="BJ5806" s="2"/>
      <c r="BK5806" s="2"/>
      <c r="BL5806" s="2"/>
      <c r="BM5806" s="2"/>
      <c r="BN5806" s="2"/>
      <c r="BO5806" s="2"/>
      <c r="BP5806" s="2"/>
      <c r="BQ5806" s="2"/>
      <c r="BR5806" s="2"/>
      <c r="BS5806" s="2"/>
      <c r="BT5806" s="2"/>
      <c r="BU5806" s="2"/>
      <c r="BV5806" s="2"/>
      <c r="BW5806" s="2"/>
      <c r="BX5806" s="2"/>
      <c r="BY5806" s="2"/>
      <c r="BZ5806" s="2"/>
      <c r="CA5806" s="2"/>
      <c r="CB5806" s="2"/>
      <c r="CC5806" s="2"/>
      <c r="CD5806" s="2"/>
      <c r="CE5806" s="2"/>
    </row>
    <row r="5807" spans="1:83" s="10" customFormat="1" ht="12.75" customHeight="1" x14ac:dyDescent="0.2">
      <c r="A5807" s="69" t="s">
        <v>10635</v>
      </c>
      <c r="B5807" s="9" t="s">
        <v>8472</v>
      </c>
      <c r="C5807" s="66" t="s">
        <v>4035</v>
      </c>
      <c r="D5807" s="44" t="s">
        <v>4494</v>
      </c>
      <c r="E5807" s="54"/>
      <c r="F5807" s="55"/>
      <c r="G5807" s="56">
        <v>1450</v>
      </c>
      <c r="H5807" s="57">
        <f t="shared" si="180"/>
        <v>1711</v>
      </c>
      <c r="I5807" s="58">
        <f t="shared" si="181"/>
        <v>0</v>
      </c>
      <c r="J5807" s="59"/>
      <c r="K5807" s="59"/>
      <c r="L5807" s="60"/>
      <c r="M5807" s="61">
        <v>2.5720000000000001</v>
      </c>
      <c r="N5807" s="6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  <c r="BQ5807" s="2"/>
      <c r="BR5807" s="2"/>
      <c r="BS5807" s="2"/>
      <c r="BT5807" s="2"/>
      <c r="BU5807" s="2"/>
      <c r="BV5807" s="2"/>
      <c r="BW5807" s="2"/>
      <c r="BX5807" s="2"/>
      <c r="BY5807" s="2"/>
      <c r="BZ5807" s="2"/>
      <c r="CA5807" s="2"/>
      <c r="CB5807" s="2"/>
      <c r="CC5807" s="2"/>
      <c r="CD5807" s="2"/>
      <c r="CE5807" s="2"/>
    </row>
    <row r="5808" spans="1:83" s="10" customFormat="1" ht="12.75" customHeight="1" x14ac:dyDescent="0.2">
      <c r="A5808" s="51" t="s">
        <v>2998</v>
      </c>
      <c r="B5808" s="9" t="s">
        <v>787</v>
      </c>
      <c r="C5808" s="66" t="s">
        <v>4035</v>
      </c>
      <c r="D5808" s="44" t="s">
        <v>4049</v>
      </c>
      <c r="E5808" s="54"/>
      <c r="F5808" s="55"/>
      <c r="G5808" s="56">
        <v>187000</v>
      </c>
      <c r="H5808" s="57">
        <f t="shared" si="180"/>
        <v>220660</v>
      </c>
      <c r="I5808" s="58">
        <f t="shared" si="181"/>
        <v>0</v>
      </c>
      <c r="J5808" s="59" t="s">
        <v>10636</v>
      </c>
      <c r="K5808" s="59"/>
      <c r="L5808" s="60" t="s">
        <v>4029</v>
      </c>
      <c r="M5808" s="61">
        <v>428</v>
      </c>
      <c r="N5808" s="6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  <c r="BQ5808" s="2"/>
      <c r="BR5808" s="2"/>
      <c r="BS5808" s="2"/>
      <c r="BT5808" s="2"/>
      <c r="BU5808" s="2"/>
      <c r="BV5808" s="2"/>
      <c r="BW5808" s="2"/>
      <c r="BX5808" s="2"/>
      <c r="BY5808" s="2"/>
      <c r="BZ5808" s="2"/>
      <c r="CA5808" s="2"/>
      <c r="CB5808" s="2"/>
      <c r="CC5808" s="2"/>
      <c r="CD5808" s="2"/>
      <c r="CE5808" s="2"/>
    </row>
    <row r="5809" spans="1:83" s="10" customFormat="1" ht="12.75" customHeight="1" x14ac:dyDescent="0.2">
      <c r="A5809" s="51" t="s">
        <v>2999</v>
      </c>
      <c r="B5809" s="9" t="s">
        <v>955</v>
      </c>
      <c r="C5809" s="66" t="s">
        <v>4035</v>
      </c>
      <c r="D5809" s="44" t="s">
        <v>4033</v>
      </c>
      <c r="E5809" s="54"/>
      <c r="F5809" s="55"/>
      <c r="G5809" s="56">
        <v>1600</v>
      </c>
      <c r="H5809" s="57">
        <f t="shared" si="180"/>
        <v>1888</v>
      </c>
      <c r="I5809" s="58">
        <f t="shared" si="181"/>
        <v>0</v>
      </c>
      <c r="J5809" s="59" t="s">
        <v>4027</v>
      </c>
      <c r="K5809" s="59"/>
      <c r="L5809" s="60" t="s">
        <v>4029</v>
      </c>
      <c r="M5809" s="61">
        <v>1.7</v>
      </c>
      <c r="N5809" s="6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  <c r="BQ5809" s="2"/>
      <c r="BR5809" s="2"/>
      <c r="BS5809" s="2"/>
      <c r="BT5809" s="2"/>
      <c r="BU5809" s="2"/>
      <c r="BV5809" s="2"/>
      <c r="BW5809" s="2"/>
      <c r="BX5809" s="2"/>
      <c r="BY5809" s="2"/>
      <c r="BZ5809" s="2"/>
      <c r="CA5809" s="2"/>
      <c r="CB5809" s="2"/>
      <c r="CC5809" s="2"/>
      <c r="CD5809" s="2"/>
      <c r="CE5809" s="2"/>
    </row>
    <row r="5810" spans="1:83" s="10" customFormat="1" ht="12.75" customHeight="1" x14ac:dyDescent="0.2">
      <c r="A5810" s="51" t="s">
        <v>3000</v>
      </c>
      <c r="B5810" s="9" t="s">
        <v>956</v>
      </c>
      <c r="C5810" s="66" t="s">
        <v>4035</v>
      </c>
      <c r="D5810" s="44" t="s">
        <v>4033</v>
      </c>
      <c r="E5810" s="54"/>
      <c r="F5810" s="55"/>
      <c r="G5810" s="56">
        <v>160</v>
      </c>
      <c r="H5810" s="57">
        <f t="shared" si="180"/>
        <v>188.79999999999998</v>
      </c>
      <c r="I5810" s="58">
        <f t="shared" si="181"/>
        <v>0</v>
      </c>
      <c r="J5810" s="59" t="s">
        <v>4027</v>
      </c>
      <c r="K5810" s="59"/>
      <c r="L5810" s="79" t="s">
        <v>4720</v>
      </c>
      <c r="M5810" s="61">
        <v>0.08</v>
      </c>
      <c r="N5810" s="6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  <c r="BQ5810" s="2"/>
      <c r="BR5810" s="2"/>
      <c r="BS5810" s="2"/>
      <c r="BT5810" s="2"/>
      <c r="BU5810" s="2"/>
      <c r="BV5810" s="2"/>
      <c r="BW5810" s="2"/>
      <c r="BX5810" s="2"/>
      <c r="BY5810" s="2"/>
      <c r="BZ5810" s="2"/>
      <c r="CA5810" s="2"/>
      <c r="CB5810" s="2"/>
      <c r="CC5810" s="2"/>
      <c r="CD5810" s="2"/>
      <c r="CE5810" s="2"/>
    </row>
    <row r="5811" spans="1:83" s="10" customFormat="1" ht="12.75" customHeight="1" x14ac:dyDescent="0.2">
      <c r="A5811" s="51" t="s">
        <v>3001</v>
      </c>
      <c r="B5811" s="9" t="s">
        <v>15</v>
      </c>
      <c r="C5811" s="66" t="s">
        <v>4035</v>
      </c>
      <c r="D5811" s="44" t="s">
        <v>4033</v>
      </c>
      <c r="E5811" s="54"/>
      <c r="F5811" s="55"/>
      <c r="G5811" s="56">
        <v>110</v>
      </c>
      <c r="H5811" s="57">
        <f t="shared" si="180"/>
        <v>129.79999999999998</v>
      </c>
      <c r="I5811" s="58">
        <f t="shared" si="181"/>
        <v>0</v>
      </c>
      <c r="J5811" s="59" t="s">
        <v>4027</v>
      </c>
      <c r="K5811" s="59"/>
      <c r="L5811" s="60" t="s">
        <v>4029</v>
      </c>
      <c r="M5811" s="61">
        <v>0.04</v>
      </c>
      <c r="N5811" s="6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  <c r="BQ5811" s="2"/>
      <c r="BR5811" s="2"/>
      <c r="BS5811" s="2"/>
      <c r="BT5811" s="2"/>
      <c r="BU5811" s="2"/>
      <c r="BV5811" s="2"/>
      <c r="BW5811" s="2"/>
      <c r="BX5811" s="2"/>
      <c r="BY5811" s="2"/>
      <c r="BZ5811" s="2"/>
      <c r="CA5811" s="2"/>
      <c r="CB5811" s="2"/>
      <c r="CC5811" s="2"/>
      <c r="CD5811" s="2"/>
      <c r="CE5811" s="2"/>
    </row>
    <row r="5812" spans="1:83" s="10" customFormat="1" ht="12.75" customHeight="1" x14ac:dyDescent="0.2">
      <c r="A5812" s="51" t="s">
        <v>3002</v>
      </c>
      <c r="B5812" s="9" t="s">
        <v>957</v>
      </c>
      <c r="C5812" s="66" t="s">
        <v>4035</v>
      </c>
      <c r="D5812" s="44" t="s">
        <v>4033</v>
      </c>
      <c r="E5812" s="54"/>
      <c r="F5812" s="55"/>
      <c r="G5812" s="56">
        <v>430</v>
      </c>
      <c r="H5812" s="57">
        <f t="shared" si="180"/>
        <v>507.4</v>
      </c>
      <c r="I5812" s="58">
        <f t="shared" si="181"/>
        <v>0</v>
      </c>
      <c r="J5812" s="59" t="s">
        <v>4027</v>
      </c>
      <c r="K5812" s="59"/>
      <c r="L5812" s="79" t="s">
        <v>4205</v>
      </c>
      <c r="M5812" s="61">
        <v>0.12</v>
      </c>
      <c r="N5812" s="6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  <c r="BQ5812" s="2"/>
      <c r="BR5812" s="2"/>
      <c r="BS5812" s="2"/>
      <c r="BT5812" s="2"/>
      <c r="BU5812" s="2"/>
      <c r="BV5812" s="2"/>
      <c r="BW5812" s="2"/>
      <c r="BX5812" s="2"/>
      <c r="BY5812" s="2"/>
      <c r="BZ5812" s="2"/>
      <c r="CA5812" s="2"/>
      <c r="CB5812" s="2"/>
      <c r="CC5812" s="2"/>
      <c r="CD5812" s="2"/>
      <c r="CE5812" s="2"/>
    </row>
    <row r="5813" spans="1:83" s="10" customFormat="1" ht="12.75" customHeight="1" x14ac:dyDescent="0.2">
      <c r="A5813" s="64" t="s">
        <v>10637</v>
      </c>
      <c r="B5813" s="9" t="s">
        <v>10638</v>
      </c>
      <c r="C5813" s="66" t="s">
        <v>4035</v>
      </c>
      <c r="D5813" s="44" t="s">
        <v>4033</v>
      </c>
      <c r="E5813" s="54"/>
      <c r="F5813" s="55"/>
      <c r="G5813" s="56">
        <v>127.33</v>
      </c>
      <c r="H5813" s="57">
        <f t="shared" si="180"/>
        <v>150.24939999999998</v>
      </c>
      <c r="I5813" s="58">
        <f t="shared" si="181"/>
        <v>0</v>
      </c>
      <c r="J5813" s="59"/>
      <c r="K5813" s="59" t="s">
        <v>7367</v>
      </c>
      <c r="L5813" s="60" t="s">
        <v>4029</v>
      </c>
      <c r="M5813" s="61">
        <v>0.255</v>
      </c>
      <c r="N5813" s="6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  <c r="BQ5813" s="2"/>
      <c r="BR5813" s="2"/>
      <c r="BS5813" s="2"/>
      <c r="BT5813" s="2"/>
      <c r="BU5813" s="2"/>
      <c r="BV5813" s="2"/>
      <c r="BW5813" s="2"/>
      <c r="BX5813" s="2"/>
      <c r="BY5813" s="2"/>
      <c r="BZ5813" s="2"/>
      <c r="CA5813" s="2"/>
      <c r="CB5813" s="2"/>
      <c r="CC5813" s="2"/>
      <c r="CD5813" s="2"/>
      <c r="CE5813" s="2"/>
    </row>
    <row r="5814" spans="1:83" s="10" customFormat="1" ht="12.75" customHeight="1" x14ac:dyDescent="0.2">
      <c r="A5814" s="51" t="s">
        <v>3003</v>
      </c>
      <c r="B5814" s="9" t="s">
        <v>958</v>
      </c>
      <c r="C5814" s="66" t="s">
        <v>4035</v>
      </c>
      <c r="D5814" s="44" t="s">
        <v>4033</v>
      </c>
      <c r="E5814" s="54"/>
      <c r="F5814" s="55"/>
      <c r="G5814" s="56">
        <v>370</v>
      </c>
      <c r="H5814" s="57">
        <f t="shared" si="180"/>
        <v>436.59999999999997</v>
      </c>
      <c r="I5814" s="58">
        <f t="shared" si="181"/>
        <v>0</v>
      </c>
      <c r="J5814" s="59" t="s">
        <v>4027</v>
      </c>
      <c r="K5814" s="59"/>
      <c r="L5814" s="79" t="s">
        <v>10639</v>
      </c>
      <c r="M5814" s="61">
        <v>0.06</v>
      </c>
      <c r="N5814" s="6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  <c r="BQ5814" s="2"/>
      <c r="BR5814" s="2"/>
      <c r="BS5814" s="2"/>
      <c r="BT5814" s="2"/>
      <c r="BU5814" s="2"/>
      <c r="BV5814" s="2"/>
      <c r="BW5814" s="2"/>
      <c r="BX5814" s="2"/>
      <c r="BY5814" s="2"/>
      <c r="BZ5814" s="2"/>
      <c r="CA5814" s="2"/>
      <c r="CB5814" s="2"/>
      <c r="CC5814" s="2"/>
      <c r="CD5814" s="2"/>
      <c r="CE5814" s="2"/>
    </row>
    <row r="5815" spans="1:83" s="10" customFormat="1" ht="12.75" customHeight="1" x14ac:dyDescent="0.2">
      <c r="A5815" s="51" t="s">
        <v>3004</v>
      </c>
      <c r="B5815" s="9" t="s">
        <v>62</v>
      </c>
      <c r="C5815" s="66" t="s">
        <v>4035</v>
      </c>
      <c r="D5815" s="44" t="s">
        <v>4033</v>
      </c>
      <c r="E5815" s="54"/>
      <c r="F5815" s="55"/>
      <c r="G5815" s="56">
        <v>20</v>
      </c>
      <c r="H5815" s="57">
        <f t="shared" si="180"/>
        <v>23.599999999999998</v>
      </c>
      <c r="I5815" s="58">
        <f t="shared" si="181"/>
        <v>0</v>
      </c>
      <c r="J5815" s="59" t="s">
        <v>4027</v>
      </c>
      <c r="K5815" s="59"/>
      <c r="L5815" s="79" t="s">
        <v>4205</v>
      </c>
      <c r="M5815" s="61">
        <v>2.1000000000000001E-2</v>
      </c>
      <c r="N5815" s="6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  <c r="BQ5815" s="2"/>
      <c r="BR5815" s="2"/>
      <c r="BS5815" s="2"/>
      <c r="BT5815" s="2"/>
      <c r="BU5815" s="2"/>
      <c r="BV5815" s="2"/>
      <c r="BW5815" s="2"/>
      <c r="BX5815" s="2"/>
      <c r="BY5815" s="2"/>
      <c r="BZ5815" s="2"/>
      <c r="CA5815" s="2"/>
      <c r="CB5815" s="2"/>
      <c r="CC5815" s="2"/>
      <c r="CD5815" s="2"/>
      <c r="CE5815" s="2"/>
    </row>
    <row r="5816" spans="1:83" s="10" customFormat="1" ht="12.75" customHeight="1" x14ac:dyDescent="0.2">
      <c r="A5816" s="64" t="s">
        <v>10640</v>
      </c>
      <c r="B5816" s="9" t="s">
        <v>62</v>
      </c>
      <c r="C5816" s="53" t="s">
        <v>4007</v>
      </c>
      <c r="D5816" s="44" t="s">
        <v>4033</v>
      </c>
      <c r="E5816" s="54"/>
      <c r="F5816" s="55"/>
      <c r="G5816" s="56">
        <v>6.5</v>
      </c>
      <c r="H5816" s="57">
        <f t="shared" si="180"/>
        <v>7.67</v>
      </c>
      <c r="I5816" s="58">
        <f t="shared" si="181"/>
        <v>0</v>
      </c>
      <c r="J5816" s="59"/>
      <c r="K5816" s="59" t="s">
        <v>4064</v>
      </c>
      <c r="L5816" s="79" t="s">
        <v>4205</v>
      </c>
      <c r="M5816" s="61">
        <v>2.5000000000000001E-2</v>
      </c>
      <c r="N5816" s="6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  <c r="BQ5816" s="2"/>
      <c r="BR5816" s="2"/>
      <c r="BS5816" s="2"/>
      <c r="BT5816" s="2"/>
      <c r="BU5816" s="2"/>
      <c r="BV5816" s="2"/>
      <c r="BW5816" s="2"/>
      <c r="BX5816" s="2"/>
      <c r="BY5816" s="2"/>
      <c r="BZ5816" s="2"/>
      <c r="CA5816" s="2"/>
      <c r="CB5816" s="2"/>
      <c r="CC5816" s="2"/>
      <c r="CD5816" s="2"/>
      <c r="CE5816" s="2"/>
    </row>
    <row r="5817" spans="1:83" s="10" customFormat="1" ht="12.75" customHeight="1" x14ac:dyDescent="0.2">
      <c r="A5817" s="51" t="s">
        <v>3005</v>
      </c>
      <c r="B5817" s="9" t="s">
        <v>953</v>
      </c>
      <c r="C5817" s="66" t="s">
        <v>4035</v>
      </c>
      <c r="D5817" s="44" t="s">
        <v>4033</v>
      </c>
      <c r="E5817" s="54"/>
      <c r="F5817" s="55"/>
      <c r="G5817" s="56">
        <v>2683.16</v>
      </c>
      <c r="H5817" s="57">
        <f t="shared" si="180"/>
        <v>3166.1287999999995</v>
      </c>
      <c r="I5817" s="58">
        <f t="shared" si="181"/>
        <v>0</v>
      </c>
      <c r="J5817" s="59" t="s">
        <v>4027</v>
      </c>
      <c r="K5817" s="59"/>
      <c r="L5817" s="65">
        <v>432065</v>
      </c>
      <c r="M5817" s="61">
        <v>1.625</v>
      </c>
      <c r="N5817" s="6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  <c r="BQ5817" s="2"/>
      <c r="BR5817" s="2"/>
      <c r="BS5817" s="2"/>
      <c r="BT5817" s="2"/>
      <c r="BU5817" s="2"/>
      <c r="BV5817" s="2"/>
      <c r="BW5817" s="2"/>
      <c r="BX5817" s="2"/>
      <c r="BY5817" s="2"/>
      <c r="BZ5817" s="2"/>
      <c r="CA5817" s="2"/>
      <c r="CB5817" s="2"/>
      <c r="CC5817" s="2"/>
      <c r="CD5817" s="2"/>
      <c r="CE5817" s="2"/>
    </row>
    <row r="5818" spans="1:83" s="10" customFormat="1" ht="12.75" customHeight="1" x14ac:dyDescent="0.2">
      <c r="A5818" s="51" t="s">
        <v>3006</v>
      </c>
      <c r="B5818" s="9" t="s">
        <v>46</v>
      </c>
      <c r="C5818" s="66" t="s">
        <v>4035</v>
      </c>
      <c r="D5818" s="44" t="s">
        <v>4033</v>
      </c>
      <c r="E5818" s="54"/>
      <c r="F5818" s="55"/>
      <c r="G5818" s="56">
        <v>145</v>
      </c>
      <c r="H5818" s="57">
        <f t="shared" si="180"/>
        <v>171.1</v>
      </c>
      <c r="I5818" s="58">
        <f t="shared" si="181"/>
        <v>0</v>
      </c>
      <c r="J5818" s="59" t="s">
        <v>4027</v>
      </c>
      <c r="K5818" s="59"/>
      <c r="L5818" s="60" t="s">
        <v>4029</v>
      </c>
      <c r="M5818" s="61">
        <v>0.4</v>
      </c>
      <c r="N5818" s="6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  <c r="BQ5818" s="2"/>
      <c r="BR5818" s="2"/>
      <c r="BS5818" s="2"/>
      <c r="BT5818" s="2"/>
      <c r="BU5818" s="2"/>
      <c r="BV5818" s="2"/>
      <c r="BW5818" s="2"/>
      <c r="BX5818" s="2"/>
      <c r="BY5818" s="2"/>
      <c r="BZ5818" s="2"/>
      <c r="CA5818" s="2"/>
      <c r="CB5818" s="2"/>
      <c r="CC5818" s="2"/>
      <c r="CD5818" s="2"/>
      <c r="CE5818" s="2"/>
    </row>
    <row r="5819" spans="1:83" s="10" customFormat="1" ht="12.75" customHeight="1" x14ac:dyDescent="0.2">
      <c r="A5819" s="64" t="s">
        <v>10641</v>
      </c>
      <c r="B5819" s="9" t="s">
        <v>10642</v>
      </c>
      <c r="C5819" s="53" t="s">
        <v>4007</v>
      </c>
      <c r="D5819" s="44" t="s">
        <v>4237</v>
      </c>
      <c r="E5819" s="54"/>
      <c r="F5819" s="55"/>
      <c r="G5819" s="56">
        <v>13.6</v>
      </c>
      <c r="H5819" s="57">
        <f t="shared" si="180"/>
        <v>16.047999999999998</v>
      </c>
      <c r="I5819" s="58">
        <f t="shared" si="181"/>
        <v>0</v>
      </c>
      <c r="J5819" s="59" t="s">
        <v>4027</v>
      </c>
      <c r="K5819" s="59" t="s">
        <v>6950</v>
      </c>
      <c r="L5819" s="60" t="s">
        <v>4029</v>
      </c>
      <c r="M5819" s="61">
        <v>7.0000000000000001E-3</v>
      </c>
      <c r="N5819" s="6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  <c r="BQ5819" s="2"/>
      <c r="BR5819" s="2"/>
      <c r="BS5819" s="2"/>
      <c r="BT5819" s="2"/>
      <c r="BU5819" s="2"/>
      <c r="BV5819" s="2"/>
      <c r="BW5819" s="2"/>
      <c r="BX5819" s="2"/>
      <c r="BY5819" s="2"/>
      <c r="BZ5819" s="2"/>
      <c r="CA5819" s="2"/>
      <c r="CB5819" s="2"/>
      <c r="CC5819" s="2"/>
      <c r="CD5819" s="2"/>
      <c r="CE5819" s="2"/>
    </row>
    <row r="5820" spans="1:83" s="10" customFormat="1" ht="12.75" customHeight="1" x14ac:dyDescent="0.2">
      <c r="A5820" s="64" t="s">
        <v>10643</v>
      </c>
      <c r="B5820" s="9" t="s">
        <v>7191</v>
      </c>
      <c r="C5820" s="53" t="s">
        <v>4007</v>
      </c>
      <c r="D5820" s="44" t="s">
        <v>4237</v>
      </c>
      <c r="E5820" s="54"/>
      <c r="F5820" s="55"/>
      <c r="G5820" s="56">
        <v>2000</v>
      </c>
      <c r="H5820" s="57">
        <f t="shared" si="180"/>
        <v>2360</v>
      </c>
      <c r="I5820" s="58">
        <f t="shared" si="181"/>
        <v>0</v>
      </c>
      <c r="J5820" s="59" t="s">
        <v>4027</v>
      </c>
      <c r="K5820" s="59" t="s">
        <v>6950</v>
      </c>
      <c r="L5820" s="60" t="s">
        <v>4029</v>
      </c>
      <c r="M5820" s="61">
        <v>1.88</v>
      </c>
      <c r="N5820" s="6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  <c r="BQ5820" s="2"/>
      <c r="BR5820" s="2"/>
      <c r="BS5820" s="2"/>
      <c r="BT5820" s="2"/>
      <c r="BU5820" s="2"/>
      <c r="BV5820" s="2"/>
      <c r="BW5820" s="2"/>
      <c r="BX5820" s="2"/>
      <c r="BY5820" s="2"/>
      <c r="BZ5820" s="2"/>
      <c r="CA5820" s="2"/>
      <c r="CB5820" s="2"/>
      <c r="CC5820" s="2"/>
      <c r="CD5820" s="2"/>
      <c r="CE5820" s="2"/>
    </row>
    <row r="5821" spans="1:83" s="10" customFormat="1" ht="12.75" customHeight="1" x14ac:dyDescent="0.2">
      <c r="A5821" s="51" t="s">
        <v>3007</v>
      </c>
      <c r="B5821" s="9" t="s">
        <v>201</v>
      </c>
      <c r="C5821" s="66" t="s">
        <v>4035</v>
      </c>
      <c r="D5821" s="44" t="s">
        <v>4243</v>
      </c>
      <c r="E5821" s="54"/>
      <c r="F5821" s="55"/>
      <c r="G5821" s="56">
        <v>280</v>
      </c>
      <c r="H5821" s="57">
        <f t="shared" si="180"/>
        <v>330.4</v>
      </c>
      <c r="I5821" s="58">
        <f t="shared" si="181"/>
        <v>0</v>
      </c>
      <c r="J5821" s="59" t="s">
        <v>10493</v>
      </c>
      <c r="K5821" s="59"/>
      <c r="L5821" s="60" t="s">
        <v>4029</v>
      </c>
      <c r="M5821" s="61">
        <v>0.54800000000000004</v>
      </c>
      <c r="N5821" s="6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  <c r="BQ5821" s="2"/>
      <c r="BR5821" s="2"/>
      <c r="BS5821" s="2"/>
      <c r="BT5821" s="2"/>
      <c r="BU5821" s="2"/>
      <c r="BV5821" s="2"/>
      <c r="BW5821" s="2"/>
      <c r="BX5821" s="2"/>
      <c r="BY5821" s="2"/>
      <c r="BZ5821" s="2"/>
      <c r="CA5821" s="2"/>
      <c r="CB5821" s="2"/>
      <c r="CC5821" s="2"/>
      <c r="CD5821" s="2"/>
      <c r="CE5821" s="2"/>
    </row>
    <row r="5822" spans="1:83" s="10" customFormat="1" ht="12.75" customHeight="1" x14ac:dyDescent="0.2">
      <c r="A5822" s="51" t="s">
        <v>3008</v>
      </c>
      <c r="B5822" s="9" t="s">
        <v>201</v>
      </c>
      <c r="C5822" s="66" t="s">
        <v>4035</v>
      </c>
      <c r="D5822" s="44" t="s">
        <v>4243</v>
      </c>
      <c r="E5822" s="54"/>
      <c r="F5822" s="55"/>
      <c r="G5822" s="56">
        <v>300</v>
      </c>
      <c r="H5822" s="57">
        <f t="shared" si="180"/>
        <v>354</v>
      </c>
      <c r="I5822" s="58">
        <f t="shared" si="181"/>
        <v>0</v>
      </c>
      <c r="J5822" s="59" t="s">
        <v>10493</v>
      </c>
      <c r="K5822" s="59"/>
      <c r="L5822" s="60" t="s">
        <v>4029</v>
      </c>
      <c r="M5822" s="61">
        <v>0.19800000000000001</v>
      </c>
      <c r="N5822" s="6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  <c r="BQ5822" s="2"/>
      <c r="BR5822" s="2"/>
      <c r="BS5822" s="2"/>
      <c r="BT5822" s="2"/>
      <c r="BU5822" s="2"/>
      <c r="BV5822" s="2"/>
      <c r="BW5822" s="2"/>
      <c r="BX5822" s="2"/>
      <c r="BY5822" s="2"/>
      <c r="BZ5822" s="2"/>
      <c r="CA5822" s="2"/>
      <c r="CB5822" s="2"/>
      <c r="CC5822" s="2"/>
      <c r="CD5822" s="2"/>
      <c r="CE5822" s="2"/>
    </row>
    <row r="5823" spans="1:83" s="10" customFormat="1" ht="12.75" customHeight="1" x14ac:dyDescent="0.2">
      <c r="A5823" s="64" t="s">
        <v>10644</v>
      </c>
      <c r="B5823" s="9" t="s">
        <v>10645</v>
      </c>
      <c r="C5823" s="66" t="s">
        <v>4035</v>
      </c>
      <c r="D5823" s="44" t="s">
        <v>4117</v>
      </c>
      <c r="E5823" s="54"/>
      <c r="F5823" s="55"/>
      <c r="G5823" s="56">
        <v>35.67</v>
      </c>
      <c r="H5823" s="57">
        <f t="shared" si="180"/>
        <v>42.090600000000002</v>
      </c>
      <c r="I5823" s="58">
        <f t="shared" si="181"/>
        <v>0</v>
      </c>
      <c r="J5823" s="59"/>
      <c r="K5823" s="59" t="s">
        <v>6938</v>
      </c>
      <c r="L5823" s="79" t="s">
        <v>5050</v>
      </c>
      <c r="M5823" s="61"/>
      <c r="N5823" s="6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  <c r="BQ5823" s="2"/>
      <c r="BR5823" s="2"/>
      <c r="BS5823" s="2"/>
      <c r="BT5823" s="2"/>
      <c r="BU5823" s="2"/>
      <c r="BV5823" s="2"/>
      <c r="BW5823" s="2"/>
      <c r="BX5823" s="2"/>
      <c r="BY5823" s="2"/>
      <c r="BZ5823" s="2"/>
      <c r="CA5823" s="2"/>
      <c r="CB5823" s="2"/>
      <c r="CC5823" s="2"/>
      <c r="CD5823" s="2"/>
      <c r="CE5823" s="2"/>
    </row>
    <row r="5824" spans="1:83" s="10" customFormat="1" ht="12.75" customHeight="1" x14ac:dyDescent="0.2">
      <c r="A5824" s="64" t="s">
        <v>10646</v>
      </c>
      <c r="B5824" s="9" t="s">
        <v>10647</v>
      </c>
      <c r="C5824" s="66" t="s">
        <v>4035</v>
      </c>
      <c r="D5824" s="44" t="s">
        <v>4117</v>
      </c>
      <c r="E5824" s="54"/>
      <c r="F5824" s="55"/>
      <c r="G5824" s="56">
        <v>85.27</v>
      </c>
      <c r="H5824" s="57">
        <f t="shared" si="180"/>
        <v>100.61859999999999</v>
      </c>
      <c r="I5824" s="58">
        <f t="shared" si="181"/>
        <v>0</v>
      </c>
      <c r="J5824" s="59" t="s">
        <v>4015</v>
      </c>
      <c r="K5824" s="59" t="s">
        <v>6938</v>
      </c>
      <c r="L5824" s="74" t="s">
        <v>10648</v>
      </c>
      <c r="M5824" s="61"/>
      <c r="N5824" s="6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  <c r="BQ5824" s="2"/>
      <c r="BR5824" s="2"/>
      <c r="BS5824" s="2"/>
      <c r="BT5824" s="2"/>
      <c r="BU5824" s="2"/>
      <c r="BV5824" s="2"/>
      <c r="BW5824" s="2"/>
      <c r="BX5824" s="2"/>
      <c r="BY5824" s="2"/>
      <c r="BZ5824" s="2"/>
      <c r="CA5824" s="2"/>
      <c r="CB5824" s="2"/>
      <c r="CC5824" s="2"/>
      <c r="CD5824" s="2"/>
      <c r="CE5824" s="2"/>
    </row>
    <row r="5825" spans="1:83" s="10" customFormat="1" ht="12.75" customHeight="1" x14ac:dyDescent="0.2">
      <c r="A5825" s="51" t="s">
        <v>3009</v>
      </c>
      <c r="B5825" s="9" t="s">
        <v>386</v>
      </c>
      <c r="C5825" s="66" t="s">
        <v>4035</v>
      </c>
      <c r="D5825" s="44" t="s">
        <v>4945</v>
      </c>
      <c r="E5825" s="54"/>
      <c r="F5825" s="55"/>
      <c r="G5825" s="56">
        <v>4000</v>
      </c>
      <c r="H5825" s="57">
        <f t="shared" si="180"/>
        <v>4720</v>
      </c>
      <c r="I5825" s="58">
        <f t="shared" si="181"/>
        <v>0</v>
      </c>
      <c r="J5825" s="59" t="s">
        <v>4027</v>
      </c>
      <c r="K5825" s="59"/>
      <c r="L5825" s="79" t="s">
        <v>8431</v>
      </c>
      <c r="M5825" s="61">
        <v>6.9</v>
      </c>
      <c r="N5825" s="6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  <c r="BQ5825" s="2"/>
      <c r="BR5825" s="2"/>
      <c r="BS5825" s="2"/>
      <c r="BT5825" s="2"/>
      <c r="BU5825" s="2"/>
      <c r="BV5825" s="2"/>
      <c r="BW5825" s="2"/>
      <c r="BX5825" s="2"/>
      <c r="BY5825" s="2"/>
      <c r="BZ5825" s="2"/>
      <c r="CA5825" s="2"/>
      <c r="CB5825" s="2"/>
      <c r="CC5825" s="2"/>
      <c r="CD5825" s="2"/>
      <c r="CE5825" s="2"/>
    </row>
    <row r="5826" spans="1:83" s="10" customFormat="1" ht="12.75" customHeight="1" x14ac:dyDescent="0.2">
      <c r="A5826" s="51" t="s">
        <v>10649</v>
      </c>
      <c r="B5826" s="9" t="s">
        <v>386</v>
      </c>
      <c r="C5826" s="66" t="s">
        <v>4035</v>
      </c>
      <c r="D5826" s="44" t="s">
        <v>4945</v>
      </c>
      <c r="E5826" s="54"/>
      <c r="F5826" s="55"/>
      <c r="G5826" s="56">
        <v>4365.33</v>
      </c>
      <c r="H5826" s="57">
        <f t="shared" si="180"/>
        <v>5151.0893999999998</v>
      </c>
      <c r="I5826" s="58">
        <f t="shared" si="181"/>
        <v>0</v>
      </c>
      <c r="J5826" s="59" t="s">
        <v>4027</v>
      </c>
      <c r="K5826" s="59"/>
      <c r="L5826" s="60" t="s">
        <v>4029</v>
      </c>
      <c r="M5826" s="61">
        <v>6.9</v>
      </c>
      <c r="N5826" s="6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  <c r="BQ5826" s="2"/>
      <c r="BR5826" s="2"/>
      <c r="BS5826" s="2"/>
      <c r="BT5826" s="2"/>
      <c r="BU5826" s="2"/>
      <c r="BV5826" s="2"/>
      <c r="BW5826" s="2"/>
      <c r="BX5826" s="2"/>
      <c r="BY5826" s="2"/>
      <c r="BZ5826" s="2"/>
      <c r="CA5826" s="2"/>
      <c r="CB5826" s="2"/>
      <c r="CC5826" s="2"/>
      <c r="CD5826" s="2"/>
      <c r="CE5826" s="2"/>
    </row>
    <row r="5827" spans="1:83" s="10" customFormat="1" ht="12.75" customHeight="1" x14ac:dyDescent="0.2">
      <c r="A5827" s="51" t="s">
        <v>3010</v>
      </c>
      <c r="B5827" s="9" t="s">
        <v>634</v>
      </c>
      <c r="C5827" s="66" t="s">
        <v>4035</v>
      </c>
      <c r="D5827" s="44" t="s">
        <v>4945</v>
      </c>
      <c r="E5827" s="54"/>
      <c r="F5827" s="55"/>
      <c r="G5827" s="56">
        <v>4000</v>
      </c>
      <c r="H5827" s="57">
        <f t="shared" si="180"/>
        <v>4720</v>
      </c>
      <c r="I5827" s="58">
        <f t="shared" si="181"/>
        <v>0</v>
      </c>
      <c r="J5827" s="59" t="s">
        <v>4027</v>
      </c>
      <c r="K5827" s="59"/>
      <c r="L5827" s="60" t="s">
        <v>4029</v>
      </c>
      <c r="M5827" s="61">
        <v>7.5</v>
      </c>
      <c r="N5827" s="6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  <c r="BQ5827" s="2"/>
      <c r="BR5827" s="2"/>
      <c r="BS5827" s="2"/>
      <c r="BT5827" s="2"/>
      <c r="BU5827" s="2"/>
      <c r="BV5827" s="2"/>
      <c r="BW5827" s="2"/>
      <c r="BX5827" s="2"/>
      <c r="BY5827" s="2"/>
      <c r="BZ5827" s="2"/>
      <c r="CA5827" s="2"/>
      <c r="CB5827" s="2"/>
      <c r="CC5827" s="2"/>
      <c r="CD5827" s="2"/>
      <c r="CE5827" s="2"/>
    </row>
    <row r="5828" spans="1:83" s="10" customFormat="1" ht="12.75" customHeight="1" x14ac:dyDescent="0.2">
      <c r="A5828" s="51" t="s">
        <v>10650</v>
      </c>
      <c r="B5828" s="9" t="s">
        <v>634</v>
      </c>
      <c r="C5828" s="66" t="s">
        <v>4035</v>
      </c>
      <c r="D5828" s="44" t="s">
        <v>4945</v>
      </c>
      <c r="E5828" s="54"/>
      <c r="F5828" s="55"/>
      <c r="G5828" s="56">
        <v>4542.34</v>
      </c>
      <c r="H5828" s="57">
        <f t="shared" si="180"/>
        <v>5359.9611999999997</v>
      </c>
      <c r="I5828" s="58">
        <f t="shared" si="181"/>
        <v>0</v>
      </c>
      <c r="J5828" s="59" t="s">
        <v>4027</v>
      </c>
      <c r="K5828" s="59"/>
      <c r="L5828" s="60" t="s">
        <v>4029</v>
      </c>
      <c r="M5828" s="61">
        <v>7.5</v>
      </c>
      <c r="N5828" s="6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  <c r="BQ5828" s="2"/>
      <c r="BR5828" s="2"/>
      <c r="BS5828" s="2"/>
      <c r="BT5828" s="2"/>
      <c r="BU5828" s="2"/>
      <c r="BV5828" s="2"/>
      <c r="BW5828" s="2"/>
      <c r="BX5828" s="2"/>
      <c r="BY5828" s="2"/>
      <c r="BZ5828" s="2"/>
      <c r="CA5828" s="2"/>
      <c r="CB5828" s="2"/>
      <c r="CC5828" s="2"/>
      <c r="CD5828" s="2"/>
      <c r="CE5828" s="2"/>
    </row>
    <row r="5829" spans="1:83" s="10" customFormat="1" ht="12.75" customHeight="1" x14ac:dyDescent="0.2">
      <c r="A5829" s="51" t="s">
        <v>3011</v>
      </c>
      <c r="B5829" s="9" t="s">
        <v>387</v>
      </c>
      <c r="C5829" s="66" t="s">
        <v>4035</v>
      </c>
      <c r="D5829" s="44" t="s">
        <v>4945</v>
      </c>
      <c r="E5829" s="54"/>
      <c r="F5829" s="55"/>
      <c r="G5829" s="56">
        <v>5500</v>
      </c>
      <c r="H5829" s="57">
        <f t="shared" si="180"/>
        <v>6490</v>
      </c>
      <c r="I5829" s="58">
        <f t="shared" si="181"/>
        <v>0</v>
      </c>
      <c r="J5829" s="59" t="s">
        <v>4027</v>
      </c>
      <c r="K5829" s="59"/>
      <c r="L5829" s="79" t="s">
        <v>5050</v>
      </c>
      <c r="M5829" s="61">
        <v>15.6</v>
      </c>
      <c r="N5829" s="6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  <c r="BQ5829" s="2"/>
      <c r="BR5829" s="2"/>
      <c r="BS5829" s="2"/>
      <c r="BT5829" s="2"/>
      <c r="BU5829" s="2"/>
      <c r="BV5829" s="2"/>
      <c r="BW5829" s="2"/>
      <c r="BX5829" s="2"/>
      <c r="BY5829" s="2"/>
      <c r="BZ5829" s="2"/>
      <c r="CA5829" s="2"/>
      <c r="CB5829" s="2"/>
      <c r="CC5829" s="2"/>
      <c r="CD5829" s="2"/>
      <c r="CE5829" s="2"/>
    </row>
    <row r="5830" spans="1:83" s="10" customFormat="1" ht="12.75" customHeight="1" x14ac:dyDescent="0.2">
      <c r="A5830" s="51" t="s">
        <v>10651</v>
      </c>
      <c r="B5830" s="9" t="s">
        <v>387</v>
      </c>
      <c r="C5830" s="66" t="s">
        <v>4035</v>
      </c>
      <c r="D5830" s="44" t="s">
        <v>4945</v>
      </c>
      <c r="E5830" s="54"/>
      <c r="F5830" s="55"/>
      <c r="G5830" s="56">
        <v>5700</v>
      </c>
      <c r="H5830" s="57">
        <f t="shared" si="180"/>
        <v>6726</v>
      </c>
      <c r="I5830" s="58">
        <f t="shared" si="181"/>
        <v>0</v>
      </c>
      <c r="J5830" s="59" t="s">
        <v>4027</v>
      </c>
      <c r="K5830" s="59"/>
      <c r="L5830" s="60" t="s">
        <v>4029</v>
      </c>
      <c r="M5830" s="61">
        <v>15.6</v>
      </c>
      <c r="N5830" s="6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  <c r="BQ5830" s="2"/>
      <c r="BR5830" s="2"/>
      <c r="BS5830" s="2"/>
      <c r="BT5830" s="2"/>
      <c r="BU5830" s="2"/>
      <c r="BV5830" s="2"/>
      <c r="BW5830" s="2"/>
      <c r="BX5830" s="2"/>
      <c r="BY5830" s="2"/>
      <c r="BZ5830" s="2"/>
      <c r="CA5830" s="2"/>
      <c r="CB5830" s="2"/>
      <c r="CC5830" s="2"/>
      <c r="CD5830" s="2"/>
      <c r="CE5830" s="2"/>
    </row>
    <row r="5831" spans="1:83" s="10" customFormat="1" ht="12.75" customHeight="1" x14ac:dyDescent="0.2">
      <c r="A5831" s="51" t="s">
        <v>10652</v>
      </c>
      <c r="B5831" s="9" t="s">
        <v>10653</v>
      </c>
      <c r="C5831" s="66" t="s">
        <v>4035</v>
      </c>
      <c r="D5831" s="44" t="s">
        <v>4920</v>
      </c>
      <c r="E5831" s="54"/>
      <c r="F5831" s="55"/>
      <c r="G5831" s="56">
        <v>83418.820000000007</v>
      </c>
      <c r="H5831" s="57">
        <f t="shared" si="180"/>
        <v>98434.207600000009</v>
      </c>
      <c r="I5831" s="58">
        <f t="shared" si="181"/>
        <v>0</v>
      </c>
      <c r="J5831" s="59"/>
      <c r="K5831" s="59"/>
      <c r="L5831" s="60"/>
      <c r="M5831" s="61"/>
      <c r="N5831" s="6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  <c r="BQ5831" s="2"/>
      <c r="BR5831" s="2"/>
      <c r="BS5831" s="2"/>
      <c r="BT5831" s="2"/>
      <c r="BU5831" s="2"/>
      <c r="BV5831" s="2"/>
      <c r="BW5831" s="2"/>
      <c r="BX5831" s="2"/>
      <c r="BY5831" s="2"/>
      <c r="BZ5831" s="2"/>
      <c r="CA5831" s="2"/>
      <c r="CB5831" s="2"/>
      <c r="CC5831" s="2"/>
      <c r="CD5831" s="2"/>
      <c r="CE5831" s="2"/>
    </row>
    <row r="5832" spans="1:83" s="10" customFormat="1" ht="12.75" customHeight="1" x14ac:dyDescent="0.2">
      <c r="A5832" s="51" t="s">
        <v>10654</v>
      </c>
      <c r="B5832" s="9" t="s">
        <v>46</v>
      </c>
      <c r="C5832" s="66" t="s">
        <v>4035</v>
      </c>
      <c r="D5832" s="44"/>
      <c r="E5832" s="54"/>
      <c r="F5832" s="55"/>
      <c r="G5832" s="56">
        <v>105</v>
      </c>
      <c r="H5832" s="57">
        <f t="shared" ref="H5832:H5895" si="182">G5832*1.18</f>
        <v>123.89999999999999</v>
      </c>
      <c r="I5832" s="58">
        <f t="shared" ref="I5832:I5895" si="183">H5832*F5832</f>
        <v>0</v>
      </c>
      <c r="J5832" s="59"/>
      <c r="K5832" s="59"/>
      <c r="L5832" s="60"/>
      <c r="M5832" s="61"/>
      <c r="N5832" s="6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  <c r="BQ5832" s="2"/>
      <c r="BR5832" s="2"/>
      <c r="BS5832" s="2"/>
      <c r="BT5832" s="2"/>
      <c r="BU5832" s="2"/>
      <c r="BV5832" s="2"/>
      <c r="BW5832" s="2"/>
      <c r="BX5832" s="2"/>
      <c r="BY5832" s="2"/>
      <c r="BZ5832" s="2"/>
      <c r="CA5832" s="2"/>
      <c r="CB5832" s="2"/>
      <c r="CC5832" s="2"/>
      <c r="CD5832" s="2"/>
      <c r="CE5832" s="2"/>
    </row>
    <row r="5833" spans="1:83" s="10" customFormat="1" ht="12.75" customHeight="1" x14ac:dyDescent="0.2">
      <c r="A5833" s="64" t="s">
        <v>10655</v>
      </c>
      <c r="B5833" s="9" t="s">
        <v>10656</v>
      </c>
      <c r="C5833" s="66" t="s">
        <v>4035</v>
      </c>
      <c r="D5833" s="44" t="s">
        <v>4266</v>
      </c>
      <c r="E5833" s="54"/>
      <c r="F5833" s="55"/>
      <c r="G5833" s="56">
        <v>320.77</v>
      </c>
      <c r="H5833" s="57">
        <f t="shared" si="182"/>
        <v>378.50859999999994</v>
      </c>
      <c r="I5833" s="58">
        <f t="shared" si="183"/>
        <v>0</v>
      </c>
      <c r="J5833" s="59"/>
      <c r="K5833" s="59" t="s">
        <v>6938</v>
      </c>
      <c r="L5833" s="79" t="s">
        <v>4205</v>
      </c>
      <c r="M5833" s="61">
        <v>0.21</v>
      </c>
      <c r="N5833" s="6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  <c r="BQ5833" s="2"/>
      <c r="BR5833" s="2"/>
      <c r="BS5833" s="2"/>
      <c r="BT5833" s="2"/>
      <c r="BU5833" s="2"/>
      <c r="BV5833" s="2"/>
      <c r="BW5833" s="2"/>
      <c r="BX5833" s="2"/>
      <c r="BY5833" s="2"/>
      <c r="BZ5833" s="2"/>
      <c r="CA5833" s="2"/>
      <c r="CB5833" s="2"/>
      <c r="CC5833" s="2"/>
      <c r="CD5833" s="2"/>
      <c r="CE5833" s="2"/>
    </row>
    <row r="5834" spans="1:83" s="10" customFormat="1" ht="12.75" customHeight="1" x14ac:dyDescent="0.2">
      <c r="A5834" s="51" t="s">
        <v>10657</v>
      </c>
      <c r="B5834" s="9" t="s">
        <v>10658</v>
      </c>
      <c r="C5834" s="66" t="s">
        <v>4035</v>
      </c>
      <c r="D5834" s="44" t="s">
        <v>4222</v>
      </c>
      <c r="E5834" s="54"/>
      <c r="F5834" s="55"/>
      <c r="G5834" s="56">
        <v>780</v>
      </c>
      <c r="H5834" s="57">
        <f t="shared" si="182"/>
        <v>920.4</v>
      </c>
      <c r="I5834" s="58">
        <f t="shared" si="183"/>
        <v>0</v>
      </c>
      <c r="J5834" s="59"/>
      <c r="K5834" s="59"/>
      <c r="L5834" s="60" t="s">
        <v>4029</v>
      </c>
      <c r="M5834" s="61"/>
      <c r="N5834" s="6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  <c r="BQ5834" s="2"/>
      <c r="BR5834" s="2"/>
      <c r="BS5834" s="2"/>
      <c r="BT5834" s="2"/>
      <c r="BU5834" s="2"/>
      <c r="BV5834" s="2"/>
      <c r="BW5834" s="2"/>
      <c r="BX5834" s="2"/>
      <c r="BY5834" s="2"/>
      <c r="BZ5834" s="2"/>
      <c r="CA5834" s="2"/>
      <c r="CB5834" s="2"/>
      <c r="CC5834" s="2"/>
      <c r="CD5834" s="2"/>
      <c r="CE5834" s="2"/>
    </row>
    <row r="5835" spans="1:83" s="10" customFormat="1" ht="12.75" customHeight="1" x14ac:dyDescent="0.2">
      <c r="A5835" s="51" t="s">
        <v>10659</v>
      </c>
      <c r="B5835" s="9" t="s">
        <v>10660</v>
      </c>
      <c r="C5835" s="66" t="s">
        <v>4035</v>
      </c>
      <c r="D5835" s="44" t="s">
        <v>6891</v>
      </c>
      <c r="E5835" s="54"/>
      <c r="F5835" s="55"/>
      <c r="G5835" s="56">
        <v>270000</v>
      </c>
      <c r="H5835" s="57">
        <f t="shared" si="182"/>
        <v>318600</v>
      </c>
      <c r="I5835" s="58">
        <f t="shared" si="183"/>
        <v>0</v>
      </c>
      <c r="J5835" s="59"/>
      <c r="K5835" s="59"/>
      <c r="L5835" s="60" t="s">
        <v>4029</v>
      </c>
      <c r="M5835" s="61">
        <v>236</v>
      </c>
      <c r="N5835" s="6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  <c r="BQ5835" s="2"/>
      <c r="BR5835" s="2"/>
      <c r="BS5835" s="2"/>
      <c r="BT5835" s="2"/>
      <c r="BU5835" s="2"/>
      <c r="BV5835" s="2"/>
      <c r="BW5835" s="2"/>
      <c r="BX5835" s="2"/>
      <c r="BY5835" s="2"/>
      <c r="BZ5835" s="2"/>
      <c r="CA5835" s="2"/>
      <c r="CB5835" s="2"/>
      <c r="CC5835" s="2"/>
      <c r="CD5835" s="2"/>
      <c r="CE5835" s="2"/>
    </row>
    <row r="5836" spans="1:83" s="10" customFormat="1" ht="12.75" customHeight="1" x14ac:dyDescent="0.2">
      <c r="A5836" s="51" t="s">
        <v>10661</v>
      </c>
      <c r="B5836" s="9" t="s">
        <v>474</v>
      </c>
      <c r="C5836" s="66" t="s">
        <v>4035</v>
      </c>
      <c r="D5836" s="44" t="s">
        <v>6891</v>
      </c>
      <c r="E5836" s="54"/>
      <c r="F5836" s="55"/>
      <c r="G5836" s="56">
        <v>290000</v>
      </c>
      <c r="H5836" s="57">
        <f t="shared" si="182"/>
        <v>342200</v>
      </c>
      <c r="I5836" s="58">
        <f t="shared" si="183"/>
        <v>0</v>
      </c>
      <c r="J5836" s="59" t="s">
        <v>10662</v>
      </c>
      <c r="K5836" s="59"/>
      <c r="L5836" s="60" t="s">
        <v>4029</v>
      </c>
      <c r="M5836" s="61">
        <v>218</v>
      </c>
      <c r="N5836" s="6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  <c r="BQ5836" s="2"/>
      <c r="BR5836" s="2"/>
      <c r="BS5836" s="2"/>
      <c r="BT5836" s="2"/>
      <c r="BU5836" s="2"/>
      <c r="BV5836" s="2"/>
      <c r="BW5836" s="2"/>
      <c r="BX5836" s="2"/>
      <c r="BY5836" s="2"/>
      <c r="BZ5836" s="2"/>
      <c r="CA5836" s="2"/>
      <c r="CB5836" s="2"/>
      <c r="CC5836" s="2"/>
      <c r="CD5836" s="2"/>
      <c r="CE5836" s="2"/>
    </row>
    <row r="5837" spans="1:83" s="10" customFormat="1" ht="12.75" customHeight="1" x14ac:dyDescent="0.2">
      <c r="A5837" s="51" t="s">
        <v>3012</v>
      </c>
      <c r="B5837" s="9" t="s">
        <v>959</v>
      </c>
      <c r="C5837" s="66" t="s">
        <v>4035</v>
      </c>
      <c r="D5837" s="44" t="s">
        <v>6891</v>
      </c>
      <c r="E5837" s="54"/>
      <c r="F5837" s="55"/>
      <c r="G5837" s="56">
        <v>3800</v>
      </c>
      <c r="H5837" s="57">
        <f t="shared" si="182"/>
        <v>4484</v>
      </c>
      <c r="I5837" s="58">
        <f t="shared" si="183"/>
        <v>0</v>
      </c>
      <c r="J5837" s="59" t="s">
        <v>4027</v>
      </c>
      <c r="K5837" s="59"/>
      <c r="L5837" s="73" t="s">
        <v>10663</v>
      </c>
      <c r="M5837" s="61">
        <v>2.82</v>
      </c>
      <c r="N5837" s="6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  <c r="BQ5837" s="2"/>
      <c r="BR5837" s="2"/>
      <c r="BS5837" s="2"/>
      <c r="BT5837" s="2"/>
      <c r="BU5837" s="2"/>
      <c r="BV5837" s="2"/>
      <c r="BW5837" s="2"/>
      <c r="BX5837" s="2"/>
      <c r="BY5837" s="2"/>
      <c r="BZ5837" s="2"/>
      <c r="CA5837" s="2"/>
      <c r="CB5837" s="2"/>
      <c r="CC5837" s="2"/>
      <c r="CD5837" s="2"/>
      <c r="CE5837" s="2"/>
    </row>
    <row r="5838" spans="1:83" s="10" customFormat="1" ht="12.75" customHeight="1" x14ac:dyDescent="0.2">
      <c r="A5838" s="51" t="s">
        <v>3013</v>
      </c>
      <c r="B5838" s="9" t="s">
        <v>212</v>
      </c>
      <c r="C5838" s="66" t="s">
        <v>4035</v>
      </c>
      <c r="D5838" s="44" t="s">
        <v>6891</v>
      </c>
      <c r="E5838" s="54"/>
      <c r="F5838" s="55"/>
      <c r="G5838" s="56">
        <v>5200</v>
      </c>
      <c r="H5838" s="57">
        <f t="shared" si="182"/>
        <v>6136</v>
      </c>
      <c r="I5838" s="58">
        <f t="shared" si="183"/>
        <v>0</v>
      </c>
      <c r="J5838" s="59" t="s">
        <v>4027</v>
      </c>
      <c r="K5838" s="59"/>
      <c r="L5838" s="73" t="s">
        <v>10664</v>
      </c>
      <c r="M5838" s="61">
        <v>5.6630000000000003</v>
      </c>
      <c r="N5838" s="6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  <c r="BQ5838" s="2"/>
      <c r="BR5838" s="2"/>
      <c r="BS5838" s="2"/>
      <c r="BT5838" s="2"/>
      <c r="BU5838" s="2"/>
      <c r="BV5838" s="2"/>
      <c r="BW5838" s="2"/>
      <c r="BX5838" s="2"/>
      <c r="BY5838" s="2"/>
      <c r="BZ5838" s="2"/>
      <c r="CA5838" s="2"/>
      <c r="CB5838" s="2"/>
      <c r="CC5838" s="2"/>
      <c r="CD5838" s="2"/>
      <c r="CE5838" s="2"/>
    </row>
    <row r="5839" spans="1:83" s="10" customFormat="1" ht="12.75" customHeight="1" x14ac:dyDescent="0.2">
      <c r="A5839" s="51" t="s">
        <v>3014</v>
      </c>
      <c r="B5839" s="9" t="s">
        <v>212</v>
      </c>
      <c r="C5839" s="66" t="s">
        <v>4035</v>
      </c>
      <c r="D5839" s="44" t="s">
        <v>6891</v>
      </c>
      <c r="E5839" s="54"/>
      <c r="F5839" s="55"/>
      <c r="G5839" s="56">
        <v>5000</v>
      </c>
      <c r="H5839" s="57">
        <f t="shared" si="182"/>
        <v>5900</v>
      </c>
      <c r="I5839" s="58">
        <f t="shared" si="183"/>
        <v>0</v>
      </c>
      <c r="J5839" s="59" t="s">
        <v>4027</v>
      </c>
      <c r="K5839" s="59" t="s">
        <v>4300</v>
      </c>
      <c r="L5839" s="73" t="s">
        <v>10663</v>
      </c>
      <c r="M5839" s="61">
        <v>5.21</v>
      </c>
      <c r="N5839" s="6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  <c r="BQ5839" s="2"/>
      <c r="BR5839" s="2"/>
      <c r="BS5839" s="2"/>
      <c r="BT5839" s="2"/>
      <c r="BU5839" s="2"/>
      <c r="BV5839" s="2"/>
      <c r="BW5839" s="2"/>
      <c r="BX5839" s="2"/>
      <c r="BY5839" s="2"/>
      <c r="BZ5839" s="2"/>
      <c r="CA5839" s="2"/>
      <c r="CB5839" s="2"/>
      <c r="CC5839" s="2"/>
      <c r="CD5839" s="2"/>
      <c r="CE5839" s="2"/>
    </row>
    <row r="5840" spans="1:83" s="10" customFormat="1" ht="12.75" customHeight="1" x14ac:dyDescent="0.2">
      <c r="A5840" s="51" t="s">
        <v>3015</v>
      </c>
      <c r="B5840" s="9" t="s">
        <v>960</v>
      </c>
      <c r="C5840" s="66" t="s">
        <v>4035</v>
      </c>
      <c r="D5840" s="44" t="s">
        <v>4150</v>
      </c>
      <c r="E5840" s="54"/>
      <c r="F5840" s="55"/>
      <c r="G5840" s="56">
        <v>14882.14</v>
      </c>
      <c r="H5840" s="57">
        <f t="shared" si="182"/>
        <v>17560.925199999998</v>
      </c>
      <c r="I5840" s="58">
        <f t="shared" si="183"/>
        <v>0</v>
      </c>
      <c r="J5840" s="59" t="s">
        <v>10665</v>
      </c>
      <c r="K5840" s="59"/>
      <c r="L5840" s="60" t="s">
        <v>4029</v>
      </c>
      <c r="M5840" s="61">
        <v>14.6</v>
      </c>
      <c r="N5840" s="6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  <c r="BQ5840" s="2"/>
      <c r="BR5840" s="2"/>
      <c r="BS5840" s="2"/>
      <c r="BT5840" s="2"/>
      <c r="BU5840" s="2"/>
      <c r="BV5840" s="2"/>
      <c r="BW5840" s="2"/>
      <c r="BX5840" s="2"/>
      <c r="BY5840" s="2"/>
      <c r="BZ5840" s="2"/>
      <c r="CA5840" s="2"/>
      <c r="CB5840" s="2"/>
      <c r="CC5840" s="2"/>
      <c r="CD5840" s="2"/>
      <c r="CE5840" s="2"/>
    </row>
    <row r="5841" spans="1:83" s="10" customFormat="1" ht="12.75" customHeight="1" x14ac:dyDescent="0.2">
      <c r="A5841" s="78" t="s">
        <v>10666</v>
      </c>
      <c r="B5841" s="70" t="s">
        <v>10667</v>
      </c>
      <c r="C5841" s="66" t="s">
        <v>4035</v>
      </c>
      <c r="D5841" s="44" t="s">
        <v>4150</v>
      </c>
      <c r="E5841" s="54"/>
      <c r="F5841" s="55"/>
      <c r="G5841" s="56">
        <v>1118.1199999999999</v>
      </c>
      <c r="H5841" s="57">
        <f t="shared" si="182"/>
        <v>1319.3815999999997</v>
      </c>
      <c r="I5841" s="58">
        <f t="shared" si="183"/>
        <v>0</v>
      </c>
      <c r="J5841" s="59"/>
      <c r="K5841" s="59"/>
      <c r="L5841" s="73"/>
      <c r="M5841" s="61">
        <v>1.68</v>
      </c>
      <c r="N5841" s="6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  <c r="BQ5841" s="2"/>
      <c r="BR5841" s="2"/>
      <c r="BS5841" s="2"/>
      <c r="BT5841" s="2"/>
      <c r="BU5841" s="2"/>
      <c r="BV5841" s="2"/>
      <c r="BW5841" s="2"/>
      <c r="BX5841" s="2"/>
      <c r="BY5841" s="2"/>
      <c r="BZ5841" s="2"/>
      <c r="CA5841" s="2"/>
      <c r="CB5841" s="2"/>
      <c r="CC5841" s="2"/>
      <c r="CD5841" s="2"/>
      <c r="CE5841" s="2"/>
    </row>
    <row r="5842" spans="1:83" s="10" customFormat="1" ht="12.75" customHeight="1" x14ac:dyDescent="0.2">
      <c r="A5842" s="51" t="s">
        <v>3016</v>
      </c>
      <c r="B5842" s="9" t="s">
        <v>961</v>
      </c>
      <c r="C5842" s="66" t="s">
        <v>4035</v>
      </c>
      <c r="D5842" s="44" t="s">
        <v>4410</v>
      </c>
      <c r="E5842" s="54"/>
      <c r="F5842" s="55"/>
      <c r="G5842" s="56">
        <v>1400</v>
      </c>
      <c r="H5842" s="57">
        <f t="shared" si="182"/>
        <v>1652</v>
      </c>
      <c r="I5842" s="58">
        <f t="shared" si="183"/>
        <v>0</v>
      </c>
      <c r="J5842" s="59"/>
      <c r="K5842" s="59"/>
      <c r="L5842" s="73" t="s">
        <v>10668</v>
      </c>
      <c r="M5842" s="61"/>
      <c r="N5842" s="6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  <c r="BQ5842" s="2"/>
      <c r="BR5842" s="2"/>
      <c r="BS5842" s="2"/>
      <c r="BT5842" s="2"/>
      <c r="BU5842" s="2"/>
      <c r="BV5842" s="2"/>
      <c r="BW5842" s="2"/>
      <c r="BX5842" s="2"/>
      <c r="BY5842" s="2"/>
      <c r="BZ5842" s="2"/>
      <c r="CA5842" s="2"/>
      <c r="CB5842" s="2"/>
      <c r="CC5842" s="2"/>
      <c r="CD5842" s="2"/>
      <c r="CE5842" s="2"/>
    </row>
    <row r="5843" spans="1:83" s="10" customFormat="1" ht="12.75" customHeight="1" x14ac:dyDescent="0.2">
      <c r="A5843" s="51" t="s">
        <v>3017</v>
      </c>
      <c r="B5843" s="9" t="s">
        <v>962</v>
      </c>
      <c r="C5843" s="66" t="s">
        <v>4035</v>
      </c>
      <c r="D5843" s="44" t="s">
        <v>4410</v>
      </c>
      <c r="E5843" s="54"/>
      <c r="F5843" s="55"/>
      <c r="G5843" s="56">
        <v>1492.04</v>
      </c>
      <c r="H5843" s="57">
        <f t="shared" si="182"/>
        <v>1760.6071999999999</v>
      </c>
      <c r="I5843" s="58">
        <f t="shared" si="183"/>
        <v>0</v>
      </c>
      <c r="J5843" s="59"/>
      <c r="K5843" s="59"/>
      <c r="L5843" s="73" t="s">
        <v>10669</v>
      </c>
      <c r="M5843" s="61"/>
      <c r="N5843" s="6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  <c r="BQ5843" s="2"/>
      <c r="BR5843" s="2"/>
      <c r="BS5843" s="2"/>
      <c r="BT5843" s="2"/>
      <c r="BU5843" s="2"/>
      <c r="BV5843" s="2"/>
      <c r="BW5843" s="2"/>
      <c r="BX5843" s="2"/>
      <c r="BY5843" s="2"/>
      <c r="BZ5843" s="2"/>
      <c r="CA5843" s="2"/>
      <c r="CB5843" s="2"/>
      <c r="CC5843" s="2"/>
      <c r="CD5843" s="2"/>
      <c r="CE5843" s="2"/>
    </row>
    <row r="5844" spans="1:83" s="10" customFormat="1" ht="12.75" customHeight="1" x14ac:dyDescent="0.2">
      <c r="A5844" s="51" t="s">
        <v>3018</v>
      </c>
      <c r="B5844" s="9" t="s">
        <v>962</v>
      </c>
      <c r="C5844" s="66" t="s">
        <v>4035</v>
      </c>
      <c r="D5844" s="44" t="s">
        <v>4410</v>
      </c>
      <c r="E5844" s="54"/>
      <c r="F5844" s="55"/>
      <c r="G5844" s="56">
        <v>1553.04</v>
      </c>
      <c r="H5844" s="57">
        <f t="shared" si="182"/>
        <v>1832.5871999999999</v>
      </c>
      <c r="I5844" s="58">
        <f t="shared" si="183"/>
        <v>0</v>
      </c>
      <c r="J5844" s="59"/>
      <c r="K5844" s="59"/>
      <c r="L5844" s="73" t="s">
        <v>9847</v>
      </c>
      <c r="M5844" s="61"/>
      <c r="N5844" s="6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  <c r="BQ5844" s="2"/>
      <c r="BR5844" s="2"/>
      <c r="BS5844" s="2"/>
      <c r="BT5844" s="2"/>
      <c r="BU5844" s="2"/>
      <c r="BV5844" s="2"/>
      <c r="BW5844" s="2"/>
      <c r="BX5844" s="2"/>
      <c r="BY5844" s="2"/>
      <c r="BZ5844" s="2"/>
      <c r="CA5844" s="2"/>
      <c r="CB5844" s="2"/>
      <c r="CC5844" s="2"/>
      <c r="CD5844" s="2"/>
      <c r="CE5844" s="2"/>
    </row>
    <row r="5845" spans="1:83" s="10" customFormat="1" ht="12.75" customHeight="1" x14ac:dyDescent="0.2">
      <c r="A5845" s="51" t="s">
        <v>10670</v>
      </c>
      <c r="B5845" s="9" t="s">
        <v>961</v>
      </c>
      <c r="C5845" s="66" t="s">
        <v>4035</v>
      </c>
      <c r="D5845" s="44" t="s">
        <v>4410</v>
      </c>
      <c r="E5845" s="54"/>
      <c r="F5845" s="55"/>
      <c r="G5845" s="56">
        <v>1200</v>
      </c>
      <c r="H5845" s="57">
        <f t="shared" si="182"/>
        <v>1416</v>
      </c>
      <c r="I5845" s="58">
        <f t="shared" si="183"/>
        <v>0</v>
      </c>
      <c r="J5845" s="59"/>
      <c r="K5845" s="59"/>
      <c r="L5845" s="60" t="s">
        <v>4029</v>
      </c>
      <c r="M5845" s="61"/>
      <c r="N5845" s="6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  <c r="BQ5845" s="2"/>
      <c r="BR5845" s="2"/>
      <c r="BS5845" s="2"/>
      <c r="BT5845" s="2"/>
      <c r="BU5845" s="2"/>
      <c r="BV5845" s="2"/>
      <c r="BW5845" s="2"/>
      <c r="BX5845" s="2"/>
      <c r="BY5845" s="2"/>
      <c r="BZ5845" s="2"/>
      <c r="CA5845" s="2"/>
      <c r="CB5845" s="2"/>
      <c r="CC5845" s="2"/>
      <c r="CD5845" s="2"/>
      <c r="CE5845" s="2"/>
    </row>
    <row r="5846" spans="1:83" s="10" customFormat="1" ht="12.75" customHeight="1" x14ac:dyDescent="0.2">
      <c r="A5846" s="78" t="s">
        <v>10671</v>
      </c>
      <c r="B5846" s="9" t="s">
        <v>10672</v>
      </c>
      <c r="C5846" s="53" t="s">
        <v>4007</v>
      </c>
      <c r="D5846" s="44" t="s">
        <v>4410</v>
      </c>
      <c r="E5846" s="54"/>
      <c r="F5846" s="55"/>
      <c r="G5846" s="56">
        <v>4915.6000000000004</v>
      </c>
      <c r="H5846" s="57">
        <f t="shared" si="182"/>
        <v>5800.4080000000004</v>
      </c>
      <c r="I5846" s="58">
        <f t="shared" si="183"/>
        <v>0</v>
      </c>
      <c r="J5846" s="59"/>
      <c r="K5846" s="59" t="s">
        <v>4154</v>
      </c>
      <c r="L5846" s="73" t="s">
        <v>10668</v>
      </c>
      <c r="M5846" s="61"/>
      <c r="N5846" s="6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  <c r="BQ5846" s="2"/>
      <c r="BR5846" s="2"/>
      <c r="BS5846" s="2"/>
      <c r="BT5846" s="2"/>
      <c r="BU5846" s="2"/>
      <c r="BV5846" s="2"/>
      <c r="BW5846" s="2"/>
      <c r="BX5846" s="2"/>
      <c r="BY5846" s="2"/>
      <c r="BZ5846" s="2"/>
      <c r="CA5846" s="2"/>
      <c r="CB5846" s="2"/>
      <c r="CC5846" s="2"/>
      <c r="CD5846" s="2"/>
      <c r="CE5846" s="2"/>
    </row>
    <row r="5847" spans="1:83" s="10" customFormat="1" ht="12.75" customHeight="1" x14ac:dyDescent="0.2">
      <c r="A5847" s="51" t="s">
        <v>3019</v>
      </c>
      <c r="B5847" s="9" t="s">
        <v>962</v>
      </c>
      <c r="C5847" s="66" t="s">
        <v>4035</v>
      </c>
      <c r="D5847" s="44" t="s">
        <v>4410</v>
      </c>
      <c r="E5847" s="54"/>
      <c r="F5847" s="55"/>
      <c r="G5847" s="56">
        <v>1250</v>
      </c>
      <c r="H5847" s="57">
        <f t="shared" si="182"/>
        <v>1475</v>
      </c>
      <c r="I5847" s="58">
        <f t="shared" si="183"/>
        <v>0</v>
      </c>
      <c r="J5847" s="59"/>
      <c r="K5847" s="59"/>
      <c r="L5847" s="73" t="s">
        <v>10673</v>
      </c>
      <c r="M5847" s="61"/>
      <c r="N5847" s="6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  <c r="BQ5847" s="2"/>
      <c r="BR5847" s="2"/>
      <c r="BS5847" s="2"/>
      <c r="BT5847" s="2"/>
      <c r="BU5847" s="2"/>
      <c r="BV5847" s="2"/>
      <c r="BW5847" s="2"/>
      <c r="BX5847" s="2"/>
      <c r="BY5847" s="2"/>
      <c r="BZ5847" s="2"/>
      <c r="CA5847" s="2"/>
      <c r="CB5847" s="2"/>
      <c r="CC5847" s="2"/>
      <c r="CD5847" s="2"/>
      <c r="CE5847" s="2"/>
    </row>
    <row r="5848" spans="1:83" s="10" customFormat="1" ht="12.75" customHeight="1" x14ac:dyDescent="0.2">
      <c r="A5848" s="51" t="s">
        <v>3020</v>
      </c>
      <c r="B5848" s="9" t="s">
        <v>860</v>
      </c>
      <c r="C5848" s="66" t="s">
        <v>4035</v>
      </c>
      <c r="D5848" s="44" t="s">
        <v>4410</v>
      </c>
      <c r="E5848" s="54"/>
      <c r="F5848" s="55"/>
      <c r="G5848" s="56">
        <v>1700</v>
      </c>
      <c r="H5848" s="57">
        <f t="shared" si="182"/>
        <v>2006</v>
      </c>
      <c r="I5848" s="58">
        <f t="shared" si="183"/>
        <v>0</v>
      </c>
      <c r="J5848" s="59"/>
      <c r="K5848" s="59"/>
      <c r="L5848" s="73" t="s">
        <v>10673</v>
      </c>
      <c r="M5848" s="61"/>
      <c r="N5848" s="6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  <c r="BQ5848" s="2"/>
      <c r="BR5848" s="2"/>
      <c r="BS5848" s="2"/>
      <c r="BT5848" s="2"/>
      <c r="BU5848" s="2"/>
      <c r="BV5848" s="2"/>
      <c r="BW5848" s="2"/>
      <c r="BX5848" s="2"/>
      <c r="BY5848" s="2"/>
      <c r="BZ5848" s="2"/>
      <c r="CA5848" s="2"/>
      <c r="CB5848" s="2"/>
      <c r="CC5848" s="2"/>
      <c r="CD5848" s="2"/>
      <c r="CE5848" s="2"/>
    </row>
    <row r="5849" spans="1:83" s="10" customFormat="1" ht="12.75" customHeight="1" x14ac:dyDescent="0.2">
      <c r="A5849" s="51" t="s">
        <v>3021</v>
      </c>
      <c r="B5849" s="9" t="s">
        <v>61</v>
      </c>
      <c r="C5849" s="66" t="s">
        <v>4035</v>
      </c>
      <c r="D5849" s="44" t="s">
        <v>4410</v>
      </c>
      <c r="E5849" s="54"/>
      <c r="F5849" s="55"/>
      <c r="G5849" s="56">
        <v>130</v>
      </c>
      <c r="H5849" s="57">
        <f t="shared" si="182"/>
        <v>153.4</v>
      </c>
      <c r="I5849" s="58">
        <f t="shared" si="183"/>
        <v>0</v>
      </c>
      <c r="J5849" s="59" t="s">
        <v>4015</v>
      </c>
      <c r="K5849" s="59"/>
      <c r="L5849" s="74" t="s">
        <v>10674</v>
      </c>
      <c r="M5849" s="61"/>
      <c r="N5849" s="6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  <c r="BQ5849" s="2"/>
      <c r="BR5849" s="2"/>
      <c r="BS5849" s="2"/>
      <c r="BT5849" s="2"/>
      <c r="BU5849" s="2"/>
      <c r="BV5849" s="2"/>
      <c r="BW5849" s="2"/>
      <c r="BX5849" s="2"/>
      <c r="BY5849" s="2"/>
      <c r="BZ5849" s="2"/>
      <c r="CA5849" s="2"/>
      <c r="CB5849" s="2"/>
      <c r="CC5849" s="2"/>
      <c r="CD5849" s="2"/>
      <c r="CE5849" s="2"/>
    </row>
    <row r="5850" spans="1:83" s="10" customFormat="1" ht="12.75" customHeight="1" x14ac:dyDescent="0.2">
      <c r="A5850" s="51" t="s">
        <v>3022</v>
      </c>
      <c r="B5850" s="9" t="s">
        <v>963</v>
      </c>
      <c r="C5850" s="66" t="s">
        <v>4035</v>
      </c>
      <c r="D5850" s="44" t="s">
        <v>4410</v>
      </c>
      <c r="E5850" s="54"/>
      <c r="F5850" s="55"/>
      <c r="G5850" s="56">
        <v>31.81</v>
      </c>
      <c r="H5850" s="57">
        <f t="shared" si="182"/>
        <v>37.535799999999995</v>
      </c>
      <c r="I5850" s="58">
        <f t="shared" si="183"/>
        <v>0</v>
      </c>
      <c r="J5850" s="59" t="s">
        <v>4015</v>
      </c>
      <c r="K5850" s="59"/>
      <c r="L5850" s="68" t="s">
        <v>10675</v>
      </c>
      <c r="M5850" s="61"/>
      <c r="N5850" s="6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  <c r="BQ5850" s="2"/>
      <c r="BR5850" s="2"/>
      <c r="BS5850" s="2"/>
      <c r="BT5850" s="2"/>
      <c r="BU5850" s="2"/>
      <c r="BV5850" s="2"/>
      <c r="BW5850" s="2"/>
      <c r="BX5850" s="2"/>
      <c r="BY5850" s="2"/>
      <c r="BZ5850" s="2"/>
      <c r="CA5850" s="2"/>
      <c r="CB5850" s="2"/>
      <c r="CC5850" s="2"/>
      <c r="CD5850" s="2"/>
      <c r="CE5850" s="2"/>
    </row>
    <row r="5851" spans="1:83" s="10" customFormat="1" ht="12.75" customHeight="1" x14ac:dyDescent="0.2">
      <c r="A5851" s="51" t="s">
        <v>3023</v>
      </c>
      <c r="B5851" s="9" t="s">
        <v>963</v>
      </c>
      <c r="C5851" s="66" t="s">
        <v>4035</v>
      </c>
      <c r="D5851" s="44" t="s">
        <v>4410</v>
      </c>
      <c r="E5851" s="54"/>
      <c r="F5851" s="55"/>
      <c r="G5851" s="56">
        <v>37</v>
      </c>
      <c r="H5851" s="57">
        <f t="shared" si="182"/>
        <v>43.66</v>
      </c>
      <c r="I5851" s="58">
        <f t="shared" si="183"/>
        <v>0</v>
      </c>
      <c r="J5851" s="59" t="s">
        <v>4015</v>
      </c>
      <c r="K5851" s="59"/>
      <c r="L5851" s="74" t="s">
        <v>10676</v>
      </c>
      <c r="M5851" s="61"/>
      <c r="N5851" s="6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  <c r="BQ5851" s="2"/>
      <c r="BR5851" s="2"/>
      <c r="BS5851" s="2"/>
      <c r="BT5851" s="2"/>
      <c r="BU5851" s="2"/>
      <c r="BV5851" s="2"/>
      <c r="BW5851" s="2"/>
      <c r="BX5851" s="2"/>
      <c r="BY5851" s="2"/>
      <c r="BZ5851" s="2"/>
      <c r="CA5851" s="2"/>
      <c r="CB5851" s="2"/>
      <c r="CC5851" s="2"/>
      <c r="CD5851" s="2"/>
      <c r="CE5851" s="2"/>
    </row>
    <row r="5852" spans="1:83" s="10" customFormat="1" ht="12.75" customHeight="1" x14ac:dyDescent="0.2">
      <c r="A5852" s="51" t="s">
        <v>3024</v>
      </c>
      <c r="B5852" s="9" t="s">
        <v>293</v>
      </c>
      <c r="C5852" s="66" t="s">
        <v>4035</v>
      </c>
      <c r="D5852" s="44" t="s">
        <v>4410</v>
      </c>
      <c r="E5852" s="54"/>
      <c r="F5852" s="55"/>
      <c r="G5852" s="56">
        <v>10</v>
      </c>
      <c r="H5852" s="57">
        <f t="shared" si="182"/>
        <v>11.799999999999999</v>
      </c>
      <c r="I5852" s="58">
        <f t="shared" si="183"/>
        <v>0</v>
      </c>
      <c r="J5852" s="59" t="s">
        <v>4027</v>
      </c>
      <c r="K5852" s="59"/>
      <c r="L5852" s="73" t="s">
        <v>10677</v>
      </c>
      <c r="M5852" s="61"/>
      <c r="N5852" s="6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  <c r="BQ5852" s="2"/>
      <c r="BR5852" s="2"/>
      <c r="BS5852" s="2"/>
      <c r="BT5852" s="2"/>
      <c r="BU5852" s="2"/>
      <c r="BV5852" s="2"/>
      <c r="BW5852" s="2"/>
      <c r="BX5852" s="2"/>
      <c r="BY5852" s="2"/>
      <c r="BZ5852" s="2"/>
      <c r="CA5852" s="2"/>
      <c r="CB5852" s="2"/>
      <c r="CC5852" s="2"/>
      <c r="CD5852" s="2"/>
      <c r="CE5852" s="2"/>
    </row>
    <row r="5853" spans="1:83" s="10" customFormat="1" ht="12.75" customHeight="1" x14ac:dyDescent="0.2">
      <c r="A5853" s="51" t="s">
        <v>3025</v>
      </c>
      <c r="B5853" s="9" t="s">
        <v>964</v>
      </c>
      <c r="C5853" s="66" t="s">
        <v>4035</v>
      </c>
      <c r="D5853" s="44" t="s">
        <v>4410</v>
      </c>
      <c r="E5853" s="54"/>
      <c r="F5853" s="55"/>
      <c r="G5853" s="56">
        <v>100</v>
      </c>
      <c r="H5853" s="57">
        <f t="shared" si="182"/>
        <v>118</v>
      </c>
      <c r="I5853" s="58">
        <f t="shared" si="183"/>
        <v>0</v>
      </c>
      <c r="J5853" s="59" t="s">
        <v>4015</v>
      </c>
      <c r="K5853" s="59"/>
      <c r="L5853" s="74" t="s">
        <v>10678</v>
      </c>
      <c r="M5853" s="61"/>
      <c r="N5853" s="6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  <c r="BQ5853" s="2"/>
      <c r="BR5853" s="2"/>
      <c r="BS5853" s="2"/>
      <c r="BT5853" s="2"/>
      <c r="BU5853" s="2"/>
      <c r="BV5853" s="2"/>
      <c r="BW5853" s="2"/>
      <c r="BX5853" s="2"/>
      <c r="BY5853" s="2"/>
      <c r="BZ5853" s="2"/>
      <c r="CA5853" s="2"/>
      <c r="CB5853" s="2"/>
      <c r="CC5853" s="2"/>
      <c r="CD5853" s="2"/>
      <c r="CE5853" s="2"/>
    </row>
    <row r="5854" spans="1:83" s="10" customFormat="1" ht="12.75" customHeight="1" x14ac:dyDescent="0.2">
      <c r="A5854" s="51" t="s">
        <v>3026</v>
      </c>
      <c r="B5854" s="9" t="s">
        <v>965</v>
      </c>
      <c r="C5854" s="66" t="s">
        <v>4035</v>
      </c>
      <c r="D5854" s="44" t="s">
        <v>4410</v>
      </c>
      <c r="E5854" s="54"/>
      <c r="F5854" s="55"/>
      <c r="G5854" s="56">
        <v>4800</v>
      </c>
      <c r="H5854" s="57">
        <f t="shared" si="182"/>
        <v>5664</v>
      </c>
      <c r="I5854" s="58">
        <f t="shared" si="183"/>
        <v>0</v>
      </c>
      <c r="J5854" s="59" t="s">
        <v>4027</v>
      </c>
      <c r="K5854" s="59"/>
      <c r="L5854" s="73" t="s">
        <v>10668</v>
      </c>
      <c r="M5854" s="61"/>
      <c r="N5854" s="6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  <c r="BQ5854" s="2"/>
      <c r="BR5854" s="2"/>
      <c r="BS5854" s="2"/>
      <c r="BT5854" s="2"/>
      <c r="BU5854" s="2"/>
      <c r="BV5854" s="2"/>
      <c r="BW5854" s="2"/>
      <c r="BX5854" s="2"/>
      <c r="BY5854" s="2"/>
      <c r="BZ5854" s="2"/>
      <c r="CA5854" s="2"/>
      <c r="CB5854" s="2"/>
      <c r="CC5854" s="2"/>
      <c r="CD5854" s="2"/>
      <c r="CE5854" s="2"/>
    </row>
    <row r="5855" spans="1:83" s="10" customFormat="1" ht="12.75" customHeight="1" x14ac:dyDescent="0.2">
      <c r="A5855" s="64" t="s">
        <v>3027</v>
      </c>
      <c r="B5855" s="9" t="s">
        <v>644</v>
      </c>
      <c r="C5855" s="66" t="s">
        <v>4035</v>
      </c>
      <c r="D5855" s="44" t="s">
        <v>4410</v>
      </c>
      <c r="E5855" s="54"/>
      <c r="F5855" s="55"/>
      <c r="G5855" s="56">
        <v>1300</v>
      </c>
      <c r="H5855" s="57">
        <f t="shared" si="182"/>
        <v>1534</v>
      </c>
      <c r="I5855" s="58">
        <f t="shared" si="183"/>
        <v>0</v>
      </c>
      <c r="J5855" s="59"/>
      <c r="K5855" s="59"/>
      <c r="L5855" s="79" t="s">
        <v>8431</v>
      </c>
      <c r="M5855" s="61"/>
      <c r="N5855" s="6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  <c r="BQ5855" s="2"/>
      <c r="BR5855" s="2"/>
      <c r="BS5855" s="2"/>
      <c r="BT5855" s="2"/>
      <c r="BU5855" s="2"/>
      <c r="BV5855" s="2"/>
      <c r="BW5855" s="2"/>
      <c r="BX5855" s="2"/>
      <c r="BY5855" s="2"/>
      <c r="BZ5855" s="2"/>
      <c r="CA5855" s="2"/>
      <c r="CB5855" s="2"/>
      <c r="CC5855" s="2"/>
      <c r="CD5855" s="2"/>
      <c r="CE5855" s="2"/>
    </row>
    <row r="5856" spans="1:83" s="10" customFormat="1" ht="12.75" customHeight="1" x14ac:dyDescent="0.2">
      <c r="A5856" s="64" t="s">
        <v>10679</v>
      </c>
      <c r="B5856" s="9" t="s">
        <v>865</v>
      </c>
      <c r="C5856" s="66" t="s">
        <v>4035</v>
      </c>
      <c r="D5856" s="44" t="s">
        <v>4410</v>
      </c>
      <c r="E5856" s="54"/>
      <c r="F5856" s="55"/>
      <c r="G5856" s="56">
        <v>450</v>
      </c>
      <c r="H5856" s="57">
        <f t="shared" si="182"/>
        <v>531</v>
      </c>
      <c r="I5856" s="58">
        <f t="shared" si="183"/>
        <v>0</v>
      </c>
      <c r="J5856" s="59"/>
      <c r="K5856" s="59"/>
      <c r="L5856" s="60" t="s">
        <v>4029</v>
      </c>
      <c r="M5856" s="61"/>
      <c r="N5856" s="6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  <c r="BQ5856" s="2"/>
      <c r="BR5856" s="2"/>
      <c r="BS5856" s="2"/>
      <c r="BT5856" s="2"/>
      <c r="BU5856" s="2"/>
      <c r="BV5856" s="2"/>
      <c r="BW5856" s="2"/>
      <c r="BX5856" s="2"/>
      <c r="BY5856" s="2"/>
      <c r="BZ5856" s="2"/>
      <c r="CA5856" s="2"/>
      <c r="CB5856" s="2"/>
      <c r="CC5856" s="2"/>
      <c r="CD5856" s="2"/>
      <c r="CE5856" s="2"/>
    </row>
    <row r="5857" spans="1:83" s="10" customFormat="1" ht="12.75" customHeight="1" x14ac:dyDescent="0.2">
      <c r="A5857" s="51" t="s">
        <v>10680</v>
      </c>
      <c r="B5857" s="9" t="s">
        <v>293</v>
      </c>
      <c r="C5857" s="66" t="s">
        <v>4035</v>
      </c>
      <c r="D5857" s="44" t="s">
        <v>4410</v>
      </c>
      <c r="E5857" s="54"/>
      <c r="F5857" s="55"/>
      <c r="G5857" s="56">
        <v>20</v>
      </c>
      <c r="H5857" s="57">
        <f t="shared" si="182"/>
        <v>23.599999999999998</v>
      </c>
      <c r="I5857" s="58">
        <f t="shared" si="183"/>
        <v>0</v>
      </c>
      <c r="J5857" s="59" t="s">
        <v>4027</v>
      </c>
      <c r="K5857" s="59"/>
      <c r="L5857" s="60" t="s">
        <v>4029</v>
      </c>
      <c r="M5857" s="61"/>
      <c r="N5857" s="6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  <c r="BQ5857" s="2"/>
      <c r="BR5857" s="2"/>
      <c r="BS5857" s="2"/>
      <c r="BT5857" s="2"/>
      <c r="BU5857" s="2"/>
      <c r="BV5857" s="2"/>
      <c r="BW5857" s="2"/>
      <c r="BX5857" s="2"/>
      <c r="BY5857" s="2"/>
      <c r="BZ5857" s="2"/>
      <c r="CA5857" s="2"/>
      <c r="CB5857" s="2"/>
      <c r="CC5857" s="2"/>
      <c r="CD5857" s="2"/>
      <c r="CE5857" s="2"/>
    </row>
    <row r="5858" spans="1:83" s="10" customFormat="1" ht="12.75" customHeight="1" x14ac:dyDescent="0.2">
      <c r="A5858" s="51" t="s">
        <v>3028</v>
      </c>
      <c r="B5858" s="9" t="s">
        <v>70</v>
      </c>
      <c r="C5858" s="66" t="s">
        <v>4035</v>
      </c>
      <c r="D5858" s="44" t="s">
        <v>4410</v>
      </c>
      <c r="E5858" s="54"/>
      <c r="F5858" s="55"/>
      <c r="G5858" s="56">
        <v>438.28</v>
      </c>
      <c r="H5858" s="57">
        <f t="shared" si="182"/>
        <v>517.17039999999997</v>
      </c>
      <c r="I5858" s="58">
        <f t="shared" si="183"/>
        <v>0</v>
      </c>
      <c r="J5858" s="59" t="s">
        <v>4027</v>
      </c>
      <c r="K5858" s="59"/>
      <c r="L5858" s="73" t="s">
        <v>10677</v>
      </c>
      <c r="M5858" s="61"/>
      <c r="N5858" s="6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  <c r="BQ5858" s="2"/>
      <c r="BR5858" s="2"/>
      <c r="BS5858" s="2"/>
      <c r="BT5858" s="2"/>
      <c r="BU5858" s="2"/>
      <c r="BV5858" s="2"/>
      <c r="BW5858" s="2"/>
      <c r="BX5858" s="2"/>
      <c r="BY5858" s="2"/>
      <c r="BZ5858" s="2"/>
      <c r="CA5858" s="2"/>
      <c r="CB5858" s="2"/>
      <c r="CC5858" s="2"/>
      <c r="CD5858" s="2"/>
      <c r="CE5858" s="2"/>
    </row>
    <row r="5859" spans="1:83" s="10" customFormat="1" ht="12.75" customHeight="1" x14ac:dyDescent="0.2">
      <c r="A5859" s="64" t="s">
        <v>3029</v>
      </c>
      <c r="B5859" s="9" t="s">
        <v>966</v>
      </c>
      <c r="C5859" s="66" t="s">
        <v>4035</v>
      </c>
      <c r="D5859" s="44" t="s">
        <v>4319</v>
      </c>
      <c r="E5859" s="54"/>
      <c r="F5859" s="55"/>
      <c r="G5859" s="56">
        <v>2700</v>
      </c>
      <c r="H5859" s="57">
        <f t="shared" si="182"/>
        <v>3186</v>
      </c>
      <c r="I5859" s="58">
        <f t="shared" si="183"/>
        <v>0</v>
      </c>
      <c r="J5859" s="59"/>
      <c r="K5859" s="59"/>
      <c r="L5859" s="73" t="s">
        <v>4044</v>
      </c>
      <c r="M5859" s="61"/>
      <c r="N5859" s="6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  <c r="BQ5859" s="2"/>
      <c r="BR5859" s="2"/>
      <c r="BS5859" s="2"/>
      <c r="BT5859" s="2"/>
      <c r="BU5859" s="2"/>
      <c r="BV5859" s="2"/>
      <c r="BW5859" s="2"/>
      <c r="BX5859" s="2"/>
      <c r="BY5859" s="2"/>
      <c r="BZ5859" s="2"/>
      <c r="CA5859" s="2"/>
      <c r="CB5859" s="2"/>
      <c r="CC5859" s="2"/>
      <c r="CD5859" s="2"/>
      <c r="CE5859" s="2"/>
    </row>
    <row r="5860" spans="1:83" s="10" customFormat="1" ht="12.75" customHeight="1" x14ac:dyDescent="0.2">
      <c r="A5860" s="64" t="s">
        <v>10681</v>
      </c>
      <c r="B5860" s="9" t="s">
        <v>457</v>
      </c>
      <c r="C5860" s="53" t="s">
        <v>4007</v>
      </c>
      <c r="D5860" s="44" t="s">
        <v>4319</v>
      </c>
      <c r="E5860" s="54"/>
      <c r="F5860" s="55"/>
      <c r="G5860" s="56">
        <v>90</v>
      </c>
      <c r="H5860" s="57">
        <f t="shared" si="182"/>
        <v>106.19999999999999</v>
      </c>
      <c r="I5860" s="58">
        <f t="shared" si="183"/>
        <v>0</v>
      </c>
      <c r="J5860" s="59" t="s">
        <v>4015</v>
      </c>
      <c r="K5860" s="59" t="s">
        <v>4036</v>
      </c>
      <c r="L5860" s="68" t="s">
        <v>4015</v>
      </c>
      <c r="M5860" s="61"/>
      <c r="N5860" s="6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  <c r="BQ5860" s="2"/>
      <c r="BR5860" s="2"/>
      <c r="BS5860" s="2"/>
      <c r="BT5860" s="2"/>
      <c r="BU5860" s="2"/>
      <c r="BV5860" s="2"/>
      <c r="BW5860" s="2"/>
      <c r="BX5860" s="2"/>
      <c r="BY5860" s="2"/>
      <c r="BZ5860" s="2"/>
      <c r="CA5860" s="2"/>
      <c r="CB5860" s="2"/>
      <c r="CC5860" s="2"/>
      <c r="CD5860" s="2"/>
      <c r="CE5860" s="2"/>
    </row>
    <row r="5861" spans="1:83" s="10" customFormat="1" ht="12.75" customHeight="1" x14ac:dyDescent="0.2">
      <c r="A5861" s="78" t="s">
        <v>3030</v>
      </c>
      <c r="B5861" s="70" t="s">
        <v>48</v>
      </c>
      <c r="C5861" s="66" t="s">
        <v>4035</v>
      </c>
      <c r="D5861" s="72" t="s">
        <v>4319</v>
      </c>
      <c r="E5861" s="54"/>
      <c r="F5861" s="55"/>
      <c r="G5861" s="56">
        <v>513.53</v>
      </c>
      <c r="H5861" s="57">
        <f t="shared" si="182"/>
        <v>605.96539999999993</v>
      </c>
      <c r="I5861" s="58">
        <f t="shared" si="183"/>
        <v>0</v>
      </c>
      <c r="J5861" s="59"/>
      <c r="K5861" s="59"/>
      <c r="L5861" s="60"/>
      <c r="M5861" s="61"/>
      <c r="N5861" s="6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  <c r="BQ5861" s="2"/>
      <c r="BR5861" s="2"/>
      <c r="BS5861" s="2"/>
      <c r="BT5861" s="2"/>
      <c r="BU5861" s="2"/>
      <c r="BV5861" s="2"/>
      <c r="BW5861" s="2"/>
      <c r="BX5861" s="2"/>
      <c r="BY5861" s="2"/>
      <c r="BZ5861" s="2"/>
      <c r="CA5861" s="2"/>
      <c r="CB5861" s="2"/>
      <c r="CC5861" s="2"/>
      <c r="CD5861" s="2"/>
      <c r="CE5861" s="2"/>
    </row>
    <row r="5862" spans="1:83" s="10" customFormat="1" ht="12.75" customHeight="1" x14ac:dyDescent="0.2">
      <c r="A5862" s="51" t="s">
        <v>10682</v>
      </c>
      <c r="B5862" s="9" t="s">
        <v>48</v>
      </c>
      <c r="C5862" s="66" t="s">
        <v>4035</v>
      </c>
      <c r="D5862" s="44" t="s">
        <v>4319</v>
      </c>
      <c r="E5862" s="54"/>
      <c r="F5862" s="55"/>
      <c r="G5862" s="56">
        <v>1053.81</v>
      </c>
      <c r="H5862" s="57">
        <f t="shared" si="182"/>
        <v>1243.4957999999999</v>
      </c>
      <c r="I5862" s="58">
        <f t="shared" si="183"/>
        <v>0</v>
      </c>
      <c r="J5862" s="59"/>
      <c r="K5862" s="59"/>
      <c r="L5862" s="60" t="s">
        <v>4029</v>
      </c>
      <c r="M5862" s="61"/>
      <c r="N5862" s="6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  <c r="BQ5862" s="2"/>
      <c r="BR5862" s="2"/>
      <c r="BS5862" s="2"/>
      <c r="BT5862" s="2"/>
      <c r="BU5862" s="2"/>
      <c r="BV5862" s="2"/>
      <c r="BW5862" s="2"/>
      <c r="BX5862" s="2"/>
      <c r="BY5862" s="2"/>
      <c r="BZ5862" s="2"/>
      <c r="CA5862" s="2"/>
      <c r="CB5862" s="2"/>
      <c r="CC5862" s="2"/>
      <c r="CD5862" s="2"/>
      <c r="CE5862" s="2"/>
    </row>
    <row r="5863" spans="1:83" s="10" customFormat="1" ht="12.75" customHeight="1" x14ac:dyDescent="0.2">
      <c r="A5863" s="51" t="s">
        <v>3031</v>
      </c>
      <c r="B5863" s="9" t="s">
        <v>48</v>
      </c>
      <c r="C5863" s="66" t="s">
        <v>4035</v>
      </c>
      <c r="D5863" s="44" t="s">
        <v>4319</v>
      </c>
      <c r="E5863" s="54"/>
      <c r="F5863" s="55"/>
      <c r="G5863" s="56">
        <v>1308.81</v>
      </c>
      <c r="H5863" s="57">
        <f t="shared" si="182"/>
        <v>1544.3957999999998</v>
      </c>
      <c r="I5863" s="58">
        <f t="shared" si="183"/>
        <v>0</v>
      </c>
      <c r="J5863" s="59"/>
      <c r="K5863" s="59"/>
      <c r="L5863" s="73" t="s">
        <v>9847</v>
      </c>
      <c r="M5863" s="61"/>
      <c r="N5863" s="62"/>
      <c r="O5863" s="1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  <c r="BQ5863" s="2"/>
      <c r="BR5863" s="2"/>
      <c r="BS5863" s="2"/>
      <c r="BT5863" s="2"/>
      <c r="BU5863" s="2"/>
      <c r="BV5863" s="2"/>
      <c r="BW5863" s="2"/>
      <c r="BX5863" s="2"/>
      <c r="BY5863" s="2"/>
      <c r="BZ5863" s="2"/>
      <c r="CA5863" s="2"/>
      <c r="CB5863" s="2"/>
      <c r="CC5863" s="2"/>
      <c r="CD5863" s="2"/>
      <c r="CE5863" s="2"/>
    </row>
    <row r="5864" spans="1:83" s="10" customFormat="1" ht="12.75" customHeight="1" x14ac:dyDescent="0.2">
      <c r="A5864" s="51" t="s">
        <v>3032</v>
      </c>
      <c r="B5864" s="9" t="s">
        <v>48</v>
      </c>
      <c r="C5864" s="66" t="s">
        <v>4035</v>
      </c>
      <c r="D5864" s="44" t="s">
        <v>4319</v>
      </c>
      <c r="E5864" s="54"/>
      <c r="F5864" s="55"/>
      <c r="G5864" s="56">
        <v>600</v>
      </c>
      <c r="H5864" s="57">
        <f t="shared" si="182"/>
        <v>708</v>
      </c>
      <c r="I5864" s="58">
        <f t="shared" si="183"/>
        <v>0</v>
      </c>
      <c r="J5864" s="59" t="s">
        <v>4015</v>
      </c>
      <c r="K5864" s="59"/>
      <c r="L5864" s="74" t="s">
        <v>10676</v>
      </c>
      <c r="M5864" s="61"/>
      <c r="N5864" s="62"/>
      <c r="O5864" s="1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  <c r="BQ5864" s="2"/>
      <c r="BR5864" s="2"/>
      <c r="BS5864" s="2"/>
      <c r="BT5864" s="2"/>
      <c r="BU5864" s="2"/>
      <c r="BV5864" s="2"/>
      <c r="BW5864" s="2"/>
      <c r="BX5864" s="2"/>
      <c r="BY5864" s="2"/>
      <c r="BZ5864" s="2"/>
      <c r="CA5864" s="2"/>
      <c r="CB5864" s="2"/>
      <c r="CC5864" s="2"/>
      <c r="CD5864" s="2"/>
      <c r="CE5864" s="2"/>
    </row>
    <row r="5865" spans="1:83" s="10" customFormat="1" ht="12.75" customHeight="1" x14ac:dyDescent="0.2">
      <c r="A5865" s="51" t="s">
        <v>3033</v>
      </c>
      <c r="B5865" s="9" t="s">
        <v>967</v>
      </c>
      <c r="C5865" s="66" t="s">
        <v>4035</v>
      </c>
      <c r="D5865" s="44" t="s">
        <v>4319</v>
      </c>
      <c r="E5865" s="54"/>
      <c r="F5865" s="55"/>
      <c r="G5865" s="56">
        <v>210</v>
      </c>
      <c r="H5865" s="57">
        <f t="shared" si="182"/>
        <v>247.79999999999998</v>
      </c>
      <c r="I5865" s="58">
        <f t="shared" si="183"/>
        <v>0</v>
      </c>
      <c r="J5865" s="59"/>
      <c r="K5865" s="59"/>
      <c r="L5865" s="79" t="s">
        <v>6670</v>
      </c>
      <c r="M5865" s="61"/>
      <c r="N5865" s="62"/>
      <c r="O5865" s="1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  <c r="BQ5865" s="2"/>
      <c r="BR5865" s="2"/>
      <c r="BS5865" s="2"/>
      <c r="BT5865" s="2"/>
      <c r="BU5865" s="2"/>
      <c r="BV5865" s="2"/>
      <c r="BW5865" s="2"/>
      <c r="BX5865" s="2"/>
      <c r="BY5865" s="2"/>
      <c r="BZ5865" s="2"/>
      <c r="CA5865" s="2"/>
      <c r="CB5865" s="2"/>
      <c r="CC5865" s="2"/>
      <c r="CD5865" s="2"/>
      <c r="CE5865" s="2"/>
    </row>
    <row r="5866" spans="1:83" s="10" customFormat="1" ht="12.75" customHeight="1" x14ac:dyDescent="0.2">
      <c r="A5866" s="51" t="s">
        <v>3034</v>
      </c>
      <c r="B5866" s="9" t="s">
        <v>708</v>
      </c>
      <c r="C5866" s="66" t="s">
        <v>4035</v>
      </c>
      <c r="D5866" s="44" t="s">
        <v>4319</v>
      </c>
      <c r="E5866" s="54"/>
      <c r="F5866" s="55"/>
      <c r="G5866" s="56">
        <v>1600</v>
      </c>
      <c r="H5866" s="57">
        <f t="shared" si="182"/>
        <v>1888</v>
      </c>
      <c r="I5866" s="58">
        <f t="shared" si="183"/>
        <v>0</v>
      </c>
      <c r="J5866" s="59" t="s">
        <v>4027</v>
      </c>
      <c r="K5866" s="59"/>
      <c r="L5866" s="79" t="s">
        <v>8431</v>
      </c>
      <c r="M5866" s="61"/>
      <c r="N5866" s="62"/>
      <c r="O5866" s="1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"/>
      <c r="BD5866" s="2"/>
      <c r="BE5866" s="2"/>
      <c r="BF5866" s="2"/>
      <c r="BG5866" s="2"/>
      <c r="BH5866" s="2"/>
      <c r="BI5866" s="2"/>
      <c r="BJ5866" s="2"/>
      <c r="BK5866" s="2"/>
      <c r="BL5866" s="2"/>
      <c r="BM5866" s="2"/>
      <c r="BN5866" s="2"/>
      <c r="BO5866" s="2"/>
      <c r="BP5866" s="2"/>
      <c r="BQ5866" s="2"/>
      <c r="BR5866" s="2"/>
      <c r="BS5866" s="2"/>
      <c r="BT5866" s="2"/>
      <c r="BU5866" s="2"/>
      <c r="BV5866" s="2"/>
      <c r="BW5866" s="2"/>
      <c r="BX5866" s="2"/>
      <c r="BY5866" s="2"/>
      <c r="BZ5866" s="2"/>
      <c r="CA5866" s="2"/>
      <c r="CB5866" s="2"/>
      <c r="CC5866" s="2"/>
      <c r="CD5866" s="2"/>
      <c r="CE5866" s="2"/>
    </row>
    <row r="5867" spans="1:83" s="10" customFormat="1" ht="12.75" customHeight="1" x14ac:dyDescent="0.2">
      <c r="A5867" s="51" t="s">
        <v>3035</v>
      </c>
      <c r="B5867" s="9" t="s">
        <v>711</v>
      </c>
      <c r="C5867" s="66" t="s">
        <v>4035</v>
      </c>
      <c r="D5867" s="44" t="s">
        <v>4319</v>
      </c>
      <c r="E5867" s="54"/>
      <c r="F5867" s="55"/>
      <c r="G5867" s="56">
        <v>3300</v>
      </c>
      <c r="H5867" s="57">
        <f t="shared" si="182"/>
        <v>3894</v>
      </c>
      <c r="I5867" s="58">
        <f t="shared" si="183"/>
        <v>0</v>
      </c>
      <c r="J5867" s="59"/>
      <c r="K5867" s="59"/>
      <c r="L5867" s="79" t="s">
        <v>8431</v>
      </c>
      <c r="M5867" s="61"/>
      <c r="N5867" s="62"/>
      <c r="O5867" s="1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  <c r="BQ5867" s="2"/>
      <c r="BR5867" s="2"/>
      <c r="BS5867" s="2"/>
      <c r="BT5867" s="2"/>
      <c r="BU5867" s="2"/>
      <c r="BV5867" s="2"/>
      <c r="BW5867" s="2"/>
      <c r="BX5867" s="2"/>
      <c r="BY5867" s="2"/>
      <c r="BZ5867" s="2"/>
      <c r="CA5867" s="2"/>
      <c r="CB5867" s="2"/>
      <c r="CC5867" s="2"/>
      <c r="CD5867" s="2"/>
      <c r="CE5867" s="2"/>
    </row>
    <row r="5868" spans="1:83" s="10" customFormat="1" ht="12.75" customHeight="1" x14ac:dyDescent="0.2">
      <c r="A5868" s="51" t="s">
        <v>3036</v>
      </c>
      <c r="B5868" s="9" t="s">
        <v>710</v>
      </c>
      <c r="C5868" s="66" t="s">
        <v>4035</v>
      </c>
      <c r="D5868" s="44" t="s">
        <v>4319</v>
      </c>
      <c r="E5868" s="54"/>
      <c r="F5868" s="55"/>
      <c r="G5868" s="56">
        <v>1900</v>
      </c>
      <c r="H5868" s="57">
        <f t="shared" si="182"/>
        <v>2242</v>
      </c>
      <c r="I5868" s="58">
        <f t="shared" si="183"/>
        <v>0</v>
      </c>
      <c r="J5868" s="59" t="s">
        <v>4027</v>
      </c>
      <c r="K5868" s="59"/>
      <c r="L5868" s="60"/>
      <c r="M5868" s="61"/>
      <c r="N5868" s="62"/>
      <c r="O5868" s="1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  <c r="BQ5868" s="2"/>
      <c r="BR5868" s="2"/>
      <c r="BS5868" s="2"/>
      <c r="BT5868" s="2"/>
      <c r="BU5868" s="2"/>
      <c r="BV5868" s="2"/>
      <c r="BW5868" s="2"/>
      <c r="BX5868" s="2"/>
      <c r="BY5868" s="2"/>
      <c r="BZ5868" s="2"/>
      <c r="CA5868" s="2"/>
      <c r="CB5868" s="2"/>
      <c r="CC5868" s="2"/>
      <c r="CD5868" s="2"/>
      <c r="CE5868" s="2"/>
    </row>
    <row r="5869" spans="1:83" s="10" customFormat="1" ht="12.75" customHeight="1" x14ac:dyDescent="0.2">
      <c r="A5869" s="64" t="s">
        <v>10683</v>
      </c>
      <c r="B5869" s="9" t="s">
        <v>710</v>
      </c>
      <c r="C5869" s="66" t="s">
        <v>4035</v>
      </c>
      <c r="D5869" s="44" t="s">
        <v>4319</v>
      </c>
      <c r="E5869" s="54"/>
      <c r="F5869" s="55"/>
      <c r="G5869" s="56">
        <v>2100</v>
      </c>
      <c r="H5869" s="57">
        <f t="shared" si="182"/>
        <v>2478</v>
      </c>
      <c r="I5869" s="58">
        <f t="shared" si="183"/>
        <v>0</v>
      </c>
      <c r="J5869" s="59" t="s">
        <v>4015</v>
      </c>
      <c r="K5869" s="59"/>
      <c r="L5869" s="74" t="s">
        <v>10684</v>
      </c>
      <c r="M5869" s="61"/>
      <c r="N5869" s="62"/>
      <c r="O5869" s="1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  <c r="BQ5869" s="2"/>
      <c r="BR5869" s="2"/>
      <c r="BS5869" s="2"/>
      <c r="BT5869" s="2"/>
      <c r="BU5869" s="2"/>
      <c r="BV5869" s="2"/>
      <c r="BW5869" s="2"/>
      <c r="BX5869" s="2"/>
      <c r="BY5869" s="2"/>
      <c r="BZ5869" s="2"/>
      <c r="CA5869" s="2"/>
      <c r="CB5869" s="2"/>
      <c r="CC5869" s="2"/>
      <c r="CD5869" s="2"/>
      <c r="CE5869" s="2"/>
    </row>
    <row r="5870" spans="1:83" s="10" customFormat="1" ht="12.75" customHeight="1" x14ac:dyDescent="0.2">
      <c r="A5870" s="64" t="s">
        <v>3037</v>
      </c>
      <c r="B5870" s="9" t="s">
        <v>15</v>
      </c>
      <c r="C5870" s="66" t="s">
        <v>4035</v>
      </c>
      <c r="D5870" s="44" t="s">
        <v>4319</v>
      </c>
      <c r="E5870" s="54"/>
      <c r="F5870" s="55"/>
      <c r="G5870" s="56">
        <v>250</v>
      </c>
      <c r="H5870" s="57">
        <f t="shared" si="182"/>
        <v>295</v>
      </c>
      <c r="I5870" s="58">
        <f t="shared" si="183"/>
        <v>0</v>
      </c>
      <c r="J5870" s="59" t="s">
        <v>4015</v>
      </c>
      <c r="K5870" s="59"/>
      <c r="L5870" s="74" t="s">
        <v>10674</v>
      </c>
      <c r="M5870" s="61"/>
      <c r="N5870" s="62"/>
      <c r="O5870" s="1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  <c r="BQ5870" s="2"/>
      <c r="BR5870" s="2"/>
      <c r="BS5870" s="2"/>
      <c r="BT5870" s="2"/>
      <c r="BU5870" s="2"/>
      <c r="BV5870" s="2"/>
      <c r="BW5870" s="2"/>
      <c r="BX5870" s="2"/>
      <c r="BY5870" s="2"/>
      <c r="BZ5870" s="2"/>
      <c r="CA5870" s="2"/>
      <c r="CB5870" s="2"/>
      <c r="CC5870" s="2"/>
      <c r="CD5870" s="2"/>
      <c r="CE5870" s="2"/>
    </row>
    <row r="5871" spans="1:83" s="10" customFormat="1" ht="12.75" customHeight="1" x14ac:dyDescent="0.2">
      <c r="A5871" s="64" t="s">
        <v>10685</v>
      </c>
      <c r="B5871" s="9" t="s">
        <v>10686</v>
      </c>
      <c r="C5871" s="53" t="s">
        <v>4007</v>
      </c>
      <c r="D5871" s="44" t="s">
        <v>4319</v>
      </c>
      <c r="E5871" s="54"/>
      <c r="F5871" s="55"/>
      <c r="G5871" s="56">
        <v>1250</v>
      </c>
      <c r="H5871" s="57">
        <f t="shared" si="182"/>
        <v>1475</v>
      </c>
      <c r="I5871" s="58">
        <f t="shared" si="183"/>
        <v>0</v>
      </c>
      <c r="J5871" s="59" t="s">
        <v>4027</v>
      </c>
      <c r="K5871" s="59" t="s">
        <v>10687</v>
      </c>
      <c r="L5871" s="73" t="s">
        <v>10688</v>
      </c>
      <c r="M5871" s="61"/>
      <c r="N5871" s="62"/>
      <c r="O5871" s="1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2"/>
      <c r="BD5871" s="2"/>
      <c r="BE5871" s="2"/>
      <c r="BF5871" s="2"/>
      <c r="BG5871" s="2"/>
      <c r="BH5871" s="2"/>
      <c r="BI5871" s="2"/>
      <c r="BJ5871" s="2"/>
      <c r="BK5871" s="2"/>
      <c r="BL5871" s="2"/>
      <c r="BM5871" s="2"/>
      <c r="BN5871" s="2"/>
      <c r="BO5871" s="2"/>
      <c r="BP5871" s="2"/>
      <c r="BQ5871" s="2"/>
      <c r="BR5871" s="2"/>
      <c r="BS5871" s="2"/>
      <c r="BT5871" s="2"/>
      <c r="BU5871" s="2"/>
      <c r="BV5871" s="2"/>
      <c r="BW5871" s="2"/>
      <c r="BX5871" s="2"/>
      <c r="BY5871" s="2"/>
      <c r="BZ5871" s="2"/>
      <c r="CA5871" s="2"/>
      <c r="CB5871" s="2"/>
      <c r="CC5871" s="2"/>
      <c r="CD5871" s="2"/>
      <c r="CE5871" s="2"/>
    </row>
    <row r="5872" spans="1:83" s="10" customFormat="1" ht="12.75" customHeight="1" x14ac:dyDescent="0.2">
      <c r="A5872" s="51" t="s">
        <v>10689</v>
      </c>
      <c r="B5872" s="9" t="s">
        <v>10686</v>
      </c>
      <c r="C5872" s="53" t="s">
        <v>4007</v>
      </c>
      <c r="D5872" s="44" t="s">
        <v>4319</v>
      </c>
      <c r="E5872" s="54"/>
      <c r="F5872" s="55"/>
      <c r="G5872" s="56">
        <v>1120</v>
      </c>
      <c r="H5872" s="57">
        <f t="shared" si="182"/>
        <v>1321.6</v>
      </c>
      <c r="I5872" s="58">
        <f t="shared" si="183"/>
        <v>0</v>
      </c>
      <c r="J5872" s="59" t="s">
        <v>4015</v>
      </c>
      <c r="K5872" s="59" t="s">
        <v>10687</v>
      </c>
      <c r="L5872" s="68" t="s">
        <v>4015</v>
      </c>
      <c r="M5872" s="61"/>
      <c r="N5872" s="62"/>
      <c r="O5872" s="1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  <c r="BQ5872" s="2"/>
      <c r="BR5872" s="2"/>
      <c r="BS5872" s="2"/>
      <c r="BT5872" s="2"/>
      <c r="BU5872" s="2"/>
      <c r="BV5872" s="2"/>
      <c r="BW5872" s="2"/>
      <c r="BX5872" s="2"/>
      <c r="BY5872" s="2"/>
      <c r="BZ5872" s="2"/>
      <c r="CA5872" s="2"/>
      <c r="CB5872" s="2"/>
      <c r="CC5872" s="2"/>
      <c r="CD5872" s="2"/>
      <c r="CE5872" s="2"/>
    </row>
    <row r="5873" spans="1:83" s="10" customFormat="1" ht="12.75" customHeight="1" x14ac:dyDescent="0.2">
      <c r="A5873" s="64" t="s">
        <v>10690</v>
      </c>
      <c r="B5873" s="9" t="s">
        <v>46</v>
      </c>
      <c r="C5873" s="66" t="s">
        <v>4035</v>
      </c>
      <c r="D5873" s="44" t="s">
        <v>4319</v>
      </c>
      <c r="E5873" s="54"/>
      <c r="F5873" s="55"/>
      <c r="G5873" s="56">
        <v>100</v>
      </c>
      <c r="H5873" s="57">
        <f t="shared" si="182"/>
        <v>118</v>
      </c>
      <c r="I5873" s="58">
        <f t="shared" si="183"/>
        <v>0</v>
      </c>
      <c r="J5873" s="59" t="s">
        <v>4015</v>
      </c>
      <c r="K5873" s="59"/>
      <c r="L5873" s="68" t="s">
        <v>4015</v>
      </c>
      <c r="M5873" s="61"/>
      <c r="N5873" s="62"/>
      <c r="O5873" s="1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/>
      <c r="BD5873" s="2"/>
      <c r="BE5873" s="2"/>
      <c r="BF5873" s="2"/>
      <c r="BG5873" s="2"/>
      <c r="BH5873" s="2"/>
      <c r="BI5873" s="2"/>
      <c r="BJ5873" s="2"/>
      <c r="BK5873" s="2"/>
      <c r="BL5873" s="2"/>
      <c r="BM5873" s="2"/>
      <c r="BN5873" s="2"/>
      <c r="BO5873" s="2"/>
      <c r="BP5873" s="2"/>
      <c r="BQ5873" s="2"/>
      <c r="BR5873" s="2"/>
      <c r="BS5873" s="2"/>
      <c r="BT5873" s="2"/>
      <c r="BU5873" s="2"/>
      <c r="BV5873" s="2"/>
      <c r="BW5873" s="2"/>
      <c r="BX5873" s="2"/>
      <c r="BY5873" s="2"/>
      <c r="BZ5873" s="2"/>
      <c r="CA5873" s="2"/>
      <c r="CB5873" s="2"/>
      <c r="CC5873" s="2"/>
      <c r="CD5873" s="2"/>
      <c r="CE5873" s="2"/>
    </row>
    <row r="5874" spans="1:83" s="10" customFormat="1" ht="12.75" customHeight="1" x14ac:dyDescent="0.2">
      <c r="A5874" s="78" t="s">
        <v>10691</v>
      </c>
      <c r="B5874" s="9" t="s">
        <v>651</v>
      </c>
      <c r="C5874" s="66" t="s">
        <v>4035</v>
      </c>
      <c r="D5874" s="44" t="s">
        <v>4748</v>
      </c>
      <c r="E5874" s="54"/>
      <c r="F5874" s="55"/>
      <c r="G5874" s="56">
        <v>3571.29</v>
      </c>
      <c r="H5874" s="57">
        <f t="shared" si="182"/>
        <v>4214.1221999999998</v>
      </c>
      <c r="I5874" s="58">
        <f t="shared" si="183"/>
        <v>0</v>
      </c>
      <c r="J5874" s="59"/>
      <c r="K5874" s="59"/>
      <c r="L5874" s="73" t="s">
        <v>10692</v>
      </c>
      <c r="M5874" s="61"/>
      <c r="N5874" s="62"/>
      <c r="O5874" s="1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"/>
      <c r="BD5874" s="2"/>
      <c r="BE5874" s="2"/>
      <c r="BF5874" s="2"/>
      <c r="BG5874" s="2"/>
      <c r="BH5874" s="2"/>
      <c r="BI5874" s="2"/>
      <c r="BJ5874" s="2"/>
      <c r="BK5874" s="2"/>
      <c r="BL5874" s="2"/>
      <c r="BM5874" s="2"/>
      <c r="BN5874" s="2"/>
      <c r="BO5874" s="2"/>
      <c r="BP5874" s="2"/>
      <c r="BQ5874" s="2"/>
      <c r="BR5874" s="2"/>
      <c r="BS5874" s="2"/>
      <c r="BT5874" s="2"/>
      <c r="BU5874" s="2"/>
      <c r="BV5874" s="2"/>
      <c r="BW5874" s="2"/>
      <c r="BX5874" s="2"/>
      <c r="BY5874" s="2"/>
      <c r="BZ5874" s="2"/>
      <c r="CA5874" s="2"/>
      <c r="CB5874" s="2"/>
      <c r="CC5874" s="2"/>
      <c r="CD5874" s="2"/>
      <c r="CE5874" s="2"/>
    </row>
    <row r="5875" spans="1:83" s="10" customFormat="1" ht="12.75" customHeight="1" x14ac:dyDescent="0.2">
      <c r="A5875" s="64" t="s">
        <v>3038</v>
      </c>
      <c r="B5875" s="9" t="s">
        <v>968</v>
      </c>
      <c r="C5875" s="66" t="s">
        <v>4035</v>
      </c>
      <c r="D5875" s="44" t="s">
        <v>4748</v>
      </c>
      <c r="E5875" s="54"/>
      <c r="F5875" s="55"/>
      <c r="G5875" s="56">
        <v>2850</v>
      </c>
      <c r="H5875" s="57">
        <f t="shared" si="182"/>
        <v>3363</v>
      </c>
      <c r="I5875" s="58">
        <f t="shared" si="183"/>
        <v>0</v>
      </c>
      <c r="J5875" s="59" t="s">
        <v>4027</v>
      </c>
      <c r="K5875" s="59"/>
      <c r="L5875" s="73" t="s">
        <v>10693</v>
      </c>
      <c r="M5875" s="61"/>
      <c r="N5875" s="62"/>
      <c r="O5875" s="1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"/>
      <c r="BD5875" s="2"/>
      <c r="BE5875" s="2"/>
      <c r="BF5875" s="2"/>
      <c r="BG5875" s="2"/>
      <c r="BH5875" s="2"/>
      <c r="BI5875" s="2"/>
      <c r="BJ5875" s="2"/>
      <c r="BK5875" s="2"/>
      <c r="BL5875" s="2"/>
      <c r="BM5875" s="2"/>
      <c r="BN5875" s="2"/>
      <c r="BO5875" s="2"/>
      <c r="BP5875" s="2"/>
      <c r="BQ5875" s="2"/>
      <c r="BR5875" s="2"/>
      <c r="BS5875" s="2"/>
      <c r="BT5875" s="2"/>
      <c r="BU5875" s="2"/>
      <c r="BV5875" s="2"/>
      <c r="BW5875" s="2"/>
      <c r="BX5875" s="2"/>
      <c r="BY5875" s="2"/>
      <c r="BZ5875" s="2"/>
      <c r="CA5875" s="2"/>
      <c r="CB5875" s="2"/>
      <c r="CC5875" s="2"/>
      <c r="CD5875" s="2"/>
      <c r="CE5875" s="2"/>
    </row>
    <row r="5876" spans="1:83" s="10" customFormat="1" ht="12.75" customHeight="1" x14ac:dyDescent="0.2">
      <c r="A5876" s="51" t="s">
        <v>3039</v>
      </c>
      <c r="B5876" s="9" t="s">
        <v>941</v>
      </c>
      <c r="C5876" s="66" t="s">
        <v>4035</v>
      </c>
      <c r="D5876" s="44" t="s">
        <v>4748</v>
      </c>
      <c r="E5876" s="54"/>
      <c r="F5876" s="55"/>
      <c r="G5876" s="56">
        <v>1600</v>
      </c>
      <c r="H5876" s="57">
        <f t="shared" si="182"/>
        <v>1888</v>
      </c>
      <c r="I5876" s="58">
        <f t="shared" si="183"/>
        <v>0</v>
      </c>
      <c r="J5876" s="59"/>
      <c r="K5876" s="59"/>
      <c r="L5876" s="73" t="s">
        <v>4044</v>
      </c>
      <c r="M5876" s="61"/>
      <c r="N5876" s="62"/>
      <c r="O5876" s="1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  <c r="BQ5876" s="2"/>
      <c r="BR5876" s="2"/>
      <c r="BS5876" s="2"/>
      <c r="BT5876" s="2"/>
      <c r="BU5876" s="2"/>
      <c r="BV5876" s="2"/>
      <c r="BW5876" s="2"/>
      <c r="BX5876" s="2"/>
      <c r="BY5876" s="2"/>
      <c r="BZ5876" s="2"/>
      <c r="CA5876" s="2"/>
      <c r="CB5876" s="2"/>
      <c r="CC5876" s="2"/>
      <c r="CD5876" s="2"/>
      <c r="CE5876" s="2"/>
    </row>
    <row r="5877" spans="1:83" s="10" customFormat="1" ht="12.75" customHeight="1" x14ac:dyDescent="0.2">
      <c r="A5877" s="78" t="s">
        <v>10694</v>
      </c>
      <c r="B5877" s="70" t="s">
        <v>440</v>
      </c>
      <c r="C5877" s="66" t="s">
        <v>4035</v>
      </c>
      <c r="D5877" s="72" t="s">
        <v>4748</v>
      </c>
      <c r="E5877" s="54"/>
      <c r="F5877" s="55"/>
      <c r="G5877" s="56">
        <v>400</v>
      </c>
      <c r="H5877" s="57">
        <f t="shared" si="182"/>
        <v>472</v>
      </c>
      <c r="I5877" s="58">
        <f t="shared" si="183"/>
        <v>0</v>
      </c>
      <c r="J5877" s="59" t="s">
        <v>4015</v>
      </c>
      <c r="K5877" s="59"/>
      <c r="L5877" s="68" t="s">
        <v>4015</v>
      </c>
      <c r="M5877" s="61"/>
      <c r="N5877" s="62"/>
      <c r="O5877" s="1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  <c r="BQ5877" s="2"/>
      <c r="BR5877" s="2"/>
      <c r="BS5877" s="2"/>
      <c r="BT5877" s="2"/>
      <c r="BU5877" s="2"/>
      <c r="BV5877" s="2"/>
      <c r="BW5877" s="2"/>
      <c r="BX5877" s="2"/>
      <c r="BY5877" s="2"/>
      <c r="BZ5877" s="2"/>
      <c r="CA5877" s="2"/>
      <c r="CB5877" s="2"/>
      <c r="CC5877" s="2"/>
      <c r="CD5877" s="2"/>
      <c r="CE5877" s="2"/>
    </row>
    <row r="5878" spans="1:83" s="10" customFormat="1" ht="12.75" customHeight="1" x14ac:dyDescent="0.2">
      <c r="A5878" s="51" t="s">
        <v>10695</v>
      </c>
      <c r="B5878" s="9" t="s">
        <v>9839</v>
      </c>
      <c r="C5878" s="53" t="s">
        <v>4007</v>
      </c>
      <c r="D5878" s="44" t="s">
        <v>4266</v>
      </c>
      <c r="E5878" s="54"/>
      <c r="F5878" s="55"/>
      <c r="G5878" s="56">
        <v>27000</v>
      </c>
      <c r="H5878" s="57">
        <f t="shared" si="182"/>
        <v>31860</v>
      </c>
      <c r="I5878" s="58">
        <f t="shared" si="183"/>
        <v>0</v>
      </c>
      <c r="J5878" s="59"/>
      <c r="K5878" s="59" t="s">
        <v>7173</v>
      </c>
      <c r="L5878" s="79" t="s">
        <v>10696</v>
      </c>
      <c r="M5878" s="61"/>
      <c r="N5878" s="62"/>
      <c r="O5878" s="1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  <c r="BQ5878" s="2"/>
      <c r="BR5878" s="2"/>
      <c r="BS5878" s="2"/>
      <c r="BT5878" s="2"/>
      <c r="BU5878" s="2"/>
      <c r="BV5878" s="2"/>
      <c r="BW5878" s="2"/>
      <c r="BX5878" s="2"/>
      <c r="BY5878" s="2"/>
      <c r="BZ5878" s="2"/>
      <c r="CA5878" s="2"/>
      <c r="CB5878" s="2"/>
      <c r="CC5878" s="2"/>
      <c r="CD5878" s="2"/>
      <c r="CE5878" s="2"/>
    </row>
    <row r="5879" spans="1:83" s="10" customFormat="1" ht="12.75" customHeight="1" x14ac:dyDescent="0.2">
      <c r="A5879" s="64" t="s">
        <v>10697</v>
      </c>
      <c r="B5879" s="9" t="s">
        <v>10698</v>
      </c>
      <c r="C5879" s="66" t="s">
        <v>4035</v>
      </c>
      <c r="D5879" s="44" t="s">
        <v>4266</v>
      </c>
      <c r="E5879" s="54"/>
      <c r="F5879" s="55"/>
      <c r="G5879" s="56">
        <v>256.11</v>
      </c>
      <c r="H5879" s="57">
        <f t="shared" si="182"/>
        <v>302.20979999999997</v>
      </c>
      <c r="I5879" s="58">
        <f t="shared" si="183"/>
        <v>0</v>
      </c>
      <c r="J5879" s="59"/>
      <c r="K5879" s="59" t="s">
        <v>6938</v>
      </c>
      <c r="L5879" s="60" t="s">
        <v>4029</v>
      </c>
      <c r="M5879" s="61"/>
      <c r="N5879" s="62"/>
      <c r="O5879" s="1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  <c r="BQ5879" s="2"/>
      <c r="BR5879" s="2"/>
      <c r="BS5879" s="2"/>
      <c r="BT5879" s="2"/>
      <c r="BU5879" s="2"/>
      <c r="BV5879" s="2"/>
      <c r="BW5879" s="2"/>
      <c r="BX5879" s="2"/>
      <c r="BY5879" s="2"/>
      <c r="BZ5879" s="2"/>
      <c r="CA5879" s="2"/>
      <c r="CB5879" s="2"/>
      <c r="CC5879" s="2"/>
      <c r="CD5879" s="2"/>
      <c r="CE5879" s="2"/>
    </row>
    <row r="5880" spans="1:83" s="10" customFormat="1" ht="12.75" customHeight="1" x14ac:dyDescent="0.2">
      <c r="A5880" s="78" t="s">
        <v>10699</v>
      </c>
      <c r="B5880" s="70" t="s">
        <v>8028</v>
      </c>
      <c r="C5880" s="66" t="s">
        <v>4035</v>
      </c>
      <c r="D5880" s="72" t="s">
        <v>4266</v>
      </c>
      <c r="E5880" s="54"/>
      <c r="F5880" s="55"/>
      <c r="G5880" s="56">
        <v>200</v>
      </c>
      <c r="H5880" s="57">
        <f t="shared" si="182"/>
        <v>236</v>
      </c>
      <c r="I5880" s="58">
        <f t="shared" si="183"/>
        <v>0</v>
      </c>
      <c r="J5880" s="59" t="s">
        <v>4015</v>
      </c>
      <c r="K5880" s="59"/>
      <c r="L5880" s="68" t="s">
        <v>4015</v>
      </c>
      <c r="M5880" s="61"/>
      <c r="N5880" s="62"/>
      <c r="O5880" s="1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"/>
      <c r="BD5880" s="2"/>
      <c r="BE5880" s="2"/>
      <c r="BF5880" s="2"/>
      <c r="BG5880" s="2"/>
      <c r="BH5880" s="2"/>
      <c r="BI5880" s="2"/>
      <c r="BJ5880" s="2"/>
      <c r="BK5880" s="2"/>
      <c r="BL5880" s="2"/>
      <c r="BM5880" s="2"/>
      <c r="BN5880" s="2"/>
      <c r="BO5880" s="2"/>
      <c r="BP5880" s="2"/>
      <c r="BQ5880" s="2"/>
      <c r="BR5880" s="2"/>
      <c r="BS5880" s="2"/>
      <c r="BT5880" s="2"/>
      <c r="BU5880" s="2"/>
      <c r="BV5880" s="2"/>
      <c r="BW5880" s="2"/>
      <c r="BX5880" s="2"/>
      <c r="BY5880" s="2"/>
      <c r="BZ5880" s="2"/>
      <c r="CA5880" s="2"/>
      <c r="CB5880" s="2"/>
      <c r="CC5880" s="2"/>
      <c r="CD5880" s="2"/>
      <c r="CE5880" s="2"/>
    </row>
    <row r="5881" spans="1:83" s="10" customFormat="1" ht="12.75" customHeight="1" x14ac:dyDescent="0.2">
      <c r="A5881" s="64" t="s">
        <v>10700</v>
      </c>
      <c r="B5881" s="9" t="s">
        <v>10701</v>
      </c>
      <c r="C5881" s="66" t="s">
        <v>4035</v>
      </c>
      <c r="D5881" s="44" t="s">
        <v>4266</v>
      </c>
      <c r="E5881" s="54"/>
      <c r="F5881" s="55"/>
      <c r="G5881" s="56">
        <v>294.01</v>
      </c>
      <c r="H5881" s="57">
        <f t="shared" si="182"/>
        <v>346.93179999999995</v>
      </c>
      <c r="I5881" s="58">
        <f t="shared" si="183"/>
        <v>0</v>
      </c>
      <c r="J5881" s="59"/>
      <c r="K5881" s="59" t="s">
        <v>6938</v>
      </c>
      <c r="L5881" s="73" t="s">
        <v>5362</v>
      </c>
      <c r="M5881" s="61"/>
      <c r="N5881" s="62"/>
      <c r="O5881" s="1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2"/>
      <c r="BD5881" s="2"/>
      <c r="BE5881" s="2"/>
      <c r="BF5881" s="2"/>
      <c r="BG5881" s="2"/>
      <c r="BH5881" s="2"/>
      <c r="BI5881" s="2"/>
      <c r="BJ5881" s="2"/>
      <c r="BK5881" s="2"/>
      <c r="BL5881" s="2"/>
      <c r="BM5881" s="2"/>
      <c r="BN5881" s="2"/>
      <c r="BO5881" s="2"/>
      <c r="BP5881" s="2"/>
      <c r="BQ5881" s="2"/>
      <c r="BR5881" s="2"/>
      <c r="BS5881" s="2"/>
      <c r="BT5881" s="2"/>
      <c r="BU5881" s="2"/>
      <c r="BV5881" s="2"/>
      <c r="BW5881" s="2"/>
      <c r="BX5881" s="2"/>
      <c r="BY5881" s="2"/>
      <c r="BZ5881" s="2"/>
      <c r="CA5881" s="2"/>
      <c r="CB5881" s="2"/>
      <c r="CC5881" s="2"/>
      <c r="CD5881" s="2"/>
      <c r="CE5881" s="2"/>
    </row>
    <row r="5882" spans="1:83" s="10" customFormat="1" ht="12.75" customHeight="1" x14ac:dyDescent="0.2">
      <c r="A5882" s="51" t="s">
        <v>10702</v>
      </c>
      <c r="B5882" s="9" t="s">
        <v>10703</v>
      </c>
      <c r="C5882" s="66" t="s">
        <v>4035</v>
      </c>
      <c r="D5882" s="72" t="s">
        <v>4266</v>
      </c>
      <c r="E5882" s="54"/>
      <c r="F5882" s="55"/>
      <c r="G5882" s="56">
        <v>303.93</v>
      </c>
      <c r="H5882" s="57">
        <f t="shared" si="182"/>
        <v>358.63740000000001</v>
      </c>
      <c r="I5882" s="58">
        <f t="shared" si="183"/>
        <v>0</v>
      </c>
      <c r="J5882" s="59"/>
      <c r="K5882" s="59"/>
      <c r="L5882" s="60"/>
      <c r="M5882" s="61"/>
      <c r="N5882" s="6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2"/>
      <c r="BD5882" s="2"/>
      <c r="BE5882" s="2"/>
      <c r="BF5882" s="2"/>
      <c r="BG5882" s="2"/>
      <c r="BH5882" s="2"/>
      <c r="BI5882" s="2"/>
      <c r="BJ5882" s="2"/>
      <c r="BK5882" s="2"/>
      <c r="BL5882" s="2"/>
      <c r="BM5882" s="2"/>
      <c r="BN5882" s="2"/>
      <c r="BO5882" s="2"/>
      <c r="BP5882" s="2"/>
      <c r="BQ5882" s="2"/>
      <c r="BR5882" s="2"/>
      <c r="BS5882" s="2"/>
      <c r="BT5882" s="2"/>
      <c r="BU5882" s="2"/>
      <c r="BV5882" s="2"/>
      <c r="BW5882" s="2"/>
      <c r="BX5882" s="2"/>
      <c r="BY5882" s="2"/>
      <c r="BZ5882" s="2"/>
      <c r="CA5882" s="2"/>
      <c r="CB5882" s="2"/>
      <c r="CC5882" s="2"/>
      <c r="CD5882" s="2"/>
      <c r="CE5882" s="2"/>
    </row>
    <row r="5883" spans="1:83" s="10" customFormat="1" ht="12.75" customHeight="1" x14ac:dyDescent="0.2">
      <c r="A5883" s="51" t="s">
        <v>3040</v>
      </c>
      <c r="B5883" s="9" t="s">
        <v>704</v>
      </c>
      <c r="C5883" s="66" t="s">
        <v>4035</v>
      </c>
      <c r="D5883" s="44" t="s">
        <v>4266</v>
      </c>
      <c r="E5883" s="54"/>
      <c r="F5883" s="55"/>
      <c r="G5883" s="56">
        <v>400</v>
      </c>
      <c r="H5883" s="57">
        <f t="shared" si="182"/>
        <v>472</v>
      </c>
      <c r="I5883" s="58">
        <f t="shared" si="183"/>
        <v>0</v>
      </c>
      <c r="J5883" s="59" t="s">
        <v>4027</v>
      </c>
      <c r="K5883" s="59"/>
      <c r="L5883" s="73" t="s">
        <v>10693</v>
      </c>
      <c r="M5883" s="61"/>
      <c r="N5883" s="6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2"/>
      <c r="BD5883" s="2"/>
      <c r="BE5883" s="2"/>
      <c r="BF5883" s="2"/>
      <c r="BG5883" s="2"/>
      <c r="BH5883" s="2"/>
      <c r="BI5883" s="2"/>
      <c r="BJ5883" s="2"/>
      <c r="BK5883" s="2"/>
      <c r="BL5883" s="2"/>
      <c r="BM5883" s="2"/>
      <c r="BN5883" s="2"/>
      <c r="BO5883" s="2"/>
      <c r="BP5883" s="2"/>
      <c r="BQ5883" s="2"/>
      <c r="BR5883" s="2"/>
      <c r="BS5883" s="2"/>
      <c r="BT5883" s="2"/>
      <c r="BU5883" s="2"/>
      <c r="BV5883" s="2"/>
      <c r="BW5883" s="2"/>
      <c r="BX5883" s="2"/>
      <c r="BY5883" s="2"/>
      <c r="BZ5883" s="2"/>
      <c r="CA5883" s="2"/>
      <c r="CB5883" s="2"/>
      <c r="CC5883" s="2"/>
      <c r="CD5883" s="2"/>
      <c r="CE5883" s="2"/>
    </row>
    <row r="5884" spans="1:83" s="10" customFormat="1" ht="12.75" customHeight="1" x14ac:dyDescent="0.2">
      <c r="A5884" s="51" t="s">
        <v>3041</v>
      </c>
      <c r="B5884" s="9" t="s">
        <v>969</v>
      </c>
      <c r="C5884" s="66" t="s">
        <v>4035</v>
      </c>
      <c r="D5884" s="44" t="s">
        <v>4266</v>
      </c>
      <c r="E5884" s="54"/>
      <c r="F5884" s="55"/>
      <c r="G5884" s="56">
        <v>270</v>
      </c>
      <c r="H5884" s="57">
        <f t="shared" si="182"/>
        <v>318.59999999999997</v>
      </c>
      <c r="I5884" s="58">
        <f t="shared" si="183"/>
        <v>0</v>
      </c>
      <c r="J5884" s="59" t="s">
        <v>4027</v>
      </c>
      <c r="K5884" s="59"/>
      <c r="L5884" s="73" t="s">
        <v>10668</v>
      </c>
      <c r="M5884" s="61"/>
      <c r="N5884" s="62"/>
      <c r="O5884" s="1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  <c r="BQ5884" s="2"/>
      <c r="BR5884" s="2"/>
      <c r="BS5884" s="2"/>
      <c r="BT5884" s="2"/>
      <c r="BU5884" s="2"/>
      <c r="BV5884" s="2"/>
      <c r="BW5884" s="2"/>
      <c r="BX5884" s="2"/>
      <c r="BY5884" s="2"/>
      <c r="BZ5884" s="2"/>
      <c r="CA5884" s="2"/>
      <c r="CB5884" s="2"/>
      <c r="CC5884" s="2"/>
      <c r="CD5884" s="2"/>
      <c r="CE5884" s="2"/>
    </row>
    <row r="5885" spans="1:83" s="10" customFormat="1" ht="12.75" customHeight="1" x14ac:dyDescent="0.2">
      <c r="A5885" s="51" t="s">
        <v>10704</v>
      </c>
      <c r="B5885" s="9" t="s">
        <v>10705</v>
      </c>
      <c r="C5885" s="66" t="s">
        <v>4035</v>
      </c>
      <c r="D5885" s="44" t="s">
        <v>4266</v>
      </c>
      <c r="E5885" s="54"/>
      <c r="F5885" s="55"/>
      <c r="G5885" s="56">
        <v>330</v>
      </c>
      <c r="H5885" s="57">
        <f t="shared" si="182"/>
        <v>389.4</v>
      </c>
      <c r="I5885" s="58">
        <f t="shared" si="183"/>
        <v>0</v>
      </c>
      <c r="J5885" s="59"/>
      <c r="K5885" s="59"/>
      <c r="L5885" s="60" t="s">
        <v>4620</v>
      </c>
      <c r="M5885" s="61"/>
      <c r="N5885" s="62"/>
      <c r="O5885" s="1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  <c r="BQ5885" s="2"/>
      <c r="BR5885" s="2"/>
      <c r="BS5885" s="2"/>
      <c r="BT5885" s="2"/>
      <c r="BU5885" s="2"/>
      <c r="BV5885" s="2"/>
      <c r="BW5885" s="2"/>
      <c r="BX5885" s="2"/>
      <c r="BY5885" s="2"/>
      <c r="BZ5885" s="2"/>
      <c r="CA5885" s="2"/>
      <c r="CB5885" s="2"/>
      <c r="CC5885" s="2"/>
      <c r="CD5885" s="2"/>
      <c r="CE5885" s="2"/>
    </row>
    <row r="5886" spans="1:83" s="10" customFormat="1" ht="12.75" customHeight="1" x14ac:dyDescent="0.2">
      <c r="A5886" s="51" t="s">
        <v>3042</v>
      </c>
      <c r="B5886" s="9" t="s">
        <v>969</v>
      </c>
      <c r="C5886" s="66" t="s">
        <v>4035</v>
      </c>
      <c r="D5886" s="44" t="s">
        <v>4266</v>
      </c>
      <c r="E5886" s="54"/>
      <c r="F5886" s="55"/>
      <c r="G5886" s="56">
        <v>500</v>
      </c>
      <c r="H5886" s="57">
        <f t="shared" si="182"/>
        <v>590</v>
      </c>
      <c r="I5886" s="58">
        <f t="shared" si="183"/>
        <v>0</v>
      </c>
      <c r="J5886" s="59" t="s">
        <v>4027</v>
      </c>
      <c r="K5886" s="59"/>
      <c r="L5886" s="73" t="s">
        <v>10706</v>
      </c>
      <c r="M5886" s="61"/>
      <c r="N5886" s="62"/>
      <c r="O5886" s="1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  <c r="BQ5886" s="2"/>
      <c r="BR5886" s="2"/>
      <c r="BS5886" s="2"/>
      <c r="BT5886" s="2"/>
      <c r="BU5886" s="2"/>
      <c r="BV5886" s="2"/>
      <c r="BW5886" s="2"/>
      <c r="BX5886" s="2"/>
      <c r="BY5886" s="2"/>
      <c r="BZ5886" s="2"/>
      <c r="CA5886" s="2"/>
      <c r="CB5886" s="2"/>
      <c r="CC5886" s="2"/>
      <c r="CD5886" s="2"/>
      <c r="CE5886" s="2"/>
    </row>
    <row r="5887" spans="1:83" s="10" customFormat="1" ht="12.75" customHeight="1" x14ac:dyDescent="0.2">
      <c r="A5887" s="51" t="s">
        <v>3043</v>
      </c>
      <c r="B5887" s="9" t="s">
        <v>969</v>
      </c>
      <c r="C5887" s="66" t="s">
        <v>4035</v>
      </c>
      <c r="D5887" s="44" t="s">
        <v>4266</v>
      </c>
      <c r="E5887" s="54"/>
      <c r="F5887" s="55"/>
      <c r="G5887" s="56">
        <v>630</v>
      </c>
      <c r="H5887" s="57">
        <f t="shared" si="182"/>
        <v>743.4</v>
      </c>
      <c r="I5887" s="58">
        <f t="shared" si="183"/>
        <v>0</v>
      </c>
      <c r="J5887" s="59" t="s">
        <v>4015</v>
      </c>
      <c r="K5887" s="59"/>
      <c r="L5887" s="68" t="s">
        <v>10707</v>
      </c>
      <c r="M5887" s="61"/>
      <c r="N5887" s="62"/>
      <c r="O5887" s="1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/>
      <c r="BD5887" s="2"/>
      <c r="BE5887" s="2"/>
      <c r="BF5887" s="2"/>
      <c r="BG5887" s="2"/>
      <c r="BH5887" s="2"/>
      <c r="BI5887" s="2"/>
      <c r="BJ5887" s="2"/>
      <c r="BK5887" s="2"/>
      <c r="BL5887" s="2"/>
      <c r="BM5887" s="2"/>
      <c r="BN5887" s="2"/>
      <c r="BO5887" s="2"/>
      <c r="BP5887" s="2"/>
      <c r="BQ5887" s="2"/>
      <c r="BR5887" s="2"/>
      <c r="BS5887" s="2"/>
      <c r="BT5887" s="2"/>
      <c r="BU5887" s="2"/>
      <c r="BV5887" s="2"/>
      <c r="BW5887" s="2"/>
      <c r="BX5887" s="2"/>
      <c r="BY5887" s="2"/>
      <c r="BZ5887" s="2"/>
      <c r="CA5887" s="2"/>
      <c r="CB5887" s="2"/>
      <c r="CC5887" s="2"/>
      <c r="CD5887" s="2"/>
      <c r="CE5887" s="2"/>
    </row>
    <row r="5888" spans="1:83" s="10" customFormat="1" ht="12.75" customHeight="1" x14ac:dyDescent="0.2">
      <c r="A5888" s="78" t="s">
        <v>10708</v>
      </c>
      <c r="B5888" s="70" t="s">
        <v>22</v>
      </c>
      <c r="C5888" s="66" t="s">
        <v>4035</v>
      </c>
      <c r="D5888" s="72" t="s">
        <v>4266</v>
      </c>
      <c r="E5888" s="54"/>
      <c r="F5888" s="55"/>
      <c r="G5888" s="56">
        <v>130</v>
      </c>
      <c r="H5888" s="57">
        <f t="shared" si="182"/>
        <v>153.4</v>
      </c>
      <c r="I5888" s="58">
        <f t="shared" si="183"/>
        <v>0</v>
      </c>
      <c r="J5888" s="59" t="s">
        <v>4015</v>
      </c>
      <c r="K5888" s="59"/>
      <c r="L5888" s="68" t="s">
        <v>4015</v>
      </c>
      <c r="M5888" s="61"/>
      <c r="N5888" s="62"/>
      <c r="O5888" s="1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  <c r="BA5888" s="2"/>
      <c r="BB5888" s="2"/>
      <c r="BC5888" s="2"/>
      <c r="BD5888" s="2"/>
      <c r="BE5888" s="2"/>
      <c r="BF5888" s="2"/>
      <c r="BG5888" s="2"/>
      <c r="BH5888" s="2"/>
      <c r="BI5888" s="2"/>
      <c r="BJ5888" s="2"/>
      <c r="BK5888" s="2"/>
      <c r="BL5888" s="2"/>
      <c r="BM5888" s="2"/>
      <c r="BN5888" s="2"/>
      <c r="BO5888" s="2"/>
      <c r="BP5888" s="2"/>
      <c r="BQ5888" s="2"/>
      <c r="BR5888" s="2"/>
      <c r="BS5888" s="2"/>
      <c r="BT5888" s="2"/>
      <c r="BU5888" s="2"/>
      <c r="BV5888" s="2"/>
      <c r="BW5888" s="2"/>
      <c r="BX5888" s="2"/>
      <c r="BY5888" s="2"/>
      <c r="BZ5888" s="2"/>
      <c r="CA5888" s="2"/>
      <c r="CB5888" s="2"/>
      <c r="CC5888" s="2"/>
      <c r="CD5888" s="2"/>
      <c r="CE5888" s="2"/>
    </row>
    <row r="5889" spans="1:83" s="10" customFormat="1" ht="12.75" customHeight="1" x14ac:dyDescent="0.2">
      <c r="A5889" s="51" t="s">
        <v>10709</v>
      </c>
      <c r="B5889" s="52" t="s">
        <v>10710</v>
      </c>
      <c r="C5889" s="66" t="s">
        <v>4035</v>
      </c>
      <c r="D5889" s="44" t="s">
        <v>4266</v>
      </c>
      <c r="E5889" s="54"/>
      <c r="F5889" s="55"/>
      <c r="G5889" s="56">
        <v>420</v>
      </c>
      <c r="H5889" s="57">
        <f t="shared" si="182"/>
        <v>495.59999999999997</v>
      </c>
      <c r="I5889" s="58">
        <f t="shared" si="183"/>
        <v>0</v>
      </c>
      <c r="J5889" s="59"/>
      <c r="K5889" s="59"/>
      <c r="L5889" s="60"/>
      <c r="M5889" s="61"/>
      <c r="N5889" s="62"/>
      <c r="O5889" s="1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2"/>
      <c r="BD5889" s="2"/>
      <c r="BE5889" s="2"/>
      <c r="BF5889" s="2"/>
      <c r="BG5889" s="2"/>
      <c r="BH5889" s="2"/>
      <c r="BI5889" s="2"/>
      <c r="BJ5889" s="2"/>
      <c r="BK5889" s="2"/>
      <c r="BL5889" s="2"/>
      <c r="BM5889" s="2"/>
      <c r="BN5889" s="2"/>
      <c r="BO5889" s="2"/>
      <c r="BP5889" s="2"/>
      <c r="BQ5889" s="2"/>
      <c r="BR5889" s="2"/>
      <c r="BS5889" s="2"/>
      <c r="BT5889" s="2"/>
      <c r="BU5889" s="2"/>
      <c r="BV5889" s="2"/>
      <c r="BW5889" s="2"/>
      <c r="BX5889" s="2"/>
      <c r="BY5889" s="2"/>
      <c r="BZ5889" s="2"/>
      <c r="CA5889" s="2"/>
      <c r="CB5889" s="2"/>
      <c r="CC5889" s="2"/>
      <c r="CD5889" s="2"/>
      <c r="CE5889" s="2"/>
    </row>
    <row r="5890" spans="1:83" s="10" customFormat="1" ht="12.75" customHeight="1" x14ac:dyDescent="0.2">
      <c r="A5890" s="51" t="s">
        <v>10711</v>
      </c>
      <c r="B5890" s="9" t="s">
        <v>660</v>
      </c>
      <c r="C5890" s="66" t="s">
        <v>4035</v>
      </c>
      <c r="D5890" s="44" t="s">
        <v>4146</v>
      </c>
      <c r="E5890" s="54"/>
      <c r="F5890" s="55"/>
      <c r="G5890" s="56">
        <v>400</v>
      </c>
      <c r="H5890" s="57">
        <f t="shared" si="182"/>
        <v>472</v>
      </c>
      <c r="I5890" s="58">
        <f t="shared" si="183"/>
        <v>0</v>
      </c>
      <c r="J5890" s="59"/>
      <c r="K5890" s="59"/>
      <c r="L5890" s="60" t="s">
        <v>4029</v>
      </c>
      <c r="M5890" s="61"/>
      <c r="N5890" s="6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2"/>
      <c r="BD5890" s="2"/>
      <c r="BE5890" s="2"/>
      <c r="BF5890" s="2"/>
      <c r="BG5890" s="2"/>
      <c r="BH5890" s="2"/>
      <c r="BI5890" s="2"/>
      <c r="BJ5890" s="2"/>
      <c r="BK5890" s="2"/>
      <c r="BL5890" s="2"/>
      <c r="BM5890" s="2"/>
      <c r="BN5890" s="2"/>
      <c r="BO5890" s="2"/>
      <c r="BP5890" s="2"/>
      <c r="BQ5890" s="2"/>
      <c r="BR5890" s="2"/>
      <c r="BS5890" s="2"/>
      <c r="BT5890" s="2"/>
      <c r="BU5890" s="2"/>
      <c r="BV5890" s="2"/>
      <c r="BW5890" s="2"/>
      <c r="BX5890" s="2"/>
      <c r="BY5890" s="2"/>
      <c r="BZ5890" s="2"/>
      <c r="CA5890" s="2"/>
      <c r="CB5890" s="2"/>
      <c r="CC5890" s="2"/>
      <c r="CD5890" s="2"/>
      <c r="CE5890" s="2"/>
    </row>
    <row r="5891" spans="1:83" s="10" customFormat="1" ht="12.75" customHeight="1" x14ac:dyDescent="0.2">
      <c r="A5891" s="51" t="s">
        <v>10712</v>
      </c>
      <c r="B5891" s="9" t="s">
        <v>78</v>
      </c>
      <c r="C5891" s="66" t="s">
        <v>4035</v>
      </c>
      <c r="D5891" s="44" t="s">
        <v>4146</v>
      </c>
      <c r="E5891" s="54"/>
      <c r="F5891" s="55"/>
      <c r="G5891" s="56">
        <v>4300</v>
      </c>
      <c r="H5891" s="57">
        <f t="shared" si="182"/>
        <v>5074</v>
      </c>
      <c r="I5891" s="58">
        <f t="shared" si="183"/>
        <v>0</v>
      </c>
      <c r="J5891" s="59"/>
      <c r="K5891" s="59"/>
      <c r="L5891" s="60" t="s">
        <v>4029</v>
      </c>
      <c r="M5891" s="61"/>
      <c r="N5891" s="62"/>
      <c r="O5891" s="1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2"/>
      <c r="BD5891" s="2"/>
      <c r="BE5891" s="2"/>
      <c r="BF5891" s="2"/>
      <c r="BG5891" s="2"/>
      <c r="BH5891" s="2"/>
      <c r="BI5891" s="2"/>
      <c r="BJ5891" s="2"/>
      <c r="BK5891" s="2"/>
      <c r="BL5891" s="2"/>
      <c r="BM5891" s="2"/>
      <c r="BN5891" s="2"/>
      <c r="BO5891" s="2"/>
      <c r="BP5891" s="2"/>
      <c r="BQ5891" s="2"/>
      <c r="BR5891" s="2"/>
      <c r="BS5891" s="2"/>
      <c r="BT5891" s="2"/>
      <c r="BU5891" s="2"/>
      <c r="BV5891" s="2"/>
      <c r="BW5891" s="2"/>
      <c r="BX5891" s="2"/>
      <c r="BY5891" s="2"/>
      <c r="BZ5891" s="2"/>
      <c r="CA5891" s="2"/>
      <c r="CB5891" s="2"/>
      <c r="CC5891" s="2"/>
      <c r="CD5891" s="2"/>
      <c r="CE5891" s="2"/>
    </row>
    <row r="5892" spans="1:83" s="10" customFormat="1" ht="12.75" customHeight="1" x14ac:dyDescent="0.2">
      <c r="A5892" s="78" t="s">
        <v>10713</v>
      </c>
      <c r="B5892" s="70" t="s">
        <v>10714</v>
      </c>
      <c r="C5892" s="66" t="s">
        <v>4035</v>
      </c>
      <c r="D5892" s="44" t="s">
        <v>4146</v>
      </c>
      <c r="E5892" s="54"/>
      <c r="F5892" s="55"/>
      <c r="G5892" s="56">
        <v>473.37</v>
      </c>
      <c r="H5892" s="57">
        <f t="shared" si="182"/>
        <v>558.57659999999998</v>
      </c>
      <c r="I5892" s="58">
        <f t="shared" si="183"/>
        <v>0</v>
      </c>
      <c r="J5892" s="59"/>
      <c r="K5892" s="59"/>
      <c r="L5892" s="73"/>
      <c r="M5892" s="61"/>
      <c r="N5892" s="6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  <c r="BQ5892" s="2"/>
      <c r="BR5892" s="2"/>
      <c r="BS5892" s="2"/>
      <c r="BT5892" s="2"/>
      <c r="BU5892" s="2"/>
      <c r="BV5892" s="2"/>
      <c r="BW5892" s="2"/>
      <c r="BX5892" s="2"/>
      <c r="BY5892" s="2"/>
      <c r="BZ5892" s="2"/>
      <c r="CA5892" s="2"/>
      <c r="CB5892" s="2"/>
      <c r="CC5892" s="2"/>
      <c r="CD5892" s="2"/>
      <c r="CE5892" s="2"/>
    </row>
    <row r="5893" spans="1:83" s="10" customFormat="1" ht="12.75" customHeight="1" x14ac:dyDescent="0.2">
      <c r="A5893" s="78" t="s">
        <v>10715</v>
      </c>
      <c r="B5893" s="70" t="s">
        <v>716</v>
      </c>
      <c r="C5893" s="66" t="s">
        <v>4035</v>
      </c>
      <c r="D5893" s="44" t="s">
        <v>4146</v>
      </c>
      <c r="E5893" s="54"/>
      <c r="F5893" s="55"/>
      <c r="G5893" s="56">
        <v>929.39</v>
      </c>
      <c r="H5893" s="57">
        <f t="shared" si="182"/>
        <v>1096.6802</v>
      </c>
      <c r="I5893" s="58">
        <f t="shared" si="183"/>
        <v>0</v>
      </c>
      <c r="J5893" s="59"/>
      <c r="K5893" s="59"/>
      <c r="L5893" s="73"/>
      <c r="M5893" s="61"/>
      <c r="N5893" s="6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2"/>
      <c r="BD5893" s="2"/>
      <c r="BE5893" s="2"/>
      <c r="BF5893" s="2"/>
      <c r="BG5893" s="2"/>
      <c r="BH5893" s="2"/>
      <c r="BI5893" s="2"/>
      <c r="BJ5893" s="2"/>
      <c r="BK5893" s="2"/>
      <c r="BL5893" s="2"/>
      <c r="BM5893" s="2"/>
      <c r="BN5893" s="2"/>
      <c r="BO5893" s="2"/>
      <c r="BP5893" s="2"/>
      <c r="BQ5893" s="2"/>
      <c r="BR5893" s="2"/>
      <c r="BS5893" s="2"/>
      <c r="BT5893" s="2"/>
      <c r="BU5893" s="2"/>
      <c r="BV5893" s="2"/>
      <c r="BW5893" s="2"/>
      <c r="BX5893" s="2"/>
      <c r="BY5893" s="2"/>
      <c r="BZ5893" s="2"/>
      <c r="CA5893" s="2"/>
      <c r="CB5893" s="2"/>
      <c r="CC5893" s="2"/>
      <c r="CD5893" s="2"/>
      <c r="CE5893" s="2"/>
    </row>
    <row r="5894" spans="1:83" s="10" customFormat="1" ht="12.75" customHeight="1" x14ac:dyDescent="0.2">
      <c r="A5894" s="51" t="s">
        <v>3044</v>
      </c>
      <c r="B5894" s="9" t="s">
        <v>474</v>
      </c>
      <c r="C5894" s="66" t="s">
        <v>4035</v>
      </c>
      <c r="D5894" s="44" t="s">
        <v>6891</v>
      </c>
      <c r="E5894" s="54"/>
      <c r="F5894" s="55"/>
      <c r="G5894" s="56">
        <v>130000</v>
      </c>
      <c r="H5894" s="57">
        <f t="shared" si="182"/>
        <v>153400</v>
      </c>
      <c r="I5894" s="58">
        <f t="shared" si="183"/>
        <v>0</v>
      </c>
      <c r="J5894" s="59"/>
      <c r="K5894" s="59"/>
      <c r="L5894" s="60" t="s">
        <v>10716</v>
      </c>
      <c r="M5894" s="61"/>
      <c r="N5894" s="62"/>
      <c r="O5894" s="1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2"/>
      <c r="BD5894" s="2"/>
      <c r="BE5894" s="2"/>
      <c r="BF5894" s="2"/>
      <c r="BG5894" s="2"/>
      <c r="BH5894" s="2"/>
      <c r="BI5894" s="2"/>
      <c r="BJ5894" s="2"/>
      <c r="BK5894" s="2"/>
      <c r="BL5894" s="2"/>
      <c r="BM5894" s="2"/>
      <c r="BN5894" s="2"/>
      <c r="BO5894" s="2"/>
      <c r="BP5894" s="2"/>
      <c r="BQ5894" s="2"/>
      <c r="BR5894" s="2"/>
      <c r="BS5894" s="2"/>
      <c r="BT5894" s="2"/>
      <c r="BU5894" s="2"/>
      <c r="BV5894" s="2"/>
      <c r="BW5894" s="2"/>
      <c r="BX5894" s="2"/>
      <c r="BY5894" s="2"/>
      <c r="BZ5894" s="2"/>
      <c r="CA5894" s="2"/>
      <c r="CB5894" s="2"/>
      <c r="CC5894" s="2"/>
      <c r="CD5894" s="2"/>
      <c r="CE5894" s="2"/>
    </row>
    <row r="5895" spans="1:83" s="10" customFormat="1" ht="12.75" customHeight="1" x14ac:dyDescent="0.2">
      <c r="A5895" s="51" t="s">
        <v>3045</v>
      </c>
      <c r="B5895" s="9" t="s">
        <v>795</v>
      </c>
      <c r="C5895" s="66" t="s">
        <v>4035</v>
      </c>
      <c r="D5895" s="44" t="s">
        <v>6891</v>
      </c>
      <c r="E5895" s="54"/>
      <c r="F5895" s="55"/>
      <c r="G5895" s="56">
        <v>132000</v>
      </c>
      <c r="H5895" s="57">
        <f t="shared" si="182"/>
        <v>155760</v>
      </c>
      <c r="I5895" s="58">
        <f t="shared" si="183"/>
        <v>0</v>
      </c>
      <c r="J5895" s="59" t="s">
        <v>10717</v>
      </c>
      <c r="K5895" s="59"/>
      <c r="L5895" s="60" t="s">
        <v>10024</v>
      </c>
      <c r="M5895" s="61"/>
      <c r="N5895" s="62"/>
      <c r="O5895" s="1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2"/>
      <c r="BD5895" s="2"/>
      <c r="BE5895" s="2"/>
      <c r="BF5895" s="2"/>
      <c r="BG5895" s="2"/>
      <c r="BH5895" s="2"/>
      <c r="BI5895" s="2"/>
      <c r="BJ5895" s="2"/>
      <c r="BK5895" s="2"/>
      <c r="BL5895" s="2"/>
      <c r="BM5895" s="2"/>
      <c r="BN5895" s="2"/>
      <c r="BO5895" s="2"/>
      <c r="BP5895" s="2"/>
      <c r="BQ5895" s="2"/>
      <c r="BR5895" s="2"/>
      <c r="BS5895" s="2"/>
      <c r="BT5895" s="2"/>
      <c r="BU5895" s="2"/>
      <c r="BV5895" s="2"/>
      <c r="BW5895" s="2"/>
      <c r="BX5895" s="2"/>
      <c r="BY5895" s="2"/>
      <c r="BZ5895" s="2"/>
      <c r="CA5895" s="2"/>
      <c r="CB5895" s="2"/>
      <c r="CC5895" s="2"/>
      <c r="CD5895" s="2"/>
      <c r="CE5895" s="2"/>
    </row>
    <row r="5896" spans="1:83" s="10" customFormat="1" ht="12.75" customHeight="1" x14ac:dyDescent="0.2">
      <c r="A5896" s="51" t="s">
        <v>3046</v>
      </c>
      <c r="B5896" s="9" t="s">
        <v>970</v>
      </c>
      <c r="C5896" s="66" t="s">
        <v>4035</v>
      </c>
      <c r="D5896" s="44" t="s">
        <v>6891</v>
      </c>
      <c r="E5896" s="54"/>
      <c r="F5896" s="55"/>
      <c r="G5896" s="56">
        <v>118000</v>
      </c>
      <c r="H5896" s="57">
        <f t="shared" ref="H5896:H5959" si="184">G5896*1.18</f>
        <v>139240</v>
      </c>
      <c r="I5896" s="58">
        <f t="shared" ref="I5896:I5959" si="185">H5896*F5896</f>
        <v>0</v>
      </c>
      <c r="J5896" s="59" t="s">
        <v>10718</v>
      </c>
      <c r="K5896" s="59"/>
      <c r="L5896" s="60" t="s">
        <v>10719</v>
      </c>
      <c r="M5896" s="61"/>
      <c r="N5896" s="62"/>
      <c r="O5896" s="1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"/>
      <c r="BD5896" s="2"/>
      <c r="BE5896" s="2"/>
      <c r="BF5896" s="2"/>
      <c r="BG5896" s="2"/>
      <c r="BH5896" s="2"/>
      <c r="BI5896" s="2"/>
      <c r="BJ5896" s="2"/>
      <c r="BK5896" s="2"/>
      <c r="BL5896" s="2"/>
      <c r="BM5896" s="2"/>
      <c r="BN5896" s="2"/>
      <c r="BO5896" s="2"/>
      <c r="BP5896" s="2"/>
      <c r="BQ5896" s="2"/>
      <c r="BR5896" s="2"/>
      <c r="BS5896" s="2"/>
      <c r="BT5896" s="2"/>
      <c r="BU5896" s="2"/>
      <c r="BV5896" s="2"/>
      <c r="BW5896" s="2"/>
      <c r="BX5896" s="2"/>
      <c r="BY5896" s="2"/>
      <c r="BZ5896" s="2"/>
      <c r="CA5896" s="2"/>
      <c r="CB5896" s="2"/>
      <c r="CC5896" s="2"/>
      <c r="CD5896" s="2"/>
      <c r="CE5896" s="2"/>
    </row>
    <row r="5897" spans="1:83" s="10" customFormat="1" ht="12.75" customHeight="1" x14ac:dyDescent="0.2">
      <c r="A5897" s="51" t="s">
        <v>3047</v>
      </c>
      <c r="B5897" s="9" t="s">
        <v>474</v>
      </c>
      <c r="C5897" s="66" t="s">
        <v>4035</v>
      </c>
      <c r="D5897" s="44" t="s">
        <v>6891</v>
      </c>
      <c r="E5897" s="54"/>
      <c r="F5897" s="55"/>
      <c r="G5897" s="56">
        <v>118000</v>
      </c>
      <c r="H5897" s="57">
        <f t="shared" si="184"/>
        <v>139240</v>
      </c>
      <c r="I5897" s="58">
        <f t="shared" si="185"/>
        <v>0</v>
      </c>
      <c r="J5897" s="59" t="s">
        <v>10720</v>
      </c>
      <c r="K5897" s="59"/>
      <c r="L5897" s="60" t="s">
        <v>10721</v>
      </c>
      <c r="M5897" s="61"/>
      <c r="N5897" s="62"/>
      <c r="O5897" s="1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  <c r="BQ5897" s="2"/>
      <c r="BR5897" s="2"/>
      <c r="BS5897" s="2"/>
      <c r="BT5897" s="2"/>
      <c r="BU5897" s="2"/>
      <c r="BV5897" s="2"/>
      <c r="BW5897" s="2"/>
      <c r="BX5897" s="2"/>
      <c r="BY5897" s="2"/>
      <c r="BZ5897" s="2"/>
      <c r="CA5897" s="2"/>
      <c r="CB5897" s="2"/>
      <c r="CC5897" s="2"/>
      <c r="CD5897" s="2"/>
      <c r="CE5897" s="2"/>
    </row>
    <row r="5898" spans="1:83" s="10" customFormat="1" ht="12.75" customHeight="1" x14ac:dyDescent="0.2">
      <c r="A5898" s="51" t="s">
        <v>3048</v>
      </c>
      <c r="B5898" s="9" t="s">
        <v>474</v>
      </c>
      <c r="C5898" s="66" t="s">
        <v>4035</v>
      </c>
      <c r="D5898" s="44" t="s">
        <v>6891</v>
      </c>
      <c r="E5898" s="54"/>
      <c r="F5898" s="55"/>
      <c r="G5898" s="56">
        <v>111000</v>
      </c>
      <c r="H5898" s="57">
        <f t="shared" si="184"/>
        <v>130980</v>
      </c>
      <c r="I5898" s="58">
        <f t="shared" si="185"/>
        <v>0</v>
      </c>
      <c r="J5898" s="59" t="s">
        <v>10722</v>
      </c>
      <c r="K5898" s="59"/>
      <c r="L5898" s="60" t="s">
        <v>10723</v>
      </c>
      <c r="M5898" s="61"/>
      <c r="N5898" s="62"/>
      <c r="O5898" s="1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  <c r="BQ5898" s="2"/>
      <c r="BR5898" s="2"/>
      <c r="BS5898" s="2"/>
      <c r="BT5898" s="2"/>
      <c r="BU5898" s="2"/>
      <c r="BV5898" s="2"/>
      <c r="BW5898" s="2"/>
      <c r="BX5898" s="2"/>
      <c r="BY5898" s="2"/>
      <c r="BZ5898" s="2"/>
      <c r="CA5898" s="2"/>
      <c r="CB5898" s="2"/>
      <c r="CC5898" s="2"/>
      <c r="CD5898" s="2"/>
      <c r="CE5898" s="2"/>
    </row>
    <row r="5899" spans="1:83" s="10" customFormat="1" ht="12.75" customHeight="1" x14ac:dyDescent="0.2">
      <c r="A5899" s="51" t="s">
        <v>3049</v>
      </c>
      <c r="B5899" s="9" t="s">
        <v>971</v>
      </c>
      <c r="C5899" s="66" t="s">
        <v>4035</v>
      </c>
      <c r="D5899" s="44" t="s">
        <v>6891</v>
      </c>
      <c r="E5899" s="54"/>
      <c r="F5899" s="55"/>
      <c r="G5899" s="56">
        <v>1200</v>
      </c>
      <c r="H5899" s="57">
        <f t="shared" si="184"/>
        <v>1416</v>
      </c>
      <c r="I5899" s="58">
        <f t="shared" si="185"/>
        <v>0</v>
      </c>
      <c r="J5899" s="59"/>
      <c r="K5899" s="59"/>
      <c r="L5899" s="73" t="s">
        <v>10026</v>
      </c>
      <c r="M5899" s="61"/>
      <c r="N5899" s="62"/>
      <c r="O5899" s="1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"/>
      <c r="BD5899" s="2"/>
      <c r="BE5899" s="2"/>
      <c r="BF5899" s="2"/>
      <c r="BG5899" s="2"/>
      <c r="BH5899" s="2"/>
      <c r="BI5899" s="2"/>
      <c r="BJ5899" s="2"/>
      <c r="BK5899" s="2"/>
      <c r="BL5899" s="2"/>
      <c r="BM5899" s="2"/>
      <c r="BN5899" s="2"/>
      <c r="BO5899" s="2"/>
      <c r="BP5899" s="2"/>
      <c r="BQ5899" s="2"/>
      <c r="BR5899" s="2"/>
      <c r="BS5899" s="2"/>
      <c r="BT5899" s="2"/>
      <c r="BU5899" s="2"/>
      <c r="BV5899" s="2"/>
      <c r="BW5899" s="2"/>
      <c r="BX5899" s="2"/>
      <c r="BY5899" s="2"/>
      <c r="BZ5899" s="2"/>
      <c r="CA5899" s="2"/>
      <c r="CB5899" s="2"/>
      <c r="CC5899" s="2"/>
      <c r="CD5899" s="2"/>
      <c r="CE5899" s="2"/>
    </row>
    <row r="5900" spans="1:83" s="10" customFormat="1" ht="12.75" customHeight="1" x14ac:dyDescent="0.2">
      <c r="A5900" s="78" t="s">
        <v>3050</v>
      </c>
      <c r="B5900" s="70" t="s">
        <v>972</v>
      </c>
      <c r="C5900" s="66" t="s">
        <v>4035</v>
      </c>
      <c r="D5900" s="72" t="s">
        <v>6891</v>
      </c>
      <c r="E5900" s="54"/>
      <c r="F5900" s="55"/>
      <c r="G5900" s="56">
        <v>120</v>
      </c>
      <c r="H5900" s="57">
        <f t="shared" si="184"/>
        <v>141.6</v>
      </c>
      <c r="I5900" s="58">
        <f t="shared" si="185"/>
        <v>0</v>
      </c>
      <c r="J5900" s="59" t="s">
        <v>4015</v>
      </c>
      <c r="K5900" s="59"/>
      <c r="L5900" s="68" t="s">
        <v>4015</v>
      </c>
      <c r="M5900" s="61"/>
      <c r="N5900" s="62"/>
      <c r="O5900" s="1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  <c r="BQ5900" s="2"/>
      <c r="BR5900" s="2"/>
      <c r="BS5900" s="2"/>
      <c r="BT5900" s="2"/>
      <c r="BU5900" s="2"/>
      <c r="BV5900" s="2"/>
      <c r="BW5900" s="2"/>
      <c r="BX5900" s="2"/>
      <c r="BY5900" s="2"/>
      <c r="BZ5900" s="2"/>
      <c r="CA5900" s="2"/>
      <c r="CB5900" s="2"/>
      <c r="CC5900" s="2"/>
      <c r="CD5900" s="2"/>
      <c r="CE5900" s="2"/>
    </row>
    <row r="5901" spans="1:83" s="10" customFormat="1" ht="12.75" customHeight="1" x14ac:dyDescent="0.2">
      <c r="A5901" s="64" t="s">
        <v>3051</v>
      </c>
      <c r="B5901" s="9" t="s">
        <v>973</v>
      </c>
      <c r="C5901" s="66" t="s">
        <v>4035</v>
      </c>
      <c r="D5901" s="44" t="s">
        <v>6891</v>
      </c>
      <c r="E5901" s="54"/>
      <c r="F5901" s="55"/>
      <c r="G5901" s="56">
        <v>1200</v>
      </c>
      <c r="H5901" s="57">
        <f t="shared" si="184"/>
        <v>1416</v>
      </c>
      <c r="I5901" s="58">
        <f t="shared" si="185"/>
        <v>0</v>
      </c>
      <c r="J5901" s="59"/>
      <c r="K5901" s="59"/>
      <c r="L5901" s="73" t="s">
        <v>10724</v>
      </c>
      <c r="M5901" s="61"/>
      <c r="N5901" s="62"/>
      <c r="O5901" s="1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"/>
      <c r="BD5901" s="2"/>
      <c r="BE5901" s="2"/>
      <c r="BF5901" s="2"/>
      <c r="BG5901" s="2"/>
      <c r="BH5901" s="2"/>
      <c r="BI5901" s="2"/>
      <c r="BJ5901" s="2"/>
      <c r="BK5901" s="2"/>
      <c r="BL5901" s="2"/>
      <c r="BM5901" s="2"/>
      <c r="BN5901" s="2"/>
      <c r="BO5901" s="2"/>
      <c r="BP5901" s="2"/>
      <c r="BQ5901" s="2"/>
      <c r="BR5901" s="2"/>
      <c r="BS5901" s="2"/>
      <c r="BT5901" s="2"/>
      <c r="BU5901" s="2"/>
      <c r="BV5901" s="2"/>
      <c r="BW5901" s="2"/>
      <c r="BX5901" s="2"/>
      <c r="BY5901" s="2"/>
      <c r="BZ5901" s="2"/>
      <c r="CA5901" s="2"/>
      <c r="CB5901" s="2"/>
      <c r="CC5901" s="2"/>
      <c r="CD5901" s="2"/>
      <c r="CE5901" s="2"/>
    </row>
    <row r="5902" spans="1:83" s="10" customFormat="1" ht="12.75" customHeight="1" x14ac:dyDescent="0.2">
      <c r="A5902" s="64" t="s">
        <v>3052</v>
      </c>
      <c r="B5902" s="9" t="s">
        <v>204</v>
      </c>
      <c r="C5902" s="66" t="s">
        <v>4035</v>
      </c>
      <c r="D5902" s="44" t="s">
        <v>6891</v>
      </c>
      <c r="E5902" s="54"/>
      <c r="F5902" s="55"/>
      <c r="G5902" s="56">
        <v>4600</v>
      </c>
      <c r="H5902" s="57">
        <f t="shared" si="184"/>
        <v>5428</v>
      </c>
      <c r="I5902" s="58">
        <f t="shared" si="185"/>
        <v>0</v>
      </c>
      <c r="J5902" s="59"/>
      <c r="K5902" s="59"/>
      <c r="L5902" s="60" t="s">
        <v>10725</v>
      </c>
      <c r="M5902" s="61"/>
      <c r="N5902" s="6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"/>
      <c r="BD5902" s="2"/>
      <c r="BE5902" s="2"/>
      <c r="BF5902" s="2"/>
      <c r="BG5902" s="2"/>
      <c r="BH5902" s="2"/>
      <c r="BI5902" s="2"/>
      <c r="BJ5902" s="2"/>
      <c r="BK5902" s="2"/>
      <c r="BL5902" s="2"/>
      <c r="BM5902" s="2"/>
      <c r="BN5902" s="2"/>
      <c r="BO5902" s="2"/>
      <c r="BP5902" s="2"/>
      <c r="BQ5902" s="2"/>
      <c r="BR5902" s="2"/>
      <c r="BS5902" s="2"/>
      <c r="BT5902" s="2"/>
      <c r="BU5902" s="2"/>
      <c r="BV5902" s="2"/>
      <c r="BW5902" s="2"/>
      <c r="BX5902" s="2"/>
      <c r="BY5902" s="2"/>
      <c r="BZ5902" s="2"/>
      <c r="CA5902" s="2"/>
      <c r="CB5902" s="2"/>
      <c r="CC5902" s="2"/>
      <c r="CD5902" s="2"/>
      <c r="CE5902" s="2"/>
    </row>
    <row r="5903" spans="1:83" s="10" customFormat="1" ht="12.75" customHeight="1" x14ac:dyDescent="0.2">
      <c r="A5903" s="51" t="s">
        <v>3053</v>
      </c>
      <c r="B5903" s="9" t="s">
        <v>974</v>
      </c>
      <c r="C5903" s="66" t="s">
        <v>4035</v>
      </c>
      <c r="D5903" s="44" t="s">
        <v>6891</v>
      </c>
      <c r="E5903" s="54"/>
      <c r="F5903" s="55"/>
      <c r="G5903" s="56">
        <v>1200</v>
      </c>
      <c r="H5903" s="57">
        <f t="shared" si="184"/>
        <v>1416</v>
      </c>
      <c r="I5903" s="58">
        <f t="shared" si="185"/>
        <v>0</v>
      </c>
      <c r="J5903" s="59" t="s">
        <v>4027</v>
      </c>
      <c r="K5903" s="59"/>
      <c r="L5903" s="60" t="s">
        <v>10725</v>
      </c>
      <c r="M5903" s="61"/>
      <c r="N5903" s="62"/>
      <c r="O5903" s="1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"/>
      <c r="BD5903" s="2"/>
      <c r="BE5903" s="2"/>
      <c r="BF5903" s="2"/>
      <c r="BG5903" s="2"/>
      <c r="BH5903" s="2"/>
      <c r="BI5903" s="2"/>
      <c r="BJ5903" s="2"/>
      <c r="BK5903" s="2"/>
      <c r="BL5903" s="2"/>
      <c r="BM5903" s="2"/>
      <c r="BN5903" s="2"/>
      <c r="BO5903" s="2"/>
      <c r="BP5903" s="2"/>
      <c r="BQ5903" s="2"/>
      <c r="BR5903" s="2"/>
      <c r="BS5903" s="2"/>
      <c r="BT5903" s="2"/>
      <c r="BU5903" s="2"/>
      <c r="BV5903" s="2"/>
      <c r="BW5903" s="2"/>
      <c r="BX5903" s="2"/>
      <c r="BY5903" s="2"/>
      <c r="BZ5903" s="2"/>
      <c r="CA5903" s="2"/>
      <c r="CB5903" s="2"/>
      <c r="CC5903" s="2"/>
      <c r="CD5903" s="2"/>
      <c r="CE5903" s="2"/>
    </row>
    <row r="5904" spans="1:83" s="10" customFormat="1" ht="12.75" customHeight="1" x14ac:dyDescent="0.2">
      <c r="A5904" s="51" t="s">
        <v>10726</v>
      </c>
      <c r="B5904" s="9" t="s">
        <v>10727</v>
      </c>
      <c r="C5904" s="66" t="s">
        <v>4035</v>
      </c>
      <c r="D5904" s="44" t="s">
        <v>6891</v>
      </c>
      <c r="E5904" s="54"/>
      <c r="F5904" s="55"/>
      <c r="G5904" s="56">
        <v>130</v>
      </c>
      <c r="H5904" s="57">
        <f t="shared" si="184"/>
        <v>153.4</v>
      </c>
      <c r="I5904" s="58">
        <f t="shared" si="185"/>
        <v>0</v>
      </c>
      <c r="J5904" s="59"/>
      <c r="K5904" s="59"/>
      <c r="L5904" s="60"/>
      <c r="M5904" s="61"/>
      <c r="N5904" s="62"/>
      <c r="O5904" s="1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"/>
      <c r="BD5904" s="2"/>
      <c r="BE5904" s="2"/>
      <c r="BF5904" s="2"/>
      <c r="BG5904" s="2"/>
      <c r="BH5904" s="2"/>
      <c r="BI5904" s="2"/>
      <c r="BJ5904" s="2"/>
      <c r="BK5904" s="2"/>
      <c r="BL5904" s="2"/>
      <c r="BM5904" s="2"/>
      <c r="BN5904" s="2"/>
      <c r="BO5904" s="2"/>
      <c r="BP5904" s="2"/>
      <c r="BQ5904" s="2"/>
      <c r="BR5904" s="2"/>
      <c r="BS5904" s="2"/>
      <c r="BT5904" s="2"/>
      <c r="BU5904" s="2"/>
      <c r="BV5904" s="2"/>
      <c r="BW5904" s="2"/>
      <c r="BX5904" s="2"/>
      <c r="BY5904" s="2"/>
      <c r="BZ5904" s="2"/>
      <c r="CA5904" s="2"/>
      <c r="CB5904" s="2"/>
      <c r="CC5904" s="2"/>
      <c r="CD5904" s="2"/>
      <c r="CE5904" s="2"/>
    </row>
    <row r="5905" spans="1:83" s="10" customFormat="1" ht="12.75" customHeight="1" x14ac:dyDescent="0.2">
      <c r="A5905" s="51" t="s">
        <v>10728</v>
      </c>
      <c r="B5905" s="9" t="s">
        <v>840</v>
      </c>
      <c r="C5905" s="66" t="s">
        <v>4035</v>
      </c>
      <c r="D5905" s="44" t="s">
        <v>6891</v>
      </c>
      <c r="E5905" s="54"/>
      <c r="F5905" s="55"/>
      <c r="G5905" s="56">
        <v>150</v>
      </c>
      <c r="H5905" s="57">
        <f t="shared" si="184"/>
        <v>177</v>
      </c>
      <c r="I5905" s="58">
        <f t="shared" si="185"/>
        <v>0</v>
      </c>
      <c r="J5905" s="59"/>
      <c r="K5905" s="59"/>
      <c r="L5905" s="60"/>
      <c r="M5905" s="61"/>
      <c r="N5905" s="62"/>
      <c r="O5905" s="1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"/>
      <c r="BD5905" s="2"/>
      <c r="BE5905" s="2"/>
      <c r="BF5905" s="2"/>
      <c r="BG5905" s="2"/>
      <c r="BH5905" s="2"/>
      <c r="BI5905" s="2"/>
      <c r="BJ5905" s="2"/>
      <c r="BK5905" s="2"/>
      <c r="BL5905" s="2"/>
      <c r="BM5905" s="2"/>
      <c r="BN5905" s="2"/>
      <c r="BO5905" s="2"/>
      <c r="BP5905" s="2"/>
      <c r="BQ5905" s="2"/>
      <c r="BR5905" s="2"/>
      <c r="BS5905" s="2"/>
      <c r="BT5905" s="2"/>
      <c r="BU5905" s="2"/>
      <c r="BV5905" s="2"/>
      <c r="BW5905" s="2"/>
      <c r="BX5905" s="2"/>
      <c r="BY5905" s="2"/>
      <c r="BZ5905" s="2"/>
      <c r="CA5905" s="2"/>
      <c r="CB5905" s="2"/>
      <c r="CC5905" s="2"/>
      <c r="CD5905" s="2"/>
      <c r="CE5905" s="2"/>
    </row>
    <row r="5906" spans="1:83" s="10" customFormat="1" ht="12.75" customHeight="1" x14ac:dyDescent="0.2">
      <c r="A5906" s="51" t="s">
        <v>10729</v>
      </c>
      <c r="B5906" s="9" t="s">
        <v>10730</v>
      </c>
      <c r="C5906" s="66" t="s">
        <v>4035</v>
      </c>
      <c r="D5906" s="44" t="s">
        <v>6891</v>
      </c>
      <c r="E5906" s="54"/>
      <c r="F5906" s="55"/>
      <c r="G5906" s="56">
        <v>100</v>
      </c>
      <c r="H5906" s="57">
        <f t="shared" si="184"/>
        <v>118</v>
      </c>
      <c r="I5906" s="58">
        <f t="shared" si="185"/>
        <v>0</v>
      </c>
      <c r="J5906" s="59"/>
      <c r="K5906" s="59"/>
      <c r="L5906" s="60"/>
      <c r="M5906" s="61"/>
      <c r="N5906" s="6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2"/>
      <c r="BD5906" s="2"/>
      <c r="BE5906" s="2"/>
      <c r="BF5906" s="2"/>
      <c r="BG5906" s="2"/>
      <c r="BH5906" s="2"/>
      <c r="BI5906" s="2"/>
      <c r="BJ5906" s="2"/>
      <c r="BK5906" s="2"/>
      <c r="BL5906" s="2"/>
      <c r="BM5906" s="2"/>
      <c r="BN5906" s="2"/>
      <c r="BO5906" s="2"/>
      <c r="BP5906" s="2"/>
      <c r="BQ5906" s="2"/>
      <c r="BR5906" s="2"/>
      <c r="BS5906" s="2"/>
      <c r="BT5906" s="2"/>
      <c r="BU5906" s="2"/>
      <c r="BV5906" s="2"/>
      <c r="BW5906" s="2"/>
      <c r="BX5906" s="2"/>
      <c r="BY5906" s="2"/>
      <c r="BZ5906" s="2"/>
      <c r="CA5906" s="2"/>
      <c r="CB5906" s="2"/>
      <c r="CC5906" s="2"/>
      <c r="CD5906" s="2"/>
      <c r="CE5906" s="2"/>
    </row>
    <row r="5907" spans="1:83" s="10" customFormat="1" ht="12.75" customHeight="1" x14ac:dyDescent="0.2">
      <c r="A5907" s="51" t="s">
        <v>10731</v>
      </c>
      <c r="B5907" s="9" t="s">
        <v>10727</v>
      </c>
      <c r="C5907" s="66" t="s">
        <v>4035</v>
      </c>
      <c r="D5907" s="44" t="s">
        <v>6891</v>
      </c>
      <c r="E5907" s="54"/>
      <c r="F5907" s="55"/>
      <c r="G5907" s="56">
        <v>150</v>
      </c>
      <c r="H5907" s="57">
        <f t="shared" si="184"/>
        <v>177</v>
      </c>
      <c r="I5907" s="58">
        <f t="shared" si="185"/>
        <v>0</v>
      </c>
      <c r="J5907" s="59"/>
      <c r="K5907" s="59"/>
      <c r="L5907" s="60"/>
      <c r="M5907" s="61"/>
      <c r="N5907" s="6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  <c r="BA5907" s="2"/>
      <c r="BB5907" s="2"/>
      <c r="BC5907" s="2"/>
      <c r="BD5907" s="2"/>
      <c r="BE5907" s="2"/>
      <c r="BF5907" s="2"/>
      <c r="BG5907" s="2"/>
      <c r="BH5907" s="2"/>
      <c r="BI5907" s="2"/>
      <c r="BJ5907" s="2"/>
      <c r="BK5907" s="2"/>
      <c r="BL5907" s="2"/>
      <c r="BM5907" s="2"/>
      <c r="BN5907" s="2"/>
      <c r="BO5907" s="2"/>
      <c r="BP5907" s="2"/>
      <c r="BQ5907" s="2"/>
      <c r="BR5907" s="2"/>
      <c r="BS5907" s="2"/>
      <c r="BT5907" s="2"/>
      <c r="BU5907" s="2"/>
      <c r="BV5907" s="2"/>
      <c r="BW5907" s="2"/>
      <c r="BX5907" s="2"/>
      <c r="BY5907" s="2"/>
      <c r="BZ5907" s="2"/>
      <c r="CA5907" s="2"/>
      <c r="CB5907" s="2"/>
      <c r="CC5907" s="2"/>
      <c r="CD5907" s="2"/>
      <c r="CE5907" s="2"/>
    </row>
    <row r="5908" spans="1:83" s="10" customFormat="1" ht="12.75" customHeight="1" x14ac:dyDescent="0.2">
      <c r="A5908" s="51" t="s">
        <v>10732</v>
      </c>
      <c r="B5908" s="9" t="s">
        <v>10727</v>
      </c>
      <c r="C5908" s="66" t="s">
        <v>4035</v>
      </c>
      <c r="D5908" s="44" t="s">
        <v>6891</v>
      </c>
      <c r="E5908" s="54"/>
      <c r="F5908" s="55"/>
      <c r="G5908" s="56">
        <v>200</v>
      </c>
      <c r="H5908" s="57">
        <f t="shared" si="184"/>
        <v>236</v>
      </c>
      <c r="I5908" s="58">
        <f t="shared" si="185"/>
        <v>0</v>
      </c>
      <c r="J5908" s="59"/>
      <c r="K5908" s="59"/>
      <c r="L5908" s="60"/>
      <c r="M5908" s="61"/>
      <c r="N5908" s="6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/>
      <c r="BD5908" s="2"/>
      <c r="BE5908" s="2"/>
      <c r="BF5908" s="2"/>
      <c r="BG5908" s="2"/>
      <c r="BH5908" s="2"/>
      <c r="BI5908" s="2"/>
      <c r="BJ5908" s="2"/>
      <c r="BK5908" s="2"/>
      <c r="BL5908" s="2"/>
      <c r="BM5908" s="2"/>
      <c r="BN5908" s="2"/>
      <c r="BO5908" s="2"/>
      <c r="BP5908" s="2"/>
      <c r="BQ5908" s="2"/>
      <c r="BR5908" s="2"/>
      <c r="BS5908" s="2"/>
      <c r="BT5908" s="2"/>
      <c r="BU5908" s="2"/>
      <c r="BV5908" s="2"/>
      <c r="BW5908" s="2"/>
      <c r="BX5908" s="2"/>
      <c r="BY5908" s="2"/>
      <c r="BZ5908" s="2"/>
      <c r="CA5908" s="2"/>
      <c r="CB5908" s="2"/>
      <c r="CC5908" s="2"/>
      <c r="CD5908" s="2"/>
      <c r="CE5908" s="2"/>
    </row>
    <row r="5909" spans="1:83" s="10" customFormat="1" ht="12.75" customHeight="1" x14ac:dyDescent="0.2">
      <c r="A5909" s="51" t="s">
        <v>10733</v>
      </c>
      <c r="B5909" s="9" t="s">
        <v>10727</v>
      </c>
      <c r="C5909" s="66" t="s">
        <v>4035</v>
      </c>
      <c r="D5909" s="44" t="s">
        <v>6891</v>
      </c>
      <c r="E5909" s="54"/>
      <c r="F5909" s="55"/>
      <c r="G5909" s="56">
        <v>210</v>
      </c>
      <c r="H5909" s="57">
        <f t="shared" si="184"/>
        <v>247.79999999999998</v>
      </c>
      <c r="I5909" s="58">
        <f t="shared" si="185"/>
        <v>0</v>
      </c>
      <c r="J5909" s="59"/>
      <c r="K5909" s="59"/>
      <c r="L5909" s="60"/>
      <c r="M5909" s="61"/>
      <c r="N5909" s="6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/>
      <c r="BD5909" s="2"/>
      <c r="BE5909" s="2"/>
      <c r="BF5909" s="2"/>
      <c r="BG5909" s="2"/>
      <c r="BH5909" s="2"/>
      <c r="BI5909" s="2"/>
      <c r="BJ5909" s="2"/>
      <c r="BK5909" s="2"/>
      <c r="BL5909" s="2"/>
      <c r="BM5909" s="2"/>
      <c r="BN5909" s="2"/>
      <c r="BO5909" s="2"/>
      <c r="BP5909" s="2"/>
      <c r="BQ5909" s="2"/>
      <c r="BR5909" s="2"/>
      <c r="BS5909" s="2"/>
      <c r="BT5909" s="2"/>
      <c r="BU5909" s="2"/>
      <c r="BV5909" s="2"/>
      <c r="BW5909" s="2"/>
      <c r="BX5909" s="2"/>
      <c r="BY5909" s="2"/>
      <c r="BZ5909" s="2"/>
      <c r="CA5909" s="2"/>
      <c r="CB5909" s="2"/>
      <c r="CC5909" s="2"/>
      <c r="CD5909" s="2"/>
      <c r="CE5909" s="2"/>
    </row>
    <row r="5910" spans="1:83" s="10" customFormat="1" ht="12.75" customHeight="1" x14ac:dyDescent="0.2">
      <c r="A5910" s="78" t="s">
        <v>10734</v>
      </c>
      <c r="B5910" s="70" t="s">
        <v>505</v>
      </c>
      <c r="C5910" s="66" t="s">
        <v>4035</v>
      </c>
      <c r="D5910" s="72" t="s">
        <v>4966</v>
      </c>
      <c r="E5910" s="54"/>
      <c r="F5910" s="55"/>
      <c r="G5910" s="56">
        <v>51000</v>
      </c>
      <c r="H5910" s="57">
        <f t="shared" si="184"/>
        <v>60180</v>
      </c>
      <c r="I5910" s="58">
        <f t="shared" si="185"/>
        <v>0</v>
      </c>
      <c r="J5910" s="59" t="s">
        <v>4015</v>
      </c>
      <c r="K5910" s="59"/>
      <c r="L5910" s="68" t="s">
        <v>4015</v>
      </c>
      <c r="M5910" s="61"/>
      <c r="N5910" s="6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  <c r="BQ5910" s="2"/>
      <c r="BR5910" s="2"/>
      <c r="BS5910" s="2"/>
      <c r="BT5910" s="2"/>
      <c r="BU5910" s="2"/>
      <c r="BV5910" s="2"/>
      <c r="BW5910" s="2"/>
      <c r="BX5910" s="2"/>
      <c r="BY5910" s="2"/>
      <c r="BZ5910" s="2"/>
      <c r="CA5910" s="2"/>
      <c r="CB5910" s="2"/>
      <c r="CC5910" s="2"/>
      <c r="CD5910" s="2"/>
      <c r="CE5910" s="2"/>
    </row>
    <row r="5911" spans="1:83" s="10" customFormat="1" ht="12.75" customHeight="1" x14ac:dyDescent="0.2">
      <c r="A5911" s="51" t="s">
        <v>3054</v>
      </c>
      <c r="B5911" s="9" t="s">
        <v>975</v>
      </c>
      <c r="C5911" s="66" t="s">
        <v>4035</v>
      </c>
      <c r="D5911" s="44" t="s">
        <v>7186</v>
      </c>
      <c r="E5911" s="54"/>
      <c r="F5911" s="55"/>
      <c r="G5911" s="56">
        <v>3000</v>
      </c>
      <c r="H5911" s="57">
        <f t="shared" si="184"/>
        <v>3540</v>
      </c>
      <c r="I5911" s="58">
        <f t="shared" si="185"/>
        <v>0</v>
      </c>
      <c r="J5911" s="59"/>
      <c r="K5911" s="59"/>
      <c r="L5911" s="79" t="s">
        <v>5050</v>
      </c>
      <c r="M5911" s="61"/>
      <c r="N5911" s="6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  <c r="BQ5911" s="2"/>
      <c r="BR5911" s="2"/>
      <c r="BS5911" s="2"/>
      <c r="BT5911" s="2"/>
      <c r="BU5911" s="2"/>
      <c r="BV5911" s="2"/>
      <c r="BW5911" s="2"/>
      <c r="BX5911" s="2"/>
      <c r="BY5911" s="2"/>
      <c r="BZ5911" s="2"/>
      <c r="CA5911" s="2"/>
      <c r="CB5911" s="2"/>
      <c r="CC5911" s="2"/>
      <c r="CD5911" s="2"/>
      <c r="CE5911" s="2"/>
    </row>
    <row r="5912" spans="1:83" s="10" customFormat="1" ht="12.75" customHeight="1" x14ac:dyDescent="0.2">
      <c r="A5912" s="51" t="s">
        <v>10735</v>
      </c>
      <c r="B5912" s="9" t="s">
        <v>10736</v>
      </c>
      <c r="C5912" s="66" t="s">
        <v>4035</v>
      </c>
      <c r="D5912" s="44" t="s">
        <v>7186</v>
      </c>
      <c r="E5912" s="54"/>
      <c r="F5912" s="55"/>
      <c r="G5912" s="56">
        <v>6000</v>
      </c>
      <c r="H5912" s="57">
        <f t="shared" si="184"/>
        <v>7080</v>
      </c>
      <c r="I5912" s="58">
        <f t="shared" si="185"/>
        <v>0</v>
      </c>
      <c r="J5912" s="59"/>
      <c r="K5912" s="59"/>
      <c r="L5912" s="60" t="s">
        <v>4029</v>
      </c>
      <c r="M5912" s="61"/>
      <c r="N5912" s="6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  <c r="BQ5912" s="2"/>
      <c r="BR5912" s="2"/>
      <c r="BS5912" s="2"/>
      <c r="BT5912" s="2"/>
      <c r="BU5912" s="2"/>
      <c r="BV5912" s="2"/>
      <c r="BW5912" s="2"/>
      <c r="BX5912" s="2"/>
      <c r="BY5912" s="2"/>
      <c r="BZ5912" s="2"/>
      <c r="CA5912" s="2"/>
      <c r="CB5912" s="2"/>
      <c r="CC5912" s="2"/>
      <c r="CD5912" s="2"/>
      <c r="CE5912" s="2"/>
    </row>
    <row r="5913" spans="1:83" s="10" customFormat="1" ht="12.75" customHeight="1" x14ac:dyDescent="0.2">
      <c r="A5913" s="51" t="s">
        <v>3055</v>
      </c>
      <c r="B5913" s="9" t="s">
        <v>664</v>
      </c>
      <c r="C5913" s="66" t="s">
        <v>4035</v>
      </c>
      <c r="D5913" s="44" t="s">
        <v>4269</v>
      </c>
      <c r="E5913" s="54"/>
      <c r="F5913" s="55"/>
      <c r="G5913" s="56">
        <v>2000</v>
      </c>
      <c r="H5913" s="57">
        <f t="shared" si="184"/>
        <v>2360</v>
      </c>
      <c r="I5913" s="58">
        <f t="shared" si="185"/>
        <v>0</v>
      </c>
      <c r="J5913" s="59"/>
      <c r="K5913" s="59"/>
      <c r="L5913" s="79" t="s">
        <v>10737</v>
      </c>
      <c r="M5913" s="61"/>
      <c r="N5913" s="6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  <c r="BQ5913" s="2"/>
      <c r="BR5913" s="2"/>
      <c r="BS5913" s="2"/>
      <c r="BT5913" s="2"/>
      <c r="BU5913" s="2"/>
      <c r="BV5913" s="2"/>
      <c r="BW5913" s="2"/>
      <c r="BX5913" s="2"/>
      <c r="BY5913" s="2"/>
      <c r="BZ5913" s="2"/>
      <c r="CA5913" s="2"/>
      <c r="CB5913" s="2"/>
      <c r="CC5913" s="2"/>
      <c r="CD5913" s="2"/>
      <c r="CE5913" s="2"/>
    </row>
    <row r="5914" spans="1:83" s="10" customFormat="1" ht="12.75" customHeight="1" x14ac:dyDescent="0.2">
      <c r="A5914" s="51" t="s">
        <v>10738</v>
      </c>
      <c r="B5914" s="9" t="s">
        <v>10739</v>
      </c>
      <c r="C5914" s="66" t="s">
        <v>4035</v>
      </c>
      <c r="D5914" s="44" t="s">
        <v>7303</v>
      </c>
      <c r="E5914" s="54"/>
      <c r="F5914" s="55"/>
      <c r="G5914" s="56">
        <v>200</v>
      </c>
      <c r="H5914" s="57">
        <f t="shared" si="184"/>
        <v>236</v>
      </c>
      <c r="I5914" s="58">
        <f t="shared" si="185"/>
        <v>0</v>
      </c>
      <c r="J5914" s="59"/>
      <c r="K5914" s="59"/>
      <c r="L5914" s="60" t="s">
        <v>4029</v>
      </c>
      <c r="M5914" s="61"/>
      <c r="N5914" s="6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  <c r="BQ5914" s="2"/>
      <c r="BR5914" s="2"/>
      <c r="BS5914" s="2"/>
      <c r="BT5914" s="2"/>
      <c r="BU5914" s="2"/>
      <c r="BV5914" s="2"/>
      <c r="BW5914" s="2"/>
      <c r="BX5914" s="2"/>
      <c r="BY5914" s="2"/>
      <c r="BZ5914" s="2"/>
      <c r="CA5914" s="2"/>
      <c r="CB5914" s="2"/>
      <c r="CC5914" s="2"/>
      <c r="CD5914" s="2"/>
      <c r="CE5914" s="2"/>
    </row>
    <row r="5915" spans="1:83" s="10" customFormat="1" ht="12.75" customHeight="1" x14ac:dyDescent="0.2">
      <c r="A5915" s="51" t="s">
        <v>10740</v>
      </c>
      <c r="B5915" s="9" t="s">
        <v>772</v>
      </c>
      <c r="C5915" s="66" t="s">
        <v>4035</v>
      </c>
      <c r="D5915" s="44" t="s">
        <v>4033</v>
      </c>
      <c r="E5915" s="54"/>
      <c r="F5915" s="55"/>
      <c r="G5915" s="56">
        <v>500</v>
      </c>
      <c r="H5915" s="57">
        <f t="shared" si="184"/>
        <v>590</v>
      </c>
      <c r="I5915" s="58">
        <f t="shared" si="185"/>
        <v>0</v>
      </c>
      <c r="J5915" s="59"/>
      <c r="K5915" s="59"/>
      <c r="L5915" s="60" t="s">
        <v>4029</v>
      </c>
      <c r="M5915" s="61"/>
      <c r="N5915" s="6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2"/>
      <c r="BD5915" s="2"/>
      <c r="BE5915" s="2"/>
      <c r="BF5915" s="2"/>
      <c r="BG5915" s="2"/>
      <c r="BH5915" s="2"/>
      <c r="BI5915" s="2"/>
      <c r="BJ5915" s="2"/>
      <c r="BK5915" s="2"/>
      <c r="BL5915" s="2"/>
      <c r="BM5915" s="2"/>
      <c r="BN5915" s="2"/>
      <c r="BO5915" s="2"/>
      <c r="BP5915" s="2"/>
      <c r="BQ5915" s="2"/>
      <c r="BR5915" s="2"/>
      <c r="BS5915" s="2"/>
      <c r="BT5915" s="2"/>
      <c r="BU5915" s="2"/>
      <c r="BV5915" s="2"/>
      <c r="BW5915" s="2"/>
      <c r="BX5915" s="2"/>
      <c r="BY5915" s="2"/>
      <c r="BZ5915" s="2"/>
      <c r="CA5915" s="2"/>
      <c r="CB5915" s="2"/>
      <c r="CC5915" s="2"/>
      <c r="CD5915" s="2"/>
      <c r="CE5915" s="2"/>
    </row>
    <row r="5916" spans="1:83" s="10" customFormat="1" ht="12.75" customHeight="1" x14ac:dyDescent="0.2">
      <c r="A5916" s="51" t="s">
        <v>10741</v>
      </c>
      <c r="B5916" s="9" t="s">
        <v>772</v>
      </c>
      <c r="C5916" s="66" t="s">
        <v>4035</v>
      </c>
      <c r="D5916" s="44" t="s">
        <v>4033</v>
      </c>
      <c r="E5916" s="54"/>
      <c r="F5916" s="55"/>
      <c r="G5916" s="56">
        <v>400</v>
      </c>
      <c r="H5916" s="57">
        <f t="shared" si="184"/>
        <v>472</v>
      </c>
      <c r="I5916" s="58">
        <f t="shared" si="185"/>
        <v>0</v>
      </c>
      <c r="J5916" s="59"/>
      <c r="K5916" s="59"/>
      <c r="L5916" s="60" t="s">
        <v>4029</v>
      </c>
      <c r="M5916" s="61"/>
      <c r="N5916" s="6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  <c r="BQ5916" s="2"/>
      <c r="BR5916" s="2"/>
      <c r="BS5916" s="2"/>
      <c r="BT5916" s="2"/>
      <c r="BU5916" s="2"/>
      <c r="BV5916" s="2"/>
      <c r="BW5916" s="2"/>
      <c r="BX5916" s="2"/>
      <c r="BY5916" s="2"/>
      <c r="BZ5916" s="2"/>
      <c r="CA5916" s="2"/>
      <c r="CB5916" s="2"/>
      <c r="CC5916" s="2"/>
      <c r="CD5916" s="2"/>
      <c r="CE5916" s="2"/>
    </row>
    <row r="5917" spans="1:83" s="10" customFormat="1" ht="12.75" customHeight="1" x14ac:dyDescent="0.2">
      <c r="A5917" s="51" t="s">
        <v>3056</v>
      </c>
      <c r="B5917" s="9" t="s">
        <v>976</v>
      </c>
      <c r="C5917" s="66" t="s">
        <v>4035</v>
      </c>
      <c r="D5917" s="44" t="s">
        <v>4033</v>
      </c>
      <c r="E5917" s="54"/>
      <c r="F5917" s="55"/>
      <c r="G5917" s="56">
        <v>1500</v>
      </c>
      <c r="H5917" s="57">
        <f t="shared" si="184"/>
        <v>1770</v>
      </c>
      <c r="I5917" s="58">
        <f t="shared" si="185"/>
        <v>0</v>
      </c>
      <c r="J5917" s="59"/>
      <c r="K5917" s="59"/>
      <c r="L5917" s="73" t="s">
        <v>10742</v>
      </c>
      <c r="M5917" s="61"/>
      <c r="N5917" s="6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  <c r="BQ5917" s="2"/>
      <c r="BR5917" s="2"/>
      <c r="BS5917" s="2"/>
      <c r="BT5917" s="2"/>
      <c r="BU5917" s="2"/>
      <c r="BV5917" s="2"/>
      <c r="BW5917" s="2"/>
      <c r="BX5917" s="2"/>
      <c r="BY5917" s="2"/>
      <c r="BZ5917" s="2"/>
      <c r="CA5917" s="2"/>
      <c r="CB5917" s="2"/>
      <c r="CC5917" s="2"/>
      <c r="CD5917" s="2"/>
      <c r="CE5917" s="2"/>
    </row>
    <row r="5918" spans="1:83" s="10" customFormat="1" ht="12.75" customHeight="1" x14ac:dyDescent="0.2">
      <c r="A5918" s="51" t="s">
        <v>10743</v>
      </c>
      <c r="B5918" s="9" t="s">
        <v>8885</v>
      </c>
      <c r="C5918" s="66" t="s">
        <v>4035</v>
      </c>
      <c r="D5918" s="44" t="s">
        <v>4033</v>
      </c>
      <c r="E5918" s="54"/>
      <c r="F5918" s="55"/>
      <c r="G5918" s="56">
        <v>650</v>
      </c>
      <c r="H5918" s="57">
        <f t="shared" si="184"/>
        <v>767</v>
      </c>
      <c r="I5918" s="58">
        <f t="shared" si="185"/>
        <v>0</v>
      </c>
      <c r="J5918" s="59"/>
      <c r="K5918" s="59"/>
      <c r="L5918" s="60" t="s">
        <v>4029</v>
      </c>
      <c r="M5918" s="61"/>
      <c r="N5918" s="6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  <c r="BQ5918" s="2"/>
      <c r="BR5918" s="2"/>
      <c r="BS5918" s="2"/>
      <c r="BT5918" s="2"/>
      <c r="BU5918" s="2"/>
      <c r="BV5918" s="2"/>
      <c r="BW5918" s="2"/>
      <c r="BX5918" s="2"/>
      <c r="BY5918" s="2"/>
      <c r="BZ5918" s="2"/>
      <c r="CA5918" s="2"/>
      <c r="CB5918" s="2"/>
      <c r="CC5918" s="2"/>
      <c r="CD5918" s="2"/>
      <c r="CE5918" s="2"/>
    </row>
    <row r="5919" spans="1:83" s="10" customFormat="1" ht="12.75" customHeight="1" x14ac:dyDescent="0.2">
      <c r="A5919" s="51" t="s">
        <v>10744</v>
      </c>
      <c r="B5919" s="9" t="s">
        <v>9968</v>
      </c>
      <c r="C5919" s="66" t="s">
        <v>4035</v>
      </c>
      <c r="D5919" s="44" t="s">
        <v>4033</v>
      </c>
      <c r="E5919" s="54"/>
      <c r="F5919" s="55"/>
      <c r="G5919" s="56">
        <v>300</v>
      </c>
      <c r="H5919" s="57">
        <f t="shared" si="184"/>
        <v>354</v>
      </c>
      <c r="I5919" s="58">
        <f t="shared" si="185"/>
        <v>0</v>
      </c>
      <c r="J5919" s="59"/>
      <c r="K5919" s="59"/>
      <c r="L5919" s="60" t="s">
        <v>4029</v>
      </c>
      <c r="M5919" s="61"/>
      <c r="N5919" s="6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  <c r="BQ5919" s="2"/>
      <c r="BR5919" s="2"/>
      <c r="BS5919" s="2"/>
      <c r="BT5919" s="2"/>
      <c r="BU5919" s="2"/>
      <c r="BV5919" s="2"/>
      <c r="BW5919" s="2"/>
      <c r="BX5919" s="2"/>
      <c r="BY5919" s="2"/>
      <c r="BZ5919" s="2"/>
      <c r="CA5919" s="2"/>
      <c r="CB5919" s="2"/>
      <c r="CC5919" s="2"/>
      <c r="CD5919" s="2"/>
      <c r="CE5919" s="2"/>
    </row>
    <row r="5920" spans="1:83" s="10" customFormat="1" ht="12.75" customHeight="1" x14ac:dyDescent="0.2">
      <c r="A5920" s="51" t="s">
        <v>10745</v>
      </c>
      <c r="B5920" s="9" t="s">
        <v>9968</v>
      </c>
      <c r="C5920" s="66" t="s">
        <v>4035</v>
      </c>
      <c r="D5920" s="44" t="s">
        <v>4033</v>
      </c>
      <c r="E5920" s="54"/>
      <c r="F5920" s="55"/>
      <c r="G5920" s="56">
        <v>300</v>
      </c>
      <c r="H5920" s="57">
        <f t="shared" si="184"/>
        <v>354</v>
      </c>
      <c r="I5920" s="58">
        <f t="shared" si="185"/>
        <v>0</v>
      </c>
      <c r="J5920" s="59"/>
      <c r="K5920" s="59"/>
      <c r="L5920" s="60" t="s">
        <v>4029</v>
      </c>
      <c r="M5920" s="61"/>
      <c r="N5920" s="6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  <c r="BQ5920" s="2"/>
      <c r="BR5920" s="2"/>
      <c r="BS5920" s="2"/>
      <c r="BT5920" s="2"/>
      <c r="BU5920" s="2"/>
      <c r="BV5920" s="2"/>
      <c r="BW5920" s="2"/>
      <c r="BX5920" s="2"/>
      <c r="BY5920" s="2"/>
      <c r="BZ5920" s="2"/>
      <c r="CA5920" s="2"/>
      <c r="CB5920" s="2"/>
      <c r="CC5920" s="2"/>
      <c r="CD5920" s="2"/>
      <c r="CE5920" s="2"/>
    </row>
    <row r="5921" spans="1:83" s="10" customFormat="1" ht="12.75" customHeight="1" x14ac:dyDescent="0.2">
      <c r="A5921" s="51" t="s">
        <v>10746</v>
      </c>
      <c r="B5921" s="9" t="s">
        <v>10132</v>
      </c>
      <c r="C5921" s="66" t="s">
        <v>4035</v>
      </c>
      <c r="D5921" s="44" t="s">
        <v>4033</v>
      </c>
      <c r="E5921" s="54"/>
      <c r="F5921" s="55"/>
      <c r="G5921" s="56">
        <v>420</v>
      </c>
      <c r="H5921" s="57">
        <f t="shared" si="184"/>
        <v>495.59999999999997</v>
      </c>
      <c r="I5921" s="58">
        <f t="shared" si="185"/>
        <v>0</v>
      </c>
      <c r="J5921" s="59"/>
      <c r="K5921" s="59"/>
      <c r="L5921" s="60" t="s">
        <v>4029</v>
      </c>
      <c r="M5921" s="61"/>
      <c r="N5921" s="6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"/>
      <c r="BD5921" s="2"/>
      <c r="BE5921" s="2"/>
      <c r="BF5921" s="2"/>
      <c r="BG5921" s="2"/>
      <c r="BH5921" s="2"/>
      <c r="BI5921" s="2"/>
      <c r="BJ5921" s="2"/>
      <c r="BK5921" s="2"/>
      <c r="BL5921" s="2"/>
      <c r="BM5921" s="2"/>
      <c r="BN5921" s="2"/>
      <c r="BO5921" s="2"/>
      <c r="BP5921" s="2"/>
      <c r="BQ5921" s="2"/>
      <c r="BR5921" s="2"/>
      <c r="BS5921" s="2"/>
      <c r="BT5921" s="2"/>
      <c r="BU5921" s="2"/>
      <c r="BV5921" s="2"/>
      <c r="BW5921" s="2"/>
      <c r="BX5921" s="2"/>
      <c r="BY5921" s="2"/>
      <c r="BZ5921" s="2"/>
      <c r="CA5921" s="2"/>
      <c r="CB5921" s="2"/>
      <c r="CC5921" s="2"/>
      <c r="CD5921" s="2"/>
      <c r="CE5921" s="2"/>
    </row>
    <row r="5922" spans="1:83" s="10" customFormat="1" ht="12.75" customHeight="1" x14ac:dyDescent="0.2">
      <c r="A5922" s="51" t="s">
        <v>3057</v>
      </c>
      <c r="B5922" s="9" t="s">
        <v>670</v>
      </c>
      <c r="C5922" s="66" t="s">
        <v>4035</v>
      </c>
      <c r="D5922" s="44" t="s">
        <v>4033</v>
      </c>
      <c r="E5922" s="54"/>
      <c r="F5922" s="55"/>
      <c r="G5922" s="56">
        <v>1500</v>
      </c>
      <c r="H5922" s="57">
        <f t="shared" si="184"/>
        <v>1770</v>
      </c>
      <c r="I5922" s="58">
        <f t="shared" si="185"/>
        <v>0</v>
      </c>
      <c r="J5922" s="59"/>
      <c r="K5922" s="59"/>
      <c r="L5922" s="73" t="s">
        <v>10693</v>
      </c>
      <c r="M5922" s="61"/>
      <c r="N5922" s="62"/>
      <c r="O5922" s="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  <c r="AR5922" s="12"/>
      <c r="AS5922" s="12"/>
      <c r="AT5922" s="12"/>
      <c r="AU5922" s="12"/>
      <c r="AV5922" s="12"/>
      <c r="AW5922" s="12"/>
      <c r="AX5922" s="12"/>
      <c r="AY5922" s="12"/>
      <c r="AZ5922" s="12"/>
      <c r="BA5922" s="12"/>
      <c r="BB5922" s="12"/>
      <c r="BC5922" s="12"/>
      <c r="BD5922" s="12"/>
      <c r="BE5922" s="12"/>
      <c r="BF5922" s="12"/>
      <c r="BG5922" s="12"/>
      <c r="BH5922" s="12"/>
      <c r="BI5922" s="12"/>
      <c r="BJ5922" s="12"/>
      <c r="BK5922" s="12"/>
      <c r="BL5922" s="12"/>
      <c r="BM5922" s="12"/>
      <c r="BN5922" s="12"/>
      <c r="BO5922" s="12"/>
      <c r="BP5922" s="12"/>
      <c r="BQ5922" s="12"/>
      <c r="BR5922" s="12"/>
      <c r="BS5922" s="12"/>
      <c r="BT5922" s="12"/>
      <c r="BU5922" s="12"/>
      <c r="BV5922" s="12"/>
      <c r="BW5922" s="12"/>
      <c r="BX5922" s="12"/>
      <c r="BY5922" s="12"/>
      <c r="BZ5922" s="12"/>
      <c r="CA5922" s="12"/>
      <c r="CB5922" s="12"/>
      <c r="CC5922" s="12"/>
      <c r="CD5922" s="12"/>
      <c r="CE5922" s="12"/>
    </row>
    <row r="5923" spans="1:83" s="10" customFormat="1" ht="12.75" customHeight="1" x14ac:dyDescent="0.2">
      <c r="A5923" s="51" t="s">
        <v>10747</v>
      </c>
      <c r="B5923" s="9" t="s">
        <v>10263</v>
      </c>
      <c r="C5923" s="66" t="s">
        <v>4035</v>
      </c>
      <c r="D5923" s="44" t="s">
        <v>4033</v>
      </c>
      <c r="E5923" s="54"/>
      <c r="F5923" s="55"/>
      <c r="G5923" s="56">
        <v>770</v>
      </c>
      <c r="H5923" s="57">
        <f t="shared" si="184"/>
        <v>908.59999999999991</v>
      </c>
      <c r="I5923" s="58">
        <f t="shared" si="185"/>
        <v>0</v>
      </c>
      <c r="J5923" s="59"/>
      <c r="K5923" s="59"/>
      <c r="L5923" s="60" t="s">
        <v>4029</v>
      </c>
      <c r="M5923" s="61"/>
      <c r="N5923" s="62"/>
      <c r="O5923" s="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  <c r="AR5923" s="12"/>
      <c r="AS5923" s="12"/>
      <c r="AT5923" s="12"/>
      <c r="AU5923" s="12"/>
      <c r="AV5923" s="12"/>
      <c r="AW5923" s="12"/>
      <c r="AX5923" s="12"/>
      <c r="AY5923" s="12"/>
      <c r="AZ5923" s="12"/>
      <c r="BA5923" s="12"/>
      <c r="BB5923" s="12"/>
      <c r="BC5923" s="12"/>
      <c r="BD5923" s="12"/>
      <c r="BE5923" s="12"/>
      <c r="BF5923" s="12"/>
      <c r="BG5923" s="12"/>
      <c r="BH5923" s="12"/>
      <c r="BI5923" s="12"/>
      <c r="BJ5923" s="12"/>
      <c r="BK5923" s="12"/>
      <c r="BL5923" s="12"/>
      <c r="BM5923" s="12"/>
      <c r="BN5923" s="12"/>
      <c r="BO5923" s="12"/>
      <c r="BP5923" s="12"/>
      <c r="BQ5923" s="12"/>
      <c r="BR5923" s="12"/>
      <c r="BS5923" s="12"/>
      <c r="BT5923" s="12"/>
      <c r="BU5923" s="12"/>
      <c r="BV5923" s="12"/>
      <c r="BW5923" s="12"/>
      <c r="BX5923" s="12"/>
      <c r="BY5923" s="12"/>
      <c r="BZ5923" s="12"/>
      <c r="CA5923" s="12"/>
      <c r="CB5923" s="12"/>
      <c r="CC5923" s="12"/>
      <c r="CD5923" s="12"/>
      <c r="CE5923" s="12"/>
    </row>
    <row r="5924" spans="1:83" s="10" customFormat="1" ht="12.75" customHeight="1" x14ac:dyDescent="0.2">
      <c r="A5924" s="78" t="s">
        <v>10748</v>
      </c>
      <c r="B5924" s="70" t="s">
        <v>10749</v>
      </c>
      <c r="C5924" s="66" t="s">
        <v>4035</v>
      </c>
      <c r="D5924" s="72" t="s">
        <v>4033</v>
      </c>
      <c r="E5924" s="54"/>
      <c r="F5924" s="55"/>
      <c r="G5924" s="56">
        <v>1400</v>
      </c>
      <c r="H5924" s="57">
        <f t="shared" si="184"/>
        <v>1652</v>
      </c>
      <c r="I5924" s="58">
        <f t="shared" si="185"/>
        <v>0</v>
      </c>
      <c r="J5924" s="59" t="s">
        <v>4015</v>
      </c>
      <c r="K5924" s="59"/>
      <c r="L5924" s="68" t="s">
        <v>4015</v>
      </c>
      <c r="M5924" s="61"/>
      <c r="N5924" s="62"/>
      <c r="O5924" s="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  <c r="AR5924" s="12"/>
      <c r="AS5924" s="12"/>
      <c r="AT5924" s="12"/>
      <c r="AU5924" s="12"/>
      <c r="AV5924" s="12"/>
      <c r="AW5924" s="12"/>
      <c r="AX5924" s="12"/>
      <c r="AY5924" s="12"/>
      <c r="AZ5924" s="12"/>
      <c r="BA5924" s="12"/>
      <c r="BB5924" s="12"/>
      <c r="BC5924" s="12"/>
      <c r="BD5924" s="12"/>
      <c r="BE5924" s="12"/>
      <c r="BF5924" s="12"/>
      <c r="BG5924" s="12"/>
      <c r="BH5924" s="12"/>
      <c r="BI5924" s="12"/>
      <c r="BJ5924" s="12"/>
      <c r="BK5924" s="12"/>
      <c r="BL5924" s="12"/>
      <c r="BM5924" s="12"/>
      <c r="BN5924" s="12"/>
      <c r="BO5924" s="12"/>
      <c r="BP5924" s="12"/>
      <c r="BQ5924" s="12"/>
      <c r="BR5924" s="12"/>
      <c r="BS5924" s="12"/>
      <c r="BT5924" s="12"/>
      <c r="BU5924" s="12"/>
      <c r="BV5924" s="12"/>
      <c r="BW5924" s="12"/>
      <c r="BX5924" s="12"/>
      <c r="BY5924" s="12"/>
      <c r="BZ5924" s="12"/>
      <c r="CA5924" s="12"/>
      <c r="CB5924" s="12"/>
      <c r="CC5924" s="12"/>
      <c r="CD5924" s="12"/>
      <c r="CE5924" s="12"/>
    </row>
    <row r="5925" spans="1:83" s="10" customFormat="1" ht="12.75" customHeight="1" x14ac:dyDescent="0.2">
      <c r="A5925" s="64" t="s">
        <v>10750</v>
      </c>
      <c r="B5925" s="9" t="s">
        <v>10055</v>
      </c>
      <c r="C5925" s="53" t="s">
        <v>4007</v>
      </c>
      <c r="D5925" s="44" t="s">
        <v>4237</v>
      </c>
      <c r="E5925" s="54"/>
      <c r="F5925" s="55"/>
      <c r="G5925" s="56">
        <v>13042.18</v>
      </c>
      <c r="H5925" s="57">
        <f t="shared" si="184"/>
        <v>15389.7724</v>
      </c>
      <c r="I5925" s="58">
        <f t="shared" si="185"/>
        <v>0</v>
      </c>
      <c r="J5925" s="59"/>
      <c r="K5925" s="59" t="s">
        <v>6950</v>
      </c>
      <c r="L5925" s="79" t="s">
        <v>8431</v>
      </c>
      <c r="M5925" s="61"/>
      <c r="N5925" s="62"/>
      <c r="O5925" s="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  <c r="AR5925" s="12"/>
      <c r="AS5925" s="12"/>
      <c r="AT5925" s="12"/>
      <c r="AU5925" s="12"/>
      <c r="AV5925" s="12"/>
      <c r="AW5925" s="12"/>
      <c r="AX5925" s="12"/>
      <c r="AY5925" s="12"/>
      <c r="AZ5925" s="12"/>
      <c r="BA5925" s="12"/>
      <c r="BB5925" s="12"/>
      <c r="BC5925" s="12"/>
      <c r="BD5925" s="12"/>
      <c r="BE5925" s="12"/>
      <c r="BF5925" s="12"/>
      <c r="BG5925" s="12"/>
      <c r="BH5925" s="12"/>
      <c r="BI5925" s="12"/>
      <c r="BJ5925" s="12"/>
      <c r="BK5925" s="12"/>
      <c r="BL5925" s="12"/>
      <c r="BM5925" s="12"/>
      <c r="BN5925" s="12"/>
      <c r="BO5925" s="12"/>
      <c r="BP5925" s="12"/>
      <c r="BQ5925" s="12"/>
      <c r="BR5925" s="12"/>
      <c r="BS5925" s="12"/>
      <c r="BT5925" s="12"/>
      <c r="BU5925" s="12"/>
      <c r="BV5925" s="12"/>
      <c r="BW5925" s="12"/>
      <c r="BX5925" s="12"/>
      <c r="BY5925" s="12"/>
      <c r="BZ5925" s="12"/>
      <c r="CA5925" s="12"/>
      <c r="CB5925" s="12"/>
      <c r="CC5925" s="12"/>
      <c r="CD5925" s="12"/>
      <c r="CE5925" s="12"/>
    </row>
    <row r="5926" spans="1:83" s="10" customFormat="1" ht="12.75" customHeight="1" x14ac:dyDescent="0.2">
      <c r="A5926" s="64" t="s">
        <v>10751</v>
      </c>
      <c r="B5926" s="9" t="s">
        <v>8891</v>
      </c>
      <c r="C5926" s="53" t="s">
        <v>4007</v>
      </c>
      <c r="D5926" s="44" t="s">
        <v>4237</v>
      </c>
      <c r="E5926" s="54"/>
      <c r="F5926" s="55"/>
      <c r="G5926" s="56">
        <v>667.58</v>
      </c>
      <c r="H5926" s="57">
        <f t="shared" si="184"/>
        <v>787.74440000000004</v>
      </c>
      <c r="I5926" s="58">
        <f t="shared" si="185"/>
        <v>0</v>
      </c>
      <c r="J5926" s="59"/>
      <c r="K5926" s="59" t="s">
        <v>6950</v>
      </c>
      <c r="L5926" s="79" t="s">
        <v>8431</v>
      </c>
      <c r="M5926" s="61"/>
      <c r="N5926" s="62"/>
      <c r="O5926" s="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  <c r="AR5926" s="12"/>
      <c r="AS5926" s="12"/>
      <c r="AT5926" s="12"/>
      <c r="AU5926" s="12"/>
      <c r="AV5926" s="12"/>
      <c r="AW5926" s="12"/>
      <c r="AX5926" s="12"/>
      <c r="AY5926" s="12"/>
      <c r="AZ5926" s="12"/>
      <c r="BA5926" s="12"/>
      <c r="BB5926" s="12"/>
      <c r="BC5926" s="12"/>
      <c r="BD5926" s="12"/>
      <c r="BE5926" s="12"/>
      <c r="BF5926" s="12"/>
      <c r="BG5926" s="12"/>
      <c r="BH5926" s="12"/>
      <c r="BI5926" s="12"/>
      <c r="BJ5926" s="12"/>
      <c r="BK5926" s="12"/>
      <c r="BL5926" s="12"/>
      <c r="BM5926" s="12"/>
      <c r="BN5926" s="12"/>
      <c r="BO5926" s="12"/>
      <c r="BP5926" s="12"/>
      <c r="BQ5926" s="12"/>
      <c r="BR5926" s="12"/>
      <c r="BS5926" s="12"/>
      <c r="BT5926" s="12"/>
      <c r="BU5926" s="12"/>
      <c r="BV5926" s="12"/>
      <c r="BW5926" s="12"/>
      <c r="BX5926" s="12"/>
      <c r="BY5926" s="12"/>
      <c r="BZ5926" s="12"/>
      <c r="CA5926" s="12"/>
      <c r="CB5926" s="12"/>
      <c r="CC5926" s="12"/>
      <c r="CD5926" s="12"/>
      <c r="CE5926" s="12"/>
    </row>
    <row r="5927" spans="1:83" s="10" customFormat="1" ht="12.75" customHeight="1" x14ac:dyDescent="0.2">
      <c r="A5927" s="64" t="s">
        <v>10752</v>
      </c>
      <c r="B5927" s="9" t="s">
        <v>10753</v>
      </c>
      <c r="C5927" s="53" t="s">
        <v>4007</v>
      </c>
      <c r="D5927" s="44" t="s">
        <v>4237</v>
      </c>
      <c r="E5927" s="54"/>
      <c r="F5927" s="55"/>
      <c r="G5927" s="56">
        <v>1995.86</v>
      </c>
      <c r="H5927" s="57">
        <f t="shared" si="184"/>
        <v>2355.1147999999998</v>
      </c>
      <c r="I5927" s="58">
        <f t="shared" si="185"/>
        <v>0</v>
      </c>
      <c r="J5927" s="59"/>
      <c r="K5927" s="59" t="s">
        <v>6950</v>
      </c>
      <c r="L5927" s="79" t="s">
        <v>8431</v>
      </c>
      <c r="M5927" s="61"/>
      <c r="N5927" s="62"/>
      <c r="O5927" s="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  <c r="AR5927" s="12"/>
      <c r="AS5927" s="12"/>
      <c r="AT5927" s="12"/>
      <c r="AU5927" s="12"/>
      <c r="AV5927" s="12"/>
      <c r="AW5927" s="12"/>
      <c r="AX5927" s="12"/>
      <c r="AY5927" s="12"/>
      <c r="AZ5927" s="12"/>
      <c r="BA5927" s="12"/>
      <c r="BB5927" s="12"/>
      <c r="BC5927" s="12"/>
      <c r="BD5927" s="12"/>
      <c r="BE5927" s="12"/>
      <c r="BF5927" s="12"/>
      <c r="BG5927" s="12"/>
      <c r="BH5927" s="12"/>
      <c r="BI5927" s="12"/>
      <c r="BJ5927" s="12"/>
      <c r="BK5927" s="12"/>
      <c r="BL5927" s="12"/>
      <c r="BM5927" s="12"/>
      <c r="BN5927" s="12"/>
      <c r="BO5927" s="12"/>
      <c r="BP5927" s="12"/>
      <c r="BQ5927" s="12"/>
      <c r="BR5927" s="12"/>
      <c r="BS5927" s="12"/>
      <c r="BT5927" s="12"/>
      <c r="BU5927" s="12"/>
      <c r="BV5927" s="12"/>
      <c r="BW5927" s="12"/>
      <c r="BX5927" s="12"/>
      <c r="BY5927" s="12"/>
      <c r="BZ5927" s="12"/>
      <c r="CA5927" s="12"/>
      <c r="CB5927" s="12"/>
      <c r="CC5927" s="12"/>
      <c r="CD5927" s="12"/>
      <c r="CE5927" s="12"/>
    </row>
    <row r="5928" spans="1:83" s="10" customFormat="1" ht="12.75" customHeight="1" x14ac:dyDescent="0.2">
      <c r="A5928" s="69" t="s">
        <v>10754</v>
      </c>
      <c r="B5928" s="9" t="s">
        <v>10755</v>
      </c>
      <c r="C5928" s="53" t="s">
        <v>4007</v>
      </c>
      <c r="D5928" s="44" t="s">
        <v>4237</v>
      </c>
      <c r="E5928" s="54"/>
      <c r="F5928" s="55"/>
      <c r="G5928" s="56">
        <v>547.17999999999995</v>
      </c>
      <c r="H5928" s="57">
        <f t="shared" si="184"/>
        <v>645.67239999999993</v>
      </c>
      <c r="I5928" s="58">
        <f t="shared" si="185"/>
        <v>0</v>
      </c>
      <c r="J5928" s="59"/>
      <c r="K5928" s="59" t="s">
        <v>6950</v>
      </c>
      <c r="L5928" s="60"/>
      <c r="M5928" s="61"/>
      <c r="N5928" s="62"/>
      <c r="O5928" s="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  <c r="AR5928" s="12"/>
      <c r="AS5928" s="12"/>
      <c r="AT5928" s="12"/>
      <c r="AU5928" s="12"/>
      <c r="AV5928" s="12"/>
      <c r="AW5928" s="12"/>
      <c r="AX5928" s="12"/>
      <c r="AY5928" s="12"/>
      <c r="AZ5928" s="12"/>
      <c r="BA5928" s="12"/>
      <c r="BB5928" s="12"/>
      <c r="BC5928" s="12"/>
      <c r="BD5928" s="12"/>
      <c r="BE5928" s="12"/>
      <c r="BF5928" s="12"/>
      <c r="BG5928" s="12"/>
      <c r="BH5928" s="12"/>
      <c r="BI5928" s="12"/>
      <c r="BJ5928" s="12"/>
      <c r="BK5928" s="12"/>
      <c r="BL5928" s="12"/>
      <c r="BM5928" s="12"/>
      <c r="BN5928" s="12"/>
      <c r="BO5928" s="12"/>
      <c r="BP5928" s="12"/>
      <c r="BQ5928" s="12"/>
      <c r="BR5928" s="12"/>
      <c r="BS5928" s="12"/>
      <c r="BT5928" s="12"/>
      <c r="BU5928" s="12"/>
      <c r="BV5928" s="12"/>
      <c r="BW5928" s="12"/>
      <c r="BX5928" s="12"/>
      <c r="BY5928" s="12"/>
      <c r="BZ5928" s="12"/>
      <c r="CA5928" s="12"/>
      <c r="CB5928" s="12"/>
      <c r="CC5928" s="12"/>
      <c r="CD5928" s="12"/>
      <c r="CE5928" s="12"/>
    </row>
    <row r="5929" spans="1:83" s="10" customFormat="1" ht="12.75" customHeight="1" x14ac:dyDescent="0.2">
      <c r="A5929" s="51" t="s">
        <v>3058</v>
      </c>
      <c r="B5929" s="9" t="s">
        <v>977</v>
      </c>
      <c r="C5929" s="66" t="s">
        <v>4035</v>
      </c>
      <c r="D5929" s="44" t="s">
        <v>4243</v>
      </c>
      <c r="E5929" s="54"/>
      <c r="F5929" s="55"/>
      <c r="G5929" s="56">
        <v>430</v>
      </c>
      <c r="H5929" s="57">
        <f t="shared" si="184"/>
        <v>507.4</v>
      </c>
      <c r="I5929" s="58">
        <f t="shared" si="185"/>
        <v>0</v>
      </c>
      <c r="J5929" s="59" t="s">
        <v>4027</v>
      </c>
      <c r="K5929" s="59" t="s">
        <v>7891</v>
      </c>
      <c r="L5929" s="73" t="s">
        <v>7727</v>
      </c>
      <c r="M5929" s="61"/>
      <c r="N5929" s="62"/>
      <c r="O5929" s="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  <c r="AR5929" s="12"/>
      <c r="AS5929" s="12"/>
      <c r="AT5929" s="12"/>
      <c r="AU5929" s="12"/>
      <c r="AV5929" s="12"/>
      <c r="AW5929" s="12"/>
      <c r="AX5929" s="12"/>
      <c r="AY5929" s="12"/>
      <c r="AZ5929" s="12"/>
      <c r="BA5929" s="12"/>
      <c r="BB5929" s="12"/>
      <c r="BC5929" s="12"/>
      <c r="BD5929" s="12"/>
      <c r="BE5929" s="12"/>
      <c r="BF5929" s="12"/>
      <c r="BG5929" s="12"/>
      <c r="BH5929" s="12"/>
      <c r="BI5929" s="12"/>
      <c r="BJ5929" s="12"/>
      <c r="BK5929" s="12"/>
      <c r="BL5929" s="12"/>
      <c r="BM5929" s="12"/>
      <c r="BN5929" s="12"/>
      <c r="BO5929" s="12"/>
      <c r="BP5929" s="12"/>
      <c r="BQ5929" s="12"/>
      <c r="BR5929" s="12"/>
      <c r="BS5929" s="12"/>
      <c r="BT5929" s="12"/>
      <c r="BU5929" s="12"/>
      <c r="BV5929" s="12"/>
      <c r="BW5929" s="12"/>
      <c r="BX5929" s="12"/>
      <c r="BY5929" s="12"/>
      <c r="BZ5929" s="12"/>
      <c r="CA5929" s="12"/>
      <c r="CB5929" s="12"/>
      <c r="CC5929" s="12"/>
      <c r="CD5929" s="12"/>
      <c r="CE5929" s="12"/>
    </row>
    <row r="5930" spans="1:83" s="10" customFormat="1" ht="12.75" customHeight="1" x14ac:dyDescent="0.2">
      <c r="A5930" s="69" t="s">
        <v>3059</v>
      </c>
      <c r="B5930" s="9" t="s">
        <v>838</v>
      </c>
      <c r="C5930" s="66" t="s">
        <v>4035</v>
      </c>
      <c r="D5930" s="44" t="s">
        <v>4243</v>
      </c>
      <c r="E5930" s="54"/>
      <c r="F5930" s="55"/>
      <c r="G5930" s="56">
        <v>4100</v>
      </c>
      <c r="H5930" s="57">
        <f t="shared" si="184"/>
        <v>4838</v>
      </c>
      <c r="I5930" s="58">
        <f t="shared" si="185"/>
        <v>0</v>
      </c>
      <c r="J5930" s="59"/>
      <c r="K5930" s="59"/>
      <c r="L5930" s="73"/>
      <c r="M5930" s="61"/>
      <c r="N5930" s="62"/>
      <c r="O5930" s="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  <c r="AR5930" s="12"/>
      <c r="AS5930" s="12"/>
      <c r="AT5930" s="12"/>
      <c r="AU5930" s="12"/>
      <c r="AV5930" s="12"/>
      <c r="AW5930" s="12"/>
      <c r="AX5930" s="12"/>
      <c r="AY5930" s="12"/>
      <c r="AZ5930" s="12"/>
      <c r="BA5930" s="12"/>
      <c r="BB5930" s="12"/>
      <c r="BC5930" s="12"/>
      <c r="BD5930" s="12"/>
      <c r="BE5930" s="12"/>
      <c r="BF5930" s="12"/>
      <c r="BG5930" s="12"/>
      <c r="BH5930" s="12"/>
      <c r="BI5930" s="12"/>
      <c r="BJ5930" s="12"/>
      <c r="BK5930" s="12"/>
      <c r="BL5930" s="12"/>
      <c r="BM5930" s="12"/>
      <c r="BN5930" s="12"/>
      <c r="BO5930" s="12"/>
      <c r="BP5930" s="12"/>
      <c r="BQ5930" s="12"/>
      <c r="BR5930" s="12"/>
      <c r="BS5930" s="12"/>
      <c r="BT5930" s="12"/>
      <c r="BU5930" s="12"/>
      <c r="BV5930" s="12"/>
      <c r="BW5930" s="12"/>
      <c r="BX5930" s="12"/>
      <c r="BY5930" s="12"/>
      <c r="BZ5930" s="12"/>
      <c r="CA5930" s="12"/>
      <c r="CB5930" s="12"/>
      <c r="CC5930" s="12"/>
      <c r="CD5930" s="12"/>
      <c r="CE5930" s="12"/>
    </row>
    <row r="5931" spans="1:83" s="10" customFormat="1" ht="12.75" customHeight="1" x14ac:dyDescent="0.2">
      <c r="A5931" s="69" t="s">
        <v>10756</v>
      </c>
      <c r="B5931" s="9" t="s">
        <v>72</v>
      </c>
      <c r="C5931" s="66" t="s">
        <v>4035</v>
      </c>
      <c r="D5931" s="44" t="s">
        <v>4243</v>
      </c>
      <c r="E5931" s="54"/>
      <c r="F5931" s="55"/>
      <c r="G5931" s="56">
        <v>1600</v>
      </c>
      <c r="H5931" s="57">
        <f t="shared" si="184"/>
        <v>1888</v>
      </c>
      <c r="I5931" s="58">
        <f t="shared" si="185"/>
        <v>0</v>
      </c>
      <c r="J5931" s="59"/>
      <c r="K5931" s="59"/>
      <c r="L5931" s="60" t="s">
        <v>4029</v>
      </c>
      <c r="M5931" s="61"/>
      <c r="N5931" s="62"/>
      <c r="O5931" s="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  <c r="AR5931" s="12"/>
      <c r="AS5931" s="12"/>
      <c r="AT5931" s="12"/>
      <c r="AU5931" s="12"/>
      <c r="AV5931" s="12"/>
      <c r="AW5931" s="12"/>
      <c r="AX5931" s="12"/>
      <c r="AY5931" s="12"/>
      <c r="AZ5931" s="12"/>
      <c r="BA5931" s="12"/>
      <c r="BB5931" s="12"/>
      <c r="BC5931" s="12"/>
      <c r="BD5931" s="12"/>
      <c r="BE5931" s="12"/>
      <c r="BF5931" s="12"/>
      <c r="BG5931" s="12"/>
      <c r="BH5931" s="12"/>
      <c r="BI5931" s="12"/>
      <c r="BJ5931" s="12"/>
      <c r="BK5931" s="12"/>
      <c r="BL5931" s="12"/>
      <c r="BM5931" s="12"/>
      <c r="BN5931" s="12"/>
      <c r="BO5931" s="12"/>
      <c r="BP5931" s="12"/>
      <c r="BQ5931" s="12"/>
      <c r="BR5931" s="12"/>
      <c r="BS5931" s="12"/>
      <c r="BT5931" s="12"/>
      <c r="BU5931" s="12"/>
      <c r="BV5931" s="12"/>
      <c r="BW5931" s="12"/>
      <c r="BX5931" s="12"/>
      <c r="BY5931" s="12"/>
      <c r="BZ5931" s="12"/>
      <c r="CA5931" s="12"/>
      <c r="CB5931" s="12"/>
      <c r="CC5931" s="12"/>
      <c r="CD5931" s="12"/>
      <c r="CE5931" s="12"/>
    </row>
    <row r="5932" spans="1:83" s="10" customFormat="1" ht="12.75" customHeight="1" x14ac:dyDescent="0.2">
      <c r="A5932" s="69" t="s">
        <v>10757</v>
      </c>
      <c r="B5932" s="9" t="s">
        <v>72</v>
      </c>
      <c r="C5932" s="66" t="s">
        <v>4035</v>
      </c>
      <c r="D5932" s="44" t="s">
        <v>4243</v>
      </c>
      <c r="E5932" s="54"/>
      <c r="F5932" s="55"/>
      <c r="G5932" s="56">
        <v>2372.7800000000002</v>
      </c>
      <c r="H5932" s="57">
        <f t="shared" si="184"/>
        <v>2799.8804</v>
      </c>
      <c r="I5932" s="58">
        <f t="shared" si="185"/>
        <v>0</v>
      </c>
      <c r="J5932" s="59"/>
      <c r="K5932" s="59"/>
      <c r="L5932" s="60"/>
      <c r="M5932" s="61"/>
      <c r="N5932" s="62"/>
      <c r="O5932" s="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  <c r="AL5932" s="12"/>
      <c r="AM5932" s="12"/>
      <c r="AN5932" s="12"/>
      <c r="AO5932" s="12"/>
      <c r="AP5932" s="12"/>
      <c r="AQ5932" s="12"/>
      <c r="AR5932" s="12"/>
      <c r="AS5932" s="12"/>
      <c r="AT5932" s="12"/>
      <c r="AU5932" s="12"/>
      <c r="AV5932" s="12"/>
      <c r="AW5932" s="12"/>
      <c r="AX5932" s="12"/>
      <c r="AY5932" s="12"/>
      <c r="AZ5932" s="12"/>
      <c r="BA5932" s="12"/>
      <c r="BB5932" s="12"/>
      <c r="BC5932" s="12"/>
      <c r="BD5932" s="12"/>
      <c r="BE5932" s="12"/>
      <c r="BF5932" s="12"/>
      <c r="BG5932" s="12"/>
      <c r="BH5932" s="12"/>
      <c r="BI5932" s="12"/>
      <c r="BJ5932" s="12"/>
      <c r="BK5932" s="12"/>
      <c r="BL5932" s="12"/>
      <c r="BM5932" s="12"/>
      <c r="BN5932" s="12"/>
      <c r="BO5932" s="12"/>
      <c r="BP5932" s="12"/>
      <c r="BQ5932" s="12"/>
      <c r="BR5932" s="12"/>
      <c r="BS5932" s="12"/>
      <c r="BT5932" s="12"/>
      <c r="BU5932" s="12"/>
      <c r="BV5932" s="12"/>
      <c r="BW5932" s="12"/>
      <c r="BX5932" s="12"/>
      <c r="BY5932" s="12"/>
      <c r="BZ5932" s="12"/>
      <c r="CA5932" s="12"/>
      <c r="CB5932" s="12"/>
      <c r="CC5932" s="12"/>
      <c r="CD5932" s="12"/>
      <c r="CE5932" s="12"/>
    </row>
    <row r="5933" spans="1:83" s="10" customFormat="1" ht="12.75" customHeight="1" x14ac:dyDescent="0.2">
      <c r="A5933" s="95" t="s">
        <v>3060</v>
      </c>
      <c r="B5933" s="9" t="s">
        <v>721</v>
      </c>
      <c r="C5933" s="66" t="s">
        <v>4035</v>
      </c>
      <c r="D5933" s="44" t="s">
        <v>4049</v>
      </c>
      <c r="E5933" s="54"/>
      <c r="F5933" s="55"/>
      <c r="G5933" s="56">
        <v>95000</v>
      </c>
      <c r="H5933" s="57">
        <f t="shared" si="184"/>
        <v>112100</v>
      </c>
      <c r="I5933" s="58">
        <f t="shared" si="185"/>
        <v>0</v>
      </c>
      <c r="J5933" s="59" t="s">
        <v>9125</v>
      </c>
      <c r="K5933" s="59"/>
      <c r="L5933" s="79" t="s">
        <v>9703</v>
      </c>
      <c r="M5933" s="61"/>
      <c r="N5933" s="62"/>
      <c r="O5933" s="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  <c r="AR5933" s="12"/>
      <c r="AS5933" s="12"/>
      <c r="AT5933" s="12"/>
      <c r="AU5933" s="12"/>
      <c r="AV5933" s="12"/>
      <c r="AW5933" s="12"/>
      <c r="AX5933" s="12"/>
      <c r="AY5933" s="12"/>
      <c r="AZ5933" s="12"/>
      <c r="BA5933" s="12"/>
      <c r="BB5933" s="12"/>
      <c r="BC5933" s="12"/>
      <c r="BD5933" s="12"/>
      <c r="BE5933" s="12"/>
      <c r="BF5933" s="12"/>
      <c r="BG5933" s="12"/>
      <c r="BH5933" s="12"/>
      <c r="BI5933" s="12"/>
      <c r="BJ5933" s="12"/>
      <c r="BK5933" s="12"/>
      <c r="BL5933" s="12"/>
      <c r="BM5933" s="12"/>
      <c r="BN5933" s="12"/>
      <c r="BO5933" s="12"/>
      <c r="BP5933" s="12"/>
      <c r="BQ5933" s="12"/>
      <c r="BR5933" s="12"/>
      <c r="BS5933" s="12"/>
      <c r="BT5933" s="12"/>
      <c r="BU5933" s="12"/>
      <c r="BV5933" s="12"/>
      <c r="BW5933" s="12"/>
      <c r="BX5933" s="12"/>
      <c r="BY5933" s="12"/>
      <c r="BZ5933" s="12"/>
      <c r="CA5933" s="12"/>
      <c r="CB5933" s="12"/>
      <c r="CC5933" s="12"/>
      <c r="CD5933" s="12"/>
      <c r="CE5933" s="12"/>
    </row>
    <row r="5934" spans="1:83" s="10" customFormat="1" ht="12.75" customHeight="1" x14ac:dyDescent="0.2">
      <c r="A5934" s="51" t="s">
        <v>3061</v>
      </c>
      <c r="B5934" s="9" t="s">
        <v>978</v>
      </c>
      <c r="C5934" s="66" t="s">
        <v>4035</v>
      </c>
      <c r="D5934" s="44" t="s">
        <v>4049</v>
      </c>
      <c r="E5934" s="54"/>
      <c r="F5934" s="55"/>
      <c r="G5934" s="56">
        <v>240000</v>
      </c>
      <c r="H5934" s="57">
        <f t="shared" si="184"/>
        <v>283200</v>
      </c>
      <c r="I5934" s="58">
        <f t="shared" si="185"/>
        <v>0</v>
      </c>
      <c r="J5934" s="59" t="s">
        <v>4027</v>
      </c>
      <c r="K5934" s="59"/>
      <c r="L5934" s="60" t="s">
        <v>10450</v>
      </c>
      <c r="M5934" s="61"/>
      <c r="N5934" s="62"/>
      <c r="O5934" s="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  <c r="AR5934" s="12"/>
      <c r="AS5934" s="12"/>
      <c r="AT5934" s="12"/>
      <c r="AU5934" s="12"/>
      <c r="AV5934" s="12"/>
      <c r="AW5934" s="12"/>
      <c r="AX5934" s="12"/>
      <c r="AY5934" s="12"/>
      <c r="AZ5934" s="12"/>
      <c r="BA5934" s="12"/>
      <c r="BB5934" s="12"/>
      <c r="BC5934" s="12"/>
      <c r="BD5934" s="12"/>
      <c r="BE5934" s="12"/>
      <c r="BF5934" s="12"/>
      <c r="BG5934" s="12"/>
      <c r="BH5934" s="12"/>
      <c r="BI5934" s="12"/>
      <c r="BJ5934" s="12"/>
      <c r="BK5934" s="12"/>
      <c r="BL5934" s="12"/>
      <c r="BM5934" s="12"/>
      <c r="BN5934" s="12"/>
      <c r="BO5934" s="12"/>
      <c r="BP5934" s="12"/>
      <c r="BQ5934" s="12"/>
      <c r="BR5934" s="12"/>
      <c r="BS5934" s="12"/>
      <c r="BT5934" s="12"/>
      <c r="BU5934" s="12"/>
      <c r="BV5934" s="12"/>
      <c r="BW5934" s="12"/>
      <c r="BX5934" s="12"/>
      <c r="BY5934" s="12"/>
      <c r="BZ5934" s="12"/>
      <c r="CA5934" s="12"/>
      <c r="CB5934" s="12"/>
      <c r="CC5934" s="12"/>
      <c r="CD5934" s="12"/>
      <c r="CE5934" s="12"/>
    </row>
    <row r="5935" spans="1:83" s="10" customFormat="1" ht="12.75" customHeight="1" x14ac:dyDescent="0.2">
      <c r="A5935" s="78" t="s">
        <v>10758</v>
      </c>
      <c r="B5935" s="70" t="s">
        <v>67</v>
      </c>
      <c r="C5935" s="66" t="s">
        <v>4035</v>
      </c>
      <c r="D5935" s="72" t="s">
        <v>4049</v>
      </c>
      <c r="E5935" s="54"/>
      <c r="F5935" s="55"/>
      <c r="G5935" s="56">
        <v>240000</v>
      </c>
      <c r="H5935" s="57">
        <f t="shared" si="184"/>
        <v>283200</v>
      </c>
      <c r="I5935" s="58">
        <f t="shared" si="185"/>
        <v>0</v>
      </c>
      <c r="J5935" s="59"/>
      <c r="K5935" s="59"/>
      <c r="L5935" s="65">
        <v>4320</v>
      </c>
      <c r="M5935" s="61"/>
      <c r="N5935" s="62"/>
      <c r="O5935" s="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  <c r="AR5935" s="12"/>
      <c r="AS5935" s="12"/>
      <c r="AT5935" s="12"/>
      <c r="AU5935" s="12"/>
      <c r="AV5935" s="12"/>
      <c r="AW5935" s="12"/>
      <c r="AX5935" s="12"/>
      <c r="AY5935" s="12"/>
      <c r="AZ5935" s="12"/>
      <c r="BA5935" s="12"/>
      <c r="BB5935" s="12"/>
      <c r="BC5935" s="12"/>
      <c r="BD5935" s="12"/>
      <c r="BE5935" s="12"/>
      <c r="BF5935" s="12"/>
      <c r="BG5935" s="12"/>
      <c r="BH5935" s="12"/>
      <c r="BI5935" s="12"/>
      <c r="BJ5935" s="12"/>
      <c r="BK5935" s="12"/>
      <c r="BL5935" s="12"/>
      <c r="BM5935" s="12"/>
      <c r="BN5935" s="12"/>
      <c r="BO5935" s="12"/>
      <c r="BP5935" s="12"/>
      <c r="BQ5935" s="12"/>
      <c r="BR5935" s="12"/>
      <c r="BS5935" s="12"/>
      <c r="BT5935" s="12"/>
      <c r="BU5935" s="12"/>
      <c r="BV5935" s="12"/>
      <c r="BW5935" s="12"/>
      <c r="BX5935" s="12"/>
      <c r="BY5935" s="12"/>
      <c r="BZ5935" s="12"/>
      <c r="CA5935" s="12"/>
      <c r="CB5935" s="12"/>
      <c r="CC5935" s="12"/>
      <c r="CD5935" s="12"/>
      <c r="CE5935" s="12"/>
    </row>
    <row r="5936" spans="1:83" s="10" customFormat="1" ht="12.75" customHeight="1" x14ac:dyDescent="0.2">
      <c r="A5936" s="78" t="s">
        <v>3062</v>
      </c>
      <c r="B5936" s="70" t="s">
        <v>67</v>
      </c>
      <c r="C5936" s="66" t="s">
        <v>4035</v>
      </c>
      <c r="D5936" s="72" t="s">
        <v>4049</v>
      </c>
      <c r="E5936" s="54"/>
      <c r="F5936" s="55"/>
      <c r="G5936" s="56">
        <v>279026.99</v>
      </c>
      <c r="H5936" s="57">
        <f t="shared" si="184"/>
        <v>329251.84819999995</v>
      </c>
      <c r="I5936" s="58">
        <f t="shared" si="185"/>
        <v>0</v>
      </c>
      <c r="J5936" s="59"/>
      <c r="K5936" s="59"/>
      <c r="L5936" s="79" t="s">
        <v>10009</v>
      </c>
      <c r="M5936" s="61"/>
      <c r="N5936" s="62"/>
      <c r="O5936" s="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  <c r="AR5936" s="12"/>
      <c r="AS5936" s="12"/>
      <c r="AT5936" s="12"/>
      <c r="AU5936" s="12"/>
      <c r="AV5936" s="12"/>
      <c r="AW5936" s="12"/>
      <c r="AX5936" s="12"/>
      <c r="AY5936" s="12"/>
      <c r="AZ5936" s="12"/>
      <c r="BA5936" s="12"/>
      <c r="BB5936" s="12"/>
      <c r="BC5936" s="12"/>
      <c r="BD5936" s="12"/>
      <c r="BE5936" s="12"/>
      <c r="BF5936" s="12"/>
      <c r="BG5936" s="12"/>
      <c r="BH5936" s="12"/>
      <c r="BI5936" s="12"/>
      <c r="BJ5936" s="12"/>
      <c r="BK5936" s="12"/>
      <c r="BL5936" s="12"/>
      <c r="BM5936" s="12"/>
      <c r="BN5936" s="12"/>
      <c r="BO5936" s="12"/>
      <c r="BP5936" s="12"/>
      <c r="BQ5936" s="12"/>
      <c r="BR5936" s="12"/>
      <c r="BS5936" s="12"/>
      <c r="BT5936" s="12"/>
      <c r="BU5936" s="12"/>
      <c r="BV5936" s="12"/>
      <c r="BW5936" s="12"/>
      <c r="BX5936" s="12"/>
      <c r="BY5936" s="12"/>
      <c r="BZ5936" s="12"/>
      <c r="CA5936" s="12"/>
      <c r="CB5936" s="12"/>
      <c r="CC5936" s="12"/>
      <c r="CD5936" s="12"/>
      <c r="CE5936" s="12"/>
    </row>
    <row r="5937" spans="1:83" s="10" customFormat="1" ht="12.75" customHeight="1" x14ac:dyDescent="0.2">
      <c r="A5937" s="78" t="s">
        <v>10759</v>
      </c>
      <c r="B5937" s="70" t="s">
        <v>67</v>
      </c>
      <c r="C5937" s="66" t="s">
        <v>4035</v>
      </c>
      <c r="D5937" s="72" t="s">
        <v>4049</v>
      </c>
      <c r="E5937" s="54"/>
      <c r="F5937" s="55"/>
      <c r="G5937" s="56">
        <v>240000</v>
      </c>
      <c r="H5937" s="57">
        <f t="shared" si="184"/>
        <v>283200</v>
      </c>
      <c r="I5937" s="58">
        <f t="shared" si="185"/>
        <v>0</v>
      </c>
      <c r="J5937" s="59"/>
      <c r="K5937" s="59"/>
      <c r="L5937" s="65" t="s">
        <v>10760</v>
      </c>
      <c r="M5937" s="61"/>
      <c r="N5937" s="62"/>
      <c r="O5937" s="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  <c r="AL5937" s="12"/>
      <c r="AM5937" s="12"/>
      <c r="AN5937" s="12"/>
      <c r="AO5937" s="12"/>
      <c r="AP5937" s="12"/>
      <c r="AQ5937" s="12"/>
      <c r="AR5937" s="12"/>
      <c r="AS5937" s="12"/>
      <c r="AT5937" s="12"/>
      <c r="AU5937" s="12"/>
      <c r="AV5937" s="12"/>
      <c r="AW5937" s="12"/>
      <c r="AX5937" s="12"/>
      <c r="AY5937" s="12"/>
      <c r="AZ5937" s="12"/>
      <c r="BA5937" s="12"/>
      <c r="BB5937" s="12"/>
      <c r="BC5937" s="12"/>
      <c r="BD5937" s="12"/>
      <c r="BE5937" s="12"/>
      <c r="BF5937" s="12"/>
      <c r="BG5937" s="12"/>
      <c r="BH5937" s="12"/>
      <c r="BI5937" s="12"/>
      <c r="BJ5937" s="12"/>
      <c r="BK5937" s="12"/>
      <c r="BL5937" s="12"/>
      <c r="BM5937" s="12"/>
      <c r="BN5937" s="12"/>
      <c r="BO5937" s="12"/>
      <c r="BP5937" s="12"/>
      <c r="BQ5937" s="12"/>
      <c r="BR5937" s="12"/>
      <c r="BS5937" s="12"/>
      <c r="BT5937" s="12"/>
      <c r="BU5937" s="12"/>
      <c r="BV5937" s="12"/>
      <c r="BW5937" s="12"/>
      <c r="BX5937" s="12"/>
      <c r="BY5937" s="12"/>
      <c r="BZ5937" s="12"/>
      <c r="CA5937" s="12"/>
      <c r="CB5937" s="12"/>
      <c r="CC5937" s="12"/>
      <c r="CD5937" s="12"/>
      <c r="CE5937" s="12"/>
    </row>
    <row r="5938" spans="1:83" s="10" customFormat="1" ht="12.75" customHeight="1" x14ac:dyDescent="0.2">
      <c r="A5938" s="51" t="s">
        <v>10761</v>
      </c>
      <c r="B5938" s="9" t="s">
        <v>67</v>
      </c>
      <c r="C5938" s="66" t="s">
        <v>4035</v>
      </c>
      <c r="D5938" s="72" t="s">
        <v>4049</v>
      </c>
      <c r="E5938" s="54"/>
      <c r="F5938" s="55"/>
      <c r="G5938" s="56">
        <v>281921.59000000003</v>
      </c>
      <c r="H5938" s="57">
        <f t="shared" si="184"/>
        <v>332667.47620000003</v>
      </c>
      <c r="I5938" s="58">
        <f t="shared" si="185"/>
        <v>0</v>
      </c>
      <c r="J5938" s="59"/>
      <c r="K5938" s="59"/>
      <c r="L5938" s="60"/>
      <c r="M5938" s="61"/>
      <c r="N5938" s="6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  <c r="BQ5938" s="2"/>
      <c r="BR5938" s="2"/>
      <c r="BS5938" s="2"/>
      <c r="BT5938" s="2"/>
      <c r="BU5938" s="2"/>
      <c r="BV5938" s="2"/>
      <c r="BW5938" s="2"/>
      <c r="BX5938" s="2"/>
      <c r="BY5938" s="2"/>
      <c r="BZ5938" s="2"/>
      <c r="CA5938" s="2"/>
      <c r="CB5938" s="2"/>
      <c r="CC5938" s="2"/>
      <c r="CD5938" s="2"/>
      <c r="CE5938" s="2"/>
    </row>
    <row r="5939" spans="1:83" s="10" customFormat="1" ht="12.75" customHeight="1" x14ac:dyDescent="0.2">
      <c r="A5939" s="78" t="s">
        <v>10762</v>
      </c>
      <c r="B5939" s="70" t="s">
        <v>67</v>
      </c>
      <c r="C5939" s="66" t="s">
        <v>4035</v>
      </c>
      <c r="D5939" s="72" t="s">
        <v>4049</v>
      </c>
      <c r="E5939" s="54"/>
      <c r="F5939" s="55"/>
      <c r="G5939" s="56">
        <v>280206.44</v>
      </c>
      <c r="H5939" s="57">
        <f t="shared" si="184"/>
        <v>330643.5992</v>
      </c>
      <c r="I5939" s="58">
        <f t="shared" si="185"/>
        <v>0</v>
      </c>
      <c r="J5939" s="59"/>
      <c r="K5939" s="59"/>
      <c r="L5939" s="73"/>
      <c r="M5939" s="61"/>
      <c r="N5939" s="6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  <c r="BQ5939" s="2"/>
      <c r="BR5939" s="2"/>
      <c r="BS5939" s="2"/>
      <c r="BT5939" s="2"/>
      <c r="BU5939" s="2"/>
      <c r="BV5939" s="2"/>
      <c r="BW5939" s="2"/>
      <c r="BX5939" s="2"/>
      <c r="BY5939" s="2"/>
      <c r="BZ5939" s="2"/>
      <c r="CA5939" s="2"/>
      <c r="CB5939" s="2"/>
      <c r="CC5939" s="2"/>
      <c r="CD5939" s="2"/>
      <c r="CE5939" s="2"/>
    </row>
    <row r="5940" spans="1:83" s="10" customFormat="1" ht="12.75" customHeight="1" x14ac:dyDescent="0.2">
      <c r="A5940" s="64" t="s">
        <v>10763</v>
      </c>
      <c r="B5940" s="9" t="s">
        <v>10764</v>
      </c>
      <c r="C5940" s="66" t="s">
        <v>4035</v>
      </c>
      <c r="D5940" s="44" t="s">
        <v>5082</v>
      </c>
      <c r="E5940" s="54"/>
      <c r="F5940" s="55"/>
      <c r="G5940" s="56">
        <v>6660.81</v>
      </c>
      <c r="H5940" s="57">
        <f t="shared" si="184"/>
        <v>7859.7557999999999</v>
      </c>
      <c r="I5940" s="58">
        <f t="shared" si="185"/>
        <v>0</v>
      </c>
      <c r="J5940" s="59"/>
      <c r="K5940" s="59"/>
      <c r="L5940" s="74"/>
      <c r="M5940" s="61"/>
      <c r="N5940" s="6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/>
      <c r="BD5940" s="2"/>
      <c r="BE5940" s="2"/>
      <c r="BF5940" s="2"/>
      <c r="BG5940" s="2"/>
      <c r="BH5940" s="2"/>
      <c r="BI5940" s="2"/>
      <c r="BJ5940" s="2"/>
      <c r="BK5940" s="2"/>
      <c r="BL5940" s="2"/>
      <c r="BM5940" s="2"/>
      <c r="BN5940" s="2"/>
      <c r="BO5940" s="2"/>
      <c r="BP5940" s="2"/>
      <c r="BQ5940" s="2"/>
      <c r="BR5940" s="2"/>
      <c r="BS5940" s="2"/>
      <c r="BT5940" s="2"/>
      <c r="BU5940" s="2"/>
      <c r="BV5940" s="2"/>
      <c r="BW5940" s="2"/>
      <c r="BX5940" s="2"/>
      <c r="BY5940" s="2"/>
      <c r="BZ5940" s="2"/>
      <c r="CA5940" s="2"/>
      <c r="CB5940" s="2"/>
      <c r="CC5940" s="2"/>
      <c r="CD5940" s="2"/>
      <c r="CE5940" s="2"/>
    </row>
    <row r="5941" spans="1:83" s="10" customFormat="1" ht="12.75" customHeight="1" x14ac:dyDescent="0.2">
      <c r="A5941" s="69" t="s">
        <v>10765</v>
      </c>
      <c r="B5941" s="9" t="s">
        <v>10766</v>
      </c>
      <c r="C5941" s="66" t="s">
        <v>4035</v>
      </c>
      <c r="D5941" s="44" t="s">
        <v>5082</v>
      </c>
      <c r="E5941" s="54"/>
      <c r="F5941" s="55"/>
      <c r="G5941" s="56">
        <v>297.05</v>
      </c>
      <c r="H5941" s="57">
        <f t="shared" si="184"/>
        <v>350.51900000000001</v>
      </c>
      <c r="I5941" s="58">
        <f t="shared" si="185"/>
        <v>0</v>
      </c>
      <c r="J5941" s="59"/>
      <c r="K5941" s="59"/>
      <c r="L5941" s="79" t="s">
        <v>5050</v>
      </c>
      <c r="M5941" s="61"/>
      <c r="N5941" s="62"/>
      <c r="O5941" s="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  <c r="AL5941" s="12"/>
      <c r="AM5941" s="12"/>
      <c r="AN5941" s="12"/>
      <c r="AO5941" s="12"/>
      <c r="AP5941" s="12"/>
      <c r="AQ5941" s="12"/>
      <c r="AR5941" s="12"/>
      <c r="AS5941" s="12"/>
      <c r="AT5941" s="12"/>
      <c r="AU5941" s="12"/>
      <c r="AV5941" s="12"/>
      <c r="AW5941" s="12"/>
      <c r="AX5941" s="12"/>
      <c r="AY5941" s="12"/>
      <c r="AZ5941" s="12"/>
      <c r="BA5941" s="12"/>
      <c r="BB5941" s="12"/>
      <c r="BC5941" s="12"/>
      <c r="BD5941" s="12"/>
      <c r="BE5941" s="12"/>
      <c r="BF5941" s="12"/>
      <c r="BG5941" s="12"/>
      <c r="BH5941" s="12"/>
      <c r="BI5941" s="12"/>
      <c r="BJ5941" s="12"/>
      <c r="BK5941" s="12"/>
      <c r="BL5941" s="12"/>
      <c r="BM5941" s="12"/>
      <c r="BN5941" s="12"/>
      <c r="BO5941" s="12"/>
      <c r="BP5941" s="12"/>
      <c r="BQ5941" s="12"/>
      <c r="BR5941" s="12"/>
      <c r="BS5941" s="12"/>
      <c r="BT5941" s="12"/>
      <c r="BU5941" s="12"/>
      <c r="BV5941" s="12"/>
      <c r="BW5941" s="12"/>
      <c r="BX5941" s="12"/>
      <c r="BY5941" s="12"/>
      <c r="BZ5941" s="12"/>
      <c r="CA5941" s="12"/>
      <c r="CB5941" s="12"/>
      <c r="CC5941" s="12"/>
      <c r="CD5941" s="12"/>
      <c r="CE5941" s="12"/>
    </row>
    <row r="5942" spans="1:83" s="10" customFormat="1" ht="12.75" customHeight="1" x14ac:dyDescent="0.2">
      <c r="A5942" s="64" t="s">
        <v>10767</v>
      </c>
      <c r="B5942" s="9" t="s">
        <v>388</v>
      </c>
      <c r="C5942" s="53" t="s">
        <v>4007</v>
      </c>
      <c r="D5942" s="44" t="s">
        <v>4945</v>
      </c>
      <c r="E5942" s="54"/>
      <c r="F5942" s="55"/>
      <c r="G5942" s="56">
        <v>1100</v>
      </c>
      <c r="H5942" s="57">
        <f t="shared" si="184"/>
        <v>1298</v>
      </c>
      <c r="I5942" s="58">
        <f t="shared" si="185"/>
        <v>0</v>
      </c>
      <c r="J5942" s="59" t="s">
        <v>4027</v>
      </c>
      <c r="K5942" s="59" t="s">
        <v>10439</v>
      </c>
      <c r="L5942" s="79" t="s">
        <v>5050</v>
      </c>
      <c r="M5942" s="61"/>
      <c r="N5942" s="62"/>
      <c r="O5942" s="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  <c r="AL5942" s="12"/>
      <c r="AM5942" s="12"/>
      <c r="AN5942" s="12"/>
      <c r="AO5942" s="12"/>
      <c r="AP5942" s="12"/>
      <c r="AQ5942" s="12"/>
      <c r="AR5942" s="12"/>
      <c r="AS5942" s="12"/>
      <c r="AT5942" s="12"/>
      <c r="AU5942" s="12"/>
      <c r="AV5942" s="12"/>
      <c r="AW5942" s="12"/>
      <c r="AX5942" s="12"/>
      <c r="AY5942" s="12"/>
      <c r="AZ5942" s="12"/>
      <c r="BA5942" s="12"/>
      <c r="BB5942" s="12"/>
      <c r="BC5942" s="12"/>
      <c r="BD5942" s="12"/>
      <c r="BE5942" s="12"/>
      <c r="BF5942" s="12"/>
      <c r="BG5942" s="12"/>
      <c r="BH5942" s="12"/>
      <c r="BI5942" s="12"/>
      <c r="BJ5942" s="12"/>
      <c r="BK5942" s="12"/>
      <c r="BL5942" s="12"/>
      <c r="BM5942" s="12"/>
      <c r="BN5942" s="12"/>
      <c r="BO5942" s="12"/>
      <c r="BP5942" s="12"/>
      <c r="BQ5942" s="12"/>
      <c r="BR5942" s="12"/>
      <c r="BS5942" s="12"/>
      <c r="BT5942" s="12"/>
      <c r="BU5942" s="12"/>
      <c r="BV5942" s="12"/>
      <c r="BW5942" s="12"/>
      <c r="BX5942" s="12"/>
      <c r="BY5942" s="12"/>
      <c r="BZ5942" s="12"/>
      <c r="CA5942" s="12"/>
      <c r="CB5942" s="12"/>
      <c r="CC5942" s="12"/>
      <c r="CD5942" s="12"/>
      <c r="CE5942" s="12"/>
    </row>
    <row r="5943" spans="1:83" s="10" customFormat="1" ht="12.75" customHeight="1" x14ac:dyDescent="0.2">
      <c r="A5943" s="64" t="s">
        <v>10768</v>
      </c>
      <c r="B5943" s="9" t="s">
        <v>389</v>
      </c>
      <c r="C5943" s="53" t="s">
        <v>4007</v>
      </c>
      <c r="D5943" s="44" t="s">
        <v>4945</v>
      </c>
      <c r="E5943" s="54"/>
      <c r="F5943" s="55"/>
      <c r="G5943" s="56">
        <v>1100</v>
      </c>
      <c r="H5943" s="57">
        <f t="shared" si="184"/>
        <v>1298</v>
      </c>
      <c r="I5943" s="58">
        <f t="shared" si="185"/>
        <v>0</v>
      </c>
      <c r="J5943" s="59" t="s">
        <v>4027</v>
      </c>
      <c r="K5943" s="59" t="s">
        <v>10439</v>
      </c>
      <c r="L5943" s="79" t="s">
        <v>5050</v>
      </c>
      <c r="M5943" s="61"/>
      <c r="N5943" s="62"/>
      <c r="O5943" s="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  <c r="AL5943" s="12"/>
      <c r="AM5943" s="12"/>
      <c r="AN5943" s="12"/>
      <c r="AO5943" s="12"/>
      <c r="AP5943" s="12"/>
      <c r="AQ5943" s="12"/>
      <c r="AR5943" s="12"/>
      <c r="AS5943" s="12"/>
      <c r="AT5943" s="12"/>
      <c r="AU5943" s="12"/>
      <c r="AV5943" s="12"/>
      <c r="AW5943" s="12"/>
      <c r="AX5943" s="12"/>
      <c r="AY5943" s="12"/>
      <c r="AZ5943" s="12"/>
      <c r="BA5943" s="12"/>
      <c r="BB5943" s="12"/>
      <c r="BC5943" s="12"/>
      <c r="BD5943" s="12"/>
      <c r="BE5943" s="12"/>
      <c r="BF5943" s="12"/>
      <c r="BG5943" s="12"/>
      <c r="BH5943" s="12"/>
      <c r="BI5943" s="12"/>
      <c r="BJ5943" s="12"/>
      <c r="BK5943" s="12"/>
      <c r="BL5943" s="12"/>
      <c r="BM5943" s="12"/>
      <c r="BN5943" s="12"/>
      <c r="BO5943" s="12"/>
      <c r="BP5943" s="12"/>
      <c r="BQ5943" s="12"/>
      <c r="BR5943" s="12"/>
      <c r="BS5943" s="12"/>
      <c r="BT5943" s="12"/>
      <c r="BU5943" s="12"/>
      <c r="BV5943" s="12"/>
      <c r="BW5943" s="12"/>
      <c r="BX5943" s="12"/>
      <c r="BY5943" s="12"/>
      <c r="BZ5943" s="12"/>
      <c r="CA5943" s="12"/>
      <c r="CB5943" s="12"/>
      <c r="CC5943" s="12"/>
      <c r="CD5943" s="12"/>
      <c r="CE5943" s="12"/>
    </row>
    <row r="5944" spans="1:83" s="10" customFormat="1" ht="12.75" customHeight="1" x14ac:dyDescent="0.2">
      <c r="A5944" s="51" t="s">
        <v>10769</v>
      </c>
      <c r="B5944" s="9" t="s">
        <v>430</v>
      </c>
      <c r="C5944" s="66" t="s">
        <v>4035</v>
      </c>
      <c r="D5944" s="44" t="s">
        <v>4628</v>
      </c>
      <c r="E5944" s="54"/>
      <c r="F5944" s="55"/>
      <c r="G5944" s="56">
        <v>240000</v>
      </c>
      <c r="H5944" s="57">
        <f t="shared" si="184"/>
        <v>283200</v>
      </c>
      <c r="I5944" s="58">
        <f t="shared" si="185"/>
        <v>0</v>
      </c>
      <c r="J5944" s="59"/>
      <c r="K5944" s="59"/>
      <c r="L5944" s="60" t="s">
        <v>4029</v>
      </c>
      <c r="M5944" s="61"/>
      <c r="N5944" s="62"/>
      <c r="O5944" s="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  <c r="AL5944" s="12"/>
      <c r="AM5944" s="12"/>
      <c r="AN5944" s="12"/>
      <c r="AO5944" s="12"/>
      <c r="AP5944" s="12"/>
      <c r="AQ5944" s="12"/>
      <c r="AR5944" s="12"/>
      <c r="AS5944" s="12"/>
      <c r="AT5944" s="12"/>
      <c r="AU5944" s="12"/>
      <c r="AV5944" s="12"/>
      <c r="AW5944" s="12"/>
      <c r="AX5944" s="12"/>
      <c r="AY5944" s="12"/>
      <c r="AZ5944" s="12"/>
      <c r="BA5944" s="12"/>
      <c r="BB5944" s="12"/>
      <c r="BC5944" s="12"/>
      <c r="BD5944" s="12"/>
      <c r="BE5944" s="12"/>
      <c r="BF5944" s="12"/>
      <c r="BG5944" s="12"/>
      <c r="BH5944" s="12"/>
      <c r="BI5944" s="12"/>
      <c r="BJ5944" s="12"/>
      <c r="BK5944" s="12"/>
      <c r="BL5944" s="12"/>
      <c r="BM5944" s="12"/>
      <c r="BN5944" s="12"/>
      <c r="BO5944" s="12"/>
      <c r="BP5944" s="12"/>
      <c r="BQ5944" s="12"/>
      <c r="BR5944" s="12"/>
      <c r="BS5944" s="12"/>
      <c r="BT5944" s="12"/>
      <c r="BU5944" s="12"/>
      <c r="BV5944" s="12"/>
      <c r="BW5944" s="12"/>
      <c r="BX5944" s="12"/>
      <c r="BY5944" s="12"/>
      <c r="BZ5944" s="12"/>
      <c r="CA5944" s="12"/>
      <c r="CB5944" s="12"/>
      <c r="CC5944" s="12"/>
      <c r="CD5944" s="12"/>
      <c r="CE5944" s="12"/>
    </row>
    <row r="5945" spans="1:83" s="10" customFormat="1" ht="12.75" customHeight="1" x14ac:dyDescent="0.2">
      <c r="A5945" s="51" t="s">
        <v>3063</v>
      </c>
      <c r="B5945" s="9" t="s">
        <v>430</v>
      </c>
      <c r="C5945" s="66" t="s">
        <v>4035</v>
      </c>
      <c r="D5945" s="44" t="s">
        <v>4628</v>
      </c>
      <c r="E5945" s="54"/>
      <c r="F5945" s="55"/>
      <c r="G5945" s="56">
        <v>240000</v>
      </c>
      <c r="H5945" s="57">
        <f t="shared" si="184"/>
        <v>283200</v>
      </c>
      <c r="I5945" s="58">
        <f t="shared" si="185"/>
        <v>0</v>
      </c>
      <c r="J5945" s="59"/>
      <c r="K5945" s="59"/>
      <c r="L5945" s="79" t="s">
        <v>10770</v>
      </c>
      <c r="M5945" s="61"/>
      <c r="N5945" s="62"/>
      <c r="O5945" s="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  <c r="AL5945" s="12"/>
      <c r="AM5945" s="12"/>
      <c r="AN5945" s="12"/>
      <c r="AO5945" s="12"/>
      <c r="AP5945" s="12"/>
      <c r="AQ5945" s="12"/>
      <c r="AR5945" s="12"/>
      <c r="AS5945" s="12"/>
      <c r="AT5945" s="12"/>
      <c r="AU5945" s="12"/>
      <c r="AV5945" s="12"/>
      <c r="AW5945" s="12"/>
      <c r="AX5945" s="12"/>
      <c r="AY5945" s="12"/>
      <c r="AZ5945" s="12"/>
      <c r="BA5945" s="12"/>
      <c r="BB5945" s="12"/>
      <c r="BC5945" s="12"/>
      <c r="BD5945" s="12"/>
      <c r="BE5945" s="12"/>
      <c r="BF5945" s="12"/>
      <c r="BG5945" s="12"/>
      <c r="BH5945" s="12"/>
      <c r="BI5945" s="12"/>
      <c r="BJ5945" s="12"/>
      <c r="BK5945" s="12"/>
      <c r="BL5945" s="12"/>
      <c r="BM5945" s="12"/>
      <c r="BN5945" s="12"/>
      <c r="BO5945" s="12"/>
      <c r="BP5945" s="12"/>
      <c r="BQ5945" s="12"/>
      <c r="BR5945" s="12"/>
      <c r="BS5945" s="12"/>
      <c r="BT5945" s="12"/>
      <c r="BU5945" s="12"/>
      <c r="BV5945" s="12"/>
      <c r="BW5945" s="12"/>
      <c r="BX5945" s="12"/>
      <c r="BY5945" s="12"/>
      <c r="BZ5945" s="12"/>
      <c r="CA5945" s="12"/>
      <c r="CB5945" s="12"/>
      <c r="CC5945" s="12"/>
      <c r="CD5945" s="12"/>
      <c r="CE5945" s="12"/>
    </row>
    <row r="5946" spans="1:83" s="10" customFormat="1" ht="12.75" customHeight="1" x14ac:dyDescent="0.2">
      <c r="A5946" s="78" t="s">
        <v>3064</v>
      </c>
      <c r="B5946" s="9" t="s">
        <v>651</v>
      </c>
      <c r="C5946" s="66" t="s">
        <v>4035</v>
      </c>
      <c r="D5946" s="44" t="s">
        <v>4748</v>
      </c>
      <c r="E5946" s="54"/>
      <c r="F5946" s="55"/>
      <c r="G5946" s="56">
        <v>2700</v>
      </c>
      <c r="H5946" s="57">
        <f t="shared" si="184"/>
        <v>3186</v>
      </c>
      <c r="I5946" s="58">
        <f t="shared" si="185"/>
        <v>0</v>
      </c>
      <c r="J5946" s="59"/>
      <c r="K5946" s="59"/>
      <c r="L5946" s="79" t="s">
        <v>4205</v>
      </c>
      <c r="M5946" s="61"/>
      <c r="N5946" s="62"/>
      <c r="O5946" s="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  <c r="AL5946" s="12"/>
      <c r="AM5946" s="12"/>
      <c r="AN5946" s="12"/>
      <c r="AO5946" s="12"/>
      <c r="AP5946" s="12"/>
      <c r="AQ5946" s="12"/>
      <c r="AR5946" s="12"/>
      <c r="AS5946" s="12"/>
      <c r="AT5946" s="12"/>
      <c r="AU5946" s="12"/>
      <c r="AV5946" s="12"/>
      <c r="AW5946" s="12"/>
      <c r="AX5946" s="12"/>
      <c r="AY5946" s="12"/>
      <c r="AZ5946" s="12"/>
      <c r="BA5946" s="12"/>
      <c r="BB5946" s="12"/>
      <c r="BC5946" s="12"/>
      <c r="BD5946" s="12"/>
      <c r="BE5946" s="12"/>
      <c r="BF5946" s="12"/>
      <c r="BG5946" s="12"/>
      <c r="BH5946" s="12"/>
      <c r="BI5946" s="12"/>
      <c r="BJ5946" s="12"/>
      <c r="BK5946" s="12"/>
      <c r="BL5946" s="12"/>
      <c r="BM5946" s="12"/>
      <c r="BN5946" s="12"/>
      <c r="BO5946" s="12"/>
      <c r="BP5946" s="12"/>
      <c r="BQ5946" s="12"/>
      <c r="BR5946" s="12"/>
      <c r="BS5946" s="12"/>
      <c r="BT5946" s="12"/>
      <c r="BU5946" s="12"/>
      <c r="BV5946" s="12"/>
      <c r="BW5946" s="12"/>
      <c r="BX5946" s="12"/>
      <c r="BY5946" s="12"/>
      <c r="BZ5946" s="12"/>
      <c r="CA5946" s="12"/>
      <c r="CB5946" s="12"/>
      <c r="CC5946" s="12"/>
      <c r="CD5946" s="12"/>
      <c r="CE5946" s="12"/>
    </row>
    <row r="5947" spans="1:83" s="10" customFormat="1" ht="12.75" customHeight="1" x14ac:dyDescent="0.2">
      <c r="A5947" s="51" t="s">
        <v>3065</v>
      </c>
      <c r="B5947" s="9" t="s">
        <v>474</v>
      </c>
      <c r="C5947" s="66" t="s">
        <v>4035</v>
      </c>
      <c r="D5947" s="44" t="s">
        <v>6891</v>
      </c>
      <c r="E5947" s="54"/>
      <c r="F5947" s="55"/>
      <c r="G5947" s="56">
        <v>120000</v>
      </c>
      <c r="H5947" s="57">
        <f t="shared" si="184"/>
        <v>141600</v>
      </c>
      <c r="I5947" s="58">
        <f t="shared" si="185"/>
        <v>0</v>
      </c>
      <c r="J5947" s="59" t="s">
        <v>10771</v>
      </c>
      <c r="K5947" s="59"/>
      <c r="L5947" s="60" t="s">
        <v>4224</v>
      </c>
      <c r="M5947" s="61"/>
      <c r="N5947" s="62"/>
      <c r="O5947" s="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  <c r="AL5947" s="12"/>
      <c r="AM5947" s="12"/>
      <c r="AN5947" s="12"/>
      <c r="AO5947" s="12"/>
      <c r="AP5947" s="12"/>
      <c r="AQ5947" s="12"/>
      <c r="AR5947" s="12"/>
      <c r="AS5947" s="12"/>
      <c r="AT5947" s="12"/>
      <c r="AU5947" s="12"/>
      <c r="AV5947" s="12"/>
      <c r="AW5947" s="12"/>
      <c r="AX5947" s="12"/>
      <c r="AY5947" s="12"/>
      <c r="AZ5947" s="12"/>
      <c r="BA5947" s="12"/>
      <c r="BB5947" s="12"/>
      <c r="BC5947" s="12"/>
      <c r="BD5947" s="12"/>
      <c r="BE5947" s="12"/>
      <c r="BF5947" s="12"/>
      <c r="BG5947" s="12"/>
      <c r="BH5947" s="12"/>
      <c r="BI5947" s="12"/>
      <c r="BJ5947" s="12"/>
      <c r="BK5947" s="12"/>
      <c r="BL5947" s="12"/>
      <c r="BM5947" s="12"/>
      <c r="BN5947" s="12"/>
      <c r="BO5947" s="12"/>
      <c r="BP5947" s="12"/>
      <c r="BQ5947" s="12"/>
      <c r="BR5947" s="12"/>
      <c r="BS5947" s="12"/>
      <c r="BT5947" s="12"/>
      <c r="BU5947" s="12"/>
      <c r="BV5947" s="12"/>
      <c r="BW5947" s="12"/>
      <c r="BX5947" s="12"/>
      <c r="BY5947" s="12"/>
      <c r="BZ5947" s="12"/>
      <c r="CA5947" s="12"/>
      <c r="CB5947" s="12"/>
      <c r="CC5947" s="12"/>
      <c r="CD5947" s="12"/>
      <c r="CE5947" s="12"/>
    </row>
    <row r="5948" spans="1:83" s="10" customFormat="1" ht="12.75" customHeight="1" x14ac:dyDescent="0.2">
      <c r="A5948" s="78" t="s">
        <v>3066</v>
      </c>
      <c r="B5948" s="9" t="s">
        <v>970</v>
      </c>
      <c r="C5948" s="66" t="s">
        <v>4035</v>
      </c>
      <c r="D5948" s="44" t="s">
        <v>6891</v>
      </c>
      <c r="E5948" s="54"/>
      <c r="F5948" s="55"/>
      <c r="G5948" s="56">
        <v>120000</v>
      </c>
      <c r="H5948" s="57">
        <f t="shared" si="184"/>
        <v>141600</v>
      </c>
      <c r="I5948" s="58">
        <f t="shared" si="185"/>
        <v>0</v>
      </c>
      <c r="J5948" s="59"/>
      <c r="K5948" s="59"/>
      <c r="L5948" s="65">
        <v>4320</v>
      </c>
      <c r="M5948" s="61"/>
      <c r="N5948" s="62"/>
      <c r="O5948" s="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  <c r="AL5948" s="12"/>
      <c r="AM5948" s="12"/>
      <c r="AN5948" s="12"/>
      <c r="AO5948" s="12"/>
      <c r="AP5948" s="12"/>
      <c r="AQ5948" s="12"/>
      <c r="AR5948" s="12"/>
      <c r="AS5948" s="12"/>
      <c r="AT5948" s="12"/>
      <c r="AU5948" s="12"/>
      <c r="AV5948" s="12"/>
      <c r="AW5948" s="12"/>
      <c r="AX5948" s="12"/>
      <c r="AY5948" s="12"/>
      <c r="AZ5948" s="12"/>
      <c r="BA5948" s="12"/>
      <c r="BB5948" s="12"/>
      <c r="BC5948" s="12"/>
      <c r="BD5948" s="12"/>
      <c r="BE5948" s="12"/>
      <c r="BF5948" s="12"/>
      <c r="BG5948" s="12"/>
      <c r="BH5948" s="12"/>
      <c r="BI5948" s="12"/>
      <c r="BJ5948" s="12"/>
      <c r="BK5948" s="12"/>
      <c r="BL5948" s="12"/>
      <c r="BM5948" s="12"/>
      <c r="BN5948" s="12"/>
      <c r="BO5948" s="12"/>
      <c r="BP5948" s="12"/>
      <c r="BQ5948" s="12"/>
      <c r="BR5948" s="12"/>
      <c r="BS5948" s="12"/>
      <c r="BT5948" s="12"/>
      <c r="BU5948" s="12"/>
      <c r="BV5948" s="12"/>
      <c r="BW5948" s="12"/>
      <c r="BX5948" s="12"/>
      <c r="BY5948" s="12"/>
      <c r="BZ5948" s="12"/>
      <c r="CA5948" s="12"/>
      <c r="CB5948" s="12"/>
      <c r="CC5948" s="12"/>
      <c r="CD5948" s="12"/>
      <c r="CE5948" s="12"/>
    </row>
    <row r="5949" spans="1:83" s="10" customFormat="1" ht="12.75" customHeight="1" x14ac:dyDescent="0.2">
      <c r="A5949" s="51" t="s">
        <v>3067</v>
      </c>
      <c r="B5949" s="9" t="s">
        <v>474</v>
      </c>
      <c r="C5949" s="66" t="s">
        <v>4035</v>
      </c>
      <c r="D5949" s="44" t="s">
        <v>6891</v>
      </c>
      <c r="E5949" s="54"/>
      <c r="F5949" s="55"/>
      <c r="G5949" s="56">
        <v>112000</v>
      </c>
      <c r="H5949" s="57">
        <f t="shared" si="184"/>
        <v>132160</v>
      </c>
      <c r="I5949" s="58">
        <f t="shared" si="185"/>
        <v>0</v>
      </c>
      <c r="J5949" s="59" t="s">
        <v>10772</v>
      </c>
      <c r="K5949" s="59"/>
      <c r="L5949" s="60" t="s">
        <v>4526</v>
      </c>
      <c r="M5949" s="61"/>
      <c r="N5949" s="62"/>
      <c r="O5949" s="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  <c r="AL5949" s="12"/>
      <c r="AM5949" s="12"/>
      <c r="AN5949" s="12"/>
      <c r="AO5949" s="12"/>
      <c r="AP5949" s="12"/>
      <c r="AQ5949" s="12"/>
      <c r="AR5949" s="12"/>
      <c r="AS5949" s="12"/>
      <c r="AT5949" s="12"/>
      <c r="AU5949" s="12"/>
      <c r="AV5949" s="12"/>
      <c r="AW5949" s="12"/>
      <c r="AX5949" s="12"/>
      <c r="AY5949" s="12"/>
      <c r="AZ5949" s="12"/>
      <c r="BA5949" s="12"/>
      <c r="BB5949" s="12"/>
      <c r="BC5949" s="12"/>
      <c r="BD5949" s="12"/>
      <c r="BE5949" s="12"/>
      <c r="BF5949" s="12"/>
      <c r="BG5949" s="12"/>
      <c r="BH5949" s="12"/>
      <c r="BI5949" s="12"/>
      <c r="BJ5949" s="12"/>
      <c r="BK5949" s="12"/>
      <c r="BL5949" s="12"/>
      <c r="BM5949" s="12"/>
      <c r="BN5949" s="12"/>
      <c r="BO5949" s="12"/>
      <c r="BP5949" s="12"/>
      <c r="BQ5949" s="12"/>
      <c r="BR5949" s="12"/>
      <c r="BS5949" s="12"/>
      <c r="BT5949" s="12"/>
      <c r="BU5949" s="12"/>
      <c r="BV5949" s="12"/>
      <c r="BW5949" s="12"/>
      <c r="BX5949" s="12"/>
      <c r="BY5949" s="12"/>
      <c r="BZ5949" s="12"/>
      <c r="CA5949" s="12"/>
      <c r="CB5949" s="12"/>
      <c r="CC5949" s="12"/>
      <c r="CD5949" s="12"/>
      <c r="CE5949" s="12"/>
    </row>
    <row r="5950" spans="1:83" s="10" customFormat="1" ht="12.75" customHeight="1" x14ac:dyDescent="0.2">
      <c r="A5950" s="78" t="s">
        <v>3068</v>
      </c>
      <c r="B5950" s="9" t="s">
        <v>212</v>
      </c>
      <c r="C5950" s="66" t="s">
        <v>4035</v>
      </c>
      <c r="D5950" s="44" t="s">
        <v>6891</v>
      </c>
      <c r="E5950" s="54"/>
      <c r="F5950" s="55"/>
      <c r="G5950" s="56">
        <v>5000</v>
      </c>
      <c r="H5950" s="57">
        <f t="shared" si="184"/>
        <v>5900</v>
      </c>
      <c r="I5950" s="58">
        <f t="shared" si="185"/>
        <v>0</v>
      </c>
      <c r="J5950" s="59"/>
      <c r="K5950" s="59"/>
      <c r="L5950" s="60" t="s">
        <v>8084</v>
      </c>
      <c r="M5950" s="61"/>
      <c r="N5950" s="62"/>
      <c r="O5950" s="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  <c r="AL5950" s="12"/>
      <c r="AM5950" s="12"/>
      <c r="AN5950" s="12"/>
      <c r="AO5950" s="12"/>
      <c r="AP5950" s="12"/>
      <c r="AQ5950" s="12"/>
      <c r="AR5950" s="12"/>
      <c r="AS5950" s="12"/>
      <c r="AT5950" s="12"/>
      <c r="AU5950" s="12"/>
      <c r="AV5950" s="12"/>
      <c r="AW5950" s="12"/>
      <c r="AX5950" s="12"/>
      <c r="AY5950" s="12"/>
      <c r="AZ5950" s="12"/>
      <c r="BA5950" s="12"/>
      <c r="BB5950" s="12"/>
      <c r="BC5950" s="12"/>
      <c r="BD5950" s="12"/>
      <c r="BE5950" s="12"/>
      <c r="BF5950" s="12"/>
      <c r="BG5950" s="12"/>
      <c r="BH5950" s="12"/>
      <c r="BI5950" s="12"/>
      <c r="BJ5950" s="12"/>
      <c r="BK5950" s="12"/>
      <c r="BL5950" s="12"/>
      <c r="BM5950" s="12"/>
      <c r="BN5950" s="12"/>
      <c r="BO5950" s="12"/>
      <c r="BP5950" s="12"/>
      <c r="BQ5950" s="12"/>
      <c r="BR5950" s="12"/>
      <c r="BS5950" s="12"/>
      <c r="BT5950" s="12"/>
      <c r="BU5950" s="12"/>
      <c r="BV5950" s="12"/>
      <c r="BW5950" s="12"/>
      <c r="BX5950" s="12"/>
      <c r="BY5950" s="12"/>
      <c r="BZ5950" s="12"/>
      <c r="CA5950" s="12"/>
      <c r="CB5950" s="12"/>
      <c r="CC5950" s="12"/>
      <c r="CD5950" s="12"/>
      <c r="CE5950" s="12"/>
    </row>
    <row r="5951" spans="1:83" s="10" customFormat="1" ht="12.75" customHeight="1" x14ac:dyDescent="0.2">
      <c r="A5951" s="51" t="s">
        <v>3069</v>
      </c>
      <c r="B5951" s="9" t="s">
        <v>979</v>
      </c>
      <c r="C5951" s="66" t="s">
        <v>4035</v>
      </c>
      <c r="D5951" s="44" t="s">
        <v>6891</v>
      </c>
      <c r="E5951" s="54"/>
      <c r="F5951" s="55"/>
      <c r="G5951" s="56">
        <v>1500</v>
      </c>
      <c r="H5951" s="57">
        <f t="shared" si="184"/>
        <v>1770</v>
      </c>
      <c r="I5951" s="58">
        <f t="shared" si="185"/>
        <v>0</v>
      </c>
      <c r="J5951" s="59"/>
      <c r="K5951" s="59"/>
      <c r="L5951" s="60" t="s">
        <v>10773</v>
      </c>
      <c r="M5951" s="61"/>
      <c r="N5951" s="62"/>
      <c r="O5951" s="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  <c r="AL5951" s="12"/>
      <c r="AM5951" s="12"/>
      <c r="AN5951" s="12"/>
      <c r="AO5951" s="12"/>
      <c r="AP5951" s="12"/>
      <c r="AQ5951" s="12"/>
      <c r="AR5951" s="12"/>
      <c r="AS5951" s="12"/>
      <c r="AT5951" s="12"/>
      <c r="AU5951" s="12"/>
      <c r="AV5951" s="12"/>
      <c r="AW5951" s="12"/>
      <c r="AX5951" s="12"/>
      <c r="AY5951" s="12"/>
      <c r="AZ5951" s="12"/>
      <c r="BA5951" s="12"/>
      <c r="BB5951" s="12"/>
      <c r="BC5951" s="12"/>
      <c r="BD5951" s="12"/>
      <c r="BE5951" s="12"/>
      <c r="BF5951" s="12"/>
      <c r="BG5951" s="12"/>
      <c r="BH5951" s="12"/>
      <c r="BI5951" s="12"/>
      <c r="BJ5951" s="12"/>
      <c r="BK5951" s="12"/>
      <c r="BL5951" s="12"/>
      <c r="BM5951" s="12"/>
      <c r="BN5951" s="12"/>
      <c r="BO5951" s="12"/>
      <c r="BP5951" s="12"/>
      <c r="BQ5951" s="12"/>
      <c r="BR5951" s="12"/>
      <c r="BS5951" s="12"/>
      <c r="BT5951" s="12"/>
      <c r="BU5951" s="12"/>
      <c r="BV5951" s="12"/>
      <c r="BW5951" s="12"/>
      <c r="BX5951" s="12"/>
      <c r="BY5951" s="12"/>
      <c r="BZ5951" s="12"/>
      <c r="CA5951" s="12"/>
      <c r="CB5951" s="12"/>
      <c r="CC5951" s="12"/>
      <c r="CD5951" s="12"/>
      <c r="CE5951" s="12"/>
    </row>
    <row r="5952" spans="1:83" s="10" customFormat="1" ht="12.75" customHeight="1" x14ac:dyDescent="0.2">
      <c r="A5952" s="69" t="s">
        <v>10774</v>
      </c>
      <c r="B5952" s="9" t="s">
        <v>7191</v>
      </c>
      <c r="C5952" s="53" t="s">
        <v>4007</v>
      </c>
      <c r="D5952" s="44" t="s">
        <v>4237</v>
      </c>
      <c r="E5952" s="54"/>
      <c r="F5952" s="55"/>
      <c r="G5952" s="56">
        <v>2937.14</v>
      </c>
      <c r="H5952" s="57">
        <f t="shared" si="184"/>
        <v>3465.8251999999998</v>
      </c>
      <c r="I5952" s="58">
        <f t="shared" si="185"/>
        <v>0</v>
      </c>
      <c r="J5952" s="59"/>
      <c r="K5952" s="59" t="s">
        <v>6950</v>
      </c>
      <c r="L5952" s="60"/>
      <c r="M5952" s="61"/>
      <c r="N5952" s="6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  <c r="BQ5952" s="2"/>
      <c r="BR5952" s="2"/>
      <c r="BS5952" s="2"/>
      <c r="BT5952" s="2"/>
      <c r="BU5952" s="2"/>
      <c r="BV5952" s="2"/>
      <c r="BW5952" s="2"/>
      <c r="BX5952" s="2"/>
      <c r="BY5952" s="2"/>
      <c r="BZ5952" s="2"/>
      <c r="CA5952" s="2"/>
      <c r="CB5952" s="2"/>
      <c r="CC5952" s="2"/>
      <c r="CD5952" s="2"/>
      <c r="CE5952" s="2"/>
    </row>
    <row r="5953" spans="1:83" s="10" customFormat="1" ht="12.75" customHeight="1" x14ac:dyDescent="0.2">
      <c r="A5953" s="69" t="s">
        <v>10775</v>
      </c>
      <c r="B5953" s="9" t="s">
        <v>9475</v>
      </c>
      <c r="C5953" s="53" t="s">
        <v>4007</v>
      </c>
      <c r="D5953" s="44" t="s">
        <v>4237</v>
      </c>
      <c r="E5953" s="54"/>
      <c r="F5953" s="55"/>
      <c r="G5953" s="56">
        <v>6000</v>
      </c>
      <c r="H5953" s="57">
        <f t="shared" si="184"/>
        <v>7080</v>
      </c>
      <c r="I5953" s="58">
        <f t="shared" si="185"/>
        <v>0</v>
      </c>
      <c r="J5953" s="59"/>
      <c r="K5953" s="59" t="s">
        <v>6950</v>
      </c>
      <c r="L5953" s="79" t="s">
        <v>10776</v>
      </c>
      <c r="M5953" s="61"/>
      <c r="N5953" s="6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  <c r="BQ5953" s="2"/>
      <c r="BR5953" s="2"/>
      <c r="BS5953" s="2"/>
      <c r="BT5953" s="2"/>
      <c r="BU5953" s="2"/>
      <c r="BV5953" s="2"/>
      <c r="BW5953" s="2"/>
      <c r="BX5953" s="2"/>
      <c r="BY5953" s="2"/>
      <c r="BZ5953" s="2"/>
      <c r="CA5953" s="2"/>
      <c r="CB5953" s="2"/>
      <c r="CC5953" s="2"/>
      <c r="CD5953" s="2"/>
      <c r="CE5953" s="2"/>
    </row>
    <row r="5954" spans="1:83" s="10" customFormat="1" ht="12.75" customHeight="1" x14ac:dyDescent="0.2">
      <c r="A5954" s="51" t="s">
        <v>10777</v>
      </c>
      <c r="B5954" s="9" t="s">
        <v>10778</v>
      </c>
      <c r="C5954" s="66" t="s">
        <v>4035</v>
      </c>
      <c r="D5954" s="44"/>
      <c r="E5954" s="54"/>
      <c r="F5954" s="55"/>
      <c r="G5954" s="56">
        <v>89.33</v>
      </c>
      <c r="H5954" s="57">
        <f t="shared" si="184"/>
        <v>105.40939999999999</v>
      </c>
      <c r="I5954" s="58">
        <f t="shared" si="185"/>
        <v>0</v>
      </c>
      <c r="J5954" s="59"/>
      <c r="K5954" s="59"/>
      <c r="L5954" s="60"/>
      <c r="M5954" s="61"/>
      <c r="N5954" s="6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  <c r="BQ5954" s="2"/>
      <c r="BR5954" s="2"/>
      <c r="BS5954" s="2"/>
      <c r="BT5954" s="2"/>
      <c r="BU5954" s="2"/>
      <c r="BV5954" s="2"/>
      <c r="BW5954" s="2"/>
      <c r="BX5954" s="2"/>
      <c r="BY5954" s="2"/>
      <c r="BZ5954" s="2"/>
      <c r="CA5954" s="2"/>
      <c r="CB5954" s="2"/>
      <c r="CC5954" s="2"/>
      <c r="CD5954" s="2"/>
      <c r="CE5954" s="2"/>
    </row>
    <row r="5955" spans="1:83" s="10" customFormat="1" ht="12.75" customHeight="1" x14ac:dyDescent="0.2">
      <c r="A5955" s="69" t="s">
        <v>3070</v>
      </c>
      <c r="B5955" s="9" t="s">
        <v>445</v>
      </c>
      <c r="C5955" s="66" t="s">
        <v>4035</v>
      </c>
      <c r="D5955" s="44" t="s">
        <v>4243</v>
      </c>
      <c r="E5955" s="54"/>
      <c r="F5955" s="55"/>
      <c r="G5955" s="56">
        <v>2500</v>
      </c>
      <c r="H5955" s="57">
        <f t="shared" si="184"/>
        <v>2950</v>
      </c>
      <c r="I5955" s="58">
        <f t="shared" si="185"/>
        <v>0</v>
      </c>
      <c r="J5955" s="59"/>
      <c r="K5955" s="59"/>
      <c r="L5955" s="79" t="s">
        <v>5050</v>
      </c>
      <c r="M5955" s="61"/>
      <c r="N5955" s="6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  <c r="BQ5955" s="2"/>
      <c r="BR5955" s="2"/>
      <c r="BS5955" s="2"/>
      <c r="BT5955" s="2"/>
      <c r="BU5955" s="2"/>
      <c r="BV5955" s="2"/>
      <c r="BW5955" s="2"/>
      <c r="BX5955" s="2"/>
      <c r="BY5955" s="2"/>
      <c r="BZ5955" s="2"/>
      <c r="CA5955" s="2"/>
      <c r="CB5955" s="2"/>
      <c r="CC5955" s="2"/>
      <c r="CD5955" s="2"/>
      <c r="CE5955" s="2"/>
    </row>
    <row r="5956" spans="1:83" s="10" customFormat="1" ht="12.75" customHeight="1" x14ac:dyDescent="0.2">
      <c r="A5956" s="69" t="s">
        <v>3071</v>
      </c>
      <c r="B5956" s="9" t="s">
        <v>838</v>
      </c>
      <c r="C5956" s="66" t="s">
        <v>4035</v>
      </c>
      <c r="D5956" s="44" t="s">
        <v>4243</v>
      </c>
      <c r="E5956" s="54"/>
      <c r="F5956" s="55"/>
      <c r="G5956" s="56">
        <v>4100</v>
      </c>
      <c r="H5956" s="57">
        <f t="shared" si="184"/>
        <v>4838</v>
      </c>
      <c r="I5956" s="58">
        <f t="shared" si="185"/>
        <v>0</v>
      </c>
      <c r="J5956" s="59"/>
      <c r="K5956" s="59"/>
      <c r="L5956" s="79" t="s">
        <v>4205</v>
      </c>
      <c r="M5956" s="61"/>
      <c r="N5956" s="6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  <c r="BQ5956" s="2"/>
      <c r="BR5956" s="2"/>
      <c r="BS5956" s="2"/>
      <c r="BT5956" s="2"/>
      <c r="BU5956" s="2"/>
      <c r="BV5956" s="2"/>
      <c r="BW5956" s="2"/>
      <c r="BX5956" s="2"/>
      <c r="BY5956" s="2"/>
      <c r="BZ5956" s="2"/>
      <c r="CA5956" s="2"/>
      <c r="CB5956" s="2"/>
      <c r="CC5956" s="2"/>
      <c r="CD5956" s="2"/>
      <c r="CE5956" s="2"/>
    </row>
    <row r="5957" spans="1:83" s="11" customFormat="1" ht="12.75" customHeight="1" x14ac:dyDescent="0.2">
      <c r="A5957" s="64" t="s">
        <v>3072</v>
      </c>
      <c r="B5957" s="9" t="s">
        <v>67</v>
      </c>
      <c r="C5957" s="66" t="s">
        <v>4035</v>
      </c>
      <c r="D5957" s="44" t="s">
        <v>4049</v>
      </c>
      <c r="E5957" s="54"/>
      <c r="F5957" s="55"/>
      <c r="G5957" s="56">
        <v>277300</v>
      </c>
      <c r="H5957" s="57">
        <f t="shared" si="184"/>
        <v>327214</v>
      </c>
      <c r="I5957" s="58">
        <f t="shared" si="185"/>
        <v>0</v>
      </c>
      <c r="J5957" s="59"/>
      <c r="K5957" s="59"/>
      <c r="L5957" s="60" t="s">
        <v>4224</v>
      </c>
      <c r="M5957" s="61"/>
      <c r="N5957" s="6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  <c r="BQ5957" s="2"/>
      <c r="BR5957" s="2"/>
      <c r="BS5957" s="2"/>
      <c r="BT5957" s="2"/>
      <c r="BU5957" s="2"/>
      <c r="BV5957" s="2"/>
      <c r="BW5957" s="2"/>
      <c r="BX5957" s="2"/>
      <c r="BY5957" s="2"/>
      <c r="BZ5957" s="2"/>
      <c r="CA5957" s="2"/>
      <c r="CB5957" s="2"/>
      <c r="CC5957" s="2"/>
      <c r="CD5957" s="2"/>
      <c r="CE5957" s="2"/>
    </row>
    <row r="5958" spans="1:83" s="11" customFormat="1" ht="12.75" customHeight="1" x14ac:dyDescent="0.2">
      <c r="A5958" s="78" t="s">
        <v>10779</v>
      </c>
      <c r="B5958" s="70" t="s">
        <v>978</v>
      </c>
      <c r="C5958" s="66" t="s">
        <v>4035</v>
      </c>
      <c r="D5958" s="72" t="s">
        <v>4049</v>
      </c>
      <c r="E5958" s="54"/>
      <c r="F5958" s="55"/>
      <c r="G5958" s="56">
        <v>245000</v>
      </c>
      <c r="H5958" s="57">
        <f t="shared" si="184"/>
        <v>289100</v>
      </c>
      <c r="I5958" s="58">
        <f t="shared" si="185"/>
        <v>0</v>
      </c>
      <c r="J5958" s="59"/>
      <c r="K5958" s="59"/>
      <c r="L5958" s="65" t="s">
        <v>10780</v>
      </c>
      <c r="M5958" s="61"/>
      <c r="N5958" s="6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  <c r="BQ5958" s="2"/>
      <c r="BR5958" s="2"/>
      <c r="BS5958" s="2"/>
      <c r="BT5958" s="2"/>
      <c r="BU5958" s="2"/>
      <c r="BV5958" s="2"/>
      <c r="BW5958" s="2"/>
      <c r="BX5958" s="2"/>
      <c r="BY5958" s="2"/>
      <c r="BZ5958" s="2"/>
      <c r="CA5958" s="2"/>
      <c r="CB5958" s="2"/>
      <c r="CC5958" s="2"/>
      <c r="CD5958" s="2"/>
      <c r="CE5958" s="2"/>
    </row>
    <row r="5959" spans="1:83" s="11" customFormat="1" ht="12.75" customHeight="1" x14ac:dyDescent="0.2">
      <c r="A5959" s="78" t="s">
        <v>10781</v>
      </c>
      <c r="B5959" s="70" t="s">
        <v>67</v>
      </c>
      <c r="C5959" s="66" t="s">
        <v>4035</v>
      </c>
      <c r="D5959" s="72" t="s">
        <v>4049</v>
      </c>
      <c r="E5959" s="54"/>
      <c r="F5959" s="55"/>
      <c r="G5959" s="56">
        <v>245000</v>
      </c>
      <c r="H5959" s="57">
        <f t="shared" si="184"/>
        <v>289100</v>
      </c>
      <c r="I5959" s="58">
        <f t="shared" si="185"/>
        <v>0</v>
      </c>
      <c r="J5959" s="59"/>
      <c r="K5959" s="59"/>
      <c r="L5959" s="65">
        <v>55571</v>
      </c>
      <c r="M5959" s="61"/>
      <c r="N5959" s="6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  <c r="BQ5959" s="2"/>
      <c r="BR5959" s="2"/>
      <c r="BS5959" s="2"/>
      <c r="BT5959" s="2"/>
      <c r="BU5959" s="2"/>
      <c r="BV5959" s="2"/>
      <c r="BW5959" s="2"/>
      <c r="BX5959" s="2"/>
      <c r="BY5959" s="2"/>
      <c r="BZ5959" s="2"/>
      <c r="CA5959" s="2"/>
      <c r="CB5959" s="2"/>
      <c r="CC5959" s="2"/>
      <c r="CD5959" s="2"/>
      <c r="CE5959" s="2"/>
    </row>
    <row r="5960" spans="1:83" s="11" customFormat="1" ht="12.75" customHeight="1" x14ac:dyDescent="0.2">
      <c r="A5960" s="69" t="s">
        <v>10782</v>
      </c>
      <c r="B5960" s="9" t="s">
        <v>924</v>
      </c>
      <c r="C5960" s="66" t="s">
        <v>4035</v>
      </c>
      <c r="D5960" s="44" t="s">
        <v>4117</v>
      </c>
      <c r="E5960" s="54"/>
      <c r="F5960" s="55"/>
      <c r="G5960" s="56">
        <v>300</v>
      </c>
      <c r="H5960" s="57">
        <f t="shared" ref="H5960:H6023" si="186">G5960*1.18</f>
        <v>354</v>
      </c>
      <c r="I5960" s="58">
        <f t="shared" ref="I5960:I6023" si="187">H5960*F5960</f>
        <v>0</v>
      </c>
      <c r="J5960" s="59"/>
      <c r="K5960" s="59"/>
      <c r="L5960" s="60" t="s">
        <v>4029</v>
      </c>
      <c r="M5960" s="61"/>
      <c r="N5960" s="6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  <c r="BQ5960" s="2"/>
      <c r="BR5960" s="2"/>
      <c r="BS5960" s="2"/>
      <c r="BT5960" s="2"/>
      <c r="BU5960" s="2"/>
      <c r="BV5960" s="2"/>
      <c r="BW5960" s="2"/>
      <c r="BX5960" s="2"/>
      <c r="BY5960" s="2"/>
      <c r="BZ5960" s="2"/>
      <c r="CA5960" s="2"/>
      <c r="CB5960" s="2"/>
      <c r="CC5960" s="2"/>
      <c r="CD5960" s="2"/>
      <c r="CE5960" s="2"/>
    </row>
    <row r="5961" spans="1:83" s="11" customFormat="1" ht="12.75" customHeight="1" x14ac:dyDescent="0.2">
      <c r="A5961" s="69" t="s">
        <v>10783</v>
      </c>
      <c r="B5961" s="9" t="s">
        <v>10784</v>
      </c>
      <c r="C5961" s="66" t="s">
        <v>4035</v>
      </c>
      <c r="D5961" s="44" t="s">
        <v>4117</v>
      </c>
      <c r="E5961" s="54"/>
      <c r="F5961" s="55"/>
      <c r="G5961" s="56">
        <v>370</v>
      </c>
      <c r="H5961" s="57">
        <f t="shared" si="186"/>
        <v>436.59999999999997</v>
      </c>
      <c r="I5961" s="58">
        <f t="shared" si="187"/>
        <v>0</v>
      </c>
      <c r="J5961" s="59"/>
      <c r="K5961" s="59"/>
      <c r="L5961" s="60" t="s">
        <v>4029</v>
      </c>
      <c r="M5961" s="61"/>
      <c r="N5961" s="6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  <c r="BQ5961" s="2"/>
      <c r="BR5961" s="2"/>
      <c r="BS5961" s="2"/>
      <c r="BT5961" s="2"/>
      <c r="BU5961" s="2"/>
      <c r="BV5961" s="2"/>
      <c r="BW5961" s="2"/>
      <c r="BX5961" s="2"/>
      <c r="BY5961" s="2"/>
      <c r="BZ5961" s="2"/>
      <c r="CA5961" s="2"/>
      <c r="CB5961" s="2"/>
      <c r="CC5961" s="2"/>
      <c r="CD5961" s="2"/>
      <c r="CE5961" s="2"/>
    </row>
    <row r="5962" spans="1:83" s="11" customFormat="1" ht="12.75" customHeight="1" x14ac:dyDescent="0.2">
      <c r="A5962" s="51" t="s">
        <v>10785</v>
      </c>
      <c r="B5962" s="9" t="s">
        <v>10786</v>
      </c>
      <c r="C5962" s="66" t="s">
        <v>4035</v>
      </c>
      <c r="D5962" s="44" t="s">
        <v>4319</v>
      </c>
      <c r="E5962" s="54"/>
      <c r="F5962" s="55"/>
      <c r="G5962" s="56">
        <v>50</v>
      </c>
      <c r="H5962" s="57">
        <f t="shared" si="186"/>
        <v>59</v>
      </c>
      <c r="I5962" s="58">
        <f t="shared" si="187"/>
        <v>0</v>
      </c>
      <c r="J5962" s="59" t="s">
        <v>4027</v>
      </c>
      <c r="K5962" s="59"/>
      <c r="L5962" s="60" t="s">
        <v>4029</v>
      </c>
      <c r="M5962" s="61">
        <v>0.125</v>
      </c>
      <c r="N5962" s="6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  <c r="BQ5962" s="2"/>
      <c r="BR5962" s="2"/>
      <c r="BS5962" s="2"/>
      <c r="BT5962" s="2"/>
      <c r="BU5962" s="2"/>
      <c r="BV5962" s="2"/>
      <c r="BW5962" s="2"/>
      <c r="BX5962" s="2"/>
      <c r="BY5962" s="2"/>
      <c r="BZ5962" s="2"/>
      <c r="CA5962" s="2"/>
      <c r="CB5962" s="2"/>
      <c r="CC5962" s="2"/>
      <c r="CD5962" s="2"/>
      <c r="CE5962" s="2"/>
    </row>
    <row r="5963" spans="1:83" s="11" customFormat="1" ht="12.75" customHeight="1" x14ac:dyDescent="0.2">
      <c r="A5963" s="51" t="s">
        <v>10787</v>
      </c>
      <c r="B5963" s="9" t="s">
        <v>446</v>
      </c>
      <c r="C5963" s="66" t="s">
        <v>4035</v>
      </c>
      <c r="D5963" s="44" t="s">
        <v>4748</v>
      </c>
      <c r="E5963" s="54"/>
      <c r="F5963" s="55"/>
      <c r="G5963" s="56">
        <v>2000</v>
      </c>
      <c r="H5963" s="57">
        <f t="shared" si="186"/>
        <v>2360</v>
      </c>
      <c r="I5963" s="58">
        <f t="shared" si="187"/>
        <v>0</v>
      </c>
      <c r="J5963" s="59"/>
      <c r="K5963" s="59"/>
      <c r="L5963" s="60" t="s">
        <v>4029</v>
      </c>
      <c r="M5963" s="61">
        <v>1.9</v>
      </c>
      <c r="N5963" s="6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  <c r="BQ5963" s="2"/>
      <c r="BR5963" s="2"/>
      <c r="BS5963" s="2"/>
      <c r="BT5963" s="2"/>
      <c r="BU5963" s="2"/>
      <c r="BV5963" s="2"/>
      <c r="BW5963" s="2"/>
      <c r="BX5963" s="2"/>
      <c r="BY5963" s="2"/>
      <c r="BZ5963" s="2"/>
      <c r="CA5963" s="2"/>
      <c r="CB5963" s="2"/>
      <c r="CC5963" s="2"/>
      <c r="CD5963" s="2"/>
      <c r="CE5963" s="2"/>
    </row>
    <row r="5964" spans="1:83" s="11" customFormat="1" ht="12.75" customHeight="1" x14ac:dyDescent="0.2">
      <c r="A5964" s="64" t="s">
        <v>3073</v>
      </c>
      <c r="B5964" s="9" t="s">
        <v>447</v>
      </c>
      <c r="C5964" s="66" t="s">
        <v>4035</v>
      </c>
      <c r="D5964" s="44" t="s">
        <v>4748</v>
      </c>
      <c r="E5964" s="54"/>
      <c r="F5964" s="55"/>
      <c r="G5964" s="56">
        <v>115</v>
      </c>
      <c r="H5964" s="57">
        <f t="shared" si="186"/>
        <v>135.69999999999999</v>
      </c>
      <c r="I5964" s="58">
        <f t="shared" si="187"/>
        <v>0</v>
      </c>
      <c r="J5964" s="59" t="s">
        <v>4027</v>
      </c>
      <c r="K5964" s="59" t="s">
        <v>7624</v>
      </c>
      <c r="L5964" s="60" t="s">
        <v>4029</v>
      </c>
      <c r="M5964" s="61">
        <v>0.04</v>
      </c>
      <c r="N5964" s="6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  <c r="BQ5964" s="2"/>
      <c r="BR5964" s="2"/>
      <c r="BS5964" s="2"/>
      <c r="BT5964" s="2"/>
      <c r="BU5964" s="2"/>
      <c r="BV5964" s="2"/>
      <c r="BW5964" s="2"/>
      <c r="BX5964" s="2"/>
      <c r="BY5964" s="2"/>
      <c r="BZ5964" s="2"/>
      <c r="CA5964" s="2"/>
      <c r="CB5964" s="2"/>
      <c r="CC5964" s="2"/>
      <c r="CD5964" s="2"/>
      <c r="CE5964" s="2"/>
    </row>
    <row r="5965" spans="1:83" s="13" customFormat="1" ht="12.75" customHeight="1" x14ac:dyDescent="0.2">
      <c r="A5965" s="51" t="s">
        <v>10788</v>
      </c>
      <c r="B5965" s="9" t="s">
        <v>474</v>
      </c>
      <c r="C5965" s="66" t="s">
        <v>4035</v>
      </c>
      <c r="D5965" s="44" t="s">
        <v>6891</v>
      </c>
      <c r="E5965" s="54"/>
      <c r="F5965" s="55"/>
      <c r="G5965" s="56">
        <v>265074.89</v>
      </c>
      <c r="H5965" s="57">
        <f t="shared" si="186"/>
        <v>312788.3702</v>
      </c>
      <c r="I5965" s="58">
        <f t="shared" si="187"/>
        <v>0</v>
      </c>
      <c r="J5965" s="59"/>
      <c r="K5965" s="59"/>
      <c r="L5965" s="60" t="s">
        <v>4029</v>
      </c>
      <c r="M5965" s="61"/>
      <c r="N5965" s="6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/>
      <c r="BD5965" s="2"/>
      <c r="BE5965" s="2"/>
      <c r="BF5965" s="2"/>
      <c r="BG5965" s="2"/>
      <c r="BH5965" s="2"/>
      <c r="BI5965" s="2"/>
      <c r="BJ5965" s="2"/>
      <c r="BK5965" s="2"/>
      <c r="BL5965" s="2"/>
      <c r="BM5965" s="2"/>
      <c r="BN5965" s="2"/>
      <c r="BO5965" s="2"/>
      <c r="BP5965" s="2"/>
      <c r="BQ5965" s="2"/>
      <c r="BR5965" s="2"/>
      <c r="BS5965" s="2"/>
      <c r="BT5965" s="2"/>
      <c r="BU5965" s="2"/>
      <c r="BV5965" s="2"/>
      <c r="BW5965" s="2"/>
      <c r="BX5965" s="2"/>
      <c r="BY5965" s="2"/>
      <c r="BZ5965" s="2"/>
      <c r="CA5965" s="2"/>
      <c r="CB5965" s="2"/>
      <c r="CC5965" s="2"/>
      <c r="CD5965" s="2"/>
      <c r="CE5965" s="2"/>
    </row>
    <row r="5966" spans="1:83" s="13" customFormat="1" ht="12.75" customHeight="1" x14ac:dyDescent="0.2">
      <c r="A5966" s="51" t="s">
        <v>3074</v>
      </c>
      <c r="B5966" s="9" t="s">
        <v>610</v>
      </c>
      <c r="C5966" s="66" t="s">
        <v>4035</v>
      </c>
      <c r="D5966" s="44" t="s">
        <v>6891</v>
      </c>
      <c r="E5966" s="54"/>
      <c r="F5966" s="55"/>
      <c r="G5966" s="56">
        <v>100.59</v>
      </c>
      <c r="H5966" s="57">
        <f t="shared" si="186"/>
        <v>118.6962</v>
      </c>
      <c r="I5966" s="58">
        <f t="shared" si="187"/>
        <v>0</v>
      </c>
      <c r="J5966" s="59" t="s">
        <v>4027</v>
      </c>
      <c r="K5966" s="59"/>
      <c r="L5966" s="60" t="s">
        <v>4029</v>
      </c>
      <c r="M5966" s="61">
        <v>0.1</v>
      </c>
      <c r="N5966" s="6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  <c r="BQ5966" s="2"/>
      <c r="BR5966" s="2"/>
      <c r="BS5966" s="2"/>
      <c r="BT5966" s="2"/>
      <c r="BU5966" s="2"/>
      <c r="BV5966" s="2"/>
      <c r="BW5966" s="2"/>
      <c r="BX5966" s="2"/>
      <c r="BY5966" s="2"/>
      <c r="BZ5966" s="2"/>
      <c r="CA5966" s="2"/>
      <c r="CB5966" s="2"/>
      <c r="CC5966" s="2"/>
      <c r="CD5966" s="2"/>
      <c r="CE5966" s="2"/>
    </row>
    <row r="5967" spans="1:83" s="11" customFormat="1" ht="12.75" customHeight="1" x14ac:dyDescent="0.2">
      <c r="A5967" s="95" t="s">
        <v>10789</v>
      </c>
      <c r="B5967" s="9" t="s">
        <v>41</v>
      </c>
      <c r="C5967" s="66" t="s">
        <v>4035</v>
      </c>
      <c r="D5967" s="44" t="s">
        <v>7186</v>
      </c>
      <c r="E5967" s="54"/>
      <c r="F5967" s="55"/>
      <c r="G5967" s="56">
        <v>180000</v>
      </c>
      <c r="H5967" s="57">
        <f t="shared" si="186"/>
        <v>212400</v>
      </c>
      <c r="I5967" s="58">
        <f t="shared" si="187"/>
        <v>0</v>
      </c>
      <c r="J5967" s="59" t="s">
        <v>4027</v>
      </c>
      <c r="K5967" s="59"/>
      <c r="L5967" s="60" t="s">
        <v>4029</v>
      </c>
      <c r="M5967" s="61">
        <v>927</v>
      </c>
      <c r="N5967" s="6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  <c r="BQ5967" s="2"/>
      <c r="BR5967" s="2"/>
      <c r="BS5967" s="2"/>
      <c r="BT5967" s="2"/>
      <c r="BU5967" s="2"/>
      <c r="BV5967" s="2"/>
      <c r="BW5967" s="2"/>
      <c r="BX5967" s="2"/>
      <c r="BY5967" s="2"/>
      <c r="BZ5967" s="2"/>
      <c r="CA5967" s="2"/>
      <c r="CB5967" s="2"/>
      <c r="CC5967" s="2"/>
      <c r="CD5967" s="2"/>
      <c r="CE5967" s="2"/>
    </row>
    <row r="5968" spans="1:83" s="11" customFormat="1" ht="12.75" customHeight="1" x14ac:dyDescent="0.2">
      <c r="A5968" s="51" t="s">
        <v>10790</v>
      </c>
      <c r="B5968" s="9" t="s">
        <v>10791</v>
      </c>
      <c r="C5968" s="66" t="s">
        <v>4035</v>
      </c>
      <c r="D5968" s="44" t="s">
        <v>4117</v>
      </c>
      <c r="E5968" s="54"/>
      <c r="F5968" s="55"/>
      <c r="G5968" s="56">
        <v>10</v>
      </c>
      <c r="H5968" s="57">
        <f t="shared" si="186"/>
        <v>11.799999999999999</v>
      </c>
      <c r="I5968" s="58">
        <f t="shared" si="187"/>
        <v>0</v>
      </c>
      <c r="J5968" s="59" t="s">
        <v>4027</v>
      </c>
      <c r="K5968" s="59"/>
      <c r="L5968" s="60" t="s">
        <v>4029</v>
      </c>
      <c r="M5968" s="61">
        <v>2.4E-2</v>
      </c>
      <c r="N5968" s="6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  <c r="BQ5968" s="2"/>
      <c r="BR5968" s="2"/>
      <c r="BS5968" s="2"/>
      <c r="BT5968" s="2"/>
      <c r="BU5968" s="2"/>
      <c r="BV5968" s="2"/>
      <c r="BW5968" s="2"/>
      <c r="BX5968" s="2"/>
      <c r="BY5968" s="2"/>
      <c r="BZ5968" s="2"/>
      <c r="CA5968" s="2"/>
      <c r="CB5968" s="2"/>
      <c r="CC5968" s="2"/>
      <c r="CD5968" s="2"/>
      <c r="CE5968" s="2"/>
    </row>
    <row r="5969" spans="1:83" s="11" customFormat="1" ht="12.75" customHeight="1" x14ac:dyDescent="0.2">
      <c r="A5969" s="51" t="s">
        <v>10792</v>
      </c>
      <c r="B5969" s="9" t="s">
        <v>10791</v>
      </c>
      <c r="C5969" s="66" t="s">
        <v>4035</v>
      </c>
      <c r="D5969" s="44" t="s">
        <v>4117</v>
      </c>
      <c r="E5969" s="54"/>
      <c r="F5969" s="55"/>
      <c r="G5969" s="56">
        <v>25</v>
      </c>
      <c r="H5969" s="57">
        <f t="shared" si="186"/>
        <v>29.5</v>
      </c>
      <c r="I5969" s="58">
        <f t="shared" si="187"/>
        <v>0</v>
      </c>
      <c r="J5969" s="59" t="s">
        <v>4027</v>
      </c>
      <c r="K5969" s="59"/>
      <c r="L5969" s="60" t="s">
        <v>4029</v>
      </c>
      <c r="M5969" s="61">
        <v>0.03</v>
      </c>
      <c r="N5969" s="6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  <c r="BQ5969" s="2"/>
      <c r="BR5969" s="2"/>
      <c r="BS5969" s="2"/>
      <c r="BT5969" s="2"/>
      <c r="BU5969" s="2"/>
      <c r="BV5969" s="2"/>
      <c r="BW5969" s="2"/>
      <c r="BX5969" s="2"/>
      <c r="BY5969" s="2"/>
      <c r="BZ5969" s="2"/>
      <c r="CA5969" s="2"/>
      <c r="CB5969" s="2"/>
      <c r="CC5969" s="2"/>
      <c r="CD5969" s="2"/>
      <c r="CE5969" s="2"/>
    </row>
    <row r="5970" spans="1:83" s="11" customFormat="1" ht="12.75" customHeight="1" x14ac:dyDescent="0.2">
      <c r="A5970" s="51" t="s">
        <v>3075</v>
      </c>
      <c r="B5970" s="9" t="s">
        <v>980</v>
      </c>
      <c r="C5970" s="66" t="s">
        <v>4035</v>
      </c>
      <c r="D5970" s="44" t="s">
        <v>4117</v>
      </c>
      <c r="E5970" s="54"/>
      <c r="F5970" s="55"/>
      <c r="G5970" s="56">
        <v>150</v>
      </c>
      <c r="H5970" s="57">
        <f t="shared" si="186"/>
        <v>177</v>
      </c>
      <c r="I5970" s="58">
        <f t="shared" si="187"/>
        <v>0</v>
      </c>
      <c r="J5970" s="59" t="s">
        <v>4027</v>
      </c>
      <c r="K5970" s="59"/>
      <c r="L5970" s="60" t="s">
        <v>4029</v>
      </c>
      <c r="M5970" s="61">
        <v>0.26600000000000001</v>
      </c>
      <c r="N5970" s="6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/>
      <c r="BD5970" s="2"/>
      <c r="BE5970" s="2"/>
      <c r="BF5970" s="2"/>
      <c r="BG5970" s="2"/>
      <c r="BH5970" s="2"/>
      <c r="BI5970" s="2"/>
      <c r="BJ5970" s="2"/>
      <c r="BK5970" s="2"/>
      <c r="BL5970" s="2"/>
      <c r="BM5970" s="2"/>
      <c r="BN5970" s="2"/>
      <c r="BO5970" s="2"/>
      <c r="BP5970" s="2"/>
      <c r="BQ5970" s="2"/>
      <c r="BR5970" s="2"/>
      <c r="BS5970" s="2"/>
      <c r="BT5970" s="2"/>
      <c r="BU5970" s="2"/>
      <c r="BV5970" s="2"/>
      <c r="BW5970" s="2"/>
      <c r="BX5970" s="2"/>
      <c r="BY5970" s="2"/>
      <c r="BZ5970" s="2"/>
      <c r="CA5970" s="2"/>
      <c r="CB5970" s="2"/>
      <c r="CC5970" s="2"/>
      <c r="CD5970" s="2"/>
      <c r="CE5970" s="2"/>
    </row>
    <row r="5971" spans="1:83" s="11" customFormat="1" ht="12.75" customHeight="1" x14ac:dyDescent="0.2">
      <c r="A5971" s="64" t="s">
        <v>10793</v>
      </c>
      <c r="B5971" s="9" t="s">
        <v>10794</v>
      </c>
      <c r="C5971" s="66" t="s">
        <v>4035</v>
      </c>
      <c r="D5971" s="44" t="s">
        <v>4319</v>
      </c>
      <c r="E5971" s="54"/>
      <c r="F5971" s="55"/>
      <c r="G5971" s="56">
        <v>158.25</v>
      </c>
      <c r="H5971" s="57">
        <f t="shared" si="186"/>
        <v>186.73499999999999</v>
      </c>
      <c r="I5971" s="58">
        <f t="shared" si="187"/>
        <v>0</v>
      </c>
      <c r="J5971" s="59"/>
      <c r="K5971" s="59" t="s">
        <v>6938</v>
      </c>
      <c r="L5971" s="60" t="s">
        <v>4029</v>
      </c>
      <c r="M5971" s="61">
        <v>0.39700000000000002</v>
      </c>
      <c r="N5971" s="6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/>
      <c r="BD5971" s="2"/>
      <c r="BE5971" s="2"/>
      <c r="BF5971" s="2"/>
      <c r="BG5971" s="2"/>
      <c r="BH5971" s="2"/>
      <c r="BI5971" s="2"/>
      <c r="BJ5971" s="2"/>
      <c r="BK5971" s="2"/>
      <c r="BL5971" s="2"/>
      <c r="BM5971" s="2"/>
      <c r="BN5971" s="2"/>
      <c r="BO5971" s="2"/>
      <c r="BP5971" s="2"/>
      <c r="BQ5971" s="2"/>
      <c r="BR5971" s="2"/>
      <c r="BS5971" s="2"/>
      <c r="BT5971" s="2"/>
      <c r="BU5971" s="2"/>
      <c r="BV5971" s="2"/>
      <c r="BW5971" s="2"/>
      <c r="BX5971" s="2"/>
      <c r="BY5971" s="2"/>
      <c r="BZ5971" s="2"/>
      <c r="CA5971" s="2"/>
      <c r="CB5971" s="2"/>
      <c r="CC5971" s="2"/>
      <c r="CD5971" s="2"/>
      <c r="CE5971" s="2"/>
    </row>
    <row r="5972" spans="1:83" s="11" customFormat="1" ht="12.75" customHeight="1" x14ac:dyDescent="0.2">
      <c r="A5972" s="51" t="s">
        <v>3076</v>
      </c>
      <c r="B5972" s="9" t="s">
        <v>981</v>
      </c>
      <c r="C5972" s="66" t="s">
        <v>4035</v>
      </c>
      <c r="D5972" s="44" t="s">
        <v>4319</v>
      </c>
      <c r="E5972" s="54"/>
      <c r="F5972" s="55"/>
      <c r="G5972" s="56">
        <v>3964.74</v>
      </c>
      <c r="H5972" s="57">
        <f t="shared" si="186"/>
        <v>4678.3931999999995</v>
      </c>
      <c r="I5972" s="58">
        <f t="shared" si="187"/>
        <v>0</v>
      </c>
      <c r="J5972" s="59" t="s">
        <v>4027</v>
      </c>
      <c r="K5972" s="59"/>
      <c r="L5972" s="60" t="s">
        <v>4029</v>
      </c>
      <c r="M5972" s="61">
        <v>1.3</v>
      </c>
      <c r="N5972" s="6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/>
      <c r="BD5972" s="2"/>
      <c r="BE5972" s="2"/>
      <c r="BF5972" s="2"/>
      <c r="BG5972" s="2"/>
      <c r="BH5972" s="2"/>
      <c r="BI5972" s="2"/>
      <c r="BJ5972" s="2"/>
      <c r="BK5972" s="2"/>
      <c r="BL5972" s="2"/>
      <c r="BM5972" s="2"/>
      <c r="BN5972" s="2"/>
      <c r="BO5972" s="2"/>
      <c r="BP5972" s="2"/>
      <c r="BQ5972" s="2"/>
      <c r="BR5972" s="2"/>
      <c r="BS5972" s="2"/>
      <c r="BT5972" s="2"/>
      <c r="BU5972" s="2"/>
      <c r="BV5972" s="2"/>
      <c r="BW5972" s="2"/>
      <c r="BX5972" s="2"/>
      <c r="BY5972" s="2"/>
      <c r="BZ5972" s="2"/>
      <c r="CA5972" s="2"/>
      <c r="CB5972" s="2"/>
      <c r="CC5972" s="2"/>
      <c r="CD5972" s="2"/>
      <c r="CE5972" s="2"/>
    </row>
    <row r="5973" spans="1:83" s="11" customFormat="1" ht="12.75" customHeight="1" x14ac:dyDescent="0.2">
      <c r="A5973" s="51" t="s">
        <v>3077</v>
      </c>
      <c r="B5973" s="9" t="s">
        <v>934</v>
      </c>
      <c r="C5973" s="66" t="s">
        <v>4035</v>
      </c>
      <c r="D5973" s="44" t="s">
        <v>4319</v>
      </c>
      <c r="E5973" s="54"/>
      <c r="F5973" s="55"/>
      <c r="G5973" s="56">
        <v>3978.69</v>
      </c>
      <c r="H5973" s="57">
        <f t="shared" si="186"/>
        <v>4694.8541999999998</v>
      </c>
      <c r="I5973" s="58">
        <f t="shared" si="187"/>
        <v>0</v>
      </c>
      <c r="J5973" s="59" t="s">
        <v>4027</v>
      </c>
      <c r="K5973" s="59"/>
      <c r="L5973" s="60" t="s">
        <v>4029</v>
      </c>
      <c r="M5973" s="61">
        <v>2.9</v>
      </c>
      <c r="N5973" s="6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/>
      <c r="BD5973" s="2"/>
      <c r="BE5973" s="2"/>
      <c r="BF5973" s="2"/>
      <c r="BG5973" s="2"/>
      <c r="BH5973" s="2"/>
      <c r="BI5973" s="2"/>
      <c r="BJ5973" s="2"/>
      <c r="BK5973" s="2"/>
      <c r="BL5973" s="2"/>
      <c r="BM5973" s="2"/>
      <c r="BN5973" s="2"/>
      <c r="BO5973" s="2"/>
      <c r="BP5973" s="2"/>
      <c r="BQ5973" s="2"/>
      <c r="BR5973" s="2"/>
      <c r="BS5973" s="2"/>
      <c r="BT5973" s="2"/>
      <c r="BU5973" s="2"/>
      <c r="BV5973" s="2"/>
      <c r="BW5973" s="2"/>
      <c r="BX5973" s="2"/>
      <c r="BY5973" s="2"/>
      <c r="BZ5973" s="2"/>
      <c r="CA5973" s="2"/>
      <c r="CB5973" s="2"/>
      <c r="CC5973" s="2"/>
      <c r="CD5973" s="2"/>
      <c r="CE5973" s="2"/>
    </row>
    <row r="5974" spans="1:83" s="11" customFormat="1" ht="12.75" customHeight="1" x14ac:dyDescent="0.2">
      <c r="A5974" s="64" t="s">
        <v>10795</v>
      </c>
      <c r="B5974" s="9" t="s">
        <v>7264</v>
      </c>
      <c r="C5974" s="53" t="s">
        <v>4007</v>
      </c>
      <c r="D5974" s="44" t="s">
        <v>4266</v>
      </c>
      <c r="E5974" s="54"/>
      <c r="F5974" s="55"/>
      <c r="G5974" s="56">
        <v>23000</v>
      </c>
      <c r="H5974" s="57">
        <f t="shared" si="186"/>
        <v>27140</v>
      </c>
      <c r="I5974" s="58">
        <f t="shared" si="187"/>
        <v>0</v>
      </c>
      <c r="J5974" s="59"/>
      <c r="K5974" s="59" t="s">
        <v>7173</v>
      </c>
      <c r="L5974" s="79" t="s">
        <v>4205</v>
      </c>
      <c r="M5974" s="61">
        <v>26.3</v>
      </c>
      <c r="N5974" s="6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  <c r="BQ5974" s="2"/>
      <c r="BR5974" s="2"/>
      <c r="BS5974" s="2"/>
      <c r="BT5974" s="2"/>
      <c r="BU5974" s="2"/>
      <c r="BV5974" s="2"/>
      <c r="BW5974" s="2"/>
      <c r="BX5974" s="2"/>
      <c r="BY5974" s="2"/>
      <c r="BZ5974" s="2"/>
      <c r="CA5974" s="2"/>
      <c r="CB5974" s="2"/>
      <c r="CC5974" s="2"/>
      <c r="CD5974" s="2"/>
      <c r="CE5974" s="2"/>
    </row>
    <row r="5975" spans="1:83" s="11" customFormat="1" ht="12.75" customHeight="1" x14ac:dyDescent="0.2">
      <c r="A5975" s="64" t="s">
        <v>10796</v>
      </c>
      <c r="B5975" s="9" t="s">
        <v>6351</v>
      </c>
      <c r="C5975" s="66" t="s">
        <v>4035</v>
      </c>
      <c r="D5975" s="44" t="s">
        <v>4266</v>
      </c>
      <c r="E5975" s="54"/>
      <c r="F5975" s="55"/>
      <c r="G5975" s="56">
        <v>66.55</v>
      </c>
      <c r="H5975" s="57">
        <f t="shared" si="186"/>
        <v>78.528999999999996</v>
      </c>
      <c r="I5975" s="58">
        <f t="shared" si="187"/>
        <v>0</v>
      </c>
      <c r="J5975" s="59"/>
      <c r="K5975" s="59" t="s">
        <v>6938</v>
      </c>
      <c r="L5975" s="79" t="s">
        <v>7716</v>
      </c>
      <c r="M5975" s="61"/>
      <c r="N5975" s="6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  <c r="BQ5975" s="2"/>
      <c r="BR5975" s="2"/>
      <c r="BS5975" s="2"/>
      <c r="BT5975" s="2"/>
      <c r="BU5975" s="2"/>
      <c r="BV5975" s="2"/>
      <c r="BW5975" s="2"/>
      <c r="BX5975" s="2"/>
      <c r="BY5975" s="2"/>
      <c r="BZ5975" s="2"/>
      <c r="CA5975" s="2"/>
      <c r="CB5975" s="2"/>
      <c r="CC5975" s="2"/>
      <c r="CD5975" s="2"/>
      <c r="CE5975" s="2"/>
    </row>
    <row r="5976" spans="1:83" s="11" customFormat="1" ht="12.75" customHeight="1" x14ac:dyDescent="0.2">
      <c r="A5976" s="69" t="s">
        <v>10797</v>
      </c>
      <c r="B5976" s="9" t="s">
        <v>11</v>
      </c>
      <c r="C5976" s="66" t="s">
        <v>4035</v>
      </c>
      <c r="D5976" s="44" t="s">
        <v>4266</v>
      </c>
      <c r="E5976" s="54"/>
      <c r="F5976" s="55"/>
      <c r="G5976" s="56">
        <v>370</v>
      </c>
      <c r="H5976" s="57">
        <f t="shared" si="186"/>
        <v>436.59999999999997</v>
      </c>
      <c r="I5976" s="58">
        <f t="shared" si="187"/>
        <v>0</v>
      </c>
      <c r="J5976" s="59"/>
      <c r="K5976" s="59"/>
      <c r="L5976" s="60" t="s">
        <v>4029</v>
      </c>
      <c r="M5976" s="61"/>
      <c r="N5976" s="6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  <c r="BQ5976" s="2"/>
      <c r="BR5976" s="2"/>
      <c r="BS5976" s="2"/>
      <c r="BT5976" s="2"/>
      <c r="BU5976" s="2"/>
      <c r="BV5976" s="2"/>
      <c r="BW5976" s="2"/>
      <c r="BX5976" s="2"/>
      <c r="BY5976" s="2"/>
      <c r="BZ5976" s="2"/>
      <c r="CA5976" s="2"/>
      <c r="CB5976" s="2"/>
      <c r="CC5976" s="2"/>
      <c r="CD5976" s="2"/>
      <c r="CE5976" s="2"/>
    </row>
    <row r="5977" spans="1:83" s="11" customFormat="1" ht="12.75" customHeight="1" x14ac:dyDescent="0.2">
      <c r="A5977" s="64" t="s">
        <v>10798</v>
      </c>
      <c r="B5977" s="9" t="s">
        <v>468</v>
      </c>
      <c r="C5977" s="66" t="s">
        <v>4035</v>
      </c>
      <c r="D5977" s="44" t="s">
        <v>4266</v>
      </c>
      <c r="E5977" s="54"/>
      <c r="F5977" s="55"/>
      <c r="G5977" s="56">
        <v>150</v>
      </c>
      <c r="H5977" s="57">
        <f t="shared" si="186"/>
        <v>177</v>
      </c>
      <c r="I5977" s="58">
        <f t="shared" si="187"/>
        <v>0</v>
      </c>
      <c r="J5977" s="59"/>
      <c r="K5977" s="59"/>
      <c r="L5977" s="60" t="s">
        <v>4029</v>
      </c>
      <c r="M5977" s="61"/>
      <c r="N5977" s="6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  <c r="BQ5977" s="2"/>
      <c r="BR5977" s="2"/>
      <c r="BS5977" s="2"/>
      <c r="BT5977" s="2"/>
      <c r="BU5977" s="2"/>
      <c r="BV5977" s="2"/>
      <c r="BW5977" s="2"/>
      <c r="BX5977" s="2"/>
      <c r="BY5977" s="2"/>
      <c r="BZ5977" s="2"/>
      <c r="CA5977" s="2"/>
      <c r="CB5977" s="2"/>
      <c r="CC5977" s="2"/>
      <c r="CD5977" s="2"/>
      <c r="CE5977" s="2"/>
    </row>
    <row r="5978" spans="1:83" s="11" customFormat="1" ht="12.75" customHeight="1" x14ac:dyDescent="0.2">
      <c r="A5978" s="78" t="s">
        <v>3078</v>
      </c>
      <c r="B5978" s="9" t="s">
        <v>77</v>
      </c>
      <c r="C5978" s="66" t="s">
        <v>4035</v>
      </c>
      <c r="D5978" s="44" t="s">
        <v>4266</v>
      </c>
      <c r="E5978" s="54"/>
      <c r="F5978" s="55"/>
      <c r="G5978" s="56">
        <v>20</v>
      </c>
      <c r="H5978" s="57">
        <f t="shared" si="186"/>
        <v>23.599999999999998</v>
      </c>
      <c r="I5978" s="58">
        <f t="shared" si="187"/>
        <v>0</v>
      </c>
      <c r="J5978" s="59"/>
      <c r="K5978" s="59"/>
      <c r="L5978" s="79" t="s">
        <v>8291</v>
      </c>
      <c r="M5978" s="61"/>
      <c r="N5978" s="6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  <c r="BQ5978" s="2"/>
      <c r="BR5978" s="2"/>
      <c r="BS5978" s="2"/>
      <c r="BT5978" s="2"/>
      <c r="BU5978" s="2"/>
      <c r="BV5978" s="2"/>
      <c r="BW5978" s="2"/>
      <c r="BX5978" s="2"/>
      <c r="BY5978" s="2"/>
      <c r="BZ5978" s="2"/>
      <c r="CA5978" s="2"/>
      <c r="CB5978" s="2"/>
      <c r="CC5978" s="2"/>
      <c r="CD5978" s="2"/>
      <c r="CE5978" s="2"/>
    </row>
    <row r="5979" spans="1:83" s="11" customFormat="1" ht="12.75" customHeight="1" x14ac:dyDescent="0.2">
      <c r="A5979" s="78" t="s">
        <v>10799</v>
      </c>
      <c r="B5979" s="9" t="s">
        <v>23</v>
      </c>
      <c r="C5979" s="66" t="s">
        <v>4035</v>
      </c>
      <c r="D5979" s="44" t="s">
        <v>4266</v>
      </c>
      <c r="E5979" s="54"/>
      <c r="F5979" s="55"/>
      <c r="G5979" s="56">
        <v>80</v>
      </c>
      <c r="H5979" s="57">
        <f t="shared" si="186"/>
        <v>94.399999999999991</v>
      </c>
      <c r="I5979" s="58">
        <f t="shared" si="187"/>
        <v>0</v>
      </c>
      <c r="J5979" s="59"/>
      <c r="K5979" s="59"/>
      <c r="L5979" s="60" t="s">
        <v>4029</v>
      </c>
      <c r="M5979" s="61"/>
      <c r="N5979" s="6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  <c r="BA5979" s="2"/>
      <c r="BB5979" s="2"/>
      <c r="BC5979" s="2"/>
      <c r="BD5979" s="2"/>
      <c r="BE5979" s="2"/>
      <c r="BF5979" s="2"/>
      <c r="BG5979" s="2"/>
      <c r="BH5979" s="2"/>
      <c r="BI5979" s="2"/>
      <c r="BJ5979" s="2"/>
      <c r="BK5979" s="2"/>
      <c r="BL5979" s="2"/>
      <c r="BM5979" s="2"/>
      <c r="BN5979" s="2"/>
      <c r="BO5979" s="2"/>
      <c r="BP5979" s="2"/>
      <c r="BQ5979" s="2"/>
      <c r="BR5979" s="2"/>
      <c r="BS5979" s="2"/>
      <c r="BT5979" s="2"/>
      <c r="BU5979" s="2"/>
      <c r="BV5979" s="2"/>
      <c r="BW5979" s="2"/>
      <c r="BX5979" s="2"/>
      <c r="BY5979" s="2"/>
      <c r="BZ5979" s="2"/>
      <c r="CA5979" s="2"/>
      <c r="CB5979" s="2"/>
      <c r="CC5979" s="2"/>
      <c r="CD5979" s="2"/>
      <c r="CE5979" s="2"/>
    </row>
    <row r="5980" spans="1:83" s="11" customFormat="1" ht="12.75" customHeight="1" x14ac:dyDescent="0.2">
      <c r="A5980" s="51" t="s">
        <v>10800</v>
      </c>
      <c r="B5980" s="9" t="s">
        <v>10801</v>
      </c>
      <c r="C5980" s="66" t="s">
        <v>4035</v>
      </c>
      <c r="D5980" s="44" t="s">
        <v>7186</v>
      </c>
      <c r="E5980" s="54"/>
      <c r="F5980" s="55"/>
      <c r="G5980" s="56">
        <v>42000</v>
      </c>
      <c r="H5980" s="57">
        <f t="shared" si="186"/>
        <v>49560</v>
      </c>
      <c r="I5980" s="58">
        <f t="shared" si="187"/>
        <v>0</v>
      </c>
      <c r="J5980" s="59" t="s">
        <v>4027</v>
      </c>
      <c r="K5980" s="59"/>
      <c r="L5980" s="60" t="s">
        <v>4029</v>
      </c>
      <c r="M5980" s="61">
        <v>16</v>
      </c>
      <c r="N5980" s="6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  <c r="BQ5980" s="2"/>
      <c r="BR5980" s="2"/>
      <c r="BS5980" s="2"/>
      <c r="BT5980" s="2"/>
      <c r="BU5980" s="2"/>
      <c r="BV5980" s="2"/>
      <c r="BW5980" s="2"/>
      <c r="BX5980" s="2"/>
      <c r="BY5980" s="2"/>
      <c r="BZ5980" s="2"/>
      <c r="CA5980" s="2"/>
      <c r="CB5980" s="2"/>
      <c r="CC5980" s="2"/>
      <c r="CD5980" s="2"/>
      <c r="CE5980" s="2"/>
    </row>
    <row r="5981" spans="1:83" s="11" customFormat="1" ht="12.75" customHeight="1" x14ac:dyDescent="0.2">
      <c r="A5981" s="51" t="s">
        <v>10802</v>
      </c>
      <c r="B5981" s="9" t="s">
        <v>313</v>
      </c>
      <c r="C5981" s="66" t="s">
        <v>4035</v>
      </c>
      <c r="D5981" s="44"/>
      <c r="E5981" s="54"/>
      <c r="F5981" s="55"/>
      <c r="G5981" s="56">
        <v>109.44</v>
      </c>
      <c r="H5981" s="57">
        <f t="shared" si="186"/>
        <v>129.13919999999999</v>
      </c>
      <c r="I5981" s="58">
        <f t="shared" si="187"/>
        <v>0</v>
      </c>
      <c r="J5981" s="59"/>
      <c r="K5981" s="59"/>
      <c r="L5981" s="60"/>
      <c r="M5981" s="61"/>
      <c r="N5981" s="6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  <c r="BA5981" s="2"/>
      <c r="BB5981" s="2"/>
      <c r="BC5981" s="2"/>
      <c r="BD5981" s="2"/>
      <c r="BE5981" s="2"/>
      <c r="BF5981" s="2"/>
      <c r="BG5981" s="2"/>
      <c r="BH5981" s="2"/>
      <c r="BI5981" s="2"/>
      <c r="BJ5981" s="2"/>
      <c r="BK5981" s="2"/>
      <c r="BL5981" s="2"/>
      <c r="BM5981" s="2"/>
      <c r="BN5981" s="2"/>
      <c r="BO5981" s="2"/>
      <c r="BP5981" s="2"/>
      <c r="BQ5981" s="2"/>
      <c r="BR5981" s="2"/>
      <c r="BS5981" s="2"/>
      <c r="BT5981" s="2"/>
      <c r="BU5981" s="2"/>
      <c r="BV5981" s="2"/>
      <c r="BW5981" s="2"/>
      <c r="BX5981" s="2"/>
      <c r="BY5981" s="2"/>
      <c r="BZ5981" s="2"/>
      <c r="CA5981" s="2"/>
      <c r="CB5981" s="2"/>
      <c r="CC5981" s="2"/>
      <c r="CD5981" s="2"/>
      <c r="CE5981" s="2"/>
    </row>
    <row r="5982" spans="1:83" s="11" customFormat="1" ht="12.75" customHeight="1" x14ac:dyDescent="0.2">
      <c r="A5982" s="78" t="s">
        <v>10803</v>
      </c>
      <c r="B5982" s="9" t="s">
        <v>7191</v>
      </c>
      <c r="C5982" s="53" t="s">
        <v>4007</v>
      </c>
      <c r="D5982" s="44" t="s">
        <v>4237</v>
      </c>
      <c r="E5982" s="54"/>
      <c r="F5982" s="55"/>
      <c r="G5982" s="56">
        <v>2700</v>
      </c>
      <c r="H5982" s="57">
        <f t="shared" si="186"/>
        <v>3186</v>
      </c>
      <c r="I5982" s="58">
        <f t="shared" si="187"/>
        <v>0</v>
      </c>
      <c r="J5982" s="59"/>
      <c r="K5982" s="59" t="s">
        <v>6950</v>
      </c>
      <c r="L5982" s="60" t="s">
        <v>4029</v>
      </c>
      <c r="M5982" s="61"/>
      <c r="N5982" s="6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/>
      <c r="BD5982" s="2"/>
      <c r="BE5982" s="2"/>
      <c r="BF5982" s="2"/>
      <c r="BG5982" s="2"/>
      <c r="BH5982" s="2"/>
      <c r="BI5982" s="2"/>
      <c r="BJ5982" s="2"/>
      <c r="BK5982" s="2"/>
      <c r="BL5982" s="2"/>
      <c r="BM5982" s="2"/>
      <c r="BN5982" s="2"/>
      <c r="BO5982" s="2"/>
      <c r="BP5982" s="2"/>
      <c r="BQ5982" s="2"/>
      <c r="BR5982" s="2"/>
      <c r="BS5982" s="2"/>
      <c r="BT5982" s="2"/>
      <c r="BU5982" s="2"/>
      <c r="BV5982" s="2"/>
      <c r="BW5982" s="2"/>
      <c r="BX5982" s="2"/>
      <c r="BY5982" s="2"/>
      <c r="BZ5982" s="2"/>
      <c r="CA5982" s="2"/>
      <c r="CB5982" s="2"/>
      <c r="CC5982" s="2"/>
      <c r="CD5982" s="2"/>
      <c r="CE5982" s="2"/>
    </row>
    <row r="5983" spans="1:83" s="13" customFormat="1" ht="12.75" customHeight="1" x14ac:dyDescent="0.2">
      <c r="A5983" s="78" t="s">
        <v>10804</v>
      </c>
      <c r="B5983" s="9" t="s">
        <v>575</v>
      </c>
      <c r="C5983" s="66" t="s">
        <v>4035</v>
      </c>
      <c r="D5983" s="44" t="s">
        <v>4049</v>
      </c>
      <c r="E5983" s="54"/>
      <c r="F5983" s="55"/>
      <c r="G5983" s="56">
        <v>260</v>
      </c>
      <c r="H5983" s="57">
        <f t="shared" si="186"/>
        <v>306.8</v>
      </c>
      <c r="I5983" s="58">
        <f t="shared" si="187"/>
        <v>0</v>
      </c>
      <c r="J5983" s="59"/>
      <c r="K5983" s="59"/>
      <c r="L5983" s="60" t="s">
        <v>4029</v>
      </c>
      <c r="M5983" s="61"/>
      <c r="N5983" s="6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/>
      <c r="BD5983" s="2"/>
      <c r="BE5983" s="2"/>
      <c r="BF5983" s="2"/>
      <c r="BG5983" s="2"/>
      <c r="BH5983" s="2"/>
      <c r="BI5983" s="2"/>
      <c r="BJ5983" s="2"/>
      <c r="BK5983" s="2"/>
      <c r="BL5983" s="2"/>
      <c r="BM5983" s="2"/>
      <c r="BN5983" s="2"/>
      <c r="BO5983" s="2"/>
      <c r="BP5983" s="2"/>
      <c r="BQ5983" s="2"/>
      <c r="BR5983" s="2"/>
      <c r="BS5983" s="2"/>
      <c r="BT5983" s="2"/>
      <c r="BU5983" s="2"/>
      <c r="BV5983" s="2"/>
      <c r="BW5983" s="2"/>
      <c r="BX5983" s="2"/>
      <c r="BY5983" s="2"/>
      <c r="BZ5983" s="2"/>
      <c r="CA5983" s="2"/>
      <c r="CB5983" s="2"/>
      <c r="CC5983" s="2"/>
      <c r="CD5983" s="2"/>
      <c r="CE5983" s="2"/>
    </row>
    <row r="5984" spans="1:83" s="13" customFormat="1" ht="12.75" customHeight="1" x14ac:dyDescent="0.2">
      <c r="A5984" s="78" t="s">
        <v>10805</v>
      </c>
      <c r="B5984" s="9" t="s">
        <v>77</v>
      </c>
      <c r="C5984" s="66" t="s">
        <v>4035</v>
      </c>
      <c r="D5984" s="44" t="s">
        <v>4049</v>
      </c>
      <c r="E5984" s="54"/>
      <c r="F5984" s="55"/>
      <c r="G5984" s="56">
        <v>330</v>
      </c>
      <c r="H5984" s="57">
        <f t="shared" si="186"/>
        <v>389.4</v>
      </c>
      <c r="I5984" s="58">
        <f t="shared" si="187"/>
        <v>0</v>
      </c>
      <c r="J5984" s="59"/>
      <c r="K5984" s="59"/>
      <c r="L5984" s="60" t="s">
        <v>4029</v>
      </c>
      <c r="M5984" s="61"/>
      <c r="N5984" s="6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  <c r="BA5984" s="2"/>
      <c r="BB5984" s="2"/>
      <c r="BC5984" s="2"/>
      <c r="BD5984" s="2"/>
      <c r="BE5984" s="2"/>
      <c r="BF5984" s="2"/>
      <c r="BG5984" s="2"/>
      <c r="BH5984" s="2"/>
      <c r="BI5984" s="2"/>
      <c r="BJ5984" s="2"/>
      <c r="BK5984" s="2"/>
      <c r="BL5984" s="2"/>
      <c r="BM5984" s="2"/>
      <c r="BN5984" s="2"/>
      <c r="BO5984" s="2"/>
      <c r="BP5984" s="2"/>
      <c r="BQ5984" s="2"/>
      <c r="BR5984" s="2"/>
      <c r="BS5984" s="2"/>
      <c r="BT5984" s="2"/>
      <c r="BU5984" s="2"/>
      <c r="BV5984" s="2"/>
      <c r="BW5984" s="2"/>
      <c r="BX5984" s="2"/>
      <c r="BY5984" s="2"/>
      <c r="BZ5984" s="2"/>
      <c r="CA5984" s="2"/>
      <c r="CB5984" s="2"/>
      <c r="CC5984" s="2"/>
      <c r="CD5984" s="2"/>
      <c r="CE5984" s="2"/>
    </row>
    <row r="5985" spans="1:83" s="13" customFormat="1" ht="12.75" customHeight="1" x14ac:dyDescent="0.2">
      <c r="A5985" s="64" t="s">
        <v>10806</v>
      </c>
      <c r="B5985" s="9" t="s">
        <v>10807</v>
      </c>
      <c r="C5985" s="53" t="s">
        <v>4007</v>
      </c>
      <c r="D5985" s="44" t="s">
        <v>7229</v>
      </c>
      <c r="E5985" s="54"/>
      <c r="F5985" s="55"/>
      <c r="G5985" s="56">
        <v>5254.92</v>
      </c>
      <c r="H5985" s="57">
        <f t="shared" si="186"/>
        <v>6200.8055999999997</v>
      </c>
      <c r="I5985" s="58">
        <f t="shared" si="187"/>
        <v>0</v>
      </c>
      <c r="J5985" s="59" t="s">
        <v>4027</v>
      </c>
      <c r="K5985" s="59" t="s">
        <v>10069</v>
      </c>
      <c r="L5985" s="60" t="s">
        <v>4029</v>
      </c>
      <c r="M5985" s="61">
        <v>2.7</v>
      </c>
      <c r="N5985" s="6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2"/>
      <c r="BD5985" s="2"/>
      <c r="BE5985" s="2"/>
      <c r="BF5985" s="2"/>
      <c r="BG5985" s="2"/>
      <c r="BH5985" s="2"/>
      <c r="BI5985" s="2"/>
      <c r="BJ5985" s="2"/>
      <c r="BK5985" s="2"/>
      <c r="BL5985" s="2"/>
      <c r="BM5985" s="2"/>
      <c r="BN5985" s="2"/>
      <c r="BO5985" s="2"/>
      <c r="BP5985" s="2"/>
      <c r="BQ5985" s="2"/>
      <c r="BR5985" s="2"/>
      <c r="BS5985" s="2"/>
      <c r="BT5985" s="2"/>
      <c r="BU5985" s="2"/>
      <c r="BV5985" s="2"/>
      <c r="BW5985" s="2"/>
      <c r="BX5985" s="2"/>
      <c r="BY5985" s="2"/>
      <c r="BZ5985" s="2"/>
      <c r="CA5985" s="2"/>
      <c r="CB5985" s="2"/>
      <c r="CC5985" s="2"/>
      <c r="CD5985" s="2"/>
      <c r="CE5985" s="2"/>
    </row>
    <row r="5986" spans="1:83" s="13" customFormat="1" ht="12.75" customHeight="1" x14ac:dyDescent="0.2">
      <c r="A5986" s="64" t="s">
        <v>10808</v>
      </c>
      <c r="B5986" s="9" t="s">
        <v>10809</v>
      </c>
      <c r="C5986" s="53" t="s">
        <v>4007</v>
      </c>
      <c r="D5986" s="44" t="s">
        <v>7229</v>
      </c>
      <c r="E5986" s="54"/>
      <c r="F5986" s="55"/>
      <c r="G5986" s="56">
        <v>5254.92</v>
      </c>
      <c r="H5986" s="57">
        <f t="shared" si="186"/>
        <v>6200.8055999999997</v>
      </c>
      <c r="I5986" s="58">
        <f t="shared" si="187"/>
        <v>0</v>
      </c>
      <c r="J5986" s="59" t="s">
        <v>4027</v>
      </c>
      <c r="K5986" s="59" t="s">
        <v>10069</v>
      </c>
      <c r="L5986" s="60" t="s">
        <v>4029</v>
      </c>
      <c r="M5986" s="61">
        <v>2.7</v>
      </c>
      <c r="N5986" s="6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2"/>
      <c r="BD5986" s="2"/>
      <c r="BE5986" s="2"/>
      <c r="BF5986" s="2"/>
      <c r="BG5986" s="2"/>
      <c r="BH5986" s="2"/>
      <c r="BI5986" s="2"/>
      <c r="BJ5986" s="2"/>
      <c r="BK5986" s="2"/>
      <c r="BL5986" s="2"/>
      <c r="BM5986" s="2"/>
      <c r="BN5986" s="2"/>
      <c r="BO5986" s="2"/>
      <c r="BP5986" s="2"/>
      <c r="BQ5986" s="2"/>
      <c r="BR5986" s="2"/>
      <c r="BS5986" s="2"/>
      <c r="BT5986" s="2"/>
      <c r="BU5986" s="2"/>
      <c r="BV5986" s="2"/>
      <c r="BW5986" s="2"/>
      <c r="BX5986" s="2"/>
      <c r="BY5986" s="2"/>
      <c r="BZ5986" s="2"/>
      <c r="CA5986" s="2"/>
      <c r="CB5986" s="2"/>
      <c r="CC5986" s="2"/>
      <c r="CD5986" s="2"/>
      <c r="CE5986" s="2"/>
    </row>
    <row r="5987" spans="1:83" s="11" customFormat="1" ht="12.75" customHeight="1" x14ac:dyDescent="0.2">
      <c r="A5987" s="51" t="s">
        <v>3079</v>
      </c>
      <c r="B5987" s="9" t="s">
        <v>982</v>
      </c>
      <c r="C5987" s="66" t="s">
        <v>4035</v>
      </c>
      <c r="D5987" s="44" t="s">
        <v>4945</v>
      </c>
      <c r="E5987" s="54"/>
      <c r="F5987" s="55"/>
      <c r="G5987" s="56">
        <v>3091.02</v>
      </c>
      <c r="H5987" s="57">
        <f t="shared" si="186"/>
        <v>3647.4035999999996</v>
      </c>
      <c r="I5987" s="58">
        <f t="shared" si="187"/>
        <v>0</v>
      </c>
      <c r="J5987" s="59"/>
      <c r="K5987" s="59"/>
      <c r="L5987" s="60" t="s">
        <v>4208</v>
      </c>
      <c r="M5987" s="61"/>
      <c r="N5987" s="6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2"/>
      <c r="BD5987" s="2"/>
      <c r="BE5987" s="2"/>
      <c r="BF5987" s="2"/>
      <c r="BG5987" s="2"/>
      <c r="BH5987" s="2"/>
      <c r="BI5987" s="2"/>
      <c r="BJ5987" s="2"/>
      <c r="BK5987" s="2"/>
      <c r="BL5987" s="2"/>
      <c r="BM5987" s="2"/>
      <c r="BN5987" s="2"/>
      <c r="BO5987" s="2"/>
      <c r="BP5987" s="2"/>
      <c r="BQ5987" s="2"/>
      <c r="BR5987" s="2"/>
      <c r="BS5987" s="2"/>
      <c r="BT5987" s="2"/>
      <c r="BU5987" s="2"/>
      <c r="BV5987" s="2"/>
      <c r="BW5987" s="2"/>
      <c r="BX5987" s="2"/>
      <c r="BY5987" s="2"/>
      <c r="BZ5987" s="2"/>
      <c r="CA5987" s="2"/>
      <c r="CB5987" s="2"/>
      <c r="CC5987" s="2"/>
      <c r="CD5987" s="2"/>
      <c r="CE5987" s="2"/>
    </row>
    <row r="5988" spans="1:83" s="11" customFormat="1" ht="12.75" customHeight="1" x14ac:dyDescent="0.2">
      <c r="A5988" s="51" t="s">
        <v>3080</v>
      </c>
      <c r="B5988" s="9" t="s">
        <v>983</v>
      </c>
      <c r="C5988" s="66" t="s">
        <v>4035</v>
      </c>
      <c r="D5988" s="44" t="s">
        <v>4945</v>
      </c>
      <c r="E5988" s="54"/>
      <c r="F5988" s="55"/>
      <c r="G5988" s="56">
        <v>3069.26</v>
      </c>
      <c r="H5988" s="57">
        <f t="shared" si="186"/>
        <v>3621.7267999999999</v>
      </c>
      <c r="I5988" s="58">
        <f t="shared" si="187"/>
        <v>0</v>
      </c>
      <c r="J5988" s="59"/>
      <c r="K5988" s="59"/>
      <c r="L5988" s="60" t="s">
        <v>4208</v>
      </c>
      <c r="M5988" s="61"/>
      <c r="N5988" s="6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2"/>
      <c r="BD5988" s="2"/>
      <c r="BE5988" s="2"/>
      <c r="BF5988" s="2"/>
      <c r="BG5988" s="2"/>
      <c r="BH5988" s="2"/>
      <c r="BI5988" s="2"/>
      <c r="BJ5988" s="2"/>
      <c r="BK5988" s="2"/>
      <c r="BL5988" s="2"/>
      <c r="BM5988" s="2"/>
      <c r="BN5988" s="2"/>
      <c r="BO5988" s="2"/>
      <c r="BP5988" s="2"/>
      <c r="BQ5988" s="2"/>
      <c r="BR5988" s="2"/>
      <c r="BS5988" s="2"/>
      <c r="BT5988" s="2"/>
      <c r="BU5988" s="2"/>
      <c r="BV5988" s="2"/>
      <c r="BW5988" s="2"/>
      <c r="BX5988" s="2"/>
      <c r="BY5988" s="2"/>
      <c r="BZ5988" s="2"/>
      <c r="CA5988" s="2"/>
      <c r="CB5988" s="2"/>
      <c r="CC5988" s="2"/>
      <c r="CD5988" s="2"/>
      <c r="CE5988" s="2"/>
    </row>
    <row r="5989" spans="1:83" s="11" customFormat="1" ht="12.75" customHeight="1" x14ac:dyDescent="0.2">
      <c r="A5989" s="51" t="s">
        <v>3081</v>
      </c>
      <c r="B5989" s="9" t="s">
        <v>632</v>
      </c>
      <c r="C5989" s="66" t="s">
        <v>4035</v>
      </c>
      <c r="D5989" s="44" t="s">
        <v>4945</v>
      </c>
      <c r="E5989" s="54"/>
      <c r="F5989" s="55"/>
      <c r="G5989" s="56">
        <v>135000</v>
      </c>
      <c r="H5989" s="57">
        <f t="shared" si="186"/>
        <v>159300</v>
      </c>
      <c r="I5989" s="58">
        <f t="shared" si="187"/>
        <v>0</v>
      </c>
      <c r="J5989" s="59" t="s">
        <v>4027</v>
      </c>
      <c r="K5989" s="59"/>
      <c r="L5989" s="60" t="s">
        <v>4029</v>
      </c>
      <c r="M5989" s="61">
        <v>13.95</v>
      </c>
      <c r="N5989" s="6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2"/>
      <c r="BD5989" s="2"/>
      <c r="BE5989" s="2"/>
      <c r="BF5989" s="2"/>
      <c r="BG5989" s="2"/>
      <c r="BH5989" s="2"/>
      <c r="BI5989" s="2"/>
      <c r="BJ5989" s="2"/>
      <c r="BK5989" s="2"/>
      <c r="BL5989" s="2"/>
      <c r="BM5989" s="2"/>
      <c r="BN5989" s="2"/>
      <c r="BO5989" s="2"/>
      <c r="BP5989" s="2"/>
      <c r="BQ5989" s="2"/>
      <c r="BR5989" s="2"/>
      <c r="BS5989" s="2"/>
      <c r="BT5989" s="2"/>
      <c r="BU5989" s="2"/>
      <c r="BV5989" s="2"/>
      <c r="BW5989" s="2"/>
      <c r="BX5989" s="2"/>
      <c r="BY5989" s="2"/>
      <c r="BZ5989" s="2"/>
      <c r="CA5989" s="2"/>
      <c r="CB5989" s="2"/>
      <c r="CC5989" s="2"/>
      <c r="CD5989" s="2"/>
      <c r="CE5989" s="2"/>
    </row>
    <row r="5990" spans="1:83" s="10" customFormat="1" ht="12.75" customHeight="1" x14ac:dyDescent="0.2">
      <c r="A5990" s="51" t="s">
        <v>10810</v>
      </c>
      <c r="B5990" s="9" t="s">
        <v>10811</v>
      </c>
      <c r="C5990" s="53" t="s">
        <v>4007</v>
      </c>
      <c r="D5990" s="44" t="s">
        <v>4945</v>
      </c>
      <c r="E5990" s="54"/>
      <c r="F5990" s="55"/>
      <c r="G5990" s="56">
        <v>67050.58</v>
      </c>
      <c r="H5990" s="57">
        <f t="shared" si="186"/>
        <v>79119.684399999998</v>
      </c>
      <c r="I5990" s="58">
        <f t="shared" si="187"/>
        <v>0</v>
      </c>
      <c r="J5990" s="59"/>
      <c r="K5990" s="59" t="s">
        <v>10069</v>
      </c>
      <c r="L5990" s="60" t="s">
        <v>4029</v>
      </c>
      <c r="M5990" s="61"/>
      <c r="N5990" s="6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2"/>
      <c r="BD5990" s="2"/>
      <c r="BE5990" s="2"/>
      <c r="BF5990" s="2"/>
      <c r="BG5990" s="2"/>
      <c r="BH5990" s="2"/>
      <c r="BI5990" s="2"/>
      <c r="BJ5990" s="2"/>
      <c r="BK5990" s="2"/>
      <c r="BL5990" s="2"/>
      <c r="BM5990" s="2"/>
      <c r="BN5990" s="2"/>
      <c r="BO5990" s="2"/>
      <c r="BP5990" s="2"/>
      <c r="BQ5990" s="2"/>
      <c r="BR5990" s="2"/>
      <c r="BS5990" s="2"/>
      <c r="BT5990" s="2"/>
      <c r="BU5990" s="2"/>
      <c r="BV5990" s="2"/>
      <c r="BW5990" s="2"/>
      <c r="BX5990" s="2"/>
      <c r="BY5990" s="2"/>
      <c r="BZ5990" s="2"/>
      <c r="CA5990" s="2"/>
      <c r="CB5990" s="2"/>
      <c r="CC5990" s="2"/>
      <c r="CD5990" s="2"/>
      <c r="CE5990" s="2"/>
    </row>
    <row r="5991" spans="1:83" s="10" customFormat="1" ht="12.75" customHeight="1" x14ac:dyDescent="0.2">
      <c r="A5991" s="64" t="s">
        <v>3082</v>
      </c>
      <c r="B5991" s="9" t="s">
        <v>984</v>
      </c>
      <c r="C5991" s="66" t="s">
        <v>4035</v>
      </c>
      <c r="D5991" s="44" t="s">
        <v>4945</v>
      </c>
      <c r="E5991" s="54"/>
      <c r="F5991" s="55"/>
      <c r="G5991" s="56">
        <v>1800</v>
      </c>
      <c r="H5991" s="57">
        <f t="shared" si="186"/>
        <v>2124</v>
      </c>
      <c r="I5991" s="58">
        <f t="shared" si="187"/>
        <v>0</v>
      </c>
      <c r="J5991" s="59"/>
      <c r="K5991" s="59"/>
      <c r="L5991" s="60"/>
      <c r="M5991" s="61"/>
      <c r="N5991" s="6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2"/>
      <c r="BD5991" s="2"/>
      <c r="BE5991" s="2"/>
      <c r="BF5991" s="2"/>
      <c r="BG5991" s="2"/>
      <c r="BH5991" s="2"/>
      <c r="BI5991" s="2"/>
      <c r="BJ5991" s="2"/>
      <c r="BK5991" s="2"/>
      <c r="BL5991" s="2"/>
      <c r="BM5991" s="2"/>
      <c r="BN5991" s="2"/>
      <c r="BO5991" s="2"/>
      <c r="BP5991" s="2"/>
      <c r="BQ5991" s="2"/>
      <c r="BR5991" s="2"/>
      <c r="BS5991" s="2"/>
      <c r="BT5991" s="2"/>
      <c r="BU5991" s="2"/>
      <c r="BV5991" s="2"/>
      <c r="BW5991" s="2"/>
      <c r="BX5991" s="2"/>
      <c r="BY5991" s="2"/>
      <c r="BZ5991" s="2"/>
      <c r="CA5991" s="2"/>
      <c r="CB5991" s="2"/>
      <c r="CC5991" s="2"/>
      <c r="CD5991" s="2"/>
      <c r="CE5991" s="2"/>
    </row>
    <row r="5992" spans="1:83" s="10" customFormat="1" ht="12.75" customHeight="1" x14ac:dyDescent="0.2">
      <c r="A5992" s="64" t="s">
        <v>10812</v>
      </c>
      <c r="B5992" s="9" t="s">
        <v>10813</v>
      </c>
      <c r="C5992" s="66" t="s">
        <v>4035</v>
      </c>
      <c r="D5992" s="44" t="s">
        <v>4945</v>
      </c>
      <c r="E5992" s="54"/>
      <c r="F5992" s="55"/>
      <c r="G5992" s="56">
        <v>160</v>
      </c>
      <c r="H5992" s="57">
        <f t="shared" si="186"/>
        <v>188.79999999999998</v>
      </c>
      <c r="I5992" s="58">
        <f t="shared" si="187"/>
        <v>0</v>
      </c>
      <c r="J5992" s="59"/>
      <c r="K5992" s="59"/>
      <c r="L5992" s="60"/>
      <c r="M5992" s="61"/>
      <c r="N5992" s="6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2"/>
      <c r="BD5992" s="2"/>
      <c r="BE5992" s="2"/>
      <c r="BF5992" s="2"/>
      <c r="BG5992" s="2"/>
      <c r="BH5992" s="2"/>
      <c r="BI5992" s="2"/>
      <c r="BJ5992" s="2"/>
      <c r="BK5992" s="2"/>
      <c r="BL5992" s="2"/>
      <c r="BM5992" s="2"/>
      <c r="BN5992" s="2"/>
      <c r="BO5992" s="2"/>
      <c r="BP5992" s="2"/>
      <c r="BQ5992" s="2"/>
      <c r="BR5992" s="2"/>
      <c r="BS5992" s="2"/>
      <c r="BT5992" s="2"/>
      <c r="BU5992" s="2"/>
      <c r="BV5992" s="2"/>
      <c r="BW5992" s="2"/>
      <c r="BX5992" s="2"/>
      <c r="BY5992" s="2"/>
      <c r="BZ5992" s="2"/>
      <c r="CA5992" s="2"/>
      <c r="CB5992" s="2"/>
      <c r="CC5992" s="2"/>
      <c r="CD5992" s="2"/>
      <c r="CE5992" s="2"/>
    </row>
    <row r="5993" spans="1:83" s="10" customFormat="1" ht="12.75" customHeight="1" x14ac:dyDescent="0.2">
      <c r="A5993" s="78" t="s">
        <v>10814</v>
      </c>
      <c r="B5993" s="9" t="s">
        <v>7406</v>
      </c>
      <c r="C5993" s="66" t="s">
        <v>4035</v>
      </c>
      <c r="D5993" s="44" t="s">
        <v>4945</v>
      </c>
      <c r="E5993" s="54"/>
      <c r="F5993" s="55"/>
      <c r="G5993" s="56">
        <v>1500</v>
      </c>
      <c r="H5993" s="57">
        <f t="shared" si="186"/>
        <v>1770</v>
      </c>
      <c r="I5993" s="58">
        <f t="shared" si="187"/>
        <v>0</v>
      </c>
      <c r="J5993" s="59"/>
      <c r="K5993" s="59"/>
      <c r="L5993" s="60" t="s">
        <v>4029</v>
      </c>
      <c r="M5993" s="61"/>
      <c r="N5993" s="6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2"/>
      <c r="BD5993" s="2"/>
      <c r="BE5993" s="2"/>
      <c r="BF5993" s="2"/>
      <c r="BG5993" s="2"/>
      <c r="BH5993" s="2"/>
      <c r="BI5993" s="2"/>
      <c r="BJ5993" s="2"/>
      <c r="BK5993" s="2"/>
      <c r="BL5993" s="2"/>
      <c r="BM5993" s="2"/>
      <c r="BN5993" s="2"/>
      <c r="BO5993" s="2"/>
      <c r="BP5993" s="2"/>
      <c r="BQ5993" s="2"/>
      <c r="BR5993" s="2"/>
      <c r="BS5993" s="2"/>
      <c r="BT5993" s="2"/>
      <c r="BU5993" s="2"/>
      <c r="BV5993" s="2"/>
      <c r="BW5993" s="2"/>
      <c r="BX5993" s="2"/>
      <c r="BY5993" s="2"/>
      <c r="BZ5993" s="2"/>
      <c r="CA5993" s="2"/>
      <c r="CB5993" s="2"/>
      <c r="CC5993" s="2"/>
      <c r="CD5993" s="2"/>
      <c r="CE5993" s="2"/>
    </row>
    <row r="5994" spans="1:83" s="14" customFormat="1" ht="12.75" customHeight="1" x14ac:dyDescent="0.2">
      <c r="A5994" s="51" t="s">
        <v>10815</v>
      </c>
      <c r="B5994" s="9" t="s">
        <v>10816</v>
      </c>
      <c r="C5994" s="66" t="s">
        <v>4035</v>
      </c>
      <c r="D5994" s="44" t="s">
        <v>4945</v>
      </c>
      <c r="E5994" s="54"/>
      <c r="F5994" s="55"/>
      <c r="G5994" s="56">
        <v>1350</v>
      </c>
      <c r="H5994" s="57">
        <f t="shared" si="186"/>
        <v>1593</v>
      </c>
      <c r="I5994" s="58">
        <f t="shared" si="187"/>
        <v>0</v>
      </c>
      <c r="J5994" s="59"/>
      <c r="K5994" s="59"/>
      <c r="L5994" s="60" t="s">
        <v>4029</v>
      </c>
      <c r="M5994" s="61"/>
      <c r="N5994" s="6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2"/>
      <c r="BD5994" s="2"/>
      <c r="BE5994" s="2"/>
      <c r="BF5994" s="2"/>
      <c r="BG5994" s="2"/>
      <c r="BH5994" s="2"/>
      <c r="BI5994" s="2"/>
      <c r="BJ5994" s="2"/>
      <c r="BK5994" s="2"/>
      <c r="BL5994" s="2"/>
      <c r="BM5994" s="2"/>
      <c r="BN5994" s="2"/>
      <c r="BO5994" s="2"/>
      <c r="BP5994" s="2"/>
      <c r="BQ5994" s="2"/>
      <c r="BR5994" s="2"/>
      <c r="BS5994" s="2"/>
      <c r="BT5994" s="2"/>
      <c r="BU5994" s="2"/>
      <c r="BV5994" s="2"/>
      <c r="BW5994" s="2"/>
      <c r="BX5994" s="2"/>
      <c r="BY5994" s="2"/>
      <c r="BZ5994" s="2"/>
      <c r="CA5994" s="2"/>
      <c r="CB5994" s="2"/>
      <c r="CC5994" s="2"/>
      <c r="CD5994" s="2"/>
      <c r="CE5994" s="2"/>
    </row>
    <row r="5995" spans="1:83" s="10" customFormat="1" ht="12.75" customHeight="1" x14ac:dyDescent="0.2">
      <c r="A5995" s="51" t="s">
        <v>10817</v>
      </c>
      <c r="B5995" s="9" t="s">
        <v>10818</v>
      </c>
      <c r="C5995" s="66" t="s">
        <v>4035</v>
      </c>
      <c r="D5995" s="44" t="s">
        <v>4945</v>
      </c>
      <c r="E5995" s="54"/>
      <c r="F5995" s="55"/>
      <c r="G5995" s="56">
        <v>1650</v>
      </c>
      <c r="H5995" s="57">
        <f t="shared" si="186"/>
        <v>1947</v>
      </c>
      <c r="I5995" s="58">
        <f t="shared" si="187"/>
        <v>0</v>
      </c>
      <c r="J5995" s="59"/>
      <c r="K5995" s="59"/>
      <c r="L5995" s="60" t="s">
        <v>4029</v>
      </c>
      <c r="M5995" s="61"/>
      <c r="N5995" s="6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2"/>
      <c r="BD5995" s="2"/>
      <c r="BE5995" s="2"/>
      <c r="BF5995" s="2"/>
      <c r="BG5995" s="2"/>
      <c r="BH5995" s="2"/>
      <c r="BI5995" s="2"/>
      <c r="BJ5995" s="2"/>
      <c r="BK5995" s="2"/>
      <c r="BL5995" s="2"/>
      <c r="BM5995" s="2"/>
      <c r="BN5995" s="2"/>
      <c r="BO5995" s="2"/>
      <c r="BP5995" s="2"/>
      <c r="BQ5995" s="2"/>
      <c r="BR5995" s="2"/>
      <c r="BS5995" s="2"/>
      <c r="BT5995" s="2"/>
      <c r="BU5995" s="2"/>
      <c r="BV5995" s="2"/>
      <c r="BW5995" s="2"/>
      <c r="BX5995" s="2"/>
      <c r="BY5995" s="2"/>
      <c r="BZ5995" s="2"/>
      <c r="CA5995" s="2"/>
      <c r="CB5995" s="2"/>
      <c r="CC5995" s="2"/>
      <c r="CD5995" s="2"/>
      <c r="CE5995" s="2"/>
    </row>
    <row r="5996" spans="1:83" s="10" customFormat="1" ht="12.75" customHeight="1" x14ac:dyDescent="0.2">
      <c r="A5996" s="51" t="s">
        <v>10819</v>
      </c>
      <c r="B5996" s="9" t="s">
        <v>10820</v>
      </c>
      <c r="C5996" s="66" t="s">
        <v>4035</v>
      </c>
      <c r="D5996" s="44" t="s">
        <v>4945</v>
      </c>
      <c r="E5996" s="54"/>
      <c r="F5996" s="55"/>
      <c r="G5996" s="56">
        <v>1600</v>
      </c>
      <c r="H5996" s="57">
        <f t="shared" si="186"/>
        <v>1888</v>
      </c>
      <c r="I5996" s="58">
        <f t="shared" si="187"/>
        <v>0</v>
      </c>
      <c r="J5996" s="59"/>
      <c r="K5996" s="59"/>
      <c r="L5996" s="60" t="s">
        <v>4029</v>
      </c>
      <c r="M5996" s="61"/>
      <c r="N5996" s="6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2"/>
      <c r="BD5996" s="2"/>
      <c r="BE5996" s="2"/>
      <c r="BF5996" s="2"/>
      <c r="BG5996" s="2"/>
      <c r="BH5996" s="2"/>
      <c r="BI5996" s="2"/>
      <c r="BJ5996" s="2"/>
      <c r="BK5996" s="2"/>
      <c r="BL5996" s="2"/>
      <c r="BM5996" s="2"/>
      <c r="BN5996" s="2"/>
      <c r="BO5996" s="2"/>
      <c r="BP5996" s="2"/>
      <c r="BQ5996" s="2"/>
      <c r="BR5996" s="2"/>
      <c r="BS5996" s="2"/>
      <c r="BT5996" s="2"/>
      <c r="BU5996" s="2"/>
      <c r="BV5996" s="2"/>
      <c r="BW5996" s="2"/>
      <c r="BX5996" s="2"/>
      <c r="BY5996" s="2"/>
      <c r="BZ5996" s="2"/>
      <c r="CA5996" s="2"/>
      <c r="CB5996" s="2"/>
      <c r="CC5996" s="2"/>
      <c r="CD5996" s="2"/>
      <c r="CE5996" s="2"/>
    </row>
    <row r="5997" spans="1:83" s="10" customFormat="1" ht="12.75" customHeight="1" x14ac:dyDescent="0.2">
      <c r="A5997" s="51" t="s">
        <v>10821</v>
      </c>
      <c r="B5997" s="9" t="s">
        <v>10822</v>
      </c>
      <c r="C5997" s="66" t="s">
        <v>4035</v>
      </c>
      <c r="D5997" s="44" t="s">
        <v>4945</v>
      </c>
      <c r="E5997" s="54"/>
      <c r="F5997" s="55"/>
      <c r="G5997" s="56">
        <v>1350</v>
      </c>
      <c r="H5997" s="57">
        <f t="shared" si="186"/>
        <v>1593</v>
      </c>
      <c r="I5997" s="58">
        <f t="shared" si="187"/>
        <v>0</v>
      </c>
      <c r="J5997" s="59"/>
      <c r="K5997" s="59"/>
      <c r="L5997" s="60" t="s">
        <v>4029</v>
      </c>
      <c r="M5997" s="61"/>
      <c r="N5997" s="6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2"/>
      <c r="BD5997" s="2"/>
      <c r="BE5997" s="2"/>
      <c r="BF5997" s="2"/>
      <c r="BG5997" s="2"/>
      <c r="BH5997" s="2"/>
      <c r="BI5997" s="2"/>
      <c r="BJ5997" s="2"/>
      <c r="BK5997" s="2"/>
      <c r="BL5997" s="2"/>
      <c r="BM5997" s="2"/>
      <c r="BN5997" s="2"/>
      <c r="BO5997" s="2"/>
      <c r="BP5997" s="2"/>
      <c r="BQ5997" s="2"/>
      <c r="BR5997" s="2"/>
      <c r="BS5997" s="2"/>
      <c r="BT5997" s="2"/>
      <c r="BU5997" s="2"/>
      <c r="BV5997" s="2"/>
      <c r="BW5997" s="2"/>
      <c r="BX5997" s="2"/>
      <c r="BY5997" s="2"/>
      <c r="BZ5997" s="2"/>
      <c r="CA5997" s="2"/>
      <c r="CB5997" s="2"/>
      <c r="CC5997" s="2"/>
      <c r="CD5997" s="2"/>
      <c r="CE5997" s="2"/>
    </row>
    <row r="5998" spans="1:83" s="10" customFormat="1" ht="12.75" customHeight="1" x14ac:dyDescent="0.2">
      <c r="A5998" s="51" t="s">
        <v>10823</v>
      </c>
      <c r="B5998" s="9" t="s">
        <v>10824</v>
      </c>
      <c r="C5998" s="53" t="s">
        <v>4007</v>
      </c>
      <c r="D5998" s="44" t="s">
        <v>4945</v>
      </c>
      <c r="E5998" s="54"/>
      <c r="F5998" s="55"/>
      <c r="G5998" s="56">
        <v>15000</v>
      </c>
      <c r="H5998" s="57">
        <f t="shared" si="186"/>
        <v>17700</v>
      </c>
      <c r="I5998" s="58">
        <f t="shared" si="187"/>
        <v>0</v>
      </c>
      <c r="J5998" s="59"/>
      <c r="K5998" s="59" t="s">
        <v>6950</v>
      </c>
      <c r="L5998" s="60" t="s">
        <v>4208</v>
      </c>
      <c r="M5998" s="61">
        <v>12</v>
      </c>
      <c r="N5998" s="6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2"/>
      <c r="BD5998" s="2"/>
      <c r="BE5998" s="2"/>
      <c r="BF5998" s="2"/>
      <c r="BG5998" s="2"/>
      <c r="BH5998" s="2"/>
      <c r="BI5998" s="2"/>
      <c r="BJ5998" s="2"/>
      <c r="BK5998" s="2"/>
      <c r="BL5998" s="2"/>
      <c r="BM5998" s="2"/>
      <c r="BN5998" s="2"/>
      <c r="BO5998" s="2"/>
      <c r="BP5998" s="2"/>
      <c r="BQ5998" s="2"/>
      <c r="BR5998" s="2"/>
      <c r="BS5998" s="2"/>
      <c r="BT5998" s="2"/>
      <c r="BU5998" s="2"/>
      <c r="BV5998" s="2"/>
      <c r="BW5998" s="2"/>
      <c r="BX5998" s="2"/>
      <c r="BY5998" s="2"/>
      <c r="BZ5998" s="2"/>
      <c r="CA5998" s="2"/>
      <c r="CB5998" s="2"/>
      <c r="CC5998" s="2"/>
      <c r="CD5998" s="2"/>
      <c r="CE5998" s="2"/>
    </row>
    <row r="5999" spans="1:83" s="10" customFormat="1" ht="12.75" customHeight="1" x14ac:dyDescent="0.2">
      <c r="A5999" s="69" t="s">
        <v>10825</v>
      </c>
      <c r="B5999" s="9" t="s">
        <v>10826</v>
      </c>
      <c r="C5999" s="53" t="s">
        <v>4007</v>
      </c>
      <c r="D5999" s="44" t="s">
        <v>4945</v>
      </c>
      <c r="E5999" s="54"/>
      <c r="F5999" s="55"/>
      <c r="G5999" s="56">
        <v>15000</v>
      </c>
      <c r="H5999" s="57">
        <f t="shared" si="186"/>
        <v>17700</v>
      </c>
      <c r="I5999" s="58">
        <f t="shared" si="187"/>
        <v>0</v>
      </c>
      <c r="J5999" s="59"/>
      <c r="K5999" s="59" t="s">
        <v>6950</v>
      </c>
      <c r="L5999" s="60" t="s">
        <v>4208</v>
      </c>
      <c r="M5999" s="61">
        <v>12</v>
      </c>
      <c r="N5999" s="6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2"/>
      <c r="BD5999" s="2"/>
      <c r="BE5999" s="2"/>
      <c r="BF5999" s="2"/>
      <c r="BG5999" s="2"/>
      <c r="BH5999" s="2"/>
      <c r="BI5999" s="2"/>
      <c r="BJ5999" s="2"/>
      <c r="BK5999" s="2"/>
      <c r="BL5999" s="2"/>
      <c r="BM5999" s="2"/>
      <c r="BN5999" s="2"/>
      <c r="BO5999" s="2"/>
      <c r="BP5999" s="2"/>
      <c r="BQ5999" s="2"/>
      <c r="BR5999" s="2"/>
      <c r="BS5999" s="2"/>
      <c r="BT5999" s="2"/>
      <c r="BU5999" s="2"/>
      <c r="BV5999" s="2"/>
      <c r="BW5999" s="2"/>
      <c r="BX5999" s="2"/>
      <c r="BY5999" s="2"/>
      <c r="BZ5999" s="2"/>
      <c r="CA5999" s="2"/>
      <c r="CB5999" s="2"/>
      <c r="CC5999" s="2"/>
      <c r="CD5999" s="2"/>
      <c r="CE5999" s="2"/>
    </row>
    <row r="6000" spans="1:83" s="10" customFormat="1" ht="12.75" customHeight="1" x14ac:dyDescent="0.2">
      <c r="A6000" s="51" t="s">
        <v>3083</v>
      </c>
      <c r="B6000" s="9" t="s">
        <v>985</v>
      </c>
      <c r="C6000" s="66" t="s">
        <v>4035</v>
      </c>
      <c r="D6000" s="44" t="s">
        <v>4945</v>
      </c>
      <c r="E6000" s="54"/>
      <c r="F6000" s="55"/>
      <c r="G6000" s="56">
        <v>4500</v>
      </c>
      <c r="H6000" s="57">
        <f t="shared" si="186"/>
        <v>5310</v>
      </c>
      <c r="I6000" s="58">
        <f t="shared" si="187"/>
        <v>0</v>
      </c>
      <c r="J6000" s="59"/>
      <c r="K6000" s="59"/>
      <c r="L6000" s="60" t="s">
        <v>4208</v>
      </c>
      <c r="M6000" s="61"/>
      <c r="N6000" s="6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2"/>
      <c r="BD6000" s="2"/>
      <c r="BE6000" s="2"/>
      <c r="BF6000" s="2"/>
      <c r="BG6000" s="2"/>
      <c r="BH6000" s="2"/>
      <c r="BI6000" s="2"/>
      <c r="BJ6000" s="2"/>
      <c r="BK6000" s="2"/>
      <c r="BL6000" s="2"/>
      <c r="BM6000" s="2"/>
      <c r="BN6000" s="2"/>
      <c r="BO6000" s="2"/>
      <c r="BP6000" s="2"/>
      <c r="BQ6000" s="2"/>
      <c r="BR6000" s="2"/>
      <c r="BS6000" s="2"/>
      <c r="BT6000" s="2"/>
      <c r="BU6000" s="2"/>
      <c r="BV6000" s="2"/>
      <c r="BW6000" s="2"/>
      <c r="BX6000" s="2"/>
      <c r="BY6000" s="2"/>
      <c r="BZ6000" s="2"/>
      <c r="CA6000" s="2"/>
      <c r="CB6000" s="2"/>
      <c r="CC6000" s="2"/>
      <c r="CD6000" s="2"/>
      <c r="CE6000" s="2"/>
    </row>
    <row r="6001" spans="1:83" s="10" customFormat="1" ht="12.75" customHeight="1" x14ac:dyDescent="0.2">
      <c r="A6001" s="103" t="s">
        <v>3084</v>
      </c>
      <c r="B6001" s="9" t="s">
        <v>986</v>
      </c>
      <c r="C6001" s="66" t="s">
        <v>4035</v>
      </c>
      <c r="D6001" s="44" t="s">
        <v>4945</v>
      </c>
      <c r="E6001" s="54"/>
      <c r="F6001" s="55"/>
      <c r="G6001" s="56">
        <v>600</v>
      </c>
      <c r="H6001" s="57">
        <f t="shared" si="186"/>
        <v>708</v>
      </c>
      <c r="I6001" s="58">
        <f t="shared" si="187"/>
        <v>0</v>
      </c>
      <c r="J6001" s="59"/>
      <c r="K6001" s="59"/>
      <c r="L6001" s="60"/>
      <c r="M6001" s="61">
        <v>1.1299999999999999</v>
      </c>
      <c r="N6001" s="6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  <c r="BA6001" s="2"/>
      <c r="BB6001" s="2"/>
      <c r="BC6001" s="2"/>
      <c r="BD6001" s="2"/>
      <c r="BE6001" s="2"/>
      <c r="BF6001" s="2"/>
      <c r="BG6001" s="2"/>
      <c r="BH6001" s="2"/>
      <c r="BI6001" s="2"/>
      <c r="BJ6001" s="2"/>
      <c r="BK6001" s="2"/>
      <c r="BL6001" s="2"/>
      <c r="BM6001" s="2"/>
      <c r="BN6001" s="2"/>
      <c r="BO6001" s="2"/>
      <c r="BP6001" s="2"/>
      <c r="BQ6001" s="2"/>
      <c r="BR6001" s="2"/>
      <c r="BS6001" s="2"/>
      <c r="BT6001" s="2"/>
      <c r="BU6001" s="2"/>
      <c r="BV6001" s="2"/>
      <c r="BW6001" s="2"/>
      <c r="BX6001" s="2"/>
      <c r="BY6001" s="2"/>
      <c r="BZ6001" s="2"/>
      <c r="CA6001" s="2"/>
      <c r="CB6001" s="2"/>
      <c r="CC6001" s="2"/>
      <c r="CD6001" s="2"/>
      <c r="CE6001" s="2"/>
    </row>
    <row r="6002" spans="1:83" s="10" customFormat="1" ht="12.75" customHeight="1" x14ac:dyDescent="0.2">
      <c r="A6002" s="64" t="s">
        <v>3085</v>
      </c>
      <c r="B6002" s="9" t="s">
        <v>987</v>
      </c>
      <c r="C6002" s="66" t="s">
        <v>4035</v>
      </c>
      <c r="D6002" s="44" t="s">
        <v>4945</v>
      </c>
      <c r="E6002" s="54"/>
      <c r="F6002" s="55"/>
      <c r="G6002" s="56">
        <v>600</v>
      </c>
      <c r="H6002" s="57">
        <f t="shared" si="186"/>
        <v>708</v>
      </c>
      <c r="I6002" s="58">
        <f t="shared" si="187"/>
        <v>0</v>
      </c>
      <c r="J6002" s="59"/>
      <c r="K6002" s="59"/>
      <c r="L6002" s="60"/>
      <c r="M6002" s="61">
        <v>1.18</v>
      </c>
      <c r="N6002" s="6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  <c r="BA6002" s="2"/>
      <c r="BB6002" s="2"/>
      <c r="BC6002" s="2"/>
      <c r="BD6002" s="2"/>
      <c r="BE6002" s="2"/>
      <c r="BF6002" s="2"/>
      <c r="BG6002" s="2"/>
      <c r="BH6002" s="2"/>
      <c r="BI6002" s="2"/>
      <c r="BJ6002" s="2"/>
      <c r="BK6002" s="2"/>
      <c r="BL6002" s="2"/>
      <c r="BM6002" s="2"/>
      <c r="BN6002" s="2"/>
      <c r="BO6002" s="2"/>
      <c r="BP6002" s="2"/>
      <c r="BQ6002" s="2"/>
      <c r="BR6002" s="2"/>
      <c r="BS6002" s="2"/>
      <c r="BT6002" s="2"/>
      <c r="BU6002" s="2"/>
      <c r="BV6002" s="2"/>
      <c r="BW6002" s="2"/>
      <c r="BX6002" s="2"/>
      <c r="BY6002" s="2"/>
      <c r="BZ6002" s="2"/>
      <c r="CA6002" s="2"/>
      <c r="CB6002" s="2"/>
      <c r="CC6002" s="2"/>
      <c r="CD6002" s="2"/>
      <c r="CE6002" s="2"/>
    </row>
    <row r="6003" spans="1:83" s="10" customFormat="1" ht="12.75" customHeight="1" x14ac:dyDescent="0.2">
      <c r="A6003" s="51" t="s">
        <v>10827</v>
      </c>
      <c r="B6003" s="9" t="s">
        <v>10828</v>
      </c>
      <c r="C6003" s="66" t="s">
        <v>4035</v>
      </c>
      <c r="D6003" s="44" t="s">
        <v>4945</v>
      </c>
      <c r="E6003" s="54"/>
      <c r="F6003" s="55"/>
      <c r="G6003" s="56">
        <v>7002.8</v>
      </c>
      <c r="H6003" s="57">
        <f t="shared" si="186"/>
        <v>8263.3040000000001</v>
      </c>
      <c r="I6003" s="58">
        <f t="shared" si="187"/>
        <v>0</v>
      </c>
      <c r="J6003" s="59" t="s">
        <v>4027</v>
      </c>
      <c r="K6003" s="59"/>
      <c r="L6003" s="60" t="s">
        <v>4208</v>
      </c>
      <c r="M6003" s="61">
        <v>4.5999999999999996</v>
      </c>
      <c r="N6003" s="6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2"/>
      <c r="BD6003" s="2"/>
      <c r="BE6003" s="2"/>
      <c r="BF6003" s="2"/>
      <c r="BG6003" s="2"/>
      <c r="BH6003" s="2"/>
      <c r="BI6003" s="2"/>
      <c r="BJ6003" s="2"/>
      <c r="BK6003" s="2"/>
      <c r="BL6003" s="2"/>
      <c r="BM6003" s="2"/>
      <c r="BN6003" s="2"/>
      <c r="BO6003" s="2"/>
      <c r="BP6003" s="2"/>
      <c r="BQ6003" s="2"/>
      <c r="BR6003" s="2"/>
      <c r="BS6003" s="2"/>
      <c r="BT6003" s="2"/>
      <c r="BU6003" s="2"/>
      <c r="BV6003" s="2"/>
      <c r="BW6003" s="2"/>
      <c r="BX6003" s="2"/>
      <c r="BY6003" s="2"/>
      <c r="BZ6003" s="2"/>
      <c r="CA6003" s="2"/>
      <c r="CB6003" s="2"/>
      <c r="CC6003" s="2"/>
      <c r="CD6003" s="2"/>
      <c r="CE6003" s="2"/>
    </row>
    <row r="6004" spans="1:83" s="10" customFormat="1" ht="12.75" customHeight="1" x14ac:dyDescent="0.2">
      <c r="A6004" s="51" t="s">
        <v>3086</v>
      </c>
      <c r="B6004" s="9" t="s">
        <v>988</v>
      </c>
      <c r="C6004" s="66" t="s">
        <v>4035</v>
      </c>
      <c r="D6004" s="44" t="s">
        <v>4945</v>
      </c>
      <c r="E6004" s="54"/>
      <c r="F6004" s="55"/>
      <c r="G6004" s="56">
        <v>4225.49</v>
      </c>
      <c r="H6004" s="57">
        <f t="shared" si="186"/>
        <v>4986.0781999999999</v>
      </c>
      <c r="I6004" s="58">
        <f t="shared" si="187"/>
        <v>0</v>
      </c>
      <c r="J6004" s="59" t="s">
        <v>4027</v>
      </c>
      <c r="K6004" s="59"/>
      <c r="L6004" s="60" t="s">
        <v>4029</v>
      </c>
      <c r="M6004" s="61">
        <v>2.4</v>
      </c>
      <c r="N6004" s="6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2"/>
      <c r="BD6004" s="2"/>
      <c r="BE6004" s="2"/>
      <c r="BF6004" s="2"/>
      <c r="BG6004" s="2"/>
      <c r="BH6004" s="2"/>
      <c r="BI6004" s="2"/>
      <c r="BJ6004" s="2"/>
      <c r="BK6004" s="2"/>
      <c r="BL6004" s="2"/>
      <c r="BM6004" s="2"/>
      <c r="BN6004" s="2"/>
      <c r="BO6004" s="2"/>
      <c r="BP6004" s="2"/>
      <c r="BQ6004" s="2"/>
      <c r="BR6004" s="2"/>
      <c r="BS6004" s="2"/>
      <c r="BT6004" s="2"/>
      <c r="BU6004" s="2"/>
      <c r="BV6004" s="2"/>
      <c r="BW6004" s="2"/>
      <c r="BX6004" s="2"/>
      <c r="BY6004" s="2"/>
      <c r="BZ6004" s="2"/>
      <c r="CA6004" s="2"/>
      <c r="CB6004" s="2"/>
      <c r="CC6004" s="2"/>
      <c r="CD6004" s="2"/>
      <c r="CE6004" s="2"/>
    </row>
    <row r="6005" spans="1:83" s="10" customFormat="1" ht="12.75" customHeight="1" x14ac:dyDescent="0.2">
      <c r="A6005" s="51" t="s">
        <v>3087</v>
      </c>
      <c r="B6005" s="9" t="s">
        <v>989</v>
      </c>
      <c r="C6005" s="66" t="s">
        <v>4035</v>
      </c>
      <c r="D6005" s="44" t="s">
        <v>4945</v>
      </c>
      <c r="E6005" s="54"/>
      <c r="F6005" s="55"/>
      <c r="G6005" s="56">
        <v>4055.12</v>
      </c>
      <c r="H6005" s="57">
        <f t="shared" si="186"/>
        <v>4785.0415999999996</v>
      </c>
      <c r="I6005" s="58">
        <f t="shared" si="187"/>
        <v>0</v>
      </c>
      <c r="J6005" s="59" t="s">
        <v>4027</v>
      </c>
      <c r="K6005" s="59"/>
      <c r="L6005" s="60" t="s">
        <v>4029</v>
      </c>
      <c r="M6005" s="61">
        <v>2.4</v>
      </c>
      <c r="N6005" s="6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2"/>
      <c r="BD6005" s="2"/>
      <c r="BE6005" s="2"/>
      <c r="BF6005" s="2"/>
      <c r="BG6005" s="2"/>
      <c r="BH6005" s="2"/>
      <c r="BI6005" s="2"/>
      <c r="BJ6005" s="2"/>
      <c r="BK6005" s="2"/>
      <c r="BL6005" s="2"/>
      <c r="BM6005" s="2"/>
      <c r="BN6005" s="2"/>
      <c r="BO6005" s="2"/>
      <c r="BP6005" s="2"/>
      <c r="BQ6005" s="2"/>
      <c r="BR6005" s="2"/>
      <c r="BS6005" s="2"/>
      <c r="BT6005" s="2"/>
      <c r="BU6005" s="2"/>
      <c r="BV6005" s="2"/>
      <c r="BW6005" s="2"/>
      <c r="BX6005" s="2"/>
      <c r="BY6005" s="2"/>
      <c r="BZ6005" s="2"/>
      <c r="CA6005" s="2"/>
      <c r="CB6005" s="2"/>
      <c r="CC6005" s="2"/>
      <c r="CD6005" s="2"/>
      <c r="CE6005" s="2"/>
    </row>
    <row r="6006" spans="1:83" s="10" customFormat="1" ht="12.75" customHeight="1" x14ac:dyDescent="0.2">
      <c r="A6006" s="51" t="s">
        <v>10829</v>
      </c>
      <c r="B6006" s="9" t="s">
        <v>10830</v>
      </c>
      <c r="C6006" s="66" t="s">
        <v>4035</v>
      </c>
      <c r="D6006" s="44" t="s">
        <v>4945</v>
      </c>
      <c r="E6006" s="54"/>
      <c r="F6006" s="55"/>
      <c r="G6006" s="56">
        <v>1015.01</v>
      </c>
      <c r="H6006" s="57">
        <f t="shared" si="186"/>
        <v>1197.7118</v>
      </c>
      <c r="I6006" s="58">
        <f t="shared" si="187"/>
        <v>0</v>
      </c>
      <c r="J6006" s="59"/>
      <c r="K6006" s="59"/>
      <c r="L6006" s="60" t="s">
        <v>4029</v>
      </c>
      <c r="M6006" s="61"/>
      <c r="N6006" s="6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2"/>
      <c r="BD6006" s="2"/>
      <c r="BE6006" s="2"/>
      <c r="BF6006" s="2"/>
      <c r="BG6006" s="2"/>
      <c r="BH6006" s="2"/>
      <c r="BI6006" s="2"/>
      <c r="BJ6006" s="2"/>
      <c r="BK6006" s="2"/>
      <c r="BL6006" s="2"/>
      <c r="BM6006" s="2"/>
      <c r="BN6006" s="2"/>
      <c r="BO6006" s="2"/>
      <c r="BP6006" s="2"/>
      <c r="BQ6006" s="2"/>
      <c r="BR6006" s="2"/>
      <c r="BS6006" s="2"/>
      <c r="BT6006" s="2"/>
      <c r="BU6006" s="2"/>
      <c r="BV6006" s="2"/>
      <c r="BW6006" s="2"/>
      <c r="BX6006" s="2"/>
      <c r="BY6006" s="2"/>
      <c r="BZ6006" s="2"/>
      <c r="CA6006" s="2"/>
      <c r="CB6006" s="2"/>
      <c r="CC6006" s="2"/>
      <c r="CD6006" s="2"/>
      <c r="CE6006" s="2"/>
    </row>
    <row r="6007" spans="1:83" s="10" customFormat="1" ht="12.75" customHeight="1" x14ac:dyDescent="0.2">
      <c r="A6007" s="51" t="s">
        <v>10831</v>
      </c>
      <c r="B6007" s="9" t="s">
        <v>10832</v>
      </c>
      <c r="C6007" s="66" t="s">
        <v>4035</v>
      </c>
      <c r="D6007" s="44" t="s">
        <v>4945</v>
      </c>
      <c r="E6007" s="54"/>
      <c r="F6007" s="55"/>
      <c r="G6007" s="56">
        <v>1012.55</v>
      </c>
      <c r="H6007" s="57">
        <f t="shared" si="186"/>
        <v>1194.809</v>
      </c>
      <c r="I6007" s="58">
        <f t="shared" si="187"/>
        <v>0</v>
      </c>
      <c r="J6007" s="59"/>
      <c r="K6007" s="59"/>
      <c r="L6007" s="60" t="s">
        <v>4029</v>
      </c>
      <c r="M6007" s="61"/>
      <c r="N6007" s="6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2"/>
      <c r="BD6007" s="2"/>
      <c r="BE6007" s="2"/>
      <c r="BF6007" s="2"/>
      <c r="BG6007" s="2"/>
      <c r="BH6007" s="2"/>
      <c r="BI6007" s="2"/>
      <c r="BJ6007" s="2"/>
      <c r="BK6007" s="2"/>
      <c r="BL6007" s="2"/>
      <c r="BM6007" s="2"/>
      <c r="BN6007" s="2"/>
      <c r="BO6007" s="2"/>
      <c r="BP6007" s="2"/>
      <c r="BQ6007" s="2"/>
      <c r="BR6007" s="2"/>
      <c r="BS6007" s="2"/>
      <c r="BT6007" s="2"/>
      <c r="BU6007" s="2"/>
      <c r="BV6007" s="2"/>
      <c r="BW6007" s="2"/>
      <c r="BX6007" s="2"/>
      <c r="BY6007" s="2"/>
      <c r="BZ6007" s="2"/>
      <c r="CA6007" s="2"/>
      <c r="CB6007" s="2"/>
      <c r="CC6007" s="2"/>
      <c r="CD6007" s="2"/>
      <c r="CE6007" s="2"/>
    </row>
    <row r="6008" spans="1:83" s="10" customFormat="1" ht="12.75" customHeight="1" x14ac:dyDescent="0.2">
      <c r="A6008" s="51" t="s">
        <v>10833</v>
      </c>
      <c r="B6008" s="9" t="s">
        <v>10834</v>
      </c>
      <c r="C6008" s="66" t="s">
        <v>4035</v>
      </c>
      <c r="D6008" s="44" t="s">
        <v>4945</v>
      </c>
      <c r="E6008" s="54"/>
      <c r="F6008" s="55"/>
      <c r="G6008" s="56">
        <v>1238.52</v>
      </c>
      <c r="H6008" s="57">
        <f t="shared" si="186"/>
        <v>1461.4535999999998</v>
      </c>
      <c r="I6008" s="58">
        <f t="shared" si="187"/>
        <v>0</v>
      </c>
      <c r="J6008" s="59"/>
      <c r="K6008" s="59"/>
      <c r="L6008" s="60" t="s">
        <v>4029</v>
      </c>
      <c r="M6008" s="61"/>
      <c r="N6008" s="6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2"/>
      <c r="BD6008" s="2"/>
      <c r="BE6008" s="2"/>
      <c r="BF6008" s="2"/>
      <c r="BG6008" s="2"/>
      <c r="BH6008" s="2"/>
      <c r="BI6008" s="2"/>
      <c r="BJ6008" s="2"/>
      <c r="BK6008" s="2"/>
      <c r="BL6008" s="2"/>
      <c r="BM6008" s="2"/>
      <c r="BN6008" s="2"/>
      <c r="BO6008" s="2"/>
      <c r="BP6008" s="2"/>
      <c r="BQ6008" s="2"/>
      <c r="BR6008" s="2"/>
      <c r="BS6008" s="2"/>
      <c r="BT6008" s="2"/>
      <c r="BU6008" s="2"/>
      <c r="BV6008" s="2"/>
      <c r="BW6008" s="2"/>
      <c r="BX6008" s="2"/>
      <c r="BY6008" s="2"/>
      <c r="BZ6008" s="2"/>
      <c r="CA6008" s="2"/>
      <c r="CB6008" s="2"/>
      <c r="CC6008" s="2"/>
      <c r="CD6008" s="2"/>
      <c r="CE6008" s="2"/>
    </row>
    <row r="6009" spans="1:83" s="10" customFormat="1" ht="12.75" customHeight="1" x14ac:dyDescent="0.2">
      <c r="A6009" s="51" t="s">
        <v>3088</v>
      </c>
      <c r="B6009" s="9" t="s">
        <v>990</v>
      </c>
      <c r="C6009" s="66" t="s">
        <v>4035</v>
      </c>
      <c r="D6009" s="44" t="s">
        <v>4945</v>
      </c>
      <c r="E6009" s="54"/>
      <c r="F6009" s="55"/>
      <c r="G6009" s="56">
        <v>1830</v>
      </c>
      <c r="H6009" s="57">
        <f t="shared" si="186"/>
        <v>2159.4</v>
      </c>
      <c r="I6009" s="58">
        <f t="shared" si="187"/>
        <v>0</v>
      </c>
      <c r="J6009" s="59"/>
      <c r="K6009" s="59"/>
      <c r="L6009" s="60" t="s">
        <v>4208</v>
      </c>
      <c r="M6009" s="61"/>
      <c r="N6009" s="6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2"/>
      <c r="BD6009" s="2"/>
      <c r="BE6009" s="2"/>
      <c r="BF6009" s="2"/>
      <c r="BG6009" s="2"/>
      <c r="BH6009" s="2"/>
      <c r="BI6009" s="2"/>
      <c r="BJ6009" s="2"/>
      <c r="BK6009" s="2"/>
      <c r="BL6009" s="2"/>
      <c r="BM6009" s="2"/>
      <c r="BN6009" s="2"/>
      <c r="BO6009" s="2"/>
      <c r="BP6009" s="2"/>
      <c r="BQ6009" s="2"/>
      <c r="BR6009" s="2"/>
      <c r="BS6009" s="2"/>
      <c r="BT6009" s="2"/>
      <c r="BU6009" s="2"/>
      <c r="BV6009" s="2"/>
      <c r="BW6009" s="2"/>
      <c r="BX6009" s="2"/>
      <c r="BY6009" s="2"/>
      <c r="BZ6009" s="2"/>
      <c r="CA6009" s="2"/>
      <c r="CB6009" s="2"/>
      <c r="CC6009" s="2"/>
      <c r="CD6009" s="2"/>
      <c r="CE6009" s="2"/>
    </row>
    <row r="6010" spans="1:83" s="10" customFormat="1" ht="12.75" customHeight="1" x14ac:dyDescent="0.2">
      <c r="A6010" s="51" t="s">
        <v>10835</v>
      </c>
      <c r="B6010" s="9" t="s">
        <v>10836</v>
      </c>
      <c r="C6010" s="66" t="s">
        <v>4035</v>
      </c>
      <c r="D6010" s="44" t="s">
        <v>4945</v>
      </c>
      <c r="E6010" s="54"/>
      <c r="F6010" s="55"/>
      <c r="G6010" s="56">
        <v>959.71</v>
      </c>
      <c r="H6010" s="57">
        <f t="shared" si="186"/>
        <v>1132.4577999999999</v>
      </c>
      <c r="I6010" s="58">
        <f t="shared" si="187"/>
        <v>0</v>
      </c>
      <c r="J6010" s="59"/>
      <c r="K6010" s="59"/>
      <c r="L6010" s="60" t="s">
        <v>4029</v>
      </c>
      <c r="M6010" s="61"/>
      <c r="N6010" s="6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2"/>
      <c r="BD6010" s="2"/>
      <c r="BE6010" s="2"/>
      <c r="BF6010" s="2"/>
      <c r="BG6010" s="2"/>
      <c r="BH6010" s="2"/>
      <c r="BI6010" s="2"/>
      <c r="BJ6010" s="2"/>
      <c r="BK6010" s="2"/>
      <c r="BL6010" s="2"/>
      <c r="BM6010" s="2"/>
      <c r="BN6010" s="2"/>
      <c r="BO6010" s="2"/>
      <c r="BP6010" s="2"/>
      <c r="BQ6010" s="2"/>
      <c r="BR6010" s="2"/>
      <c r="BS6010" s="2"/>
      <c r="BT6010" s="2"/>
      <c r="BU6010" s="2"/>
      <c r="BV6010" s="2"/>
      <c r="BW6010" s="2"/>
      <c r="BX6010" s="2"/>
      <c r="BY6010" s="2"/>
      <c r="BZ6010" s="2"/>
      <c r="CA6010" s="2"/>
      <c r="CB6010" s="2"/>
      <c r="CC6010" s="2"/>
      <c r="CD6010" s="2"/>
      <c r="CE6010" s="2"/>
    </row>
    <row r="6011" spans="1:83" s="10" customFormat="1" ht="12.75" customHeight="1" x14ac:dyDescent="0.2">
      <c r="A6011" s="51" t="s">
        <v>10837</v>
      </c>
      <c r="B6011" s="9" t="s">
        <v>7641</v>
      </c>
      <c r="C6011" s="53" t="s">
        <v>4007</v>
      </c>
      <c r="D6011" s="44" t="s">
        <v>4945</v>
      </c>
      <c r="E6011" s="54"/>
      <c r="F6011" s="55"/>
      <c r="G6011" s="56">
        <v>275.87</v>
      </c>
      <c r="H6011" s="57">
        <f t="shared" si="186"/>
        <v>325.52659999999997</v>
      </c>
      <c r="I6011" s="58">
        <f t="shared" si="187"/>
        <v>0</v>
      </c>
      <c r="J6011" s="59"/>
      <c r="K6011" s="59" t="s">
        <v>10838</v>
      </c>
      <c r="L6011" s="60" t="s">
        <v>4029</v>
      </c>
      <c r="M6011" s="61"/>
      <c r="N6011" s="6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2"/>
      <c r="BD6011" s="2"/>
      <c r="BE6011" s="2"/>
      <c r="BF6011" s="2"/>
      <c r="BG6011" s="2"/>
      <c r="BH6011" s="2"/>
      <c r="BI6011" s="2"/>
      <c r="BJ6011" s="2"/>
      <c r="BK6011" s="2"/>
      <c r="BL6011" s="2"/>
      <c r="BM6011" s="2"/>
      <c r="BN6011" s="2"/>
      <c r="BO6011" s="2"/>
      <c r="BP6011" s="2"/>
      <c r="BQ6011" s="2"/>
      <c r="BR6011" s="2"/>
      <c r="BS6011" s="2"/>
      <c r="BT6011" s="2"/>
      <c r="BU6011" s="2"/>
      <c r="BV6011" s="2"/>
      <c r="BW6011" s="2"/>
      <c r="BX6011" s="2"/>
      <c r="BY6011" s="2"/>
      <c r="BZ6011" s="2"/>
      <c r="CA6011" s="2"/>
      <c r="CB6011" s="2"/>
      <c r="CC6011" s="2"/>
      <c r="CD6011" s="2"/>
      <c r="CE6011" s="2"/>
    </row>
    <row r="6012" spans="1:83" s="10" customFormat="1" ht="12.75" customHeight="1" x14ac:dyDescent="0.2">
      <c r="A6012" s="51" t="s">
        <v>10839</v>
      </c>
      <c r="B6012" s="9" t="s">
        <v>10840</v>
      </c>
      <c r="C6012" s="66" t="s">
        <v>4035</v>
      </c>
      <c r="D6012" s="44" t="s">
        <v>4945</v>
      </c>
      <c r="E6012" s="54"/>
      <c r="F6012" s="55"/>
      <c r="G6012" s="56">
        <v>3240.18</v>
      </c>
      <c r="H6012" s="57">
        <f t="shared" si="186"/>
        <v>3823.4123999999997</v>
      </c>
      <c r="I6012" s="58">
        <f t="shared" si="187"/>
        <v>0</v>
      </c>
      <c r="J6012" s="59"/>
      <c r="K6012" s="59"/>
      <c r="L6012" s="60" t="s">
        <v>4029</v>
      </c>
      <c r="M6012" s="61"/>
      <c r="N6012" s="6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2"/>
      <c r="BD6012" s="2"/>
      <c r="BE6012" s="2"/>
      <c r="BF6012" s="2"/>
      <c r="BG6012" s="2"/>
      <c r="BH6012" s="2"/>
      <c r="BI6012" s="2"/>
      <c r="BJ6012" s="2"/>
      <c r="BK6012" s="2"/>
      <c r="BL6012" s="2"/>
      <c r="BM6012" s="2"/>
      <c r="BN6012" s="2"/>
      <c r="BO6012" s="2"/>
      <c r="BP6012" s="2"/>
      <c r="BQ6012" s="2"/>
      <c r="BR6012" s="2"/>
      <c r="BS6012" s="2"/>
      <c r="BT6012" s="2"/>
      <c r="BU6012" s="2"/>
      <c r="BV6012" s="2"/>
      <c r="BW6012" s="2"/>
      <c r="BX6012" s="2"/>
      <c r="BY6012" s="2"/>
      <c r="BZ6012" s="2"/>
      <c r="CA6012" s="2"/>
      <c r="CB6012" s="2"/>
      <c r="CC6012" s="2"/>
      <c r="CD6012" s="2"/>
      <c r="CE6012" s="2"/>
    </row>
    <row r="6013" spans="1:83" s="10" customFormat="1" ht="12.75" customHeight="1" x14ac:dyDescent="0.2">
      <c r="A6013" s="51" t="s">
        <v>10841</v>
      </c>
      <c r="B6013" s="9" t="s">
        <v>10842</v>
      </c>
      <c r="C6013" s="66" t="s">
        <v>4035</v>
      </c>
      <c r="D6013" s="44" t="s">
        <v>4945</v>
      </c>
      <c r="E6013" s="54"/>
      <c r="F6013" s="55"/>
      <c r="G6013" s="56">
        <v>3240.08</v>
      </c>
      <c r="H6013" s="57">
        <f t="shared" si="186"/>
        <v>3823.2943999999998</v>
      </c>
      <c r="I6013" s="58">
        <f t="shared" si="187"/>
        <v>0</v>
      </c>
      <c r="J6013" s="59"/>
      <c r="K6013" s="59"/>
      <c r="L6013" s="60" t="s">
        <v>4029</v>
      </c>
      <c r="M6013" s="61"/>
      <c r="N6013" s="6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2"/>
      <c r="BD6013" s="2"/>
      <c r="BE6013" s="2"/>
      <c r="BF6013" s="2"/>
      <c r="BG6013" s="2"/>
      <c r="BH6013" s="2"/>
      <c r="BI6013" s="2"/>
      <c r="BJ6013" s="2"/>
      <c r="BK6013" s="2"/>
      <c r="BL6013" s="2"/>
      <c r="BM6013" s="2"/>
      <c r="BN6013" s="2"/>
      <c r="BO6013" s="2"/>
      <c r="BP6013" s="2"/>
      <c r="BQ6013" s="2"/>
      <c r="BR6013" s="2"/>
      <c r="BS6013" s="2"/>
      <c r="BT6013" s="2"/>
      <c r="BU6013" s="2"/>
      <c r="BV6013" s="2"/>
      <c r="BW6013" s="2"/>
      <c r="BX6013" s="2"/>
      <c r="BY6013" s="2"/>
      <c r="BZ6013" s="2"/>
      <c r="CA6013" s="2"/>
      <c r="CB6013" s="2"/>
      <c r="CC6013" s="2"/>
      <c r="CD6013" s="2"/>
      <c r="CE6013" s="2"/>
    </row>
    <row r="6014" spans="1:83" s="10" customFormat="1" ht="12.75" customHeight="1" x14ac:dyDescent="0.2">
      <c r="A6014" s="98" t="s">
        <v>10843</v>
      </c>
      <c r="B6014" s="70" t="s">
        <v>10844</v>
      </c>
      <c r="C6014" s="66" t="s">
        <v>4035</v>
      </c>
      <c r="D6014" s="72" t="s">
        <v>4945</v>
      </c>
      <c r="E6014" s="54"/>
      <c r="F6014" s="55"/>
      <c r="G6014" s="56">
        <v>260</v>
      </c>
      <c r="H6014" s="57">
        <f t="shared" si="186"/>
        <v>306.8</v>
      </c>
      <c r="I6014" s="58">
        <f t="shared" si="187"/>
        <v>0</v>
      </c>
      <c r="J6014" s="59"/>
      <c r="K6014" s="59"/>
      <c r="L6014" s="60"/>
      <c r="M6014" s="61"/>
      <c r="N6014" s="6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2"/>
      <c r="BD6014" s="2"/>
      <c r="BE6014" s="2"/>
      <c r="BF6014" s="2"/>
      <c r="BG6014" s="2"/>
      <c r="BH6014" s="2"/>
      <c r="BI6014" s="2"/>
      <c r="BJ6014" s="2"/>
      <c r="BK6014" s="2"/>
      <c r="BL6014" s="2"/>
      <c r="BM6014" s="2"/>
      <c r="BN6014" s="2"/>
      <c r="BO6014" s="2"/>
      <c r="BP6014" s="2"/>
      <c r="BQ6014" s="2"/>
      <c r="BR6014" s="2"/>
      <c r="BS6014" s="2"/>
      <c r="BT6014" s="2"/>
      <c r="BU6014" s="2"/>
      <c r="BV6014" s="2"/>
      <c r="BW6014" s="2"/>
      <c r="BX6014" s="2"/>
      <c r="BY6014" s="2"/>
      <c r="BZ6014" s="2"/>
      <c r="CA6014" s="2"/>
      <c r="CB6014" s="2"/>
      <c r="CC6014" s="2"/>
      <c r="CD6014" s="2"/>
      <c r="CE6014" s="2"/>
    </row>
    <row r="6015" spans="1:83" s="10" customFormat="1" ht="12.75" customHeight="1" x14ac:dyDescent="0.2">
      <c r="A6015" s="98" t="s">
        <v>10845</v>
      </c>
      <c r="B6015" s="70" t="s">
        <v>10846</v>
      </c>
      <c r="C6015" s="66" t="s">
        <v>4035</v>
      </c>
      <c r="D6015" s="72" t="s">
        <v>4945</v>
      </c>
      <c r="E6015" s="54"/>
      <c r="F6015" s="55"/>
      <c r="G6015" s="56">
        <v>230</v>
      </c>
      <c r="H6015" s="57">
        <f t="shared" si="186"/>
        <v>271.39999999999998</v>
      </c>
      <c r="I6015" s="58">
        <f t="shared" si="187"/>
        <v>0</v>
      </c>
      <c r="J6015" s="59"/>
      <c r="K6015" s="59"/>
      <c r="L6015" s="60"/>
      <c r="M6015" s="61"/>
      <c r="N6015" s="6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2"/>
      <c r="BD6015" s="2"/>
      <c r="BE6015" s="2"/>
      <c r="BF6015" s="2"/>
      <c r="BG6015" s="2"/>
      <c r="BH6015" s="2"/>
      <c r="BI6015" s="2"/>
      <c r="BJ6015" s="2"/>
      <c r="BK6015" s="2"/>
      <c r="BL6015" s="2"/>
      <c r="BM6015" s="2"/>
      <c r="BN6015" s="2"/>
      <c r="BO6015" s="2"/>
      <c r="BP6015" s="2"/>
      <c r="BQ6015" s="2"/>
      <c r="BR6015" s="2"/>
      <c r="BS6015" s="2"/>
      <c r="BT6015" s="2"/>
      <c r="BU6015" s="2"/>
      <c r="BV6015" s="2"/>
      <c r="BW6015" s="2"/>
      <c r="BX6015" s="2"/>
      <c r="BY6015" s="2"/>
      <c r="BZ6015" s="2"/>
      <c r="CA6015" s="2"/>
      <c r="CB6015" s="2"/>
      <c r="CC6015" s="2"/>
      <c r="CD6015" s="2"/>
      <c r="CE6015" s="2"/>
    </row>
    <row r="6016" spans="1:83" s="10" customFormat="1" ht="12.75" customHeight="1" x14ac:dyDescent="0.2">
      <c r="A6016" s="98" t="s">
        <v>10847</v>
      </c>
      <c r="B6016" s="70" t="s">
        <v>10848</v>
      </c>
      <c r="C6016" s="66" t="s">
        <v>4035</v>
      </c>
      <c r="D6016" s="72" t="s">
        <v>4945</v>
      </c>
      <c r="E6016" s="54"/>
      <c r="F6016" s="55"/>
      <c r="G6016" s="56">
        <v>1500</v>
      </c>
      <c r="H6016" s="57">
        <f t="shared" si="186"/>
        <v>1770</v>
      </c>
      <c r="I6016" s="58">
        <f t="shared" si="187"/>
        <v>0</v>
      </c>
      <c r="J6016" s="59"/>
      <c r="K6016" s="59"/>
      <c r="L6016" s="60"/>
      <c r="M6016" s="61"/>
      <c r="N6016" s="6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2"/>
      <c r="BD6016" s="2"/>
      <c r="BE6016" s="2"/>
      <c r="BF6016" s="2"/>
      <c r="BG6016" s="2"/>
      <c r="BH6016" s="2"/>
      <c r="BI6016" s="2"/>
      <c r="BJ6016" s="2"/>
      <c r="BK6016" s="2"/>
      <c r="BL6016" s="2"/>
      <c r="BM6016" s="2"/>
      <c r="BN6016" s="2"/>
      <c r="BO6016" s="2"/>
      <c r="BP6016" s="2"/>
      <c r="BQ6016" s="2"/>
      <c r="BR6016" s="2"/>
      <c r="BS6016" s="2"/>
      <c r="BT6016" s="2"/>
      <c r="BU6016" s="2"/>
      <c r="BV6016" s="2"/>
      <c r="BW6016" s="2"/>
      <c r="BX6016" s="2"/>
      <c r="BY6016" s="2"/>
      <c r="BZ6016" s="2"/>
      <c r="CA6016" s="2"/>
      <c r="CB6016" s="2"/>
      <c r="CC6016" s="2"/>
      <c r="CD6016" s="2"/>
      <c r="CE6016" s="2"/>
    </row>
    <row r="6017" spans="1:83" s="10" customFormat="1" ht="12.75" customHeight="1" x14ac:dyDescent="0.2">
      <c r="A6017" s="98" t="s">
        <v>10849</v>
      </c>
      <c r="B6017" s="70" t="s">
        <v>10850</v>
      </c>
      <c r="C6017" s="66" t="s">
        <v>4035</v>
      </c>
      <c r="D6017" s="72" t="s">
        <v>4945</v>
      </c>
      <c r="E6017" s="54"/>
      <c r="F6017" s="55"/>
      <c r="G6017" s="56">
        <v>1500</v>
      </c>
      <c r="H6017" s="57">
        <f t="shared" si="186"/>
        <v>1770</v>
      </c>
      <c r="I6017" s="58">
        <f t="shared" si="187"/>
        <v>0</v>
      </c>
      <c r="J6017" s="59"/>
      <c r="K6017" s="59"/>
      <c r="L6017" s="60"/>
      <c r="M6017" s="61"/>
      <c r="N6017" s="6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2"/>
      <c r="BD6017" s="2"/>
      <c r="BE6017" s="2"/>
      <c r="BF6017" s="2"/>
      <c r="BG6017" s="2"/>
      <c r="BH6017" s="2"/>
      <c r="BI6017" s="2"/>
      <c r="BJ6017" s="2"/>
      <c r="BK6017" s="2"/>
      <c r="BL6017" s="2"/>
      <c r="BM6017" s="2"/>
      <c r="BN6017" s="2"/>
      <c r="BO6017" s="2"/>
      <c r="BP6017" s="2"/>
      <c r="BQ6017" s="2"/>
      <c r="BR6017" s="2"/>
      <c r="BS6017" s="2"/>
      <c r="BT6017" s="2"/>
      <c r="BU6017" s="2"/>
      <c r="BV6017" s="2"/>
      <c r="BW6017" s="2"/>
      <c r="BX6017" s="2"/>
      <c r="BY6017" s="2"/>
      <c r="BZ6017" s="2"/>
      <c r="CA6017" s="2"/>
      <c r="CB6017" s="2"/>
      <c r="CC6017" s="2"/>
      <c r="CD6017" s="2"/>
      <c r="CE6017" s="2"/>
    </row>
    <row r="6018" spans="1:83" s="10" customFormat="1" ht="12.75" customHeight="1" x14ac:dyDescent="0.2">
      <c r="A6018" s="51" t="s">
        <v>10851</v>
      </c>
      <c r="B6018" s="9" t="s">
        <v>10852</v>
      </c>
      <c r="C6018" s="53" t="s">
        <v>4007</v>
      </c>
      <c r="D6018" s="44" t="s">
        <v>4945</v>
      </c>
      <c r="E6018" s="54"/>
      <c r="F6018" s="55"/>
      <c r="G6018" s="56">
        <v>160</v>
      </c>
      <c r="H6018" s="57">
        <f t="shared" si="186"/>
        <v>188.79999999999998</v>
      </c>
      <c r="I6018" s="58">
        <f t="shared" si="187"/>
        <v>0</v>
      </c>
      <c r="J6018" s="59"/>
      <c r="K6018" s="59" t="s">
        <v>8221</v>
      </c>
      <c r="L6018" s="60"/>
      <c r="M6018" s="61"/>
      <c r="N6018" s="6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2"/>
      <c r="BD6018" s="2"/>
      <c r="BE6018" s="2"/>
      <c r="BF6018" s="2"/>
      <c r="BG6018" s="2"/>
      <c r="BH6018" s="2"/>
      <c r="BI6018" s="2"/>
      <c r="BJ6018" s="2"/>
      <c r="BK6018" s="2"/>
      <c r="BL6018" s="2"/>
      <c r="BM6018" s="2"/>
      <c r="BN6018" s="2"/>
      <c r="BO6018" s="2"/>
      <c r="BP6018" s="2"/>
      <c r="BQ6018" s="2"/>
      <c r="BR6018" s="2"/>
      <c r="BS6018" s="2"/>
      <c r="BT6018" s="2"/>
      <c r="BU6018" s="2"/>
      <c r="BV6018" s="2"/>
      <c r="BW6018" s="2"/>
      <c r="BX6018" s="2"/>
      <c r="BY6018" s="2"/>
      <c r="BZ6018" s="2"/>
      <c r="CA6018" s="2"/>
      <c r="CB6018" s="2"/>
      <c r="CC6018" s="2"/>
      <c r="CD6018" s="2"/>
      <c r="CE6018" s="2"/>
    </row>
    <row r="6019" spans="1:83" s="10" customFormat="1" ht="12.75" customHeight="1" x14ac:dyDescent="0.2">
      <c r="A6019" s="64" t="s">
        <v>10853</v>
      </c>
      <c r="B6019" s="9" t="s">
        <v>10854</v>
      </c>
      <c r="C6019" s="66" t="s">
        <v>4035</v>
      </c>
      <c r="D6019" s="44" t="s">
        <v>4945</v>
      </c>
      <c r="E6019" s="54"/>
      <c r="F6019" s="55"/>
      <c r="G6019" s="56">
        <v>230</v>
      </c>
      <c r="H6019" s="57">
        <f t="shared" si="186"/>
        <v>271.39999999999998</v>
      </c>
      <c r="I6019" s="58">
        <f t="shared" si="187"/>
        <v>0</v>
      </c>
      <c r="J6019" s="59"/>
      <c r="K6019" s="59"/>
      <c r="L6019" s="60"/>
      <c r="M6019" s="61"/>
      <c r="N6019" s="6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2"/>
      <c r="BD6019" s="2"/>
      <c r="BE6019" s="2"/>
      <c r="BF6019" s="2"/>
      <c r="BG6019" s="2"/>
      <c r="BH6019" s="2"/>
      <c r="BI6019" s="2"/>
      <c r="BJ6019" s="2"/>
      <c r="BK6019" s="2"/>
      <c r="BL6019" s="2"/>
      <c r="BM6019" s="2"/>
      <c r="BN6019" s="2"/>
      <c r="BO6019" s="2"/>
      <c r="BP6019" s="2"/>
      <c r="BQ6019" s="2"/>
      <c r="BR6019" s="2"/>
      <c r="BS6019" s="2"/>
      <c r="BT6019" s="2"/>
      <c r="BU6019" s="2"/>
      <c r="BV6019" s="2"/>
      <c r="BW6019" s="2"/>
      <c r="BX6019" s="2"/>
      <c r="BY6019" s="2"/>
      <c r="BZ6019" s="2"/>
      <c r="CA6019" s="2"/>
      <c r="CB6019" s="2"/>
      <c r="CC6019" s="2"/>
      <c r="CD6019" s="2"/>
      <c r="CE6019" s="2"/>
    </row>
    <row r="6020" spans="1:83" s="10" customFormat="1" ht="12.75" customHeight="1" x14ac:dyDescent="0.2">
      <c r="A6020" s="64" t="s">
        <v>10855</v>
      </c>
      <c r="B6020" s="9" t="s">
        <v>10856</v>
      </c>
      <c r="C6020" s="66" t="s">
        <v>4035</v>
      </c>
      <c r="D6020" s="44" t="s">
        <v>4945</v>
      </c>
      <c r="E6020" s="54"/>
      <c r="F6020" s="55"/>
      <c r="G6020" s="56">
        <v>420</v>
      </c>
      <c r="H6020" s="57">
        <f t="shared" si="186"/>
        <v>495.59999999999997</v>
      </c>
      <c r="I6020" s="58">
        <f t="shared" si="187"/>
        <v>0</v>
      </c>
      <c r="J6020" s="59"/>
      <c r="K6020" s="59"/>
      <c r="L6020" s="60"/>
      <c r="M6020" s="61"/>
      <c r="N6020" s="6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2"/>
      <c r="BD6020" s="2"/>
      <c r="BE6020" s="2"/>
      <c r="BF6020" s="2"/>
      <c r="BG6020" s="2"/>
      <c r="BH6020" s="2"/>
      <c r="BI6020" s="2"/>
      <c r="BJ6020" s="2"/>
      <c r="BK6020" s="2"/>
      <c r="BL6020" s="2"/>
      <c r="BM6020" s="2"/>
      <c r="BN6020" s="2"/>
      <c r="BO6020" s="2"/>
      <c r="BP6020" s="2"/>
      <c r="BQ6020" s="2"/>
      <c r="BR6020" s="2"/>
      <c r="BS6020" s="2"/>
      <c r="BT6020" s="2"/>
      <c r="BU6020" s="2"/>
      <c r="BV6020" s="2"/>
      <c r="BW6020" s="2"/>
      <c r="BX6020" s="2"/>
      <c r="BY6020" s="2"/>
      <c r="BZ6020" s="2"/>
      <c r="CA6020" s="2"/>
      <c r="CB6020" s="2"/>
      <c r="CC6020" s="2"/>
      <c r="CD6020" s="2"/>
      <c r="CE6020" s="2"/>
    </row>
    <row r="6021" spans="1:83" s="10" customFormat="1" ht="12.75" customHeight="1" x14ac:dyDescent="0.2">
      <c r="A6021" s="64" t="s">
        <v>10857</v>
      </c>
      <c r="B6021" s="9" t="s">
        <v>10858</v>
      </c>
      <c r="C6021" s="66" t="s">
        <v>4035</v>
      </c>
      <c r="D6021" s="44" t="s">
        <v>4945</v>
      </c>
      <c r="E6021" s="54"/>
      <c r="F6021" s="55"/>
      <c r="G6021" s="56">
        <v>400</v>
      </c>
      <c r="H6021" s="57">
        <f t="shared" si="186"/>
        <v>472</v>
      </c>
      <c r="I6021" s="58">
        <f t="shared" si="187"/>
        <v>0</v>
      </c>
      <c r="J6021" s="59"/>
      <c r="K6021" s="59"/>
      <c r="L6021" s="60"/>
      <c r="M6021" s="61"/>
      <c r="N6021" s="6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2"/>
      <c r="BD6021" s="2"/>
      <c r="BE6021" s="2"/>
      <c r="BF6021" s="2"/>
      <c r="BG6021" s="2"/>
      <c r="BH6021" s="2"/>
      <c r="BI6021" s="2"/>
      <c r="BJ6021" s="2"/>
      <c r="BK6021" s="2"/>
      <c r="BL6021" s="2"/>
      <c r="BM6021" s="2"/>
      <c r="BN6021" s="2"/>
      <c r="BO6021" s="2"/>
      <c r="BP6021" s="2"/>
      <c r="BQ6021" s="2"/>
      <c r="BR6021" s="2"/>
      <c r="BS6021" s="2"/>
      <c r="BT6021" s="2"/>
      <c r="BU6021" s="2"/>
      <c r="BV6021" s="2"/>
      <c r="BW6021" s="2"/>
      <c r="BX6021" s="2"/>
      <c r="BY6021" s="2"/>
      <c r="BZ6021" s="2"/>
      <c r="CA6021" s="2"/>
      <c r="CB6021" s="2"/>
      <c r="CC6021" s="2"/>
      <c r="CD6021" s="2"/>
      <c r="CE6021" s="2"/>
    </row>
    <row r="6022" spans="1:83" s="10" customFormat="1" ht="12.75" customHeight="1" x14ac:dyDescent="0.2">
      <c r="A6022" s="98" t="s">
        <v>10859</v>
      </c>
      <c r="B6022" s="70" t="s">
        <v>474</v>
      </c>
      <c r="C6022" s="66" t="s">
        <v>4035</v>
      </c>
      <c r="D6022" s="72" t="s">
        <v>6891</v>
      </c>
      <c r="E6022" s="54"/>
      <c r="F6022" s="55"/>
      <c r="G6022" s="56">
        <v>146000</v>
      </c>
      <c r="H6022" s="57">
        <f t="shared" si="186"/>
        <v>172280</v>
      </c>
      <c r="I6022" s="58">
        <f t="shared" si="187"/>
        <v>0</v>
      </c>
      <c r="J6022" s="59"/>
      <c r="K6022" s="59"/>
      <c r="L6022" s="60"/>
      <c r="M6022" s="61"/>
      <c r="N6022" s="6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2"/>
      <c r="BD6022" s="2"/>
      <c r="BE6022" s="2"/>
      <c r="BF6022" s="2"/>
      <c r="BG6022" s="2"/>
      <c r="BH6022" s="2"/>
      <c r="BI6022" s="2"/>
      <c r="BJ6022" s="2"/>
      <c r="BK6022" s="2"/>
      <c r="BL6022" s="2"/>
      <c r="BM6022" s="2"/>
      <c r="BN6022" s="2"/>
      <c r="BO6022" s="2"/>
      <c r="BP6022" s="2"/>
      <c r="BQ6022" s="2"/>
      <c r="BR6022" s="2"/>
      <c r="BS6022" s="2"/>
      <c r="BT6022" s="2"/>
      <c r="BU6022" s="2"/>
      <c r="BV6022" s="2"/>
      <c r="BW6022" s="2"/>
      <c r="BX6022" s="2"/>
      <c r="BY6022" s="2"/>
      <c r="BZ6022" s="2"/>
      <c r="CA6022" s="2"/>
      <c r="CB6022" s="2"/>
      <c r="CC6022" s="2"/>
      <c r="CD6022" s="2"/>
      <c r="CE6022" s="2"/>
    </row>
    <row r="6023" spans="1:83" s="10" customFormat="1" ht="12.75" customHeight="1" x14ac:dyDescent="0.2">
      <c r="A6023" s="98" t="s">
        <v>10860</v>
      </c>
      <c r="B6023" s="70" t="s">
        <v>474</v>
      </c>
      <c r="C6023" s="66" t="s">
        <v>4035</v>
      </c>
      <c r="D6023" s="72" t="s">
        <v>6891</v>
      </c>
      <c r="E6023" s="54"/>
      <c r="F6023" s="55"/>
      <c r="G6023" s="56">
        <v>140000</v>
      </c>
      <c r="H6023" s="57">
        <f t="shared" si="186"/>
        <v>165200</v>
      </c>
      <c r="I6023" s="58">
        <f t="shared" si="187"/>
        <v>0</v>
      </c>
      <c r="J6023" s="59"/>
      <c r="K6023" s="59"/>
      <c r="L6023" s="79"/>
      <c r="M6023" s="61"/>
      <c r="N6023" s="6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/>
      <c r="BD6023" s="2"/>
      <c r="BE6023" s="2"/>
      <c r="BF6023" s="2"/>
      <c r="BG6023" s="2"/>
      <c r="BH6023" s="2"/>
      <c r="BI6023" s="2"/>
      <c r="BJ6023" s="2"/>
      <c r="BK6023" s="2"/>
      <c r="BL6023" s="2"/>
      <c r="BM6023" s="2"/>
      <c r="BN6023" s="2"/>
      <c r="BO6023" s="2"/>
      <c r="BP6023" s="2"/>
      <c r="BQ6023" s="2"/>
      <c r="BR6023" s="2"/>
      <c r="BS6023" s="2"/>
      <c r="BT6023" s="2"/>
      <c r="BU6023" s="2"/>
      <c r="BV6023" s="2"/>
      <c r="BW6023" s="2"/>
      <c r="BX6023" s="2"/>
      <c r="BY6023" s="2"/>
      <c r="BZ6023" s="2"/>
      <c r="CA6023" s="2"/>
      <c r="CB6023" s="2"/>
      <c r="CC6023" s="2"/>
      <c r="CD6023" s="2"/>
      <c r="CE6023" s="2"/>
    </row>
    <row r="6024" spans="1:83" s="10" customFormat="1" ht="12.75" customHeight="1" x14ac:dyDescent="0.2">
      <c r="A6024" s="98" t="s">
        <v>10861</v>
      </c>
      <c r="B6024" s="70" t="s">
        <v>474</v>
      </c>
      <c r="C6024" s="66" t="s">
        <v>4035</v>
      </c>
      <c r="D6024" s="72" t="s">
        <v>6891</v>
      </c>
      <c r="E6024" s="54"/>
      <c r="F6024" s="55"/>
      <c r="G6024" s="56">
        <v>148000</v>
      </c>
      <c r="H6024" s="57">
        <f t="shared" ref="H6024:H6087" si="188">G6024*1.18</f>
        <v>174640</v>
      </c>
      <c r="I6024" s="58">
        <f t="shared" ref="I6024:I6087" si="189">H6024*F6024</f>
        <v>0</v>
      </c>
      <c r="J6024" s="59"/>
      <c r="K6024" s="59"/>
      <c r="L6024" s="79"/>
      <c r="M6024" s="61"/>
      <c r="N6024" s="6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2"/>
      <c r="BD6024" s="2"/>
      <c r="BE6024" s="2"/>
      <c r="BF6024" s="2"/>
      <c r="BG6024" s="2"/>
      <c r="BH6024" s="2"/>
      <c r="BI6024" s="2"/>
      <c r="BJ6024" s="2"/>
      <c r="BK6024" s="2"/>
      <c r="BL6024" s="2"/>
      <c r="BM6024" s="2"/>
      <c r="BN6024" s="2"/>
      <c r="BO6024" s="2"/>
      <c r="BP6024" s="2"/>
      <c r="BQ6024" s="2"/>
      <c r="BR6024" s="2"/>
      <c r="BS6024" s="2"/>
      <c r="BT6024" s="2"/>
      <c r="BU6024" s="2"/>
      <c r="BV6024" s="2"/>
      <c r="BW6024" s="2"/>
      <c r="BX6024" s="2"/>
      <c r="BY6024" s="2"/>
      <c r="BZ6024" s="2"/>
      <c r="CA6024" s="2"/>
      <c r="CB6024" s="2"/>
      <c r="CC6024" s="2"/>
      <c r="CD6024" s="2"/>
      <c r="CE6024" s="2"/>
    </row>
    <row r="6025" spans="1:83" s="10" customFormat="1" ht="12.75" customHeight="1" x14ac:dyDescent="0.2">
      <c r="A6025" s="51" t="s">
        <v>10862</v>
      </c>
      <c r="B6025" s="9" t="s">
        <v>474</v>
      </c>
      <c r="C6025" s="66" t="s">
        <v>4035</v>
      </c>
      <c r="D6025" s="44" t="s">
        <v>6891</v>
      </c>
      <c r="E6025" s="54"/>
      <c r="F6025" s="55"/>
      <c r="G6025" s="56">
        <v>140000</v>
      </c>
      <c r="H6025" s="57">
        <f t="shared" si="188"/>
        <v>165200</v>
      </c>
      <c r="I6025" s="58">
        <f t="shared" si="189"/>
        <v>0</v>
      </c>
      <c r="J6025" s="59"/>
      <c r="K6025" s="59"/>
      <c r="L6025" s="60"/>
      <c r="M6025" s="61"/>
      <c r="N6025" s="6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2"/>
      <c r="BD6025" s="2"/>
      <c r="BE6025" s="2"/>
      <c r="BF6025" s="2"/>
      <c r="BG6025" s="2"/>
      <c r="BH6025" s="2"/>
      <c r="BI6025" s="2"/>
      <c r="BJ6025" s="2"/>
      <c r="BK6025" s="2"/>
      <c r="BL6025" s="2"/>
      <c r="BM6025" s="2"/>
      <c r="BN6025" s="2"/>
      <c r="BO6025" s="2"/>
      <c r="BP6025" s="2"/>
      <c r="BQ6025" s="2"/>
      <c r="BR6025" s="2"/>
      <c r="BS6025" s="2"/>
      <c r="BT6025" s="2"/>
      <c r="BU6025" s="2"/>
      <c r="BV6025" s="2"/>
      <c r="BW6025" s="2"/>
      <c r="BX6025" s="2"/>
      <c r="BY6025" s="2"/>
      <c r="BZ6025" s="2"/>
      <c r="CA6025" s="2"/>
      <c r="CB6025" s="2"/>
      <c r="CC6025" s="2"/>
      <c r="CD6025" s="2"/>
      <c r="CE6025" s="2"/>
    </row>
    <row r="6026" spans="1:83" s="10" customFormat="1" ht="12.75" customHeight="1" x14ac:dyDescent="0.2">
      <c r="A6026" s="99" t="s">
        <v>3089</v>
      </c>
      <c r="B6026" s="9" t="s">
        <v>474</v>
      </c>
      <c r="C6026" s="66" t="s">
        <v>4035</v>
      </c>
      <c r="D6026" s="44" t="s">
        <v>6891</v>
      </c>
      <c r="E6026" s="54"/>
      <c r="F6026" s="55"/>
      <c r="G6026" s="56">
        <v>142733.14000000001</v>
      </c>
      <c r="H6026" s="57">
        <f t="shared" si="188"/>
        <v>168425.10520000002</v>
      </c>
      <c r="I6026" s="58">
        <f t="shared" si="189"/>
        <v>0</v>
      </c>
      <c r="J6026" s="59" t="s">
        <v>4287</v>
      </c>
      <c r="K6026" s="59"/>
      <c r="L6026" s="73"/>
      <c r="M6026" s="61"/>
      <c r="N6026" s="6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2"/>
      <c r="BD6026" s="2"/>
      <c r="BE6026" s="2"/>
      <c r="BF6026" s="2"/>
      <c r="BG6026" s="2"/>
      <c r="BH6026" s="2"/>
      <c r="BI6026" s="2"/>
      <c r="BJ6026" s="2"/>
      <c r="BK6026" s="2"/>
      <c r="BL6026" s="2"/>
      <c r="BM6026" s="2"/>
      <c r="BN6026" s="2"/>
      <c r="BO6026" s="2"/>
      <c r="BP6026" s="2"/>
      <c r="BQ6026" s="2"/>
      <c r="BR6026" s="2"/>
      <c r="BS6026" s="2"/>
      <c r="BT6026" s="2"/>
      <c r="BU6026" s="2"/>
      <c r="BV6026" s="2"/>
      <c r="BW6026" s="2"/>
      <c r="BX6026" s="2"/>
      <c r="BY6026" s="2"/>
      <c r="BZ6026" s="2"/>
      <c r="CA6026" s="2"/>
      <c r="CB6026" s="2"/>
      <c r="CC6026" s="2"/>
      <c r="CD6026" s="2"/>
      <c r="CE6026" s="2"/>
    </row>
    <row r="6027" spans="1:83" s="10" customFormat="1" ht="12.75" customHeight="1" x14ac:dyDescent="0.2">
      <c r="A6027" s="51" t="s">
        <v>10863</v>
      </c>
      <c r="B6027" s="9" t="s">
        <v>474</v>
      </c>
      <c r="C6027" s="66" t="s">
        <v>4035</v>
      </c>
      <c r="D6027" s="44" t="s">
        <v>6891</v>
      </c>
      <c r="E6027" s="54"/>
      <c r="F6027" s="55"/>
      <c r="G6027" s="56">
        <v>135000</v>
      </c>
      <c r="H6027" s="57">
        <f t="shared" si="188"/>
        <v>159300</v>
      </c>
      <c r="I6027" s="58">
        <f t="shared" si="189"/>
        <v>0</v>
      </c>
      <c r="J6027" s="59" t="s">
        <v>10864</v>
      </c>
      <c r="K6027" s="59"/>
      <c r="L6027" s="73" t="s">
        <v>10865</v>
      </c>
      <c r="M6027" s="61"/>
      <c r="N6027" s="6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2"/>
      <c r="BD6027" s="2"/>
      <c r="BE6027" s="2"/>
      <c r="BF6027" s="2"/>
      <c r="BG6027" s="2"/>
      <c r="BH6027" s="2"/>
      <c r="BI6027" s="2"/>
      <c r="BJ6027" s="2"/>
      <c r="BK6027" s="2"/>
      <c r="BL6027" s="2"/>
      <c r="BM6027" s="2"/>
      <c r="BN6027" s="2"/>
      <c r="BO6027" s="2"/>
      <c r="BP6027" s="2"/>
      <c r="BQ6027" s="2"/>
      <c r="BR6027" s="2"/>
      <c r="BS6027" s="2"/>
      <c r="BT6027" s="2"/>
      <c r="BU6027" s="2"/>
      <c r="BV6027" s="2"/>
      <c r="BW6027" s="2"/>
      <c r="BX6027" s="2"/>
      <c r="BY6027" s="2"/>
      <c r="BZ6027" s="2"/>
      <c r="CA6027" s="2"/>
      <c r="CB6027" s="2"/>
      <c r="CC6027" s="2"/>
      <c r="CD6027" s="2"/>
      <c r="CE6027" s="2"/>
    </row>
    <row r="6028" spans="1:83" s="10" customFormat="1" ht="12.75" customHeight="1" x14ac:dyDescent="0.2">
      <c r="A6028" s="78" t="s">
        <v>3090</v>
      </c>
      <c r="B6028" s="9" t="s">
        <v>749</v>
      </c>
      <c r="C6028" s="66" t="s">
        <v>4035</v>
      </c>
      <c r="D6028" s="44" t="s">
        <v>6891</v>
      </c>
      <c r="E6028" s="54"/>
      <c r="F6028" s="55"/>
      <c r="G6028" s="56">
        <v>45000</v>
      </c>
      <c r="H6028" s="57">
        <f t="shared" si="188"/>
        <v>53100</v>
      </c>
      <c r="I6028" s="58">
        <f t="shared" si="189"/>
        <v>0</v>
      </c>
      <c r="J6028" s="59" t="s">
        <v>10866</v>
      </c>
      <c r="K6028" s="59"/>
      <c r="L6028" s="73" t="s">
        <v>10867</v>
      </c>
      <c r="M6028" s="61"/>
      <c r="N6028" s="6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  <c r="BA6028" s="2"/>
      <c r="BB6028" s="2"/>
      <c r="BC6028" s="2"/>
      <c r="BD6028" s="2"/>
      <c r="BE6028" s="2"/>
      <c r="BF6028" s="2"/>
      <c r="BG6028" s="2"/>
      <c r="BH6028" s="2"/>
      <c r="BI6028" s="2"/>
      <c r="BJ6028" s="2"/>
      <c r="BK6028" s="2"/>
      <c r="BL6028" s="2"/>
      <c r="BM6028" s="2"/>
      <c r="BN6028" s="2"/>
      <c r="BO6028" s="2"/>
      <c r="BP6028" s="2"/>
      <c r="BQ6028" s="2"/>
      <c r="BR6028" s="2"/>
      <c r="BS6028" s="2"/>
      <c r="BT6028" s="2"/>
      <c r="BU6028" s="2"/>
      <c r="BV6028" s="2"/>
      <c r="BW6028" s="2"/>
      <c r="BX6028" s="2"/>
      <c r="BY6028" s="2"/>
      <c r="BZ6028" s="2"/>
      <c r="CA6028" s="2"/>
      <c r="CB6028" s="2"/>
      <c r="CC6028" s="2"/>
      <c r="CD6028" s="2"/>
      <c r="CE6028" s="2"/>
    </row>
    <row r="6029" spans="1:83" s="10" customFormat="1" ht="12.75" customHeight="1" x14ac:dyDescent="0.2">
      <c r="A6029" s="51" t="s">
        <v>3091</v>
      </c>
      <c r="B6029" s="9" t="s">
        <v>740</v>
      </c>
      <c r="C6029" s="66" t="s">
        <v>4035</v>
      </c>
      <c r="D6029" s="44" t="s">
        <v>6891</v>
      </c>
      <c r="E6029" s="54"/>
      <c r="F6029" s="55"/>
      <c r="G6029" s="56">
        <v>15027.59</v>
      </c>
      <c r="H6029" s="57">
        <f t="shared" si="188"/>
        <v>17732.556199999999</v>
      </c>
      <c r="I6029" s="58">
        <f t="shared" si="189"/>
        <v>0</v>
      </c>
      <c r="J6029" s="59" t="s">
        <v>4027</v>
      </c>
      <c r="K6029" s="59"/>
      <c r="L6029" s="73" t="s">
        <v>10867</v>
      </c>
      <c r="M6029" s="61">
        <v>13.6</v>
      </c>
      <c r="N6029" s="6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/>
      <c r="BD6029" s="2"/>
      <c r="BE6029" s="2"/>
      <c r="BF6029" s="2"/>
      <c r="BG6029" s="2"/>
      <c r="BH6029" s="2"/>
      <c r="BI6029" s="2"/>
      <c r="BJ6029" s="2"/>
      <c r="BK6029" s="2"/>
      <c r="BL6029" s="2"/>
      <c r="BM6029" s="2"/>
      <c r="BN6029" s="2"/>
      <c r="BO6029" s="2"/>
      <c r="BP6029" s="2"/>
      <c r="BQ6029" s="2"/>
      <c r="BR6029" s="2"/>
      <c r="BS6029" s="2"/>
      <c r="BT6029" s="2"/>
      <c r="BU6029" s="2"/>
      <c r="BV6029" s="2"/>
      <c r="BW6029" s="2"/>
      <c r="BX6029" s="2"/>
      <c r="BY6029" s="2"/>
      <c r="BZ6029" s="2"/>
      <c r="CA6029" s="2"/>
      <c r="CB6029" s="2"/>
      <c r="CC6029" s="2"/>
      <c r="CD6029" s="2"/>
      <c r="CE6029" s="2"/>
    </row>
    <row r="6030" spans="1:83" s="10" customFormat="1" ht="12.75" customHeight="1" x14ac:dyDescent="0.2">
      <c r="A6030" s="51" t="s">
        <v>3092</v>
      </c>
      <c r="B6030" s="9" t="s">
        <v>740</v>
      </c>
      <c r="C6030" s="66" t="s">
        <v>4035</v>
      </c>
      <c r="D6030" s="44" t="s">
        <v>6891</v>
      </c>
      <c r="E6030" s="54"/>
      <c r="F6030" s="55"/>
      <c r="G6030" s="56">
        <v>7418.56</v>
      </c>
      <c r="H6030" s="57">
        <f t="shared" si="188"/>
        <v>8753.9007999999994</v>
      </c>
      <c r="I6030" s="58">
        <f t="shared" si="189"/>
        <v>0</v>
      </c>
      <c r="J6030" s="59" t="s">
        <v>4027</v>
      </c>
      <c r="K6030" s="59"/>
      <c r="L6030" s="73" t="s">
        <v>10868</v>
      </c>
      <c r="M6030" s="61">
        <v>9.83</v>
      </c>
      <c r="N6030" s="6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2"/>
      <c r="BD6030" s="2"/>
      <c r="BE6030" s="2"/>
      <c r="BF6030" s="2"/>
      <c r="BG6030" s="2"/>
      <c r="BH6030" s="2"/>
      <c r="BI6030" s="2"/>
      <c r="BJ6030" s="2"/>
      <c r="BK6030" s="2"/>
      <c r="BL6030" s="2"/>
      <c r="BM6030" s="2"/>
      <c r="BN6030" s="2"/>
      <c r="BO6030" s="2"/>
      <c r="BP6030" s="2"/>
      <c r="BQ6030" s="2"/>
      <c r="BR6030" s="2"/>
      <c r="BS6030" s="2"/>
      <c r="BT6030" s="2"/>
      <c r="BU6030" s="2"/>
      <c r="BV6030" s="2"/>
      <c r="BW6030" s="2"/>
      <c r="BX6030" s="2"/>
      <c r="BY6030" s="2"/>
      <c r="BZ6030" s="2"/>
      <c r="CA6030" s="2"/>
      <c r="CB6030" s="2"/>
      <c r="CC6030" s="2"/>
      <c r="CD6030" s="2"/>
      <c r="CE6030" s="2"/>
    </row>
    <row r="6031" spans="1:83" s="10" customFormat="1" ht="12.75" customHeight="1" x14ac:dyDescent="0.2">
      <c r="A6031" s="51" t="s">
        <v>10869</v>
      </c>
      <c r="B6031" s="9" t="s">
        <v>359</v>
      </c>
      <c r="C6031" s="53" t="s">
        <v>4007</v>
      </c>
      <c r="D6031" s="44" t="s">
        <v>6891</v>
      </c>
      <c r="E6031" s="54"/>
      <c r="F6031" s="55"/>
      <c r="G6031" s="56">
        <v>4000.11</v>
      </c>
      <c r="H6031" s="57">
        <f t="shared" si="188"/>
        <v>4720.1297999999997</v>
      </c>
      <c r="I6031" s="58">
        <f t="shared" si="189"/>
        <v>0</v>
      </c>
      <c r="J6031" s="59" t="s">
        <v>4015</v>
      </c>
      <c r="K6031" s="59" t="s">
        <v>10870</v>
      </c>
      <c r="L6031" s="68" t="s">
        <v>4015</v>
      </c>
      <c r="M6031" s="61">
        <v>9.93</v>
      </c>
      <c r="N6031" s="6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2"/>
      <c r="BD6031" s="2"/>
      <c r="BE6031" s="2"/>
      <c r="BF6031" s="2"/>
      <c r="BG6031" s="2"/>
      <c r="BH6031" s="2"/>
      <c r="BI6031" s="2"/>
      <c r="BJ6031" s="2"/>
      <c r="BK6031" s="2"/>
      <c r="BL6031" s="2"/>
      <c r="BM6031" s="2"/>
      <c r="BN6031" s="2"/>
      <c r="BO6031" s="2"/>
      <c r="BP6031" s="2"/>
      <c r="BQ6031" s="2"/>
      <c r="BR6031" s="2"/>
      <c r="BS6031" s="2"/>
      <c r="BT6031" s="2"/>
      <c r="BU6031" s="2"/>
      <c r="BV6031" s="2"/>
      <c r="BW6031" s="2"/>
      <c r="BX6031" s="2"/>
      <c r="BY6031" s="2"/>
      <c r="BZ6031" s="2"/>
      <c r="CA6031" s="2"/>
      <c r="CB6031" s="2"/>
      <c r="CC6031" s="2"/>
      <c r="CD6031" s="2"/>
      <c r="CE6031" s="2"/>
    </row>
    <row r="6032" spans="1:83" s="10" customFormat="1" ht="12.75" customHeight="1" x14ac:dyDescent="0.2">
      <c r="A6032" s="99" t="s">
        <v>3093</v>
      </c>
      <c r="B6032" s="9" t="s">
        <v>991</v>
      </c>
      <c r="C6032" s="66" t="s">
        <v>4035</v>
      </c>
      <c r="D6032" s="44" t="s">
        <v>6891</v>
      </c>
      <c r="E6032" s="54"/>
      <c r="F6032" s="55"/>
      <c r="G6032" s="56">
        <v>5300</v>
      </c>
      <c r="H6032" s="57">
        <f t="shared" si="188"/>
        <v>6254</v>
      </c>
      <c r="I6032" s="58">
        <f t="shared" si="189"/>
        <v>0</v>
      </c>
      <c r="J6032" s="59" t="s">
        <v>10871</v>
      </c>
      <c r="K6032" s="59"/>
      <c r="L6032" s="73" t="s">
        <v>10872</v>
      </c>
      <c r="M6032" s="61">
        <v>10.130000000000001</v>
      </c>
      <c r="N6032" s="6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2"/>
      <c r="BD6032" s="2"/>
      <c r="BE6032" s="2"/>
      <c r="BF6032" s="2"/>
      <c r="BG6032" s="2"/>
      <c r="BH6032" s="2"/>
      <c r="BI6032" s="2"/>
      <c r="BJ6032" s="2"/>
      <c r="BK6032" s="2"/>
      <c r="BL6032" s="2"/>
      <c r="BM6032" s="2"/>
      <c r="BN6032" s="2"/>
      <c r="BO6032" s="2"/>
      <c r="BP6032" s="2"/>
      <c r="BQ6032" s="2"/>
      <c r="BR6032" s="2"/>
      <c r="BS6032" s="2"/>
      <c r="BT6032" s="2"/>
      <c r="BU6032" s="2"/>
      <c r="BV6032" s="2"/>
      <c r="BW6032" s="2"/>
      <c r="BX6032" s="2"/>
      <c r="BY6032" s="2"/>
      <c r="BZ6032" s="2"/>
      <c r="CA6032" s="2"/>
      <c r="CB6032" s="2"/>
      <c r="CC6032" s="2"/>
      <c r="CD6032" s="2"/>
      <c r="CE6032" s="2"/>
    </row>
    <row r="6033" spans="1:83" s="10" customFormat="1" ht="12.75" customHeight="1" x14ac:dyDescent="0.2">
      <c r="A6033" s="78" t="s">
        <v>3094</v>
      </c>
      <c r="B6033" s="70" t="s">
        <v>992</v>
      </c>
      <c r="C6033" s="66" t="s">
        <v>4035</v>
      </c>
      <c r="D6033" s="72" t="s">
        <v>6891</v>
      </c>
      <c r="E6033" s="54"/>
      <c r="F6033" s="55"/>
      <c r="G6033" s="56">
        <v>2000</v>
      </c>
      <c r="H6033" s="57">
        <f t="shared" si="188"/>
        <v>2360</v>
      </c>
      <c r="I6033" s="58">
        <f t="shared" si="189"/>
        <v>0</v>
      </c>
      <c r="J6033" s="59" t="s">
        <v>4015</v>
      </c>
      <c r="K6033" s="59"/>
      <c r="L6033" s="68" t="s">
        <v>4015</v>
      </c>
      <c r="M6033" s="61"/>
      <c r="N6033" s="6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2"/>
      <c r="BD6033" s="2"/>
      <c r="BE6033" s="2"/>
      <c r="BF6033" s="2"/>
      <c r="BG6033" s="2"/>
      <c r="BH6033" s="2"/>
      <c r="BI6033" s="2"/>
      <c r="BJ6033" s="2"/>
      <c r="BK6033" s="2"/>
      <c r="BL6033" s="2"/>
      <c r="BM6033" s="2"/>
      <c r="BN6033" s="2"/>
      <c r="BO6033" s="2"/>
      <c r="BP6033" s="2"/>
      <c r="BQ6033" s="2"/>
      <c r="BR6033" s="2"/>
      <c r="BS6033" s="2"/>
      <c r="BT6033" s="2"/>
      <c r="BU6033" s="2"/>
      <c r="BV6033" s="2"/>
      <c r="BW6033" s="2"/>
      <c r="BX6033" s="2"/>
      <c r="BY6033" s="2"/>
      <c r="BZ6033" s="2"/>
      <c r="CA6033" s="2"/>
      <c r="CB6033" s="2"/>
      <c r="CC6033" s="2"/>
      <c r="CD6033" s="2"/>
      <c r="CE6033" s="2"/>
    </row>
    <row r="6034" spans="1:83" s="10" customFormat="1" ht="12.75" customHeight="1" x14ac:dyDescent="0.2">
      <c r="A6034" s="51" t="s">
        <v>3095</v>
      </c>
      <c r="B6034" s="9" t="s">
        <v>478</v>
      </c>
      <c r="C6034" s="66" t="s">
        <v>4035</v>
      </c>
      <c r="D6034" s="44" t="s">
        <v>6891</v>
      </c>
      <c r="E6034" s="54"/>
      <c r="F6034" s="55"/>
      <c r="G6034" s="56">
        <v>868.26</v>
      </c>
      <c r="H6034" s="57">
        <f t="shared" si="188"/>
        <v>1024.5467999999998</v>
      </c>
      <c r="I6034" s="58">
        <f t="shared" si="189"/>
        <v>0</v>
      </c>
      <c r="J6034" s="59"/>
      <c r="K6034" s="59"/>
      <c r="L6034" s="73" t="s">
        <v>10873</v>
      </c>
      <c r="M6034" s="61">
        <v>1.35</v>
      </c>
      <c r="N6034" s="6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2"/>
      <c r="BD6034" s="2"/>
      <c r="BE6034" s="2"/>
      <c r="BF6034" s="2"/>
      <c r="BG6034" s="2"/>
      <c r="BH6034" s="2"/>
      <c r="BI6034" s="2"/>
      <c r="BJ6034" s="2"/>
      <c r="BK6034" s="2"/>
      <c r="BL6034" s="2"/>
      <c r="BM6034" s="2"/>
      <c r="BN6034" s="2"/>
      <c r="BO6034" s="2"/>
      <c r="BP6034" s="2"/>
      <c r="BQ6034" s="2"/>
      <c r="BR6034" s="2"/>
      <c r="BS6034" s="2"/>
      <c r="BT6034" s="2"/>
      <c r="BU6034" s="2"/>
      <c r="BV6034" s="2"/>
      <c r="BW6034" s="2"/>
      <c r="BX6034" s="2"/>
      <c r="BY6034" s="2"/>
      <c r="BZ6034" s="2"/>
      <c r="CA6034" s="2"/>
      <c r="CB6034" s="2"/>
      <c r="CC6034" s="2"/>
      <c r="CD6034" s="2"/>
      <c r="CE6034" s="2"/>
    </row>
    <row r="6035" spans="1:83" s="10" customFormat="1" ht="12.75" customHeight="1" x14ac:dyDescent="0.2">
      <c r="A6035" s="78" t="s">
        <v>3096</v>
      </c>
      <c r="B6035" s="70" t="s">
        <v>992</v>
      </c>
      <c r="C6035" s="66" t="s">
        <v>4035</v>
      </c>
      <c r="D6035" s="72" t="s">
        <v>6891</v>
      </c>
      <c r="E6035" s="54"/>
      <c r="F6035" s="55"/>
      <c r="G6035" s="56">
        <v>500</v>
      </c>
      <c r="H6035" s="57">
        <f t="shared" si="188"/>
        <v>590</v>
      </c>
      <c r="I6035" s="58">
        <f t="shared" si="189"/>
        <v>0</v>
      </c>
      <c r="J6035" s="59" t="s">
        <v>4015</v>
      </c>
      <c r="K6035" s="59"/>
      <c r="L6035" s="68" t="s">
        <v>4015</v>
      </c>
      <c r="M6035" s="61"/>
      <c r="N6035" s="6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  <c r="BA6035" s="2"/>
      <c r="BB6035" s="2"/>
      <c r="BC6035" s="2"/>
      <c r="BD6035" s="2"/>
      <c r="BE6035" s="2"/>
      <c r="BF6035" s="2"/>
      <c r="BG6035" s="2"/>
      <c r="BH6035" s="2"/>
      <c r="BI6035" s="2"/>
      <c r="BJ6035" s="2"/>
      <c r="BK6035" s="2"/>
      <c r="BL6035" s="2"/>
      <c r="BM6035" s="2"/>
      <c r="BN6035" s="2"/>
      <c r="BO6035" s="2"/>
      <c r="BP6035" s="2"/>
      <c r="BQ6035" s="2"/>
      <c r="BR6035" s="2"/>
      <c r="BS6035" s="2"/>
      <c r="BT6035" s="2"/>
      <c r="BU6035" s="2"/>
      <c r="BV6035" s="2"/>
      <c r="BW6035" s="2"/>
      <c r="BX6035" s="2"/>
      <c r="BY6035" s="2"/>
      <c r="BZ6035" s="2"/>
      <c r="CA6035" s="2"/>
      <c r="CB6035" s="2"/>
      <c r="CC6035" s="2"/>
      <c r="CD6035" s="2"/>
      <c r="CE6035" s="2"/>
    </row>
    <row r="6036" spans="1:83" s="10" customFormat="1" ht="12.75" customHeight="1" x14ac:dyDescent="0.2">
      <c r="A6036" s="69" t="s">
        <v>3097</v>
      </c>
      <c r="B6036" s="70" t="s">
        <v>993</v>
      </c>
      <c r="C6036" s="66" t="s">
        <v>4035</v>
      </c>
      <c r="D6036" s="72" t="s">
        <v>6891</v>
      </c>
      <c r="E6036" s="54"/>
      <c r="F6036" s="55"/>
      <c r="G6036" s="56">
        <v>2000</v>
      </c>
      <c r="H6036" s="57">
        <f t="shared" si="188"/>
        <v>2360</v>
      </c>
      <c r="I6036" s="58">
        <f t="shared" si="189"/>
        <v>0</v>
      </c>
      <c r="J6036" s="59"/>
      <c r="K6036" s="59"/>
      <c r="L6036" s="73"/>
      <c r="M6036" s="61"/>
      <c r="N6036" s="6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2"/>
      <c r="BD6036" s="2"/>
      <c r="BE6036" s="2"/>
      <c r="BF6036" s="2"/>
      <c r="BG6036" s="2"/>
      <c r="BH6036" s="2"/>
      <c r="BI6036" s="2"/>
      <c r="BJ6036" s="2"/>
      <c r="BK6036" s="2"/>
      <c r="BL6036" s="2"/>
      <c r="BM6036" s="2"/>
      <c r="BN6036" s="2"/>
      <c r="BO6036" s="2"/>
      <c r="BP6036" s="2"/>
      <c r="BQ6036" s="2"/>
      <c r="BR6036" s="2"/>
      <c r="BS6036" s="2"/>
      <c r="BT6036" s="2"/>
      <c r="BU6036" s="2"/>
      <c r="BV6036" s="2"/>
      <c r="BW6036" s="2"/>
      <c r="BX6036" s="2"/>
      <c r="BY6036" s="2"/>
      <c r="BZ6036" s="2"/>
      <c r="CA6036" s="2"/>
      <c r="CB6036" s="2"/>
      <c r="CC6036" s="2"/>
      <c r="CD6036" s="2"/>
      <c r="CE6036" s="2"/>
    </row>
    <row r="6037" spans="1:83" s="10" customFormat="1" ht="12.75" customHeight="1" x14ac:dyDescent="0.2">
      <c r="A6037" s="51" t="s">
        <v>3098</v>
      </c>
      <c r="B6037" s="9" t="s">
        <v>994</v>
      </c>
      <c r="C6037" s="66" t="s">
        <v>4035</v>
      </c>
      <c r="D6037" s="44" t="s">
        <v>6891</v>
      </c>
      <c r="E6037" s="54"/>
      <c r="F6037" s="55"/>
      <c r="G6037" s="56">
        <v>7500</v>
      </c>
      <c r="H6037" s="57">
        <f t="shared" si="188"/>
        <v>8850</v>
      </c>
      <c r="I6037" s="58">
        <f t="shared" si="189"/>
        <v>0</v>
      </c>
      <c r="J6037" s="59" t="s">
        <v>4027</v>
      </c>
      <c r="K6037" s="59"/>
      <c r="L6037" s="73" t="s">
        <v>10868</v>
      </c>
      <c r="M6037" s="61">
        <v>6.9</v>
      </c>
      <c r="N6037" s="6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2"/>
      <c r="BD6037" s="2"/>
      <c r="BE6037" s="2"/>
      <c r="BF6037" s="2"/>
      <c r="BG6037" s="2"/>
      <c r="BH6037" s="2"/>
      <c r="BI6037" s="2"/>
      <c r="BJ6037" s="2"/>
      <c r="BK6037" s="2"/>
      <c r="BL6037" s="2"/>
      <c r="BM6037" s="2"/>
      <c r="BN6037" s="2"/>
      <c r="BO6037" s="2"/>
      <c r="BP6037" s="2"/>
      <c r="BQ6037" s="2"/>
      <c r="BR6037" s="2"/>
      <c r="BS6037" s="2"/>
      <c r="BT6037" s="2"/>
      <c r="BU6037" s="2"/>
      <c r="BV6037" s="2"/>
      <c r="BW6037" s="2"/>
      <c r="BX6037" s="2"/>
      <c r="BY6037" s="2"/>
      <c r="BZ6037" s="2"/>
      <c r="CA6037" s="2"/>
      <c r="CB6037" s="2"/>
      <c r="CC6037" s="2"/>
      <c r="CD6037" s="2"/>
      <c r="CE6037" s="2"/>
    </row>
    <row r="6038" spans="1:83" s="10" customFormat="1" ht="12.75" customHeight="1" x14ac:dyDescent="0.2">
      <c r="A6038" s="78" t="s">
        <v>3099</v>
      </c>
      <c r="B6038" s="9" t="s">
        <v>995</v>
      </c>
      <c r="C6038" s="66" t="s">
        <v>4035</v>
      </c>
      <c r="D6038" s="44" t="s">
        <v>6891</v>
      </c>
      <c r="E6038" s="54"/>
      <c r="F6038" s="55"/>
      <c r="G6038" s="56">
        <v>7500</v>
      </c>
      <c r="H6038" s="57">
        <f t="shared" si="188"/>
        <v>8850</v>
      </c>
      <c r="I6038" s="58">
        <f t="shared" si="189"/>
        <v>0</v>
      </c>
      <c r="J6038" s="59"/>
      <c r="K6038" s="59"/>
      <c r="L6038" s="73" t="s">
        <v>10874</v>
      </c>
      <c r="M6038" s="61">
        <v>6.9</v>
      </c>
      <c r="N6038" s="6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  <c r="BA6038" s="2"/>
      <c r="BB6038" s="2"/>
      <c r="BC6038" s="2"/>
      <c r="BD6038" s="2"/>
      <c r="BE6038" s="2"/>
      <c r="BF6038" s="2"/>
      <c r="BG6038" s="2"/>
      <c r="BH6038" s="2"/>
      <c r="BI6038" s="2"/>
      <c r="BJ6038" s="2"/>
      <c r="BK6038" s="2"/>
      <c r="BL6038" s="2"/>
      <c r="BM6038" s="2"/>
      <c r="BN6038" s="2"/>
      <c r="BO6038" s="2"/>
      <c r="BP6038" s="2"/>
      <c r="BQ6038" s="2"/>
      <c r="BR6038" s="2"/>
      <c r="BS6038" s="2"/>
      <c r="BT6038" s="2"/>
      <c r="BU6038" s="2"/>
      <c r="BV6038" s="2"/>
      <c r="BW6038" s="2"/>
      <c r="BX6038" s="2"/>
      <c r="BY6038" s="2"/>
      <c r="BZ6038" s="2"/>
      <c r="CA6038" s="2"/>
      <c r="CB6038" s="2"/>
      <c r="CC6038" s="2"/>
      <c r="CD6038" s="2"/>
      <c r="CE6038" s="2"/>
    </row>
    <row r="6039" spans="1:83" s="10" customFormat="1" ht="12.75" customHeight="1" x14ac:dyDescent="0.2">
      <c r="A6039" s="51" t="s">
        <v>3100</v>
      </c>
      <c r="B6039" s="9" t="s">
        <v>996</v>
      </c>
      <c r="C6039" s="66" t="s">
        <v>4035</v>
      </c>
      <c r="D6039" s="44" t="s">
        <v>6891</v>
      </c>
      <c r="E6039" s="54"/>
      <c r="F6039" s="55"/>
      <c r="G6039" s="56">
        <v>2100</v>
      </c>
      <c r="H6039" s="57">
        <f t="shared" si="188"/>
        <v>2478</v>
      </c>
      <c r="I6039" s="58">
        <f t="shared" si="189"/>
        <v>0</v>
      </c>
      <c r="J6039" s="59" t="s">
        <v>4027</v>
      </c>
      <c r="K6039" s="59"/>
      <c r="L6039" s="73" t="s">
        <v>10867</v>
      </c>
      <c r="M6039" s="61">
        <v>0.37</v>
      </c>
      <c r="N6039" s="6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  <c r="BA6039" s="2"/>
      <c r="BB6039" s="2"/>
      <c r="BC6039" s="2"/>
      <c r="BD6039" s="2"/>
      <c r="BE6039" s="2"/>
      <c r="BF6039" s="2"/>
      <c r="BG6039" s="2"/>
      <c r="BH6039" s="2"/>
      <c r="BI6039" s="2"/>
      <c r="BJ6039" s="2"/>
      <c r="BK6039" s="2"/>
      <c r="BL6039" s="2"/>
      <c r="BM6039" s="2"/>
      <c r="BN6039" s="2"/>
      <c r="BO6039" s="2"/>
      <c r="BP6039" s="2"/>
      <c r="BQ6039" s="2"/>
      <c r="BR6039" s="2"/>
      <c r="BS6039" s="2"/>
      <c r="BT6039" s="2"/>
      <c r="BU6039" s="2"/>
      <c r="BV6039" s="2"/>
      <c r="BW6039" s="2"/>
      <c r="BX6039" s="2"/>
      <c r="BY6039" s="2"/>
      <c r="BZ6039" s="2"/>
      <c r="CA6039" s="2"/>
      <c r="CB6039" s="2"/>
      <c r="CC6039" s="2"/>
      <c r="CD6039" s="2"/>
      <c r="CE6039" s="2"/>
    </row>
    <row r="6040" spans="1:83" s="10" customFormat="1" ht="12.75" customHeight="1" x14ac:dyDescent="0.2">
      <c r="A6040" s="51" t="s">
        <v>3101</v>
      </c>
      <c r="B6040" s="9" t="s">
        <v>997</v>
      </c>
      <c r="C6040" s="66" t="s">
        <v>4035</v>
      </c>
      <c r="D6040" s="44" t="s">
        <v>6891</v>
      </c>
      <c r="E6040" s="54"/>
      <c r="F6040" s="55"/>
      <c r="G6040" s="56">
        <v>2300</v>
      </c>
      <c r="H6040" s="57">
        <f t="shared" si="188"/>
        <v>2714</v>
      </c>
      <c r="I6040" s="58">
        <f t="shared" si="189"/>
        <v>0</v>
      </c>
      <c r="J6040" s="59" t="s">
        <v>4027</v>
      </c>
      <c r="K6040" s="59"/>
      <c r="L6040" s="73" t="s">
        <v>10867</v>
      </c>
      <c r="M6040" s="61">
        <v>1.48</v>
      </c>
      <c r="N6040" s="6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  <c r="BA6040" s="2"/>
      <c r="BB6040" s="2"/>
      <c r="BC6040" s="2"/>
      <c r="BD6040" s="2"/>
      <c r="BE6040" s="2"/>
      <c r="BF6040" s="2"/>
      <c r="BG6040" s="2"/>
      <c r="BH6040" s="2"/>
      <c r="BI6040" s="2"/>
      <c r="BJ6040" s="2"/>
      <c r="BK6040" s="2"/>
      <c r="BL6040" s="2"/>
      <c r="BM6040" s="2"/>
      <c r="BN6040" s="2"/>
      <c r="BO6040" s="2"/>
      <c r="BP6040" s="2"/>
      <c r="BQ6040" s="2"/>
      <c r="BR6040" s="2"/>
      <c r="BS6040" s="2"/>
      <c r="BT6040" s="2"/>
      <c r="BU6040" s="2"/>
      <c r="BV6040" s="2"/>
      <c r="BW6040" s="2"/>
      <c r="BX6040" s="2"/>
      <c r="BY6040" s="2"/>
      <c r="BZ6040" s="2"/>
      <c r="CA6040" s="2"/>
      <c r="CB6040" s="2"/>
      <c r="CC6040" s="2"/>
      <c r="CD6040" s="2"/>
      <c r="CE6040" s="2"/>
    </row>
    <row r="6041" spans="1:83" s="10" customFormat="1" ht="12.75" customHeight="1" x14ac:dyDescent="0.2">
      <c r="A6041" s="51" t="s">
        <v>3102</v>
      </c>
      <c r="B6041" s="9" t="s">
        <v>998</v>
      </c>
      <c r="C6041" s="66" t="s">
        <v>4035</v>
      </c>
      <c r="D6041" s="44" t="s">
        <v>6891</v>
      </c>
      <c r="E6041" s="54"/>
      <c r="F6041" s="55"/>
      <c r="G6041" s="56">
        <v>4473.25</v>
      </c>
      <c r="H6041" s="57">
        <f t="shared" si="188"/>
        <v>5278.4349999999995</v>
      </c>
      <c r="I6041" s="58">
        <f t="shared" si="189"/>
        <v>0</v>
      </c>
      <c r="J6041" s="59" t="s">
        <v>4027</v>
      </c>
      <c r="K6041" s="59"/>
      <c r="L6041" s="73" t="s">
        <v>10867</v>
      </c>
      <c r="M6041" s="61">
        <v>2.8</v>
      </c>
      <c r="N6041" s="6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2"/>
      <c r="BD6041" s="2"/>
      <c r="BE6041" s="2"/>
      <c r="BF6041" s="2"/>
      <c r="BG6041" s="2"/>
      <c r="BH6041" s="2"/>
      <c r="BI6041" s="2"/>
      <c r="BJ6041" s="2"/>
      <c r="BK6041" s="2"/>
      <c r="BL6041" s="2"/>
      <c r="BM6041" s="2"/>
      <c r="BN6041" s="2"/>
      <c r="BO6041" s="2"/>
      <c r="BP6041" s="2"/>
      <c r="BQ6041" s="2"/>
      <c r="BR6041" s="2"/>
      <c r="BS6041" s="2"/>
      <c r="BT6041" s="2"/>
      <c r="BU6041" s="2"/>
      <c r="BV6041" s="2"/>
      <c r="BW6041" s="2"/>
      <c r="BX6041" s="2"/>
      <c r="BY6041" s="2"/>
      <c r="BZ6041" s="2"/>
      <c r="CA6041" s="2"/>
      <c r="CB6041" s="2"/>
      <c r="CC6041" s="2"/>
      <c r="CD6041" s="2"/>
      <c r="CE6041" s="2"/>
    </row>
    <row r="6042" spans="1:83" s="10" customFormat="1" ht="12.75" customHeight="1" x14ac:dyDescent="0.2">
      <c r="A6042" s="51" t="s">
        <v>3103</v>
      </c>
      <c r="B6042" s="9" t="s">
        <v>999</v>
      </c>
      <c r="C6042" s="66" t="s">
        <v>4035</v>
      </c>
      <c r="D6042" s="44" t="s">
        <v>6891</v>
      </c>
      <c r="E6042" s="54"/>
      <c r="F6042" s="55"/>
      <c r="G6042" s="56">
        <v>470</v>
      </c>
      <c r="H6042" s="57">
        <f t="shared" si="188"/>
        <v>554.6</v>
      </c>
      <c r="I6042" s="58">
        <f t="shared" si="189"/>
        <v>0</v>
      </c>
      <c r="J6042" s="59"/>
      <c r="K6042" s="59"/>
      <c r="L6042" s="73" t="s">
        <v>10867</v>
      </c>
      <c r="M6042" s="61">
        <v>0.63</v>
      </c>
      <c r="N6042" s="6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2"/>
      <c r="BD6042" s="2"/>
      <c r="BE6042" s="2"/>
      <c r="BF6042" s="2"/>
      <c r="BG6042" s="2"/>
      <c r="BH6042" s="2"/>
      <c r="BI6042" s="2"/>
      <c r="BJ6042" s="2"/>
      <c r="BK6042" s="2"/>
      <c r="BL6042" s="2"/>
      <c r="BM6042" s="2"/>
      <c r="BN6042" s="2"/>
      <c r="BO6042" s="2"/>
      <c r="BP6042" s="2"/>
      <c r="BQ6042" s="2"/>
      <c r="BR6042" s="2"/>
      <c r="BS6042" s="2"/>
      <c r="BT6042" s="2"/>
      <c r="BU6042" s="2"/>
      <c r="BV6042" s="2"/>
      <c r="BW6042" s="2"/>
      <c r="BX6042" s="2"/>
      <c r="BY6042" s="2"/>
      <c r="BZ6042" s="2"/>
      <c r="CA6042" s="2"/>
      <c r="CB6042" s="2"/>
      <c r="CC6042" s="2"/>
      <c r="CD6042" s="2"/>
      <c r="CE6042" s="2"/>
    </row>
    <row r="6043" spans="1:83" s="10" customFormat="1" ht="12.75" customHeight="1" x14ac:dyDescent="0.2">
      <c r="A6043" s="51" t="s">
        <v>3104</v>
      </c>
      <c r="B6043" s="9" t="s">
        <v>204</v>
      </c>
      <c r="C6043" s="66" t="s">
        <v>4035</v>
      </c>
      <c r="D6043" s="44" t="s">
        <v>6891</v>
      </c>
      <c r="E6043" s="54"/>
      <c r="F6043" s="55"/>
      <c r="G6043" s="56">
        <v>5100</v>
      </c>
      <c r="H6043" s="57">
        <f t="shared" si="188"/>
        <v>6018</v>
      </c>
      <c r="I6043" s="58">
        <f t="shared" si="189"/>
        <v>0</v>
      </c>
      <c r="J6043" s="59"/>
      <c r="K6043" s="59"/>
      <c r="L6043" s="73" t="s">
        <v>10867</v>
      </c>
      <c r="M6043" s="61">
        <v>8.39</v>
      </c>
      <c r="N6043" s="6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  <c r="BA6043" s="2"/>
      <c r="BB6043" s="2"/>
      <c r="BC6043" s="2"/>
      <c r="BD6043" s="2"/>
      <c r="BE6043" s="2"/>
      <c r="BF6043" s="2"/>
      <c r="BG6043" s="2"/>
      <c r="BH6043" s="2"/>
      <c r="BI6043" s="2"/>
      <c r="BJ6043" s="2"/>
      <c r="BK6043" s="2"/>
      <c r="BL6043" s="2"/>
      <c r="BM6043" s="2"/>
      <c r="BN6043" s="2"/>
      <c r="BO6043" s="2"/>
      <c r="BP6043" s="2"/>
      <c r="BQ6043" s="2"/>
      <c r="BR6043" s="2"/>
      <c r="BS6043" s="2"/>
      <c r="BT6043" s="2"/>
      <c r="BU6043" s="2"/>
      <c r="BV6043" s="2"/>
      <c r="BW6043" s="2"/>
      <c r="BX6043" s="2"/>
      <c r="BY6043" s="2"/>
      <c r="BZ6043" s="2"/>
      <c r="CA6043" s="2"/>
      <c r="CB6043" s="2"/>
      <c r="CC6043" s="2"/>
      <c r="CD6043" s="2"/>
      <c r="CE6043" s="2"/>
    </row>
    <row r="6044" spans="1:83" s="10" customFormat="1" ht="12.75" customHeight="1" x14ac:dyDescent="0.2">
      <c r="A6044" s="51" t="s">
        <v>3105</v>
      </c>
      <c r="B6044" s="9" t="s">
        <v>204</v>
      </c>
      <c r="C6044" s="66" t="s">
        <v>4035</v>
      </c>
      <c r="D6044" s="44" t="s">
        <v>6891</v>
      </c>
      <c r="E6044" s="54"/>
      <c r="F6044" s="55"/>
      <c r="G6044" s="56">
        <v>5126.4399999999996</v>
      </c>
      <c r="H6044" s="57">
        <f t="shared" si="188"/>
        <v>6049.1991999999991</v>
      </c>
      <c r="I6044" s="58">
        <f t="shared" si="189"/>
        <v>0</v>
      </c>
      <c r="J6044" s="59" t="s">
        <v>4027</v>
      </c>
      <c r="K6044" s="59"/>
      <c r="L6044" s="73" t="s">
        <v>10867</v>
      </c>
      <c r="M6044" s="61">
        <v>6.3</v>
      </c>
      <c r="N6044" s="6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/>
      <c r="BD6044" s="2"/>
      <c r="BE6044" s="2"/>
      <c r="BF6044" s="2"/>
      <c r="BG6044" s="2"/>
      <c r="BH6044" s="2"/>
      <c r="BI6044" s="2"/>
      <c r="BJ6044" s="2"/>
      <c r="BK6044" s="2"/>
      <c r="BL6044" s="2"/>
      <c r="BM6044" s="2"/>
      <c r="BN6044" s="2"/>
      <c r="BO6044" s="2"/>
      <c r="BP6044" s="2"/>
      <c r="BQ6044" s="2"/>
      <c r="BR6044" s="2"/>
      <c r="BS6044" s="2"/>
      <c r="BT6044" s="2"/>
      <c r="BU6044" s="2"/>
      <c r="BV6044" s="2"/>
      <c r="BW6044" s="2"/>
      <c r="BX6044" s="2"/>
      <c r="BY6044" s="2"/>
      <c r="BZ6044" s="2"/>
      <c r="CA6044" s="2"/>
      <c r="CB6044" s="2"/>
      <c r="CC6044" s="2"/>
      <c r="CD6044" s="2"/>
      <c r="CE6044" s="2"/>
    </row>
    <row r="6045" spans="1:83" s="10" customFormat="1" ht="12.75" customHeight="1" x14ac:dyDescent="0.2">
      <c r="A6045" s="51" t="s">
        <v>3106</v>
      </c>
      <c r="B6045" s="9" t="s">
        <v>1000</v>
      </c>
      <c r="C6045" s="66" t="s">
        <v>4035</v>
      </c>
      <c r="D6045" s="44" t="s">
        <v>6891</v>
      </c>
      <c r="E6045" s="54"/>
      <c r="F6045" s="55"/>
      <c r="G6045" s="56">
        <v>6482.48</v>
      </c>
      <c r="H6045" s="57">
        <f t="shared" si="188"/>
        <v>7649.326399999999</v>
      </c>
      <c r="I6045" s="58">
        <f t="shared" si="189"/>
        <v>0</v>
      </c>
      <c r="J6045" s="59" t="s">
        <v>4027</v>
      </c>
      <c r="K6045" s="59"/>
      <c r="L6045" s="73" t="s">
        <v>10867</v>
      </c>
      <c r="M6045" s="61">
        <v>4.5999999999999996</v>
      </c>
      <c r="N6045" s="6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/>
      <c r="BD6045" s="2"/>
      <c r="BE6045" s="2"/>
      <c r="BF6045" s="2"/>
      <c r="BG6045" s="2"/>
      <c r="BH6045" s="2"/>
      <c r="BI6045" s="2"/>
      <c r="BJ6045" s="2"/>
      <c r="BK6045" s="2"/>
      <c r="BL6045" s="2"/>
      <c r="BM6045" s="2"/>
      <c r="BN6045" s="2"/>
      <c r="BO6045" s="2"/>
      <c r="BP6045" s="2"/>
      <c r="BQ6045" s="2"/>
      <c r="BR6045" s="2"/>
      <c r="BS6045" s="2"/>
      <c r="BT6045" s="2"/>
      <c r="BU6045" s="2"/>
      <c r="BV6045" s="2"/>
      <c r="BW6045" s="2"/>
      <c r="BX6045" s="2"/>
      <c r="BY6045" s="2"/>
      <c r="BZ6045" s="2"/>
      <c r="CA6045" s="2"/>
      <c r="CB6045" s="2"/>
      <c r="CC6045" s="2"/>
      <c r="CD6045" s="2"/>
      <c r="CE6045" s="2"/>
    </row>
    <row r="6046" spans="1:83" s="10" customFormat="1" ht="12.75" customHeight="1" x14ac:dyDescent="0.2">
      <c r="A6046" s="51" t="s">
        <v>3107</v>
      </c>
      <c r="B6046" s="9" t="s">
        <v>1001</v>
      </c>
      <c r="C6046" s="66" t="s">
        <v>4035</v>
      </c>
      <c r="D6046" s="44" t="s">
        <v>6891</v>
      </c>
      <c r="E6046" s="54"/>
      <c r="F6046" s="55"/>
      <c r="G6046" s="56">
        <v>8899.2000000000007</v>
      </c>
      <c r="H6046" s="57">
        <f t="shared" si="188"/>
        <v>10501.056</v>
      </c>
      <c r="I6046" s="58">
        <f t="shared" si="189"/>
        <v>0</v>
      </c>
      <c r="J6046" s="59" t="s">
        <v>4027</v>
      </c>
      <c r="K6046" s="59"/>
      <c r="L6046" s="73" t="s">
        <v>10867</v>
      </c>
      <c r="M6046" s="61">
        <v>6.9</v>
      </c>
      <c r="N6046" s="6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  <c r="BA6046" s="2"/>
      <c r="BB6046" s="2"/>
      <c r="BC6046" s="2"/>
      <c r="BD6046" s="2"/>
      <c r="BE6046" s="2"/>
      <c r="BF6046" s="2"/>
      <c r="BG6046" s="2"/>
      <c r="BH6046" s="2"/>
      <c r="BI6046" s="2"/>
      <c r="BJ6046" s="2"/>
      <c r="BK6046" s="2"/>
      <c r="BL6046" s="2"/>
      <c r="BM6046" s="2"/>
      <c r="BN6046" s="2"/>
      <c r="BO6046" s="2"/>
      <c r="BP6046" s="2"/>
      <c r="BQ6046" s="2"/>
      <c r="BR6046" s="2"/>
      <c r="BS6046" s="2"/>
      <c r="BT6046" s="2"/>
      <c r="BU6046" s="2"/>
      <c r="BV6046" s="2"/>
      <c r="BW6046" s="2"/>
      <c r="BX6046" s="2"/>
      <c r="BY6046" s="2"/>
      <c r="BZ6046" s="2"/>
      <c r="CA6046" s="2"/>
      <c r="CB6046" s="2"/>
      <c r="CC6046" s="2"/>
      <c r="CD6046" s="2"/>
      <c r="CE6046" s="2"/>
    </row>
    <row r="6047" spans="1:83" s="10" customFormat="1" ht="12.75" customHeight="1" x14ac:dyDescent="0.2">
      <c r="A6047" s="51" t="s">
        <v>3108</v>
      </c>
      <c r="B6047" s="9" t="s">
        <v>974</v>
      </c>
      <c r="C6047" s="66" t="s">
        <v>4035</v>
      </c>
      <c r="D6047" s="44" t="s">
        <v>6891</v>
      </c>
      <c r="E6047" s="54"/>
      <c r="F6047" s="55"/>
      <c r="G6047" s="56">
        <v>808.95</v>
      </c>
      <c r="H6047" s="57">
        <f t="shared" si="188"/>
        <v>954.56100000000004</v>
      </c>
      <c r="I6047" s="58">
        <f t="shared" si="189"/>
        <v>0</v>
      </c>
      <c r="J6047" s="59" t="s">
        <v>4027</v>
      </c>
      <c r="K6047" s="59"/>
      <c r="L6047" s="73" t="s">
        <v>10867</v>
      </c>
      <c r="M6047" s="61">
        <v>1.452</v>
      </c>
      <c r="N6047" s="6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  <c r="BA6047" s="2"/>
      <c r="BB6047" s="2"/>
      <c r="BC6047" s="2"/>
      <c r="BD6047" s="2"/>
      <c r="BE6047" s="2"/>
      <c r="BF6047" s="2"/>
      <c r="BG6047" s="2"/>
      <c r="BH6047" s="2"/>
      <c r="BI6047" s="2"/>
      <c r="BJ6047" s="2"/>
      <c r="BK6047" s="2"/>
      <c r="BL6047" s="2"/>
      <c r="BM6047" s="2"/>
      <c r="BN6047" s="2"/>
      <c r="BO6047" s="2"/>
      <c r="BP6047" s="2"/>
      <c r="BQ6047" s="2"/>
      <c r="BR6047" s="2"/>
      <c r="BS6047" s="2"/>
      <c r="BT6047" s="2"/>
      <c r="BU6047" s="2"/>
      <c r="BV6047" s="2"/>
      <c r="BW6047" s="2"/>
      <c r="BX6047" s="2"/>
      <c r="BY6047" s="2"/>
      <c r="BZ6047" s="2"/>
      <c r="CA6047" s="2"/>
      <c r="CB6047" s="2"/>
      <c r="CC6047" s="2"/>
      <c r="CD6047" s="2"/>
      <c r="CE6047" s="2"/>
    </row>
    <row r="6048" spans="1:83" s="10" customFormat="1" ht="12.75" customHeight="1" x14ac:dyDescent="0.2">
      <c r="A6048" s="51" t="s">
        <v>3109</v>
      </c>
      <c r="B6048" s="9" t="s">
        <v>974</v>
      </c>
      <c r="C6048" s="66" t="s">
        <v>4035</v>
      </c>
      <c r="D6048" s="44" t="s">
        <v>6891</v>
      </c>
      <c r="E6048" s="54"/>
      <c r="F6048" s="55"/>
      <c r="G6048" s="56">
        <v>751.05</v>
      </c>
      <c r="H6048" s="57">
        <f t="shared" si="188"/>
        <v>886.23899999999992</v>
      </c>
      <c r="I6048" s="58">
        <f t="shared" si="189"/>
        <v>0</v>
      </c>
      <c r="J6048" s="59" t="s">
        <v>4027</v>
      </c>
      <c r="K6048" s="59"/>
      <c r="L6048" s="73" t="s">
        <v>10867</v>
      </c>
      <c r="M6048" s="61">
        <v>1.6</v>
      </c>
      <c r="N6048" s="6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/>
      <c r="BD6048" s="2"/>
      <c r="BE6048" s="2"/>
      <c r="BF6048" s="2"/>
      <c r="BG6048" s="2"/>
      <c r="BH6048" s="2"/>
      <c r="BI6048" s="2"/>
      <c r="BJ6048" s="2"/>
      <c r="BK6048" s="2"/>
      <c r="BL6048" s="2"/>
      <c r="BM6048" s="2"/>
      <c r="BN6048" s="2"/>
      <c r="BO6048" s="2"/>
      <c r="BP6048" s="2"/>
      <c r="BQ6048" s="2"/>
      <c r="BR6048" s="2"/>
      <c r="BS6048" s="2"/>
      <c r="BT6048" s="2"/>
      <c r="BU6048" s="2"/>
      <c r="BV6048" s="2"/>
      <c r="BW6048" s="2"/>
      <c r="BX6048" s="2"/>
      <c r="BY6048" s="2"/>
      <c r="BZ6048" s="2"/>
      <c r="CA6048" s="2"/>
      <c r="CB6048" s="2"/>
      <c r="CC6048" s="2"/>
      <c r="CD6048" s="2"/>
      <c r="CE6048" s="2"/>
    </row>
    <row r="6049" spans="1:83" s="10" customFormat="1" ht="12.75" customHeight="1" x14ac:dyDescent="0.2">
      <c r="A6049" s="78" t="s">
        <v>3110</v>
      </c>
      <c r="B6049" s="70" t="s">
        <v>1002</v>
      </c>
      <c r="C6049" s="66" t="s">
        <v>4035</v>
      </c>
      <c r="D6049" s="72" t="s">
        <v>6891</v>
      </c>
      <c r="E6049" s="54"/>
      <c r="F6049" s="55"/>
      <c r="G6049" s="56">
        <v>510</v>
      </c>
      <c r="H6049" s="57">
        <f t="shared" si="188"/>
        <v>601.79999999999995</v>
      </c>
      <c r="I6049" s="58">
        <f t="shared" si="189"/>
        <v>0</v>
      </c>
      <c r="J6049" s="59" t="s">
        <v>4015</v>
      </c>
      <c r="K6049" s="59"/>
      <c r="L6049" s="68" t="s">
        <v>4015</v>
      </c>
      <c r="M6049" s="61"/>
      <c r="N6049" s="6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/>
      <c r="BD6049" s="2"/>
      <c r="BE6049" s="2"/>
      <c r="BF6049" s="2"/>
      <c r="BG6049" s="2"/>
      <c r="BH6049" s="2"/>
      <c r="BI6049" s="2"/>
      <c r="BJ6049" s="2"/>
      <c r="BK6049" s="2"/>
      <c r="BL6049" s="2"/>
      <c r="BM6049" s="2"/>
      <c r="BN6049" s="2"/>
      <c r="BO6049" s="2"/>
      <c r="BP6049" s="2"/>
      <c r="BQ6049" s="2"/>
      <c r="BR6049" s="2"/>
      <c r="BS6049" s="2"/>
      <c r="BT6049" s="2"/>
      <c r="BU6049" s="2"/>
      <c r="BV6049" s="2"/>
      <c r="BW6049" s="2"/>
      <c r="BX6049" s="2"/>
      <c r="BY6049" s="2"/>
      <c r="BZ6049" s="2"/>
      <c r="CA6049" s="2"/>
      <c r="CB6049" s="2"/>
      <c r="CC6049" s="2"/>
      <c r="CD6049" s="2"/>
      <c r="CE6049" s="2"/>
    </row>
    <row r="6050" spans="1:83" s="10" customFormat="1" ht="12.75" customHeight="1" x14ac:dyDescent="0.2">
      <c r="A6050" s="69" t="s">
        <v>3111</v>
      </c>
      <c r="B6050" s="70" t="s">
        <v>1003</v>
      </c>
      <c r="C6050" s="66" t="s">
        <v>4035</v>
      </c>
      <c r="D6050" s="72" t="s">
        <v>6891</v>
      </c>
      <c r="E6050" s="54"/>
      <c r="F6050" s="55"/>
      <c r="G6050" s="56">
        <v>1600</v>
      </c>
      <c r="H6050" s="57">
        <f t="shared" si="188"/>
        <v>1888</v>
      </c>
      <c r="I6050" s="58">
        <f t="shared" si="189"/>
        <v>0</v>
      </c>
      <c r="J6050" s="59"/>
      <c r="K6050" s="59"/>
      <c r="L6050" s="73"/>
      <c r="M6050" s="61"/>
      <c r="N6050" s="6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/>
      <c r="BD6050" s="2"/>
      <c r="BE6050" s="2"/>
      <c r="BF6050" s="2"/>
      <c r="BG6050" s="2"/>
      <c r="BH6050" s="2"/>
      <c r="BI6050" s="2"/>
      <c r="BJ6050" s="2"/>
      <c r="BK6050" s="2"/>
      <c r="BL6050" s="2"/>
      <c r="BM6050" s="2"/>
      <c r="BN6050" s="2"/>
      <c r="BO6050" s="2"/>
      <c r="BP6050" s="2"/>
      <c r="BQ6050" s="2"/>
      <c r="BR6050" s="2"/>
      <c r="BS6050" s="2"/>
      <c r="BT6050" s="2"/>
      <c r="BU6050" s="2"/>
      <c r="BV6050" s="2"/>
      <c r="BW6050" s="2"/>
      <c r="BX6050" s="2"/>
      <c r="BY6050" s="2"/>
      <c r="BZ6050" s="2"/>
      <c r="CA6050" s="2"/>
      <c r="CB6050" s="2"/>
      <c r="CC6050" s="2"/>
      <c r="CD6050" s="2"/>
      <c r="CE6050" s="2"/>
    </row>
    <row r="6051" spans="1:83" s="14" customFormat="1" ht="12.75" customHeight="1" x14ac:dyDescent="0.2">
      <c r="A6051" s="51" t="s">
        <v>3112</v>
      </c>
      <c r="B6051" s="9" t="s">
        <v>479</v>
      </c>
      <c r="C6051" s="66" t="s">
        <v>4035</v>
      </c>
      <c r="D6051" s="44" t="s">
        <v>6891</v>
      </c>
      <c r="E6051" s="54"/>
      <c r="F6051" s="55"/>
      <c r="G6051" s="56">
        <v>9600</v>
      </c>
      <c r="H6051" s="57">
        <f t="shared" si="188"/>
        <v>11328</v>
      </c>
      <c r="I6051" s="58">
        <f t="shared" si="189"/>
        <v>0</v>
      </c>
      <c r="J6051" s="59"/>
      <c r="K6051" s="59"/>
      <c r="L6051" s="73" t="s">
        <v>10867</v>
      </c>
      <c r="M6051" s="61">
        <v>11.6</v>
      </c>
      <c r="N6051" s="6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"/>
      <c r="BD6051" s="2"/>
      <c r="BE6051" s="2"/>
      <c r="BF6051" s="2"/>
      <c r="BG6051" s="2"/>
      <c r="BH6051" s="2"/>
      <c r="BI6051" s="2"/>
      <c r="BJ6051" s="2"/>
      <c r="BK6051" s="2"/>
      <c r="BL6051" s="2"/>
      <c r="BM6051" s="2"/>
      <c r="BN6051" s="2"/>
      <c r="BO6051" s="2"/>
      <c r="BP6051" s="2"/>
      <c r="BQ6051" s="2"/>
      <c r="BR6051" s="2"/>
      <c r="BS6051" s="2"/>
      <c r="BT6051" s="2"/>
      <c r="BU6051" s="2"/>
      <c r="BV6051" s="2"/>
      <c r="BW6051" s="2"/>
      <c r="BX6051" s="2"/>
      <c r="BY6051" s="2"/>
      <c r="BZ6051" s="2"/>
      <c r="CA6051" s="2"/>
      <c r="CB6051" s="2"/>
      <c r="CC6051" s="2"/>
      <c r="CD6051" s="2"/>
      <c r="CE6051" s="2"/>
    </row>
    <row r="6052" spans="1:83" s="10" customFormat="1" ht="12.75" customHeight="1" x14ac:dyDescent="0.2">
      <c r="A6052" s="51" t="s">
        <v>3113</v>
      </c>
      <c r="B6052" s="9" t="s">
        <v>479</v>
      </c>
      <c r="C6052" s="66" t="s">
        <v>4035</v>
      </c>
      <c r="D6052" s="44" t="s">
        <v>6891</v>
      </c>
      <c r="E6052" s="54"/>
      <c r="F6052" s="55"/>
      <c r="G6052" s="56">
        <v>4054.67</v>
      </c>
      <c r="H6052" s="57">
        <f t="shared" si="188"/>
        <v>4784.5105999999996</v>
      </c>
      <c r="I6052" s="58">
        <f t="shared" si="189"/>
        <v>0</v>
      </c>
      <c r="J6052" s="59"/>
      <c r="K6052" s="59"/>
      <c r="L6052" s="73" t="s">
        <v>10867</v>
      </c>
      <c r="M6052" s="61">
        <v>6.57</v>
      </c>
      <c r="N6052" s="6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"/>
      <c r="BD6052" s="2"/>
      <c r="BE6052" s="2"/>
      <c r="BF6052" s="2"/>
      <c r="BG6052" s="2"/>
      <c r="BH6052" s="2"/>
      <c r="BI6052" s="2"/>
      <c r="BJ6052" s="2"/>
      <c r="BK6052" s="2"/>
      <c r="BL6052" s="2"/>
      <c r="BM6052" s="2"/>
      <c r="BN6052" s="2"/>
      <c r="BO6052" s="2"/>
      <c r="BP6052" s="2"/>
      <c r="BQ6052" s="2"/>
      <c r="BR6052" s="2"/>
      <c r="BS6052" s="2"/>
      <c r="BT6052" s="2"/>
      <c r="BU6052" s="2"/>
      <c r="BV6052" s="2"/>
      <c r="BW6052" s="2"/>
      <c r="BX6052" s="2"/>
      <c r="BY6052" s="2"/>
      <c r="BZ6052" s="2"/>
      <c r="CA6052" s="2"/>
      <c r="CB6052" s="2"/>
      <c r="CC6052" s="2"/>
      <c r="CD6052" s="2"/>
      <c r="CE6052" s="2"/>
    </row>
    <row r="6053" spans="1:83" s="10" customFormat="1" ht="12.75" customHeight="1" x14ac:dyDescent="0.2">
      <c r="A6053" s="51" t="s">
        <v>3114</v>
      </c>
      <c r="B6053" s="9" t="s">
        <v>1004</v>
      </c>
      <c r="C6053" s="66" t="s">
        <v>4035</v>
      </c>
      <c r="D6053" s="44" t="s">
        <v>6891</v>
      </c>
      <c r="E6053" s="54"/>
      <c r="F6053" s="55"/>
      <c r="G6053" s="56">
        <v>1494.21</v>
      </c>
      <c r="H6053" s="57">
        <f t="shared" si="188"/>
        <v>1763.1677999999999</v>
      </c>
      <c r="I6053" s="58">
        <f t="shared" si="189"/>
        <v>0</v>
      </c>
      <c r="J6053" s="59"/>
      <c r="K6053" s="59"/>
      <c r="L6053" s="73" t="s">
        <v>10867</v>
      </c>
      <c r="M6053" s="61">
        <v>0.96</v>
      </c>
      <c r="N6053" s="6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"/>
      <c r="BD6053" s="2"/>
      <c r="BE6053" s="2"/>
      <c r="BF6053" s="2"/>
      <c r="BG6053" s="2"/>
      <c r="BH6053" s="2"/>
      <c r="BI6053" s="2"/>
      <c r="BJ6053" s="2"/>
      <c r="BK6053" s="2"/>
      <c r="BL6053" s="2"/>
      <c r="BM6053" s="2"/>
      <c r="BN6053" s="2"/>
      <c r="BO6053" s="2"/>
      <c r="BP6053" s="2"/>
      <c r="BQ6053" s="2"/>
      <c r="BR6053" s="2"/>
      <c r="BS6053" s="2"/>
      <c r="BT6053" s="2"/>
      <c r="BU6053" s="2"/>
      <c r="BV6053" s="2"/>
      <c r="BW6053" s="2"/>
      <c r="BX6053" s="2"/>
      <c r="BY6053" s="2"/>
      <c r="BZ6053" s="2"/>
      <c r="CA6053" s="2"/>
      <c r="CB6053" s="2"/>
      <c r="CC6053" s="2"/>
      <c r="CD6053" s="2"/>
      <c r="CE6053" s="2"/>
    </row>
    <row r="6054" spans="1:83" s="10" customFormat="1" ht="12.75" customHeight="1" x14ac:dyDescent="0.2">
      <c r="A6054" s="51" t="s">
        <v>3115</v>
      </c>
      <c r="B6054" s="9" t="s">
        <v>207</v>
      </c>
      <c r="C6054" s="66" t="s">
        <v>4035</v>
      </c>
      <c r="D6054" s="44" t="s">
        <v>6891</v>
      </c>
      <c r="E6054" s="54"/>
      <c r="F6054" s="55"/>
      <c r="G6054" s="56">
        <v>35000</v>
      </c>
      <c r="H6054" s="57">
        <f t="shared" si="188"/>
        <v>41300</v>
      </c>
      <c r="I6054" s="58">
        <f t="shared" si="189"/>
        <v>0</v>
      </c>
      <c r="J6054" s="59"/>
      <c r="K6054" s="59"/>
      <c r="L6054" s="73" t="s">
        <v>10875</v>
      </c>
      <c r="M6054" s="61">
        <v>39.5</v>
      </c>
      <c r="N6054" s="6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/>
      <c r="BD6054" s="2"/>
      <c r="BE6054" s="2"/>
      <c r="BF6054" s="2"/>
      <c r="BG6054" s="2"/>
      <c r="BH6054" s="2"/>
      <c r="BI6054" s="2"/>
      <c r="BJ6054" s="2"/>
      <c r="BK6054" s="2"/>
      <c r="BL6054" s="2"/>
      <c r="BM6054" s="2"/>
      <c r="BN6054" s="2"/>
      <c r="BO6054" s="2"/>
      <c r="BP6054" s="2"/>
      <c r="BQ6054" s="2"/>
      <c r="BR6054" s="2"/>
      <c r="BS6054" s="2"/>
      <c r="BT6054" s="2"/>
      <c r="BU6054" s="2"/>
      <c r="BV6054" s="2"/>
      <c r="BW6054" s="2"/>
      <c r="BX6054" s="2"/>
      <c r="BY6054" s="2"/>
      <c r="BZ6054" s="2"/>
      <c r="CA6054" s="2"/>
      <c r="CB6054" s="2"/>
      <c r="CC6054" s="2"/>
      <c r="CD6054" s="2"/>
      <c r="CE6054" s="2"/>
    </row>
    <row r="6055" spans="1:83" s="14" customFormat="1" ht="12.75" customHeight="1" x14ac:dyDescent="0.2">
      <c r="A6055" s="51" t="s">
        <v>3116</v>
      </c>
      <c r="B6055" s="9" t="s">
        <v>1005</v>
      </c>
      <c r="C6055" s="66" t="s">
        <v>4035</v>
      </c>
      <c r="D6055" s="44" t="s">
        <v>6891</v>
      </c>
      <c r="E6055" s="54"/>
      <c r="F6055" s="55"/>
      <c r="G6055" s="56">
        <v>24500</v>
      </c>
      <c r="H6055" s="57">
        <f t="shared" si="188"/>
        <v>28910</v>
      </c>
      <c r="I6055" s="58">
        <f t="shared" si="189"/>
        <v>0</v>
      </c>
      <c r="J6055" s="59"/>
      <c r="K6055" s="59"/>
      <c r="L6055" s="73" t="s">
        <v>10867</v>
      </c>
      <c r="M6055" s="61">
        <v>19.3</v>
      </c>
      <c r="N6055" s="6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2"/>
      <c r="BD6055" s="2"/>
      <c r="BE6055" s="2"/>
      <c r="BF6055" s="2"/>
      <c r="BG6055" s="2"/>
      <c r="BH6055" s="2"/>
      <c r="BI6055" s="2"/>
      <c r="BJ6055" s="2"/>
      <c r="BK6055" s="2"/>
      <c r="BL6055" s="2"/>
      <c r="BM6055" s="2"/>
      <c r="BN6055" s="2"/>
      <c r="BO6055" s="2"/>
      <c r="BP6055" s="2"/>
      <c r="BQ6055" s="2"/>
      <c r="BR6055" s="2"/>
      <c r="BS6055" s="2"/>
      <c r="BT6055" s="2"/>
      <c r="BU6055" s="2"/>
      <c r="BV6055" s="2"/>
      <c r="BW6055" s="2"/>
      <c r="BX6055" s="2"/>
      <c r="BY6055" s="2"/>
      <c r="BZ6055" s="2"/>
      <c r="CA6055" s="2"/>
      <c r="CB6055" s="2"/>
      <c r="CC6055" s="2"/>
      <c r="CD6055" s="2"/>
      <c r="CE6055" s="2"/>
    </row>
    <row r="6056" spans="1:83" s="10" customFormat="1" ht="12.75" customHeight="1" x14ac:dyDescent="0.2">
      <c r="A6056" s="51" t="s">
        <v>3117</v>
      </c>
      <c r="B6056" s="9" t="s">
        <v>1006</v>
      </c>
      <c r="C6056" s="66" t="s">
        <v>4035</v>
      </c>
      <c r="D6056" s="44" t="s">
        <v>6891</v>
      </c>
      <c r="E6056" s="54"/>
      <c r="F6056" s="55"/>
      <c r="G6056" s="56">
        <v>14877.93</v>
      </c>
      <c r="H6056" s="57">
        <f t="shared" si="188"/>
        <v>17555.957399999999</v>
      </c>
      <c r="I6056" s="58">
        <f t="shared" si="189"/>
        <v>0</v>
      </c>
      <c r="J6056" s="59"/>
      <c r="K6056" s="59"/>
      <c r="L6056" s="73" t="s">
        <v>10868</v>
      </c>
      <c r="M6056" s="61">
        <v>11.3</v>
      </c>
      <c r="N6056" s="6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2"/>
      <c r="BD6056" s="2"/>
      <c r="BE6056" s="2"/>
      <c r="BF6056" s="2"/>
      <c r="BG6056" s="2"/>
      <c r="BH6056" s="2"/>
      <c r="BI6056" s="2"/>
      <c r="BJ6056" s="2"/>
      <c r="BK6056" s="2"/>
      <c r="BL6056" s="2"/>
      <c r="BM6056" s="2"/>
      <c r="BN6056" s="2"/>
      <c r="BO6056" s="2"/>
      <c r="BP6056" s="2"/>
      <c r="BQ6056" s="2"/>
      <c r="BR6056" s="2"/>
      <c r="BS6056" s="2"/>
      <c r="BT6056" s="2"/>
      <c r="BU6056" s="2"/>
      <c r="BV6056" s="2"/>
      <c r="BW6056" s="2"/>
      <c r="BX6056" s="2"/>
      <c r="BY6056" s="2"/>
      <c r="BZ6056" s="2"/>
      <c r="CA6056" s="2"/>
      <c r="CB6056" s="2"/>
      <c r="CC6056" s="2"/>
      <c r="CD6056" s="2"/>
      <c r="CE6056" s="2"/>
    </row>
    <row r="6057" spans="1:83" s="10" customFormat="1" ht="12.75" customHeight="1" x14ac:dyDescent="0.2">
      <c r="A6057" s="51" t="s">
        <v>3118</v>
      </c>
      <c r="B6057" s="9" t="s">
        <v>1007</v>
      </c>
      <c r="C6057" s="66" t="s">
        <v>4035</v>
      </c>
      <c r="D6057" s="44" t="s">
        <v>6891</v>
      </c>
      <c r="E6057" s="54"/>
      <c r="F6057" s="55"/>
      <c r="G6057" s="56">
        <v>1442.75</v>
      </c>
      <c r="H6057" s="57">
        <f t="shared" si="188"/>
        <v>1702.4449999999999</v>
      </c>
      <c r="I6057" s="58">
        <f t="shared" si="189"/>
        <v>0</v>
      </c>
      <c r="J6057" s="59"/>
      <c r="K6057" s="59"/>
      <c r="L6057" s="73" t="s">
        <v>10867</v>
      </c>
      <c r="M6057" s="61">
        <v>0.8</v>
      </c>
      <c r="N6057" s="6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2"/>
      <c r="BD6057" s="2"/>
      <c r="BE6057" s="2"/>
      <c r="BF6057" s="2"/>
      <c r="BG6057" s="2"/>
      <c r="BH6057" s="2"/>
      <c r="BI6057" s="2"/>
      <c r="BJ6057" s="2"/>
      <c r="BK6057" s="2"/>
      <c r="BL6057" s="2"/>
      <c r="BM6057" s="2"/>
      <c r="BN6057" s="2"/>
      <c r="BO6057" s="2"/>
      <c r="BP6057" s="2"/>
      <c r="BQ6057" s="2"/>
      <c r="BR6057" s="2"/>
      <c r="BS6057" s="2"/>
      <c r="BT6057" s="2"/>
      <c r="BU6057" s="2"/>
      <c r="BV6057" s="2"/>
      <c r="BW6057" s="2"/>
      <c r="BX6057" s="2"/>
      <c r="BY6057" s="2"/>
      <c r="BZ6057" s="2"/>
      <c r="CA6057" s="2"/>
      <c r="CB6057" s="2"/>
      <c r="CC6057" s="2"/>
      <c r="CD6057" s="2"/>
      <c r="CE6057" s="2"/>
    </row>
    <row r="6058" spans="1:83" s="10" customFormat="1" ht="12.75" customHeight="1" x14ac:dyDescent="0.2">
      <c r="A6058" s="51" t="s">
        <v>10876</v>
      </c>
      <c r="B6058" s="9" t="s">
        <v>10877</v>
      </c>
      <c r="C6058" s="66" t="s">
        <v>4035</v>
      </c>
      <c r="D6058" s="44" t="s">
        <v>6891</v>
      </c>
      <c r="E6058" s="54"/>
      <c r="F6058" s="55"/>
      <c r="G6058" s="56">
        <v>8200</v>
      </c>
      <c r="H6058" s="57">
        <f t="shared" si="188"/>
        <v>9676</v>
      </c>
      <c r="I6058" s="58">
        <f t="shared" si="189"/>
        <v>0</v>
      </c>
      <c r="J6058" s="59"/>
      <c r="K6058" s="59"/>
      <c r="L6058" s="60" t="s">
        <v>4029</v>
      </c>
      <c r="M6058" s="61">
        <v>8.6</v>
      </c>
      <c r="N6058" s="6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2"/>
      <c r="BD6058" s="2"/>
      <c r="BE6058" s="2"/>
      <c r="BF6058" s="2"/>
      <c r="BG6058" s="2"/>
      <c r="BH6058" s="2"/>
      <c r="BI6058" s="2"/>
      <c r="BJ6058" s="2"/>
      <c r="BK6058" s="2"/>
      <c r="BL6058" s="2"/>
      <c r="BM6058" s="2"/>
      <c r="BN6058" s="2"/>
      <c r="BO6058" s="2"/>
      <c r="BP6058" s="2"/>
      <c r="BQ6058" s="2"/>
      <c r="BR6058" s="2"/>
      <c r="BS6058" s="2"/>
      <c r="BT6058" s="2"/>
      <c r="BU6058" s="2"/>
      <c r="BV6058" s="2"/>
      <c r="BW6058" s="2"/>
      <c r="BX6058" s="2"/>
      <c r="BY6058" s="2"/>
      <c r="BZ6058" s="2"/>
      <c r="CA6058" s="2"/>
      <c r="CB6058" s="2"/>
      <c r="CC6058" s="2"/>
      <c r="CD6058" s="2"/>
      <c r="CE6058" s="2"/>
    </row>
    <row r="6059" spans="1:83" s="10" customFormat="1" ht="12.75" customHeight="1" x14ac:dyDescent="0.2">
      <c r="A6059" s="51" t="s">
        <v>10878</v>
      </c>
      <c r="B6059" s="9" t="s">
        <v>10877</v>
      </c>
      <c r="C6059" s="66" t="s">
        <v>4035</v>
      </c>
      <c r="D6059" s="44" t="s">
        <v>6891</v>
      </c>
      <c r="E6059" s="54"/>
      <c r="F6059" s="55"/>
      <c r="G6059" s="56">
        <v>5400</v>
      </c>
      <c r="H6059" s="57">
        <f t="shared" si="188"/>
        <v>6372</v>
      </c>
      <c r="I6059" s="58">
        <f t="shared" si="189"/>
        <v>0</v>
      </c>
      <c r="J6059" s="59"/>
      <c r="K6059" s="59"/>
      <c r="L6059" s="60"/>
      <c r="M6059" s="61"/>
      <c r="N6059" s="6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2"/>
      <c r="BD6059" s="2"/>
      <c r="BE6059" s="2"/>
      <c r="BF6059" s="2"/>
      <c r="BG6059" s="2"/>
      <c r="BH6059" s="2"/>
      <c r="BI6059" s="2"/>
      <c r="BJ6059" s="2"/>
      <c r="BK6059" s="2"/>
      <c r="BL6059" s="2"/>
      <c r="BM6059" s="2"/>
      <c r="BN6059" s="2"/>
      <c r="BO6059" s="2"/>
      <c r="BP6059" s="2"/>
      <c r="BQ6059" s="2"/>
      <c r="BR6059" s="2"/>
      <c r="BS6059" s="2"/>
      <c r="BT6059" s="2"/>
      <c r="BU6059" s="2"/>
      <c r="BV6059" s="2"/>
      <c r="BW6059" s="2"/>
      <c r="BX6059" s="2"/>
      <c r="BY6059" s="2"/>
      <c r="BZ6059" s="2"/>
      <c r="CA6059" s="2"/>
      <c r="CB6059" s="2"/>
      <c r="CC6059" s="2"/>
      <c r="CD6059" s="2"/>
      <c r="CE6059" s="2"/>
    </row>
    <row r="6060" spans="1:83" s="10" customFormat="1" ht="12.75" customHeight="1" x14ac:dyDescent="0.2">
      <c r="A6060" s="51" t="s">
        <v>3119</v>
      </c>
      <c r="B6060" s="9" t="s">
        <v>211</v>
      </c>
      <c r="C6060" s="66" t="s">
        <v>4035</v>
      </c>
      <c r="D6060" s="44" t="s">
        <v>6891</v>
      </c>
      <c r="E6060" s="54"/>
      <c r="F6060" s="55"/>
      <c r="G6060" s="56">
        <v>2300</v>
      </c>
      <c r="H6060" s="57">
        <f t="shared" si="188"/>
        <v>2714</v>
      </c>
      <c r="I6060" s="58">
        <f t="shared" si="189"/>
        <v>0</v>
      </c>
      <c r="J6060" s="59"/>
      <c r="K6060" s="59"/>
      <c r="L6060" s="73" t="s">
        <v>10867</v>
      </c>
      <c r="M6060" s="61">
        <v>4.38</v>
      </c>
      <c r="N6060" s="6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  <c r="BA6060" s="2"/>
      <c r="BB6060" s="2"/>
      <c r="BC6060" s="2"/>
      <c r="BD6060" s="2"/>
      <c r="BE6060" s="2"/>
      <c r="BF6060" s="2"/>
      <c r="BG6060" s="2"/>
      <c r="BH6060" s="2"/>
      <c r="BI6060" s="2"/>
      <c r="BJ6060" s="2"/>
      <c r="BK6060" s="2"/>
      <c r="BL6060" s="2"/>
      <c r="BM6060" s="2"/>
      <c r="BN6060" s="2"/>
      <c r="BO6060" s="2"/>
      <c r="BP6060" s="2"/>
      <c r="BQ6060" s="2"/>
      <c r="BR6060" s="2"/>
      <c r="BS6060" s="2"/>
      <c r="BT6060" s="2"/>
      <c r="BU6060" s="2"/>
      <c r="BV6060" s="2"/>
      <c r="BW6060" s="2"/>
      <c r="BX6060" s="2"/>
      <c r="BY6060" s="2"/>
      <c r="BZ6060" s="2"/>
      <c r="CA6060" s="2"/>
      <c r="CB6060" s="2"/>
      <c r="CC6060" s="2"/>
      <c r="CD6060" s="2"/>
      <c r="CE6060" s="2"/>
    </row>
    <row r="6061" spans="1:83" s="10" customFormat="1" ht="12.75" customHeight="1" x14ac:dyDescent="0.2">
      <c r="A6061" s="51" t="s">
        <v>3120</v>
      </c>
      <c r="B6061" s="9" t="s">
        <v>1008</v>
      </c>
      <c r="C6061" s="66" t="s">
        <v>4035</v>
      </c>
      <c r="D6061" s="44" t="s">
        <v>6891</v>
      </c>
      <c r="E6061" s="54"/>
      <c r="F6061" s="55"/>
      <c r="G6061" s="56">
        <v>5100</v>
      </c>
      <c r="H6061" s="57">
        <f t="shared" si="188"/>
        <v>6018</v>
      </c>
      <c r="I6061" s="58">
        <f t="shared" si="189"/>
        <v>0</v>
      </c>
      <c r="J6061" s="59"/>
      <c r="K6061" s="59"/>
      <c r="L6061" s="73" t="s">
        <v>10867</v>
      </c>
      <c r="M6061" s="61">
        <v>6.8</v>
      </c>
      <c r="N6061" s="6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2"/>
      <c r="BD6061" s="2"/>
      <c r="BE6061" s="2"/>
      <c r="BF6061" s="2"/>
      <c r="BG6061" s="2"/>
      <c r="BH6061" s="2"/>
      <c r="BI6061" s="2"/>
      <c r="BJ6061" s="2"/>
      <c r="BK6061" s="2"/>
      <c r="BL6061" s="2"/>
      <c r="BM6061" s="2"/>
      <c r="BN6061" s="2"/>
      <c r="BO6061" s="2"/>
      <c r="BP6061" s="2"/>
      <c r="BQ6061" s="2"/>
      <c r="BR6061" s="2"/>
      <c r="BS6061" s="2"/>
      <c r="BT6061" s="2"/>
      <c r="BU6061" s="2"/>
      <c r="BV6061" s="2"/>
      <c r="BW6061" s="2"/>
      <c r="BX6061" s="2"/>
      <c r="BY6061" s="2"/>
      <c r="BZ6061" s="2"/>
      <c r="CA6061" s="2"/>
      <c r="CB6061" s="2"/>
      <c r="CC6061" s="2"/>
      <c r="CD6061" s="2"/>
      <c r="CE6061" s="2"/>
    </row>
    <row r="6062" spans="1:83" s="10" customFormat="1" ht="12.75" customHeight="1" x14ac:dyDescent="0.2">
      <c r="A6062" s="78" t="s">
        <v>3121</v>
      </c>
      <c r="B6062" s="70" t="s">
        <v>1009</v>
      </c>
      <c r="C6062" s="66" t="s">
        <v>4035</v>
      </c>
      <c r="D6062" s="72" t="s">
        <v>6891</v>
      </c>
      <c r="E6062" s="54"/>
      <c r="F6062" s="55"/>
      <c r="G6062" s="56">
        <v>6200</v>
      </c>
      <c r="H6062" s="57">
        <f t="shared" si="188"/>
        <v>7316</v>
      </c>
      <c r="I6062" s="58">
        <f t="shared" si="189"/>
        <v>0</v>
      </c>
      <c r="J6062" s="59" t="s">
        <v>4015</v>
      </c>
      <c r="K6062" s="59"/>
      <c r="L6062" s="68" t="s">
        <v>4015</v>
      </c>
      <c r="M6062" s="61"/>
      <c r="N6062" s="6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"/>
      <c r="BD6062" s="2"/>
      <c r="BE6062" s="2"/>
      <c r="BF6062" s="2"/>
      <c r="BG6062" s="2"/>
      <c r="BH6062" s="2"/>
      <c r="BI6062" s="2"/>
      <c r="BJ6062" s="2"/>
      <c r="BK6062" s="2"/>
      <c r="BL6062" s="2"/>
      <c r="BM6062" s="2"/>
      <c r="BN6062" s="2"/>
      <c r="BO6062" s="2"/>
      <c r="BP6062" s="2"/>
      <c r="BQ6062" s="2"/>
      <c r="BR6062" s="2"/>
      <c r="BS6062" s="2"/>
      <c r="BT6062" s="2"/>
      <c r="BU6062" s="2"/>
      <c r="BV6062" s="2"/>
      <c r="BW6062" s="2"/>
      <c r="BX6062" s="2"/>
      <c r="BY6062" s="2"/>
      <c r="BZ6062" s="2"/>
      <c r="CA6062" s="2"/>
      <c r="CB6062" s="2"/>
      <c r="CC6062" s="2"/>
      <c r="CD6062" s="2"/>
      <c r="CE6062" s="2"/>
    </row>
    <row r="6063" spans="1:83" s="10" customFormat="1" ht="12.75" customHeight="1" x14ac:dyDescent="0.2">
      <c r="A6063" s="51" t="s">
        <v>3122</v>
      </c>
      <c r="B6063" s="9" t="s">
        <v>1010</v>
      </c>
      <c r="C6063" s="66" t="s">
        <v>4035</v>
      </c>
      <c r="D6063" s="44" t="s">
        <v>6891</v>
      </c>
      <c r="E6063" s="54"/>
      <c r="F6063" s="55"/>
      <c r="G6063" s="56">
        <v>1808.12</v>
      </c>
      <c r="H6063" s="57">
        <f t="shared" si="188"/>
        <v>2133.5816</v>
      </c>
      <c r="I6063" s="58">
        <f t="shared" si="189"/>
        <v>0</v>
      </c>
      <c r="J6063" s="59" t="s">
        <v>4027</v>
      </c>
      <c r="K6063" s="59"/>
      <c r="L6063" s="73" t="s">
        <v>10867</v>
      </c>
      <c r="M6063" s="61">
        <v>5.2</v>
      </c>
      <c r="N6063" s="6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2"/>
      <c r="BD6063" s="2"/>
      <c r="BE6063" s="2"/>
      <c r="BF6063" s="2"/>
      <c r="BG6063" s="2"/>
      <c r="BH6063" s="2"/>
      <c r="BI6063" s="2"/>
      <c r="BJ6063" s="2"/>
      <c r="BK6063" s="2"/>
      <c r="BL6063" s="2"/>
      <c r="BM6063" s="2"/>
      <c r="BN6063" s="2"/>
      <c r="BO6063" s="2"/>
      <c r="BP6063" s="2"/>
      <c r="BQ6063" s="2"/>
      <c r="BR6063" s="2"/>
      <c r="BS6063" s="2"/>
      <c r="BT6063" s="2"/>
      <c r="BU6063" s="2"/>
      <c r="BV6063" s="2"/>
      <c r="BW6063" s="2"/>
      <c r="BX6063" s="2"/>
      <c r="BY6063" s="2"/>
      <c r="BZ6063" s="2"/>
      <c r="CA6063" s="2"/>
      <c r="CB6063" s="2"/>
      <c r="CC6063" s="2"/>
      <c r="CD6063" s="2"/>
      <c r="CE6063" s="2"/>
    </row>
    <row r="6064" spans="1:83" s="10" customFormat="1" ht="12.75" customHeight="1" x14ac:dyDescent="0.2">
      <c r="A6064" s="69" t="s">
        <v>3123</v>
      </c>
      <c r="B6064" s="70" t="s">
        <v>67</v>
      </c>
      <c r="C6064" s="66" t="s">
        <v>4035</v>
      </c>
      <c r="D6064" s="72" t="s">
        <v>4049</v>
      </c>
      <c r="E6064" s="54"/>
      <c r="F6064" s="55"/>
      <c r="G6064" s="56">
        <v>279736.58</v>
      </c>
      <c r="H6064" s="57">
        <f t="shared" si="188"/>
        <v>330089.16440000001</v>
      </c>
      <c r="I6064" s="58">
        <f t="shared" si="189"/>
        <v>0</v>
      </c>
      <c r="J6064" s="59"/>
      <c r="K6064" s="59"/>
      <c r="L6064" s="73"/>
      <c r="M6064" s="61"/>
      <c r="N6064" s="6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"/>
      <c r="BD6064" s="2"/>
      <c r="BE6064" s="2"/>
      <c r="BF6064" s="2"/>
      <c r="BG6064" s="2"/>
      <c r="BH6064" s="2"/>
      <c r="BI6064" s="2"/>
      <c r="BJ6064" s="2"/>
      <c r="BK6064" s="2"/>
      <c r="BL6064" s="2"/>
      <c r="BM6064" s="2"/>
      <c r="BN6064" s="2"/>
      <c r="BO6064" s="2"/>
      <c r="BP6064" s="2"/>
      <c r="BQ6064" s="2"/>
      <c r="BR6064" s="2"/>
      <c r="BS6064" s="2"/>
      <c r="BT6064" s="2"/>
      <c r="BU6064" s="2"/>
      <c r="BV6064" s="2"/>
      <c r="BW6064" s="2"/>
      <c r="BX6064" s="2"/>
      <c r="BY6064" s="2"/>
      <c r="BZ6064" s="2"/>
      <c r="CA6064" s="2"/>
      <c r="CB6064" s="2"/>
      <c r="CC6064" s="2"/>
      <c r="CD6064" s="2"/>
      <c r="CE6064" s="2"/>
    </row>
    <row r="6065" spans="1:83" s="10" customFormat="1" ht="12.75" customHeight="1" x14ac:dyDescent="0.2">
      <c r="A6065" s="51" t="s">
        <v>10879</v>
      </c>
      <c r="B6065" s="9" t="s">
        <v>10880</v>
      </c>
      <c r="C6065" s="53" t="s">
        <v>4007</v>
      </c>
      <c r="D6065" s="44" t="s">
        <v>4237</v>
      </c>
      <c r="E6065" s="54"/>
      <c r="F6065" s="55"/>
      <c r="G6065" s="56">
        <v>2900</v>
      </c>
      <c r="H6065" s="57">
        <f t="shared" si="188"/>
        <v>3422</v>
      </c>
      <c r="I6065" s="58">
        <f t="shared" si="189"/>
        <v>0</v>
      </c>
      <c r="J6065" s="59" t="s">
        <v>4015</v>
      </c>
      <c r="K6065" s="59" t="s">
        <v>6950</v>
      </c>
      <c r="L6065" s="68" t="s">
        <v>4015</v>
      </c>
      <c r="M6065" s="61"/>
      <c r="N6065" s="6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2"/>
      <c r="BD6065" s="2"/>
      <c r="BE6065" s="2"/>
      <c r="BF6065" s="2"/>
      <c r="BG6065" s="2"/>
      <c r="BH6065" s="2"/>
      <c r="BI6065" s="2"/>
      <c r="BJ6065" s="2"/>
      <c r="BK6065" s="2"/>
      <c r="BL6065" s="2"/>
      <c r="BM6065" s="2"/>
      <c r="BN6065" s="2"/>
      <c r="BO6065" s="2"/>
      <c r="BP6065" s="2"/>
      <c r="BQ6065" s="2"/>
      <c r="BR6065" s="2"/>
      <c r="BS6065" s="2"/>
      <c r="BT6065" s="2"/>
      <c r="BU6065" s="2"/>
      <c r="BV6065" s="2"/>
      <c r="BW6065" s="2"/>
      <c r="BX6065" s="2"/>
      <c r="BY6065" s="2"/>
      <c r="BZ6065" s="2"/>
      <c r="CA6065" s="2"/>
      <c r="CB6065" s="2"/>
      <c r="CC6065" s="2"/>
      <c r="CD6065" s="2"/>
      <c r="CE6065" s="2"/>
    </row>
    <row r="6066" spans="1:83" s="10" customFormat="1" ht="12.75" customHeight="1" x14ac:dyDescent="0.2">
      <c r="A6066" s="78" t="s">
        <v>10881</v>
      </c>
      <c r="B6066" s="70" t="s">
        <v>54</v>
      </c>
      <c r="C6066" s="66" t="s">
        <v>4035</v>
      </c>
      <c r="D6066" s="72" t="s">
        <v>10077</v>
      </c>
      <c r="E6066" s="54"/>
      <c r="F6066" s="55"/>
      <c r="G6066" s="56">
        <v>250</v>
      </c>
      <c r="H6066" s="57">
        <f t="shared" si="188"/>
        <v>295</v>
      </c>
      <c r="I6066" s="58">
        <f t="shared" si="189"/>
        <v>0</v>
      </c>
      <c r="J6066" s="59" t="s">
        <v>4015</v>
      </c>
      <c r="K6066" s="59"/>
      <c r="L6066" s="68" t="s">
        <v>4015</v>
      </c>
      <c r="M6066" s="61"/>
      <c r="N6066" s="6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  <c r="BA6066" s="2"/>
      <c r="BB6066" s="2"/>
      <c r="BC6066" s="2"/>
      <c r="BD6066" s="2"/>
      <c r="BE6066" s="2"/>
      <c r="BF6066" s="2"/>
      <c r="BG6066" s="2"/>
      <c r="BH6066" s="2"/>
      <c r="BI6066" s="2"/>
      <c r="BJ6066" s="2"/>
      <c r="BK6066" s="2"/>
      <c r="BL6066" s="2"/>
      <c r="BM6066" s="2"/>
      <c r="BN6066" s="2"/>
      <c r="BO6066" s="2"/>
      <c r="BP6066" s="2"/>
      <c r="BQ6066" s="2"/>
      <c r="BR6066" s="2"/>
      <c r="BS6066" s="2"/>
      <c r="BT6066" s="2"/>
      <c r="BU6066" s="2"/>
      <c r="BV6066" s="2"/>
      <c r="BW6066" s="2"/>
      <c r="BX6066" s="2"/>
      <c r="BY6066" s="2"/>
      <c r="BZ6066" s="2"/>
      <c r="CA6066" s="2"/>
      <c r="CB6066" s="2"/>
      <c r="CC6066" s="2"/>
      <c r="CD6066" s="2"/>
      <c r="CE6066" s="2"/>
    </row>
    <row r="6067" spans="1:83" s="10" customFormat="1" ht="12.75" customHeight="1" x14ac:dyDescent="0.2">
      <c r="A6067" s="78" t="s">
        <v>10882</v>
      </c>
      <c r="B6067" s="70" t="s">
        <v>10883</v>
      </c>
      <c r="C6067" s="66" t="s">
        <v>4035</v>
      </c>
      <c r="D6067" s="72" t="s">
        <v>10077</v>
      </c>
      <c r="E6067" s="54"/>
      <c r="F6067" s="55"/>
      <c r="G6067" s="56">
        <v>320</v>
      </c>
      <c r="H6067" s="57">
        <f t="shared" si="188"/>
        <v>377.59999999999997</v>
      </c>
      <c r="I6067" s="58">
        <f t="shared" si="189"/>
        <v>0</v>
      </c>
      <c r="J6067" s="59" t="s">
        <v>4015</v>
      </c>
      <c r="K6067" s="59"/>
      <c r="L6067" s="68" t="s">
        <v>4015</v>
      </c>
      <c r="M6067" s="61"/>
      <c r="N6067" s="6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  <c r="BA6067" s="2"/>
      <c r="BB6067" s="2"/>
      <c r="BC6067" s="2"/>
      <c r="BD6067" s="2"/>
      <c r="BE6067" s="2"/>
      <c r="BF6067" s="2"/>
      <c r="BG6067" s="2"/>
      <c r="BH6067" s="2"/>
      <c r="BI6067" s="2"/>
      <c r="BJ6067" s="2"/>
      <c r="BK6067" s="2"/>
      <c r="BL6067" s="2"/>
      <c r="BM6067" s="2"/>
      <c r="BN6067" s="2"/>
      <c r="BO6067" s="2"/>
      <c r="BP6067" s="2"/>
      <c r="BQ6067" s="2"/>
      <c r="BR6067" s="2"/>
      <c r="BS6067" s="2"/>
      <c r="BT6067" s="2"/>
      <c r="BU6067" s="2"/>
      <c r="BV6067" s="2"/>
      <c r="BW6067" s="2"/>
      <c r="BX6067" s="2"/>
      <c r="BY6067" s="2"/>
      <c r="BZ6067" s="2"/>
      <c r="CA6067" s="2"/>
      <c r="CB6067" s="2"/>
      <c r="CC6067" s="2"/>
      <c r="CD6067" s="2"/>
      <c r="CE6067" s="2"/>
    </row>
    <row r="6068" spans="1:83" s="10" customFormat="1" ht="12.75" customHeight="1" x14ac:dyDescent="0.2">
      <c r="A6068" s="78" t="s">
        <v>10884</v>
      </c>
      <c r="B6068" s="70" t="s">
        <v>10883</v>
      </c>
      <c r="C6068" s="66" t="s">
        <v>4035</v>
      </c>
      <c r="D6068" s="72" t="s">
        <v>10077</v>
      </c>
      <c r="E6068" s="54"/>
      <c r="F6068" s="55"/>
      <c r="G6068" s="56">
        <v>310</v>
      </c>
      <c r="H6068" s="57">
        <f t="shared" si="188"/>
        <v>365.79999999999995</v>
      </c>
      <c r="I6068" s="58">
        <f t="shared" si="189"/>
        <v>0</v>
      </c>
      <c r="J6068" s="59" t="s">
        <v>4015</v>
      </c>
      <c r="K6068" s="59"/>
      <c r="L6068" s="68" t="s">
        <v>4015</v>
      </c>
      <c r="M6068" s="61"/>
      <c r="N6068" s="6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"/>
      <c r="BD6068" s="2"/>
      <c r="BE6068" s="2"/>
      <c r="BF6068" s="2"/>
      <c r="BG6068" s="2"/>
      <c r="BH6068" s="2"/>
      <c r="BI6068" s="2"/>
      <c r="BJ6068" s="2"/>
      <c r="BK6068" s="2"/>
      <c r="BL6068" s="2"/>
      <c r="BM6068" s="2"/>
      <c r="BN6068" s="2"/>
      <c r="BO6068" s="2"/>
      <c r="BP6068" s="2"/>
      <c r="BQ6068" s="2"/>
      <c r="BR6068" s="2"/>
      <c r="BS6068" s="2"/>
      <c r="BT6068" s="2"/>
      <c r="BU6068" s="2"/>
      <c r="BV6068" s="2"/>
      <c r="BW6068" s="2"/>
      <c r="BX6068" s="2"/>
      <c r="BY6068" s="2"/>
      <c r="BZ6068" s="2"/>
      <c r="CA6068" s="2"/>
      <c r="CB6068" s="2"/>
      <c r="CC6068" s="2"/>
      <c r="CD6068" s="2"/>
      <c r="CE6068" s="2"/>
    </row>
    <row r="6069" spans="1:83" s="10" customFormat="1" ht="12.75" customHeight="1" x14ac:dyDescent="0.2">
      <c r="A6069" s="78" t="s">
        <v>10885</v>
      </c>
      <c r="B6069" s="70" t="s">
        <v>10886</v>
      </c>
      <c r="C6069" s="66" t="s">
        <v>4035</v>
      </c>
      <c r="D6069" s="72" t="s">
        <v>4117</v>
      </c>
      <c r="E6069" s="54"/>
      <c r="F6069" s="55"/>
      <c r="G6069" s="56">
        <v>1000</v>
      </c>
      <c r="H6069" s="57">
        <f t="shared" si="188"/>
        <v>1180</v>
      </c>
      <c r="I6069" s="58">
        <f t="shared" si="189"/>
        <v>0</v>
      </c>
      <c r="J6069" s="59" t="s">
        <v>4015</v>
      </c>
      <c r="K6069" s="59"/>
      <c r="L6069" s="68" t="s">
        <v>4015</v>
      </c>
      <c r="M6069" s="61"/>
      <c r="N6069" s="6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2"/>
      <c r="BD6069" s="2"/>
      <c r="BE6069" s="2"/>
      <c r="BF6069" s="2"/>
      <c r="BG6069" s="2"/>
      <c r="BH6069" s="2"/>
      <c r="BI6069" s="2"/>
      <c r="BJ6069" s="2"/>
      <c r="BK6069" s="2"/>
      <c r="BL6069" s="2"/>
      <c r="BM6069" s="2"/>
      <c r="BN6069" s="2"/>
      <c r="BO6069" s="2"/>
      <c r="BP6069" s="2"/>
      <c r="BQ6069" s="2"/>
      <c r="BR6069" s="2"/>
      <c r="BS6069" s="2"/>
      <c r="BT6069" s="2"/>
      <c r="BU6069" s="2"/>
      <c r="BV6069" s="2"/>
      <c r="BW6069" s="2"/>
      <c r="BX6069" s="2"/>
      <c r="BY6069" s="2"/>
      <c r="BZ6069" s="2"/>
      <c r="CA6069" s="2"/>
      <c r="CB6069" s="2"/>
      <c r="CC6069" s="2"/>
      <c r="CD6069" s="2"/>
      <c r="CE6069" s="2"/>
    </row>
    <row r="6070" spans="1:83" s="10" customFormat="1" ht="12.75" customHeight="1" x14ac:dyDescent="0.2">
      <c r="A6070" s="69" t="s">
        <v>10887</v>
      </c>
      <c r="B6070" s="9" t="s">
        <v>10888</v>
      </c>
      <c r="C6070" s="53" t="s">
        <v>4007</v>
      </c>
      <c r="D6070" s="44" t="s">
        <v>4237</v>
      </c>
      <c r="E6070" s="54"/>
      <c r="F6070" s="55"/>
      <c r="G6070" s="56">
        <v>4649.93</v>
      </c>
      <c r="H6070" s="57">
        <f t="shared" si="188"/>
        <v>5486.9174000000003</v>
      </c>
      <c r="I6070" s="58">
        <f t="shared" si="189"/>
        <v>0</v>
      </c>
      <c r="J6070" s="59"/>
      <c r="K6070" s="59" t="s">
        <v>6950</v>
      </c>
      <c r="L6070" s="60"/>
      <c r="M6070" s="61"/>
      <c r="N6070" s="6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"/>
      <c r="BD6070" s="2"/>
      <c r="BE6070" s="2"/>
      <c r="BF6070" s="2"/>
      <c r="BG6070" s="2"/>
      <c r="BH6070" s="2"/>
      <c r="BI6070" s="2"/>
      <c r="BJ6070" s="2"/>
      <c r="BK6070" s="2"/>
      <c r="BL6070" s="2"/>
      <c r="BM6070" s="2"/>
      <c r="BN6070" s="2"/>
      <c r="BO6070" s="2"/>
      <c r="BP6070" s="2"/>
      <c r="BQ6070" s="2"/>
      <c r="BR6070" s="2"/>
      <c r="BS6070" s="2"/>
      <c r="BT6070" s="2"/>
      <c r="BU6070" s="2"/>
      <c r="BV6070" s="2"/>
      <c r="BW6070" s="2"/>
      <c r="BX6070" s="2"/>
      <c r="BY6070" s="2"/>
      <c r="BZ6070" s="2"/>
      <c r="CA6070" s="2"/>
      <c r="CB6070" s="2"/>
      <c r="CC6070" s="2"/>
      <c r="CD6070" s="2"/>
      <c r="CE6070" s="2"/>
    </row>
    <row r="6071" spans="1:83" s="10" customFormat="1" ht="12.75" customHeight="1" x14ac:dyDescent="0.2">
      <c r="A6071" s="64" t="s">
        <v>10889</v>
      </c>
      <c r="B6071" s="9" t="s">
        <v>9558</v>
      </c>
      <c r="C6071" s="53" t="s">
        <v>4007</v>
      </c>
      <c r="D6071" s="44" t="s">
        <v>4237</v>
      </c>
      <c r="E6071" s="54"/>
      <c r="F6071" s="55"/>
      <c r="G6071" s="56">
        <v>1486.23</v>
      </c>
      <c r="H6071" s="57">
        <f t="shared" si="188"/>
        <v>1753.7513999999999</v>
      </c>
      <c r="I6071" s="58">
        <f t="shared" si="189"/>
        <v>0</v>
      </c>
      <c r="J6071" s="59" t="s">
        <v>4015</v>
      </c>
      <c r="K6071" s="59" t="s">
        <v>6950</v>
      </c>
      <c r="L6071" s="74" t="s">
        <v>10890</v>
      </c>
      <c r="M6071" s="61"/>
      <c r="N6071" s="6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2"/>
      <c r="BD6071" s="2"/>
      <c r="BE6071" s="2"/>
      <c r="BF6071" s="2"/>
      <c r="BG6071" s="2"/>
      <c r="BH6071" s="2"/>
      <c r="BI6071" s="2"/>
      <c r="BJ6071" s="2"/>
      <c r="BK6071" s="2"/>
      <c r="BL6071" s="2"/>
      <c r="BM6071" s="2"/>
      <c r="BN6071" s="2"/>
      <c r="BO6071" s="2"/>
      <c r="BP6071" s="2"/>
      <c r="BQ6071" s="2"/>
      <c r="BR6071" s="2"/>
      <c r="BS6071" s="2"/>
      <c r="BT6071" s="2"/>
      <c r="BU6071" s="2"/>
      <c r="BV6071" s="2"/>
      <c r="BW6071" s="2"/>
      <c r="BX6071" s="2"/>
      <c r="BY6071" s="2"/>
      <c r="BZ6071" s="2"/>
      <c r="CA6071" s="2"/>
      <c r="CB6071" s="2"/>
      <c r="CC6071" s="2"/>
      <c r="CD6071" s="2"/>
      <c r="CE6071" s="2"/>
    </row>
    <row r="6072" spans="1:83" s="10" customFormat="1" ht="12.75" customHeight="1" x14ac:dyDescent="0.2">
      <c r="A6072" s="64" t="s">
        <v>10891</v>
      </c>
      <c r="B6072" s="9" t="s">
        <v>9558</v>
      </c>
      <c r="C6072" s="53" t="s">
        <v>4007</v>
      </c>
      <c r="D6072" s="44" t="s">
        <v>4237</v>
      </c>
      <c r="E6072" s="54"/>
      <c r="F6072" s="55"/>
      <c r="G6072" s="56">
        <v>1419.07</v>
      </c>
      <c r="H6072" s="57">
        <f t="shared" si="188"/>
        <v>1674.5025999999998</v>
      </c>
      <c r="I6072" s="58">
        <f t="shared" si="189"/>
        <v>0</v>
      </c>
      <c r="J6072" s="59"/>
      <c r="K6072" s="59" t="s">
        <v>6950</v>
      </c>
      <c r="L6072" s="79" t="s">
        <v>10892</v>
      </c>
      <c r="M6072" s="61"/>
      <c r="N6072" s="6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2"/>
      <c r="BD6072" s="2"/>
      <c r="BE6072" s="2"/>
      <c r="BF6072" s="2"/>
      <c r="BG6072" s="2"/>
      <c r="BH6072" s="2"/>
      <c r="BI6072" s="2"/>
      <c r="BJ6072" s="2"/>
      <c r="BK6072" s="2"/>
      <c r="BL6072" s="2"/>
      <c r="BM6072" s="2"/>
      <c r="BN6072" s="2"/>
      <c r="BO6072" s="2"/>
      <c r="BP6072" s="2"/>
      <c r="BQ6072" s="2"/>
      <c r="BR6072" s="2"/>
      <c r="BS6072" s="2"/>
      <c r="BT6072" s="2"/>
      <c r="BU6072" s="2"/>
      <c r="BV6072" s="2"/>
      <c r="BW6072" s="2"/>
      <c r="BX6072" s="2"/>
      <c r="BY6072" s="2"/>
      <c r="BZ6072" s="2"/>
      <c r="CA6072" s="2"/>
      <c r="CB6072" s="2"/>
      <c r="CC6072" s="2"/>
      <c r="CD6072" s="2"/>
      <c r="CE6072" s="2"/>
    </row>
    <row r="6073" spans="1:83" s="10" customFormat="1" ht="12.75" customHeight="1" x14ac:dyDescent="0.2">
      <c r="A6073" s="69" t="s">
        <v>10893</v>
      </c>
      <c r="B6073" s="9" t="s">
        <v>10894</v>
      </c>
      <c r="C6073" s="53" t="s">
        <v>4007</v>
      </c>
      <c r="D6073" s="44" t="s">
        <v>4237</v>
      </c>
      <c r="E6073" s="54"/>
      <c r="F6073" s="55"/>
      <c r="G6073" s="56">
        <v>1685.12</v>
      </c>
      <c r="H6073" s="57">
        <f t="shared" si="188"/>
        <v>1988.4415999999997</v>
      </c>
      <c r="I6073" s="58">
        <f t="shared" si="189"/>
        <v>0</v>
      </c>
      <c r="J6073" s="59"/>
      <c r="K6073" s="59" t="s">
        <v>6950</v>
      </c>
      <c r="L6073" s="60"/>
      <c r="M6073" s="61"/>
      <c r="N6073" s="6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2"/>
      <c r="BD6073" s="2"/>
      <c r="BE6073" s="2"/>
      <c r="BF6073" s="2"/>
      <c r="BG6073" s="2"/>
      <c r="BH6073" s="2"/>
      <c r="BI6073" s="2"/>
      <c r="BJ6073" s="2"/>
      <c r="BK6073" s="2"/>
      <c r="BL6073" s="2"/>
      <c r="BM6073" s="2"/>
      <c r="BN6073" s="2"/>
      <c r="BO6073" s="2"/>
      <c r="BP6073" s="2"/>
      <c r="BQ6073" s="2"/>
      <c r="BR6073" s="2"/>
      <c r="BS6073" s="2"/>
      <c r="BT6073" s="2"/>
      <c r="BU6073" s="2"/>
      <c r="BV6073" s="2"/>
      <c r="BW6073" s="2"/>
      <c r="BX6073" s="2"/>
      <c r="BY6073" s="2"/>
      <c r="BZ6073" s="2"/>
      <c r="CA6073" s="2"/>
      <c r="CB6073" s="2"/>
      <c r="CC6073" s="2"/>
      <c r="CD6073" s="2"/>
      <c r="CE6073" s="2"/>
    </row>
    <row r="6074" spans="1:83" s="10" customFormat="1" ht="12.75" customHeight="1" x14ac:dyDescent="0.2">
      <c r="A6074" s="69" t="s">
        <v>10895</v>
      </c>
      <c r="B6074" s="70" t="s">
        <v>10896</v>
      </c>
      <c r="C6074" s="66" t="s">
        <v>4035</v>
      </c>
      <c r="D6074" s="72" t="s">
        <v>8478</v>
      </c>
      <c r="E6074" s="54"/>
      <c r="F6074" s="55"/>
      <c r="G6074" s="56">
        <v>170</v>
      </c>
      <c r="H6074" s="57">
        <f t="shared" si="188"/>
        <v>200.6</v>
      </c>
      <c r="I6074" s="58">
        <f t="shared" si="189"/>
        <v>0</v>
      </c>
      <c r="J6074" s="59"/>
      <c r="K6074" s="59"/>
      <c r="L6074" s="60"/>
      <c r="M6074" s="61"/>
      <c r="N6074" s="6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"/>
      <c r="BD6074" s="2"/>
      <c r="BE6074" s="2"/>
      <c r="BF6074" s="2"/>
      <c r="BG6074" s="2"/>
      <c r="BH6074" s="2"/>
      <c r="BI6074" s="2"/>
      <c r="BJ6074" s="2"/>
      <c r="BK6074" s="2"/>
      <c r="BL6074" s="2"/>
      <c r="BM6074" s="2"/>
      <c r="BN6074" s="2"/>
      <c r="BO6074" s="2"/>
      <c r="BP6074" s="2"/>
      <c r="BQ6074" s="2"/>
      <c r="BR6074" s="2"/>
      <c r="BS6074" s="2"/>
      <c r="BT6074" s="2"/>
      <c r="BU6074" s="2"/>
      <c r="BV6074" s="2"/>
      <c r="BW6074" s="2"/>
      <c r="BX6074" s="2"/>
      <c r="BY6074" s="2"/>
      <c r="BZ6074" s="2"/>
      <c r="CA6074" s="2"/>
      <c r="CB6074" s="2"/>
      <c r="CC6074" s="2"/>
      <c r="CD6074" s="2"/>
      <c r="CE6074" s="2"/>
    </row>
    <row r="6075" spans="1:83" s="10" customFormat="1" ht="12.75" customHeight="1" x14ac:dyDescent="0.2">
      <c r="A6075" s="64" t="s">
        <v>10897</v>
      </c>
      <c r="B6075" s="9" t="s">
        <v>10898</v>
      </c>
      <c r="C6075" s="66" t="s">
        <v>4035</v>
      </c>
      <c r="D6075" s="44" t="s">
        <v>8478</v>
      </c>
      <c r="E6075" s="54"/>
      <c r="F6075" s="55"/>
      <c r="G6075" s="56">
        <v>250</v>
      </c>
      <c r="H6075" s="57">
        <f t="shared" si="188"/>
        <v>295</v>
      </c>
      <c r="I6075" s="58">
        <f t="shared" si="189"/>
        <v>0</v>
      </c>
      <c r="J6075" s="59"/>
      <c r="K6075" s="59"/>
      <c r="L6075" s="60" t="s">
        <v>4029</v>
      </c>
      <c r="M6075" s="61"/>
      <c r="N6075" s="6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2"/>
      <c r="BD6075" s="2"/>
      <c r="BE6075" s="2"/>
      <c r="BF6075" s="2"/>
      <c r="BG6075" s="2"/>
      <c r="BH6075" s="2"/>
      <c r="BI6075" s="2"/>
      <c r="BJ6075" s="2"/>
      <c r="BK6075" s="2"/>
      <c r="BL6075" s="2"/>
      <c r="BM6075" s="2"/>
      <c r="BN6075" s="2"/>
      <c r="BO6075" s="2"/>
      <c r="BP6075" s="2"/>
      <c r="BQ6075" s="2"/>
      <c r="BR6075" s="2"/>
      <c r="BS6075" s="2"/>
      <c r="BT6075" s="2"/>
      <c r="BU6075" s="2"/>
      <c r="BV6075" s="2"/>
      <c r="BW6075" s="2"/>
      <c r="BX6075" s="2"/>
      <c r="BY6075" s="2"/>
      <c r="BZ6075" s="2"/>
      <c r="CA6075" s="2"/>
      <c r="CB6075" s="2"/>
      <c r="CC6075" s="2"/>
      <c r="CD6075" s="2"/>
      <c r="CE6075" s="2"/>
    </row>
    <row r="6076" spans="1:83" s="10" customFormat="1" ht="12.75" customHeight="1" x14ac:dyDescent="0.2">
      <c r="A6076" s="64" t="s">
        <v>10899</v>
      </c>
      <c r="B6076" s="9" t="s">
        <v>10900</v>
      </c>
      <c r="C6076" s="66" t="s">
        <v>4035</v>
      </c>
      <c r="D6076" s="44" t="s">
        <v>8478</v>
      </c>
      <c r="E6076" s="54"/>
      <c r="F6076" s="55"/>
      <c r="G6076" s="56">
        <v>270</v>
      </c>
      <c r="H6076" s="57">
        <f t="shared" si="188"/>
        <v>318.59999999999997</v>
      </c>
      <c r="I6076" s="58">
        <f t="shared" si="189"/>
        <v>0</v>
      </c>
      <c r="J6076" s="59"/>
      <c r="K6076" s="59"/>
      <c r="L6076" s="60" t="s">
        <v>4029</v>
      </c>
      <c r="M6076" s="61"/>
      <c r="N6076" s="6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"/>
      <c r="BD6076" s="2"/>
      <c r="BE6076" s="2"/>
      <c r="BF6076" s="2"/>
      <c r="BG6076" s="2"/>
      <c r="BH6076" s="2"/>
      <c r="BI6076" s="2"/>
      <c r="BJ6076" s="2"/>
      <c r="BK6076" s="2"/>
      <c r="BL6076" s="2"/>
      <c r="BM6076" s="2"/>
      <c r="BN6076" s="2"/>
      <c r="BO6076" s="2"/>
      <c r="BP6076" s="2"/>
      <c r="BQ6076" s="2"/>
      <c r="BR6076" s="2"/>
      <c r="BS6076" s="2"/>
      <c r="BT6076" s="2"/>
      <c r="BU6076" s="2"/>
      <c r="BV6076" s="2"/>
      <c r="BW6076" s="2"/>
      <c r="BX6076" s="2"/>
      <c r="BY6076" s="2"/>
      <c r="BZ6076" s="2"/>
      <c r="CA6076" s="2"/>
      <c r="CB6076" s="2"/>
      <c r="CC6076" s="2"/>
      <c r="CD6076" s="2"/>
      <c r="CE6076" s="2"/>
    </row>
    <row r="6077" spans="1:83" s="10" customFormat="1" ht="12.75" customHeight="1" x14ac:dyDescent="0.2">
      <c r="A6077" s="64" t="s">
        <v>10901</v>
      </c>
      <c r="B6077" s="9" t="s">
        <v>6968</v>
      </c>
      <c r="C6077" s="53" t="s">
        <v>4007</v>
      </c>
      <c r="D6077" s="44" t="s">
        <v>4410</v>
      </c>
      <c r="E6077" s="54"/>
      <c r="F6077" s="55"/>
      <c r="G6077" s="56">
        <v>135.29</v>
      </c>
      <c r="H6077" s="57">
        <f t="shared" si="188"/>
        <v>159.64219999999997</v>
      </c>
      <c r="I6077" s="58">
        <f t="shared" si="189"/>
        <v>0</v>
      </c>
      <c r="J6077" s="59"/>
      <c r="K6077" s="59" t="s">
        <v>4039</v>
      </c>
      <c r="L6077" s="79" t="s">
        <v>4205</v>
      </c>
      <c r="M6077" s="61">
        <v>0.6</v>
      </c>
      <c r="N6077" s="6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2"/>
      <c r="BD6077" s="2"/>
      <c r="BE6077" s="2"/>
      <c r="BF6077" s="2"/>
      <c r="BG6077" s="2"/>
      <c r="BH6077" s="2"/>
      <c r="BI6077" s="2"/>
      <c r="BJ6077" s="2"/>
      <c r="BK6077" s="2"/>
      <c r="BL6077" s="2"/>
      <c r="BM6077" s="2"/>
      <c r="BN6077" s="2"/>
      <c r="BO6077" s="2"/>
      <c r="BP6077" s="2"/>
      <c r="BQ6077" s="2"/>
      <c r="BR6077" s="2"/>
      <c r="BS6077" s="2"/>
      <c r="BT6077" s="2"/>
      <c r="BU6077" s="2"/>
      <c r="BV6077" s="2"/>
      <c r="BW6077" s="2"/>
      <c r="BX6077" s="2"/>
      <c r="BY6077" s="2"/>
      <c r="BZ6077" s="2"/>
      <c r="CA6077" s="2"/>
      <c r="CB6077" s="2"/>
      <c r="CC6077" s="2"/>
      <c r="CD6077" s="2"/>
      <c r="CE6077" s="2"/>
    </row>
    <row r="6078" spans="1:83" s="10" customFormat="1" ht="12.75" customHeight="1" x14ac:dyDescent="0.2">
      <c r="A6078" s="51" t="s">
        <v>3124</v>
      </c>
      <c r="B6078" s="9" t="s">
        <v>21</v>
      </c>
      <c r="C6078" s="66" t="s">
        <v>4035</v>
      </c>
      <c r="D6078" s="44" t="s">
        <v>4410</v>
      </c>
      <c r="E6078" s="54"/>
      <c r="F6078" s="55"/>
      <c r="G6078" s="56">
        <v>216.76</v>
      </c>
      <c r="H6078" s="57">
        <f t="shared" si="188"/>
        <v>255.77679999999998</v>
      </c>
      <c r="I6078" s="58">
        <f t="shared" si="189"/>
        <v>0</v>
      </c>
      <c r="J6078" s="59" t="s">
        <v>4027</v>
      </c>
      <c r="K6078" s="59"/>
      <c r="L6078" s="79" t="s">
        <v>4205</v>
      </c>
      <c r="M6078" s="61">
        <v>0.6</v>
      </c>
      <c r="N6078" s="6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2"/>
      <c r="BD6078" s="2"/>
      <c r="BE6078" s="2"/>
      <c r="BF6078" s="2"/>
      <c r="BG6078" s="2"/>
      <c r="BH6078" s="2"/>
      <c r="BI6078" s="2"/>
      <c r="BJ6078" s="2"/>
      <c r="BK6078" s="2"/>
      <c r="BL6078" s="2"/>
      <c r="BM6078" s="2"/>
      <c r="BN6078" s="2"/>
      <c r="BO6078" s="2"/>
      <c r="BP6078" s="2"/>
      <c r="BQ6078" s="2"/>
      <c r="BR6078" s="2"/>
      <c r="BS6078" s="2"/>
      <c r="BT6078" s="2"/>
      <c r="BU6078" s="2"/>
      <c r="BV6078" s="2"/>
      <c r="BW6078" s="2"/>
      <c r="BX6078" s="2"/>
      <c r="BY6078" s="2"/>
      <c r="BZ6078" s="2"/>
      <c r="CA6078" s="2"/>
      <c r="CB6078" s="2"/>
      <c r="CC6078" s="2"/>
      <c r="CD6078" s="2"/>
      <c r="CE6078" s="2"/>
    </row>
    <row r="6079" spans="1:83" s="10" customFormat="1" ht="12.75" customHeight="1" x14ac:dyDescent="0.2">
      <c r="A6079" s="51" t="s">
        <v>3125</v>
      </c>
      <c r="B6079" s="9" t="s">
        <v>1011</v>
      </c>
      <c r="C6079" s="66" t="s">
        <v>4035</v>
      </c>
      <c r="D6079" s="44" t="s">
        <v>4410</v>
      </c>
      <c r="E6079" s="54"/>
      <c r="F6079" s="55"/>
      <c r="G6079" s="56">
        <v>2600</v>
      </c>
      <c r="H6079" s="57">
        <f t="shared" si="188"/>
        <v>3068</v>
      </c>
      <c r="I6079" s="58">
        <f t="shared" si="189"/>
        <v>0</v>
      </c>
      <c r="J6079" s="59" t="s">
        <v>4027</v>
      </c>
      <c r="K6079" s="59"/>
      <c r="L6079" s="79" t="s">
        <v>4205</v>
      </c>
      <c r="M6079" s="61">
        <v>8.9</v>
      </c>
      <c r="N6079" s="6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2"/>
      <c r="BD6079" s="2"/>
      <c r="BE6079" s="2"/>
      <c r="BF6079" s="2"/>
      <c r="BG6079" s="2"/>
      <c r="BH6079" s="2"/>
      <c r="BI6079" s="2"/>
      <c r="BJ6079" s="2"/>
      <c r="BK6079" s="2"/>
      <c r="BL6079" s="2"/>
      <c r="BM6079" s="2"/>
      <c r="BN6079" s="2"/>
      <c r="BO6079" s="2"/>
      <c r="BP6079" s="2"/>
      <c r="BQ6079" s="2"/>
      <c r="BR6079" s="2"/>
      <c r="BS6079" s="2"/>
      <c r="BT6079" s="2"/>
      <c r="BU6079" s="2"/>
      <c r="BV6079" s="2"/>
      <c r="BW6079" s="2"/>
      <c r="BX6079" s="2"/>
      <c r="BY6079" s="2"/>
      <c r="BZ6079" s="2"/>
      <c r="CA6079" s="2"/>
      <c r="CB6079" s="2"/>
      <c r="CC6079" s="2"/>
      <c r="CD6079" s="2"/>
      <c r="CE6079" s="2"/>
    </row>
    <row r="6080" spans="1:83" s="10" customFormat="1" ht="12.75" customHeight="1" x14ac:dyDescent="0.2">
      <c r="A6080" s="64" t="s">
        <v>10902</v>
      </c>
      <c r="B6080" s="9" t="s">
        <v>10903</v>
      </c>
      <c r="C6080" s="66" t="s">
        <v>4035</v>
      </c>
      <c r="D6080" s="44" t="s">
        <v>4410</v>
      </c>
      <c r="E6080" s="54"/>
      <c r="F6080" s="55"/>
      <c r="G6080" s="56">
        <v>67.64</v>
      </c>
      <c r="H6080" s="57">
        <f t="shared" si="188"/>
        <v>79.81519999999999</v>
      </c>
      <c r="I6080" s="58">
        <f t="shared" si="189"/>
        <v>0</v>
      </c>
      <c r="J6080" s="59"/>
      <c r="K6080" s="59" t="s">
        <v>6938</v>
      </c>
      <c r="L6080" s="60" t="s">
        <v>4029</v>
      </c>
      <c r="M6080" s="61">
        <v>0.105</v>
      </c>
      <c r="N6080" s="6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2"/>
      <c r="BD6080" s="2"/>
      <c r="BE6080" s="2"/>
      <c r="BF6080" s="2"/>
      <c r="BG6080" s="2"/>
      <c r="BH6080" s="2"/>
      <c r="BI6080" s="2"/>
      <c r="BJ6080" s="2"/>
      <c r="BK6080" s="2"/>
      <c r="BL6080" s="2"/>
      <c r="BM6080" s="2"/>
      <c r="BN6080" s="2"/>
      <c r="BO6080" s="2"/>
      <c r="BP6080" s="2"/>
      <c r="BQ6080" s="2"/>
      <c r="BR6080" s="2"/>
      <c r="BS6080" s="2"/>
      <c r="BT6080" s="2"/>
      <c r="BU6080" s="2"/>
      <c r="BV6080" s="2"/>
      <c r="BW6080" s="2"/>
      <c r="BX6080" s="2"/>
      <c r="BY6080" s="2"/>
      <c r="BZ6080" s="2"/>
      <c r="CA6080" s="2"/>
      <c r="CB6080" s="2"/>
      <c r="CC6080" s="2"/>
      <c r="CD6080" s="2"/>
      <c r="CE6080" s="2"/>
    </row>
    <row r="6081" spans="1:83" s="10" customFormat="1" ht="12.75" customHeight="1" x14ac:dyDescent="0.2">
      <c r="A6081" s="51" t="s">
        <v>10904</v>
      </c>
      <c r="B6081" s="9" t="s">
        <v>10905</v>
      </c>
      <c r="C6081" s="66" t="s">
        <v>4035</v>
      </c>
      <c r="D6081" s="44" t="s">
        <v>4410</v>
      </c>
      <c r="E6081" s="54"/>
      <c r="F6081" s="55"/>
      <c r="G6081" s="56">
        <v>680</v>
      </c>
      <c r="H6081" s="57">
        <f t="shared" si="188"/>
        <v>802.4</v>
      </c>
      <c r="I6081" s="58">
        <f t="shared" si="189"/>
        <v>0</v>
      </c>
      <c r="J6081" s="59" t="s">
        <v>4027</v>
      </c>
      <c r="K6081" s="59"/>
      <c r="L6081" s="60" t="s">
        <v>4029</v>
      </c>
      <c r="M6081" s="61">
        <v>0.77</v>
      </c>
      <c r="N6081" s="6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2"/>
      <c r="BD6081" s="2"/>
      <c r="BE6081" s="2"/>
      <c r="BF6081" s="2"/>
      <c r="BG6081" s="2"/>
      <c r="BH6081" s="2"/>
      <c r="BI6081" s="2"/>
      <c r="BJ6081" s="2"/>
      <c r="BK6081" s="2"/>
      <c r="BL6081" s="2"/>
      <c r="BM6081" s="2"/>
      <c r="BN6081" s="2"/>
      <c r="BO6081" s="2"/>
      <c r="BP6081" s="2"/>
      <c r="BQ6081" s="2"/>
      <c r="BR6081" s="2"/>
      <c r="BS6081" s="2"/>
      <c r="BT6081" s="2"/>
      <c r="BU6081" s="2"/>
      <c r="BV6081" s="2"/>
      <c r="BW6081" s="2"/>
      <c r="BX6081" s="2"/>
      <c r="BY6081" s="2"/>
      <c r="BZ6081" s="2"/>
      <c r="CA6081" s="2"/>
      <c r="CB6081" s="2"/>
      <c r="CC6081" s="2"/>
      <c r="CD6081" s="2"/>
      <c r="CE6081" s="2"/>
    </row>
    <row r="6082" spans="1:83" s="10" customFormat="1" ht="12.75" customHeight="1" x14ac:dyDescent="0.2">
      <c r="A6082" s="51" t="s">
        <v>10906</v>
      </c>
      <c r="B6082" s="9" t="s">
        <v>10907</v>
      </c>
      <c r="C6082" s="66" t="s">
        <v>4035</v>
      </c>
      <c r="D6082" s="44" t="s">
        <v>4319</v>
      </c>
      <c r="E6082" s="54"/>
      <c r="F6082" s="55"/>
      <c r="G6082" s="56">
        <v>398</v>
      </c>
      <c r="H6082" s="57">
        <f t="shared" si="188"/>
        <v>469.64</v>
      </c>
      <c r="I6082" s="58">
        <f t="shared" si="189"/>
        <v>0</v>
      </c>
      <c r="J6082" s="59"/>
      <c r="K6082" s="59" t="s">
        <v>6938</v>
      </c>
      <c r="L6082" s="60"/>
      <c r="M6082" s="61"/>
      <c r="N6082" s="6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2"/>
      <c r="BD6082" s="2"/>
      <c r="BE6082" s="2"/>
      <c r="BF6082" s="2"/>
      <c r="BG6082" s="2"/>
      <c r="BH6082" s="2"/>
      <c r="BI6082" s="2"/>
      <c r="BJ6082" s="2"/>
      <c r="BK6082" s="2"/>
      <c r="BL6082" s="2"/>
      <c r="BM6082" s="2"/>
      <c r="BN6082" s="2"/>
      <c r="BO6082" s="2"/>
      <c r="BP6082" s="2"/>
      <c r="BQ6082" s="2"/>
      <c r="BR6082" s="2"/>
      <c r="BS6082" s="2"/>
      <c r="BT6082" s="2"/>
      <c r="BU6082" s="2"/>
      <c r="BV6082" s="2"/>
      <c r="BW6082" s="2"/>
      <c r="BX6082" s="2"/>
      <c r="BY6082" s="2"/>
      <c r="BZ6082" s="2"/>
      <c r="CA6082" s="2"/>
      <c r="CB6082" s="2"/>
      <c r="CC6082" s="2"/>
      <c r="CD6082" s="2"/>
      <c r="CE6082" s="2"/>
    </row>
    <row r="6083" spans="1:83" s="10" customFormat="1" ht="12.75" customHeight="1" x14ac:dyDescent="0.2">
      <c r="A6083" s="51" t="s">
        <v>10908</v>
      </c>
      <c r="B6083" s="9" t="s">
        <v>10909</v>
      </c>
      <c r="C6083" s="66" t="s">
        <v>4035</v>
      </c>
      <c r="D6083" s="44" t="s">
        <v>4319</v>
      </c>
      <c r="E6083" s="54"/>
      <c r="F6083" s="55"/>
      <c r="G6083" s="56">
        <v>925.67</v>
      </c>
      <c r="H6083" s="57">
        <f t="shared" si="188"/>
        <v>1092.2905999999998</v>
      </c>
      <c r="I6083" s="58">
        <f t="shared" si="189"/>
        <v>0</v>
      </c>
      <c r="J6083" s="59"/>
      <c r="K6083" s="59" t="s">
        <v>6938</v>
      </c>
      <c r="L6083" s="60"/>
      <c r="M6083" s="61"/>
      <c r="N6083" s="6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2"/>
      <c r="BD6083" s="2"/>
      <c r="BE6083" s="2"/>
      <c r="BF6083" s="2"/>
      <c r="BG6083" s="2"/>
      <c r="BH6083" s="2"/>
      <c r="BI6083" s="2"/>
      <c r="BJ6083" s="2"/>
      <c r="BK6083" s="2"/>
      <c r="BL6083" s="2"/>
      <c r="BM6083" s="2"/>
      <c r="BN6083" s="2"/>
      <c r="BO6083" s="2"/>
      <c r="BP6083" s="2"/>
      <c r="BQ6083" s="2"/>
      <c r="BR6083" s="2"/>
      <c r="BS6083" s="2"/>
      <c r="BT6083" s="2"/>
      <c r="BU6083" s="2"/>
      <c r="BV6083" s="2"/>
      <c r="BW6083" s="2"/>
      <c r="BX6083" s="2"/>
      <c r="BY6083" s="2"/>
      <c r="BZ6083" s="2"/>
      <c r="CA6083" s="2"/>
      <c r="CB6083" s="2"/>
      <c r="CC6083" s="2"/>
      <c r="CD6083" s="2"/>
      <c r="CE6083" s="2"/>
    </row>
    <row r="6084" spans="1:83" s="10" customFormat="1" ht="12.75" customHeight="1" x14ac:dyDescent="0.2">
      <c r="A6084" s="51" t="s">
        <v>10910</v>
      </c>
      <c r="B6084" s="9" t="s">
        <v>10911</v>
      </c>
      <c r="C6084" s="66" t="s">
        <v>4035</v>
      </c>
      <c r="D6084" s="44" t="s">
        <v>4748</v>
      </c>
      <c r="E6084" s="54"/>
      <c r="F6084" s="55"/>
      <c r="G6084" s="56">
        <v>70</v>
      </c>
      <c r="H6084" s="57">
        <f t="shared" si="188"/>
        <v>82.6</v>
      </c>
      <c r="I6084" s="58">
        <f t="shared" si="189"/>
        <v>0</v>
      </c>
      <c r="J6084" s="59" t="s">
        <v>4027</v>
      </c>
      <c r="K6084" s="59"/>
      <c r="L6084" s="60" t="s">
        <v>4029</v>
      </c>
      <c r="M6084" s="61">
        <v>0.03</v>
      </c>
      <c r="N6084" s="6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2"/>
      <c r="BD6084" s="2"/>
      <c r="BE6084" s="2"/>
      <c r="BF6084" s="2"/>
      <c r="BG6084" s="2"/>
      <c r="BH6084" s="2"/>
      <c r="BI6084" s="2"/>
      <c r="BJ6084" s="2"/>
      <c r="BK6084" s="2"/>
      <c r="BL6084" s="2"/>
      <c r="BM6084" s="2"/>
      <c r="BN6084" s="2"/>
      <c r="BO6084" s="2"/>
      <c r="BP6084" s="2"/>
      <c r="BQ6084" s="2"/>
      <c r="BR6084" s="2"/>
      <c r="BS6084" s="2"/>
      <c r="BT6084" s="2"/>
      <c r="BU6084" s="2"/>
      <c r="BV6084" s="2"/>
      <c r="BW6084" s="2"/>
      <c r="BX6084" s="2"/>
      <c r="BY6084" s="2"/>
      <c r="BZ6084" s="2"/>
      <c r="CA6084" s="2"/>
      <c r="CB6084" s="2"/>
      <c r="CC6084" s="2"/>
      <c r="CD6084" s="2"/>
      <c r="CE6084" s="2"/>
    </row>
    <row r="6085" spans="1:83" s="10" customFormat="1" ht="12.75" customHeight="1" x14ac:dyDescent="0.2">
      <c r="A6085" s="64" t="s">
        <v>10912</v>
      </c>
      <c r="B6085" s="9" t="s">
        <v>10913</v>
      </c>
      <c r="C6085" s="66" t="s">
        <v>4035</v>
      </c>
      <c r="D6085" s="44" t="s">
        <v>4266</v>
      </c>
      <c r="E6085" s="54"/>
      <c r="F6085" s="55"/>
      <c r="G6085" s="56">
        <v>103.57</v>
      </c>
      <c r="H6085" s="57">
        <f t="shared" si="188"/>
        <v>122.21259999999998</v>
      </c>
      <c r="I6085" s="58">
        <f t="shared" si="189"/>
        <v>0</v>
      </c>
      <c r="J6085" s="59"/>
      <c r="K6085" s="59" t="s">
        <v>6938</v>
      </c>
      <c r="L6085" s="60" t="s">
        <v>4029</v>
      </c>
      <c r="M6085" s="61">
        <v>0.15</v>
      </c>
      <c r="N6085" s="6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2"/>
      <c r="BD6085" s="2"/>
      <c r="BE6085" s="2"/>
      <c r="BF6085" s="2"/>
      <c r="BG6085" s="2"/>
      <c r="BH6085" s="2"/>
      <c r="BI6085" s="2"/>
      <c r="BJ6085" s="2"/>
      <c r="BK6085" s="2"/>
      <c r="BL6085" s="2"/>
      <c r="BM6085" s="2"/>
      <c r="BN6085" s="2"/>
      <c r="BO6085" s="2"/>
      <c r="BP6085" s="2"/>
      <c r="BQ6085" s="2"/>
      <c r="BR6085" s="2"/>
      <c r="BS6085" s="2"/>
      <c r="BT6085" s="2"/>
      <c r="BU6085" s="2"/>
      <c r="BV6085" s="2"/>
      <c r="BW6085" s="2"/>
      <c r="BX6085" s="2"/>
      <c r="BY6085" s="2"/>
      <c r="BZ6085" s="2"/>
      <c r="CA6085" s="2"/>
      <c r="CB6085" s="2"/>
      <c r="CC6085" s="2"/>
      <c r="CD6085" s="2"/>
      <c r="CE6085" s="2"/>
    </row>
    <row r="6086" spans="1:83" s="10" customFormat="1" ht="12.75" customHeight="1" x14ac:dyDescent="0.2">
      <c r="A6086" s="64" t="s">
        <v>10914</v>
      </c>
      <c r="B6086" s="9" t="s">
        <v>10915</v>
      </c>
      <c r="C6086" s="66" t="s">
        <v>4035</v>
      </c>
      <c r="D6086" s="44" t="s">
        <v>4266</v>
      </c>
      <c r="E6086" s="54"/>
      <c r="F6086" s="55"/>
      <c r="G6086" s="56">
        <v>169.24</v>
      </c>
      <c r="H6086" s="57">
        <f t="shared" si="188"/>
        <v>199.70320000000001</v>
      </c>
      <c r="I6086" s="58">
        <f t="shared" si="189"/>
        <v>0</v>
      </c>
      <c r="J6086" s="59"/>
      <c r="K6086" s="59" t="s">
        <v>6938</v>
      </c>
      <c r="L6086" s="79" t="s">
        <v>8034</v>
      </c>
      <c r="M6086" s="61">
        <v>7.0000000000000007E-2</v>
      </c>
      <c r="N6086" s="6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"/>
      <c r="BD6086" s="2"/>
      <c r="BE6086" s="2"/>
      <c r="BF6086" s="2"/>
      <c r="BG6086" s="2"/>
      <c r="BH6086" s="2"/>
      <c r="BI6086" s="2"/>
      <c r="BJ6086" s="2"/>
      <c r="BK6086" s="2"/>
      <c r="BL6086" s="2"/>
      <c r="BM6086" s="2"/>
      <c r="BN6086" s="2"/>
      <c r="BO6086" s="2"/>
      <c r="BP6086" s="2"/>
      <c r="BQ6086" s="2"/>
      <c r="BR6086" s="2"/>
      <c r="BS6086" s="2"/>
      <c r="BT6086" s="2"/>
      <c r="BU6086" s="2"/>
      <c r="BV6086" s="2"/>
      <c r="BW6086" s="2"/>
      <c r="BX6086" s="2"/>
      <c r="BY6086" s="2"/>
      <c r="BZ6086" s="2"/>
      <c r="CA6086" s="2"/>
      <c r="CB6086" s="2"/>
      <c r="CC6086" s="2"/>
      <c r="CD6086" s="2"/>
      <c r="CE6086" s="2"/>
    </row>
    <row r="6087" spans="1:83" s="10" customFormat="1" ht="12.75" customHeight="1" x14ac:dyDescent="0.2">
      <c r="A6087" s="64" t="s">
        <v>10916</v>
      </c>
      <c r="B6087" s="9" t="s">
        <v>62</v>
      </c>
      <c r="C6087" s="53" t="s">
        <v>4007</v>
      </c>
      <c r="D6087" s="44" t="s">
        <v>4266</v>
      </c>
      <c r="E6087" s="54"/>
      <c r="F6087" s="55"/>
      <c r="G6087" s="56">
        <v>11.5</v>
      </c>
      <c r="H6087" s="57">
        <f t="shared" si="188"/>
        <v>13.569999999999999</v>
      </c>
      <c r="I6087" s="58">
        <f t="shared" si="189"/>
        <v>0</v>
      </c>
      <c r="J6087" s="59"/>
      <c r="K6087" s="59" t="s">
        <v>4154</v>
      </c>
      <c r="L6087" s="79" t="s">
        <v>4720</v>
      </c>
      <c r="M6087" s="61">
        <v>7.0000000000000001E-3</v>
      </c>
      <c r="N6087" s="6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2"/>
      <c r="BD6087" s="2"/>
      <c r="BE6087" s="2"/>
      <c r="BF6087" s="2"/>
      <c r="BG6087" s="2"/>
      <c r="BH6087" s="2"/>
      <c r="BI6087" s="2"/>
      <c r="BJ6087" s="2"/>
      <c r="BK6087" s="2"/>
      <c r="BL6087" s="2"/>
      <c r="BM6087" s="2"/>
      <c r="BN6087" s="2"/>
      <c r="BO6087" s="2"/>
      <c r="BP6087" s="2"/>
      <c r="BQ6087" s="2"/>
      <c r="BR6087" s="2"/>
      <c r="BS6087" s="2"/>
      <c r="BT6087" s="2"/>
      <c r="BU6087" s="2"/>
      <c r="BV6087" s="2"/>
      <c r="BW6087" s="2"/>
      <c r="BX6087" s="2"/>
      <c r="BY6087" s="2"/>
      <c r="BZ6087" s="2"/>
      <c r="CA6087" s="2"/>
      <c r="CB6087" s="2"/>
      <c r="CC6087" s="2"/>
      <c r="CD6087" s="2"/>
      <c r="CE6087" s="2"/>
    </row>
    <row r="6088" spans="1:83" s="10" customFormat="1" ht="12.75" customHeight="1" x14ac:dyDescent="0.2">
      <c r="A6088" s="51" t="s">
        <v>3126</v>
      </c>
      <c r="B6088" s="9" t="s">
        <v>712</v>
      </c>
      <c r="C6088" s="66" t="s">
        <v>4035</v>
      </c>
      <c r="D6088" s="44" t="s">
        <v>4266</v>
      </c>
      <c r="E6088" s="54"/>
      <c r="F6088" s="55"/>
      <c r="G6088" s="56">
        <v>874.4</v>
      </c>
      <c r="H6088" s="57">
        <f t="shared" ref="H6088:H6151" si="190">G6088*1.18</f>
        <v>1031.7919999999999</v>
      </c>
      <c r="I6088" s="58">
        <f t="shared" ref="I6088:I6151" si="191">H6088*F6088</f>
        <v>0</v>
      </c>
      <c r="J6088" s="59" t="s">
        <v>4027</v>
      </c>
      <c r="K6088" s="59"/>
      <c r="L6088" s="79" t="s">
        <v>4205</v>
      </c>
      <c r="M6088" s="61">
        <v>0.45</v>
      </c>
      <c r="N6088" s="6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"/>
      <c r="BD6088" s="2"/>
      <c r="BE6088" s="2"/>
      <c r="BF6088" s="2"/>
      <c r="BG6088" s="2"/>
      <c r="BH6088" s="2"/>
      <c r="BI6088" s="2"/>
      <c r="BJ6088" s="2"/>
      <c r="BK6088" s="2"/>
      <c r="BL6088" s="2"/>
      <c r="BM6088" s="2"/>
      <c r="BN6088" s="2"/>
      <c r="BO6088" s="2"/>
      <c r="BP6088" s="2"/>
      <c r="BQ6088" s="2"/>
      <c r="BR6088" s="2"/>
      <c r="BS6088" s="2"/>
      <c r="BT6088" s="2"/>
      <c r="BU6088" s="2"/>
      <c r="BV6088" s="2"/>
      <c r="BW6088" s="2"/>
      <c r="BX6088" s="2"/>
      <c r="BY6088" s="2"/>
      <c r="BZ6088" s="2"/>
      <c r="CA6088" s="2"/>
      <c r="CB6088" s="2"/>
      <c r="CC6088" s="2"/>
      <c r="CD6088" s="2"/>
      <c r="CE6088" s="2"/>
    </row>
    <row r="6089" spans="1:83" s="10" customFormat="1" ht="12.75" customHeight="1" x14ac:dyDescent="0.2">
      <c r="A6089" s="51" t="s">
        <v>3127</v>
      </c>
      <c r="B6089" s="9" t="s">
        <v>704</v>
      </c>
      <c r="C6089" s="66" t="s">
        <v>4035</v>
      </c>
      <c r="D6089" s="44" t="s">
        <v>4266</v>
      </c>
      <c r="E6089" s="54"/>
      <c r="F6089" s="55"/>
      <c r="G6089" s="56">
        <v>752.32</v>
      </c>
      <c r="H6089" s="57">
        <f t="shared" si="190"/>
        <v>887.73760000000004</v>
      </c>
      <c r="I6089" s="58">
        <f t="shared" si="191"/>
        <v>0</v>
      </c>
      <c r="J6089" s="59" t="s">
        <v>4027</v>
      </c>
      <c r="K6089" s="59"/>
      <c r="L6089" s="79" t="s">
        <v>4205</v>
      </c>
      <c r="M6089" s="61">
        <v>0.32</v>
      </c>
      <c r="N6089" s="6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2"/>
      <c r="BD6089" s="2"/>
      <c r="BE6089" s="2"/>
      <c r="BF6089" s="2"/>
      <c r="BG6089" s="2"/>
      <c r="BH6089" s="2"/>
      <c r="BI6089" s="2"/>
      <c r="BJ6089" s="2"/>
      <c r="BK6089" s="2"/>
      <c r="BL6089" s="2"/>
      <c r="BM6089" s="2"/>
      <c r="BN6089" s="2"/>
      <c r="BO6089" s="2"/>
      <c r="BP6089" s="2"/>
      <c r="BQ6089" s="2"/>
      <c r="BR6089" s="2"/>
      <c r="BS6089" s="2"/>
      <c r="BT6089" s="2"/>
      <c r="BU6089" s="2"/>
      <c r="BV6089" s="2"/>
      <c r="BW6089" s="2"/>
      <c r="BX6089" s="2"/>
      <c r="BY6089" s="2"/>
      <c r="BZ6089" s="2"/>
      <c r="CA6089" s="2"/>
      <c r="CB6089" s="2"/>
      <c r="CC6089" s="2"/>
      <c r="CD6089" s="2"/>
      <c r="CE6089" s="2"/>
    </row>
    <row r="6090" spans="1:83" s="10" customFormat="1" ht="12.75" customHeight="1" x14ac:dyDescent="0.2">
      <c r="A6090" s="51" t="s">
        <v>3128</v>
      </c>
      <c r="B6090" s="9" t="s">
        <v>473</v>
      </c>
      <c r="C6090" s="66" t="s">
        <v>4035</v>
      </c>
      <c r="D6090" s="44" t="s">
        <v>6891</v>
      </c>
      <c r="E6090" s="54"/>
      <c r="F6090" s="55"/>
      <c r="G6090" s="56">
        <v>108500</v>
      </c>
      <c r="H6090" s="57">
        <f t="shared" si="190"/>
        <v>128030</v>
      </c>
      <c r="I6090" s="58">
        <f t="shared" si="191"/>
        <v>0</v>
      </c>
      <c r="J6090" s="59" t="s">
        <v>10917</v>
      </c>
      <c r="K6090" s="59"/>
      <c r="L6090" s="60" t="s">
        <v>4029</v>
      </c>
      <c r="M6090" s="61">
        <v>221</v>
      </c>
      <c r="N6090" s="6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"/>
      <c r="BD6090" s="2"/>
      <c r="BE6090" s="2"/>
      <c r="BF6090" s="2"/>
      <c r="BG6090" s="2"/>
      <c r="BH6090" s="2"/>
      <c r="BI6090" s="2"/>
      <c r="BJ6090" s="2"/>
      <c r="BK6090" s="2"/>
      <c r="BL6090" s="2"/>
      <c r="BM6090" s="2"/>
      <c r="BN6090" s="2"/>
      <c r="BO6090" s="2"/>
      <c r="BP6090" s="2"/>
      <c r="BQ6090" s="2"/>
      <c r="BR6090" s="2"/>
      <c r="BS6090" s="2"/>
      <c r="BT6090" s="2"/>
      <c r="BU6090" s="2"/>
      <c r="BV6090" s="2"/>
      <c r="BW6090" s="2"/>
      <c r="BX6090" s="2"/>
      <c r="BY6090" s="2"/>
      <c r="BZ6090" s="2"/>
      <c r="CA6090" s="2"/>
      <c r="CB6090" s="2"/>
      <c r="CC6090" s="2"/>
      <c r="CD6090" s="2"/>
      <c r="CE6090" s="2"/>
    </row>
    <row r="6091" spans="1:83" s="10" customFormat="1" ht="12.75" customHeight="1" x14ac:dyDescent="0.2">
      <c r="A6091" s="51" t="s">
        <v>3129</v>
      </c>
      <c r="B6091" s="9" t="s">
        <v>473</v>
      </c>
      <c r="C6091" s="66" t="s">
        <v>4035</v>
      </c>
      <c r="D6091" s="44" t="s">
        <v>6891</v>
      </c>
      <c r="E6091" s="54"/>
      <c r="F6091" s="55"/>
      <c r="G6091" s="56">
        <v>101500</v>
      </c>
      <c r="H6091" s="57">
        <f t="shared" si="190"/>
        <v>119770</v>
      </c>
      <c r="I6091" s="58">
        <f t="shared" si="191"/>
        <v>0</v>
      </c>
      <c r="J6091" s="59" t="s">
        <v>10918</v>
      </c>
      <c r="K6091" s="59"/>
      <c r="L6091" s="60" t="s">
        <v>4029</v>
      </c>
      <c r="M6091" s="61">
        <v>201</v>
      </c>
      <c r="N6091" s="6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2"/>
      <c r="BD6091" s="2"/>
      <c r="BE6091" s="2"/>
      <c r="BF6091" s="2"/>
      <c r="BG6091" s="2"/>
      <c r="BH6091" s="2"/>
      <c r="BI6091" s="2"/>
      <c r="BJ6091" s="2"/>
      <c r="BK6091" s="2"/>
      <c r="BL6091" s="2"/>
      <c r="BM6091" s="2"/>
      <c r="BN6091" s="2"/>
      <c r="BO6091" s="2"/>
      <c r="BP6091" s="2"/>
      <c r="BQ6091" s="2"/>
      <c r="BR6091" s="2"/>
      <c r="BS6091" s="2"/>
      <c r="BT6091" s="2"/>
      <c r="BU6091" s="2"/>
      <c r="BV6091" s="2"/>
      <c r="BW6091" s="2"/>
      <c r="BX6091" s="2"/>
      <c r="BY6091" s="2"/>
      <c r="BZ6091" s="2"/>
      <c r="CA6091" s="2"/>
      <c r="CB6091" s="2"/>
      <c r="CC6091" s="2"/>
      <c r="CD6091" s="2"/>
      <c r="CE6091" s="2"/>
    </row>
    <row r="6092" spans="1:83" s="10" customFormat="1" ht="12.75" customHeight="1" x14ac:dyDescent="0.2">
      <c r="A6092" s="51" t="s">
        <v>10919</v>
      </c>
      <c r="B6092" s="9" t="s">
        <v>10033</v>
      </c>
      <c r="C6092" s="66" t="s">
        <v>4035</v>
      </c>
      <c r="D6092" s="44" t="s">
        <v>6891</v>
      </c>
      <c r="E6092" s="54"/>
      <c r="F6092" s="55"/>
      <c r="G6092" s="56">
        <v>53.61</v>
      </c>
      <c r="H6092" s="57">
        <f t="shared" si="190"/>
        <v>63.259799999999998</v>
      </c>
      <c r="I6092" s="58">
        <f t="shared" si="191"/>
        <v>0</v>
      </c>
      <c r="J6092" s="59"/>
      <c r="K6092" s="59"/>
      <c r="L6092" s="60"/>
      <c r="M6092" s="61"/>
      <c r="N6092" s="6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"/>
      <c r="BD6092" s="2"/>
      <c r="BE6092" s="2"/>
      <c r="BF6092" s="2"/>
      <c r="BG6092" s="2"/>
      <c r="BH6092" s="2"/>
      <c r="BI6092" s="2"/>
      <c r="BJ6092" s="2"/>
      <c r="BK6092" s="2"/>
      <c r="BL6092" s="2"/>
      <c r="BM6092" s="2"/>
      <c r="BN6092" s="2"/>
      <c r="BO6092" s="2"/>
      <c r="BP6092" s="2"/>
      <c r="BQ6092" s="2"/>
      <c r="BR6092" s="2"/>
      <c r="BS6092" s="2"/>
      <c r="BT6092" s="2"/>
      <c r="BU6092" s="2"/>
      <c r="BV6092" s="2"/>
      <c r="BW6092" s="2"/>
      <c r="BX6092" s="2"/>
      <c r="BY6092" s="2"/>
      <c r="BZ6092" s="2"/>
      <c r="CA6092" s="2"/>
      <c r="CB6092" s="2"/>
      <c r="CC6092" s="2"/>
      <c r="CD6092" s="2"/>
      <c r="CE6092" s="2"/>
    </row>
    <row r="6093" spans="1:83" s="10" customFormat="1" ht="12.75" customHeight="1" x14ac:dyDescent="0.2">
      <c r="A6093" s="51" t="s">
        <v>10920</v>
      </c>
      <c r="B6093" s="9" t="s">
        <v>10921</v>
      </c>
      <c r="C6093" s="66" t="s">
        <v>4035</v>
      </c>
      <c r="D6093" s="44" t="s">
        <v>6891</v>
      </c>
      <c r="E6093" s="54"/>
      <c r="F6093" s="55"/>
      <c r="G6093" s="56">
        <v>26500</v>
      </c>
      <c r="H6093" s="57">
        <f t="shared" si="190"/>
        <v>31270</v>
      </c>
      <c r="I6093" s="58">
        <f t="shared" si="191"/>
        <v>0</v>
      </c>
      <c r="J6093" s="59"/>
      <c r="K6093" s="59"/>
      <c r="L6093" s="60" t="s">
        <v>4029</v>
      </c>
      <c r="M6093" s="61"/>
      <c r="N6093" s="6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2"/>
      <c r="BD6093" s="2"/>
      <c r="BE6093" s="2"/>
      <c r="BF6093" s="2"/>
      <c r="BG6093" s="2"/>
      <c r="BH6093" s="2"/>
      <c r="BI6093" s="2"/>
      <c r="BJ6093" s="2"/>
      <c r="BK6093" s="2"/>
      <c r="BL6093" s="2"/>
      <c r="BM6093" s="2"/>
      <c r="BN6093" s="2"/>
      <c r="BO6093" s="2"/>
      <c r="BP6093" s="2"/>
      <c r="BQ6093" s="2"/>
      <c r="BR6093" s="2"/>
      <c r="BS6093" s="2"/>
      <c r="BT6093" s="2"/>
      <c r="BU6093" s="2"/>
      <c r="BV6093" s="2"/>
      <c r="BW6093" s="2"/>
      <c r="BX6093" s="2"/>
      <c r="BY6093" s="2"/>
      <c r="BZ6093" s="2"/>
      <c r="CA6093" s="2"/>
      <c r="CB6093" s="2"/>
      <c r="CC6093" s="2"/>
      <c r="CD6093" s="2"/>
      <c r="CE6093" s="2"/>
    </row>
    <row r="6094" spans="1:83" s="10" customFormat="1" ht="12.75" customHeight="1" x14ac:dyDescent="0.2">
      <c r="A6094" s="51" t="s">
        <v>10922</v>
      </c>
      <c r="B6094" s="9" t="s">
        <v>46</v>
      </c>
      <c r="C6094" s="66" t="s">
        <v>4035</v>
      </c>
      <c r="D6094" s="44" t="s">
        <v>6891</v>
      </c>
      <c r="E6094" s="54"/>
      <c r="F6094" s="55"/>
      <c r="G6094" s="56">
        <v>137.61000000000001</v>
      </c>
      <c r="H6094" s="57">
        <f t="shared" si="190"/>
        <v>162.37980000000002</v>
      </c>
      <c r="I6094" s="58">
        <f t="shared" si="191"/>
        <v>0</v>
      </c>
      <c r="J6094" s="59"/>
      <c r="K6094" s="59"/>
      <c r="L6094" s="60"/>
      <c r="M6094" s="61"/>
      <c r="N6094" s="6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2"/>
      <c r="BD6094" s="2"/>
      <c r="BE6094" s="2"/>
      <c r="BF6094" s="2"/>
      <c r="BG6094" s="2"/>
      <c r="BH6094" s="2"/>
      <c r="BI6094" s="2"/>
      <c r="BJ6094" s="2"/>
      <c r="BK6094" s="2"/>
      <c r="BL6094" s="2"/>
      <c r="BM6094" s="2"/>
      <c r="BN6094" s="2"/>
      <c r="BO6094" s="2"/>
      <c r="BP6094" s="2"/>
      <c r="BQ6094" s="2"/>
      <c r="BR6094" s="2"/>
      <c r="BS6094" s="2"/>
      <c r="BT6094" s="2"/>
      <c r="BU6094" s="2"/>
      <c r="BV6094" s="2"/>
      <c r="BW6094" s="2"/>
      <c r="BX6094" s="2"/>
      <c r="BY6094" s="2"/>
      <c r="BZ6094" s="2"/>
      <c r="CA6094" s="2"/>
      <c r="CB6094" s="2"/>
      <c r="CC6094" s="2"/>
      <c r="CD6094" s="2"/>
      <c r="CE6094" s="2"/>
    </row>
    <row r="6095" spans="1:83" s="10" customFormat="1" ht="12.75" customHeight="1" x14ac:dyDescent="0.2">
      <c r="A6095" s="51" t="s">
        <v>10923</v>
      </c>
      <c r="B6095" s="9" t="s">
        <v>46</v>
      </c>
      <c r="C6095" s="66" t="s">
        <v>4035</v>
      </c>
      <c r="D6095" s="44" t="s">
        <v>6891</v>
      </c>
      <c r="E6095" s="54"/>
      <c r="F6095" s="55"/>
      <c r="G6095" s="56">
        <v>110</v>
      </c>
      <c r="H6095" s="57">
        <f t="shared" si="190"/>
        <v>129.79999999999998</v>
      </c>
      <c r="I6095" s="58">
        <f t="shared" si="191"/>
        <v>0</v>
      </c>
      <c r="J6095" s="59"/>
      <c r="K6095" s="59"/>
      <c r="L6095" s="60"/>
      <c r="M6095" s="61"/>
      <c r="N6095" s="6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2"/>
      <c r="BD6095" s="2"/>
      <c r="BE6095" s="2"/>
      <c r="BF6095" s="2"/>
      <c r="BG6095" s="2"/>
      <c r="BH6095" s="2"/>
      <c r="BI6095" s="2"/>
      <c r="BJ6095" s="2"/>
      <c r="BK6095" s="2"/>
      <c r="BL6095" s="2"/>
      <c r="BM6095" s="2"/>
      <c r="BN6095" s="2"/>
      <c r="BO6095" s="2"/>
      <c r="BP6095" s="2"/>
      <c r="BQ6095" s="2"/>
      <c r="BR6095" s="2"/>
      <c r="BS6095" s="2"/>
      <c r="BT6095" s="2"/>
      <c r="BU6095" s="2"/>
      <c r="BV6095" s="2"/>
      <c r="BW6095" s="2"/>
      <c r="BX6095" s="2"/>
      <c r="BY6095" s="2"/>
      <c r="BZ6095" s="2"/>
      <c r="CA6095" s="2"/>
      <c r="CB6095" s="2"/>
      <c r="CC6095" s="2"/>
      <c r="CD6095" s="2"/>
      <c r="CE6095" s="2"/>
    </row>
    <row r="6096" spans="1:83" s="10" customFormat="1" ht="12.75" customHeight="1" x14ac:dyDescent="0.2">
      <c r="A6096" s="51" t="s">
        <v>10924</v>
      </c>
      <c r="B6096" s="9" t="s">
        <v>10033</v>
      </c>
      <c r="C6096" s="66" t="s">
        <v>4035</v>
      </c>
      <c r="D6096" s="44" t="s">
        <v>6891</v>
      </c>
      <c r="E6096" s="54"/>
      <c r="F6096" s="55"/>
      <c r="G6096" s="56">
        <v>49.09</v>
      </c>
      <c r="H6096" s="57">
        <f t="shared" si="190"/>
        <v>57.926200000000001</v>
      </c>
      <c r="I6096" s="58">
        <f t="shared" si="191"/>
        <v>0</v>
      </c>
      <c r="J6096" s="59"/>
      <c r="K6096" s="59"/>
      <c r="L6096" s="60"/>
      <c r="M6096" s="61"/>
      <c r="N6096" s="6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2"/>
      <c r="BD6096" s="2"/>
      <c r="BE6096" s="2"/>
      <c r="BF6096" s="2"/>
      <c r="BG6096" s="2"/>
      <c r="BH6096" s="2"/>
      <c r="BI6096" s="2"/>
      <c r="BJ6096" s="2"/>
      <c r="BK6096" s="2"/>
      <c r="BL6096" s="2"/>
      <c r="BM6096" s="2"/>
      <c r="BN6096" s="2"/>
      <c r="BO6096" s="2"/>
      <c r="BP6096" s="2"/>
      <c r="BQ6096" s="2"/>
      <c r="BR6096" s="2"/>
      <c r="BS6096" s="2"/>
      <c r="BT6096" s="2"/>
      <c r="BU6096" s="2"/>
      <c r="BV6096" s="2"/>
      <c r="BW6096" s="2"/>
      <c r="BX6096" s="2"/>
      <c r="BY6096" s="2"/>
      <c r="BZ6096" s="2"/>
      <c r="CA6096" s="2"/>
      <c r="CB6096" s="2"/>
      <c r="CC6096" s="2"/>
      <c r="CD6096" s="2"/>
      <c r="CE6096" s="2"/>
    </row>
    <row r="6097" spans="1:83" s="10" customFormat="1" ht="12.75" customHeight="1" x14ac:dyDescent="0.2">
      <c r="A6097" s="51" t="s">
        <v>10925</v>
      </c>
      <c r="B6097" s="9" t="s">
        <v>14</v>
      </c>
      <c r="C6097" s="66" t="s">
        <v>4035</v>
      </c>
      <c r="D6097" s="44" t="s">
        <v>6891</v>
      </c>
      <c r="E6097" s="54"/>
      <c r="F6097" s="55"/>
      <c r="G6097" s="56">
        <v>46.42</v>
      </c>
      <c r="H6097" s="57">
        <f t="shared" si="190"/>
        <v>54.775599999999997</v>
      </c>
      <c r="I6097" s="58">
        <f t="shared" si="191"/>
        <v>0</v>
      </c>
      <c r="J6097" s="59"/>
      <c r="K6097" s="59"/>
      <c r="L6097" s="60"/>
      <c r="M6097" s="61"/>
      <c r="N6097" s="6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2"/>
      <c r="BD6097" s="2"/>
      <c r="BE6097" s="2"/>
      <c r="BF6097" s="2"/>
      <c r="BG6097" s="2"/>
      <c r="BH6097" s="2"/>
      <c r="BI6097" s="2"/>
      <c r="BJ6097" s="2"/>
      <c r="BK6097" s="2"/>
      <c r="BL6097" s="2"/>
      <c r="BM6097" s="2"/>
      <c r="BN6097" s="2"/>
      <c r="BO6097" s="2"/>
      <c r="BP6097" s="2"/>
      <c r="BQ6097" s="2"/>
      <c r="BR6097" s="2"/>
      <c r="BS6097" s="2"/>
      <c r="BT6097" s="2"/>
      <c r="BU6097" s="2"/>
      <c r="BV6097" s="2"/>
      <c r="BW6097" s="2"/>
      <c r="BX6097" s="2"/>
      <c r="BY6097" s="2"/>
      <c r="BZ6097" s="2"/>
      <c r="CA6097" s="2"/>
      <c r="CB6097" s="2"/>
      <c r="CC6097" s="2"/>
      <c r="CD6097" s="2"/>
      <c r="CE6097" s="2"/>
    </row>
    <row r="6098" spans="1:83" s="10" customFormat="1" ht="12.75" customHeight="1" x14ac:dyDescent="0.2">
      <c r="A6098" s="51" t="s">
        <v>3130</v>
      </c>
      <c r="B6098" s="9" t="s">
        <v>485</v>
      </c>
      <c r="C6098" s="66" t="s">
        <v>4035</v>
      </c>
      <c r="D6098" s="44" t="s">
        <v>4375</v>
      </c>
      <c r="E6098" s="54"/>
      <c r="F6098" s="55"/>
      <c r="G6098" s="56">
        <v>250000</v>
      </c>
      <c r="H6098" s="57">
        <f t="shared" si="190"/>
        <v>295000</v>
      </c>
      <c r="I6098" s="58">
        <f t="shared" si="191"/>
        <v>0</v>
      </c>
      <c r="J6098" s="59" t="s">
        <v>9591</v>
      </c>
      <c r="K6098" s="59"/>
      <c r="L6098" s="60" t="s">
        <v>4029</v>
      </c>
      <c r="M6098" s="61">
        <v>718</v>
      </c>
      <c r="N6098" s="6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  <c r="BA6098" s="2"/>
      <c r="BB6098" s="2"/>
      <c r="BC6098" s="2"/>
      <c r="BD6098" s="2"/>
      <c r="BE6098" s="2"/>
      <c r="BF6098" s="2"/>
      <c r="BG6098" s="2"/>
      <c r="BH6098" s="2"/>
      <c r="BI6098" s="2"/>
      <c r="BJ6098" s="2"/>
      <c r="BK6098" s="2"/>
      <c r="BL6098" s="2"/>
      <c r="BM6098" s="2"/>
      <c r="BN6098" s="2"/>
      <c r="BO6098" s="2"/>
      <c r="BP6098" s="2"/>
      <c r="BQ6098" s="2"/>
      <c r="BR6098" s="2"/>
      <c r="BS6098" s="2"/>
      <c r="BT6098" s="2"/>
      <c r="BU6098" s="2"/>
      <c r="BV6098" s="2"/>
      <c r="BW6098" s="2"/>
      <c r="BX6098" s="2"/>
      <c r="BY6098" s="2"/>
      <c r="BZ6098" s="2"/>
      <c r="CA6098" s="2"/>
      <c r="CB6098" s="2"/>
      <c r="CC6098" s="2"/>
      <c r="CD6098" s="2"/>
      <c r="CE6098" s="2"/>
    </row>
    <row r="6099" spans="1:83" s="10" customFormat="1" ht="12.75" customHeight="1" x14ac:dyDescent="0.2">
      <c r="A6099" s="51" t="s">
        <v>3131</v>
      </c>
      <c r="B6099" s="9" t="s">
        <v>805</v>
      </c>
      <c r="C6099" s="66" t="s">
        <v>4035</v>
      </c>
      <c r="D6099" s="44" t="s">
        <v>4375</v>
      </c>
      <c r="E6099" s="54"/>
      <c r="F6099" s="55"/>
      <c r="G6099" s="56">
        <v>250000</v>
      </c>
      <c r="H6099" s="57">
        <f t="shared" si="190"/>
        <v>295000</v>
      </c>
      <c r="I6099" s="58">
        <f t="shared" si="191"/>
        <v>0</v>
      </c>
      <c r="J6099" s="59" t="s">
        <v>10926</v>
      </c>
      <c r="K6099" s="59"/>
      <c r="L6099" s="65">
        <v>432065</v>
      </c>
      <c r="M6099" s="61"/>
      <c r="N6099" s="6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  <c r="BA6099" s="2"/>
      <c r="BB6099" s="2"/>
      <c r="BC6099" s="2"/>
      <c r="BD6099" s="2"/>
      <c r="BE6099" s="2"/>
      <c r="BF6099" s="2"/>
      <c r="BG6099" s="2"/>
      <c r="BH6099" s="2"/>
      <c r="BI6099" s="2"/>
      <c r="BJ6099" s="2"/>
      <c r="BK6099" s="2"/>
      <c r="BL6099" s="2"/>
      <c r="BM6099" s="2"/>
      <c r="BN6099" s="2"/>
      <c r="BO6099" s="2"/>
      <c r="BP6099" s="2"/>
      <c r="BQ6099" s="2"/>
      <c r="BR6099" s="2"/>
      <c r="BS6099" s="2"/>
      <c r="BT6099" s="2"/>
      <c r="BU6099" s="2"/>
      <c r="BV6099" s="2"/>
      <c r="BW6099" s="2"/>
      <c r="BX6099" s="2"/>
      <c r="BY6099" s="2"/>
      <c r="BZ6099" s="2"/>
      <c r="CA6099" s="2"/>
      <c r="CB6099" s="2"/>
      <c r="CC6099" s="2"/>
      <c r="CD6099" s="2"/>
      <c r="CE6099" s="2"/>
    </row>
    <row r="6100" spans="1:83" s="10" customFormat="1" ht="12.75" customHeight="1" x14ac:dyDescent="0.2">
      <c r="A6100" s="51" t="s">
        <v>3132</v>
      </c>
      <c r="B6100" s="9" t="s">
        <v>807</v>
      </c>
      <c r="C6100" s="66" t="s">
        <v>4035</v>
      </c>
      <c r="D6100" s="44" t="s">
        <v>4375</v>
      </c>
      <c r="E6100" s="54"/>
      <c r="F6100" s="55"/>
      <c r="G6100" s="56">
        <v>68000</v>
      </c>
      <c r="H6100" s="57">
        <f t="shared" si="190"/>
        <v>80240</v>
      </c>
      <c r="I6100" s="58">
        <f t="shared" si="191"/>
        <v>0</v>
      </c>
      <c r="J6100" s="59" t="s">
        <v>9591</v>
      </c>
      <c r="K6100" s="59"/>
      <c r="L6100" s="65">
        <v>432065</v>
      </c>
      <c r="M6100" s="61">
        <v>145.4</v>
      </c>
      <c r="N6100" s="6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/>
      <c r="BD6100" s="2"/>
      <c r="BE6100" s="2"/>
      <c r="BF6100" s="2"/>
      <c r="BG6100" s="2"/>
      <c r="BH6100" s="2"/>
      <c r="BI6100" s="2"/>
      <c r="BJ6100" s="2"/>
      <c r="BK6100" s="2"/>
      <c r="BL6100" s="2"/>
      <c r="BM6100" s="2"/>
      <c r="BN6100" s="2"/>
      <c r="BO6100" s="2"/>
      <c r="BP6100" s="2"/>
      <c r="BQ6100" s="2"/>
      <c r="BR6100" s="2"/>
      <c r="BS6100" s="2"/>
      <c r="BT6100" s="2"/>
      <c r="BU6100" s="2"/>
      <c r="BV6100" s="2"/>
      <c r="BW6100" s="2"/>
      <c r="BX6100" s="2"/>
      <c r="BY6100" s="2"/>
      <c r="BZ6100" s="2"/>
      <c r="CA6100" s="2"/>
      <c r="CB6100" s="2"/>
      <c r="CC6100" s="2"/>
      <c r="CD6100" s="2"/>
      <c r="CE6100" s="2"/>
    </row>
    <row r="6101" spans="1:83" s="10" customFormat="1" ht="12.75" customHeight="1" x14ac:dyDescent="0.2">
      <c r="A6101" s="51" t="s">
        <v>3133</v>
      </c>
      <c r="B6101" s="9" t="s">
        <v>488</v>
      </c>
      <c r="C6101" s="66" t="s">
        <v>4035</v>
      </c>
      <c r="D6101" s="44" t="s">
        <v>4375</v>
      </c>
      <c r="E6101" s="54"/>
      <c r="F6101" s="55"/>
      <c r="G6101" s="56">
        <v>68000</v>
      </c>
      <c r="H6101" s="57">
        <f t="shared" si="190"/>
        <v>80240</v>
      </c>
      <c r="I6101" s="58">
        <f t="shared" si="191"/>
        <v>0</v>
      </c>
      <c r="J6101" s="59" t="s">
        <v>9604</v>
      </c>
      <c r="K6101" s="59"/>
      <c r="L6101" s="60" t="s">
        <v>9514</v>
      </c>
      <c r="M6101" s="61"/>
      <c r="N6101" s="6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"/>
      <c r="BD6101" s="2"/>
      <c r="BE6101" s="2"/>
      <c r="BF6101" s="2"/>
      <c r="BG6101" s="2"/>
      <c r="BH6101" s="2"/>
      <c r="BI6101" s="2"/>
      <c r="BJ6101" s="2"/>
      <c r="BK6101" s="2"/>
      <c r="BL6101" s="2"/>
      <c r="BM6101" s="2"/>
      <c r="BN6101" s="2"/>
      <c r="BO6101" s="2"/>
      <c r="BP6101" s="2"/>
      <c r="BQ6101" s="2"/>
      <c r="BR6101" s="2"/>
      <c r="BS6101" s="2"/>
      <c r="BT6101" s="2"/>
      <c r="BU6101" s="2"/>
      <c r="BV6101" s="2"/>
      <c r="BW6101" s="2"/>
      <c r="BX6101" s="2"/>
      <c r="BY6101" s="2"/>
      <c r="BZ6101" s="2"/>
      <c r="CA6101" s="2"/>
      <c r="CB6101" s="2"/>
      <c r="CC6101" s="2"/>
      <c r="CD6101" s="2"/>
      <c r="CE6101" s="2"/>
    </row>
    <row r="6102" spans="1:83" s="10" customFormat="1" ht="12.75" customHeight="1" x14ac:dyDescent="0.2">
      <c r="A6102" s="51" t="s">
        <v>3134</v>
      </c>
      <c r="B6102" s="9" t="s">
        <v>489</v>
      </c>
      <c r="C6102" s="66" t="s">
        <v>4035</v>
      </c>
      <c r="D6102" s="44" t="s">
        <v>4124</v>
      </c>
      <c r="E6102" s="54"/>
      <c r="F6102" s="55"/>
      <c r="G6102" s="56">
        <v>160000</v>
      </c>
      <c r="H6102" s="57">
        <f t="shared" si="190"/>
        <v>188800</v>
      </c>
      <c r="I6102" s="58">
        <f t="shared" si="191"/>
        <v>0</v>
      </c>
      <c r="J6102" s="59" t="s">
        <v>9591</v>
      </c>
      <c r="K6102" s="59"/>
      <c r="L6102" s="60" t="s">
        <v>4029</v>
      </c>
      <c r="M6102" s="61">
        <v>612</v>
      </c>
      <c r="N6102" s="6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/>
      <c r="BD6102" s="2"/>
      <c r="BE6102" s="2"/>
      <c r="BF6102" s="2"/>
      <c r="BG6102" s="2"/>
      <c r="BH6102" s="2"/>
      <c r="BI6102" s="2"/>
      <c r="BJ6102" s="2"/>
      <c r="BK6102" s="2"/>
      <c r="BL6102" s="2"/>
      <c r="BM6102" s="2"/>
      <c r="BN6102" s="2"/>
      <c r="BO6102" s="2"/>
      <c r="BP6102" s="2"/>
      <c r="BQ6102" s="2"/>
      <c r="BR6102" s="2"/>
      <c r="BS6102" s="2"/>
      <c r="BT6102" s="2"/>
      <c r="BU6102" s="2"/>
      <c r="BV6102" s="2"/>
      <c r="BW6102" s="2"/>
      <c r="BX6102" s="2"/>
      <c r="BY6102" s="2"/>
      <c r="BZ6102" s="2"/>
      <c r="CA6102" s="2"/>
      <c r="CB6102" s="2"/>
      <c r="CC6102" s="2"/>
      <c r="CD6102" s="2"/>
      <c r="CE6102" s="2"/>
    </row>
    <row r="6103" spans="1:83" s="10" customFormat="1" ht="12.75" customHeight="1" x14ac:dyDescent="0.2">
      <c r="A6103" s="51" t="s">
        <v>3135</v>
      </c>
      <c r="B6103" s="9" t="s">
        <v>810</v>
      </c>
      <c r="C6103" s="66" t="s">
        <v>4035</v>
      </c>
      <c r="D6103" s="44" t="s">
        <v>4124</v>
      </c>
      <c r="E6103" s="54"/>
      <c r="F6103" s="55"/>
      <c r="G6103" s="56">
        <v>68500</v>
      </c>
      <c r="H6103" s="57">
        <f t="shared" si="190"/>
        <v>80830</v>
      </c>
      <c r="I6103" s="58">
        <f t="shared" si="191"/>
        <v>0</v>
      </c>
      <c r="J6103" s="59" t="s">
        <v>9591</v>
      </c>
      <c r="K6103" s="59"/>
      <c r="L6103" s="60" t="s">
        <v>4029</v>
      </c>
      <c r="M6103" s="61">
        <v>145</v>
      </c>
      <c r="N6103" s="6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2"/>
      <c r="BD6103" s="2"/>
      <c r="BE6103" s="2"/>
      <c r="BF6103" s="2"/>
      <c r="BG6103" s="2"/>
      <c r="BH6103" s="2"/>
      <c r="BI6103" s="2"/>
      <c r="BJ6103" s="2"/>
      <c r="BK6103" s="2"/>
      <c r="BL6103" s="2"/>
      <c r="BM6103" s="2"/>
      <c r="BN6103" s="2"/>
      <c r="BO6103" s="2"/>
      <c r="BP6103" s="2"/>
      <c r="BQ6103" s="2"/>
      <c r="BR6103" s="2"/>
      <c r="BS6103" s="2"/>
      <c r="BT6103" s="2"/>
      <c r="BU6103" s="2"/>
      <c r="BV6103" s="2"/>
      <c r="BW6103" s="2"/>
      <c r="BX6103" s="2"/>
      <c r="BY6103" s="2"/>
      <c r="BZ6103" s="2"/>
      <c r="CA6103" s="2"/>
      <c r="CB6103" s="2"/>
      <c r="CC6103" s="2"/>
      <c r="CD6103" s="2"/>
      <c r="CE6103" s="2"/>
    </row>
    <row r="6104" spans="1:83" s="10" customFormat="1" ht="12.75" customHeight="1" x14ac:dyDescent="0.2">
      <c r="A6104" s="51" t="s">
        <v>3136</v>
      </c>
      <c r="B6104" s="9" t="s">
        <v>491</v>
      </c>
      <c r="C6104" s="66" t="s">
        <v>4035</v>
      </c>
      <c r="D6104" s="44" t="s">
        <v>4124</v>
      </c>
      <c r="E6104" s="54"/>
      <c r="F6104" s="55"/>
      <c r="G6104" s="56">
        <v>70000</v>
      </c>
      <c r="H6104" s="57">
        <f t="shared" si="190"/>
        <v>82600</v>
      </c>
      <c r="I6104" s="58">
        <f t="shared" si="191"/>
        <v>0</v>
      </c>
      <c r="J6104" s="59" t="s">
        <v>9599</v>
      </c>
      <c r="K6104" s="59"/>
      <c r="L6104" s="60" t="s">
        <v>4029</v>
      </c>
      <c r="M6104" s="61">
        <v>146.5</v>
      </c>
      <c r="N6104" s="6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2"/>
      <c r="BD6104" s="2"/>
      <c r="BE6104" s="2"/>
      <c r="BF6104" s="2"/>
      <c r="BG6104" s="2"/>
      <c r="BH6104" s="2"/>
      <c r="BI6104" s="2"/>
      <c r="BJ6104" s="2"/>
      <c r="BK6104" s="2"/>
      <c r="BL6104" s="2"/>
      <c r="BM6104" s="2"/>
      <c r="BN6104" s="2"/>
      <c r="BO6104" s="2"/>
      <c r="BP6104" s="2"/>
      <c r="BQ6104" s="2"/>
      <c r="BR6104" s="2"/>
      <c r="BS6104" s="2"/>
      <c r="BT6104" s="2"/>
      <c r="BU6104" s="2"/>
      <c r="BV6104" s="2"/>
      <c r="BW6104" s="2"/>
      <c r="BX6104" s="2"/>
      <c r="BY6104" s="2"/>
      <c r="BZ6104" s="2"/>
      <c r="CA6104" s="2"/>
      <c r="CB6104" s="2"/>
      <c r="CC6104" s="2"/>
      <c r="CD6104" s="2"/>
      <c r="CE6104" s="2"/>
    </row>
    <row r="6105" spans="1:83" s="10" customFormat="1" ht="12.75" customHeight="1" x14ac:dyDescent="0.2">
      <c r="A6105" s="51" t="s">
        <v>3137</v>
      </c>
      <c r="B6105" s="9" t="s">
        <v>812</v>
      </c>
      <c r="C6105" s="66" t="s">
        <v>4035</v>
      </c>
      <c r="D6105" s="44" t="s">
        <v>4124</v>
      </c>
      <c r="E6105" s="54"/>
      <c r="F6105" s="55"/>
      <c r="G6105" s="56">
        <v>20000</v>
      </c>
      <c r="H6105" s="57">
        <f t="shared" si="190"/>
        <v>23600</v>
      </c>
      <c r="I6105" s="58">
        <f t="shared" si="191"/>
        <v>0</v>
      </c>
      <c r="J6105" s="59" t="s">
        <v>9591</v>
      </c>
      <c r="K6105" s="59"/>
      <c r="L6105" s="60" t="s">
        <v>10927</v>
      </c>
      <c r="M6105" s="61">
        <v>20.100000000000001</v>
      </c>
      <c r="N6105" s="6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2"/>
      <c r="BD6105" s="2"/>
      <c r="BE6105" s="2"/>
      <c r="BF6105" s="2"/>
      <c r="BG6105" s="2"/>
      <c r="BH6105" s="2"/>
      <c r="BI6105" s="2"/>
      <c r="BJ6105" s="2"/>
      <c r="BK6105" s="2"/>
      <c r="BL6105" s="2"/>
      <c r="BM6105" s="2"/>
      <c r="BN6105" s="2"/>
      <c r="BO6105" s="2"/>
      <c r="BP6105" s="2"/>
      <c r="BQ6105" s="2"/>
      <c r="BR6105" s="2"/>
      <c r="BS6105" s="2"/>
      <c r="BT6105" s="2"/>
      <c r="BU6105" s="2"/>
      <c r="BV6105" s="2"/>
      <c r="BW6105" s="2"/>
      <c r="BX6105" s="2"/>
      <c r="BY6105" s="2"/>
      <c r="BZ6105" s="2"/>
      <c r="CA6105" s="2"/>
      <c r="CB6105" s="2"/>
      <c r="CC6105" s="2"/>
      <c r="CD6105" s="2"/>
      <c r="CE6105" s="2"/>
    </row>
    <row r="6106" spans="1:83" s="10" customFormat="1" ht="12.75" customHeight="1" x14ac:dyDescent="0.2">
      <c r="A6106" s="51" t="s">
        <v>3138</v>
      </c>
      <c r="B6106" s="9" t="s">
        <v>815</v>
      </c>
      <c r="C6106" s="66" t="s">
        <v>4035</v>
      </c>
      <c r="D6106" s="44" t="s">
        <v>4124</v>
      </c>
      <c r="E6106" s="54"/>
      <c r="F6106" s="55"/>
      <c r="G6106" s="56">
        <v>6800</v>
      </c>
      <c r="H6106" s="57">
        <f t="shared" si="190"/>
        <v>8024</v>
      </c>
      <c r="I6106" s="58">
        <f t="shared" si="191"/>
        <v>0</v>
      </c>
      <c r="J6106" s="59" t="s">
        <v>4027</v>
      </c>
      <c r="K6106" s="59"/>
      <c r="L6106" s="60" t="s">
        <v>4029</v>
      </c>
      <c r="M6106" s="61">
        <v>6.8</v>
      </c>
      <c r="N6106" s="6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2"/>
      <c r="BD6106" s="2"/>
      <c r="BE6106" s="2"/>
      <c r="BF6106" s="2"/>
      <c r="BG6106" s="2"/>
      <c r="BH6106" s="2"/>
      <c r="BI6106" s="2"/>
      <c r="BJ6106" s="2"/>
      <c r="BK6106" s="2"/>
      <c r="BL6106" s="2"/>
      <c r="BM6106" s="2"/>
      <c r="BN6106" s="2"/>
      <c r="BO6106" s="2"/>
      <c r="BP6106" s="2"/>
      <c r="BQ6106" s="2"/>
      <c r="BR6106" s="2"/>
      <c r="BS6106" s="2"/>
      <c r="BT6106" s="2"/>
      <c r="BU6106" s="2"/>
      <c r="BV6106" s="2"/>
      <c r="BW6106" s="2"/>
      <c r="BX6106" s="2"/>
      <c r="BY6106" s="2"/>
      <c r="BZ6106" s="2"/>
      <c r="CA6106" s="2"/>
      <c r="CB6106" s="2"/>
      <c r="CC6106" s="2"/>
      <c r="CD6106" s="2"/>
      <c r="CE6106" s="2"/>
    </row>
    <row r="6107" spans="1:83" s="10" customFormat="1" ht="12.75" customHeight="1" x14ac:dyDescent="0.2">
      <c r="A6107" s="51" t="s">
        <v>3139</v>
      </c>
      <c r="B6107" s="9" t="s">
        <v>816</v>
      </c>
      <c r="C6107" s="66" t="s">
        <v>4035</v>
      </c>
      <c r="D6107" s="44" t="s">
        <v>4124</v>
      </c>
      <c r="E6107" s="54"/>
      <c r="F6107" s="55"/>
      <c r="G6107" s="56">
        <v>11500</v>
      </c>
      <c r="H6107" s="57">
        <f t="shared" si="190"/>
        <v>13570</v>
      </c>
      <c r="I6107" s="58">
        <f t="shared" si="191"/>
        <v>0</v>
      </c>
      <c r="J6107" s="59"/>
      <c r="K6107" s="59"/>
      <c r="L6107" s="60" t="s">
        <v>4029</v>
      </c>
      <c r="M6107" s="61">
        <v>16.100000000000001</v>
      </c>
      <c r="N6107" s="6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  <c r="BA6107" s="2"/>
      <c r="BB6107" s="2"/>
      <c r="BC6107" s="2"/>
      <c r="BD6107" s="2"/>
      <c r="BE6107" s="2"/>
      <c r="BF6107" s="2"/>
      <c r="BG6107" s="2"/>
      <c r="BH6107" s="2"/>
      <c r="BI6107" s="2"/>
      <c r="BJ6107" s="2"/>
      <c r="BK6107" s="2"/>
      <c r="BL6107" s="2"/>
      <c r="BM6107" s="2"/>
      <c r="BN6107" s="2"/>
      <c r="BO6107" s="2"/>
      <c r="BP6107" s="2"/>
      <c r="BQ6107" s="2"/>
      <c r="BR6107" s="2"/>
      <c r="BS6107" s="2"/>
      <c r="BT6107" s="2"/>
      <c r="BU6107" s="2"/>
      <c r="BV6107" s="2"/>
      <c r="BW6107" s="2"/>
      <c r="BX6107" s="2"/>
      <c r="BY6107" s="2"/>
      <c r="BZ6107" s="2"/>
      <c r="CA6107" s="2"/>
      <c r="CB6107" s="2"/>
      <c r="CC6107" s="2"/>
      <c r="CD6107" s="2"/>
      <c r="CE6107" s="2"/>
    </row>
    <row r="6108" spans="1:83" s="10" customFormat="1" ht="12.75" customHeight="1" x14ac:dyDescent="0.2">
      <c r="A6108" s="51" t="s">
        <v>3140</v>
      </c>
      <c r="B6108" s="9" t="s">
        <v>1012</v>
      </c>
      <c r="C6108" s="66" t="s">
        <v>4035</v>
      </c>
      <c r="D6108" s="44" t="s">
        <v>4124</v>
      </c>
      <c r="E6108" s="54"/>
      <c r="F6108" s="55"/>
      <c r="G6108" s="56">
        <v>15000</v>
      </c>
      <c r="H6108" s="57">
        <f t="shared" si="190"/>
        <v>17700</v>
      </c>
      <c r="I6108" s="58">
        <f t="shared" si="191"/>
        <v>0</v>
      </c>
      <c r="J6108" s="59" t="s">
        <v>10928</v>
      </c>
      <c r="K6108" s="59"/>
      <c r="L6108" s="60" t="s">
        <v>4029</v>
      </c>
      <c r="M6108" s="61">
        <v>31.34</v>
      </c>
      <c r="N6108" s="6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"/>
      <c r="BD6108" s="2"/>
      <c r="BE6108" s="2"/>
      <c r="BF6108" s="2"/>
      <c r="BG6108" s="2"/>
      <c r="BH6108" s="2"/>
      <c r="BI6108" s="2"/>
      <c r="BJ6108" s="2"/>
      <c r="BK6108" s="2"/>
      <c r="BL6108" s="2"/>
      <c r="BM6108" s="2"/>
      <c r="BN6108" s="2"/>
      <c r="BO6108" s="2"/>
      <c r="BP6108" s="2"/>
      <c r="BQ6108" s="2"/>
      <c r="BR6108" s="2"/>
      <c r="BS6108" s="2"/>
      <c r="BT6108" s="2"/>
      <c r="BU6108" s="2"/>
      <c r="BV6108" s="2"/>
      <c r="BW6108" s="2"/>
      <c r="BX6108" s="2"/>
      <c r="BY6108" s="2"/>
      <c r="BZ6108" s="2"/>
      <c r="CA6108" s="2"/>
      <c r="CB6108" s="2"/>
      <c r="CC6108" s="2"/>
      <c r="CD6108" s="2"/>
      <c r="CE6108" s="2"/>
    </row>
    <row r="6109" spans="1:83" s="10" customFormat="1" ht="12.75" customHeight="1" x14ac:dyDescent="0.2">
      <c r="A6109" s="51" t="s">
        <v>3141</v>
      </c>
      <c r="B6109" s="9" t="s">
        <v>726</v>
      </c>
      <c r="C6109" s="66" t="s">
        <v>4035</v>
      </c>
      <c r="D6109" s="44" t="s">
        <v>4124</v>
      </c>
      <c r="E6109" s="54"/>
      <c r="F6109" s="55"/>
      <c r="G6109" s="56">
        <v>19210.45</v>
      </c>
      <c r="H6109" s="57">
        <f t="shared" si="190"/>
        <v>22668.330999999998</v>
      </c>
      <c r="I6109" s="58">
        <f t="shared" si="191"/>
        <v>0</v>
      </c>
      <c r="J6109" s="59" t="s">
        <v>10929</v>
      </c>
      <c r="K6109" s="59"/>
      <c r="L6109" s="60" t="s">
        <v>9978</v>
      </c>
      <c r="M6109" s="61">
        <v>31.334</v>
      </c>
      <c r="N6109" s="6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  <c r="BA6109" s="2"/>
      <c r="BB6109" s="2"/>
      <c r="BC6109" s="2"/>
      <c r="BD6109" s="2"/>
      <c r="BE6109" s="2"/>
      <c r="BF6109" s="2"/>
      <c r="BG6109" s="2"/>
      <c r="BH6109" s="2"/>
      <c r="BI6109" s="2"/>
      <c r="BJ6109" s="2"/>
      <c r="BK6109" s="2"/>
      <c r="BL6109" s="2"/>
      <c r="BM6109" s="2"/>
      <c r="BN6109" s="2"/>
      <c r="BO6109" s="2"/>
      <c r="BP6109" s="2"/>
      <c r="BQ6109" s="2"/>
      <c r="BR6109" s="2"/>
      <c r="BS6109" s="2"/>
      <c r="BT6109" s="2"/>
      <c r="BU6109" s="2"/>
      <c r="BV6109" s="2"/>
      <c r="BW6109" s="2"/>
      <c r="BX6109" s="2"/>
      <c r="BY6109" s="2"/>
      <c r="BZ6109" s="2"/>
      <c r="CA6109" s="2"/>
      <c r="CB6109" s="2"/>
      <c r="CC6109" s="2"/>
      <c r="CD6109" s="2"/>
      <c r="CE6109" s="2"/>
    </row>
    <row r="6110" spans="1:83" s="10" customFormat="1" ht="12.75" customHeight="1" x14ac:dyDescent="0.2">
      <c r="A6110" s="78" t="s">
        <v>3142</v>
      </c>
      <c r="B6110" s="70" t="s">
        <v>726</v>
      </c>
      <c r="C6110" s="66" t="s">
        <v>4035</v>
      </c>
      <c r="D6110" s="72" t="s">
        <v>4124</v>
      </c>
      <c r="E6110" s="54"/>
      <c r="F6110" s="55"/>
      <c r="G6110" s="56">
        <v>20998.7</v>
      </c>
      <c r="H6110" s="57">
        <f t="shared" si="190"/>
        <v>24778.466</v>
      </c>
      <c r="I6110" s="58">
        <f t="shared" si="191"/>
        <v>0</v>
      </c>
      <c r="J6110" s="59" t="s">
        <v>10930</v>
      </c>
      <c r="K6110" s="59"/>
      <c r="L6110" s="60" t="s">
        <v>4029</v>
      </c>
      <c r="M6110" s="61">
        <v>31.834</v>
      </c>
      <c r="N6110" s="6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  <c r="BA6110" s="2"/>
      <c r="BB6110" s="2"/>
      <c r="BC6110" s="2"/>
      <c r="BD6110" s="2"/>
      <c r="BE6110" s="2"/>
      <c r="BF6110" s="2"/>
      <c r="BG6110" s="2"/>
      <c r="BH6110" s="2"/>
      <c r="BI6110" s="2"/>
      <c r="BJ6110" s="2"/>
      <c r="BK6110" s="2"/>
      <c r="BL6110" s="2"/>
      <c r="BM6110" s="2"/>
      <c r="BN6110" s="2"/>
      <c r="BO6110" s="2"/>
      <c r="BP6110" s="2"/>
      <c r="BQ6110" s="2"/>
      <c r="BR6110" s="2"/>
      <c r="BS6110" s="2"/>
      <c r="BT6110" s="2"/>
      <c r="BU6110" s="2"/>
      <c r="BV6110" s="2"/>
      <c r="BW6110" s="2"/>
      <c r="BX6110" s="2"/>
      <c r="BY6110" s="2"/>
      <c r="BZ6110" s="2"/>
      <c r="CA6110" s="2"/>
      <c r="CB6110" s="2"/>
      <c r="CC6110" s="2"/>
      <c r="CD6110" s="2"/>
      <c r="CE6110" s="2"/>
    </row>
    <row r="6111" spans="1:83" s="10" customFormat="1" ht="12.75" customHeight="1" x14ac:dyDescent="0.2">
      <c r="A6111" s="51" t="s">
        <v>10931</v>
      </c>
      <c r="B6111" s="9" t="s">
        <v>610</v>
      </c>
      <c r="C6111" s="66" t="s">
        <v>4035</v>
      </c>
      <c r="D6111" s="44" t="s">
        <v>4124</v>
      </c>
      <c r="E6111" s="54"/>
      <c r="F6111" s="55"/>
      <c r="G6111" s="56">
        <v>355.79</v>
      </c>
      <c r="H6111" s="57">
        <f t="shared" si="190"/>
        <v>419.8322</v>
      </c>
      <c r="I6111" s="58">
        <f t="shared" si="191"/>
        <v>0</v>
      </c>
      <c r="J6111" s="59" t="s">
        <v>4027</v>
      </c>
      <c r="K6111" s="59"/>
      <c r="L6111" s="60" t="s">
        <v>4029</v>
      </c>
      <c r="M6111" s="61">
        <v>0.151</v>
      </c>
      <c r="N6111" s="6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2"/>
      <c r="BD6111" s="2"/>
      <c r="BE6111" s="2"/>
      <c r="BF6111" s="2"/>
      <c r="BG6111" s="2"/>
      <c r="BH6111" s="2"/>
      <c r="BI6111" s="2"/>
      <c r="BJ6111" s="2"/>
      <c r="BK6111" s="2"/>
      <c r="BL6111" s="2"/>
      <c r="BM6111" s="2"/>
      <c r="BN6111" s="2"/>
      <c r="BO6111" s="2"/>
      <c r="BP6111" s="2"/>
      <c r="BQ6111" s="2"/>
      <c r="BR6111" s="2"/>
      <c r="BS6111" s="2"/>
      <c r="BT6111" s="2"/>
      <c r="BU6111" s="2"/>
      <c r="BV6111" s="2"/>
      <c r="BW6111" s="2"/>
      <c r="BX6111" s="2"/>
      <c r="BY6111" s="2"/>
      <c r="BZ6111" s="2"/>
      <c r="CA6111" s="2"/>
      <c r="CB6111" s="2"/>
      <c r="CC6111" s="2"/>
      <c r="CD6111" s="2"/>
      <c r="CE6111" s="2"/>
    </row>
    <row r="6112" spans="1:83" s="10" customFormat="1" ht="12.75" customHeight="1" x14ac:dyDescent="0.2">
      <c r="A6112" s="51" t="s">
        <v>10932</v>
      </c>
      <c r="B6112" s="9" t="s">
        <v>610</v>
      </c>
      <c r="C6112" s="66" t="s">
        <v>4035</v>
      </c>
      <c r="D6112" s="44" t="s">
        <v>4124</v>
      </c>
      <c r="E6112" s="54"/>
      <c r="F6112" s="55"/>
      <c r="G6112" s="56">
        <v>205.36</v>
      </c>
      <c r="H6112" s="57">
        <f t="shared" si="190"/>
        <v>242.32480000000001</v>
      </c>
      <c r="I6112" s="58">
        <f t="shared" si="191"/>
        <v>0</v>
      </c>
      <c r="J6112" s="59" t="s">
        <v>4027</v>
      </c>
      <c r="K6112" s="59"/>
      <c r="L6112" s="60" t="s">
        <v>4029</v>
      </c>
      <c r="M6112" s="61">
        <v>8.2000000000000003E-2</v>
      </c>
      <c r="N6112" s="6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2"/>
      <c r="BD6112" s="2"/>
      <c r="BE6112" s="2"/>
      <c r="BF6112" s="2"/>
      <c r="BG6112" s="2"/>
      <c r="BH6112" s="2"/>
      <c r="BI6112" s="2"/>
      <c r="BJ6112" s="2"/>
      <c r="BK6112" s="2"/>
      <c r="BL6112" s="2"/>
      <c r="BM6112" s="2"/>
      <c r="BN6112" s="2"/>
      <c r="BO6112" s="2"/>
      <c r="BP6112" s="2"/>
      <c r="BQ6112" s="2"/>
      <c r="BR6112" s="2"/>
      <c r="BS6112" s="2"/>
      <c r="BT6112" s="2"/>
      <c r="BU6112" s="2"/>
      <c r="BV6112" s="2"/>
      <c r="BW6112" s="2"/>
      <c r="BX6112" s="2"/>
      <c r="BY6112" s="2"/>
      <c r="BZ6112" s="2"/>
      <c r="CA6112" s="2"/>
      <c r="CB6112" s="2"/>
      <c r="CC6112" s="2"/>
      <c r="CD6112" s="2"/>
      <c r="CE6112" s="2"/>
    </row>
    <row r="6113" spans="1:83" s="10" customFormat="1" ht="12.75" customHeight="1" x14ac:dyDescent="0.2">
      <c r="A6113" s="51" t="s">
        <v>10933</v>
      </c>
      <c r="B6113" s="9" t="s">
        <v>10934</v>
      </c>
      <c r="C6113" s="66" t="s">
        <v>4035</v>
      </c>
      <c r="D6113" s="44" t="s">
        <v>4124</v>
      </c>
      <c r="E6113" s="54"/>
      <c r="F6113" s="55"/>
      <c r="G6113" s="56">
        <v>2095.61</v>
      </c>
      <c r="H6113" s="57">
        <f t="shared" si="190"/>
        <v>2472.8198000000002</v>
      </c>
      <c r="I6113" s="58">
        <f t="shared" si="191"/>
        <v>0</v>
      </c>
      <c r="J6113" s="59" t="s">
        <v>4027</v>
      </c>
      <c r="K6113" s="59"/>
      <c r="L6113" s="60" t="s">
        <v>4029</v>
      </c>
      <c r="M6113" s="61"/>
      <c r="N6113" s="6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2"/>
      <c r="BD6113" s="2"/>
      <c r="BE6113" s="2"/>
      <c r="BF6113" s="2"/>
      <c r="BG6113" s="2"/>
      <c r="BH6113" s="2"/>
      <c r="BI6113" s="2"/>
      <c r="BJ6113" s="2"/>
      <c r="BK6113" s="2"/>
      <c r="BL6113" s="2"/>
      <c r="BM6113" s="2"/>
      <c r="BN6113" s="2"/>
      <c r="BO6113" s="2"/>
      <c r="BP6113" s="2"/>
      <c r="BQ6113" s="2"/>
      <c r="BR6113" s="2"/>
      <c r="BS6113" s="2"/>
      <c r="BT6113" s="2"/>
      <c r="BU6113" s="2"/>
      <c r="BV6113" s="2"/>
      <c r="BW6113" s="2"/>
      <c r="BX6113" s="2"/>
      <c r="BY6113" s="2"/>
      <c r="BZ6113" s="2"/>
      <c r="CA6113" s="2"/>
      <c r="CB6113" s="2"/>
      <c r="CC6113" s="2"/>
      <c r="CD6113" s="2"/>
      <c r="CE6113" s="2"/>
    </row>
    <row r="6114" spans="1:83" s="10" customFormat="1" ht="12.75" customHeight="1" x14ac:dyDescent="0.2">
      <c r="A6114" s="51" t="s">
        <v>10935</v>
      </c>
      <c r="B6114" s="9" t="s">
        <v>61</v>
      </c>
      <c r="C6114" s="66" t="s">
        <v>4035</v>
      </c>
      <c r="D6114" s="44" t="s">
        <v>4124</v>
      </c>
      <c r="E6114" s="54"/>
      <c r="F6114" s="55"/>
      <c r="G6114" s="56">
        <v>48.11</v>
      </c>
      <c r="H6114" s="57">
        <f t="shared" si="190"/>
        <v>56.769799999999996</v>
      </c>
      <c r="I6114" s="58">
        <f t="shared" si="191"/>
        <v>0</v>
      </c>
      <c r="J6114" s="59" t="s">
        <v>4027</v>
      </c>
      <c r="K6114" s="59"/>
      <c r="L6114" s="60" t="s">
        <v>4029</v>
      </c>
      <c r="M6114" s="61">
        <v>3.0000000000000001E-3</v>
      </c>
      <c r="N6114" s="6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2"/>
      <c r="BD6114" s="2"/>
      <c r="BE6114" s="2"/>
      <c r="BF6114" s="2"/>
      <c r="BG6114" s="2"/>
      <c r="BH6114" s="2"/>
      <c r="BI6114" s="2"/>
      <c r="BJ6114" s="2"/>
      <c r="BK6114" s="2"/>
      <c r="BL6114" s="2"/>
      <c r="BM6114" s="2"/>
      <c r="BN6114" s="2"/>
      <c r="BO6114" s="2"/>
      <c r="BP6114" s="2"/>
      <c r="BQ6114" s="2"/>
      <c r="BR6114" s="2"/>
      <c r="BS6114" s="2"/>
      <c r="BT6114" s="2"/>
      <c r="BU6114" s="2"/>
      <c r="BV6114" s="2"/>
      <c r="BW6114" s="2"/>
      <c r="BX6114" s="2"/>
      <c r="BY6114" s="2"/>
      <c r="BZ6114" s="2"/>
      <c r="CA6114" s="2"/>
      <c r="CB6114" s="2"/>
      <c r="CC6114" s="2"/>
      <c r="CD6114" s="2"/>
      <c r="CE6114" s="2"/>
    </row>
    <row r="6115" spans="1:83" s="10" customFormat="1" ht="12.75" customHeight="1" x14ac:dyDescent="0.2">
      <c r="A6115" s="51" t="s">
        <v>10936</v>
      </c>
      <c r="B6115" s="9" t="s">
        <v>10937</v>
      </c>
      <c r="C6115" s="66" t="s">
        <v>4035</v>
      </c>
      <c r="D6115" s="44" t="s">
        <v>4124</v>
      </c>
      <c r="E6115" s="54"/>
      <c r="F6115" s="55"/>
      <c r="G6115" s="56">
        <v>2100</v>
      </c>
      <c r="H6115" s="57">
        <f t="shared" si="190"/>
        <v>2478</v>
      </c>
      <c r="I6115" s="58">
        <f t="shared" si="191"/>
        <v>0</v>
      </c>
      <c r="J6115" s="59"/>
      <c r="K6115" s="59"/>
      <c r="L6115" s="60" t="s">
        <v>4029</v>
      </c>
      <c r="M6115" s="61"/>
      <c r="N6115" s="6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"/>
      <c r="BD6115" s="2"/>
      <c r="BE6115" s="2"/>
      <c r="BF6115" s="2"/>
      <c r="BG6115" s="2"/>
      <c r="BH6115" s="2"/>
      <c r="BI6115" s="2"/>
      <c r="BJ6115" s="2"/>
      <c r="BK6115" s="2"/>
      <c r="BL6115" s="2"/>
      <c r="BM6115" s="2"/>
      <c r="BN6115" s="2"/>
      <c r="BO6115" s="2"/>
      <c r="BP6115" s="2"/>
      <c r="BQ6115" s="2"/>
      <c r="BR6115" s="2"/>
      <c r="BS6115" s="2"/>
      <c r="BT6115" s="2"/>
      <c r="BU6115" s="2"/>
      <c r="BV6115" s="2"/>
      <c r="BW6115" s="2"/>
      <c r="BX6115" s="2"/>
      <c r="BY6115" s="2"/>
      <c r="BZ6115" s="2"/>
      <c r="CA6115" s="2"/>
      <c r="CB6115" s="2"/>
      <c r="CC6115" s="2"/>
      <c r="CD6115" s="2"/>
      <c r="CE6115" s="2"/>
    </row>
    <row r="6116" spans="1:83" s="10" customFormat="1" ht="12.75" customHeight="1" x14ac:dyDescent="0.2">
      <c r="A6116" s="51" t="s">
        <v>3143</v>
      </c>
      <c r="B6116" s="9" t="s">
        <v>486</v>
      </c>
      <c r="C6116" s="66" t="s">
        <v>4035</v>
      </c>
      <c r="D6116" s="44" t="s">
        <v>4112</v>
      </c>
      <c r="E6116" s="54"/>
      <c r="F6116" s="55"/>
      <c r="G6116" s="56">
        <v>150000</v>
      </c>
      <c r="H6116" s="57">
        <f t="shared" si="190"/>
        <v>177000</v>
      </c>
      <c r="I6116" s="58">
        <f t="shared" si="191"/>
        <v>0</v>
      </c>
      <c r="J6116" s="59" t="s">
        <v>9591</v>
      </c>
      <c r="K6116" s="59"/>
      <c r="L6116" s="60" t="s">
        <v>4029</v>
      </c>
      <c r="M6116" s="61">
        <v>610</v>
      </c>
      <c r="N6116" s="6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"/>
      <c r="BD6116" s="2"/>
      <c r="BE6116" s="2"/>
      <c r="BF6116" s="2"/>
      <c r="BG6116" s="2"/>
      <c r="BH6116" s="2"/>
      <c r="BI6116" s="2"/>
      <c r="BJ6116" s="2"/>
      <c r="BK6116" s="2"/>
      <c r="BL6116" s="2"/>
      <c r="BM6116" s="2"/>
      <c r="BN6116" s="2"/>
      <c r="BO6116" s="2"/>
      <c r="BP6116" s="2"/>
      <c r="BQ6116" s="2"/>
      <c r="BR6116" s="2"/>
      <c r="BS6116" s="2"/>
      <c r="BT6116" s="2"/>
      <c r="BU6116" s="2"/>
      <c r="BV6116" s="2"/>
      <c r="BW6116" s="2"/>
      <c r="BX6116" s="2"/>
      <c r="BY6116" s="2"/>
      <c r="BZ6116" s="2"/>
      <c r="CA6116" s="2"/>
      <c r="CB6116" s="2"/>
      <c r="CC6116" s="2"/>
      <c r="CD6116" s="2"/>
      <c r="CE6116" s="2"/>
    </row>
    <row r="6117" spans="1:83" s="10" customFormat="1" ht="12.75" customHeight="1" x14ac:dyDescent="0.2">
      <c r="A6117" s="51" t="s">
        <v>3144</v>
      </c>
      <c r="B6117" s="9" t="s">
        <v>820</v>
      </c>
      <c r="C6117" s="66" t="s">
        <v>4035</v>
      </c>
      <c r="D6117" s="44" t="s">
        <v>4112</v>
      </c>
      <c r="E6117" s="54"/>
      <c r="F6117" s="55"/>
      <c r="G6117" s="56">
        <v>69500</v>
      </c>
      <c r="H6117" s="57">
        <f t="shared" si="190"/>
        <v>82010</v>
      </c>
      <c r="I6117" s="58">
        <f t="shared" si="191"/>
        <v>0</v>
      </c>
      <c r="J6117" s="59" t="s">
        <v>9591</v>
      </c>
      <c r="K6117" s="59"/>
      <c r="L6117" s="60" t="s">
        <v>4029</v>
      </c>
      <c r="M6117" s="61">
        <v>148.5</v>
      </c>
      <c r="N6117" s="6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"/>
      <c r="BD6117" s="2"/>
      <c r="BE6117" s="2"/>
      <c r="BF6117" s="2"/>
      <c r="BG6117" s="2"/>
      <c r="BH6117" s="2"/>
      <c r="BI6117" s="2"/>
      <c r="BJ6117" s="2"/>
      <c r="BK6117" s="2"/>
      <c r="BL6117" s="2"/>
      <c r="BM6117" s="2"/>
      <c r="BN6117" s="2"/>
      <c r="BO6117" s="2"/>
      <c r="BP6117" s="2"/>
      <c r="BQ6117" s="2"/>
      <c r="BR6117" s="2"/>
      <c r="BS6117" s="2"/>
      <c r="BT6117" s="2"/>
      <c r="BU6117" s="2"/>
      <c r="BV6117" s="2"/>
      <c r="BW6117" s="2"/>
      <c r="BX6117" s="2"/>
      <c r="BY6117" s="2"/>
      <c r="BZ6117" s="2"/>
      <c r="CA6117" s="2"/>
      <c r="CB6117" s="2"/>
      <c r="CC6117" s="2"/>
      <c r="CD6117" s="2"/>
      <c r="CE6117" s="2"/>
    </row>
    <row r="6118" spans="1:83" s="10" customFormat="1" ht="12.75" customHeight="1" x14ac:dyDescent="0.2">
      <c r="A6118" s="78" t="s">
        <v>3145</v>
      </c>
      <c r="B6118" s="9" t="s">
        <v>498</v>
      </c>
      <c r="C6118" s="66" t="s">
        <v>4035</v>
      </c>
      <c r="D6118" s="44" t="s">
        <v>4112</v>
      </c>
      <c r="E6118" s="54"/>
      <c r="F6118" s="55"/>
      <c r="G6118" s="56">
        <v>72000</v>
      </c>
      <c r="H6118" s="57">
        <f t="shared" si="190"/>
        <v>84960</v>
      </c>
      <c r="I6118" s="58">
        <f t="shared" si="191"/>
        <v>0</v>
      </c>
      <c r="J6118" s="59" t="s">
        <v>9599</v>
      </c>
      <c r="K6118" s="59"/>
      <c r="L6118" s="60" t="s">
        <v>4029</v>
      </c>
      <c r="M6118" s="61"/>
      <c r="N6118" s="6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2"/>
      <c r="BD6118" s="2"/>
      <c r="BE6118" s="2"/>
      <c r="BF6118" s="2"/>
      <c r="BG6118" s="2"/>
      <c r="BH6118" s="2"/>
      <c r="BI6118" s="2"/>
      <c r="BJ6118" s="2"/>
      <c r="BK6118" s="2"/>
      <c r="BL6118" s="2"/>
      <c r="BM6118" s="2"/>
      <c r="BN6118" s="2"/>
      <c r="BO6118" s="2"/>
      <c r="BP6118" s="2"/>
      <c r="BQ6118" s="2"/>
      <c r="BR6118" s="2"/>
      <c r="BS6118" s="2"/>
      <c r="BT6118" s="2"/>
      <c r="BU6118" s="2"/>
      <c r="BV6118" s="2"/>
      <c r="BW6118" s="2"/>
      <c r="BX6118" s="2"/>
      <c r="BY6118" s="2"/>
      <c r="BZ6118" s="2"/>
      <c r="CA6118" s="2"/>
      <c r="CB6118" s="2"/>
      <c r="CC6118" s="2"/>
      <c r="CD6118" s="2"/>
      <c r="CE6118" s="2"/>
    </row>
    <row r="6119" spans="1:83" s="10" customFormat="1" ht="12.75" customHeight="1" x14ac:dyDescent="0.2">
      <c r="A6119" s="51" t="s">
        <v>3146</v>
      </c>
      <c r="B6119" s="9" t="s">
        <v>498</v>
      </c>
      <c r="C6119" s="66" t="s">
        <v>4035</v>
      </c>
      <c r="D6119" s="44" t="s">
        <v>4112</v>
      </c>
      <c r="E6119" s="54"/>
      <c r="F6119" s="55"/>
      <c r="G6119" s="56">
        <v>63000</v>
      </c>
      <c r="H6119" s="57">
        <f t="shared" si="190"/>
        <v>74340</v>
      </c>
      <c r="I6119" s="58">
        <f t="shared" si="191"/>
        <v>0</v>
      </c>
      <c r="J6119" s="59" t="s">
        <v>10938</v>
      </c>
      <c r="K6119" s="59"/>
      <c r="L6119" s="60" t="s">
        <v>4029</v>
      </c>
      <c r="M6119" s="61">
        <v>148.5</v>
      </c>
      <c r="N6119" s="6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2"/>
      <c r="BD6119" s="2"/>
      <c r="BE6119" s="2"/>
      <c r="BF6119" s="2"/>
      <c r="BG6119" s="2"/>
      <c r="BH6119" s="2"/>
      <c r="BI6119" s="2"/>
      <c r="BJ6119" s="2"/>
      <c r="BK6119" s="2"/>
      <c r="BL6119" s="2"/>
      <c r="BM6119" s="2"/>
      <c r="BN6119" s="2"/>
      <c r="BO6119" s="2"/>
      <c r="BP6119" s="2"/>
      <c r="BQ6119" s="2"/>
      <c r="BR6119" s="2"/>
      <c r="BS6119" s="2"/>
      <c r="BT6119" s="2"/>
      <c r="BU6119" s="2"/>
      <c r="BV6119" s="2"/>
      <c r="BW6119" s="2"/>
      <c r="BX6119" s="2"/>
      <c r="BY6119" s="2"/>
      <c r="BZ6119" s="2"/>
      <c r="CA6119" s="2"/>
      <c r="CB6119" s="2"/>
      <c r="CC6119" s="2"/>
      <c r="CD6119" s="2"/>
      <c r="CE6119" s="2"/>
    </row>
    <row r="6120" spans="1:83" s="10" customFormat="1" ht="12.75" customHeight="1" x14ac:dyDescent="0.2">
      <c r="A6120" s="51" t="s">
        <v>3147</v>
      </c>
      <c r="B6120" s="9" t="s">
        <v>498</v>
      </c>
      <c r="C6120" s="66" t="s">
        <v>4035</v>
      </c>
      <c r="D6120" s="44" t="s">
        <v>4112</v>
      </c>
      <c r="E6120" s="54"/>
      <c r="F6120" s="55"/>
      <c r="G6120" s="56">
        <v>63000</v>
      </c>
      <c r="H6120" s="57">
        <f t="shared" si="190"/>
        <v>74340</v>
      </c>
      <c r="I6120" s="58">
        <f t="shared" si="191"/>
        <v>0</v>
      </c>
      <c r="J6120" s="59" t="s">
        <v>10939</v>
      </c>
      <c r="K6120" s="59"/>
      <c r="L6120" s="60" t="s">
        <v>4029</v>
      </c>
      <c r="M6120" s="61">
        <v>148.5</v>
      </c>
      <c r="N6120" s="6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2"/>
      <c r="BD6120" s="2"/>
      <c r="BE6120" s="2"/>
      <c r="BF6120" s="2"/>
      <c r="BG6120" s="2"/>
      <c r="BH6120" s="2"/>
      <c r="BI6120" s="2"/>
      <c r="BJ6120" s="2"/>
      <c r="BK6120" s="2"/>
      <c r="BL6120" s="2"/>
      <c r="BM6120" s="2"/>
      <c r="BN6120" s="2"/>
      <c r="BO6120" s="2"/>
      <c r="BP6120" s="2"/>
      <c r="BQ6120" s="2"/>
      <c r="BR6120" s="2"/>
      <c r="BS6120" s="2"/>
      <c r="BT6120" s="2"/>
      <c r="BU6120" s="2"/>
      <c r="BV6120" s="2"/>
      <c r="BW6120" s="2"/>
      <c r="BX6120" s="2"/>
      <c r="BY6120" s="2"/>
      <c r="BZ6120" s="2"/>
      <c r="CA6120" s="2"/>
      <c r="CB6120" s="2"/>
      <c r="CC6120" s="2"/>
      <c r="CD6120" s="2"/>
      <c r="CE6120" s="2"/>
    </row>
    <row r="6121" spans="1:83" s="10" customFormat="1" ht="12.75" customHeight="1" x14ac:dyDescent="0.2">
      <c r="A6121" s="51" t="s">
        <v>3148</v>
      </c>
      <c r="B6121" s="9" t="s">
        <v>498</v>
      </c>
      <c r="C6121" s="66" t="s">
        <v>4035</v>
      </c>
      <c r="D6121" s="44" t="s">
        <v>4112</v>
      </c>
      <c r="E6121" s="54"/>
      <c r="F6121" s="55"/>
      <c r="G6121" s="56">
        <v>69000</v>
      </c>
      <c r="H6121" s="57">
        <f t="shared" si="190"/>
        <v>81420</v>
      </c>
      <c r="I6121" s="58">
        <f t="shared" si="191"/>
        <v>0</v>
      </c>
      <c r="J6121" s="59" t="s">
        <v>10940</v>
      </c>
      <c r="K6121" s="59"/>
      <c r="L6121" s="60" t="s">
        <v>4029</v>
      </c>
      <c r="M6121" s="61">
        <v>148.5</v>
      </c>
      <c r="N6121" s="6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2"/>
      <c r="BD6121" s="2"/>
      <c r="BE6121" s="2"/>
      <c r="BF6121" s="2"/>
      <c r="BG6121" s="2"/>
      <c r="BH6121" s="2"/>
      <c r="BI6121" s="2"/>
      <c r="BJ6121" s="2"/>
      <c r="BK6121" s="2"/>
      <c r="BL6121" s="2"/>
      <c r="BM6121" s="2"/>
      <c r="BN6121" s="2"/>
      <c r="BO6121" s="2"/>
      <c r="BP6121" s="2"/>
      <c r="BQ6121" s="2"/>
      <c r="BR6121" s="2"/>
      <c r="BS6121" s="2"/>
      <c r="BT6121" s="2"/>
      <c r="BU6121" s="2"/>
      <c r="BV6121" s="2"/>
      <c r="BW6121" s="2"/>
      <c r="BX6121" s="2"/>
      <c r="BY6121" s="2"/>
      <c r="BZ6121" s="2"/>
      <c r="CA6121" s="2"/>
      <c r="CB6121" s="2"/>
      <c r="CC6121" s="2"/>
      <c r="CD6121" s="2"/>
      <c r="CE6121" s="2"/>
    </row>
    <row r="6122" spans="1:83" s="10" customFormat="1" ht="12.75" customHeight="1" x14ac:dyDescent="0.2">
      <c r="A6122" s="51" t="s">
        <v>3149</v>
      </c>
      <c r="B6122" s="9" t="s">
        <v>498</v>
      </c>
      <c r="C6122" s="66" t="s">
        <v>4035</v>
      </c>
      <c r="D6122" s="44" t="s">
        <v>4112</v>
      </c>
      <c r="E6122" s="54"/>
      <c r="F6122" s="55"/>
      <c r="G6122" s="56">
        <v>72000</v>
      </c>
      <c r="H6122" s="57">
        <f t="shared" si="190"/>
        <v>84960</v>
      </c>
      <c r="I6122" s="58">
        <f t="shared" si="191"/>
        <v>0</v>
      </c>
      <c r="J6122" s="59" t="s">
        <v>10941</v>
      </c>
      <c r="K6122" s="59"/>
      <c r="L6122" s="60" t="s">
        <v>4029</v>
      </c>
      <c r="M6122" s="61">
        <v>148.5</v>
      </c>
      <c r="N6122" s="6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  <c r="BA6122" s="2"/>
      <c r="BB6122" s="2"/>
      <c r="BC6122" s="2"/>
      <c r="BD6122" s="2"/>
      <c r="BE6122" s="2"/>
      <c r="BF6122" s="2"/>
      <c r="BG6122" s="2"/>
      <c r="BH6122" s="2"/>
      <c r="BI6122" s="2"/>
      <c r="BJ6122" s="2"/>
      <c r="BK6122" s="2"/>
      <c r="BL6122" s="2"/>
      <c r="BM6122" s="2"/>
      <c r="BN6122" s="2"/>
      <c r="BO6122" s="2"/>
      <c r="BP6122" s="2"/>
      <c r="BQ6122" s="2"/>
      <c r="BR6122" s="2"/>
      <c r="BS6122" s="2"/>
      <c r="BT6122" s="2"/>
      <c r="BU6122" s="2"/>
      <c r="BV6122" s="2"/>
      <c r="BW6122" s="2"/>
      <c r="BX6122" s="2"/>
      <c r="BY6122" s="2"/>
      <c r="BZ6122" s="2"/>
      <c r="CA6122" s="2"/>
      <c r="CB6122" s="2"/>
      <c r="CC6122" s="2"/>
      <c r="CD6122" s="2"/>
      <c r="CE6122" s="2"/>
    </row>
    <row r="6123" spans="1:83" s="10" customFormat="1" ht="12.75" customHeight="1" x14ac:dyDescent="0.2">
      <c r="A6123" s="51" t="s">
        <v>3150</v>
      </c>
      <c r="B6123" s="9" t="s">
        <v>442</v>
      </c>
      <c r="C6123" s="66" t="s">
        <v>4035</v>
      </c>
      <c r="D6123" s="44" t="s">
        <v>4135</v>
      </c>
      <c r="E6123" s="54"/>
      <c r="F6123" s="55"/>
      <c r="G6123" s="56">
        <v>17000</v>
      </c>
      <c r="H6123" s="57">
        <f t="shared" si="190"/>
        <v>20060</v>
      </c>
      <c r="I6123" s="58">
        <f t="shared" si="191"/>
        <v>0</v>
      </c>
      <c r="J6123" s="59" t="s">
        <v>4027</v>
      </c>
      <c r="K6123" s="59"/>
      <c r="L6123" s="60" t="s">
        <v>4029</v>
      </c>
      <c r="M6123" s="61">
        <v>45</v>
      </c>
      <c r="N6123" s="6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  <c r="BA6123" s="2"/>
      <c r="BB6123" s="2"/>
      <c r="BC6123" s="2"/>
      <c r="BD6123" s="2"/>
      <c r="BE6123" s="2"/>
      <c r="BF6123" s="2"/>
      <c r="BG6123" s="2"/>
      <c r="BH6123" s="2"/>
      <c r="BI6123" s="2"/>
      <c r="BJ6123" s="2"/>
      <c r="BK6123" s="2"/>
      <c r="BL6123" s="2"/>
      <c r="BM6123" s="2"/>
      <c r="BN6123" s="2"/>
      <c r="BO6123" s="2"/>
      <c r="BP6123" s="2"/>
      <c r="BQ6123" s="2"/>
      <c r="BR6123" s="2"/>
      <c r="BS6123" s="2"/>
      <c r="BT6123" s="2"/>
      <c r="BU6123" s="2"/>
      <c r="BV6123" s="2"/>
      <c r="BW6123" s="2"/>
      <c r="BX6123" s="2"/>
      <c r="BY6123" s="2"/>
      <c r="BZ6123" s="2"/>
      <c r="CA6123" s="2"/>
      <c r="CB6123" s="2"/>
      <c r="CC6123" s="2"/>
      <c r="CD6123" s="2"/>
      <c r="CE6123" s="2"/>
    </row>
    <row r="6124" spans="1:83" s="10" customFormat="1" ht="12.75" customHeight="1" x14ac:dyDescent="0.2">
      <c r="A6124" s="51" t="s">
        <v>10942</v>
      </c>
      <c r="B6124" s="9" t="s">
        <v>443</v>
      </c>
      <c r="C6124" s="66" t="s">
        <v>4035</v>
      </c>
      <c r="D6124" s="44" t="s">
        <v>4135</v>
      </c>
      <c r="E6124" s="54"/>
      <c r="F6124" s="55"/>
      <c r="G6124" s="56">
        <v>720</v>
      </c>
      <c r="H6124" s="57">
        <f t="shared" si="190"/>
        <v>849.59999999999991</v>
      </c>
      <c r="I6124" s="58">
        <f t="shared" si="191"/>
        <v>0</v>
      </c>
      <c r="J6124" s="59"/>
      <c r="K6124" s="59"/>
      <c r="L6124" s="60" t="s">
        <v>4029</v>
      </c>
      <c r="M6124" s="61"/>
      <c r="N6124" s="6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2"/>
      <c r="BD6124" s="2"/>
      <c r="BE6124" s="2"/>
      <c r="BF6124" s="2"/>
      <c r="BG6124" s="2"/>
      <c r="BH6124" s="2"/>
      <c r="BI6124" s="2"/>
      <c r="BJ6124" s="2"/>
      <c r="BK6124" s="2"/>
      <c r="BL6124" s="2"/>
      <c r="BM6124" s="2"/>
      <c r="BN6124" s="2"/>
      <c r="BO6124" s="2"/>
      <c r="BP6124" s="2"/>
      <c r="BQ6124" s="2"/>
      <c r="BR6124" s="2"/>
      <c r="BS6124" s="2"/>
      <c r="BT6124" s="2"/>
      <c r="BU6124" s="2"/>
      <c r="BV6124" s="2"/>
      <c r="BW6124" s="2"/>
      <c r="BX6124" s="2"/>
      <c r="BY6124" s="2"/>
      <c r="BZ6124" s="2"/>
      <c r="CA6124" s="2"/>
      <c r="CB6124" s="2"/>
      <c r="CC6124" s="2"/>
      <c r="CD6124" s="2"/>
      <c r="CE6124" s="2"/>
    </row>
    <row r="6125" spans="1:83" s="10" customFormat="1" ht="12.75" customHeight="1" x14ac:dyDescent="0.2">
      <c r="A6125" s="51" t="s">
        <v>10943</v>
      </c>
      <c r="B6125" s="9" t="s">
        <v>10944</v>
      </c>
      <c r="C6125" s="66" t="s">
        <v>4035</v>
      </c>
      <c r="D6125" s="44" t="s">
        <v>4135</v>
      </c>
      <c r="E6125" s="54"/>
      <c r="F6125" s="55"/>
      <c r="G6125" s="56">
        <v>430</v>
      </c>
      <c r="H6125" s="57">
        <f t="shared" si="190"/>
        <v>507.4</v>
      </c>
      <c r="I6125" s="58">
        <f t="shared" si="191"/>
        <v>0</v>
      </c>
      <c r="J6125" s="59"/>
      <c r="K6125" s="59"/>
      <c r="L6125" s="60" t="s">
        <v>4029</v>
      </c>
      <c r="M6125" s="61"/>
      <c r="N6125" s="6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2"/>
      <c r="BD6125" s="2"/>
      <c r="BE6125" s="2"/>
      <c r="BF6125" s="2"/>
      <c r="BG6125" s="2"/>
      <c r="BH6125" s="2"/>
      <c r="BI6125" s="2"/>
      <c r="BJ6125" s="2"/>
      <c r="BK6125" s="2"/>
      <c r="BL6125" s="2"/>
      <c r="BM6125" s="2"/>
      <c r="BN6125" s="2"/>
      <c r="BO6125" s="2"/>
      <c r="BP6125" s="2"/>
      <c r="BQ6125" s="2"/>
      <c r="BR6125" s="2"/>
      <c r="BS6125" s="2"/>
      <c r="BT6125" s="2"/>
      <c r="BU6125" s="2"/>
      <c r="BV6125" s="2"/>
      <c r="BW6125" s="2"/>
      <c r="BX6125" s="2"/>
      <c r="BY6125" s="2"/>
      <c r="BZ6125" s="2"/>
      <c r="CA6125" s="2"/>
      <c r="CB6125" s="2"/>
      <c r="CC6125" s="2"/>
      <c r="CD6125" s="2"/>
      <c r="CE6125" s="2"/>
    </row>
    <row r="6126" spans="1:83" s="10" customFormat="1" ht="12.75" customHeight="1" x14ac:dyDescent="0.2">
      <c r="A6126" s="51" t="s">
        <v>10945</v>
      </c>
      <c r="B6126" s="9" t="s">
        <v>10946</v>
      </c>
      <c r="C6126" s="66" t="s">
        <v>4035</v>
      </c>
      <c r="D6126" s="44" t="s">
        <v>4135</v>
      </c>
      <c r="E6126" s="54"/>
      <c r="F6126" s="55"/>
      <c r="G6126" s="56">
        <v>300</v>
      </c>
      <c r="H6126" s="57">
        <f t="shared" si="190"/>
        <v>354</v>
      </c>
      <c r="I6126" s="58">
        <f t="shared" si="191"/>
        <v>0</v>
      </c>
      <c r="J6126" s="59"/>
      <c r="K6126" s="59"/>
      <c r="L6126" s="60" t="s">
        <v>4029</v>
      </c>
      <c r="M6126" s="61"/>
      <c r="N6126" s="6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2"/>
      <c r="BD6126" s="2"/>
      <c r="BE6126" s="2"/>
      <c r="BF6126" s="2"/>
      <c r="BG6126" s="2"/>
      <c r="BH6126" s="2"/>
      <c r="BI6126" s="2"/>
      <c r="BJ6126" s="2"/>
      <c r="BK6126" s="2"/>
      <c r="BL6126" s="2"/>
      <c r="BM6126" s="2"/>
      <c r="BN6126" s="2"/>
      <c r="BO6126" s="2"/>
      <c r="BP6126" s="2"/>
      <c r="BQ6126" s="2"/>
      <c r="BR6126" s="2"/>
      <c r="BS6126" s="2"/>
      <c r="BT6126" s="2"/>
      <c r="BU6126" s="2"/>
      <c r="BV6126" s="2"/>
      <c r="BW6126" s="2"/>
      <c r="BX6126" s="2"/>
      <c r="BY6126" s="2"/>
      <c r="BZ6126" s="2"/>
      <c r="CA6126" s="2"/>
      <c r="CB6126" s="2"/>
      <c r="CC6126" s="2"/>
      <c r="CD6126" s="2"/>
      <c r="CE6126" s="2"/>
    </row>
    <row r="6127" spans="1:83" s="10" customFormat="1" ht="12.75" customHeight="1" x14ac:dyDescent="0.2">
      <c r="A6127" s="64" t="s">
        <v>10947</v>
      </c>
      <c r="B6127" s="9" t="s">
        <v>10948</v>
      </c>
      <c r="C6127" s="53" t="s">
        <v>4007</v>
      </c>
      <c r="D6127" s="44" t="s">
        <v>4135</v>
      </c>
      <c r="E6127" s="54"/>
      <c r="F6127" s="55"/>
      <c r="G6127" s="56">
        <v>452.26</v>
      </c>
      <c r="H6127" s="57">
        <f t="shared" si="190"/>
        <v>533.66679999999997</v>
      </c>
      <c r="I6127" s="58">
        <f t="shared" si="191"/>
        <v>0</v>
      </c>
      <c r="J6127" s="59"/>
      <c r="K6127" s="59" t="s">
        <v>6938</v>
      </c>
      <c r="L6127" s="73" t="s">
        <v>7900</v>
      </c>
      <c r="M6127" s="61"/>
      <c r="N6127" s="6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2"/>
      <c r="BD6127" s="2"/>
      <c r="BE6127" s="2"/>
      <c r="BF6127" s="2"/>
      <c r="BG6127" s="2"/>
      <c r="BH6127" s="2"/>
      <c r="BI6127" s="2"/>
      <c r="BJ6127" s="2"/>
      <c r="BK6127" s="2"/>
      <c r="BL6127" s="2"/>
      <c r="BM6127" s="2"/>
      <c r="BN6127" s="2"/>
      <c r="BO6127" s="2"/>
      <c r="BP6127" s="2"/>
      <c r="BQ6127" s="2"/>
      <c r="BR6127" s="2"/>
      <c r="BS6127" s="2"/>
      <c r="BT6127" s="2"/>
      <c r="BU6127" s="2"/>
      <c r="BV6127" s="2"/>
      <c r="BW6127" s="2"/>
      <c r="BX6127" s="2"/>
      <c r="BY6127" s="2"/>
      <c r="BZ6127" s="2"/>
      <c r="CA6127" s="2"/>
      <c r="CB6127" s="2"/>
      <c r="CC6127" s="2"/>
      <c r="CD6127" s="2"/>
      <c r="CE6127" s="2"/>
    </row>
    <row r="6128" spans="1:83" s="10" customFormat="1" ht="12.75" customHeight="1" x14ac:dyDescent="0.2">
      <c r="A6128" s="64" t="s">
        <v>10949</v>
      </c>
      <c r="B6128" s="9" t="s">
        <v>10950</v>
      </c>
      <c r="C6128" s="66" t="s">
        <v>4035</v>
      </c>
      <c r="D6128" s="44" t="s">
        <v>4135</v>
      </c>
      <c r="E6128" s="54"/>
      <c r="F6128" s="55"/>
      <c r="G6128" s="56">
        <v>300</v>
      </c>
      <c r="H6128" s="57">
        <f t="shared" si="190"/>
        <v>354</v>
      </c>
      <c r="I6128" s="58">
        <f t="shared" si="191"/>
        <v>0</v>
      </c>
      <c r="J6128" s="59"/>
      <c r="K6128" s="59"/>
      <c r="L6128" s="60" t="s">
        <v>4029</v>
      </c>
      <c r="M6128" s="61"/>
      <c r="N6128" s="6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2"/>
      <c r="BD6128" s="2"/>
      <c r="BE6128" s="2"/>
      <c r="BF6128" s="2"/>
      <c r="BG6128" s="2"/>
      <c r="BH6128" s="2"/>
      <c r="BI6128" s="2"/>
      <c r="BJ6128" s="2"/>
      <c r="BK6128" s="2"/>
      <c r="BL6128" s="2"/>
      <c r="BM6128" s="2"/>
      <c r="BN6128" s="2"/>
      <c r="BO6128" s="2"/>
      <c r="BP6128" s="2"/>
      <c r="BQ6128" s="2"/>
      <c r="BR6128" s="2"/>
      <c r="BS6128" s="2"/>
      <c r="BT6128" s="2"/>
      <c r="BU6128" s="2"/>
      <c r="BV6128" s="2"/>
      <c r="BW6128" s="2"/>
      <c r="BX6128" s="2"/>
      <c r="BY6128" s="2"/>
      <c r="BZ6128" s="2"/>
      <c r="CA6128" s="2"/>
      <c r="CB6128" s="2"/>
      <c r="CC6128" s="2"/>
      <c r="CD6128" s="2"/>
      <c r="CE6128" s="2"/>
    </row>
    <row r="6129" spans="1:83" s="10" customFormat="1" ht="12.75" customHeight="1" x14ac:dyDescent="0.2">
      <c r="A6129" s="64" t="s">
        <v>10951</v>
      </c>
      <c r="B6129" s="9" t="s">
        <v>10952</v>
      </c>
      <c r="C6129" s="66" t="s">
        <v>4035</v>
      </c>
      <c r="D6129" s="44" t="s">
        <v>4135</v>
      </c>
      <c r="E6129" s="54"/>
      <c r="F6129" s="55"/>
      <c r="G6129" s="56">
        <v>360</v>
      </c>
      <c r="H6129" s="57">
        <f t="shared" si="190"/>
        <v>424.79999999999995</v>
      </c>
      <c r="I6129" s="58">
        <f t="shared" si="191"/>
        <v>0</v>
      </c>
      <c r="J6129" s="59"/>
      <c r="K6129" s="59"/>
      <c r="L6129" s="60" t="s">
        <v>4029</v>
      </c>
      <c r="M6129" s="61"/>
      <c r="N6129" s="6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  <c r="BA6129" s="2"/>
      <c r="BB6129" s="2"/>
      <c r="BC6129" s="2"/>
      <c r="BD6129" s="2"/>
      <c r="BE6129" s="2"/>
      <c r="BF6129" s="2"/>
      <c r="BG6129" s="2"/>
      <c r="BH6129" s="2"/>
      <c r="BI6129" s="2"/>
      <c r="BJ6129" s="2"/>
      <c r="BK6129" s="2"/>
      <c r="BL6129" s="2"/>
      <c r="BM6129" s="2"/>
      <c r="BN6129" s="2"/>
      <c r="BO6129" s="2"/>
      <c r="BP6129" s="2"/>
      <c r="BQ6129" s="2"/>
      <c r="BR6129" s="2"/>
      <c r="BS6129" s="2"/>
      <c r="BT6129" s="2"/>
      <c r="BU6129" s="2"/>
      <c r="BV6129" s="2"/>
      <c r="BW6129" s="2"/>
      <c r="BX6129" s="2"/>
      <c r="BY6129" s="2"/>
      <c r="BZ6129" s="2"/>
      <c r="CA6129" s="2"/>
      <c r="CB6129" s="2"/>
      <c r="CC6129" s="2"/>
      <c r="CD6129" s="2"/>
      <c r="CE6129" s="2"/>
    </row>
    <row r="6130" spans="1:83" s="10" customFormat="1" ht="12.75" customHeight="1" x14ac:dyDescent="0.2">
      <c r="A6130" s="51" t="s">
        <v>3151</v>
      </c>
      <c r="B6130" s="9" t="s">
        <v>1013</v>
      </c>
      <c r="C6130" s="66" t="s">
        <v>4035</v>
      </c>
      <c r="D6130" s="44" t="s">
        <v>7303</v>
      </c>
      <c r="E6130" s="54"/>
      <c r="F6130" s="55"/>
      <c r="G6130" s="56">
        <v>463.74</v>
      </c>
      <c r="H6130" s="57">
        <f t="shared" si="190"/>
        <v>547.21320000000003</v>
      </c>
      <c r="I6130" s="58">
        <f t="shared" si="191"/>
        <v>0</v>
      </c>
      <c r="J6130" s="59" t="s">
        <v>4027</v>
      </c>
      <c r="K6130" s="59"/>
      <c r="L6130" s="73" t="s">
        <v>8190</v>
      </c>
      <c r="M6130" s="61">
        <v>0.19800000000000001</v>
      </c>
      <c r="N6130" s="6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2"/>
      <c r="BD6130" s="2"/>
      <c r="BE6130" s="2"/>
      <c r="BF6130" s="2"/>
      <c r="BG6130" s="2"/>
      <c r="BH6130" s="2"/>
      <c r="BI6130" s="2"/>
      <c r="BJ6130" s="2"/>
      <c r="BK6130" s="2"/>
      <c r="BL6130" s="2"/>
      <c r="BM6130" s="2"/>
      <c r="BN6130" s="2"/>
      <c r="BO6130" s="2"/>
      <c r="BP6130" s="2"/>
      <c r="BQ6130" s="2"/>
      <c r="BR6130" s="2"/>
      <c r="BS6130" s="2"/>
      <c r="BT6130" s="2"/>
      <c r="BU6130" s="2"/>
      <c r="BV6130" s="2"/>
      <c r="BW6130" s="2"/>
      <c r="BX6130" s="2"/>
      <c r="BY6130" s="2"/>
      <c r="BZ6130" s="2"/>
      <c r="CA6130" s="2"/>
      <c r="CB6130" s="2"/>
      <c r="CC6130" s="2"/>
      <c r="CD6130" s="2"/>
      <c r="CE6130" s="2"/>
    </row>
    <row r="6131" spans="1:83" s="10" customFormat="1" ht="12.75" customHeight="1" x14ac:dyDescent="0.2">
      <c r="A6131" s="51" t="s">
        <v>3152</v>
      </c>
      <c r="B6131" s="9" t="s">
        <v>443</v>
      </c>
      <c r="C6131" s="66" t="s">
        <v>4035</v>
      </c>
      <c r="D6131" s="44" t="s">
        <v>7303</v>
      </c>
      <c r="E6131" s="54"/>
      <c r="F6131" s="55"/>
      <c r="G6131" s="56">
        <v>572.71</v>
      </c>
      <c r="H6131" s="57">
        <f t="shared" si="190"/>
        <v>675.79780000000005</v>
      </c>
      <c r="I6131" s="58">
        <f t="shared" si="191"/>
        <v>0</v>
      </c>
      <c r="J6131" s="59" t="s">
        <v>4027</v>
      </c>
      <c r="K6131" s="59"/>
      <c r="L6131" s="73" t="s">
        <v>8190</v>
      </c>
      <c r="M6131" s="61">
        <v>0.24199999999999999</v>
      </c>
      <c r="N6131" s="6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2"/>
      <c r="BD6131" s="2"/>
      <c r="BE6131" s="2"/>
      <c r="BF6131" s="2"/>
      <c r="BG6131" s="2"/>
      <c r="BH6131" s="2"/>
      <c r="BI6131" s="2"/>
      <c r="BJ6131" s="2"/>
      <c r="BK6131" s="2"/>
      <c r="BL6131" s="2"/>
      <c r="BM6131" s="2"/>
      <c r="BN6131" s="2"/>
      <c r="BO6131" s="2"/>
      <c r="BP6131" s="2"/>
      <c r="BQ6131" s="2"/>
      <c r="BR6131" s="2"/>
      <c r="BS6131" s="2"/>
      <c r="BT6131" s="2"/>
      <c r="BU6131" s="2"/>
      <c r="BV6131" s="2"/>
      <c r="BW6131" s="2"/>
      <c r="BX6131" s="2"/>
      <c r="BY6131" s="2"/>
      <c r="BZ6131" s="2"/>
      <c r="CA6131" s="2"/>
      <c r="CB6131" s="2"/>
      <c r="CC6131" s="2"/>
      <c r="CD6131" s="2"/>
      <c r="CE6131" s="2"/>
    </row>
    <row r="6132" spans="1:83" s="10" customFormat="1" ht="12.75" customHeight="1" x14ac:dyDescent="0.2">
      <c r="A6132" s="51" t="s">
        <v>10953</v>
      </c>
      <c r="B6132" s="9" t="s">
        <v>10954</v>
      </c>
      <c r="C6132" s="66" t="s">
        <v>4035</v>
      </c>
      <c r="D6132" s="44" t="s">
        <v>4135</v>
      </c>
      <c r="E6132" s="54"/>
      <c r="F6132" s="55"/>
      <c r="G6132" s="56">
        <v>740</v>
      </c>
      <c r="H6132" s="57">
        <f t="shared" si="190"/>
        <v>873.19999999999993</v>
      </c>
      <c r="I6132" s="58">
        <f t="shared" si="191"/>
        <v>0</v>
      </c>
      <c r="J6132" s="59"/>
      <c r="K6132" s="59"/>
      <c r="L6132" s="60" t="s">
        <v>4029</v>
      </c>
      <c r="M6132" s="61"/>
      <c r="N6132" s="6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2"/>
      <c r="BD6132" s="2"/>
      <c r="BE6132" s="2"/>
      <c r="BF6132" s="2"/>
      <c r="BG6132" s="2"/>
      <c r="BH6132" s="2"/>
      <c r="BI6132" s="2"/>
      <c r="BJ6132" s="2"/>
      <c r="BK6132" s="2"/>
      <c r="BL6132" s="2"/>
      <c r="BM6132" s="2"/>
      <c r="BN6132" s="2"/>
      <c r="BO6132" s="2"/>
      <c r="BP6132" s="2"/>
      <c r="BQ6132" s="2"/>
      <c r="BR6132" s="2"/>
      <c r="BS6132" s="2"/>
      <c r="BT6132" s="2"/>
      <c r="BU6132" s="2"/>
      <c r="BV6132" s="2"/>
      <c r="BW6132" s="2"/>
      <c r="BX6132" s="2"/>
      <c r="BY6132" s="2"/>
      <c r="BZ6132" s="2"/>
      <c r="CA6132" s="2"/>
      <c r="CB6132" s="2"/>
      <c r="CC6132" s="2"/>
      <c r="CD6132" s="2"/>
      <c r="CE6132" s="2"/>
    </row>
    <row r="6133" spans="1:83" s="10" customFormat="1" ht="12.75" customHeight="1" x14ac:dyDescent="0.2">
      <c r="A6133" s="51" t="s">
        <v>3153</v>
      </c>
      <c r="B6133" s="9" t="s">
        <v>669</v>
      </c>
      <c r="C6133" s="66" t="s">
        <v>4035</v>
      </c>
      <c r="D6133" s="44" t="s">
        <v>4494</v>
      </c>
      <c r="E6133" s="54"/>
      <c r="F6133" s="55"/>
      <c r="G6133" s="56">
        <v>450</v>
      </c>
      <c r="H6133" s="57">
        <f t="shared" si="190"/>
        <v>531</v>
      </c>
      <c r="I6133" s="58">
        <f t="shared" si="191"/>
        <v>0</v>
      </c>
      <c r="J6133" s="59" t="s">
        <v>4027</v>
      </c>
      <c r="K6133" s="59"/>
      <c r="L6133" s="79" t="s">
        <v>4205</v>
      </c>
      <c r="M6133" s="61">
        <v>0.12</v>
      </c>
      <c r="N6133" s="6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2"/>
      <c r="BD6133" s="2"/>
      <c r="BE6133" s="2"/>
      <c r="BF6133" s="2"/>
      <c r="BG6133" s="2"/>
      <c r="BH6133" s="2"/>
      <c r="BI6133" s="2"/>
      <c r="BJ6133" s="2"/>
      <c r="BK6133" s="2"/>
      <c r="BL6133" s="2"/>
      <c r="BM6133" s="2"/>
      <c r="BN6133" s="2"/>
      <c r="BO6133" s="2"/>
      <c r="BP6133" s="2"/>
      <c r="BQ6133" s="2"/>
      <c r="BR6133" s="2"/>
      <c r="BS6133" s="2"/>
      <c r="BT6133" s="2"/>
      <c r="BU6133" s="2"/>
      <c r="BV6133" s="2"/>
      <c r="BW6133" s="2"/>
      <c r="BX6133" s="2"/>
      <c r="BY6133" s="2"/>
      <c r="BZ6133" s="2"/>
      <c r="CA6133" s="2"/>
      <c r="CB6133" s="2"/>
      <c r="CC6133" s="2"/>
      <c r="CD6133" s="2"/>
      <c r="CE6133" s="2"/>
    </row>
    <row r="6134" spans="1:83" s="10" customFormat="1" ht="12.75" customHeight="1" x14ac:dyDescent="0.2">
      <c r="A6134" s="64" t="s">
        <v>10955</v>
      </c>
      <c r="B6134" s="9" t="s">
        <v>6351</v>
      </c>
      <c r="C6134" s="66" t="s">
        <v>4035</v>
      </c>
      <c r="D6134" s="44" t="s">
        <v>4494</v>
      </c>
      <c r="E6134" s="54"/>
      <c r="F6134" s="55"/>
      <c r="G6134" s="56">
        <v>247.9</v>
      </c>
      <c r="H6134" s="57">
        <f t="shared" si="190"/>
        <v>292.52199999999999</v>
      </c>
      <c r="I6134" s="58">
        <f t="shared" si="191"/>
        <v>0</v>
      </c>
      <c r="J6134" s="59"/>
      <c r="K6134" s="59" t="s">
        <v>6938</v>
      </c>
      <c r="L6134" s="60" t="s">
        <v>4029</v>
      </c>
      <c r="M6134" s="61">
        <v>0.47</v>
      </c>
      <c r="N6134" s="6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2"/>
      <c r="BD6134" s="2"/>
      <c r="BE6134" s="2"/>
      <c r="BF6134" s="2"/>
      <c r="BG6134" s="2"/>
      <c r="BH6134" s="2"/>
      <c r="BI6134" s="2"/>
      <c r="BJ6134" s="2"/>
      <c r="BK6134" s="2"/>
      <c r="BL6134" s="2"/>
      <c r="BM6134" s="2"/>
      <c r="BN6134" s="2"/>
      <c r="BO6134" s="2"/>
      <c r="BP6134" s="2"/>
      <c r="BQ6134" s="2"/>
      <c r="BR6134" s="2"/>
      <c r="BS6134" s="2"/>
      <c r="BT6134" s="2"/>
      <c r="BU6134" s="2"/>
      <c r="BV6134" s="2"/>
      <c r="BW6134" s="2"/>
      <c r="BX6134" s="2"/>
      <c r="BY6134" s="2"/>
      <c r="BZ6134" s="2"/>
      <c r="CA6134" s="2"/>
      <c r="CB6134" s="2"/>
      <c r="CC6134" s="2"/>
      <c r="CD6134" s="2"/>
      <c r="CE6134" s="2"/>
    </row>
    <row r="6135" spans="1:83" s="10" customFormat="1" ht="12.75" customHeight="1" x14ac:dyDescent="0.2">
      <c r="A6135" s="64" t="s">
        <v>10956</v>
      </c>
      <c r="B6135" s="9" t="s">
        <v>10957</v>
      </c>
      <c r="C6135" s="66" t="s">
        <v>4035</v>
      </c>
      <c r="D6135" s="44" t="s">
        <v>4494</v>
      </c>
      <c r="E6135" s="54"/>
      <c r="F6135" s="55"/>
      <c r="G6135" s="56">
        <v>222.66</v>
      </c>
      <c r="H6135" s="57">
        <f t="shared" si="190"/>
        <v>262.73879999999997</v>
      </c>
      <c r="I6135" s="58">
        <f t="shared" si="191"/>
        <v>0</v>
      </c>
      <c r="J6135" s="59"/>
      <c r="K6135" s="59" t="s">
        <v>6938</v>
      </c>
      <c r="L6135" s="79" t="s">
        <v>10958</v>
      </c>
      <c r="M6135" s="61">
        <v>0.4</v>
      </c>
      <c r="N6135" s="6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2"/>
      <c r="BD6135" s="2"/>
      <c r="BE6135" s="2"/>
      <c r="BF6135" s="2"/>
      <c r="BG6135" s="2"/>
      <c r="BH6135" s="2"/>
      <c r="BI6135" s="2"/>
      <c r="BJ6135" s="2"/>
      <c r="BK6135" s="2"/>
      <c r="BL6135" s="2"/>
      <c r="BM6135" s="2"/>
      <c r="BN6135" s="2"/>
      <c r="BO6135" s="2"/>
      <c r="BP6135" s="2"/>
      <c r="BQ6135" s="2"/>
      <c r="BR6135" s="2"/>
      <c r="BS6135" s="2"/>
      <c r="BT6135" s="2"/>
      <c r="BU6135" s="2"/>
      <c r="BV6135" s="2"/>
      <c r="BW6135" s="2"/>
      <c r="BX6135" s="2"/>
      <c r="BY6135" s="2"/>
      <c r="BZ6135" s="2"/>
      <c r="CA6135" s="2"/>
      <c r="CB6135" s="2"/>
      <c r="CC6135" s="2"/>
      <c r="CD6135" s="2"/>
      <c r="CE6135" s="2"/>
    </row>
    <row r="6136" spans="1:83" s="10" customFormat="1" ht="12.75" customHeight="1" x14ac:dyDescent="0.2">
      <c r="A6136" s="51" t="s">
        <v>10959</v>
      </c>
      <c r="B6136" s="9" t="s">
        <v>10960</v>
      </c>
      <c r="C6136" s="66" t="s">
        <v>4035</v>
      </c>
      <c r="D6136" s="44" t="s">
        <v>4494</v>
      </c>
      <c r="E6136" s="54"/>
      <c r="F6136" s="55"/>
      <c r="G6136" s="56">
        <v>210</v>
      </c>
      <c r="H6136" s="57">
        <f t="shared" si="190"/>
        <v>247.79999999999998</v>
      </c>
      <c r="I6136" s="58">
        <f t="shared" si="191"/>
        <v>0</v>
      </c>
      <c r="J6136" s="59"/>
      <c r="K6136" s="59"/>
      <c r="L6136" s="60" t="s">
        <v>4029</v>
      </c>
      <c r="M6136" s="61"/>
      <c r="N6136" s="6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2"/>
      <c r="BD6136" s="2"/>
      <c r="BE6136" s="2"/>
      <c r="BF6136" s="2"/>
      <c r="BG6136" s="2"/>
      <c r="BH6136" s="2"/>
      <c r="BI6136" s="2"/>
      <c r="BJ6136" s="2"/>
      <c r="BK6136" s="2"/>
      <c r="BL6136" s="2"/>
      <c r="BM6136" s="2"/>
      <c r="BN6136" s="2"/>
      <c r="BO6136" s="2"/>
      <c r="BP6136" s="2"/>
      <c r="BQ6136" s="2"/>
      <c r="BR6136" s="2"/>
      <c r="BS6136" s="2"/>
      <c r="BT6136" s="2"/>
      <c r="BU6136" s="2"/>
      <c r="BV6136" s="2"/>
      <c r="BW6136" s="2"/>
      <c r="BX6136" s="2"/>
      <c r="BY6136" s="2"/>
      <c r="BZ6136" s="2"/>
      <c r="CA6136" s="2"/>
      <c r="CB6136" s="2"/>
      <c r="CC6136" s="2"/>
      <c r="CD6136" s="2"/>
      <c r="CE6136" s="2"/>
    </row>
    <row r="6137" spans="1:83" s="10" customFormat="1" ht="12.75" customHeight="1" x14ac:dyDescent="0.2">
      <c r="A6137" s="64" t="s">
        <v>10961</v>
      </c>
      <c r="B6137" s="9" t="s">
        <v>10055</v>
      </c>
      <c r="C6137" s="53" t="s">
        <v>4007</v>
      </c>
      <c r="D6137" s="44" t="s">
        <v>4237</v>
      </c>
      <c r="E6137" s="54"/>
      <c r="F6137" s="55"/>
      <c r="G6137" s="56">
        <v>1900</v>
      </c>
      <c r="H6137" s="57">
        <f t="shared" si="190"/>
        <v>2242</v>
      </c>
      <c r="I6137" s="58">
        <f t="shared" si="191"/>
        <v>0</v>
      </c>
      <c r="J6137" s="59" t="s">
        <v>4027</v>
      </c>
      <c r="K6137" s="59" t="s">
        <v>6950</v>
      </c>
      <c r="L6137" s="60" t="s">
        <v>4029</v>
      </c>
      <c r="M6137" s="61"/>
      <c r="N6137" s="6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2"/>
      <c r="BD6137" s="2"/>
      <c r="BE6137" s="2"/>
      <c r="BF6137" s="2"/>
      <c r="BG6137" s="2"/>
      <c r="BH6137" s="2"/>
      <c r="BI6137" s="2"/>
      <c r="BJ6137" s="2"/>
      <c r="BK6137" s="2"/>
      <c r="BL6137" s="2"/>
      <c r="BM6137" s="2"/>
      <c r="BN6137" s="2"/>
      <c r="BO6137" s="2"/>
      <c r="BP6137" s="2"/>
      <c r="BQ6137" s="2"/>
      <c r="BR6137" s="2"/>
      <c r="BS6137" s="2"/>
      <c r="BT6137" s="2"/>
      <c r="BU6137" s="2"/>
      <c r="BV6137" s="2"/>
      <c r="BW6137" s="2"/>
      <c r="BX6137" s="2"/>
      <c r="BY6137" s="2"/>
      <c r="BZ6137" s="2"/>
      <c r="CA6137" s="2"/>
      <c r="CB6137" s="2"/>
      <c r="CC6137" s="2"/>
      <c r="CD6137" s="2"/>
      <c r="CE6137" s="2"/>
    </row>
    <row r="6138" spans="1:83" s="10" customFormat="1" ht="12.75" customHeight="1" x14ac:dyDescent="0.2">
      <c r="A6138" s="64" t="s">
        <v>10962</v>
      </c>
      <c r="B6138" s="9" t="s">
        <v>10963</v>
      </c>
      <c r="C6138" s="53" t="s">
        <v>4007</v>
      </c>
      <c r="D6138" s="44" t="s">
        <v>4237</v>
      </c>
      <c r="E6138" s="54"/>
      <c r="F6138" s="55"/>
      <c r="G6138" s="56">
        <v>188.24</v>
      </c>
      <c r="H6138" s="57">
        <f t="shared" si="190"/>
        <v>222.1232</v>
      </c>
      <c r="I6138" s="58">
        <f t="shared" si="191"/>
        <v>0</v>
      </c>
      <c r="J6138" s="59"/>
      <c r="K6138" s="59" t="s">
        <v>6950</v>
      </c>
      <c r="L6138" s="60" t="s">
        <v>4029</v>
      </c>
      <c r="M6138" s="61"/>
      <c r="N6138" s="6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2"/>
      <c r="BD6138" s="2"/>
      <c r="BE6138" s="2"/>
      <c r="BF6138" s="2"/>
      <c r="BG6138" s="2"/>
      <c r="BH6138" s="2"/>
      <c r="BI6138" s="2"/>
      <c r="BJ6138" s="2"/>
      <c r="BK6138" s="2"/>
      <c r="BL6138" s="2"/>
      <c r="BM6138" s="2"/>
      <c r="BN6138" s="2"/>
      <c r="BO6138" s="2"/>
      <c r="BP6138" s="2"/>
      <c r="BQ6138" s="2"/>
      <c r="BR6138" s="2"/>
      <c r="BS6138" s="2"/>
      <c r="BT6138" s="2"/>
      <c r="BU6138" s="2"/>
      <c r="BV6138" s="2"/>
      <c r="BW6138" s="2"/>
      <c r="BX6138" s="2"/>
      <c r="BY6138" s="2"/>
      <c r="BZ6138" s="2"/>
      <c r="CA6138" s="2"/>
      <c r="CB6138" s="2"/>
      <c r="CC6138" s="2"/>
      <c r="CD6138" s="2"/>
      <c r="CE6138" s="2"/>
    </row>
    <row r="6139" spans="1:83" s="10" customFormat="1" ht="12.75" customHeight="1" x14ac:dyDescent="0.2">
      <c r="A6139" s="64" t="s">
        <v>10964</v>
      </c>
      <c r="B6139" s="9" t="s">
        <v>8891</v>
      </c>
      <c r="C6139" s="53" t="s">
        <v>4007</v>
      </c>
      <c r="D6139" s="44" t="s">
        <v>4237</v>
      </c>
      <c r="E6139" s="54"/>
      <c r="F6139" s="55"/>
      <c r="G6139" s="56">
        <v>2500</v>
      </c>
      <c r="H6139" s="57">
        <f t="shared" si="190"/>
        <v>2950</v>
      </c>
      <c r="I6139" s="58">
        <f t="shared" si="191"/>
        <v>0</v>
      </c>
      <c r="J6139" s="59" t="s">
        <v>4027</v>
      </c>
      <c r="K6139" s="59" t="s">
        <v>6950</v>
      </c>
      <c r="L6139" s="60" t="s">
        <v>4029</v>
      </c>
      <c r="M6139" s="61"/>
      <c r="N6139" s="6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2"/>
      <c r="BD6139" s="2"/>
      <c r="BE6139" s="2"/>
      <c r="BF6139" s="2"/>
      <c r="BG6139" s="2"/>
      <c r="BH6139" s="2"/>
      <c r="BI6139" s="2"/>
      <c r="BJ6139" s="2"/>
      <c r="BK6139" s="2"/>
      <c r="BL6139" s="2"/>
      <c r="BM6139" s="2"/>
      <c r="BN6139" s="2"/>
      <c r="BO6139" s="2"/>
      <c r="BP6139" s="2"/>
      <c r="BQ6139" s="2"/>
      <c r="BR6139" s="2"/>
      <c r="BS6139" s="2"/>
      <c r="BT6139" s="2"/>
      <c r="BU6139" s="2"/>
      <c r="BV6139" s="2"/>
      <c r="BW6139" s="2"/>
      <c r="BX6139" s="2"/>
      <c r="BY6139" s="2"/>
      <c r="BZ6139" s="2"/>
      <c r="CA6139" s="2"/>
      <c r="CB6139" s="2"/>
      <c r="CC6139" s="2"/>
      <c r="CD6139" s="2"/>
      <c r="CE6139" s="2"/>
    </row>
    <row r="6140" spans="1:83" s="10" customFormat="1" ht="12.75" customHeight="1" x14ac:dyDescent="0.2">
      <c r="A6140" s="78" t="s">
        <v>10965</v>
      </c>
      <c r="B6140" s="9" t="s">
        <v>9558</v>
      </c>
      <c r="C6140" s="53" t="s">
        <v>4007</v>
      </c>
      <c r="D6140" s="44" t="s">
        <v>4237</v>
      </c>
      <c r="E6140" s="54"/>
      <c r="F6140" s="55"/>
      <c r="G6140" s="56">
        <v>355</v>
      </c>
      <c r="H6140" s="57">
        <f t="shared" si="190"/>
        <v>418.9</v>
      </c>
      <c r="I6140" s="58">
        <f t="shared" si="191"/>
        <v>0</v>
      </c>
      <c r="J6140" s="59"/>
      <c r="K6140" s="59" t="s">
        <v>6950</v>
      </c>
      <c r="L6140" s="60" t="s">
        <v>4029</v>
      </c>
      <c r="M6140" s="61">
        <v>0.22</v>
      </c>
      <c r="N6140" s="6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  <c r="BA6140" s="2"/>
      <c r="BB6140" s="2"/>
      <c r="BC6140" s="2"/>
      <c r="BD6140" s="2"/>
      <c r="BE6140" s="2"/>
      <c r="BF6140" s="2"/>
      <c r="BG6140" s="2"/>
      <c r="BH6140" s="2"/>
      <c r="BI6140" s="2"/>
      <c r="BJ6140" s="2"/>
      <c r="BK6140" s="2"/>
      <c r="BL6140" s="2"/>
      <c r="BM6140" s="2"/>
      <c r="BN6140" s="2"/>
      <c r="BO6140" s="2"/>
      <c r="BP6140" s="2"/>
      <c r="BQ6140" s="2"/>
      <c r="BR6140" s="2"/>
      <c r="BS6140" s="2"/>
      <c r="BT6140" s="2"/>
      <c r="BU6140" s="2"/>
      <c r="BV6140" s="2"/>
      <c r="BW6140" s="2"/>
      <c r="BX6140" s="2"/>
      <c r="BY6140" s="2"/>
      <c r="BZ6140" s="2"/>
      <c r="CA6140" s="2"/>
      <c r="CB6140" s="2"/>
      <c r="CC6140" s="2"/>
      <c r="CD6140" s="2"/>
      <c r="CE6140" s="2"/>
    </row>
    <row r="6141" spans="1:83" s="10" customFormat="1" ht="12.75" customHeight="1" x14ac:dyDescent="0.2">
      <c r="A6141" s="64" t="s">
        <v>10966</v>
      </c>
      <c r="B6141" s="9" t="s">
        <v>9558</v>
      </c>
      <c r="C6141" s="53" t="s">
        <v>4007</v>
      </c>
      <c r="D6141" s="44" t="s">
        <v>4237</v>
      </c>
      <c r="E6141" s="54"/>
      <c r="F6141" s="55"/>
      <c r="G6141" s="56">
        <v>380</v>
      </c>
      <c r="H6141" s="57">
        <f t="shared" si="190"/>
        <v>448.4</v>
      </c>
      <c r="I6141" s="58">
        <f t="shared" si="191"/>
        <v>0</v>
      </c>
      <c r="J6141" s="59" t="s">
        <v>4027</v>
      </c>
      <c r="K6141" s="59" t="s">
        <v>6950</v>
      </c>
      <c r="L6141" s="60" t="s">
        <v>4029</v>
      </c>
      <c r="M6141" s="61">
        <v>0.25</v>
      </c>
      <c r="N6141" s="6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  <c r="BA6141" s="2"/>
      <c r="BB6141" s="2"/>
      <c r="BC6141" s="2"/>
      <c r="BD6141" s="2"/>
      <c r="BE6141" s="2"/>
      <c r="BF6141" s="2"/>
      <c r="BG6141" s="2"/>
      <c r="BH6141" s="2"/>
      <c r="BI6141" s="2"/>
      <c r="BJ6141" s="2"/>
      <c r="BK6141" s="2"/>
      <c r="BL6141" s="2"/>
      <c r="BM6141" s="2"/>
      <c r="BN6141" s="2"/>
      <c r="BO6141" s="2"/>
      <c r="BP6141" s="2"/>
      <c r="BQ6141" s="2"/>
      <c r="BR6141" s="2"/>
      <c r="BS6141" s="2"/>
      <c r="BT6141" s="2"/>
      <c r="BU6141" s="2"/>
      <c r="BV6141" s="2"/>
      <c r="BW6141" s="2"/>
      <c r="BX6141" s="2"/>
      <c r="BY6141" s="2"/>
      <c r="BZ6141" s="2"/>
      <c r="CA6141" s="2"/>
      <c r="CB6141" s="2"/>
      <c r="CC6141" s="2"/>
      <c r="CD6141" s="2"/>
      <c r="CE6141" s="2"/>
    </row>
    <row r="6142" spans="1:83" s="10" customFormat="1" ht="12.75" customHeight="1" x14ac:dyDescent="0.2">
      <c r="A6142" s="64" t="s">
        <v>10967</v>
      </c>
      <c r="B6142" s="9" t="s">
        <v>9338</v>
      </c>
      <c r="C6142" s="53" t="s">
        <v>4007</v>
      </c>
      <c r="D6142" s="44" t="s">
        <v>4237</v>
      </c>
      <c r="E6142" s="54"/>
      <c r="F6142" s="55"/>
      <c r="G6142" s="56">
        <v>1800</v>
      </c>
      <c r="H6142" s="57">
        <f t="shared" si="190"/>
        <v>2124</v>
      </c>
      <c r="I6142" s="58">
        <f t="shared" si="191"/>
        <v>0</v>
      </c>
      <c r="J6142" s="59" t="s">
        <v>4027</v>
      </c>
      <c r="K6142" s="59" t="s">
        <v>6950</v>
      </c>
      <c r="L6142" s="60" t="s">
        <v>4029</v>
      </c>
      <c r="M6142" s="61">
        <v>1.79</v>
      </c>
      <c r="N6142" s="6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2"/>
      <c r="BD6142" s="2"/>
      <c r="BE6142" s="2"/>
      <c r="BF6142" s="2"/>
      <c r="BG6142" s="2"/>
      <c r="BH6142" s="2"/>
      <c r="BI6142" s="2"/>
      <c r="BJ6142" s="2"/>
      <c r="BK6142" s="2"/>
      <c r="BL6142" s="2"/>
      <c r="BM6142" s="2"/>
      <c r="BN6142" s="2"/>
      <c r="BO6142" s="2"/>
      <c r="BP6142" s="2"/>
      <c r="BQ6142" s="2"/>
      <c r="BR6142" s="2"/>
      <c r="BS6142" s="2"/>
      <c r="BT6142" s="2"/>
      <c r="BU6142" s="2"/>
      <c r="BV6142" s="2"/>
      <c r="BW6142" s="2"/>
      <c r="BX6142" s="2"/>
      <c r="BY6142" s="2"/>
      <c r="BZ6142" s="2"/>
      <c r="CA6142" s="2"/>
      <c r="CB6142" s="2"/>
      <c r="CC6142" s="2"/>
      <c r="CD6142" s="2"/>
      <c r="CE6142" s="2"/>
    </row>
    <row r="6143" spans="1:83" s="10" customFormat="1" ht="12.75" customHeight="1" x14ac:dyDescent="0.2">
      <c r="A6143" s="64" t="s">
        <v>10968</v>
      </c>
      <c r="B6143" s="9" t="s">
        <v>10969</v>
      </c>
      <c r="C6143" s="53" t="s">
        <v>4007</v>
      </c>
      <c r="D6143" s="44" t="s">
        <v>4237</v>
      </c>
      <c r="E6143" s="54"/>
      <c r="F6143" s="55"/>
      <c r="G6143" s="56">
        <v>400</v>
      </c>
      <c r="H6143" s="57">
        <f t="shared" si="190"/>
        <v>472</v>
      </c>
      <c r="I6143" s="58">
        <f t="shared" si="191"/>
        <v>0</v>
      </c>
      <c r="J6143" s="59"/>
      <c r="K6143" s="59" t="s">
        <v>6950</v>
      </c>
      <c r="L6143" s="60" t="s">
        <v>4029</v>
      </c>
      <c r="M6143" s="61"/>
      <c r="N6143" s="6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2"/>
      <c r="BD6143" s="2"/>
      <c r="BE6143" s="2"/>
      <c r="BF6143" s="2"/>
      <c r="BG6143" s="2"/>
      <c r="BH6143" s="2"/>
      <c r="BI6143" s="2"/>
      <c r="BJ6143" s="2"/>
      <c r="BK6143" s="2"/>
      <c r="BL6143" s="2"/>
      <c r="BM6143" s="2"/>
      <c r="BN6143" s="2"/>
      <c r="BO6143" s="2"/>
      <c r="BP6143" s="2"/>
      <c r="BQ6143" s="2"/>
      <c r="BR6143" s="2"/>
      <c r="BS6143" s="2"/>
      <c r="BT6143" s="2"/>
      <c r="BU6143" s="2"/>
      <c r="BV6143" s="2"/>
      <c r="BW6143" s="2"/>
      <c r="BX6143" s="2"/>
      <c r="BY6143" s="2"/>
      <c r="BZ6143" s="2"/>
      <c r="CA6143" s="2"/>
      <c r="CB6143" s="2"/>
      <c r="CC6143" s="2"/>
      <c r="CD6143" s="2"/>
      <c r="CE6143" s="2"/>
    </row>
    <row r="6144" spans="1:83" s="10" customFormat="1" ht="12.75" customHeight="1" x14ac:dyDescent="0.2">
      <c r="A6144" s="51" t="s">
        <v>3154</v>
      </c>
      <c r="B6144" s="9" t="s">
        <v>1014</v>
      </c>
      <c r="C6144" s="66" t="s">
        <v>4035</v>
      </c>
      <c r="D6144" s="44" t="s">
        <v>4243</v>
      </c>
      <c r="E6144" s="54"/>
      <c r="F6144" s="55"/>
      <c r="G6144" s="56">
        <v>1400</v>
      </c>
      <c r="H6144" s="57">
        <f t="shared" si="190"/>
        <v>1652</v>
      </c>
      <c r="I6144" s="58">
        <f t="shared" si="191"/>
        <v>0</v>
      </c>
      <c r="J6144" s="59" t="s">
        <v>4027</v>
      </c>
      <c r="K6144" s="59"/>
      <c r="L6144" s="60" t="s">
        <v>4029</v>
      </c>
      <c r="M6144" s="61">
        <v>0.253</v>
      </c>
      <c r="N6144" s="6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2"/>
      <c r="BD6144" s="2"/>
      <c r="BE6144" s="2"/>
      <c r="BF6144" s="2"/>
      <c r="BG6144" s="2"/>
      <c r="BH6144" s="2"/>
      <c r="BI6144" s="2"/>
      <c r="BJ6144" s="2"/>
      <c r="BK6144" s="2"/>
      <c r="BL6144" s="2"/>
      <c r="BM6144" s="2"/>
      <c r="BN6144" s="2"/>
      <c r="BO6144" s="2"/>
      <c r="BP6144" s="2"/>
      <c r="BQ6144" s="2"/>
      <c r="BR6144" s="2"/>
      <c r="BS6144" s="2"/>
      <c r="BT6144" s="2"/>
      <c r="BU6144" s="2"/>
      <c r="BV6144" s="2"/>
      <c r="BW6144" s="2"/>
      <c r="BX6144" s="2"/>
      <c r="BY6144" s="2"/>
      <c r="BZ6144" s="2"/>
      <c r="CA6144" s="2"/>
      <c r="CB6144" s="2"/>
      <c r="CC6144" s="2"/>
      <c r="CD6144" s="2"/>
      <c r="CE6144" s="2"/>
    </row>
    <row r="6145" spans="1:83" s="10" customFormat="1" ht="12.75" customHeight="1" x14ac:dyDescent="0.2">
      <c r="A6145" s="51" t="s">
        <v>10970</v>
      </c>
      <c r="B6145" s="9" t="s">
        <v>840</v>
      </c>
      <c r="C6145" s="66" t="s">
        <v>4035</v>
      </c>
      <c r="D6145" s="44" t="s">
        <v>4150</v>
      </c>
      <c r="E6145" s="54"/>
      <c r="F6145" s="55"/>
      <c r="G6145" s="56">
        <v>160</v>
      </c>
      <c r="H6145" s="57">
        <f t="shared" si="190"/>
        <v>188.79999999999998</v>
      </c>
      <c r="I6145" s="58">
        <f t="shared" si="191"/>
        <v>0</v>
      </c>
      <c r="J6145" s="59"/>
      <c r="K6145" s="59"/>
      <c r="L6145" s="60"/>
      <c r="M6145" s="61"/>
      <c r="N6145" s="6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  <c r="BA6145" s="2"/>
      <c r="BB6145" s="2"/>
      <c r="BC6145" s="2"/>
      <c r="BD6145" s="2"/>
      <c r="BE6145" s="2"/>
      <c r="BF6145" s="2"/>
      <c r="BG6145" s="2"/>
      <c r="BH6145" s="2"/>
      <c r="BI6145" s="2"/>
      <c r="BJ6145" s="2"/>
      <c r="BK6145" s="2"/>
      <c r="BL6145" s="2"/>
      <c r="BM6145" s="2"/>
      <c r="BN6145" s="2"/>
      <c r="BO6145" s="2"/>
      <c r="BP6145" s="2"/>
      <c r="BQ6145" s="2"/>
      <c r="BR6145" s="2"/>
      <c r="BS6145" s="2"/>
      <c r="BT6145" s="2"/>
      <c r="BU6145" s="2"/>
      <c r="BV6145" s="2"/>
      <c r="BW6145" s="2"/>
      <c r="BX6145" s="2"/>
      <c r="BY6145" s="2"/>
      <c r="BZ6145" s="2"/>
      <c r="CA6145" s="2"/>
      <c r="CB6145" s="2"/>
      <c r="CC6145" s="2"/>
      <c r="CD6145" s="2"/>
      <c r="CE6145" s="2"/>
    </row>
    <row r="6146" spans="1:83" s="10" customFormat="1" ht="12.75" customHeight="1" x14ac:dyDescent="0.2">
      <c r="A6146" s="51" t="s">
        <v>10971</v>
      </c>
      <c r="B6146" s="9" t="s">
        <v>840</v>
      </c>
      <c r="C6146" s="66" t="s">
        <v>4035</v>
      </c>
      <c r="D6146" s="44" t="s">
        <v>4150</v>
      </c>
      <c r="E6146" s="54"/>
      <c r="F6146" s="55"/>
      <c r="G6146" s="56">
        <v>160</v>
      </c>
      <c r="H6146" s="57">
        <f t="shared" si="190"/>
        <v>188.79999999999998</v>
      </c>
      <c r="I6146" s="58">
        <f t="shared" si="191"/>
        <v>0</v>
      </c>
      <c r="J6146" s="59"/>
      <c r="K6146" s="59"/>
      <c r="L6146" s="60" t="s">
        <v>4029</v>
      </c>
      <c r="M6146" s="61"/>
      <c r="N6146" s="6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  <c r="BA6146" s="2"/>
      <c r="BB6146" s="2"/>
      <c r="BC6146" s="2"/>
      <c r="BD6146" s="2"/>
      <c r="BE6146" s="2"/>
      <c r="BF6146" s="2"/>
      <c r="BG6146" s="2"/>
      <c r="BH6146" s="2"/>
      <c r="BI6146" s="2"/>
      <c r="BJ6146" s="2"/>
      <c r="BK6146" s="2"/>
      <c r="BL6146" s="2"/>
      <c r="BM6146" s="2"/>
      <c r="BN6146" s="2"/>
      <c r="BO6146" s="2"/>
      <c r="BP6146" s="2"/>
      <c r="BQ6146" s="2"/>
      <c r="BR6146" s="2"/>
      <c r="BS6146" s="2"/>
      <c r="BT6146" s="2"/>
      <c r="BU6146" s="2"/>
      <c r="BV6146" s="2"/>
      <c r="BW6146" s="2"/>
      <c r="BX6146" s="2"/>
      <c r="BY6146" s="2"/>
      <c r="BZ6146" s="2"/>
      <c r="CA6146" s="2"/>
      <c r="CB6146" s="2"/>
      <c r="CC6146" s="2"/>
      <c r="CD6146" s="2"/>
      <c r="CE6146" s="2"/>
    </row>
    <row r="6147" spans="1:83" s="10" customFormat="1" ht="12.75" customHeight="1" x14ac:dyDescent="0.2">
      <c r="A6147" s="51" t="s">
        <v>10972</v>
      </c>
      <c r="B6147" s="9" t="s">
        <v>840</v>
      </c>
      <c r="C6147" s="66" t="s">
        <v>4035</v>
      </c>
      <c r="D6147" s="44" t="s">
        <v>4150</v>
      </c>
      <c r="E6147" s="54"/>
      <c r="F6147" s="55"/>
      <c r="G6147" s="56">
        <v>230</v>
      </c>
      <c r="H6147" s="57">
        <f t="shared" si="190"/>
        <v>271.39999999999998</v>
      </c>
      <c r="I6147" s="58">
        <f t="shared" si="191"/>
        <v>0</v>
      </c>
      <c r="J6147" s="59"/>
      <c r="K6147" s="59"/>
      <c r="L6147" s="60" t="s">
        <v>4029</v>
      </c>
      <c r="M6147" s="61"/>
      <c r="N6147" s="6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  <c r="BA6147" s="2"/>
      <c r="BB6147" s="2"/>
      <c r="BC6147" s="2"/>
      <c r="BD6147" s="2"/>
      <c r="BE6147" s="2"/>
      <c r="BF6147" s="2"/>
      <c r="BG6147" s="2"/>
      <c r="BH6147" s="2"/>
      <c r="BI6147" s="2"/>
      <c r="BJ6147" s="2"/>
      <c r="BK6147" s="2"/>
      <c r="BL6147" s="2"/>
      <c r="BM6147" s="2"/>
      <c r="BN6147" s="2"/>
      <c r="BO6147" s="2"/>
      <c r="BP6147" s="2"/>
      <c r="BQ6147" s="2"/>
      <c r="BR6147" s="2"/>
      <c r="BS6147" s="2"/>
      <c r="BT6147" s="2"/>
      <c r="BU6147" s="2"/>
      <c r="BV6147" s="2"/>
      <c r="BW6147" s="2"/>
      <c r="BX6147" s="2"/>
      <c r="BY6147" s="2"/>
      <c r="BZ6147" s="2"/>
      <c r="CA6147" s="2"/>
      <c r="CB6147" s="2"/>
      <c r="CC6147" s="2"/>
      <c r="CD6147" s="2"/>
      <c r="CE6147" s="2"/>
    </row>
    <row r="6148" spans="1:83" s="10" customFormat="1" ht="12.75" customHeight="1" x14ac:dyDescent="0.2">
      <c r="A6148" s="51" t="s">
        <v>10973</v>
      </c>
      <c r="B6148" s="9" t="s">
        <v>632</v>
      </c>
      <c r="C6148" s="66" t="s">
        <v>4035</v>
      </c>
      <c r="D6148" s="44" t="s">
        <v>4945</v>
      </c>
      <c r="E6148" s="54"/>
      <c r="F6148" s="55"/>
      <c r="G6148" s="56">
        <v>13000</v>
      </c>
      <c r="H6148" s="57">
        <f t="shared" si="190"/>
        <v>15340</v>
      </c>
      <c r="I6148" s="58">
        <f t="shared" si="191"/>
        <v>0</v>
      </c>
      <c r="J6148" s="59" t="s">
        <v>10974</v>
      </c>
      <c r="K6148" s="59"/>
      <c r="L6148" s="60" t="s">
        <v>4029</v>
      </c>
      <c r="M6148" s="61">
        <v>25.3</v>
      </c>
      <c r="N6148" s="6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  <c r="BA6148" s="2"/>
      <c r="BB6148" s="2"/>
      <c r="BC6148" s="2"/>
      <c r="BD6148" s="2"/>
      <c r="BE6148" s="2"/>
      <c r="BF6148" s="2"/>
      <c r="BG6148" s="2"/>
      <c r="BH6148" s="2"/>
      <c r="BI6148" s="2"/>
      <c r="BJ6148" s="2"/>
      <c r="BK6148" s="2"/>
      <c r="BL6148" s="2"/>
      <c r="BM6148" s="2"/>
      <c r="BN6148" s="2"/>
      <c r="BO6148" s="2"/>
      <c r="BP6148" s="2"/>
      <c r="BQ6148" s="2"/>
      <c r="BR6148" s="2"/>
      <c r="BS6148" s="2"/>
      <c r="BT6148" s="2"/>
      <c r="BU6148" s="2"/>
      <c r="BV6148" s="2"/>
      <c r="BW6148" s="2"/>
      <c r="BX6148" s="2"/>
      <c r="BY6148" s="2"/>
      <c r="BZ6148" s="2"/>
      <c r="CA6148" s="2"/>
      <c r="CB6148" s="2"/>
      <c r="CC6148" s="2"/>
      <c r="CD6148" s="2"/>
      <c r="CE6148" s="2"/>
    </row>
    <row r="6149" spans="1:83" s="10" customFormat="1" ht="12.75" customHeight="1" x14ac:dyDescent="0.2">
      <c r="A6149" s="51" t="s">
        <v>10975</v>
      </c>
      <c r="B6149" s="9" t="s">
        <v>10976</v>
      </c>
      <c r="C6149" s="66" t="s">
        <v>4035</v>
      </c>
      <c r="D6149" s="44" t="s">
        <v>4945</v>
      </c>
      <c r="E6149" s="54"/>
      <c r="F6149" s="55"/>
      <c r="G6149" s="56">
        <v>6200</v>
      </c>
      <c r="H6149" s="57">
        <f t="shared" si="190"/>
        <v>7316</v>
      </c>
      <c r="I6149" s="58">
        <f t="shared" si="191"/>
        <v>0</v>
      </c>
      <c r="J6149" s="59"/>
      <c r="K6149" s="59"/>
      <c r="L6149" s="60" t="s">
        <v>4029</v>
      </c>
      <c r="M6149" s="61"/>
      <c r="N6149" s="6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  <c r="BA6149" s="2"/>
      <c r="BB6149" s="2"/>
      <c r="BC6149" s="2"/>
      <c r="BD6149" s="2"/>
      <c r="BE6149" s="2"/>
      <c r="BF6149" s="2"/>
      <c r="BG6149" s="2"/>
      <c r="BH6149" s="2"/>
      <c r="BI6149" s="2"/>
      <c r="BJ6149" s="2"/>
      <c r="BK6149" s="2"/>
      <c r="BL6149" s="2"/>
      <c r="BM6149" s="2"/>
      <c r="BN6149" s="2"/>
      <c r="BO6149" s="2"/>
      <c r="BP6149" s="2"/>
      <c r="BQ6149" s="2"/>
      <c r="BR6149" s="2"/>
      <c r="BS6149" s="2"/>
      <c r="BT6149" s="2"/>
      <c r="BU6149" s="2"/>
      <c r="BV6149" s="2"/>
      <c r="BW6149" s="2"/>
      <c r="BX6149" s="2"/>
      <c r="BY6149" s="2"/>
      <c r="BZ6149" s="2"/>
      <c r="CA6149" s="2"/>
      <c r="CB6149" s="2"/>
      <c r="CC6149" s="2"/>
      <c r="CD6149" s="2"/>
      <c r="CE6149" s="2"/>
    </row>
    <row r="6150" spans="1:83" s="10" customFormat="1" ht="12.75" customHeight="1" x14ac:dyDescent="0.2">
      <c r="A6150" s="51" t="s">
        <v>3155</v>
      </c>
      <c r="B6150" s="9" t="s">
        <v>1015</v>
      </c>
      <c r="C6150" s="66" t="s">
        <v>4035</v>
      </c>
      <c r="D6150" s="44" t="s">
        <v>4945</v>
      </c>
      <c r="E6150" s="54"/>
      <c r="F6150" s="55"/>
      <c r="G6150" s="56">
        <v>680</v>
      </c>
      <c r="H6150" s="57">
        <f t="shared" si="190"/>
        <v>802.4</v>
      </c>
      <c r="I6150" s="58">
        <f t="shared" si="191"/>
        <v>0</v>
      </c>
      <c r="J6150" s="59" t="s">
        <v>4027</v>
      </c>
      <c r="K6150" s="59"/>
      <c r="L6150" s="79" t="s">
        <v>5050</v>
      </c>
      <c r="M6150" s="61">
        <v>2.58</v>
      </c>
      <c r="N6150" s="6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/>
      <c r="BD6150" s="2"/>
      <c r="BE6150" s="2"/>
      <c r="BF6150" s="2"/>
      <c r="BG6150" s="2"/>
      <c r="BH6150" s="2"/>
      <c r="BI6150" s="2"/>
      <c r="BJ6150" s="2"/>
      <c r="BK6150" s="2"/>
      <c r="BL6150" s="2"/>
      <c r="BM6150" s="2"/>
      <c r="BN6150" s="2"/>
      <c r="BO6150" s="2"/>
      <c r="BP6150" s="2"/>
      <c r="BQ6150" s="2"/>
      <c r="BR6150" s="2"/>
      <c r="BS6150" s="2"/>
      <c r="BT6150" s="2"/>
      <c r="BU6150" s="2"/>
      <c r="BV6150" s="2"/>
      <c r="BW6150" s="2"/>
      <c r="BX6150" s="2"/>
      <c r="BY6150" s="2"/>
      <c r="BZ6150" s="2"/>
      <c r="CA6150" s="2"/>
      <c r="CB6150" s="2"/>
      <c r="CC6150" s="2"/>
      <c r="CD6150" s="2"/>
      <c r="CE6150" s="2"/>
    </row>
    <row r="6151" spans="1:83" s="10" customFormat="1" ht="12.75" customHeight="1" x14ac:dyDescent="0.2">
      <c r="A6151" s="51" t="s">
        <v>3156</v>
      </c>
      <c r="B6151" s="9" t="s">
        <v>1015</v>
      </c>
      <c r="C6151" s="66" t="s">
        <v>4035</v>
      </c>
      <c r="D6151" s="44" t="s">
        <v>4945</v>
      </c>
      <c r="E6151" s="54"/>
      <c r="F6151" s="55"/>
      <c r="G6151" s="56">
        <v>720</v>
      </c>
      <c r="H6151" s="57">
        <f t="shared" si="190"/>
        <v>849.59999999999991</v>
      </c>
      <c r="I6151" s="58">
        <f t="shared" si="191"/>
        <v>0</v>
      </c>
      <c r="J6151" s="59" t="s">
        <v>4027</v>
      </c>
      <c r="K6151" s="59"/>
      <c r="L6151" s="79" t="s">
        <v>5050</v>
      </c>
      <c r="M6151" s="61">
        <v>2.6040000000000001</v>
      </c>
      <c r="N6151" s="6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  <c r="BA6151" s="2"/>
      <c r="BB6151" s="2"/>
      <c r="BC6151" s="2"/>
      <c r="BD6151" s="2"/>
      <c r="BE6151" s="2"/>
      <c r="BF6151" s="2"/>
      <c r="BG6151" s="2"/>
      <c r="BH6151" s="2"/>
      <c r="BI6151" s="2"/>
      <c r="BJ6151" s="2"/>
      <c r="BK6151" s="2"/>
      <c r="BL6151" s="2"/>
      <c r="BM6151" s="2"/>
      <c r="BN6151" s="2"/>
      <c r="BO6151" s="2"/>
      <c r="BP6151" s="2"/>
      <c r="BQ6151" s="2"/>
      <c r="BR6151" s="2"/>
      <c r="BS6151" s="2"/>
      <c r="BT6151" s="2"/>
      <c r="BU6151" s="2"/>
      <c r="BV6151" s="2"/>
      <c r="BW6151" s="2"/>
      <c r="BX6151" s="2"/>
      <c r="BY6151" s="2"/>
      <c r="BZ6151" s="2"/>
      <c r="CA6151" s="2"/>
      <c r="CB6151" s="2"/>
      <c r="CC6151" s="2"/>
      <c r="CD6151" s="2"/>
      <c r="CE6151" s="2"/>
    </row>
    <row r="6152" spans="1:83" s="10" customFormat="1" ht="12.75" customHeight="1" x14ac:dyDescent="0.2">
      <c r="A6152" s="69" t="s">
        <v>10977</v>
      </c>
      <c r="B6152" s="9" t="s">
        <v>10978</v>
      </c>
      <c r="C6152" s="53" t="s">
        <v>4007</v>
      </c>
      <c r="D6152" s="44" t="s">
        <v>4112</v>
      </c>
      <c r="E6152" s="54"/>
      <c r="F6152" s="55"/>
      <c r="G6152" s="56">
        <v>41838.019999999997</v>
      </c>
      <c r="H6152" s="57">
        <f t="shared" ref="H6152:H6215" si="192">G6152*1.18</f>
        <v>49368.863599999997</v>
      </c>
      <c r="I6152" s="58">
        <f t="shared" ref="I6152:I6215" si="193">H6152*F6152</f>
        <v>0</v>
      </c>
      <c r="J6152" s="59"/>
      <c r="K6152" s="59" t="s">
        <v>4034</v>
      </c>
      <c r="L6152" s="65">
        <v>6370</v>
      </c>
      <c r="M6152" s="61"/>
      <c r="N6152" s="6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2"/>
      <c r="BD6152" s="2"/>
      <c r="BE6152" s="2"/>
      <c r="BF6152" s="2"/>
      <c r="BG6152" s="2"/>
      <c r="BH6152" s="2"/>
      <c r="BI6152" s="2"/>
      <c r="BJ6152" s="2"/>
      <c r="BK6152" s="2"/>
      <c r="BL6152" s="2"/>
      <c r="BM6152" s="2"/>
      <c r="BN6152" s="2"/>
      <c r="BO6152" s="2"/>
      <c r="BP6152" s="2"/>
      <c r="BQ6152" s="2"/>
      <c r="BR6152" s="2"/>
      <c r="BS6152" s="2"/>
      <c r="BT6152" s="2"/>
      <c r="BU6152" s="2"/>
      <c r="BV6152" s="2"/>
      <c r="BW6152" s="2"/>
      <c r="BX6152" s="2"/>
      <c r="BY6152" s="2"/>
      <c r="BZ6152" s="2"/>
      <c r="CA6152" s="2"/>
      <c r="CB6152" s="2"/>
      <c r="CC6152" s="2"/>
      <c r="CD6152" s="2"/>
      <c r="CE6152" s="2"/>
    </row>
    <row r="6153" spans="1:83" s="10" customFormat="1" ht="12.75" customHeight="1" x14ac:dyDescent="0.2">
      <c r="A6153" s="69" t="s">
        <v>10979</v>
      </c>
      <c r="B6153" s="9" t="s">
        <v>10980</v>
      </c>
      <c r="C6153" s="53" t="s">
        <v>4007</v>
      </c>
      <c r="D6153" s="44" t="s">
        <v>4112</v>
      </c>
      <c r="E6153" s="54"/>
      <c r="F6153" s="55"/>
      <c r="G6153" s="56">
        <v>13816.29</v>
      </c>
      <c r="H6153" s="57">
        <f t="shared" si="192"/>
        <v>16303.2222</v>
      </c>
      <c r="I6153" s="58">
        <f t="shared" si="193"/>
        <v>0</v>
      </c>
      <c r="J6153" s="59"/>
      <c r="K6153" s="59" t="s">
        <v>4034</v>
      </c>
      <c r="L6153" s="65">
        <v>6370</v>
      </c>
      <c r="M6153" s="61"/>
      <c r="N6153" s="6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2"/>
      <c r="BD6153" s="2"/>
      <c r="BE6153" s="2"/>
      <c r="BF6153" s="2"/>
      <c r="BG6153" s="2"/>
      <c r="BH6153" s="2"/>
      <c r="BI6153" s="2"/>
      <c r="BJ6153" s="2"/>
      <c r="BK6153" s="2"/>
      <c r="BL6153" s="2"/>
      <c r="BM6153" s="2"/>
      <c r="BN6153" s="2"/>
      <c r="BO6153" s="2"/>
      <c r="BP6153" s="2"/>
      <c r="BQ6153" s="2"/>
      <c r="BR6153" s="2"/>
      <c r="BS6153" s="2"/>
      <c r="BT6153" s="2"/>
      <c r="BU6153" s="2"/>
      <c r="BV6153" s="2"/>
      <c r="BW6153" s="2"/>
      <c r="BX6153" s="2"/>
      <c r="BY6153" s="2"/>
      <c r="BZ6153" s="2"/>
      <c r="CA6153" s="2"/>
      <c r="CB6153" s="2"/>
      <c r="CC6153" s="2"/>
      <c r="CD6153" s="2"/>
      <c r="CE6153" s="2"/>
    </row>
    <row r="6154" spans="1:83" s="10" customFormat="1" ht="12.75" customHeight="1" x14ac:dyDescent="0.2">
      <c r="A6154" s="69" t="s">
        <v>10981</v>
      </c>
      <c r="B6154" s="9" t="s">
        <v>10982</v>
      </c>
      <c r="C6154" s="53" t="s">
        <v>4007</v>
      </c>
      <c r="D6154" s="44" t="s">
        <v>4112</v>
      </c>
      <c r="E6154" s="54"/>
      <c r="F6154" s="55"/>
      <c r="G6154" s="56">
        <v>19734.849999999999</v>
      </c>
      <c r="H6154" s="57">
        <f t="shared" si="192"/>
        <v>23287.122999999996</v>
      </c>
      <c r="I6154" s="58">
        <f t="shared" si="193"/>
        <v>0</v>
      </c>
      <c r="J6154" s="59"/>
      <c r="K6154" s="59" t="s">
        <v>4034</v>
      </c>
      <c r="L6154" s="65">
        <v>6370</v>
      </c>
      <c r="M6154" s="61"/>
      <c r="N6154" s="6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  <c r="BA6154" s="2"/>
      <c r="BB6154" s="2"/>
      <c r="BC6154" s="2"/>
      <c r="BD6154" s="2"/>
      <c r="BE6154" s="2"/>
      <c r="BF6154" s="2"/>
      <c r="BG6154" s="2"/>
      <c r="BH6154" s="2"/>
      <c r="BI6154" s="2"/>
      <c r="BJ6154" s="2"/>
      <c r="BK6154" s="2"/>
      <c r="BL6154" s="2"/>
      <c r="BM6154" s="2"/>
      <c r="BN6154" s="2"/>
      <c r="BO6154" s="2"/>
      <c r="BP6154" s="2"/>
      <c r="BQ6154" s="2"/>
      <c r="BR6154" s="2"/>
      <c r="BS6154" s="2"/>
      <c r="BT6154" s="2"/>
      <c r="BU6154" s="2"/>
      <c r="BV6154" s="2"/>
      <c r="BW6154" s="2"/>
      <c r="BX6154" s="2"/>
      <c r="BY6154" s="2"/>
      <c r="BZ6154" s="2"/>
      <c r="CA6154" s="2"/>
      <c r="CB6154" s="2"/>
      <c r="CC6154" s="2"/>
      <c r="CD6154" s="2"/>
      <c r="CE6154" s="2"/>
    </row>
    <row r="6155" spans="1:83" s="10" customFormat="1" ht="12.75" customHeight="1" x14ac:dyDescent="0.2">
      <c r="A6155" s="51" t="s">
        <v>3157</v>
      </c>
      <c r="B6155" s="9" t="s">
        <v>1016</v>
      </c>
      <c r="C6155" s="66" t="s">
        <v>4035</v>
      </c>
      <c r="D6155" s="44" t="s">
        <v>4319</v>
      </c>
      <c r="E6155" s="54"/>
      <c r="F6155" s="55"/>
      <c r="G6155" s="56">
        <v>210</v>
      </c>
      <c r="H6155" s="57">
        <f t="shared" si="192"/>
        <v>247.79999999999998</v>
      </c>
      <c r="I6155" s="58">
        <f t="shared" si="193"/>
        <v>0</v>
      </c>
      <c r="J6155" s="59" t="s">
        <v>4027</v>
      </c>
      <c r="K6155" s="59"/>
      <c r="L6155" s="73" t="s">
        <v>7684</v>
      </c>
      <c r="M6155" s="61">
        <v>0.496</v>
      </c>
      <c r="N6155" s="6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/>
      <c r="BD6155" s="2"/>
      <c r="BE6155" s="2"/>
      <c r="BF6155" s="2"/>
      <c r="BG6155" s="2"/>
      <c r="BH6155" s="2"/>
      <c r="BI6155" s="2"/>
      <c r="BJ6155" s="2"/>
      <c r="BK6155" s="2"/>
      <c r="BL6155" s="2"/>
      <c r="BM6155" s="2"/>
      <c r="BN6155" s="2"/>
      <c r="BO6155" s="2"/>
      <c r="BP6155" s="2"/>
      <c r="BQ6155" s="2"/>
      <c r="BR6155" s="2"/>
      <c r="BS6155" s="2"/>
      <c r="BT6155" s="2"/>
      <c r="BU6155" s="2"/>
      <c r="BV6155" s="2"/>
      <c r="BW6155" s="2"/>
      <c r="BX6155" s="2"/>
      <c r="BY6155" s="2"/>
      <c r="BZ6155" s="2"/>
      <c r="CA6155" s="2"/>
      <c r="CB6155" s="2"/>
      <c r="CC6155" s="2"/>
      <c r="CD6155" s="2"/>
      <c r="CE6155" s="2"/>
    </row>
    <row r="6156" spans="1:83" s="10" customFormat="1" ht="12.75" customHeight="1" x14ac:dyDescent="0.2">
      <c r="A6156" s="51" t="s">
        <v>3158</v>
      </c>
      <c r="B6156" s="9" t="s">
        <v>1016</v>
      </c>
      <c r="C6156" s="66" t="s">
        <v>4035</v>
      </c>
      <c r="D6156" s="44" t="s">
        <v>4319</v>
      </c>
      <c r="E6156" s="54"/>
      <c r="F6156" s="55"/>
      <c r="G6156" s="56">
        <v>170</v>
      </c>
      <c r="H6156" s="57">
        <f t="shared" si="192"/>
        <v>200.6</v>
      </c>
      <c r="I6156" s="58">
        <f t="shared" si="193"/>
        <v>0</v>
      </c>
      <c r="J6156" s="59" t="s">
        <v>4027</v>
      </c>
      <c r="K6156" s="59"/>
      <c r="L6156" s="73" t="s">
        <v>7684</v>
      </c>
      <c r="M6156" s="61">
        <v>0.39600000000000002</v>
      </c>
      <c r="N6156" s="6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/>
      <c r="BD6156" s="2"/>
      <c r="BE6156" s="2"/>
      <c r="BF6156" s="2"/>
      <c r="BG6156" s="2"/>
      <c r="BH6156" s="2"/>
      <c r="BI6156" s="2"/>
      <c r="BJ6156" s="2"/>
      <c r="BK6156" s="2"/>
      <c r="BL6156" s="2"/>
      <c r="BM6156" s="2"/>
      <c r="BN6156" s="2"/>
      <c r="BO6156" s="2"/>
      <c r="BP6156" s="2"/>
      <c r="BQ6156" s="2"/>
      <c r="BR6156" s="2"/>
      <c r="BS6156" s="2"/>
      <c r="BT6156" s="2"/>
      <c r="BU6156" s="2"/>
      <c r="BV6156" s="2"/>
      <c r="BW6156" s="2"/>
      <c r="BX6156" s="2"/>
      <c r="BY6156" s="2"/>
      <c r="BZ6156" s="2"/>
      <c r="CA6156" s="2"/>
      <c r="CB6156" s="2"/>
      <c r="CC6156" s="2"/>
      <c r="CD6156" s="2"/>
      <c r="CE6156" s="2"/>
    </row>
    <row r="6157" spans="1:83" s="10" customFormat="1" ht="12.75" customHeight="1" x14ac:dyDescent="0.2">
      <c r="A6157" s="64" t="s">
        <v>10983</v>
      </c>
      <c r="B6157" s="9" t="s">
        <v>10984</v>
      </c>
      <c r="C6157" s="66" t="s">
        <v>4035</v>
      </c>
      <c r="D6157" s="44" t="s">
        <v>4319</v>
      </c>
      <c r="E6157" s="54"/>
      <c r="F6157" s="55"/>
      <c r="G6157" s="56">
        <v>96.47</v>
      </c>
      <c r="H6157" s="57">
        <f t="shared" si="192"/>
        <v>113.83459999999999</v>
      </c>
      <c r="I6157" s="58">
        <f t="shared" si="193"/>
        <v>0</v>
      </c>
      <c r="J6157" s="59"/>
      <c r="K6157" s="59" t="s">
        <v>6938</v>
      </c>
      <c r="L6157" s="60" t="s">
        <v>4029</v>
      </c>
      <c r="M6157" s="61">
        <v>0.17299999999999999</v>
      </c>
      <c r="N6157" s="6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/>
      <c r="BD6157" s="2"/>
      <c r="BE6157" s="2"/>
      <c r="BF6157" s="2"/>
      <c r="BG6157" s="2"/>
      <c r="BH6157" s="2"/>
      <c r="BI6157" s="2"/>
      <c r="BJ6157" s="2"/>
      <c r="BK6157" s="2"/>
      <c r="BL6157" s="2"/>
      <c r="BM6157" s="2"/>
      <c r="BN6157" s="2"/>
      <c r="BO6157" s="2"/>
      <c r="BP6157" s="2"/>
      <c r="BQ6157" s="2"/>
      <c r="BR6157" s="2"/>
      <c r="BS6157" s="2"/>
      <c r="BT6157" s="2"/>
      <c r="BU6157" s="2"/>
      <c r="BV6157" s="2"/>
      <c r="BW6157" s="2"/>
      <c r="BX6157" s="2"/>
      <c r="BY6157" s="2"/>
      <c r="BZ6157" s="2"/>
      <c r="CA6157" s="2"/>
      <c r="CB6157" s="2"/>
      <c r="CC6157" s="2"/>
      <c r="CD6157" s="2"/>
      <c r="CE6157" s="2"/>
    </row>
    <row r="6158" spans="1:83" s="10" customFormat="1" ht="12.75" customHeight="1" x14ac:dyDescent="0.2">
      <c r="A6158" s="64" t="s">
        <v>10985</v>
      </c>
      <c r="B6158" s="9" t="s">
        <v>10986</v>
      </c>
      <c r="C6158" s="66" t="s">
        <v>4035</v>
      </c>
      <c r="D6158" s="44" t="s">
        <v>4319</v>
      </c>
      <c r="E6158" s="54"/>
      <c r="F6158" s="55"/>
      <c r="G6158" s="56">
        <v>559.66999999999996</v>
      </c>
      <c r="H6158" s="57">
        <f t="shared" si="192"/>
        <v>660.41059999999993</v>
      </c>
      <c r="I6158" s="58">
        <f t="shared" si="193"/>
        <v>0</v>
      </c>
      <c r="J6158" s="59"/>
      <c r="K6158" s="59" t="s">
        <v>6938</v>
      </c>
      <c r="L6158" s="81" t="s">
        <v>4460</v>
      </c>
      <c r="M6158" s="61">
        <v>1.87</v>
      </c>
      <c r="N6158" s="6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  <c r="BA6158" s="2"/>
      <c r="BB6158" s="2"/>
      <c r="BC6158" s="2"/>
      <c r="BD6158" s="2"/>
      <c r="BE6158" s="2"/>
      <c r="BF6158" s="2"/>
      <c r="BG6158" s="2"/>
      <c r="BH6158" s="2"/>
      <c r="BI6158" s="2"/>
      <c r="BJ6158" s="2"/>
      <c r="BK6158" s="2"/>
      <c r="BL6158" s="2"/>
      <c r="BM6158" s="2"/>
      <c r="BN6158" s="2"/>
      <c r="BO6158" s="2"/>
      <c r="BP6158" s="2"/>
      <c r="BQ6158" s="2"/>
      <c r="BR6158" s="2"/>
      <c r="BS6158" s="2"/>
      <c r="BT6158" s="2"/>
      <c r="BU6158" s="2"/>
      <c r="BV6158" s="2"/>
      <c r="BW6158" s="2"/>
      <c r="BX6158" s="2"/>
      <c r="BY6158" s="2"/>
      <c r="BZ6158" s="2"/>
      <c r="CA6158" s="2"/>
      <c r="CB6158" s="2"/>
      <c r="CC6158" s="2"/>
      <c r="CD6158" s="2"/>
      <c r="CE6158" s="2"/>
    </row>
    <row r="6159" spans="1:83" s="10" customFormat="1" ht="12.75" customHeight="1" x14ac:dyDescent="0.2">
      <c r="A6159" s="64" t="s">
        <v>10987</v>
      </c>
      <c r="B6159" s="9" t="s">
        <v>10988</v>
      </c>
      <c r="C6159" s="66" t="s">
        <v>4035</v>
      </c>
      <c r="D6159" s="44" t="s">
        <v>4319</v>
      </c>
      <c r="E6159" s="54"/>
      <c r="F6159" s="55"/>
      <c r="G6159" s="56">
        <v>234.62</v>
      </c>
      <c r="H6159" s="57">
        <f t="shared" si="192"/>
        <v>276.85160000000002</v>
      </c>
      <c r="I6159" s="58">
        <f t="shared" si="193"/>
        <v>0</v>
      </c>
      <c r="J6159" s="59"/>
      <c r="K6159" s="59" t="s">
        <v>6938</v>
      </c>
      <c r="L6159" s="60" t="s">
        <v>4029</v>
      </c>
      <c r="M6159" s="61">
        <v>0.45900000000000002</v>
      </c>
      <c r="N6159" s="6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/>
      <c r="BD6159" s="2"/>
      <c r="BE6159" s="2"/>
      <c r="BF6159" s="2"/>
      <c r="BG6159" s="2"/>
      <c r="BH6159" s="2"/>
      <c r="BI6159" s="2"/>
      <c r="BJ6159" s="2"/>
      <c r="BK6159" s="2"/>
      <c r="BL6159" s="2"/>
      <c r="BM6159" s="2"/>
      <c r="BN6159" s="2"/>
      <c r="BO6159" s="2"/>
      <c r="BP6159" s="2"/>
      <c r="BQ6159" s="2"/>
      <c r="BR6159" s="2"/>
      <c r="BS6159" s="2"/>
      <c r="BT6159" s="2"/>
      <c r="BU6159" s="2"/>
      <c r="BV6159" s="2"/>
      <c r="BW6159" s="2"/>
      <c r="BX6159" s="2"/>
      <c r="BY6159" s="2"/>
      <c r="BZ6159" s="2"/>
      <c r="CA6159" s="2"/>
      <c r="CB6159" s="2"/>
      <c r="CC6159" s="2"/>
      <c r="CD6159" s="2"/>
      <c r="CE6159" s="2"/>
    </row>
    <row r="6160" spans="1:83" s="10" customFormat="1" ht="12.75" customHeight="1" x14ac:dyDescent="0.2">
      <c r="A6160" s="51" t="s">
        <v>3159</v>
      </c>
      <c r="B6160" s="9" t="s">
        <v>1017</v>
      </c>
      <c r="C6160" s="66" t="s">
        <v>4035</v>
      </c>
      <c r="D6160" s="44" t="s">
        <v>4319</v>
      </c>
      <c r="E6160" s="54"/>
      <c r="F6160" s="55"/>
      <c r="G6160" s="56">
        <v>135</v>
      </c>
      <c r="H6160" s="57">
        <f t="shared" si="192"/>
        <v>159.29999999999998</v>
      </c>
      <c r="I6160" s="58">
        <f t="shared" si="193"/>
        <v>0</v>
      </c>
      <c r="J6160" s="59" t="s">
        <v>4027</v>
      </c>
      <c r="K6160" s="59"/>
      <c r="L6160" s="60" t="s">
        <v>4029</v>
      </c>
      <c r="M6160" s="61">
        <v>0.2</v>
      </c>
      <c r="N6160" s="6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/>
      <c r="BD6160" s="2"/>
      <c r="BE6160" s="2"/>
      <c r="BF6160" s="2"/>
      <c r="BG6160" s="2"/>
      <c r="BH6160" s="2"/>
      <c r="BI6160" s="2"/>
      <c r="BJ6160" s="2"/>
      <c r="BK6160" s="2"/>
      <c r="BL6160" s="2"/>
      <c r="BM6160" s="2"/>
      <c r="BN6160" s="2"/>
      <c r="BO6160" s="2"/>
      <c r="BP6160" s="2"/>
      <c r="BQ6160" s="2"/>
      <c r="BR6160" s="2"/>
      <c r="BS6160" s="2"/>
      <c r="BT6160" s="2"/>
      <c r="BU6160" s="2"/>
      <c r="BV6160" s="2"/>
      <c r="BW6160" s="2"/>
      <c r="BX6160" s="2"/>
      <c r="BY6160" s="2"/>
      <c r="BZ6160" s="2"/>
      <c r="CA6160" s="2"/>
      <c r="CB6160" s="2"/>
      <c r="CC6160" s="2"/>
      <c r="CD6160" s="2"/>
      <c r="CE6160" s="2"/>
    </row>
    <row r="6161" spans="1:83" s="10" customFormat="1" ht="12.75" customHeight="1" x14ac:dyDescent="0.2">
      <c r="A6161" s="51" t="s">
        <v>10989</v>
      </c>
      <c r="B6161" s="9" t="s">
        <v>10990</v>
      </c>
      <c r="C6161" s="66" t="s">
        <v>4035</v>
      </c>
      <c r="D6161" s="44" t="s">
        <v>4319</v>
      </c>
      <c r="E6161" s="54"/>
      <c r="F6161" s="55"/>
      <c r="G6161" s="56">
        <v>13</v>
      </c>
      <c r="H6161" s="57">
        <f t="shared" si="192"/>
        <v>15.34</v>
      </c>
      <c r="I6161" s="58">
        <f t="shared" si="193"/>
        <v>0</v>
      </c>
      <c r="J6161" s="59" t="s">
        <v>4027</v>
      </c>
      <c r="K6161" s="59"/>
      <c r="L6161" s="60" t="s">
        <v>4029</v>
      </c>
      <c r="M6161" s="61">
        <v>1E-3</v>
      </c>
      <c r="N6161" s="6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  <c r="BA6161" s="2"/>
      <c r="BB6161" s="2"/>
      <c r="BC6161" s="2"/>
      <c r="BD6161" s="2"/>
      <c r="BE6161" s="2"/>
      <c r="BF6161" s="2"/>
      <c r="BG6161" s="2"/>
      <c r="BH6161" s="2"/>
      <c r="BI6161" s="2"/>
      <c r="BJ6161" s="2"/>
      <c r="BK6161" s="2"/>
      <c r="BL6161" s="2"/>
      <c r="BM6161" s="2"/>
      <c r="BN6161" s="2"/>
      <c r="BO6161" s="2"/>
      <c r="BP6161" s="2"/>
      <c r="BQ6161" s="2"/>
      <c r="BR6161" s="2"/>
      <c r="BS6161" s="2"/>
      <c r="BT6161" s="2"/>
      <c r="BU6161" s="2"/>
      <c r="BV6161" s="2"/>
      <c r="BW6161" s="2"/>
      <c r="BX6161" s="2"/>
      <c r="BY6161" s="2"/>
      <c r="BZ6161" s="2"/>
      <c r="CA6161" s="2"/>
      <c r="CB6161" s="2"/>
      <c r="CC6161" s="2"/>
      <c r="CD6161" s="2"/>
      <c r="CE6161" s="2"/>
    </row>
    <row r="6162" spans="1:83" s="10" customFormat="1" ht="12.75" customHeight="1" x14ac:dyDescent="0.2">
      <c r="A6162" s="51" t="s">
        <v>3160</v>
      </c>
      <c r="B6162" s="9" t="s">
        <v>18</v>
      </c>
      <c r="C6162" s="66" t="s">
        <v>4035</v>
      </c>
      <c r="D6162" s="44" t="s">
        <v>4319</v>
      </c>
      <c r="E6162" s="54"/>
      <c r="F6162" s="55"/>
      <c r="G6162" s="56">
        <v>63.15</v>
      </c>
      <c r="H6162" s="57">
        <f t="shared" si="192"/>
        <v>74.516999999999996</v>
      </c>
      <c r="I6162" s="58">
        <f t="shared" si="193"/>
        <v>0</v>
      </c>
      <c r="J6162" s="59" t="s">
        <v>4027</v>
      </c>
      <c r="K6162" s="59"/>
      <c r="L6162" s="60" t="s">
        <v>4029</v>
      </c>
      <c r="M6162" s="61">
        <v>0.1</v>
      </c>
      <c r="N6162" s="6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  <c r="BA6162" s="2"/>
      <c r="BB6162" s="2"/>
      <c r="BC6162" s="2"/>
      <c r="BD6162" s="2"/>
      <c r="BE6162" s="2"/>
      <c r="BF6162" s="2"/>
      <c r="BG6162" s="2"/>
      <c r="BH6162" s="2"/>
      <c r="BI6162" s="2"/>
      <c r="BJ6162" s="2"/>
      <c r="BK6162" s="2"/>
      <c r="BL6162" s="2"/>
      <c r="BM6162" s="2"/>
      <c r="BN6162" s="2"/>
      <c r="BO6162" s="2"/>
      <c r="BP6162" s="2"/>
      <c r="BQ6162" s="2"/>
      <c r="BR6162" s="2"/>
      <c r="BS6162" s="2"/>
      <c r="BT6162" s="2"/>
      <c r="BU6162" s="2"/>
      <c r="BV6162" s="2"/>
      <c r="BW6162" s="2"/>
      <c r="BX6162" s="2"/>
      <c r="BY6162" s="2"/>
      <c r="BZ6162" s="2"/>
      <c r="CA6162" s="2"/>
      <c r="CB6162" s="2"/>
      <c r="CC6162" s="2"/>
      <c r="CD6162" s="2"/>
      <c r="CE6162" s="2"/>
    </row>
    <row r="6163" spans="1:83" s="10" customFormat="1" ht="12.75" customHeight="1" x14ac:dyDescent="0.2">
      <c r="A6163" s="51" t="s">
        <v>3161</v>
      </c>
      <c r="B6163" s="9" t="s">
        <v>1018</v>
      </c>
      <c r="C6163" s="66" t="s">
        <v>4035</v>
      </c>
      <c r="D6163" s="44" t="s">
        <v>4319</v>
      </c>
      <c r="E6163" s="54"/>
      <c r="F6163" s="55"/>
      <c r="G6163" s="56">
        <v>423.39</v>
      </c>
      <c r="H6163" s="57">
        <f t="shared" si="192"/>
        <v>499.60019999999997</v>
      </c>
      <c r="I6163" s="58">
        <f t="shared" si="193"/>
        <v>0</v>
      </c>
      <c r="J6163" s="59" t="s">
        <v>4027</v>
      </c>
      <c r="K6163" s="59"/>
      <c r="L6163" s="79" t="s">
        <v>10991</v>
      </c>
      <c r="M6163" s="61">
        <v>0.16</v>
      </c>
      <c r="N6163" s="6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/>
      <c r="BD6163" s="2"/>
      <c r="BE6163" s="2"/>
      <c r="BF6163" s="2"/>
      <c r="BG6163" s="2"/>
      <c r="BH6163" s="2"/>
      <c r="BI6163" s="2"/>
      <c r="BJ6163" s="2"/>
      <c r="BK6163" s="2"/>
      <c r="BL6163" s="2"/>
      <c r="BM6163" s="2"/>
      <c r="BN6163" s="2"/>
      <c r="BO6163" s="2"/>
      <c r="BP6163" s="2"/>
      <c r="BQ6163" s="2"/>
      <c r="BR6163" s="2"/>
      <c r="BS6163" s="2"/>
      <c r="BT6163" s="2"/>
      <c r="BU6163" s="2"/>
      <c r="BV6163" s="2"/>
      <c r="BW6163" s="2"/>
      <c r="BX6163" s="2"/>
      <c r="BY6163" s="2"/>
      <c r="BZ6163" s="2"/>
      <c r="CA6163" s="2"/>
      <c r="CB6163" s="2"/>
      <c r="CC6163" s="2"/>
      <c r="CD6163" s="2"/>
      <c r="CE6163" s="2"/>
    </row>
    <row r="6164" spans="1:83" s="10" customFormat="1" ht="12.75" customHeight="1" x14ac:dyDescent="0.2">
      <c r="A6164" s="51" t="s">
        <v>10992</v>
      </c>
      <c r="B6164" s="9" t="s">
        <v>1018</v>
      </c>
      <c r="C6164" s="53" t="s">
        <v>4007</v>
      </c>
      <c r="D6164" s="44" t="s">
        <v>4319</v>
      </c>
      <c r="E6164" s="54"/>
      <c r="F6164" s="55"/>
      <c r="G6164" s="56">
        <v>125</v>
      </c>
      <c r="H6164" s="57">
        <f t="shared" si="192"/>
        <v>147.5</v>
      </c>
      <c r="I6164" s="58">
        <f t="shared" si="193"/>
        <v>0</v>
      </c>
      <c r="J6164" s="59"/>
      <c r="K6164" s="59" t="s">
        <v>4154</v>
      </c>
      <c r="L6164" s="60"/>
      <c r="M6164" s="61"/>
      <c r="N6164" s="6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/>
      <c r="BD6164" s="2"/>
      <c r="BE6164" s="2"/>
      <c r="BF6164" s="2"/>
      <c r="BG6164" s="2"/>
      <c r="BH6164" s="2"/>
      <c r="BI6164" s="2"/>
      <c r="BJ6164" s="2"/>
      <c r="BK6164" s="2"/>
      <c r="BL6164" s="2"/>
      <c r="BM6164" s="2"/>
      <c r="BN6164" s="2"/>
      <c r="BO6164" s="2"/>
      <c r="BP6164" s="2"/>
      <c r="BQ6164" s="2"/>
      <c r="BR6164" s="2"/>
      <c r="BS6164" s="2"/>
      <c r="BT6164" s="2"/>
      <c r="BU6164" s="2"/>
      <c r="BV6164" s="2"/>
      <c r="BW6164" s="2"/>
      <c r="BX6164" s="2"/>
      <c r="BY6164" s="2"/>
      <c r="BZ6164" s="2"/>
      <c r="CA6164" s="2"/>
      <c r="CB6164" s="2"/>
      <c r="CC6164" s="2"/>
      <c r="CD6164" s="2"/>
      <c r="CE6164" s="2"/>
    </row>
    <row r="6165" spans="1:83" s="10" customFormat="1" ht="12.75" customHeight="1" x14ac:dyDescent="0.2">
      <c r="A6165" s="64" t="s">
        <v>10993</v>
      </c>
      <c r="B6165" s="9" t="s">
        <v>1018</v>
      </c>
      <c r="C6165" s="53" t="s">
        <v>4007</v>
      </c>
      <c r="D6165" s="44" t="s">
        <v>4319</v>
      </c>
      <c r="E6165" s="54"/>
      <c r="F6165" s="55"/>
      <c r="G6165" s="56">
        <v>110</v>
      </c>
      <c r="H6165" s="57">
        <f t="shared" si="192"/>
        <v>129.79999999999998</v>
      </c>
      <c r="I6165" s="58">
        <f t="shared" si="193"/>
        <v>0</v>
      </c>
      <c r="J6165" s="59"/>
      <c r="K6165" s="59" t="s">
        <v>4154</v>
      </c>
      <c r="L6165" s="65">
        <v>6370</v>
      </c>
      <c r="M6165" s="61">
        <v>0.222</v>
      </c>
      <c r="N6165" s="6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  <c r="BA6165" s="2"/>
      <c r="BB6165" s="2"/>
      <c r="BC6165" s="2"/>
      <c r="BD6165" s="2"/>
      <c r="BE6165" s="2"/>
      <c r="BF6165" s="2"/>
      <c r="BG6165" s="2"/>
      <c r="BH6165" s="2"/>
      <c r="BI6165" s="2"/>
      <c r="BJ6165" s="2"/>
      <c r="BK6165" s="2"/>
      <c r="BL6165" s="2"/>
      <c r="BM6165" s="2"/>
      <c r="BN6165" s="2"/>
      <c r="BO6165" s="2"/>
      <c r="BP6165" s="2"/>
      <c r="BQ6165" s="2"/>
      <c r="BR6165" s="2"/>
      <c r="BS6165" s="2"/>
      <c r="BT6165" s="2"/>
      <c r="BU6165" s="2"/>
      <c r="BV6165" s="2"/>
      <c r="BW6165" s="2"/>
      <c r="BX6165" s="2"/>
      <c r="BY6165" s="2"/>
      <c r="BZ6165" s="2"/>
      <c r="CA6165" s="2"/>
      <c r="CB6165" s="2"/>
      <c r="CC6165" s="2"/>
      <c r="CD6165" s="2"/>
      <c r="CE6165" s="2"/>
    </row>
    <row r="6166" spans="1:83" s="10" customFormat="1" ht="12.75" customHeight="1" x14ac:dyDescent="0.2">
      <c r="A6166" s="69" t="s">
        <v>10994</v>
      </c>
      <c r="B6166" s="9" t="s">
        <v>250</v>
      </c>
      <c r="C6166" s="53" t="s">
        <v>4007</v>
      </c>
      <c r="D6166" s="44" t="s">
        <v>4112</v>
      </c>
      <c r="E6166" s="54"/>
      <c r="F6166" s="55"/>
      <c r="G6166" s="56">
        <v>29795.58</v>
      </c>
      <c r="H6166" s="57">
        <f t="shared" si="192"/>
        <v>35158.784399999997</v>
      </c>
      <c r="I6166" s="58">
        <f t="shared" si="193"/>
        <v>0</v>
      </c>
      <c r="J6166" s="59"/>
      <c r="K6166" s="59" t="s">
        <v>4034</v>
      </c>
      <c r="L6166" s="65">
        <v>6370</v>
      </c>
      <c r="M6166" s="61"/>
      <c r="N6166" s="6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  <c r="BA6166" s="2"/>
      <c r="BB6166" s="2"/>
      <c r="BC6166" s="2"/>
      <c r="BD6166" s="2"/>
      <c r="BE6166" s="2"/>
      <c r="BF6166" s="2"/>
      <c r="BG6166" s="2"/>
      <c r="BH6166" s="2"/>
      <c r="BI6166" s="2"/>
      <c r="BJ6166" s="2"/>
      <c r="BK6166" s="2"/>
      <c r="BL6166" s="2"/>
      <c r="BM6166" s="2"/>
      <c r="BN6166" s="2"/>
      <c r="BO6166" s="2"/>
      <c r="BP6166" s="2"/>
      <c r="BQ6166" s="2"/>
      <c r="BR6166" s="2"/>
      <c r="BS6166" s="2"/>
      <c r="BT6166" s="2"/>
      <c r="BU6166" s="2"/>
      <c r="BV6166" s="2"/>
      <c r="BW6166" s="2"/>
      <c r="BX6166" s="2"/>
      <c r="BY6166" s="2"/>
      <c r="BZ6166" s="2"/>
      <c r="CA6166" s="2"/>
      <c r="CB6166" s="2"/>
      <c r="CC6166" s="2"/>
      <c r="CD6166" s="2"/>
      <c r="CE6166" s="2"/>
    </row>
    <row r="6167" spans="1:83" s="10" customFormat="1" ht="12.75" customHeight="1" x14ac:dyDescent="0.2">
      <c r="A6167" s="51" t="s">
        <v>3162</v>
      </c>
      <c r="B6167" s="9" t="s">
        <v>1019</v>
      </c>
      <c r="C6167" s="66" t="s">
        <v>4035</v>
      </c>
      <c r="D6167" s="44" t="s">
        <v>4266</v>
      </c>
      <c r="E6167" s="54"/>
      <c r="F6167" s="55"/>
      <c r="G6167" s="56">
        <v>1095.33</v>
      </c>
      <c r="H6167" s="57">
        <f t="shared" si="192"/>
        <v>1292.4893999999999</v>
      </c>
      <c r="I6167" s="58">
        <f t="shared" si="193"/>
        <v>0</v>
      </c>
      <c r="J6167" s="59" t="s">
        <v>4027</v>
      </c>
      <c r="K6167" s="59"/>
      <c r="L6167" s="60" t="s">
        <v>4029</v>
      </c>
      <c r="M6167" s="61">
        <v>1.69</v>
      </c>
      <c r="N6167" s="6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2"/>
      <c r="BD6167" s="2"/>
      <c r="BE6167" s="2"/>
      <c r="BF6167" s="2"/>
      <c r="BG6167" s="2"/>
      <c r="BH6167" s="2"/>
      <c r="BI6167" s="2"/>
      <c r="BJ6167" s="2"/>
      <c r="BK6167" s="2"/>
      <c r="BL6167" s="2"/>
      <c r="BM6167" s="2"/>
      <c r="BN6167" s="2"/>
      <c r="BO6167" s="2"/>
      <c r="BP6167" s="2"/>
      <c r="BQ6167" s="2"/>
      <c r="BR6167" s="2"/>
      <c r="BS6167" s="2"/>
      <c r="BT6167" s="2"/>
      <c r="BU6167" s="2"/>
      <c r="BV6167" s="2"/>
      <c r="BW6167" s="2"/>
      <c r="BX6167" s="2"/>
      <c r="BY6167" s="2"/>
      <c r="BZ6167" s="2"/>
      <c r="CA6167" s="2"/>
      <c r="CB6167" s="2"/>
      <c r="CC6167" s="2"/>
      <c r="CD6167" s="2"/>
      <c r="CE6167" s="2"/>
    </row>
    <row r="6168" spans="1:83" s="10" customFormat="1" ht="12.75" customHeight="1" x14ac:dyDescent="0.2">
      <c r="A6168" s="51" t="s">
        <v>3163</v>
      </c>
      <c r="B6168" s="9" t="s">
        <v>1020</v>
      </c>
      <c r="C6168" s="66" t="s">
        <v>4035</v>
      </c>
      <c r="D6168" s="44" t="s">
        <v>4266</v>
      </c>
      <c r="E6168" s="54"/>
      <c r="F6168" s="55"/>
      <c r="G6168" s="56">
        <v>820</v>
      </c>
      <c r="H6168" s="57">
        <f t="shared" si="192"/>
        <v>967.59999999999991</v>
      </c>
      <c r="I6168" s="58">
        <f t="shared" si="193"/>
        <v>0</v>
      </c>
      <c r="J6168" s="59" t="s">
        <v>4027</v>
      </c>
      <c r="K6168" s="59"/>
      <c r="L6168" s="60" t="s">
        <v>4029</v>
      </c>
      <c r="M6168" s="61">
        <v>0.9</v>
      </c>
      <c r="N6168" s="6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2"/>
      <c r="BD6168" s="2"/>
      <c r="BE6168" s="2"/>
      <c r="BF6168" s="2"/>
      <c r="BG6168" s="2"/>
      <c r="BH6168" s="2"/>
      <c r="BI6168" s="2"/>
      <c r="BJ6168" s="2"/>
      <c r="BK6168" s="2"/>
      <c r="BL6168" s="2"/>
      <c r="BM6168" s="2"/>
      <c r="BN6168" s="2"/>
      <c r="BO6168" s="2"/>
      <c r="BP6168" s="2"/>
      <c r="BQ6168" s="2"/>
      <c r="BR6168" s="2"/>
      <c r="BS6168" s="2"/>
      <c r="BT6168" s="2"/>
      <c r="BU6168" s="2"/>
      <c r="BV6168" s="2"/>
      <c r="BW6168" s="2"/>
      <c r="BX6168" s="2"/>
      <c r="BY6168" s="2"/>
      <c r="BZ6168" s="2"/>
      <c r="CA6168" s="2"/>
      <c r="CB6168" s="2"/>
      <c r="CC6168" s="2"/>
      <c r="CD6168" s="2"/>
      <c r="CE6168" s="2"/>
    </row>
    <row r="6169" spans="1:83" s="10" customFormat="1" ht="12.75" customHeight="1" x14ac:dyDescent="0.2">
      <c r="A6169" s="51" t="s">
        <v>10995</v>
      </c>
      <c r="B6169" s="9" t="s">
        <v>10996</v>
      </c>
      <c r="C6169" s="66" t="s">
        <v>4035</v>
      </c>
      <c r="D6169" s="44" t="s">
        <v>4266</v>
      </c>
      <c r="E6169" s="54"/>
      <c r="F6169" s="55"/>
      <c r="G6169" s="56">
        <v>452.16</v>
      </c>
      <c r="H6169" s="57">
        <f t="shared" si="192"/>
        <v>533.54880000000003</v>
      </c>
      <c r="I6169" s="58">
        <f t="shared" si="193"/>
        <v>0</v>
      </c>
      <c r="J6169" s="59" t="s">
        <v>4027</v>
      </c>
      <c r="K6169" s="59"/>
      <c r="L6169" s="60" t="s">
        <v>4029</v>
      </c>
      <c r="M6169" s="61">
        <v>0.76500000000000001</v>
      </c>
      <c r="N6169" s="6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2"/>
      <c r="BD6169" s="2"/>
      <c r="BE6169" s="2"/>
      <c r="BF6169" s="2"/>
      <c r="BG6169" s="2"/>
      <c r="BH6169" s="2"/>
      <c r="BI6169" s="2"/>
      <c r="BJ6169" s="2"/>
      <c r="BK6169" s="2"/>
      <c r="BL6169" s="2"/>
      <c r="BM6169" s="2"/>
      <c r="BN6169" s="2"/>
      <c r="BO6169" s="2"/>
      <c r="BP6169" s="2"/>
      <c r="BQ6169" s="2"/>
      <c r="BR6169" s="2"/>
      <c r="BS6169" s="2"/>
      <c r="BT6169" s="2"/>
      <c r="BU6169" s="2"/>
      <c r="BV6169" s="2"/>
      <c r="BW6169" s="2"/>
      <c r="BX6169" s="2"/>
      <c r="BY6169" s="2"/>
      <c r="BZ6169" s="2"/>
      <c r="CA6169" s="2"/>
      <c r="CB6169" s="2"/>
      <c r="CC6169" s="2"/>
      <c r="CD6169" s="2"/>
      <c r="CE6169" s="2"/>
    </row>
    <row r="6170" spans="1:83" s="10" customFormat="1" ht="12.75" customHeight="1" x14ac:dyDescent="0.2">
      <c r="A6170" s="51" t="s">
        <v>3164</v>
      </c>
      <c r="B6170" s="9" t="s">
        <v>1021</v>
      </c>
      <c r="C6170" s="66" t="s">
        <v>4035</v>
      </c>
      <c r="D6170" s="44" t="s">
        <v>4266</v>
      </c>
      <c r="E6170" s="54"/>
      <c r="F6170" s="55"/>
      <c r="G6170" s="56">
        <v>75</v>
      </c>
      <c r="H6170" s="57">
        <f t="shared" si="192"/>
        <v>88.5</v>
      </c>
      <c r="I6170" s="58">
        <f t="shared" si="193"/>
        <v>0</v>
      </c>
      <c r="J6170" s="59" t="s">
        <v>4027</v>
      </c>
      <c r="K6170" s="59"/>
      <c r="L6170" s="60" t="s">
        <v>4029</v>
      </c>
      <c r="M6170" s="61">
        <v>0.23</v>
      </c>
      <c r="N6170" s="6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2"/>
      <c r="BD6170" s="2"/>
      <c r="BE6170" s="2"/>
      <c r="BF6170" s="2"/>
      <c r="BG6170" s="2"/>
      <c r="BH6170" s="2"/>
      <c r="BI6170" s="2"/>
      <c r="BJ6170" s="2"/>
      <c r="BK6170" s="2"/>
      <c r="BL6170" s="2"/>
      <c r="BM6170" s="2"/>
      <c r="BN6170" s="2"/>
      <c r="BO6170" s="2"/>
      <c r="BP6170" s="2"/>
      <c r="BQ6170" s="2"/>
      <c r="BR6170" s="2"/>
      <c r="BS6170" s="2"/>
      <c r="BT6170" s="2"/>
      <c r="BU6170" s="2"/>
      <c r="BV6170" s="2"/>
      <c r="BW6170" s="2"/>
      <c r="BX6170" s="2"/>
      <c r="BY6170" s="2"/>
      <c r="BZ6170" s="2"/>
      <c r="CA6170" s="2"/>
      <c r="CB6170" s="2"/>
      <c r="CC6170" s="2"/>
      <c r="CD6170" s="2"/>
      <c r="CE6170" s="2"/>
    </row>
    <row r="6171" spans="1:83" s="10" customFormat="1" ht="12.75" customHeight="1" x14ac:dyDescent="0.2">
      <c r="A6171" s="51" t="s">
        <v>10997</v>
      </c>
      <c r="B6171" s="9" t="s">
        <v>6351</v>
      </c>
      <c r="C6171" s="66" t="s">
        <v>4035</v>
      </c>
      <c r="D6171" s="44" t="s">
        <v>4266</v>
      </c>
      <c r="E6171" s="54"/>
      <c r="F6171" s="55"/>
      <c r="G6171" s="56">
        <v>55.75</v>
      </c>
      <c r="H6171" s="57">
        <f t="shared" si="192"/>
        <v>65.784999999999997</v>
      </c>
      <c r="I6171" s="58">
        <f t="shared" si="193"/>
        <v>0</v>
      </c>
      <c r="J6171" s="59"/>
      <c r="K6171" s="59" t="s">
        <v>6938</v>
      </c>
      <c r="L6171" s="60" t="s">
        <v>4321</v>
      </c>
      <c r="M6171" s="61">
        <v>0.03</v>
      </c>
      <c r="N6171" s="6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  <c r="BA6171" s="2"/>
      <c r="BB6171" s="2"/>
      <c r="BC6171" s="2"/>
      <c r="BD6171" s="2"/>
      <c r="BE6171" s="2"/>
      <c r="BF6171" s="2"/>
      <c r="BG6171" s="2"/>
      <c r="BH6171" s="2"/>
      <c r="BI6171" s="2"/>
      <c r="BJ6171" s="2"/>
      <c r="BK6171" s="2"/>
      <c r="BL6171" s="2"/>
      <c r="BM6171" s="2"/>
      <c r="BN6171" s="2"/>
      <c r="BO6171" s="2"/>
      <c r="BP6171" s="2"/>
      <c r="BQ6171" s="2"/>
      <c r="BR6171" s="2"/>
      <c r="BS6171" s="2"/>
      <c r="BT6171" s="2"/>
      <c r="BU6171" s="2"/>
      <c r="BV6171" s="2"/>
      <c r="BW6171" s="2"/>
      <c r="BX6171" s="2"/>
      <c r="BY6171" s="2"/>
      <c r="BZ6171" s="2"/>
      <c r="CA6171" s="2"/>
      <c r="CB6171" s="2"/>
      <c r="CC6171" s="2"/>
      <c r="CD6171" s="2"/>
      <c r="CE6171" s="2"/>
    </row>
    <row r="6172" spans="1:83" s="10" customFormat="1" ht="12.75" customHeight="1" x14ac:dyDescent="0.2">
      <c r="A6172" s="51" t="s">
        <v>10998</v>
      </c>
      <c r="B6172" s="9" t="s">
        <v>10999</v>
      </c>
      <c r="C6172" s="66" t="s">
        <v>4035</v>
      </c>
      <c r="D6172" s="44" t="s">
        <v>4266</v>
      </c>
      <c r="E6172" s="54"/>
      <c r="F6172" s="55"/>
      <c r="G6172" s="56">
        <v>190</v>
      </c>
      <c r="H6172" s="57">
        <f t="shared" si="192"/>
        <v>224.2</v>
      </c>
      <c r="I6172" s="58">
        <f t="shared" si="193"/>
        <v>0</v>
      </c>
      <c r="J6172" s="59" t="s">
        <v>4027</v>
      </c>
      <c r="K6172" s="59"/>
      <c r="L6172" s="60" t="s">
        <v>4029</v>
      </c>
      <c r="M6172" s="61">
        <v>0.08</v>
      </c>
      <c r="N6172" s="6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2"/>
      <c r="BD6172" s="2"/>
      <c r="BE6172" s="2"/>
      <c r="BF6172" s="2"/>
      <c r="BG6172" s="2"/>
      <c r="BH6172" s="2"/>
      <c r="BI6172" s="2"/>
      <c r="BJ6172" s="2"/>
      <c r="BK6172" s="2"/>
      <c r="BL6172" s="2"/>
      <c r="BM6172" s="2"/>
      <c r="BN6172" s="2"/>
      <c r="BO6172" s="2"/>
      <c r="BP6172" s="2"/>
      <c r="BQ6172" s="2"/>
      <c r="BR6172" s="2"/>
      <c r="BS6172" s="2"/>
      <c r="BT6172" s="2"/>
      <c r="BU6172" s="2"/>
      <c r="BV6172" s="2"/>
      <c r="BW6172" s="2"/>
      <c r="BX6172" s="2"/>
      <c r="BY6172" s="2"/>
      <c r="BZ6172" s="2"/>
      <c r="CA6172" s="2"/>
      <c r="CB6172" s="2"/>
      <c r="CC6172" s="2"/>
      <c r="CD6172" s="2"/>
      <c r="CE6172" s="2"/>
    </row>
    <row r="6173" spans="1:83" s="10" customFormat="1" ht="12.75" customHeight="1" x14ac:dyDescent="0.2">
      <c r="A6173" s="51" t="s">
        <v>3165</v>
      </c>
      <c r="B6173" s="9" t="s">
        <v>1022</v>
      </c>
      <c r="C6173" s="66" t="s">
        <v>4035</v>
      </c>
      <c r="D6173" s="44" t="s">
        <v>4146</v>
      </c>
      <c r="E6173" s="54"/>
      <c r="F6173" s="55"/>
      <c r="G6173" s="56">
        <v>90</v>
      </c>
      <c r="H6173" s="57">
        <f t="shared" si="192"/>
        <v>106.19999999999999</v>
      </c>
      <c r="I6173" s="58">
        <f t="shared" si="193"/>
        <v>0</v>
      </c>
      <c r="J6173" s="59" t="s">
        <v>4027</v>
      </c>
      <c r="K6173" s="59"/>
      <c r="L6173" s="79" t="s">
        <v>11000</v>
      </c>
      <c r="M6173" s="61">
        <v>0.06</v>
      </c>
      <c r="N6173" s="6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2"/>
      <c r="BD6173" s="2"/>
      <c r="BE6173" s="2"/>
      <c r="BF6173" s="2"/>
      <c r="BG6173" s="2"/>
      <c r="BH6173" s="2"/>
      <c r="BI6173" s="2"/>
      <c r="BJ6173" s="2"/>
      <c r="BK6173" s="2"/>
      <c r="BL6173" s="2"/>
      <c r="BM6173" s="2"/>
      <c r="BN6173" s="2"/>
      <c r="BO6173" s="2"/>
      <c r="BP6173" s="2"/>
      <c r="BQ6173" s="2"/>
      <c r="BR6173" s="2"/>
      <c r="BS6173" s="2"/>
      <c r="BT6173" s="2"/>
      <c r="BU6173" s="2"/>
      <c r="BV6173" s="2"/>
      <c r="BW6173" s="2"/>
      <c r="BX6173" s="2"/>
      <c r="BY6173" s="2"/>
      <c r="BZ6173" s="2"/>
      <c r="CA6173" s="2"/>
      <c r="CB6173" s="2"/>
      <c r="CC6173" s="2"/>
      <c r="CD6173" s="2"/>
      <c r="CE6173" s="2"/>
    </row>
    <row r="6174" spans="1:83" s="10" customFormat="1" ht="12.75" customHeight="1" x14ac:dyDescent="0.2">
      <c r="A6174" s="51" t="s">
        <v>3166</v>
      </c>
      <c r="B6174" s="9" t="s">
        <v>995</v>
      </c>
      <c r="C6174" s="66" t="s">
        <v>4035</v>
      </c>
      <c r="D6174" s="44" t="s">
        <v>6891</v>
      </c>
      <c r="E6174" s="54"/>
      <c r="F6174" s="55"/>
      <c r="G6174" s="56">
        <v>5800</v>
      </c>
      <c r="H6174" s="57">
        <f t="shared" si="192"/>
        <v>6844</v>
      </c>
      <c r="I6174" s="58">
        <f t="shared" si="193"/>
        <v>0</v>
      </c>
      <c r="J6174" s="59" t="s">
        <v>4027</v>
      </c>
      <c r="K6174" s="59"/>
      <c r="L6174" s="60" t="s">
        <v>8079</v>
      </c>
      <c r="M6174" s="61">
        <v>5.4</v>
      </c>
      <c r="N6174" s="6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2"/>
      <c r="BD6174" s="2"/>
      <c r="BE6174" s="2"/>
      <c r="BF6174" s="2"/>
      <c r="BG6174" s="2"/>
      <c r="BH6174" s="2"/>
      <c r="BI6174" s="2"/>
      <c r="BJ6174" s="2"/>
      <c r="BK6174" s="2"/>
      <c r="BL6174" s="2"/>
      <c r="BM6174" s="2"/>
      <c r="BN6174" s="2"/>
      <c r="BO6174" s="2"/>
      <c r="BP6174" s="2"/>
      <c r="BQ6174" s="2"/>
      <c r="BR6174" s="2"/>
      <c r="BS6174" s="2"/>
      <c r="BT6174" s="2"/>
      <c r="BU6174" s="2"/>
      <c r="BV6174" s="2"/>
      <c r="BW6174" s="2"/>
      <c r="BX6174" s="2"/>
      <c r="BY6174" s="2"/>
      <c r="BZ6174" s="2"/>
      <c r="CA6174" s="2"/>
      <c r="CB6174" s="2"/>
      <c r="CC6174" s="2"/>
      <c r="CD6174" s="2"/>
      <c r="CE6174" s="2"/>
    </row>
    <row r="6175" spans="1:83" s="10" customFormat="1" ht="12.75" customHeight="1" x14ac:dyDescent="0.2">
      <c r="A6175" s="51" t="s">
        <v>3167</v>
      </c>
      <c r="B6175" s="9" t="s">
        <v>995</v>
      </c>
      <c r="C6175" s="66" t="s">
        <v>4035</v>
      </c>
      <c r="D6175" s="44" t="s">
        <v>6891</v>
      </c>
      <c r="E6175" s="54"/>
      <c r="F6175" s="55"/>
      <c r="G6175" s="56">
        <v>5800</v>
      </c>
      <c r="H6175" s="57">
        <f t="shared" si="192"/>
        <v>6844</v>
      </c>
      <c r="I6175" s="58">
        <f t="shared" si="193"/>
        <v>0</v>
      </c>
      <c r="J6175" s="59" t="s">
        <v>4027</v>
      </c>
      <c r="K6175" s="59"/>
      <c r="L6175" s="60" t="s">
        <v>8079</v>
      </c>
      <c r="M6175" s="61">
        <v>5.2</v>
      </c>
      <c r="N6175" s="6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2"/>
      <c r="BD6175" s="2"/>
      <c r="BE6175" s="2"/>
      <c r="BF6175" s="2"/>
      <c r="BG6175" s="2"/>
      <c r="BH6175" s="2"/>
      <c r="BI6175" s="2"/>
      <c r="BJ6175" s="2"/>
      <c r="BK6175" s="2"/>
      <c r="BL6175" s="2"/>
      <c r="BM6175" s="2"/>
      <c r="BN6175" s="2"/>
      <c r="BO6175" s="2"/>
      <c r="BP6175" s="2"/>
      <c r="BQ6175" s="2"/>
      <c r="BR6175" s="2"/>
      <c r="BS6175" s="2"/>
      <c r="BT6175" s="2"/>
      <c r="BU6175" s="2"/>
      <c r="BV6175" s="2"/>
      <c r="BW6175" s="2"/>
      <c r="BX6175" s="2"/>
      <c r="BY6175" s="2"/>
      <c r="BZ6175" s="2"/>
      <c r="CA6175" s="2"/>
      <c r="CB6175" s="2"/>
      <c r="CC6175" s="2"/>
      <c r="CD6175" s="2"/>
      <c r="CE6175" s="2"/>
    </row>
    <row r="6176" spans="1:83" s="10" customFormat="1" ht="12.75" customHeight="1" x14ac:dyDescent="0.2">
      <c r="A6176" s="64" t="s">
        <v>11001</v>
      </c>
      <c r="B6176" s="9" t="s">
        <v>26</v>
      </c>
      <c r="C6176" s="53" t="s">
        <v>4007</v>
      </c>
      <c r="D6176" s="44" t="s">
        <v>6891</v>
      </c>
      <c r="E6176" s="54"/>
      <c r="F6176" s="55"/>
      <c r="G6176" s="56">
        <v>10</v>
      </c>
      <c r="H6176" s="57">
        <f t="shared" si="192"/>
        <v>11.799999999999999</v>
      </c>
      <c r="I6176" s="58">
        <f t="shared" si="193"/>
        <v>0</v>
      </c>
      <c r="J6176" s="59" t="s">
        <v>4027</v>
      </c>
      <c r="K6176" s="59" t="s">
        <v>4921</v>
      </c>
      <c r="L6176" s="60" t="s">
        <v>4029</v>
      </c>
      <c r="M6176" s="61">
        <v>7.0000000000000001E-3</v>
      </c>
      <c r="N6176" s="6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2"/>
      <c r="BD6176" s="2"/>
      <c r="BE6176" s="2"/>
      <c r="BF6176" s="2"/>
      <c r="BG6176" s="2"/>
      <c r="BH6176" s="2"/>
      <c r="BI6176" s="2"/>
      <c r="BJ6176" s="2"/>
      <c r="BK6176" s="2"/>
      <c r="BL6176" s="2"/>
      <c r="BM6176" s="2"/>
      <c r="BN6176" s="2"/>
      <c r="BO6176" s="2"/>
      <c r="BP6176" s="2"/>
      <c r="BQ6176" s="2"/>
      <c r="BR6176" s="2"/>
      <c r="BS6176" s="2"/>
      <c r="BT6176" s="2"/>
      <c r="BU6176" s="2"/>
      <c r="BV6176" s="2"/>
      <c r="BW6176" s="2"/>
      <c r="BX6176" s="2"/>
      <c r="BY6176" s="2"/>
      <c r="BZ6176" s="2"/>
      <c r="CA6176" s="2"/>
      <c r="CB6176" s="2"/>
      <c r="CC6176" s="2"/>
      <c r="CD6176" s="2"/>
      <c r="CE6176" s="2"/>
    </row>
    <row r="6177" spans="1:83" s="10" customFormat="1" ht="12.75" customHeight="1" x14ac:dyDescent="0.2">
      <c r="A6177" s="64" t="s">
        <v>11002</v>
      </c>
      <c r="B6177" s="9" t="s">
        <v>9982</v>
      </c>
      <c r="C6177" s="53" t="s">
        <v>4007</v>
      </c>
      <c r="D6177" s="44" t="s">
        <v>4299</v>
      </c>
      <c r="E6177" s="54"/>
      <c r="F6177" s="55"/>
      <c r="G6177" s="56">
        <v>10655.26</v>
      </c>
      <c r="H6177" s="57">
        <f t="shared" si="192"/>
        <v>12573.2068</v>
      </c>
      <c r="I6177" s="58">
        <f t="shared" si="193"/>
        <v>0</v>
      </c>
      <c r="J6177" s="101" t="s">
        <v>9085</v>
      </c>
      <c r="K6177" s="59" t="s">
        <v>4300</v>
      </c>
      <c r="L6177" s="60" t="s">
        <v>4029</v>
      </c>
      <c r="M6177" s="61">
        <v>36.4</v>
      </c>
      <c r="N6177" s="6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  <c r="BA6177" s="2"/>
      <c r="BB6177" s="2"/>
      <c r="BC6177" s="2"/>
      <c r="BD6177" s="2"/>
      <c r="BE6177" s="2"/>
      <c r="BF6177" s="2"/>
      <c r="BG6177" s="2"/>
      <c r="BH6177" s="2"/>
      <c r="BI6177" s="2"/>
      <c r="BJ6177" s="2"/>
      <c r="BK6177" s="2"/>
      <c r="BL6177" s="2"/>
      <c r="BM6177" s="2"/>
      <c r="BN6177" s="2"/>
      <c r="BO6177" s="2"/>
      <c r="BP6177" s="2"/>
      <c r="BQ6177" s="2"/>
      <c r="BR6177" s="2"/>
      <c r="BS6177" s="2"/>
      <c r="BT6177" s="2"/>
      <c r="BU6177" s="2"/>
      <c r="BV6177" s="2"/>
      <c r="BW6177" s="2"/>
      <c r="BX6177" s="2"/>
      <c r="BY6177" s="2"/>
      <c r="BZ6177" s="2"/>
      <c r="CA6177" s="2"/>
      <c r="CB6177" s="2"/>
      <c r="CC6177" s="2"/>
      <c r="CD6177" s="2"/>
      <c r="CE6177" s="2"/>
    </row>
    <row r="6178" spans="1:83" s="10" customFormat="1" ht="12.75" customHeight="1" x14ac:dyDescent="0.2">
      <c r="A6178" s="69" t="s">
        <v>11003</v>
      </c>
      <c r="B6178" s="9" t="s">
        <v>11004</v>
      </c>
      <c r="C6178" s="53" t="s">
        <v>4007</v>
      </c>
      <c r="D6178" s="44" t="s">
        <v>4299</v>
      </c>
      <c r="E6178" s="54"/>
      <c r="F6178" s="55"/>
      <c r="G6178" s="56">
        <v>13764.71</v>
      </c>
      <c r="H6178" s="57">
        <f t="shared" si="192"/>
        <v>16242.357799999998</v>
      </c>
      <c r="I6178" s="58">
        <f t="shared" si="193"/>
        <v>0</v>
      </c>
      <c r="J6178" s="101" t="s">
        <v>9085</v>
      </c>
      <c r="K6178" s="59" t="s">
        <v>4300</v>
      </c>
      <c r="L6178" s="60" t="s">
        <v>4029</v>
      </c>
      <c r="M6178" s="61"/>
      <c r="N6178" s="6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  <c r="BA6178" s="2"/>
      <c r="BB6178" s="2"/>
      <c r="BC6178" s="2"/>
      <c r="BD6178" s="2"/>
      <c r="BE6178" s="2"/>
      <c r="BF6178" s="2"/>
      <c r="BG6178" s="2"/>
      <c r="BH6178" s="2"/>
      <c r="BI6178" s="2"/>
      <c r="BJ6178" s="2"/>
      <c r="BK6178" s="2"/>
      <c r="BL6178" s="2"/>
      <c r="BM6178" s="2"/>
      <c r="BN6178" s="2"/>
      <c r="BO6178" s="2"/>
      <c r="BP6178" s="2"/>
      <c r="BQ6178" s="2"/>
      <c r="BR6178" s="2"/>
      <c r="BS6178" s="2"/>
      <c r="BT6178" s="2"/>
      <c r="BU6178" s="2"/>
      <c r="BV6178" s="2"/>
      <c r="BW6178" s="2"/>
      <c r="BX6178" s="2"/>
      <c r="BY6178" s="2"/>
      <c r="BZ6178" s="2"/>
      <c r="CA6178" s="2"/>
      <c r="CB6178" s="2"/>
      <c r="CC6178" s="2"/>
      <c r="CD6178" s="2"/>
      <c r="CE6178" s="2"/>
    </row>
    <row r="6179" spans="1:83" s="10" customFormat="1" ht="12.75" customHeight="1" x14ac:dyDescent="0.2">
      <c r="A6179" s="51" t="s">
        <v>3168</v>
      </c>
      <c r="B6179" s="9" t="s">
        <v>1023</v>
      </c>
      <c r="C6179" s="66" t="s">
        <v>4035</v>
      </c>
      <c r="D6179" s="44" t="s">
        <v>4124</v>
      </c>
      <c r="E6179" s="54"/>
      <c r="F6179" s="55"/>
      <c r="G6179" s="56">
        <v>350</v>
      </c>
      <c r="H6179" s="57">
        <f t="shared" si="192"/>
        <v>413</v>
      </c>
      <c r="I6179" s="58">
        <f t="shared" si="193"/>
        <v>0</v>
      </c>
      <c r="J6179" s="59" t="s">
        <v>4027</v>
      </c>
      <c r="K6179" s="59"/>
      <c r="L6179" s="60" t="s">
        <v>4029</v>
      </c>
      <c r="M6179" s="61">
        <v>0.48099999999999998</v>
      </c>
      <c r="N6179" s="6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  <c r="BA6179" s="2"/>
      <c r="BB6179" s="2"/>
      <c r="BC6179" s="2"/>
      <c r="BD6179" s="2"/>
      <c r="BE6179" s="2"/>
      <c r="BF6179" s="2"/>
      <c r="BG6179" s="2"/>
      <c r="BH6179" s="2"/>
      <c r="BI6179" s="2"/>
      <c r="BJ6179" s="2"/>
      <c r="BK6179" s="2"/>
      <c r="BL6179" s="2"/>
      <c r="BM6179" s="2"/>
      <c r="BN6179" s="2"/>
      <c r="BO6179" s="2"/>
      <c r="BP6179" s="2"/>
      <c r="BQ6179" s="2"/>
      <c r="BR6179" s="2"/>
      <c r="BS6179" s="2"/>
      <c r="BT6179" s="2"/>
      <c r="BU6179" s="2"/>
      <c r="BV6179" s="2"/>
      <c r="BW6179" s="2"/>
      <c r="BX6179" s="2"/>
      <c r="BY6179" s="2"/>
      <c r="BZ6179" s="2"/>
      <c r="CA6179" s="2"/>
      <c r="CB6179" s="2"/>
      <c r="CC6179" s="2"/>
      <c r="CD6179" s="2"/>
      <c r="CE6179" s="2"/>
    </row>
    <row r="6180" spans="1:83" s="10" customFormat="1" ht="12.75" customHeight="1" x14ac:dyDescent="0.2">
      <c r="A6180" s="95" t="s">
        <v>11005</v>
      </c>
      <c r="B6180" s="9" t="s">
        <v>11006</v>
      </c>
      <c r="C6180" s="66" t="s">
        <v>4035</v>
      </c>
      <c r="D6180" s="44" t="s">
        <v>7186</v>
      </c>
      <c r="E6180" s="54"/>
      <c r="F6180" s="55"/>
      <c r="G6180" s="56">
        <v>5000</v>
      </c>
      <c r="H6180" s="57">
        <f t="shared" si="192"/>
        <v>5900</v>
      </c>
      <c r="I6180" s="58">
        <f t="shared" si="193"/>
        <v>0</v>
      </c>
      <c r="J6180" s="59" t="s">
        <v>9125</v>
      </c>
      <c r="K6180" s="59"/>
      <c r="L6180" s="60" t="s">
        <v>4029</v>
      </c>
      <c r="M6180" s="61">
        <v>13.5</v>
      </c>
      <c r="N6180" s="6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  <c r="BA6180" s="2"/>
      <c r="BB6180" s="2"/>
      <c r="BC6180" s="2"/>
      <c r="BD6180" s="2"/>
      <c r="BE6180" s="2"/>
      <c r="BF6180" s="2"/>
      <c r="BG6180" s="2"/>
      <c r="BH6180" s="2"/>
      <c r="BI6180" s="2"/>
      <c r="BJ6180" s="2"/>
      <c r="BK6180" s="2"/>
      <c r="BL6180" s="2"/>
      <c r="BM6180" s="2"/>
      <c r="BN6180" s="2"/>
      <c r="BO6180" s="2"/>
      <c r="BP6180" s="2"/>
      <c r="BQ6180" s="2"/>
      <c r="BR6180" s="2"/>
      <c r="BS6180" s="2"/>
      <c r="BT6180" s="2"/>
      <c r="BU6180" s="2"/>
      <c r="BV6180" s="2"/>
      <c r="BW6180" s="2"/>
      <c r="BX6180" s="2"/>
      <c r="BY6180" s="2"/>
      <c r="BZ6180" s="2"/>
      <c r="CA6180" s="2"/>
      <c r="CB6180" s="2"/>
      <c r="CC6180" s="2"/>
      <c r="CD6180" s="2"/>
      <c r="CE6180" s="2"/>
    </row>
    <row r="6181" spans="1:83" s="10" customFormat="1" ht="12.75" customHeight="1" x14ac:dyDescent="0.2">
      <c r="A6181" s="51" t="s">
        <v>3169</v>
      </c>
      <c r="B6181" s="9" t="s">
        <v>1024</v>
      </c>
      <c r="C6181" s="66" t="s">
        <v>4035</v>
      </c>
      <c r="D6181" s="44" t="s">
        <v>4269</v>
      </c>
      <c r="E6181" s="54"/>
      <c r="F6181" s="55"/>
      <c r="G6181" s="56">
        <v>3180.26</v>
      </c>
      <c r="H6181" s="57">
        <f t="shared" si="192"/>
        <v>3752.7067999999999</v>
      </c>
      <c r="I6181" s="58">
        <f t="shared" si="193"/>
        <v>0</v>
      </c>
      <c r="J6181" s="59" t="s">
        <v>4027</v>
      </c>
      <c r="K6181" s="59"/>
      <c r="L6181" s="60" t="s">
        <v>4029</v>
      </c>
      <c r="M6181" s="61">
        <v>8.0399999999999991</v>
      </c>
      <c r="N6181" s="6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  <c r="BA6181" s="2"/>
      <c r="BB6181" s="2"/>
      <c r="BC6181" s="2"/>
      <c r="BD6181" s="2"/>
      <c r="BE6181" s="2"/>
      <c r="BF6181" s="2"/>
      <c r="BG6181" s="2"/>
      <c r="BH6181" s="2"/>
      <c r="BI6181" s="2"/>
      <c r="BJ6181" s="2"/>
      <c r="BK6181" s="2"/>
      <c r="BL6181" s="2"/>
      <c r="BM6181" s="2"/>
      <c r="BN6181" s="2"/>
      <c r="BO6181" s="2"/>
      <c r="BP6181" s="2"/>
      <c r="BQ6181" s="2"/>
      <c r="BR6181" s="2"/>
      <c r="BS6181" s="2"/>
      <c r="BT6181" s="2"/>
      <c r="BU6181" s="2"/>
      <c r="BV6181" s="2"/>
      <c r="BW6181" s="2"/>
      <c r="BX6181" s="2"/>
      <c r="BY6181" s="2"/>
      <c r="BZ6181" s="2"/>
      <c r="CA6181" s="2"/>
      <c r="CB6181" s="2"/>
      <c r="CC6181" s="2"/>
      <c r="CD6181" s="2"/>
      <c r="CE6181" s="2"/>
    </row>
    <row r="6182" spans="1:83" s="10" customFormat="1" ht="12.75" customHeight="1" x14ac:dyDescent="0.2">
      <c r="A6182" s="78" t="s">
        <v>3170</v>
      </c>
      <c r="B6182" s="70" t="s">
        <v>256</v>
      </c>
      <c r="C6182" s="66" t="s">
        <v>4035</v>
      </c>
      <c r="D6182" s="72" t="s">
        <v>4269</v>
      </c>
      <c r="E6182" s="54"/>
      <c r="F6182" s="55"/>
      <c r="G6182" s="56">
        <v>75.56</v>
      </c>
      <c r="H6182" s="57">
        <f t="shared" si="192"/>
        <v>89.160799999999995</v>
      </c>
      <c r="I6182" s="58">
        <f t="shared" si="193"/>
        <v>0</v>
      </c>
      <c r="J6182" s="59" t="s">
        <v>4027</v>
      </c>
      <c r="K6182" s="59"/>
      <c r="L6182" s="73" t="s">
        <v>8190</v>
      </c>
      <c r="M6182" s="61">
        <v>0.18</v>
      </c>
      <c r="N6182" s="6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  <c r="BA6182" s="2"/>
      <c r="BB6182" s="2"/>
      <c r="BC6182" s="2"/>
      <c r="BD6182" s="2"/>
      <c r="BE6182" s="2"/>
      <c r="BF6182" s="2"/>
      <c r="BG6182" s="2"/>
      <c r="BH6182" s="2"/>
      <c r="BI6182" s="2"/>
      <c r="BJ6182" s="2"/>
      <c r="BK6182" s="2"/>
      <c r="BL6182" s="2"/>
      <c r="BM6182" s="2"/>
      <c r="BN6182" s="2"/>
      <c r="BO6182" s="2"/>
      <c r="BP6182" s="2"/>
      <c r="BQ6182" s="2"/>
      <c r="BR6182" s="2"/>
      <c r="BS6182" s="2"/>
      <c r="BT6182" s="2"/>
      <c r="BU6182" s="2"/>
      <c r="BV6182" s="2"/>
      <c r="BW6182" s="2"/>
      <c r="BX6182" s="2"/>
      <c r="BY6182" s="2"/>
      <c r="BZ6182" s="2"/>
      <c r="CA6182" s="2"/>
      <c r="CB6182" s="2"/>
      <c r="CC6182" s="2"/>
      <c r="CD6182" s="2"/>
      <c r="CE6182" s="2"/>
    </row>
    <row r="6183" spans="1:83" s="10" customFormat="1" ht="12.75" customHeight="1" x14ac:dyDescent="0.2">
      <c r="A6183" s="51" t="s">
        <v>3171</v>
      </c>
      <c r="B6183" s="9" t="s">
        <v>1025</v>
      </c>
      <c r="C6183" s="66" t="s">
        <v>4035</v>
      </c>
      <c r="D6183" s="44" t="s">
        <v>4269</v>
      </c>
      <c r="E6183" s="54"/>
      <c r="F6183" s="55"/>
      <c r="G6183" s="56">
        <v>1500</v>
      </c>
      <c r="H6183" s="57">
        <f t="shared" si="192"/>
        <v>1770</v>
      </c>
      <c r="I6183" s="58">
        <f t="shared" si="193"/>
        <v>0</v>
      </c>
      <c r="J6183" s="59" t="s">
        <v>4027</v>
      </c>
      <c r="K6183" s="59"/>
      <c r="L6183" s="60" t="s">
        <v>4029</v>
      </c>
      <c r="M6183" s="61">
        <v>7.4850000000000003</v>
      </c>
      <c r="N6183" s="6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  <c r="BA6183" s="2"/>
      <c r="BB6183" s="2"/>
      <c r="BC6183" s="2"/>
      <c r="BD6183" s="2"/>
      <c r="BE6183" s="2"/>
      <c r="BF6183" s="2"/>
      <c r="BG6183" s="2"/>
      <c r="BH6183" s="2"/>
      <c r="BI6183" s="2"/>
      <c r="BJ6183" s="2"/>
      <c r="BK6183" s="2"/>
      <c r="BL6183" s="2"/>
      <c r="BM6183" s="2"/>
      <c r="BN6183" s="2"/>
      <c r="BO6183" s="2"/>
      <c r="BP6183" s="2"/>
      <c r="BQ6183" s="2"/>
      <c r="BR6183" s="2"/>
      <c r="BS6183" s="2"/>
      <c r="BT6183" s="2"/>
      <c r="BU6183" s="2"/>
      <c r="BV6183" s="2"/>
      <c r="BW6183" s="2"/>
      <c r="BX6183" s="2"/>
      <c r="BY6183" s="2"/>
      <c r="BZ6183" s="2"/>
      <c r="CA6183" s="2"/>
      <c r="CB6183" s="2"/>
      <c r="CC6183" s="2"/>
      <c r="CD6183" s="2"/>
      <c r="CE6183" s="2"/>
    </row>
    <row r="6184" spans="1:83" s="10" customFormat="1" ht="12.75" customHeight="1" x14ac:dyDescent="0.2">
      <c r="A6184" s="78" t="s">
        <v>3172</v>
      </c>
      <c r="B6184" s="70" t="s">
        <v>17</v>
      </c>
      <c r="C6184" s="66" t="s">
        <v>4035</v>
      </c>
      <c r="D6184" s="72" t="s">
        <v>4269</v>
      </c>
      <c r="E6184" s="54"/>
      <c r="F6184" s="55"/>
      <c r="G6184" s="56">
        <v>97.22</v>
      </c>
      <c r="H6184" s="57">
        <f t="shared" si="192"/>
        <v>114.71959999999999</v>
      </c>
      <c r="I6184" s="58">
        <f t="shared" si="193"/>
        <v>0</v>
      </c>
      <c r="J6184" s="59" t="s">
        <v>4027</v>
      </c>
      <c r="K6184" s="59"/>
      <c r="L6184" s="60" t="s">
        <v>4620</v>
      </c>
      <c r="M6184" s="61">
        <v>8.6999999999999994E-2</v>
      </c>
      <c r="N6184" s="6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  <c r="BA6184" s="2"/>
      <c r="BB6184" s="2"/>
      <c r="BC6184" s="2"/>
      <c r="BD6184" s="2"/>
      <c r="BE6184" s="2"/>
      <c r="BF6184" s="2"/>
      <c r="BG6184" s="2"/>
      <c r="BH6184" s="2"/>
      <c r="BI6184" s="2"/>
      <c r="BJ6184" s="2"/>
      <c r="BK6184" s="2"/>
      <c r="BL6184" s="2"/>
      <c r="BM6184" s="2"/>
      <c r="BN6184" s="2"/>
      <c r="BO6184" s="2"/>
      <c r="BP6184" s="2"/>
      <c r="BQ6184" s="2"/>
      <c r="BR6184" s="2"/>
      <c r="BS6184" s="2"/>
      <c r="BT6184" s="2"/>
      <c r="BU6184" s="2"/>
      <c r="BV6184" s="2"/>
      <c r="BW6184" s="2"/>
      <c r="BX6184" s="2"/>
      <c r="BY6184" s="2"/>
      <c r="BZ6184" s="2"/>
      <c r="CA6184" s="2"/>
      <c r="CB6184" s="2"/>
      <c r="CC6184" s="2"/>
      <c r="CD6184" s="2"/>
      <c r="CE6184" s="2"/>
    </row>
    <row r="6185" spans="1:83" s="10" customFormat="1" ht="12.75" customHeight="1" x14ac:dyDescent="0.2">
      <c r="A6185" s="51" t="s">
        <v>3173</v>
      </c>
      <c r="B6185" s="9" t="s">
        <v>180</v>
      </c>
      <c r="C6185" s="66" t="s">
        <v>4035</v>
      </c>
      <c r="D6185" s="44" t="s">
        <v>4269</v>
      </c>
      <c r="E6185" s="54"/>
      <c r="F6185" s="55"/>
      <c r="G6185" s="56">
        <v>15</v>
      </c>
      <c r="H6185" s="57">
        <f t="shared" si="192"/>
        <v>17.7</v>
      </c>
      <c r="I6185" s="58">
        <f t="shared" si="193"/>
        <v>0</v>
      </c>
      <c r="J6185" s="59" t="s">
        <v>4027</v>
      </c>
      <c r="K6185" s="59"/>
      <c r="L6185" s="60" t="s">
        <v>4029</v>
      </c>
      <c r="M6185" s="61">
        <v>0.02</v>
      </c>
      <c r="N6185" s="6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2"/>
      <c r="BD6185" s="2"/>
      <c r="BE6185" s="2"/>
      <c r="BF6185" s="2"/>
      <c r="BG6185" s="2"/>
      <c r="BH6185" s="2"/>
      <c r="BI6185" s="2"/>
      <c r="BJ6185" s="2"/>
      <c r="BK6185" s="2"/>
      <c r="BL6185" s="2"/>
      <c r="BM6185" s="2"/>
      <c r="BN6185" s="2"/>
      <c r="BO6185" s="2"/>
      <c r="BP6185" s="2"/>
      <c r="BQ6185" s="2"/>
      <c r="BR6185" s="2"/>
      <c r="BS6185" s="2"/>
      <c r="BT6185" s="2"/>
      <c r="BU6185" s="2"/>
      <c r="BV6185" s="2"/>
      <c r="BW6185" s="2"/>
      <c r="BX6185" s="2"/>
      <c r="BY6185" s="2"/>
      <c r="BZ6185" s="2"/>
      <c r="CA6185" s="2"/>
      <c r="CB6185" s="2"/>
      <c r="CC6185" s="2"/>
      <c r="CD6185" s="2"/>
      <c r="CE6185" s="2"/>
    </row>
    <row r="6186" spans="1:83" s="10" customFormat="1" ht="12.75" customHeight="1" x14ac:dyDescent="0.2">
      <c r="A6186" s="51" t="s">
        <v>3174</v>
      </c>
      <c r="B6186" s="9" t="s">
        <v>1026</v>
      </c>
      <c r="C6186" s="66" t="s">
        <v>4035</v>
      </c>
      <c r="D6186" s="44" t="s">
        <v>4269</v>
      </c>
      <c r="E6186" s="54"/>
      <c r="F6186" s="55"/>
      <c r="G6186" s="56">
        <v>433</v>
      </c>
      <c r="H6186" s="57">
        <f t="shared" si="192"/>
        <v>510.94</v>
      </c>
      <c r="I6186" s="58">
        <f t="shared" si="193"/>
        <v>0</v>
      </c>
      <c r="J6186" s="59" t="s">
        <v>4027</v>
      </c>
      <c r="K6186" s="59"/>
      <c r="L6186" s="73" t="s">
        <v>8147</v>
      </c>
      <c r="M6186" s="61">
        <v>0.31</v>
      </c>
      <c r="N6186" s="6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2"/>
      <c r="BD6186" s="2"/>
      <c r="BE6186" s="2"/>
      <c r="BF6186" s="2"/>
      <c r="BG6186" s="2"/>
      <c r="BH6186" s="2"/>
      <c r="BI6186" s="2"/>
      <c r="BJ6186" s="2"/>
      <c r="BK6186" s="2"/>
      <c r="BL6186" s="2"/>
      <c r="BM6186" s="2"/>
      <c r="BN6186" s="2"/>
      <c r="BO6186" s="2"/>
      <c r="BP6186" s="2"/>
      <c r="BQ6186" s="2"/>
      <c r="BR6186" s="2"/>
      <c r="BS6186" s="2"/>
      <c r="BT6186" s="2"/>
      <c r="BU6186" s="2"/>
      <c r="BV6186" s="2"/>
      <c r="BW6186" s="2"/>
      <c r="BX6186" s="2"/>
      <c r="BY6186" s="2"/>
      <c r="BZ6186" s="2"/>
      <c r="CA6186" s="2"/>
      <c r="CB6186" s="2"/>
      <c r="CC6186" s="2"/>
      <c r="CD6186" s="2"/>
      <c r="CE6186" s="2"/>
    </row>
    <row r="6187" spans="1:83" s="10" customFormat="1" ht="12.75" customHeight="1" x14ac:dyDescent="0.2">
      <c r="A6187" s="51" t="s">
        <v>3175</v>
      </c>
      <c r="B6187" s="9" t="s">
        <v>1027</v>
      </c>
      <c r="C6187" s="66" t="s">
        <v>4035</v>
      </c>
      <c r="D6187" s="44" t="s">
        <v>4269</v>
      </c>
      <c r="E6187" s="54"/>
      <c r="F6187" s="55"/>
      <c r="G6187" s="56">
        <v>1086.6099999999999</v>
      </c>
      <c r="H6187" s="57">
        <f t="shared" si="192"/>
        <v>1282.1997999999999</v>
      </c>
      <c r="I6187" s="58">
        <f t="shared" si="193"/>
        <v>0</v>
      </c>
      <c r="J6187" s="59" t="s">
        <v>4027</v>
      </c>
      <c r="K6187" s="59"/>
      <c r="L6187" s="60" t="s">
        <v>4029</v>
      </c>
      <c r="M6187" s="61">
        <v>5.3</v>
      </c>
      <c r="N6187" s="6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2"/>
      <c r="BD6187" s="2"/>
      <c r="BE6187" s="2"/>
      <c r="BF6187" s="2"/>
      <c r="BG6187" s="2"/>
      <c r="BH6187" s="2"/>
      <c r="BI6187" s="2"/>
      <c r="BJ6187" s="2"/>
      <c r="BK6187" s="2"/>
      <c r="BL6187" s="2"/>
      <c r="BM6187" s="2"/>
      <c r="BN6187" s="2"/>
      <c r="BO6187" s="2"/>
      <c r="BP6187" s="2"/>
      <c r="BQ6187" s="2"/>
      <c r="BR6187" s="2"/>
      <c r="BS6187" s="2"/>
      <c r="BT6187" s="2"/>
      <c r="BU6187" s="2"/>
      <c r="BV6187" s="2"/>
      <c r="BW6187" s="2"/>
      <c r="BX6187" s="2"/>
      <c r="BY6187" s="2"/>
      <c r="BZ6187" s="2"/>
      <c r="CA6187" s="2"/>
      <c r="CB6187" s="2"/>
      <c r="CC6187" s="2"/>
      <c r="CD6187" s="2"/>
      <c r="CE6187" s="2"/>
    </row>
    <row r="6188" spans="1:83" s="10" customFormat="1" ht="12.75" customHeight="1" x14ac:dyDescent="0.2">
      <c r="A6188" s="51" t="s">
        <v>3176</v>
      </c>
      <c r="B6188" s="9" t="s">
        <v>1028</v>
      </c>
      <c r="C6188" s="66" t="s">
        <v>4035</v>
      </c>
      <c r="D6188" s="44" t="s">
        <v>4410</v>
      </c>
      <c r="E6188" s="54"/>
      <c r="F6188" s="55"/>
      <c r="G6188" s="56">
        <v>63</v>
      </c>
      <c r="H6188" s="57">
        <f t="shared" si="192"/>
        <v>74.339999999999989</v>
      </c>
      <c r="I6188" s="58">
        <f t="shared" si="193"/>
        <v>0</v>
      </c>
      <c r="J6188" s="59" t="s">
        <v>4027</v>
      </c>
      <c r="K6188" s="59"/>
      <c r="L6188" s="79" t="s">
        <v>4205</v>
      </c>
      <c r="M6188" s="61">
        <v>0.13600000000000001</v>
      </c>
      <c r="N6188" s="6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2"/>
      <c r="BD6188" s="2"/>
      <c r="BE6188" s="2"/>
      <c r="BF6188" s="2"/>
      <c r="BG6188" s="2"/>
      <c r="BH6188" s="2"/>
      <c r="BI6188" s="2"/>
      <c r="BJ6188" s="2"/>
      <c r="BK6188" s="2"/>
      <c r="BL6188" s="2"/>
      <c r="BM6188" s="2"/>
      <c r="BN6188" s="2"/>
      <c r="BO6188" s="2"/>
      <c r="BP6188" s="2"/>
      <c r="BQ6188" s="2"/>
      <c r="BR6188" s="2"/>
      <c r="BS6188" s="2"/>
      <c r="BT6188" s="2"/>
      <c r="BU6188" s="2"/>
      <c r="BV6188" s="2"/>
      <c r="BW6188" s="2"/>
      <c r="BX6188" s="2"/>
      <c r="BY6188" s="2"/>
      <c r="BZ6188" s="2"/>
      <c r="CA6188" s="2"/>
      <c r="CB6188" s="2"/>
      <c r="CC6188" s="2"/>
      <c r="CD6188" s="2"/>
      <c r="CE6188" s="2"/>
    </row>
    <row r="6189" spans="1:83" s="10" customFormat="1" ht="12.75" customHeight="1" x14ac:dyDescent="0.2">
      <c r="A6189" s="51" t="s">
        <v>11007</v>
      </c>
      <c r="B6189" s="9" t="s">
        <v>21</v>
      </c>
      <c r="C6189" s="66" t="s">
        <v>4035</v>
      </c>
      <c r="D6189" s="44" t="s">
        <v>4135</v>
      </c>
      <c r="E6189" s="54"/>
      <c r="F6189" s="55"/>
      <c r="G6189" s="56">
        <v>32</v>
      </c>
      <c r="H6189" s="57">
        <f t="shared" si="192"/>
        <v>37.76</v>
      </c>
      <c r="I6189" s="58">
        <f t="shared" si="193"/>
        <v>0</v>
      </c>
      <c r="J6189" s="59"/>
      <c r="K6189" s="59"/>
      <c r="L6189" s="79"/>
      <c r="M6189" s="61"/>
      <c r="N6189" s="6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"/>
      <c r="BD6189" s="2"/>
      <c r="BE6189" s="2"/>
      <c r="BF6189" s="2"/>
      <c r="BG6189" s="2"/>
      <c r="BH6189" s="2"/>
      <c r="BI6189" s="2"/>
      <c r="BJ6189" s="2"/>
      <c r="BK6189" s="2"/>
      <c r="BL6189" s="2"/>
      <c r="BM6189" s="2"/>
      <c r="BN6189" s="2"/>
      <c r="BO6189" s="2"/>
      <c r="BP6189" s="2"/>
      <c r="BQ6189" s="2"/>
      <c r="BR6189" s="2"/>
      <c r="BS6189" s="2"/>
      <c r="BT6189" s="2"/>
      <c r="BU6189" s="2"/>
      <c r="BV6189" s="2"/>
      <c r="BW6189" s="2"/>
      <c r="BX6189" s="2"/>
      <c r="BY6189" s="2"/>
      <c r="BZ6189" s="2"/>
      <c r="CA6189" s="2"/>
      <c r="CB6189" s="2"/>
      <c r="CC6189" s="2"/>
      <c r="CD6189" s="2"/>
      <c r="CE6189" s="2"/>
    </row>
    <row r="6190" spans="1:83" s="10" customFormat="1" ht="12.75" customHeight="1" x14ac:dyDescent="0.2">
      <c r="A6190" s="51" t="s">
        <v>3177</v>
      </c>
      <c r="B6190" s="9" t="s">
        <v>1029</v>
      </c>
      <c r="C6190" s="66" t="s">
        <v>4035</v>
      </c>
      <c r="D6190" s="44" t="s">
        <v>7303</v>
      </c>
      <c r="E6190" s="54"/>
      <c r="F6190" s="55"/>
      <c r="G6190" s="56">
        <v>720</v>
      </c>
      <c r="H6190" s="57">
        <f t="shared" si="192"/>
        <v>849.59999999999991</v>
      </c>
      <c r="I6190" s="58">
        <f t="shared" si="193"/>
        <v>0</v>
      </c>
      <c r="J6190" s="59" t="s">
        <v>4027</v>
      </c>
      <c r="K6190" s="59"/>
      <c r="L6190" s="73" t="s">
        <v>11008</v>
      </c>
      <c r="M6190" s="61">
        <v>1</v>
      </c>
      <c r="N6190" s="6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  <c r="BA6190" s="2"/>
      <c r="BB6190" s="2"/>
      <c r="BC6190" s="2"/>
      <c r="BD6190" s="2"/>
      <c r="BE6190" s="2"/>
      <c r="BF6190" s="2"/>
      <c r="BG6190" s="2"/>
      <c r="BH6190" s="2"/>
      <c r="BI6190" s="2"/>
      <c r="BJ6190" s="2"/>
      <c r="BK6190" s="2"/>
      <c r="BL6190" s="2"/>
      <c r="BM6190" s="2"/>
      <c r="BN6190" s="2"/>
      <c r="BO6190" s="2"/>
      <c r="BP6190" s="2"/>
      <c r="BQ6190" s="2"/>
      <c r="BR6190" s="2"/>
      <c r="BS6190" s="2"/>
      <c r="BT6190" s="2"/>
      <c r="BU6190" s="2"/>
      <c r="BV6190" s="2"/>
      <c r="BW6190" s="2"/>
      <c r="BX6190" s="2"/>
      <c r="BY6190" s="2"/>
      <c r="BZ6190" s="2"/>
      <c r="CA6190" s="2"/>
      <c r="CB6190" s="2"/>
      <c r="CC6190" s="2"/>
      <c r="CD6190" s="2"/>
      <c r="CE6190" s="2"/>
    </row>
    <row r="6191" spans="1:83" s="10" customFormat="1" ht="12.75" customHeight="1" x14ac:dyDescent="0.2">
      <c r="A6191" s="51" t="s">
        <v>3178</v>
      </c>
      <c r="B6191" s="9" t="s">
        <v>1030</v>
      </c>
      <c r="C6191" s="66" t="s">
        <v>4035</v>
      </c>
      <c r="D6191" s="44" t="s">
        <v>4319</v>
      </c>
      <c r="E6191" s="54"/>
      <c r="F6191" s="55"/>
      <c r="G6191" s="56">
        <v>42.38</v>
      </c>
      <c r="H6191" s="57">
        <f t="shared" si="192"/>
        <v>50.008400000000002</v>
      </c>
      <c r="I6191" s="58">
        <f t="shared" si="193"/>
        <v>0</v>
      </c>
      <c r="J6191" s="59" t="s">
        <v>4027</v>
      </c>
      <c r="K6191" s="59"/>
      <c r="L6191" s="60" t="s">
        <v>4029</v>
      </c>
      <c r="M6191" s="61">
        <v>6.9999999999999999E-4</v>
      </c>
      <c r="N6191" s="6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2"/>
      <c r="BD6191" s="2"/>
      <c r="BE6191" s="2"/>
      <c r="BF6191" s="2"/>
      <c r="BG6191" s="2"/>
      <c r="BH6191" s="2"/>
      <c r="BI6191" s="2"/>
      <c r="BJ6191" s="2"/>
      <c r="BK6191" s="2"/>
      <c r="BL6191" s="2"/>
      <c r="BM6191" s="2"/>
      <c r="BN6191" s="2"/>
      <c r="BO6191" s="2"/>
      <c r="BP6191" s="2"/>
      <c r="BQ6191" s="2"/>
      <c r="BR6191" s="2"/>
      <c r="BS6191" s="2"/>
      <c r="BT6191" s="2"/>
      <c r="BU6191" s="2"/>
      <c r="BV6191" s="2"/>
      <c r="BW6191" s="2"/>
      <c r="BX6191" s="2"/>
      <c r="BY6191" s="2"/>
      <c r="BZ6191" s="2"/>
      <c r="CA6191" s="2"/>
      <c r="CB6191" s="2"/>
      <c r="CC6191" s="2"/>
      <c r="CD6191" s="2"/>
      <c r="CE6191" s="2"/>
    </row>
    <row r="6192" spans="1:83" s="10" customFormat="1" ht="12.75" customHeight="1" x14ac:dyDescent="0.2">
      <c r="A6192" s="51" t="s">
        <v>3179</v>
      </c>
      <c r="B6192" s="9" t="s">
        <v>491</v>
      </c>
      <c r="C6192" s="66" t="s">
        <v>4035</v>
      </c>
      <c r="D6192" s="44" t="s">
        <v>4124</v>
      </c>
      <c r="E6192" s="54"/>
      <c r="F6192" s="55"/>
      <c r="G6192" s="56">
        <v>60000</v>
      </c>
      <c r="H6192" s="57">
        <f t="shared" si="192"/>
        <v>70800</v>
      </c>
      <c r="I6192" s="58">
        <f t="shared" si="193"/>
        <v>0</v>
      </c>
      <c r="J6192" s="59" t="s">
        <v>11009</v>
      </c>
      <c r="K6192" s="59"/>
      <c r="L6192" s="60" t="s">
        <v>4029</v>
      </c>
      <c r="M6192" s="61">
        <v>146.5</v>
      </c>
      <c r="N6192" s="6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"/>
      <c r="BD6192" s="2"/>
      <c r="BE6192" s="2"/>
      <c r="BF6192" s="2"/>
      <c r="BG6192" s="2"/>
      <c r="BH6192" s="2"/>
      <c r="BI6192" s="2"/>
      <c r="BJ6192" s="2"/>
      <c r="BK6192" s="2"/>
      <c r="BL6192" s="2"/>
      <c r="BM6192" s="2"/>
      <c r="BN6192" s="2"/>
      <c r="BO6192" s="2"/>
      <c r="BP6192" s="2"/>
      <c r="BQ6192" s="2"/>
      <c r="BR6192" s="2"/>
      <c r="BS6192" s="2"/>
      <c r="BT6192" s="2"/>
      <c r="BU6192" s="2"/>
      <c r="BV6192" s="2"/>
      <c r="BW6192" s="2"/>
      <c r="BX6192" s="2"/>
      <c r="BY6192" s="2"/>
      <c r="BZ6192" s="2"/>
      <c r="CA6192" s="2"/>
      <c r="CB6192" s="2"/>
      <c r="CC6192" s="2"/>
      <c r="CD6192" s="2"/>
      <c r="CE6192" s="2"/>
    </row>
    <row r="6193" spans="1:83" s="10" customFormat="1" ht="12.75" customHeight="1" x14ac:dyDescent="0.2">
      <c r="A6193" s="64" t="s">
        <v>11010</v>
      </c>
      <c r="B6193" s="9" t="s">
        <v>11011</v>
      </c>
      <c r="C6193" s="66" t="s">
        <v>4035</v>
      </c>
      <c r="D6193" s="44" t="s">
        <v>4494</v>
      </c>
      <c r="E6193" s="54"/>
      <c r="F6193" s="55"/>
      <c r="G6193" s="56">
        <v>222.15</v>
      </c>
      <c r="H6193" s="57">
        <f t="shared" si="192"/>
        <v>262.137</v>
      </c>
      <c r="I6193" s="58">
        <f t="shared" si="193"/>
        <v>0</v>
      </c>
      <c r="J6193" s="59"/>
      <c r="K6193" s="59" t="s">
        <v>6938</v>
      </c>
      <c r="L6193" s="79" t="s">
        <v>11012</v>
      </c>
      <c r="M6193" s="61">
        <v>0.23</v>
      </c>
      <c r="N6193" s="6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2"/>
      <c r="BD6193" s="2"/>
      <c r="BE6193" s="2"/>
      <c r="BF6193" s="2"/>
      <c r="BG6193" s="2"/>
      <c r="BH6193" s="2"/>
      <c r="BI6193" s="2"/>
      <c r="BJ6193" s="2"/>
      <c r="BK6193" s="2"/>
      <c r="BL6193" s="2"/>
      <c r="BM6193" s="2"/>
      <c r="BN6193" s="2"/>
      <c r="BO6193" s="2"/>
      <c r="BP6193" s="2"/>
      <c r="BQ6193" s="2"/>
      <c r="BR6193" s="2"/>
      <c r="BS6193" s="2"/>
      <c r="BT6193" s="2"/>
      <c r="BU6193" s="2"/>
      <c r="BV6193" s="2"/>
      <c r="BW6193" s="2"/>
      <c r="BX6193" s="2"/>
      <c r="BY6193" s="2"/>
      <c r="BZ6193" s="2"/>
      <c r="CA6193" s="2"/>
      <c r="CB6193" s="2"/>
      <c r="CC6193" s="2"/>
      <c r="CD6193" s="2"/>
      <c r="CE6193" s="2"/>
    </row>
    <row r="6194" spans="1:83" s="10" customFormat="1" ht="12.75" customHeight="1" x14ac:dyDescent="0.2">
      <c r="A6194" s="51" t="s">
        <v>3180</v>
      </c>
      <c r="B6194" s="9" t="s">
        <v>1031</v>
      </c>
      <c r="C6194" s="66" t="s">
        <v>4035</v>
      </c>
      <c r="D6194" s="44" t="s">
        <v>4494</v>
      </c>
      <c r="E6194" s="54"/>
      <c r="F6194" s="55"/>
      <c r="G6194" s="56">
        <v>105</v>
      </c>
      <c r="H6194" s="57">
        <f t="shared" si="192"/>
        <v>123.89999999999999</v>
      </c>
      <c r="I6194" s="58">
        <f t="shared" si="193"/>
        <v>0</v>
      </c>
      <c r="J6194" s="59" t="s">
        <v>4027</v>
      </c>
      <c r="K6194" s="59" t="s">
        <v>4154</v>
      </c>
      <c r="L6194" s="73" t="s">
        <v>4360</v>
      </c>
      <c r="M6194" s="61">
        <v>6.0499999999999998E-2</v>
      </c>
      <c r="N6194" s="6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"/>
      <c r="BD6194" s="2"/>
      <c r="BE6194" s="2"/>
      <c r="BF6194" s="2"/>
      <c r="BG6194" s="2"/>
      <c r="BH6194" s="2"/>
      <c r="BI6194" s="2"/>
      <c r="BJ6194" s="2"/>
      <c r="BK6194" s="2"/>
      <c r="BL6194" s="2"/>
      <c r="BM6194" s="2"/>
      <c r="BN6194" s="2"/>
      <c r="BO6194" s="2"/>
      <c r="BP6194" s="2"/>
      <c r="BQ6194" s="2"/>
      <c r="BR6194" s="2"/>
      <c r="BS6194" s="2"/>
      <c r="BT6194" s="2"/>
      <c r="BU6194" s="2"/>
      <c r="BV6194" s="2"/>
      <c r="BW6194" s="2"/>
      <c r="BX6194" s="2"/>
      <c r="BY6194" s="2"/>
      <c r="BZ6194" s="2"/>
      <c r="CA6194" s="2"/>
      <c r="CB6194" s="2"/>
      <c r="CC6194" s="2"/>
      <c r="CD6194" s="2"/>
      <c r="CE6194" s="2"/>
    </row>
    <row r="6195" spans="1:83" s="10" customFormat="1" ht="12.75" customHeight="1" x14ac:dyDescent="0.2">
      <c r="A6195" s="51" t="s">
        <v>11013</v>
      </c>
      <c r="B6195" s="9" t="s">
        <v>11014</v>
      </c>
      <c r="C6195" s="66" t="s">
        <v>4035</v>
      </c>
      <c r="D6195" s="44" t="s">
        <v>4494</v>
      </c>
      <c r="E6195" s="54"/>
      <c r="F6195" s="55"/>
      <c r="G6195" s="56">
        <v>1014.99</v>
      </c>
      <c r="H6195" s="57">
        <f t="shared" si="192"/>
        <v>1197.6882000000001</v>
      </c>
      <c r="I6195" s="58">
        <f t="shared" si="193"/>
        <v>0</v>
      </c>
      <c r="J6195" s="59" t="s">
        <v>4027</v>
      </c>
      <c r="K6195" s="59"/>
      <c r="L6195" s="60" t="s">
        <v>4029</v>
      </c>
      <c r="M6195" s="61"/>
      <c r="N6195" s="6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"/>
      <c r="BD6195" s="2"/>
      <c r="BE6195" s="2"/>
      <c r="BF6195" s="2"/>
      <c r="BG6195" s="2"/>
      <c r="BH6195" s="2"/>
      <c r="BI6195" s="2"/>
      <c r="BJ6195" s="2"/>
      <c r="BK6195" s="2"/>
      <c r="BL6195" s="2"/>
      <c r="BM6195" s="2"/>
      <c r="BN6195" s="2"/>
      <c r="BO6195" s="2"/>
      <c r="BP6195" s="2"/>
      <c r="BQ6195" s="2"/>
      <c r="BR6195" s="2"/>
      <c r="BS6195" s="2"/>
      <c r="BT6195" s="2"/>
      <c r="BU6195" s="2"/>
      <c r="BV6195" s="2"/>
      <c r="BW6195" s="2"/>
      <c r="BX6195" s="2"/>
      <c r="BY6195" s="2"/>
      <c r="BZ6195" s="2"/>
      <c r="CA6195" s="2"/>
      <c r="CB6195" s="2"/>
      <c r="CC6195" s="2"/>
      <c r="CD6195" s="2"/>
      <c r="CE6195" s="2"/>
    </row>
    <row r="6196" spans="1:83" s="10" customFormat="1" ht="12.75" customHeight="1" x14ac:dyDescent="0.2">
      <c r="A6196" s="51" t="s">
        <v>3181</v>
      </c>
      <c r="B6196" s="9" t="s">
        <v>325</v>
      </c>
      <c r="C6196" s="66" t="s">
        <v>4035</v>
      </c>
      <c r="D6196" s="44" t="s">
        <v>4494</v>
      </c>
      <c r="E6196" s="54"/>
      <c r="F6196" s="55"/>
      <c r="G6196" s="56">
        <v>40</v>
      </c>
      <c r="H6196" s="57">
        <f t="shared" si="192"/>
        <v>47.199999999999996</v>
      </c>
      <c r="I6196" s="58">
        <f t="shared" si="193"/>
        <v>0</v>
      </c>
      <c r="J6196" s="59" t="s">
        <v>4027</v>
      </c>
      <c r="K6196" s="59"/>
      <c r="L6196" s="79" t="s">
        <v>11015</v>
      </c>
      <c r="M6196" s="61">
        <v>0.1</v>
      </c>
      <c r="N6196" s="6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  <c r="BA6196" s="2"/>
      <c r="BB6196" s="2"/>
      <c r="BC6196" s="2"/>
      <c r="BD6196" s="2"/>
      <c r="BE6196" s="2"/>
      <c r="BF6196" s="2"/>
      <c r="BG6196" s="2"/>
      <c r="BH6196" s="2"/>
      <c r="BI6196" s="2"/>
      <c r="BJ6196" s="2"/>
      <c r="BK6196" s="2"/>
      <c r="BL6196" s="2"/>
      <c r="BM6196" s="2"/>
      <c r="BN6196" s="2"/>
      <c r="BO6196" s="2"/>
      <c r="BP6196" s="2"/>
      <c r="BQ6196" s="2"/>
      <c r="BR6196" s="2"/>
      <c r="BS6196" s="2"/>
      <c r="BT6196" s="2"/>
      <c r="BU6196" s="2"/>
      <c r="BV6196" s="2"/>
      <c r="BW6196" s="2"/>
      <c r="BX6196" s="2"/>
      <c r="BY6196" s="2"/>
      <c r="BZ6196" s="2"/>
      <c r="CA6196" s="2"/>
      <c r="CB6196" s="2"/>
      <c r="CC6196" s="2"/>
      <c r="CD6196" s="2"/>
      <c r="CE6196" s="2"/>
    </row>
    <row r="6197" spans="1:83" s="10" customFormat="1" ht="12.75" customHeight="1" x14ac:dyDescent="0.2">
      <c r="A6197" s="78" t="s">
        <v>3182</v>
      </c>
      <c r="B6197" s="9" t="s">
        <v>347</v>
      </c>
      <c r="C6197" s="66" t="s">
        <v>4035</v>
      </c>
      <c r="D6197" s="44" t="s">
        <v>4494</v>
      </c>
      <c r="E6197" s="54"/>
      <c r="F6197" s="55"/>
      <c r="G6197" s="56">
        <v>880</v>
      </c>
      <c r="H6197" s="57">
        <f t="shared" si="192"/>
        <v>1038.3999999999999</v>
      </c>
      <c r="I6197" s="58">
        <f t="shared" si="193"/>
        <v>0</v>
      </c>
      <c r="J6197" s="59"/>
      <c r="K6197" s="59"/>
      <c r="L6197" s="60" t="s">
        <v>4029</v>
      </c>
      <c r="M6197" s="61">
        <v>1.96</v>
      </c>
      <c r="N6197" s="6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"/>
      <c r="BD6197" s="2"/>
      <c r="BE6197" s="2"/>
      <c r="BF6197" s="2"/>
      <c r="BG6197" s="2"/>
      <c r="BH6197" s="2"/>
      <c r="BI6197" s="2"/>
      <c r="BJ6197" s="2"/>
      <c r="BK6197" s="2"/>
      <c r="BL6197" s="2"/>
      <c r="BM6197" s="2"/>
      <c r="BN6197" s="2"/>
      <c r="BO6197" s="2"/>
      <c r="BP6197" s="2"/>
      <c r="BQ6197" s="2"/>
      <c r="BR6197" s="2"/>
      <c r="BS6197" s="2"/>
      <c r="BT6197" s="2"/>
      <c r="BU6197" s="2"/>
      <c r="BV6197" s="2"/>
      <c r="BW6197" s="2"/>
      <c r="BX6197" s="2"/>
      <c r="BY6197" s="2"/>
      <c r="BZ6197" s="2"/>
      <c r="CA6197" s="2"/>
      <c r="CB6197" s="2"/>
      <c r="CC6197" s="2"/>
      <c r="CD6197" s="2"/>
      <c r="CE6197" s="2"/>
    </row>
    <row r="6198" spans="1:83" s="10" customFormat="1" ht="12.75" customHeight="1" x14ac:dyDescent="0.2">
      <c r="A6198" s="51" t="s">
        <v>11016</v>
      </c>
      <c r="B6198" s="9" t="s">
        <v>347</v>
      </c>
      <c r="C6198" s="66" t="s">
        <v>4035</v>
      </c>
      <c r="D6198" s="44" t="s">
        <v>4494</v>
      </c>
      <c r="E6198" s="54"/>
      <c r="F6198" s="55"/>
      <c r="G6198" s="56">
        <v>486.46</v>
      </c>
      <c r="H6198" s="57">
        <f t="shared" si="192"/>
        <v>574.02279999999996</v>
      </c>
      <c r="I6198" s="58">
        <f t="shared" si="193"/>
        <v>0</v>
      </c>
      <c r="J6198" s="59" t="s">
        <v>4027</v>
      </c>
      <c r="K6198" s="59"/>
      <c r="L6198" s="60" t="s">
        <v>4029</v>
      </c>
      <c r="M6198" s="61">
        <v>1.19</v>
      </c>
      <c r="N6198" s="6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"/>
      <c r="BD6198" s="2"/>
      <c r="BE6198" s="2"/>
      <c r="BF6198" s="2"/>
      <c r="BG6198" s="2"/>
      <c r="BH6198" s="2"/>
      <c r="BI6198" s="2"/>
      <c r="BJ6198" s="2"/>
      <c r="BK6198" s="2"/>
      <c r="BL6198" s="2"/>
      <c r="BM6198" s="2"/>
      <c r="BN6198" s="2"/>
      <c r="BO6198" s="2"/>
      <c r="BP6198" s="2"/>
      <c r="BQ6198" s="2"/>
      <c r="BR6198" s="2"/>
      <c r="BS6198" s="2"/>
      <c r="BT6198" s="2"/>
      <c r="BU6198" s="2"/>
      <c r="BV6198" s="2"/>
      <c r="BW6198" s="2"/>
      <c r="BX6198" s="2"/>
      <c r="BY6198" s="2"/>
      <c r="BZ6198" s="2"/>
      <c r="CA6198" s="2"/>
      <c r="CB6198" s="2"/>
      <c r="CC6198" s="2"/>
      <c r="CD6198" s="2"/>
      <c r="CE6198" s="2"/>
    </row>
    <row r="6199" spans="1:83" s="10" customFormat="1" ht="12.75" customHeight="1" x14ac:dyDescent="0.2">
      <c r="A6199" s="78" t="s">
        <v>3183</v>
      </c>
      <c r="B6199" s="9" t="s">
        <v>1032</v>
      </c>
      <c r="C6199" s="66" t="s">
        <v>4035</v>
      </c>
      <c r="D6199" s="44" t="s">
        <v>4494</v>
      </c>
      <c r="E6199" s="54"/>
      <c r="F6199" s="55"/>
      <c r="G6199" s="56">
        <v>930</v>
      </c>
      <c r="H6199" s="57">
        <f t="shared" si="192"/>
        <v>1097.3999999999999</v>
      </c>
      <c r="I6199" s="58">
        <f t="shared" si="193"/>
        <v>0</v>
      </c>
      <c r="J6199" s="59"/>
      <c r="K6199" s="59"/>
      <c r="L6199" s="60" t="s">
        <v>4029</v>
      </c>
      <c r="M6199" s="61">
        <v>2.4950000000000001</v>
      </c>
      <c r="N6199" s="6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"/>
      <c r="BD6199" s="2"/>
      <c r="BE6199" s="2"/>
      <c r="BF6199" s="2"/>
      <c r="BG6199" s="2"/>
      <c r="BH6199" s="2"/>
      <c r="BI6199" s="2"/>
      <c r="BJ6199" s="2"/>
      <c r="BK6199" s="2"/>
      <c r="BL6199" s="2"/>
      <c r="BM6199" s="2"/>
      <c r="BN6199" s="2"/>
      <c r="BO6199" s="2"/>
      <c r="BP6199" s="2"/>
      <c r="BQ6199" s="2"/>
      <c r="BR6199" s="2"/>
      <c r="BS6199" s="2"/>
      <c r="BT6199" s="2"/>
      <c r="BU6199" s="2"/>
      <c r="BV6199" s="2"/>
      <c r="BW6199" s="2"/>
      <c r="BX6199" s="2"/>
      <c r="BY6199" s="2"/>
      <c r="BZ6199" s="2"/>
      <c r="CA6199" s="2"/>
      <c r="CB6199" s="2"/>
      <c r="CC6199" s="2"/>
      <c r="CD6199" s="2"/>
      <c r="CE6199" s="2"/>
    </row>
    <row r="6200" spans="1:83" s="10" customFormat="1" ht="12.75" customHeight="1" x14ac:dyDescent="0.2">
      <c r="A6200" s="51" t="s">
        <v>11017</v>
      </c>
      <c r="B6200" s="9" t="s">
        <v>347</v>
      </c>
      <c r="C6200" s="66" t="s">
        <v>4035</v>
      </c>
      <c r="D6200" s="44" t="s">
        <v>4494</v>
      </c>
      <c r="E6200" s="54"/>
      <c r="F6200" s="55"/>
      <c r="G6200" s="56">
        <v>753.21</v>
      </c>
      <c r="H6200" s="57">
        <f t="shared" si="192"/>
        <v>888.78779999999995</v>
      </c>
      <c r="I6200" s="58">
        <f t="shared" si="193"/>
        <v>0</v>
      </c>
      <c r="J6200" s="59" t="s">
        <v>4027</v>
      </c>
      <c r="K6200" s="59"/>
      <c r="L6200" s="60" t="s">
        <v>4029</v>
      </c>
      <c r="M6200" s="61">
        <v>1.71</v>
      </c>
      <c r="N6200" s="6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"/>
      <c r="BD6200" s="2"/>
      <c r="BE6200" s="2"/>
      <c r="BF6200" s="2"/>
      <c r="BG6200" s="2"/>
      <c r="BH6200" s="2"/>
      <c r="BI6200" s="2"/>
      <c r="BJ6200" s="2"/>
      <c r="BK6200" s="2"/>
      <c r="BL6200" s="2"/>
      <c r="BM6200" s="2"/>
      <c r="BN6200" s="2"/>
      <c r="BO6200" s="2"/>
      <c r="BP6200" s="2"/>
      <c r="BQ6200" s="2"/>
      <c r="BR6200" s="2"/>
      <c r="BS6200" s="2"/>
      <c r="BT6200" s="2"/>
      <c r="BU6200" s="2"/>
      <c r="BV6200" s="2"/>
      <c r="BW6200" s="2"/>
      <c r="BX6200" s="2"/>
      <c r="BY6200" s="2"/>
      <c r="BZ6200" s="2"/>
      <c r="CA6200" s="2"/>
      <c r="CB6200" s="2"/>
      <c r="CC6200" s="2"/>
      <c r="CD6200" s="2"/>
      <c r="CE6200" s="2"/>
    </row>
    <row r="6201" spans="1:83" s="10" customFormat="1" ht="12.75" customHeight="1" x14ac:dyDescent="0.2">
      <c r="A6201" s="51" t="s">
        <v>3184</v>
      </c>
      <c r="B6201" s="9" t="s">
        <v>13</v>
      </c>
      <c r="C6201" s="66" t="s">
        <v>4035</v>
      </c>
      <c r="D6201" s="44" t="s">
        <v>4494</v>
      </c>
      <c r="E6201" s="54"/>
      <c r="F6201" s="55"/>
      <c r="G6201" s="56">
        <v>90</v>
      </c>
      <c r="H6201" s="57">
        <f t="shared" si="192"/>
        <v>106.19999999999999</v>
      </c>
      <c r="I6201" s="58">
        <f t="shared" si="193"/>
        <v>0</v>
      </c>
      <c r="J6201" s="59" t="s">
        <v>4027</v>
      </c>
      <c r="K6201" s="59"/>
      <c r="L6201" s="60" t="s">
        <v>8162</v>
      </c>
      <c r="M6201" s="61">
        <v>7.8E-2</v>
      </c>
      <c r="N6201" s="6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  <c r="BA6201" s="2"/>
      <c r="BB6201" s="2"/>
      <c r="BC6201" s="2"/>
      <c r="BD6201" s="2"/>
      <c r="BE6201" s="2"/>
      <c r="BF6201" s="2"/>
      <c r="BG6201" s="2"/>
      <c r="BH6201" s="2"/>
      <c r="BI6201" s="2"/>
      <c r="BJ6201" s="2"/>
      <c r="BK6201" s="2"/>
      <c r="BL6201" s="2"/>
      <c r="BM6201" s="2"/>
      <c r="BN6201" s="2"/>
      <c r="BO6201" s="2"/>
      <c r="BP6201" s="2"/>
      <c r="BQ6201" s="2"/>
      <c r="BR6201" s="2"/>
      <c r="BS6201" s="2"/>
      <c r="BT6201" s="2"/>
      <c r="BU6201" s="2"/>
      <c r="BV6201" s="2"/>
      <c r="BW6201" s="2"/>
      <c r="BX6201" s="2"/>
      <c r="BY6201" s="2"/>
      <c r="BZ6201" s="2"/>
      <c r="CA6201" s="2"/>
      <c r="CB6201" s="2"/>
      <c r="CC6201" s="2"/>
      <c r="CD6201" s="2"/>
      <c r="CE6201" s="2"/>
    </row>
    <row r="6202" spans="1:83" s="10" customFormat="1" ht="12.75" customHeight="1" x14ac:dyDescent="0.2">
      <c r="A6202" s="51" t="s">
        <v>3185</v>
      </c>
      <c r="B6202" s="9" t="s">
        <v>1033</v>
      </c>
      <c r="C6202" s="66" t="s">
        <v>4035</v>
      </c>
      <c r="D6202" s="44" t="s">
        <v>4494</v>
      </c>
      <c r="E6202" s="54"/>
      <c r="F6202" s="55"/>
      <c r="G6202" s="56">
        <v>110</v>
      </c>
      <c r="H6202" s="57">
        <f t="shared" si="192"/>
        <v>129.79999999999998</v>
      </c>
      <c r="I6202" s="58">
        <f t="shared" si="193"/>
        <v>0</v>
      </c>
      <c r="J6202" s="59" t="s">
        <v>4027</v>
      </c>
      <c r="K6202" s="59"/>
      <c r="L6202" s="60" t="s">
        <v>8162</v>
      </c>
      <c r="M6202" s="61">
        <v>0.01</v>
      </c>
      <c r="N6202" s="6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"/>
      <c r="BD6202" s="2"/>
      <c r="BE6202" s="2"/>
      <c r="BF6202" s="2"/>
      <c r="BG6202" s="2"/>
      <c r="BH6202" s="2"/>
      <c r="BI6202" s="2"/>
      <c r="BJ6202" s="2"/>
      <c r="BK6202" s="2"/>
      <c r="BL6202" s="2"/>
      <c r="BM6202" s="2"/>
      <c r="BN6202" s="2"/>
      <c r="BO6202" s="2"/>
      <c r="BP6202" s="2"/>
      <c r="BQ6202" s="2"/>
      <c r="BR6202" s="2"/>
      <c r="BS6202" s="2"/>
      <c r="BT6202" s="2"/>
      <c r="BU6202" s="2"/>
      <c r="BV6202" s="2"/>
      <c r="BW6202" s="2"/>
      <c r="BX6202" s="2"/>
      <c r="BY6202" s="2"/>
      <c r="BZ6202" s="2"/>
      <c r="CA6202" s="2"/>
      <c r="CB6202" s="2"/>
      <c r="CC6202" s="2"/>
      <c r="CD6202" s="2"/>
      <c r="CE6202" s="2"/>
    </row>
    <row r="6203" spans="1:83" s="10" customFormat="1" ht="12.75" customHeight="1" x14ac:dyDescent="0.2">
      <c r="A6203" s="64" t="s">
        <v>11018</v>
      </c>
      <c r="B6203" s="9" t="s">
        <v>1061</v>
      </c>
      <c r="C6203" s="66" t="s">
        <v>4035</v>
      </c>
      <c r="D6203" s="44" t="s">
        <v>4494</v>
      </c>
      <c r="E6203" s="54"/>
      <c r="F6203" s="55"/>
      <c r="G6203" s="56">
        <v>204.57</v>
      </c>
      <c r="H6203" s="57">
        <f t="shared" si="192"/>
        <v>241.39259999999999</v>
      </c>
      <c r="I6203" s="58">
        <f t="shared" si="193"/>
        <v>0</v>
      </c>
      <c r="J6203" s="59"/>
      <c r="K6203" s="59" t="s">
        <v>6938</v>
      </c>
      <c r="L6203" s="79" t="s">
        <v>11019</v>
      </c>
      <c r="M6203" s="61">
        <v>0.56000000000000005</v>
      </c>
      <c r="N6203" s="6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"/>
      <c r="BD6203" s="2"/>
      <c r="BE6203" s="2"/>
      <c r="BF6203" s="2"/>
      <c r="BG6203" s="2"/>
      <c r="BH6203" s="2"/>
      <c r="BI6203" s="2"/>
      <c r="BJ6203" s="2"/>
      <c r="BK6203" s="2"/>
      <c r="BL6203" s="2"/>
      <c r="BM6203" s="2"/>
      <c r="BN6203" s="2"/>
      <c r="BO6203" s="2"/>
      <c r="BP6203" s="2"/>
      <c r="BQ6203" s="2"/>
      <c r="BR6203" s="2"/>
      <c r="BS6203" s="2"/>
      <c r="BT6203" s="2"/>
      <c r="BU6203" s="2"/>
      <c r="BV6203" s="2"/>
      <c r="BW6203" s="2"/>
      <c r="BX6203" s="2"/>
      <c r="BY6203" s="2"/>
      <c r="BZ6203" s="2"/>
      <c r="CA6203" s="2"/>
      <c r="CB6203" s="2"/>
      <c r="CC6203" s="2"/>
      <c r="CD6203" s="2"/>
      <c r="CE6203" s="2"/>
    </row>
    <row r="6204" spans="1:83" s="10" customFormat="1" ht="12.75" customHeight="1" x14ac:dyDescent="0.2">
      <c r="A6204" s="51" t="s">
        <v>3186</v>
      </c>
      <c r="B6204" s="9" t="s">
        <v>13</v>
      </c>
      <c r="C6204" s="66" t="s">
        <v>4035</v>
      </c>
      <c r="D6204" s="44" t="s">
        <v>4494</v>
      </c>
      <c r="E6204" s="54"/>
      <c r="F6204" s="55"/>
      <c r="G6204" s="56">
        <v>60</v>
      </c>
      <c r="H6204" s="57">
        <f t="shared" si="192"/>
        <v>70.8</v>
      </c>
      <c r="I6204" s="58">
        <f t="shared" si="193"/>
        <v>0</v>
      </c>
      <c r="J6204" s="59" t="s">
        <v>4027</v>
      </c>
      <c r="K6204" s="59"/>
      <c r="L6204" s="60" t="s">
        <v>4029</v>
      </c>
      <c r="M6204" s="61">
        <v>0.05</v>
      </c>
      <c r="N6204" s="6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"/>
      <c r="BD6204" s="2"/>
      <c r="BE6204" s="2"/>
      <c r="BF6204" s="2"/>
      <c r="BG6204" s="2"/>
      <c r="BH6204" s="2"/>
      <c r="BI6204" s="2"/>
      <c r="BJ6204" s="2"/>
      <c r="BK6204" s="2"/>
      <c r="BL6204" s="2"/>
      <c r="BM6204" s="2"/>
      <c r="BN6204" s="2"/>
      <c r="BO6204" s="2"/>
      <c r="BP6204" s="2"/>
      <c r="BQ6204" s="2"/>
      <c r="BR6204" s="2"/>
      <c r="BS6204" s="2"/>
      <c r="BT6204" s="2"/>
      <c r="BU6204" s="2"/>
      <c r="BV6204" s="2"/>
      <c r="BW6204" s="2"/>
      <c r="BX6204" s="2"/>
      <c r="BY6204" s="2"/>
      <c r="BZ6204" s="2"/>
      <c r="CA6204" s="2"/>
      <c r="CB6204" s="2"/>
      <c r="CC6204" s="2"/>
      <c r="CD6204" s="2"/>
      <c r="CE6204" s="2"/>
    </row>
    <row r="6205" spans="1:83" s="10" customFormat="1" ht="12.75" customHeight="1" x14ac:dyDescent="0.2">
      <c r="A6205" s="51" t="s">
        <v>3187</v>
      </c>
      <c r="B6205" s="9" t="s">
        <v>650</v>
      </c>
      <c r="C6205" s="66" t="s">
        <v>4035</v>
      </c>
      <c r="D6205" s="44" t="s">
        <v>4033</v>
      </c>
      <c r="E6205" s="54"/>
      <c r="F6205" s="55"/>
      <c r="G6205" s="56">
        <v>460</v>
      </c>
      <c r="H6205" s="57">
        <f t="shared" si="192"/>
        <v>542.79999999999995</v>
      </c>
      <c r="I6205" s="58">
        <f t="shared" si="193"/>
        <v>0</v>
      </c>
      <c r="J6205" s="59" t="s">
        <v>4027</v>
      </c>
      <c r="K6205" s="59"/>
      <c r="L6205" s="60" t="s">
        <v>4029</v>
      </c>
      <c r="M6205" s="61">
        <v>0.32500000000000001</v>
      </c>
      <c r="N6205" s="6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"/>
      <c r="BD6205" s="2"/>
      <c r="BE6205" s="2"/>
      <c r="BF6205" s="2"/>
      <c r="BG6205" s="2"/>
      <c r="BH6205" s="2"/>
      <c r="BI6205" s="2"/>
      <c r="BJ6205" s="2"/>
      <c r="BK6205" s="2"/>
      <c r="BL6205" s="2"/>
      <c r="BM6205" s="2"/>
      <c r="BN6205" s="2"/>
      <c r="BO6205" s="2"/>
      <c r="BP6205" s="2"/>
      <c r="BQ6205" s="2"/>
      <c r="BR6205" s="2"/>
      <c r="BS6205" s="2"/>
      <c r="BT6205" s="2"/>
      <c r="BU6205" s="2"/>
      <c r="BV6205" s="2"/>
      <c r="BW6205" s="2"/>
      <c r="BX6205" s="2"/>
      <c r="BY6205" s="2"/>
      <c r="BZ6205" s="2"/>
      <c r="CA6205" s="2"/>
      <c r="CB6205" s="2"/>
      <c r="CC6205" s="2"/>
      <c r="CD6205" s="2"/>
      <c r="CE6205" s="2"/>
    </row>
    <row r="6206" spans="1:83" s="10" customFormat="1" ht="12.75" customHeight="1" x14ac:dyDescent="0.2">
      <c r="A6206" s="64" t="s">
        <v>11020</v>
      </c>
      <c r="B6206" s="9" t="s">
        <v>11021</v>
      </c>
      <c r="C6206" s="53" t="s">
        <v>4007</v>
      </c>
      <c r="D6206" s="44" t="s">
        <v>4033</v>
      </c>
      <c r="E6206" s="54"/>
      <c r="F6206" s="55"/>
      <c r="G6206" s="56">
        <v>424.14</v>
      </c>
      <c r="H6206" s="57">
        <f t="shared" si="192"/>
        <v>500.48519999999996</v>
      </c>
      <c r="I6206" s="58">
        <f t="shared" si="193"/>
        <v>0</v>
      </c>
      <c r="J6206" s="59" t="s">
        <v>4027</v>
      </c>
      <c r="K6206" s="59" t="s">
        <v>6938</v>
      </c>
      <c r="L6206" s="60" t="s">
        <v>4029</v>
      </c>
      <c r="M6206" s="61"/>
      <c r="N6206" s="6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2"/>
      <c r="BD6206" s="2"/>
      <c r="BE6206" s="2"/>
      <c r="BF6206" s="2"/>
      <c r="BG6206" s="2"/>
      <c r="BH6206" s="2"/>
      <c r="BI6206" s="2"/>
      <c r="BJ6206" s="2"/>
      <c r="BK6206" s="2"/>
      <c r="BL6206" s="2"/>
      <c r="BM6206" s="2"/>
      <c r="BN6206" s="2"/>
      <c r="BO6206" s="2"/>
      <c r="BP6206" s="2"/>
      <c r="BQ6206" s="2"/>
      <c r="BR6206" s="2"/>
      <c r="BS6206" s="2"/>
      <c r="BT6206" s="2"/>
      <c r="BU6206" s="2"/>
      <c r="BV6206" s="2"/>
      <c r="BW6206" s="2"/>
      <c r="BX6206" s="2"/>
      <c r="BY6206" s="2"/>
      <c r="BZ6206" s="2"/>
      <c r="CA6206" s="2"/>
      <c r="CB6206" s="2"/>
      <c r="CC6206" s="2"/>
      <c r="CD6206" s="2"/>
      <c r="CE6206" s="2"/>
    </row>
    <row r="6207" spans="1:83" s="10" customFormat="1" ht="12.75" customHeight="1" x14ac:dyDescent="0.2">
      <c r="A6207" s="51" t="s">
        <v>11022</v>
      </c>
      <c r="B6207" s="9" t="s">
        <v>11023</v>
      </c>
      <c r="C6207" s="66" t="s">
        <v>4035</v>
      </c>
      <c r="D6207" s="44" t="s">
        <v>4033</v>
      </c>
      <c r="E6207" s="54"/>
      <c r="F6207" s="55"/>
      <c r="G6207" s="56">
        <v>83.25</v>
      </c>
      <c r="H6207" s="57">
        <f t="shared" si="192"/>
        <v>98.234999999999999</v>
      </c>
      <c r="I6207" s="58">
        <f t="shared" si="193"/>
        <v>0</v>
      </c>
      <c r="J6207" s="59" t="s">
        <v>4027</v>
      </c>
      <c r="K6207" s="59"/>
      <c r="L6207" s="60" t="s">
        <v>4029</v>
      </c>
      <c r="M6207" s="61">
        <v>0.28100000000000003</v>
      </c>
      <c r="N6207" s="6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  <c r="BA6207" s="2"/>
      <c r="BB6207" s="2"/>
      <c r="BC6207" s="2"/>
      <c r="BD6207" s="2"/>
      <c r="BE6207" s="2"/>
      <c r="BF6207" s="2"/>
      <c r="BG6207" s="2"/>
      <c r="BH6207" s="2"/>
      <c r="BI6207" s="2"/>
      <c r="BJ6207" s="2"/>
      <c r="BK6207" s="2"/>
      <c r="BL6207" s="2"/>
      <c r="BM6207" s="2"/>
      <c r="BN6207" s="2"/>
      <c r="BO6207" s="2"/>
      <c r="BP6207" s="2"/>
      <c r="BQ6207" s="2"/>
      <c r="BR6207" s="2"/>
      <c r="BS6207" s="2"/>
      <c r="BT6207" s="2"/>
      <c r="BU6207" s="2"/>
      <c r="BV6207" s="2"/>
      <c r="BW6207" s="2"/>
      <c r="BX6207" s="2"/>
      <c r="BY6207" s="2"/>
      <c r="BZ6207" s="2"/>
      <c r="CA6207" s="2"/>
      <c r="CB6207" s="2"/>
      <c r="CC6207" s="2"/>
      <c r="CD6207" s="2"/>
      <c r="CE6207" s="2"/>
    </row>
    <row r="6208" spans="1:83" s="10" customFormat="1" ht="12.75" customHeight="1" x14ac:dyDescent="0.2">
      <c r="A6208" s="51" t="s">
        <v>11024</v>
      </c>
      <c r="B6208" s="9" t="s">
        <v>10658</v>
      </c>
      <c r="C6208" s="66" t="s">
        <v>4035</v>
      </c>
      <c r="D6208" s="44" t="s">
        <v>4033</v>
      </c>
      <c r="E6208" s="54"/>
      <c r="F6208" s="55"/>
      <c r="G6208" s="56">
        <v>75</v>
      </c>
      <c r="H6208" s="57">
        <f t="shared" si="192"/>
        <v>88.5</v>
      </c>
      <c r="I6208" s="58">
        <f t="shared" si="193"/>
        <v>0</v>
      </c>
      <c r="J6208" s="59" t="s">
        <v>4027</v>
      </c>
      <c r="K6208" s="59"/>
      <c r="L6208" s="60" t="s">
        <v>4029</v>
      </c>
      <c r="M6208" s="61">
        <v>0.26</v>
      </c>
      <c r="N6208" s="6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"/>
      <c r="BD6208" s="2"/>
      <c r="BE6208" s="2"/>
      <c r="BF6208" s="2"/>
      <c r="BG6208" s="2"/>
      <c r="BH6208" s="2"/>
      <c r="BI6208" s="2"/>
      <c r="BJ6208" s="2"/>
      <c r="BK6208" s="2"/>
      <c r="BL6208" s="2"/>
      <c r="BM6208" s="2"/>
      <c r="BN6208" s="2"/>
      <c r="BO6208" s="2"/>
      <c r="BP6208" s="2"/>
      <c r="BQ6208" s="2"/>
      <c r="BR6208" s="2"/>
      <c r="BS6208" s="2"/>
      <c r="BT6208" s="2"/>
      <c r="BU6208" s="2"/>
      <c r="BV6208" s="2"/>
      <c r="BW6208" s="2"/>
      <c r="BX6208" s="2"/>
      <c r="BY6208" s="2"/>
      <c r="BZ6208" s="2"/>
      <c r="CA6208" s="2"/>
      <c r="CB6208" s="2"/>
      <c r="CC6208" s="2"/>
      <c r="CD6208" s="2"/>
      <c r="CE6208" s="2"/>
    </row>
    <row r="6209" spans="1:83" s="10" customFormat="1" ht="12.75" customHeight="1" x14ac:dyDescent="0.2">
      <c r="A6209" s="51" t="s">
        <v>11025</v>
      </c>
      <c r="B6209" s="9" t="s">
        <v>4229</v>
      </c>
      <c r="C6209" s="66" t="s">
        <v>4035</v>
      </c>
      <c r="D6209" s="44" t="s">
        <v>4033</v>
      </c>
      <c r="E6209" s="54"/>
      <c r="F6209" s="55"/>
      <c r="G6209" s="56">
        <v>1918.93</v>
      </c>
      <c r="H6209" s="57">
        <f t="shared" si="192"/>
        <v>2264.3373999999999</v>
      </c>
      <c r="I6209" s="58">
        <f t="shared" si="193"/>
        <v>0</v>
      </c>
      <c r="J6209" s="59" t="s">
        <v>4027</v>
      </c>
      <c r="K6209" s="59"/>
      <c r="L6209" s="60" t="s">
        <v>4029</v>
      </c>
      <c r="M6209" s="61">
        <v>2.1</v>
      </c>
      <c r="N6209" s="6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"/>
      <c r="BD6209" s="2"/>
      <c r="BE6209" s="2"/>
      <c r="BF6209" s="2"/>
      <c r="BG6209" s="2"/>
      <c r="BH6209" s="2"/>
      <c r="BI6209" s="2"/>
      <c r="BJ6209" s="2"/>
      <c r="BK6209" s="2"/>
      <c r="BL6209" s="2"/>
      <c r="BM6209" s="2"/>
      <c r="BN6209" s="2"/>
      <c r="BO6209" s="2"/>
      <c r="BP6209" s="2"/>
      <c r="BQ6209" s="2"/>
      <c r="BR6209" s="2"/>
      <c r="BS6209" s="2"/>
      <c r="BT6209" s="2"/>
      <c r="BU6209" s="2"/>
      <c r="BV6209" s="2"/>
      <c r="BW6209" s="2"/>
      <c r="BX6209" s="2"/>
      <c r="BY6209" s="2"/>
      <c r="BZ6209" s="2"/>
      <c r="CA6209" s="2"/>
      <c r="CB6209" s="2"/>
      <c r="CC6209" s="2"/>
      <c r="CD6209" s="2"/>
      <c r="CE6209" s="2"/>
    </row>
    <row r="6210" spans="1:83" s="10" customFormat="1" ht="12.75" customHeight="1" x14ac:dyDescent="0.2">
      <c r="A6210" s="64" t="s">
        <v>11026</v>
      </c>
      <c r="B6210" s="9" t="s">
        <v>62</v>
      </c>
      <c r="C6210" s="53" t="s">
        <v>4007</v>
      </c>
      <c r="D6210" s="44" t="s">
        <v>4237</v>
      </c>
      <c r="E6210" s="54"/>
      <c r="F6210" s="55"/>
      <c r="G6210" s="56">
        <v>4</v>
      </c>
      <c r="H6210" s="57">
        <f t="shared" si="192"/>
        <v>4.72</v>
      </c>
      <c r="I6210" s="58">
        <f t="shared" si="193"/>
        <v>0</v>
      </c>
      <c r="J6210" s="59" t="s">
        <v>4027</v>
      </c>
      <c r="K6210" s="59" t="s">
        <v>4064</v>
      </c>
      <c r="L6210" s="73" t="s">
        <v>11027</v>
      </c>
      <c r="M6210" s="61"/>
      <c r="N6210" s="6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2"/>
      <c r="BD6210" s="2"/>
      <c r="BE6210" s="2"/>
      <c r="BF6210" s="2"/>
      <c r="BG6210" s="2"/>
      <c r="BH6210" s="2"/>
      <c r="BI6210" s="2"/>
      <c r="BJ6210" s="2"/>
      <c r="BK6210" s="2"/>
      <c r="BL6210" s="2"/>
      <c r="BM6210" s="2"/>
      <c r="BN6210" s="2"/>
      <c r="BO6210" s="2"/>
      <c r="BP6210" s="2"/>
      <c r="BQ6210" s="2"/>
      <c r="BR6210" s="2"/>
      <c r="BS6210" s="2"/>
      <c r="BT6210" s="2"/>
      <c r="BU6210" s="2"/>
      <c r="BV6210" s="2"/>
      <c r="BW6210" s="2"/>
      <c r="BX6210" s="2"/>
      <c r="BY6210" s="2"/>
      <c r="BZ6210" s="2"/>
      <c r="CA6210" s="2"/>
      <c r="CB6210" s="2"/>
      <c r="CC6210" s="2"/>
      <c r="CD6210" s="2"/>
      <c r="CE6210" s="2"/>
    </row>
    <row r="6211" spans="1:83" s="10" customFormat="1" ht="12.75" customHeight="1" x14ac:dyDescent="0.2">
      <c r="A6211" s="64" t="s">
        <v>11028</v>
      </c>
      <c r="B6211" s="9" t="s">
        <v>11029</v>
      </c>
      <c r="C6211" s="53" t="s">
        <v>4007</v>
      </c>
      <c r="D6211" s="44" t="s">
        <v>4237</v>
      </c>
      <c r="E6211" s="54"/>
      <c r="F6211" s="55"/>
      <c r="G6211" s="56">
        <v>25.88</v>
      </c>
      <c r="H6211" s="57">
        <f t="shared" si="192"/>
        <v>30.538399999999996</v>
      </c>
      <c r="I6211" s="58">
        <f t="shared" si="193"/>
        <v>0</v>
      </c>
      <c r="J6211" s="59" t="s">
        <v>4027</v>
      </c>
      <c r="K6211" s="59" t="s">
        <v>4921</v>
      </c>
      <c r="L6211" s="60" t="s">
        <v>4029</v>
      </c>
      <c r="M6211" s="61">
        <v>0.02</v>
      </c>
      <c r="N6211" s="6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2"/>
      <c r="BD6211" s="2"/>
      <c r="BE6211" s="2"/>
      <c r="BF6211" s="2"/>
      <c r="BG6211" s="2"/>
      <c r="BH6211" s="2"/>
      <c r="BI6211" s="2"/>
      <c r="BJ6211" s="2"/>
      <c r="BK6211" s="2"/>
      <c r="BL6211" s="2"/>
      <c r="BM6211" s="2"/>
      <c r="BN6211" s="2"/>
      <c r="BO6211" s="2"/>
      <c r="BP6211" s="2"/>
      <c r="BQ6211" s="2"/>
      <c r="BR6211" s="2"/>
      <c r="BS6211" s="2"/>
      <c r="BT6211" s="2"/>
      <c r="BU6211" s="2"/>
      <c r="BV6211" s="2"/>
      <c r="BW6211" s="2"/>
      <c r="BX6211" s="2"/>
      <c r="BY6211" s="2"/>
      <c r="BZ6211" s="2"/>
      <c r="CA6211" s="2"/>
      <c r="CB6211" s="2"/>
      <c r="CC6211" s="2"/>
      <c r="CD6211" s="2"/>
      <c r="CE6211" s="2"/>
    </row>
    <row r="6212" spans="1:83" s="10" customFormat="1" ht="12.75" customHeight="1" x14ac:dyDescent="0.2">
      <c r="A6212" s="64" t="s">
        <v>11030</v>
      </c>
      <c r="B6212" s="9" t="s">
        <v>8293</v>
      </c>
      <c r="C6212" s="53" t="s">
        <v>4007</v>
      </c>
      <c r="D6212" s="44" t="s">
        <v>4237</v>
      </c>
      <c r="E6212" s="54"/>
      <c r="F6212" s="55"/>
      <c r="G6212" s="56">
        <v>1300.93</v>
      </c>
      <c r="H6212" s="57">
        <f t="shared" si="192"/>
        <v>1535.0974000000001</v>
      </c>
      <c r="I6212" s="58">
        <f t="shared" si="193"/>
        <v>0</v>
      </c>
      <c r="J6212" s="59" t="s">
        <v>4027</v>
      </c>
      <c r="K6212" s="59" t="s">
        <v>6950</v>
      </c>
      <c r="L6212" s="60" t="s">
        <v>4029</v>
      </c>
      <c r="M6212" s="61">
        <v>1.2</v>
      </c>
      <c r="N6212" s="6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"/>
      <c r="BD6212" s="2"/>
      <c r="BE6212" s="2"/>
      <c r="BF6212" s="2"/>
      <c r="BG6212" s="2"/>
      <c r="BH6212" s="2"/>
      <c r="BI6212" s="2"/>
      <c r="BJ6212" s="2"/>
      <c r="BK6212" s="2"/>
      <c r="BL6212" s="2"/>
      <c r="BM6212" s="2"/>
      <c r="BN6212" s="2"/>
      <c r="BO6212" s="2"/>
      <c r="BP6212" s="2"/>
      <c r="BQ6212" s="2"/>
      <c r="BR6212" s="2"/>
      <c r="BS6212" s="2"/>
      <c r="BT6212" s="2"/>
      <c r="BU6212" s="2"/>
      <c r="BV6212" s="2"/>
      <c r="BW6212" s="2"/>
      <c r="BX6212" s="2"/>
      <c r="BY6212" s="2"/>
      <c r="BZ6212" s="2"/>
      <c r="CA6212" s="2"/>
      <c r="CB6212" s="2"/>
      <c r="CC6212" s="2"/>
      <c r="CD6212" s="2"/>
      <c r="CE6212" s="2"/>
    </row>
    <row r="6213" spans="1:83" s="10" customFormat="1" ht="12.75" customHeight="1" x14ac:dyDescent="0.2">
      <c r="A6213" s="64" t="s">
        <v>11031</v>
      </c>
      <c r="B6213" s="9" t="s">
        <v>11032</v>
      </c>
      <c r="C6213" s="53" t="s">
        <v>4007</v>
      </c>
      <c r="D6213" s="44" t="s">
        <v>4237</v>
      </c>
      <c r="E6213" s="54"/>
      <c r="F6213" s="55"/>
      <c r="G6213" s="56">
        <v>50</v>
      </c>
      <c r="H6213" s="57">
        <f t="shared" si="192"/>
        <v>59</v>
      </c>
      <c r="I6213" s="58">
        <f t="shared" si="193"/>
        <v>0</v>
      </c>
      <c r="J6213" s="59" t="s">
        <v>4027</v>
      </c>
      <c r="K6213" s="59" t="s">
        <v>6950</v>
      </c>
      <c r="L6213" s="60" t="s">
        <v>4029</v>
      </c>
      <c r="M6213" s="61">
        <v>0.02</v>
      </c>
      <c r="N6213" s="6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  <c r="BA6213" s="2"/>
      <c r="BB6213" s="2"/>
      <c r="BC6213" s="2"/>
      <c r="BD6213" s="2"/>
      <c r="BE6213" s="2"/>
      <c r="BF6213" s="2"/>
      <c r="BG6213" s="2"/>
      <c r="BH6213" s="2"/>
      <c r="BI6213" s="2"/>
      <c r="BJ6213" s="2"/>
      <c r="BK6213" s="2"/>
      <c r="BL6213" s="2"/>
      <c r="BM6213" s="2"/>
      <c r="BN6213" s="2"/>
      <c r="BO6213" s="2"/>
      <c r="BP6213" s="2"/>
      <c r="BQ6213" s="2"/>
      <c r="BR6213" s="2"/>
      <c r="BS6213" s="2"/>
      <c r="BT6213" s="2"/>
      <c r="BU6213" s="2"/>
      <c r="BV6213" s="2"/>
      <c r="BW6213" s="2"/>
      <c r="BX6213" s="2"/>
      <c r="BY6213" s="2"/>
      <c r="BZ6213" s="2"/>
      <c r="CA6213" s="2"/>
      <c r="CB6213" s="2"/>
      <c r="CC6213" s="2"/>
      <c r="CD6213" s="2"/>
      <c r="CE6213" s="2"/>
    </row>
    <row r="6214" spans="1:83" s="10" customFormat="1" ht="12.75" customHeight="1" x14ac:dyDescent="0.2">
      <c r="A6214" s="51" t="s">
        <v>11033</v>
      </c>
      <c r="B6214" s="9" t="s">
        <v>11034</v>
      </c>
      <c r="C6214" s="66" t="s">
        <v>4035</v>
      </c>
      <c r="D6214" s="44" t="s">
        <v>4237</v>
      </c>
      <c r="E6214" s="54"/>
      <c r="F6214" s="55"/>
      <c r="G6214" s="56">
        <v>55</v>
      </c>
      <c r="H6214" s="57">
        <f t="shared" si="192"/>
        <v>64.899999999999991</v>
      </c>
      <c r="I6214" s="58">
        <f t="shared" si="193"/>
        <v>0</v>
      </c>
      <c r="J6214" s="59" t="s">
        <v>4027</v>
      </c>
      <c r="K6214" s="59"/>
      <c r="L6214" s="60" t="s">
        <v>4029</v>
      </c>
      <c r="M6214" s="61"/>
      <c r="N6214" s="6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"/>
      <c r="BD6214" s="2"/>
      <c r="BE6214" s="2"/>
      <c r="BF6214" s="2"/>
      <c r="BG6214" s="2"/>
      <c r="BH6214" s="2"/>
      <c r="BI6214" s="2"/>
      <c r="BJ6214" s="2"/>
      <c r="BK6214" s="2"/>
      <c r="BL6214" s="2"/>
      <c r="BM6214" s="2"/>
      <c r="BN6214" s="2"/>
      <c r="BO6214" s="2"/>
      <c r="BP6214" s="2"/>
      <c r="BQ6214" s="2"/>
      <c r="BR6214" s="2"/>
      <c r="BS6214" s="2"/>
      <c r="BT6214" s="2"/>
      <c r="BU6214" s="2"/>
      <c r="BV6214" s="2"/>
      <c r="BW6214" s="2"/>
      <c r="BX6214" s="2"/>
      <c r="BY6214" s="2"/>
      <c r="BZ6214" s="2"/>
      <c r="CA6214" s="2"/>
      <c r="CB6214" s="2"/>
      <c r="CC6214" s="2"/>
      <c r="CD6214" s="2"/>
      <c r="CE6214" s="2"/>
    </row>
    <row r="6215" spans="1:83" s="10" customFormat="1" ht="12.75" customHeight="1" x14ac:dyDescent="0.2">
      <c r="A6215" s="51" t="s">
        <v>11035</v>
      </c>
      <c r="B6215" s="9" t="s">
        <v>77</v>
      </c>
      <c r="C6215" s="53" t="s">
        <v>4007</v>
      </c>
      <c r="D6215" s="44" t="s">
        <v>4237</v>
      </c>
      <c r="E6215" s="54"/>
      <c r="F6215" s="55"/>
      <c r="G6215" s="56">
        <v>150</v>
      </c>
      <c r="H6215" s="57">
        <f t="shared" si="192"/>
        <v>177</v>
      </c>
      <c r="I6215" s="58">
        <f t="shared" si="193"/>
        <v>0</v>
      </c>
      <c r="J6215" s="59" t="s">
        <v>4027</v>
      </c>
      <c r="K6215" s="59" t="s">
        <v>4154</v>
      </c>
      <c r="L6215" s="60" t="s">
        <v>4029</v>
      </c>
      <c r="M6215" s="61"/>
      <c r="N6215" s="6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  <c r="BA6215" s="2"/>
      <c r="BB6215" s="2"/>
      <c r="BC6215" s="2"/>
      <c r="BD6215" s="2"/>
      <c r="BE6215" s="2"/>
      <c r="BF6215" s="2"/>
      <c r="BG6215" s="2"/>
      <c r="BH6215" s="2"/>
      <c r="BI6215" s="2"/>
      <c r="BJ6215" s="2"/>
      <c r="BK6215" s="2"/>
      <c r="BL6215" s="2"/>
      <c r="BM6215" s="2"/>
      <c r="BN6215" s="2"/>
      <c r="BO6215" s="2"/>
      <c r="BP6215" s="2"/>
      <c r="BQ6215" s="2"/>
      <c r="BR6215" s="2"/>
      <c r="BS6215" s="2"/>
      <c r="BT6215" s="2"/>
      <c r="BU6215" s="2"/>
      <c r="BV6215" s="2"/>
      <c r="BW6215" s="2"/>
      <c r="BX6215" s="2"/>
      <c r="BY6215" s="2"/>
      <c r="BZ6215" s="2"/>
      <c r="CA6215" s="2"/>
      <c r="CB6215" s="2"/>
      <c r="CC6215" s="2"/>
      <c r="CD6215" s="2"/>
      <c r="CE6215" s="2"/>
    </row>
    <row r="6216" spans="1:83" s="10" customFormat="1" ht="12.75" customHeight="1" x14ac:dyDescent="0.2">
      <c r="A6216" s="51" t="s">
        <v>3188</v>
      </c>
      <c r="B6216" s="9" t="s">
        <v>1034</v>
      </c>
      <c r="C6216" s="66" t="s">
        <v>4035</v>
      </c>
      <c r="D6216" s="44" t="s">
        <v>4237</v>
      </c>
      <c r="E6216" s="54"/>
      <c r="F6216" s="55"/>
      <c r="G6216" s="56">
        <v>2100</v>
      </c>
      <c r="H6216" s="57">
        <f t="shared" ref="H6216:H6279" si="194">G6216*1.18</f>
        <v>2478</v>
      </c>
      <c r="I6216" s="58">
        <f t="shared" ref="I6216:I6279" si="195">H6216*F6216</f>
        <v>0</v>
      </c>
      <c r="J6216" s="59" t="s">
        <v>4027</v>
      </c>
      <c r="K6216" s="59"/>
      <c r="L6216" s="60" t="s">
        <v>4029</v>
      </c>
      <c r="M6216" s="61">
        <v>0.25</v>
      </c>
      <c r="N6216" s="6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"/>
      <c r="BD6216" s="2"/>
      <c r="BE6216" s="2"/>
      <c r="BF6216" s="2"/>
      <c r="BG6216" s="2"/>
      <c r="BH6216" s="2"/>
      <c r="BI6216" s="2"/>
      <c r="BJ6216" s="2"/>
      <c r="BK6216" s="2"/>
      <c r="BL6216" s="2"/>
      <c r="BM6216" s="2"/>
      <c r="BN6216" s="2"/>
      <c r="BO6216" s="2"/>
      <c r="BP6216" s="2"/>
      <c r="BQ6216" s="2"/>
      <c r="BR6216" s="2"/>
      <c r="BS6216" s="2"/>
      <c r="BT6216" s="2"/>
      <c r="BU6216" s="2"/>
      <c r="BV6216" s="2"/>
      <c r="BW6216" s="2"/>
      <c r="BX6216" s="2"/>
      <c r="BY6216" s="2"/>
      <c r="BZ6216" s="2"/>
      <c r="CA6216" s="2"/>
      <c r="CB6216" s="2"/>
      <c r="CC6216" s="2"/>
      <c r="CD6216" s="2"/>
      <c r="CE6216" s="2"/>
    </row>
    <row r="6217" spans="1:83" s="10" customFormat="1" ht="12.75" customHeight="1" x14ac:dyDescent="0.2">
      <c r="A6217" s="51" t="s">
        <v>11036</v>
      </c>
      <c r="B6217" s="9" t="s">
        <v>11037</v>
      </c>
      <c r="C6217" s="66" t="s">
        <v>4035</v>
      </c>
      <c r="D6217" s="44" t="s">
        <v>4237</v>
      </c>
      <c r="E6217" s="54"/>
      <c r="F6217" s="55"/>
      <c r="G6217" s="56">
        <v>55</v>
      </c>
      <c r="H6217" s="57">
        <f t="shared" si="194"/>
        <v>64.899999999999991</v>
      </c>
      <c r="I6217" s="58">
        <f t="shared" si="195"/>
        <v>0</v>
      </c>
      <c r="J6217" s="59" t="s">
        <v>4027</v>
      </c>
      <c r="K6217" s="59"/>
      <c r="L6217" s="60" t="s">
        <v>4029</v>
      </c>
      <c r="M6217" s="61">
        <v>0.11</v>
      </c>
      <c r="N6217" s="6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"/>
      <c r="BD6217" s="2"/>
      <c r="BE6217" s="2"/>
      <c r="BF6217" s="2"/>
      <c r="BG6217" s="2"/>
      <c r="BH6217" s="2"/>
      <c r="BI6217" s="2"/>
      <c r="BJ6217" s="2"/>
      <c r="BK6217" s="2"/>
      <c r="BL6217" s="2"/>
      <c r="BM6217" s="2"/>
      <c r="BN6217" s="2"/>
      <c r="BO6217" s="2"/>
      <c r="BP6217" s="2"/>
      <c r="BQ6217" s="2"/>
      <c r="BR6217" s="2"/>
      <c r="BS6217" s="2"/>
      <c r="BT6217" s="2"/>
      <c r="BU6217" s="2"/>
      <c r="BV6217" s="2"/>
      <c r="BW6217" s="2"/>
      <c r="BX6217" s="2"/>
      <c r="BY6217" s="2"/>
      <c r="BZ6217" s="2"/>
      <c r="CA6217" s="2"/>
      <c r="CB6217" s="2"/>
      <c r="CC6217" s="2"/>
      <c r="CD6217" s="2"/>
      <c r="CE6217" s="2"/>
    </row>
    <row r="6218" spans="1:83" s="10" customFormat="1" ht="12.75" customHeight="1" x14ac:dyDescent="0.2">
      <c r="A6218" s="51" t="s">
        <v>11038</v>
      </c>
      <c r="B6218" s="9" t="s">
        <v>679</v>
      </c>
      <c r="C6218" s="66" t="s">
        <v>4035</v>
      </c>
      <c r="D6218" s="44"/>
      <c r="E6218" s="54"/>
      <c r="F6218" s="55"/>
      <c r="G6218" s="56">
        <v>3000</v>
      </c>
      <c r="H6218" s="57">
        <f t="shared" si="194"/>
        <v>3540</v>
      </c>
      <c r="I6218" s="58">
        <f t="shared" si="195"/>
        <v>0</v>
      </c>
      <c r="J6218" s="59"/>
      <c r="K6218" s="59"/>
      <c r="L6218" s="60"/>
      <c r="M6218" s="61">
        <v>11.85</v>
      </c>
      <c r="N6218" s="6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/>
      <c r="BD6218" s="2"/>
      <c r="BE6218" s="2"/>
      <c r="BF6218" s="2"/>
      <c r="BG6218" s="2"/>
      <c r="BH6218" s="2"/>
      <c r="BI6218" s="2"/>
      <c r="BJ6218" s="2"/>
      <c r="BK6218" s="2"/>
      <c r="BL6218" s="2"/>
      <c r="BM6218" s="2"/>
      <c r="BN6218" s="2"/>
      <c r="BO6218" s="2"/>
      <c r="BP6218" s="2"/>
      <c r="BQ6218" s="2"/>
      <c r="BR6218" s="2"/>
      <c r="BS6218" s="2"/>
      <c r="BT6218" s="2"/>
      <c r="BU6218" s="2"/>
      <c r="BV6218" s="2"/>
      <c r="BW6218" s="2"/>
      <c r="BX6218" s="2"/>
      <c r="BY6218" s="2"/>
      <c r="BZ6218" s="2"/>
      <c r="CA6218" s="2"/>
      <c r="CB6218" s="2"/>
      <c r="CC6218" s="2"/>
      <c r="CD6218" s="2"/>
      <c r="CE6218" s="2"/>
    </row>
    <row r="6219" spans="1:83" s="10" customFormat="1" ht="12.75" customHeight="1" x14ac:dyDescent="0.2">
      <c r="A6219" s="51" t="s">
        <v>11039</v>
      </c>
      <c r="B6219" s="9" t="s">
        <v>11040</v>
      </c>
      <c r="C6219" s="66" t="s">
        <v>4035</v>
      </c>
      <c r="D6219" s="44" t="s">
        <v>4237</v>
      </c>
      <c r="E6219" s="54"/>
      <c r="F6219" s="55"/>
      <c r="G6219" s="56">
        <v>1699.43</v>
      </c>
      <c r="H6219" s="57">
        <f t="shared" si="194"/>
        <v>2005.3273999999999</v>
      </c>
      <c r="I6219" s="58">
        <f t="shared" si="195"/>
        <v>0</v>
      </c>
      <c r="J6219" s="59"/>
      <c r="K6219" s="59"/>
      <c r="L6219" s="60" t="s">
        <v>4029</v>
      </c>
      <c r="M6219" s="61"/>
      <c r="N6219" s="6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/>
      <c r="BD6219" s="2"/>
      <c r="BE6219" s="2"/>
      <c r="BF6219" s="2"/>
      <c r="BG6219" s="2"/>
      <c r="BH6219" s="2"/>
      <c r="BI6219" s="2"/>
      <c r="BJ6219" s="2"/>
      <c r="BK6219" s="2"/>
      <c r="BL6219" s="2"/>
      <c r="BM6219" s="2"/>
      <c r="BN6219" s="2"/>
      <c r="BO6219" s="2"/>
      <c r="BP6219" s="2"/>
      <c r="BQ6219" s="2"/>
      <c r="BR6219" s="2"/>
      <c r="BS6219" s="2"/>
      <c r="BT6219" s="2"/>
      <c r="BU6219" s="2"/>
      <c r="BV6219" s="2"/>
      <c r="BW6219" s="2"/>
      <c r="BX6219" s="2"/>
      <c r="BY6219" s="2"/>
      <c r="BZ6219" s="2"/>
      <c r="CA6219" s="2"/>
      <c r="CB6219" s="2"/>
      <c r="CC6219" s="2"/>
      <c r="CD6219" s="2"/>
      <c r="CE6219" s="2"/>
    </row>
    <row r="6220" spans="1:83" s="10" customFormat="1" ht="12.75" customHeight="1" x14ac:dyDescent="0.2">
      <c r="A6220" s="51" t="s">
        <v>3189</v>
      </c>
      <c r="B6220" s="9" t="s">
        <v>1035</v>
      </c>
      <c r="C6220" s="66" t="s">
        <v>4035</v>
      </c>
      <c r="D6220" s="44" t="s">
        <v>4237</v>
      </c>
      <c r="E6220" s="54"/>
      <c r="F6220" s="55"/>
      <c r="G6220" s="56">
        <v>57</v>
      </c>
      <c r="H6220" s="57">
        <f t="shared" si="194"/>
        <v>67.259999999999991</v>
      </c>
      <c r="I6220" s="58">
        <f t="shared" si="195"/>
        <v>0</v>
      </c>
      <c r="J6220" s="59" t="s">
        <v>4027</v>
      </c>
      <c r="K6220" s="59"/>
      <c r="L6220" s="79" t="s">
        <v>7716</v>
      </c>
      <c r="M6220" s="61">
        <v>0.05</v>
      </c>
      <c r="N6220" s="6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/>
      <c r="BD6220" s="2"/>
      <c r="BE6220" s="2"/>
      <c r="BF6220" s="2"/>
      <c r="BG6220" s="2"/>
      <c r="BH6220" s="2"/>
      <c r="BI6220" s="2"/>
      <c r="BJ6220" s="2"/>
      <c r="BK6220" s="2"/>
      <c r="BL6220" s="2"/>
      <c r="BM6220" s="2"/>
      <c r="BN6220" s="2"/>
      <c r="BO6220" s="2"/>
      <c r="BP6220" s="2"/>
      <c r="BQ6220" s="2"/>
      <c r="BR6220" s="2"/>
      <c r="BS6220" s="2"/>
      <c r="BT6220" s="2"/>
      <c r="BU6220" s="2"/>
      <c r="BV6220" s="2"/>
      <c r="BW6220" s="2"/>
      <c r="BX6220" s="2"/>
      <c r="BY6220" s="2"/>
      <c r="BZ6220" s="2"/>
      <c r="CA6220" s="2"/>
      <c r="CB6220" s="2"/>
      <c r="CC6220" s="2"/>
      <c r="CD6220" s="2"/>
      <c r="CE6220" s="2"/>
    </row>
    <row r="6221" spans="1:83" s="10" customFormat="1" ht="12.75" customHeight="1" x14ac:dyDescent="0.2">
      <c r="A6221" s="51" t="s">
        <v>3190</v>
      </c>
      <c r="B6221" s="9" t="s">
        <v>340</v>
      </c>
      <c r="C6221" s="66" t="s">
        <v>4035</v>
      </c>
      <c r="D6221" s="44" t="s">
        <v>4150</v>
      </c>
      <c r="E6221" s="54"/>
      <c r="F6221" s="55"/>
      <c r="G6221" s="56">
        <v>1921.02</v>
      </c>
      <c r="H6221" s="57">
        <f t="shared" si="194"/>
        <v>2266.8035999999997</v>
      </c>
      <c r="I6221" s="58">
        <f t="shared" si="195"/>
        <v>0</v>
      </c>
      <c r="J6221" s="59" t="s">
        <v>4027</v>
      </c>
      <c r="K6221" s="59"/>
      <c r="L6221" s="60" t="s">
        <v>4029</v>
      </c>
      <c r="M6221" s="61">
        <v>0.13</v>
      </c>
      <c r="N6221" s="6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  <c r="BQ6221" s="2"/>
      <c r="BR6221" s="2"/>
      <c r="BS6221" s="2"/>
      <c r="BT6221" s="2"/>
      <c r="BU6221" s="2"/>
      <c r="BV6221" s="2"/>
      <c r="BW6221" s="2"/>
      <c r="BX6221" s="2"/>
      <c r="BY6221" s="2"/>
      <c r="BZ6221" s="2"/>
      <c r="CA6221" s="2"/>
      <c r="CB6221" s="2"/>
      <c r="CC6221" s="2"/>
      <c r="CD6221" s="2"/>
      <c r="CE6221" s="2"/>
    </row>
    <row r="6222" spans="1:83" s="10" customFormat="1" ht="12.75" customHeight="1" x14ac:dyDescent="0.2">
      <c r="A6222" s="51" t="s">
        <v>11041</v>
      </c>
      <c r="B6222" s="9" t="s">
        <v>180</v>
      </c>
      <c r="C6222" s="66" t="s">
        <v>4035</v>
      </c>
      <c r="D6222" s="44" t="s">
        <v>4150</v>
      </c>
      <c r="E6222" s="54"/>
      <c r="F6222" s="55"/>
      <c r="G6222" s="56">
        <v>13</v>
      </c>
      <c r="H6222" s="57">
        <f t="shared" si="194"/>
        <v>15.34</v>
      </c>
      <c r="I6222" s="58">
        <f t="shared" si="195"/>
        <v>0</v>
      </c>
      <c r="J6222" s="59" t="s">
        <v>4027</v>
      </c>
      <c r="K6222" s="59"/>
      <c r="L6222" s="60" t="s">
        <v>4029</v>
      </c>
      <c r="M6222" s="61"/>
      <c r="N6222" s="6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"/>
      <c r="BD6222" s="2"/>
      <c r="BE6222" s="2"/>
      <c r="BF6222" s="2"/>
      <c r="BG6222" s="2"/>
      <c r="BH6222" s="2"/>
      <c r="BI6222" s="2"/>
      <c r="BJ6222" s="2"/>
      <c r="BK6222" s="2"/>
      <c r="BL6222" s="2"/>
      <c r="BM6222" s="2"/>
      <c r="BN6222" s="2"/>
      <c r="BO6222" s="2"/>
      <c r="BP6222" s="2"/>
      <c r="BQ6222" s="2"/>
      <c r="BR6222" s="2"/>
      <c r="BS6222" s="2"/>
      <c r="BT6222" s="2"/>
      <c r="BU6222" s="2"/>
      <c r="BV6222" s="2"/>
      <c r="BW6222" s="2"/>
      <c r="BX6222" s="2"/>
      <c r="BY6222" s="2"/>
      <c r="BZ6222" s="2"/>
      <c r="CA6222" s="2"/>
      <c r="CB6222" s="2"/>
      <c r="CC6222" s="2"/>
      <c r="CD6222" s="2"/>
      <c r="CE6222" s="2"/>
    </row>
    <row r="6223" spans="1:83" s="10" customFormat="1" ht="12.75" customHeight="1" x14ac:dyDescent="0.2">
      <c r="A6223" s="51" t="s">
        <v>3191</v>
      </c>
      <c r="B6223" s="9" t="s">
        <v>1036</v>
      </c>
      <c r="C6223" s="66" t="s">
        <v>4035</v>
      </c>
      <c r="D6223" s="44" t="s">
        <v>4248</v>
      </c>
      <c r="E6223" s="54"/>
      <c r="F6223" s="55"/>
      <c r="G6223" s="56">
        <v>53.24</v>
      </c>
      <c r="H6223" s="57">
        <f t="shared" si="194"/>
        <v>62.8232</v>
      </c>
      <c r="I6223" s="58">
        <f t="shared" si="195"/>
        <v>0</v>
      </c>
      <c r="J6223" s="59" t="s">
        <v>4027</v>
      </c>
      <c r="K6223" s="59"/>
      <c r="L6223" s="65">
        <v>6370</v>
      </c>
      <c r="M6223" s="61">
        <v>0.12</v>
      </c>
      <c r="N6223" s="6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"/>
      <c r="BD6223" s="2"/>
      <c r="BE6223" s="2"/>
      <c r="BF6223" s="2"/>
      <c r="BG6223" s="2"/>
      <c r="BH6223" s="2"/>
      <c r="BI6223" s="2"/>
      <c r="BJ6223" s="2"/>
      <c r="BK6223" s="2"/>
      <c r="BL6223" s="2"/>
      <c r="BM6223" s="2"/>
      <c r="BN6223" s="2"/>
      <c r="BO6223" s="2"/>
      <c r="BP6223" s="2"/>
      <c r="BQ6223" s="2"/>
      <c r="BR6223" s="2"/>
      <c r="BS6223" s="2"/>
      <c r="BT6223" s="2"/>
      <c r="BU6223" s="2"/>
      <c r="BV6223" s="2"/>
      <c r="BW6223" s="2"/>
      <c r="BX6223" s="2"/>
      <c r="BY6223" s="2"/>
      <c r="BZ6223" s="2"/>
      <c r="CA6223" s="2"/>
      <c r="CB6223" s="2"/>
      <c r="CC6223" s="2"/>
      <c r="CD6223" s="2"/>
      <c r="CE6223" s="2"/>
    </row>
    <row r="6224" spans="1:83" s="10" customFormat="1" ht="12.75" customHeight="1" x14ac:dyDescent="0.2">
      <c r="A6224" s="69" t="s">
        <v>11042</v>
      </c>
      <c r="B6224" s="9" t="s">
        <v>11043</v>
      </c>
      <c r="C6224" s="53" t="s">
        <v>4007</v>
      </c>
      <c r="D6224" s="44" t="s">
        <v>4135</v>
      </c>
      <c r="E6224" s="54"/>
      <c r="F6224" s="55"/>
      <c r="G6224" s="56">
        <v>6769.95</v>
      </c>
      <c r="H6224" s="57">
        <f t="shared" si="194"/>
        <v>7988.5409999999993</v>
      </c>
      <c r="I6224" s="58">
        <f t="shared" si="195"/>
        <v>0</v>
      </c>
      <c r="J6224" s="59"/>
      <c r="K6224" s="59" t="s">
        <v>4034</v>
      </c>
      <c r="L6224" s="65">
        <v>6370</v>
      </c>
      <c r="M6224" s="61"/>
      <c r="N6224" s="6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"/>
      <c r="BD6224" s="2"/>
      <c r="BE6224" s="2"/>
      <c r="BF6224" s="2"/>
      <c r="BG6224" s="2"/>
      <c r="BH6224" s="2"/>
      <c r="BI6224" s="2"/>
      <c r="BJ6224" s="2"/>
      <c r="BK6224" s="2"/>
      <c r="BL6224" s="2"/>
      <c r="BM6224" s="2"/>
      <c r="BN6224" s="2"/>
      <c r="BO6224" s="2"/>
      <c r="BP6224" s="2"/>
      <c r="BQ6224" s="2"/>
      <c r="BR6224" s="2"/>
      <c r="BS6224" s="2"/>
      <c r="BT6224" s="2"/>
      <c r="BU6224" s="2"/>
      <c r="BV6224" s="2"/>
      <c r="BW6224" s="2"/>
      <c r="BX6224" s="2"/>
      <c r="BY6224" s="2"/>
      <c r="BZ6224" s="2"/>
      <c r="CA6224" s="2"/>
      <c r="CB6224" s="2"/>
      <c r="CC6224" s="2"/>
      <c r="CD6224" s="2"/>
      <c r="CE6224" s="2"/>
    </row>
    <row r="6225" spans="1:83" s="10" customFormat="1" ht="12.75" customHeight="1" x14ac:dyDescent="0.2">
      <c r="A6225" s="69" t="s">
        <v>11044</v>
      </c>
      <c r="B6225" s="9" t="s">
        <v>11045</v>
      </c>
      <c r="C6225" s="53" t="s">
        <v>4007</v>
      </c>
      <c r="D6225" s="44" t="s">
        <v>4135</v>
      </c>
      <c r="E6225" s="54"/>
      <c r="F6225" s="55"/>
      <c r="G6225" s="56">
        <v>489.31</v>
      </c>
      <c r="H6225" s="57">
        <f t="shared" si="194"/>
        <v>577.38580000000002</v>
      </c>
      <c r="I6225" s="58">
        <f t="shared" si="195"/>
        <v>0</v>
      </c>
      <c r="J6225" s="59"/>
      <c r="K6225" s="59" t="s">
        <v>4034</v>
      </c>
      <c r="L6225" s="65">
        <v>6370</v>
      </c>
      <c r="M6225" s="61"/>
      <c r="N6225" s="6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"/>
      <c r="BD6225" s="2"/>
      <c r="BE6225" s="2"/>
      <c r="BF6225" s="2"/>
      <c r="BG6225" s="2"/>
      <c r="BH6225" s="2"/>
      <c r="BI6225" s="2"/>
      <c r="BJ6225" s="2"/>
      <c r="BK6225" s="2"/>
      <c r="BL6225" s="2"/>
      <c r="BM6225" s="2"/>
      <c r="BN6225" s="2"/>
      <c r="BO6225" s="2"/>
      <c r="BP6225" s="2"/>
      <c r="BQ6225" s="2"/>
      <c r="BR6225" s="2"/>
      <c r="BS6225" s="2"/>
      <c r="BT6225" s="2"/>
      <c r="BU6225" s="2"/>
      <c r="BV6225" s="2"/>
      <c r="BW6225" s="2"/>
      <c r="BX6225" s="2"/>
      <c r="BY6225" s="2"/>
      <c r="BZ6225" s="2"/>
      <c r="CA6225" s="2"/>
      <c r="CB6225" s="2"/>
      <c r="CC6225" s="2"/>
      <c r="CD6225" s="2"/>
      <c r="CE6225" s="2"/>
    </row>
    <row r="6226" spans="1:83" s="10" customFormat="1" ht="12.75" customHeight="1" x14ac:dyDescent="0.2">
      <c r="A6226" s="51" t="s">
        <v>3192</v>
      </c>
      <c r="B6226" s="9" t="s">
        <v>876</v>
      </c>
      <c r="C6226" s="66" t="s">
        <v>4035</v>
      </c>
      <c r="D6226" s="44" t="s">
        <v>4117</v>
      </c>
      <c r="E6226" s="54"/>
      <c r="F6226" s="55"/>
      <c r="G6226" s="56">
        <v>13</v>
      </c>
      <c r="H6226" s="57">
        <f t="shared" si="194"/>
        <v>15.34</v>
      </c>
      <c r="I6226" s="58">
        <f t="shared" si="195"/>
        <v>0</v>
      </c>
      <c r="J6226" s="59" t="s">
        <v>4027</v>
      </c>
      <c r="K6226" s="59"/>
      <c r="L6226" s="60" t="s">
        <v>4029</v>
      </c>
      <c r="M6226" s="61">
        <v>4.0000000000000001E-3</v>
      </c>
      <c r="N6226" s="6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"/>
      <c r="BD6226" s="2"/>
      <c r="BE6226" s="2"/>
      <c r="BF6226" s="2"/>
      <c r="BG6226" s="2"/>
      <c r="BH6226" s="2"/>
      <c r="BI6226" s="2"/>
      <c r="BJ6226" s="2"/>
      <c r="BK6226" s="2"/>
      <c r="BL6226" s="2"/>
      <c r="BM6226" s="2"/>
      <c r="BN6226" s="2"/>
      <c r="BO6226" s="2"/>
      <c r="BP6226" s="2"/>
      <c r="BQ6226" s="2"/>
      <c r="BR6226" s="2"/>
      <c r="BS6226" s="2"/>
      <c r="BT6226" s="2"/>
      <c r="BU6226" s="2"/>
      <c r="BV6226" s="2"/>
      <c r="BW6226" s="2"/>
      <c r="BX6226" s="2"/>
      <c r="BY6226" s="2"/>
      <c r="BZ6226" s="2"/>
      <c r="CA6226" s="2"/>
      <c r="CB6226" s="2"/>
      <c r="CC6226" s="2"/>
      <c r="CD6226" s="2"/>
      <c r="CE6226" s="2"/>
    </row>
    <row r="6227" spans="1:83" s="10" customFormat="1" ht="12.75" customHeight="1" x14ac:dyDescent="0.2">
      <c r="A6227" s="69" t="s">
        <v>3193</v>
      </c>
      <c r="B6227" s="70" t="s">
        <v>1037</v>
      </c>
      <c r="C6227" s="66" t="s">
        <v>4035</v>
      </c>
      <c r="D6227" s="72"/>
      <c r="E6227" s="54"/>
      <c r="F6227" s="55"/>
      <c r="G6227" s="56">
        <v>300</v>
      </c>
      <c r="H6227" s="57">
        <f t="shared" si="194"/>
        <v>354</v>
      </c>
      <c r="I6227" s="58">
        <f t="shared" si="195"/>
        <v>0</v>
      </c>
      <c r="J6227" s="59"/>
      <c r="K6227" s="59"/>
      <c r="L6227" s="60"/>
      <c r="M6227" s="61">
        <v>2.9499999999999998E-2</v>
      </c>
      <c r="N6227" s="6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"/>
      <c r="BD6227" s="2"/>
      <c r="BE6227" s="2"/>
      <c r="BF6227" s="2"/>
      <c r="BG6227" s="2"/>
      <c r="BH6227" s="2"/>
      <c r="BI6227" s="2"/>
      <c r="BJ6227" s="2"/>
      <c r="BK6227" s="2"/>
      <c r="BL6227" s="2"/>
      <c r="BM6227" s="2"/>
      <c r="BN6227" s="2"/>
      <c r="BO6227" s="2"/>
      <c r="BP6227" s="2"/>
      <c r="BQ6227" s="2"/>
      <c r="BR6227" s="2"/>
      <c r="BS6227" s="2"/>
      <c r="BT6227" s="2"/>
      <c r="BU6227" s="2"/>
      <c r="BV6227" s="2"/>
      <c r="BW6227" s="2"/>
      <c r="BX6227" s="2"/>
      <c r="BY6227" s="2"/>
      <c r="BZ6227" s="2"/>
      <c r="CA6227" s="2"/>
      <c r="CB6227" s="2"/>
      <c r="CC6227" s="2"/>
      <c r="CD6227" s="2"/>
      <c r="CE6227" s="2"/>
    </row>
    <row r="6228" spans="1:83" s="10" customFormat="1" ht="12.75" customHeight="1" x14ac:dyDescent="0.2">
      <c r="A6228" s="78" t="s">
        <v>11046</v>
      </c>
      <c r="B6228" s="70" t="s">
        <v>11047</v>
      </c>
      <c r="C6228" s="66" t="s">
        <v>4035</v>
      </c>
      <c r="D6228" s="72"/>
      <c r="E6228" s="54"/>
      <c r="F6228" s="55"/>
      <c r="G6228" s="56">
        <v>280</v>
      </c>
      <c r="H6228" s="57">
        <f t="shared" si="194"/>
        <v>330.4</v>
      </c>
      <c r="I6228" s="58">
        <f t="shared" si="195"/>
        <v>0</v>
      </c>
      <c r="J6228" s="59"/>
      <c r="K6228" s="59"/>
      <c r="L6228" s="60"/>
      <c r="M6228" s="61"/>
      <c r="N6228" s="6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2"/>
      <c r="BD6228" s="2"/>
      <c r="BE6228" s="2"/>
      <c r="BF6228" s="2"/>
      <c r="BG6228" s="2"/>
      <c r="BH6228" s="2"/>
      <c r="BI6228" s="2"/>
      <c r="BJ6228" s="2"/>
      <c r="BK6228" s="2"/>
      <c r="BL6228" s="2"/>
      <c r="BM6228" s="2"/>
      <c r="BN6228" s="2"/>
      <c r="BO6228" s="2"/>
      <c r="BP6228" s="2"/>
      <c r="BQ6228" s="2"/>
      <c r="BR6228" s="2"/>
      <c r="BS6228" s="2"/>
      <c r="BT6228" s="2"/>
      <c r="BU6228" s="2"/>
      <c r="BV6228" s="2"/>
      <c r="BW6228" s="2"/>
      <c r="BX6228" s="2"/>
      <c r="BY6228" s="2"/>
      <c r="BZ6228" s="2"/>
      <c r="CA6228" s="2"/>
      <c r="CB6228" s="2"/>
      <c r="CC6228" s="2"/>
      <c r="CD6228" s="2"/>
      <c r="CE6228" s="2"/>
    </row>
    <row r="6229" spans="1:83" s="10" customFormat="1" ht="12.75" customHeight="1" x14ac:dyDescent="0.2">
      <c r="A6229" s="78" t="s">
        <v>11048</v>
      </c>
      <c r="B6229" s="9" t="s">
        <v>5718</v>
      </c>
      <c r="C6229" s="53" t="s">
        <v>4007</v>
      </c>
      <c r="D6229" s="44" t="s">
        <v>4319</v>
      </c>
      <c r="E6229" s="54"/>
      <c r="F6229" s="55"/>
      <c r="G6229" s="56">
        <v>1679</v>
      </c>
      <c r="H6229" s="57">
        <f t="shared" si="194"/>
        <v>1981.2199999999998</v>
      </c>
      <c r="I6229" s="58">
        <f t="shared" si="195"/>
        <v>0</v>
      </c>
      <c r="J6229" s="59"/>
      <c r="K6229" s="59" t="s">
        <v>4009</v>
      </c>
      <c r="L6229" s="60" t="s">
        <v>4029</v>
      </c>
      <c r="M6229" s="61"/>
      <c r="N6229" s="6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"/>
      <c r="BD6229" s="2"/>
      <c r="BE6229" s="2"/>
      <c r="BF6229" s="2"/>
      <c r="BG6229" s="2"/>
      <c r="BH6229" s="2"/>
      <c r="BI6229" s="2"/>
      <c r="BJ6229" s="2"/>
      <c r="BK6229" s="2"/>
      <c r="BL6229" s="2"/>
      <c r="BM6229" s="2"/>
      <c r="BN6229" s="2"/>
      <c r="BO6229" s="2"/>
      <c r="BP6229" s="2"/>
      <c r="BQ6229" s="2"/>
      <c r="BR6229" s="2"/>
      <c r="BS6229" s="2"/>
      <c r="BT6229" s="2"/>
      <c r="BU6229" s="2"/>
      <c r="BV6229" s="2"/>
      <c r="BW6229" s="2"/>
      <c r="BX6229" s="2"/>
      <c r="BY6229" s="2"/>
      <c r="BZ6229" s="2"/>
      <c r="CA6229" s="2"/>
      <c r="CB6229" s="2"/>
      <c r="CC6229" s="2"/>
      <c r="CD6229" s="2"/>
      <c r="CE6229" s="2"/>
    </row>
    <row r="6230" spans="1:83" s="10" customFormat="1" ht="12.75" customHeight="1" x14ac:dyDescent="0.2">
      <c r="A6230" s="93" t="s">
        <v>11049</v>
      </c>
      <c r="B6230" s="9" t="s">
        <v>11050</v>
      </c>
      <c r="C6230" s="53" t="s">
        <v>4007</v>
      </c>
      <c r="D6230" s="44" t="s">
        <v>4033</v>
      </c>
      <c r="E6230" s="54"/>
      <c r="F6230" s="55"/>
      <c r="G6230" s="56">
        <v>750</v>
      </c>
      <c r="H6230" s="57">
        <f t="shared" si="194"/>
        <v>885</v>
      </c>
      <c r="I6230" s="58">
        <f t="shared" si="195"/>
        <v>0</v>
      </c>
      <c r="J6230" s="59"/>
      <c r="K6230" s="59" t="s">
        <v>5085</v>
      </c>
      <c r="L6230" s="73" t="s">
        <v>10688</v>
      </c>
      <c r="M6230" s="61"/>
      <c r="N6230" s="62" t="s">
        <v>4067</v>
      </c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2"/>
      <c r="BD6230" s="2"/>
      <c r="BE6230" s="2"/>
      <c r="BF6230" s="2"/>
      <c r="BG6230" s="2"/>
      <c r="BH6230" s="2"/>
      <c r="BI6230" s="2"/>
      <c r="BJ6230" s="2"/>
      <c r="BK6230" s="2"/>
      <c r="BL6230" s="2"/>
      <c r="BM6230" s="2"/>
      <c r="BN6230" s="2"/>
      <c r="BO6230" s="2"/>
      <c r="BP6230" s="2"/>
      <c r="BQ6230" s="2"/>
      <c r="BR6230" s="2"/>
      <c r="BS6230" s="2"/>
      <c r="BT6230" s="2"/>
      <c r="BU6230" s="2"/>
      <c r="BV6230" s="2"/>
      <c r="BW6230" s="2"/>
      <c r="BX6230" s="2"/>
      <c r="BY6230" s="2"/>
      <c r="BZ6230" s="2"/>
      <c r="CA6230" s="2"/>
      <c r="CB6230" s="2"/>
      <c r="CC6230" s="2"/>
      <c r="CD6230" s="2"/>
      <c r="CE6230" s="2"/>
    </row>
    <row r="6231" spans="1:83" s="10" customFormat="1" ht="12.75" customHeight="1" x14ac:dyDescent="0.2">
      <c r="A6231" s="78" t="s">
        <v>3194</v>
      </c>
      <c r="B6231" s="70" t="s">
        <v>229</v>
      </c>
      <c r="C6231" s="66" t="s">
        <v>4035</v>
      </c>
      <c r="D6231" s="72" t="s">
        <v>6891</v>
      </c>
      <c r="E6231" s="54"/>
      <c r="F6231" s="55"/>
      <c r="G6231" s="56">
        <v>15</v>
      </c>
      <c r="H6231" s="57">
        <f t="shared" si="194"/>
        <v>17.7</v>
      </c>
      <c r="I6231" s="58">
        <f t="shared" si="195"/>
        <v>0</v>
      </c>
      <c r="J6231" s="59"/>
      <c r="K6231" s="59"/>
      <c r="L6231" s="73" t="s">
        <v>6910</v>
      </c>
      <c r="M6231" s="61">
        <v>1E-3</v>
      </c>
      <c r="N6231" s="6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2"/>
      <c r="BD6231" s="2"/>
      <c r="BE6231" s="2"/>
      <c r="BF6231" s="2"/>
      <c r="BG6231" s="2"/>
      <c r="BH6231" s="2"/>
      <c r="BI6231" s="2"/>
      <c r="BJ6231" s="2"/>
      <c r="BK6231" s="2"/>
      <c r="BL6231" s="2"/>
      <c r="BM6231" s="2"/>
      <c r="BN6231" s="2"/>
      <c r="BO6231" s="2"/>
      <c r="BP6231" s="2"/>
      <c r="BQ6231" s="2"/>
      <c r="BR6231" s="2"/>
      <c r="BS6231" s="2"/>
      <c r="BT6231" s="2"/>
      <c r="BU6231" s="2"/>
      <c r="BV6231" s="2"/>
      <c r="BW6231" s="2"/>
      <c r="BX6231" s="2"/>
      <c r="BY6231" s="2"/>
      <c r="BZ6231" s="2"/>
      <c r="CA6231" s="2"/>
      <c r="CB6231" s="2"/>
      <c r="CC6231" s="2"/>
      <c r="CD6231" s="2"/>
      <c r="CE6231" s="2"/>
    </row>
    <row r="6232" spans="1:83" s="10" customFormat="1" ht="12.75" customHeight="1" x14ac:dyDescent="0.2">
      <c r="A6232" s="64" t="s">
        <v>11051</v>
      </c>
      <c r="B6232" s="9" t="s">
        <v>38</v>
      </c>
      <c r="C6232" s="66" t="s">
        <v>4035</v>
      </c>
      <c r="D6232" s="44" t="s">
        <v>4319</v>
      </c>
      <c r="E6232" s="54"/>
      <c r="F6232" s="55"/>
      <c r="G6232" s="56">
        <v>12250.18</v>
      </c>
      <c r="H6232" s="57">
        <f t="shared" si="194"/>
        <v>14455.2124</v>
      </c>
      <c r="I6232" s="58">
        <f t="shared" si="195"/>
        <v>0</v>
      </c>
      <c r="J6232" s="59"/>
      <c r="K6232" s="59"/>
      <c r="L6232" s="60"/>
      <c r="M6232" s="61">
        <v>46.56</v>
      </c>
      <c r="N6232" s="6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2"/>
      <c r="BD6232" s="2"/>
      <c r="BE6232" s="2"/>
      <c r="BF6232" s="2"/>
      <c r="BG6232" s="2"/>
      <c r="BH6232" s="2"/>
      <c r="BI6232" s="2"/>
      <c r="BJ6232" s="2"/>
      <c r="BK6232" s="2"/>
      <c r="BL6232" s="2"/>
      <c r="BM6232" s="2"/>
      <c r="BN6232" s="2"/>
      <c r="BO6232" s="2"/>
      <c r="BP6232" s="2"/>
      <c r="BQ6232" s="2"/>
      <c r="BR6232" s="2"/>
      <c r="BS6232" s="2"/>
      <c r="BT6232" s="2"/>
      <c r="BU6232" s="2"/>
      <c r="BV6232" s="2"/>
      <c r="BW6232" s="2"/>
      <c r="BX6232" s="2"/>
      <c r="BY6232" s="2"/>
      <c r="BZ6232" s="2"/>
      <c r="CA6232" s="2"/>
      <c r="CB6232" s="2"/>
      <c r="CC6232" s="2"/>
      <c r="CD6232" s="2"/>
      <c r="CE6232" s="2"/>
    </row>
    <row r="6233" spans="1:83" s="10" customFormat="1" ht="12.75" customHeight="1" x14ac:dyDescent="0.2">
      <c r="A6233" s="51" t="s">
        <v>11052</v>
      </c>
      <c r="B6233" s="9" t="s">
        <v>3</v>
      </c>
      <c r="C6233" s="66" t="s">
        <v>4035</v>
      </c>
      <c r="D6233" s="44" t="s">
        <v>4966</v>
      </c>
      <c r="E6233" s="54"/>
      <c r="F6233" s="55"/>
      <c r="G6233" s="56">
        <v>25</v>
      </c>
      <c r="H6233" s="57">
        <f t="shared" si="194"/>
        <v>29.5</v>
      </c>
      <c r="I6233" s="58">
        <f t="shared" si="195"/>
        <v>0</v>
      </c>
      <c r="J6233" s="59" t="s">
        <v>4027</v>
      </c>
      <c r="K6233" s="59"/>
      <c r="L6233" s="60" t="s">
        <v>4029</v>
      </c>
      <c r="M6233" s="61">
        <v>9.6000000000000002E-2</v>
      </c>
      <c r="N6233" s="6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2"/>
      <c r="BD6233" s="2"/>
      <c r="BE6233" s="2"/>
      <c r="BF6233" s="2"/>
      <c r="BG6233" s="2"/>
      <c r="BH6233" s="2"/>
      <c r="BI6233" s="2"/>
      <c r="BJ6233" s="2"/>
      <c r="BK6233" s="2"/>
      <c r="BL6233" s="2"/>
      <c r="BM6233" s="2"/>
      <c r="BN6233" s="2"/>
      <c r="BO6233" s="2"/>
      <c r="BP6233" s="2"/>
      <c r="BQ6233" s="2"/>
      <c r="BR6233" s="2"/>
      <c r="BS6233" s="2"/>
      <c r="BT6233" s="2"/>
      <c r="BU6233" s="2"/>
      <c r="BV6233" s="2"/>
      <c r="BW6233" s="2"/>
      <c r="BX6233" s="2"/>
      <c r="BY6233" s="2"/>
      <c r="BZ6233" s="2"/>
      <c r="CA6233" s="2"/>
      <c r="CB6233" s="2"/>
      <c r="CC6233" s="2"/>
      <c r="CD6233" s="2"/>
      <c r="CE6233" s="2"/>
    </row>
    <row r="6234" spans="1:83" s="10" customFormat="1" ht="12.75" customHeight="1" x14ac:dyDescent="0.2">
      <c r="A6234" s="51" t="s">
        <v>11053</v>
      </c>
      <c r="B6234" s="9" t="s">
        <v>11054</v>
      </c>
      <c r="C6234" s="66" t="s">
        <v>4035</v>
      </c>
      <c r="D6234" s="44" t="s">
        <v>4966</v>
      </c>
      <c r="E6234" s="54"/>
      <c r="F6234" s="55"/>
      <c r="G6234" s="56">
        <v>1100</v>
      </c>
      <c r="H6234" s="57">
        <f t="shared" si="194"/>
        <v>1298</v>
      </c>
      <c r="I6234" s="58">
        <f t="shared" si="195"/>
        <v>0</v>
      </c>
      <c r="J6234" s="59" t="s">
        <v>4027</v>
      </c>
      <c r="K6234" s="59"/>
      <c r="L6234" s="60" t="s">
        <v>4029</v>
      </c>
      <c r="M6234" s="61">
        <v>6.19</v>
      </c>
      <c r="N6234" s="6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2"/>
      <c r="BD6234" s="2"/>
      <c r="BE6234" s="2"/>
      <c r="BF6234" s="2"/>
      <c r="BG6234" s="2"/>
      <c r="BH6234" s="2"/>
      <c r="BI6234" s="2"/>
      <c r="BJ6234" s="2"/>
      <c r="BK6234" s="2"/>
      <c r="BL6234" s="2"/>
      <c r="BM6234" s="2"/>
      <c r="BN6234" s="2"/>
      <c r="BO6234" s="2"/>
      <c r="BP6234" s="2"/>
      <c r="BQ6234" s="2"/>
      <c r="BR6234" s="2"/>
      <c r="BS6234" s="2"/>
      <c r="BT6234" s="2"/>
      <c r="BU6234" s="2"/>
      <c r="BV6234" s="2"/>
      <c r="BW6234" s="2"/>
      <c r="BX6234" s="2"/>
      <c r="BY6234" s="2"/>
      <c r="BZ6234" s="2"/>
      <c r="CA6234" s="2"/>
      <c r="CB6234" s="2"/>
      <c r="CC6234" s="2"/>
      <c r="CD6234" s="2"/>
      <c r="CE6234" s="2"/>
    </row>
    <row r="6235" spans="1:83" s="10" customFormat="1" ht="12.75" customHeight="1" x14ac:dyDescent="0.2">
      <c r="A6235" s="51" t="s">
        <v>11055</v>
      </c>
      <c r="B6235" s="9" t="s">
        <v>11054</v>
      </c>
      <c r="C6235" s="66" t="s">
        <v>4035</v>
      </c>
      <c r="D6235" s="44" t="s">
        <v>4966</v>
      </c>
      <c r="E6235" s="54"/>
      <c r="F6235" s="55"/>
      <c r="G6235" s="56">
        <v>1100</v>
      </c>
      <c r="H6235" s="57">
        <f t="shared" si="194"/>
        <v>1298</v>
      </c>
      <c r="I6235" s="58">
        <f t="shared" si="195"/>
        <v>0</v>
      </c>
      <c r="J6235" s="59" t="s">
        <v>4027</v>
      </c>
      <c r="K6235" s="59"/>
      <c r="L6235" s="60" t="s">
        <v>4029</v>
      </c>
      <c r="M6235" s="61">
        <v>6.19</v>
      </c>
      <c r="N6235" s="6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2"/>
      <c r="BD6235" s="2"/>
      <c r="BE6235" s="2"/>
      <c r="BF6235" s="2"/>
      <c r="BG6235" s="2"/>
      <c r="BH6235" s="2"/>
      <c r="BI6235" s="2"/>
      <c r="BJ6235" s="2"/>
      <c r="BK6235" s="2"/>
      <c r="BL6235" s="2"/>
      <c r="BM6235" s="2"/>
      <c r="BN6235" s="2"/>
      <c r="BO6235" s="2"/>
      <c r="BP6235" s="2"/>
      <c r="BQ6235" s="2"/>
      <c r="BR6235" s="2"/>
      <c r="BS6235" s="2"/>
      <c r="BT6235" s="2"/>
      <c r="BU6235" s="2"/>
      <c r="BV6235" s="2"/>
      <c r="BW6235" s="2"/>
      <c r="BX6235" s="2"/>
      <c r="BY6235" s="2"/>
      <c r="BZ6235" s="2"/>
      <c r="CA6235" s="2"/>
      <c r="CB6235" s="2"/>
      <c r="CC6235" s="2"/>
      <c r="CD6235" s="2"/>
      <c r="CE6235" s="2"/>
    </row>
    <row r="6236" spans="1:83" s="10" customFormat="1" ht="12.75" customHeight="1" x14ac:dyDescent="0.2">
      <c r="A6236" s="51" t="s">
        <v>11056</v>
      </c>
      <c r="B6236" s="9" t="s">
        <v>1038</v>
      </c>
      <c r="C6236" s="66" t="s">
        <v>4035</v>
      </c>
      <c r="D6236" s="44" t="s">
        <v>4966</v>
      </c>
      <c r="E6236" s="54"/>
      <c r="F6236" s="55"/>
      <c r="G6236" s="56">
        <v>11500</v>
      </c>
      <c r="H6236" s="57">
        <f t="shared" si="194"/>
        <v>13570</v>
      </c>
      <c r="I6236" s="58">
        <f t="shared" si="195"/>
        <v>0</v>
      </c>
      <c r="J6236" s="59" t="s">
        <v>4027</v>
      </c>
      <c r="K6236" s="59"/>
      <c r="L6236" s="60" t="s">
        <v>4029</v>
      </c>
      <c r="M6236" s="61">
        <v>75</v>
      </c>
      <c r="N6236" s="6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2"/>
      <c r="BD6236" s="2"/>
      <c r="BE6236" s="2"/>
      <c r="BF6236" s="2"/>
      <c r="BG6236" s="2"/>
      <c r="BH6236" s="2"/>
      <c r="BI6236" s="2"/>
      <c r="BJ6236" s="2"/>
      <c r="BK6236" s="2"/>
      <c r="BL6236" s="2"/>
      <c r="BM6236" s="2"/>
      <c r="BN6236" s="2"/>
      <c r="BO6236" s="2"/>
      <c r="BP6236" s="2"/>
      <c r="BQ6236" s="2"/>
      <c r="BR6236" s="2"/>
      <c r="BS6236" s="2"/>
      <c r="BT6236" s="2"/>
      <c r="BU6236" s="2"/>
      <c r="BV6236" s="2"/>
      <c r="BW6236" s="2"/>
      <c r="BX6236" s="2"/>
      <c r="BY6236" s="2"/>
      <c r="BZ6236" s="2"/>
      <c r="CA6236" s="2"/>
      <c r="CB6236" s="2"/>
      <c r="CC6236" s="2"/>
      <c r="CD6236" s="2"/>
      <c r="CE6236" s="2"/>
    </row>
    <row r="6237" spans="1:83" s="10" customFormat="1" ht="12.75" customHeight="1" x14ac:dyDescent="0.2">
      <c r="A6237" s="64" t="s">
        <v>11057</v>
      </c>
      <c r="B6237" s="9" t="s">
        <v>11058</v>
      </c>
      <c r="C6237" s="66" t="s">
        <v>4035</v>
      </c>
      <c r="D6237" s="44" t="s">
        <v>4135</v>
      </c>
      <c r="E6237" s="54"/>
      <c r="F6237" s="55"/>
      <c r="G6237" s="56">
        <v>85</v>
      </c>
      <c r="H6237" s="57">
        <f t="shared" si="194"/>
        <v>100.3</v>
      </c>
      <c r="I6237" s="58">
        <f t="shared" si="195"/>
        <v>0</v>
      </c>
      <c r="J6237" s="59" t="s">
        <v>4027</v>
      </c>
      <c r="K6237" s="59"/>
      <c r="L6237" s="60" t="s">
        <v>4029</v>
      </c>
      <c r="M6237" s="61"/>
      <c r="N6237" s="6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2"/>
      <c r="BD6237" s="2"/>
      <c r="BE6237" s="2"/>
      <c r="BF6237" s="2"/>
      <c r="BG6237" s="2"/>
      <c r="BH6237" s="2"/>
      <c r="BI6237" s="2"/>
      <c r="BJ6237" s="2"/>
      <c r="BK6237" s="2"/>
      <c r="BL6237" s="2"/>
      <c r="BM6237" s="2"/>
      <c r="BN6237" s="2"/>
      <c r="BO6237" s="2"/>
      <c r="BP6237" s="2"/>
      <c r="BQ6237" s="2"/>
      <c r="BR6237" s="2"/>
      <c r="BS6237" s="2"/>
      <c r="BT6237" s="2"/>
      <c r="BU6237" s="2"/>
      <c r="BV6237" s="2"/>
      <c r="BW6237" s="2"/>
      <c r="BX6237" s="2"/>
      <c r="BY6237" s="2"/>
      <c r="BZ6237" s="2"/>
      <c r="CA6237" s="2"/>
      <c r="CB6237" s="2"/>
      <c r="CC6237" s="2"/>
      <c r="CD6237" s="2"/>
      <c r="CE6237" s="2"/>
    </row>
    <row r="6238" spans="1:83" s="10" customFormat="1" ht="12.75" customHeight="1" x14ac:dyDescent="0.2">
      <c r="A6238" s="51" t="s">
        <v>11059</v>
      </c>
      <c r="B6238" s="9" t="s">
        <v>11060</v>
      </c>
      <c r="C6238" s="66" t="s">
        <v>4035</v>
      </c>
      <c r="D6238" s="44" t="s">
        <v>4966</v>
      </c>
      <c r="E6238" s="54"/>
      <c r="F6238" s="55"/>
      <c r="G6238" s="56">
        <v>481.08</v>
      </c>
      <c r="H6238" s="57">
        <f t="shared" si="194"/>
        <v>567.67439999999999</v>
      </c>
      <c r="I6238" s="58">
        <f t="shared" si="195"/>
        <v>0</v>
      </c>
      <c r="J6238" s="59" t="s">
        <v>4027</v>
      </c>
      <c r="K6238" s="59"/>
      <c r="L6238" s="60" t="s">
        <v>4029</v>
      </c>
      <c r="M6238" s="61">
        <v>0.52</v>
      </c>
      <c r="N6238" s="6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2"/>
      <c r="BD6238" s="2"/>
      <c r="BE6238" s="2"/>
      <c r="BF6238" s="2"/>
      <c r="BG6238" s="2"/>
      <c r="BH6238" s="2"/>
      <c r="BI6238" s="2"/>
      <c r="BJ6238" s="2"/>
      <c r="BK6238" s="2"/>
      <c r="BL6238" s="2"/>
      <c r="BM6238" s="2"/>
      <c r="BN6238" s="2"/>
      <c r="BO6238" s="2"/>
      <c r="BP6238" s="2"/>
      <c r="BQ6238" s="2"/>
      <c r="BR6238" s="2"/>
      <c r="BS6238" s="2"/>
      <c r="BT6238" s="2"/>
      <c r="BU6238" s="2"/>
      <c r="BV6238" s="2"/>
      <c r="BW6238" s="2"/>
      <c r="BX6238" s="2"/>
      <c r="BY6238" s="2"/>
      <c r="BZ6238" s="2"/>
      <c r="CA6238" s="2"/>
      <c r="CB6238" s="2"/>
      <c r="CC6238" s="2"/>
      <c r="CD6238" s="2"/>
      <c r="CE6238" s="2"/>
    </row>
    <row r="6239" spans="1:83" s="10" customFormat="1" ht="12.75" customHeight="1" x14ac:dyDescent="0.2">
      <c r="A6239" s="51" t="s">
        <v>11061</v>
      </c>
      <c r="B6239" s="9" t="s">
        <v>38</v>
      </c>
      <c r="C6239" s="66" t="s">
        <v>4035</v>
      </c>
      <c r="D6239" s="44" t="s">
        <v>4319</v>
      </c>
      <c r="E6239" s="54"/>
      <c r="F6239" s="55"/>
      <c r="G6239" s="56">
        <v>12622.72</v>
      </c>
      <c r="H6239" s="57">
        <f t="shared" si="194"/>
        <v>14894.809599999999</v>
      </c>
      <c r="I6239" s="58">
        <f t="shared" si="195"/>
        <v>0</v>
      </c>
      <c r="J6239" s="59" t="s">
        <v>11062</v>
      </c>
      <c r="K6239" s="59"/>
      <c r="L6239" s="60" t="s">
        <v>4029</v>
      </c>
      <c r="M6239" s="61">
        <v>35.159999999999997</v>
      </c>
      <c r="N6239" s="6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2"/>
      <c r="BD6239" s="2"/>
      <c r="BE6239" s="2"/>
      <c r="BF6239" s="2"/>
      <c r="BG6239" s="2"/>
      <c r="BH6239" s="2"/>
      <c r="BI6239" s="2"/>
      <c r="BJ6239" s="2"/>
      <c r="BK6239" s="2"/>
      <c r="BL6239" s="2"/>
      <c r="BM6239" s="2"/>
      <c r="BN6239" s="2"/>
      <c r="BO6239" s="2"/>
      <c r="BP6239" s="2"/>
      <c r="BQ6239" s="2"/>
      <c r="BR6239" s="2"/>
      <c r="BS6239" s="2"/>
      <c r="BT6239" s="2"/>
      <c r="BU6239" s="2"/>
      <c r="BV6239" s="2"/>
      <c r="BW6239" s="2"/>
      <c r="BX6239" s="2"/>
      <c r="BY6239" s="2"/>
      <c r="BZ6239" s="2"/>
      <c r="CA6239" s="2"/>
      <c r="CB6239" s="2"/>
      <c r="CC6239" s="2"/>
      <c r="CD6239" s="2"/>
      <c r="CE6239" s="2"/>
    </row>
    <row r="6240" spans="1:83" s="10" customFormat="1" ht="12.75" customHeight="1" x14ac:dyDescent="0.2">
      <c r="A6240" s="51" t="s">
        <v>11063</v>
      </c>
      <c r="B6240" s="9" t="s">
        <v>313</v>
      </c>
      <c r="C6240" s="66" t="s">
        <v>4035</v>
      </c>
      <c r="D6240" s="44" t="s">
        <v>4319</v>
      </c>
      <c r="E6240" s="54"/>
      <c r="F6240" s="55"/>
      <c r="G6240" s="56">
        <v>270</v>
      </c>
      <c r="H6240" s="57">
        <f t="shared" si="194"/>
        <v>318.59999999999997</v>
      </c>
      <c r="I6240" s="58">
        <f t="shared" si="195"/>
        <v>0</v>
      </c>
      <c r="J6240" s="59"/>
      <c r="K6240" s="59"/>
      <c r="L6240" s="60" t="s">
        <v>4029</v>
      </c>
      <c r="M6240" s="61"/>
      <c r="N6240" s="6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2"/>
      <c r="BD6240" s="2"/>
      <c r="BE6240" s="2"/>
      <c r="BF6240" s="2"/>
      <c r="BG6240" s="2"/>
      <c r="BH6240" s="2"/>
      <c r="BI6240" s="2"/>
      <c r="BJ6240" s="2"/>
      <c r="BK6240" s="2"/>
      <c r="BL6240" s="2"/>
      <c r="BM6240" s="2"/>
      <c r="BN6240" s="2"/>
      <c r="BO6240" s="2"/>
      <c r="BP6240" s="2"/>
      <c r="BQ6240" s="2"/>
      <c r="BR6240" s="2"/>
      <c r="BS6240" s="2"/>
      <c r="BT6240" s="2"/>
      <c r="BU6240" s="2"/>
      <c r="BV6240" s="2"/>
      <c r="BW6240" s="2"/>
      <c r="BX6240" s="2"/>
      <c r="BY6240" s="2"/>
      <c r="BZ6240" s="2"/>
      <c r="CA6240" s="2"/>
      <c r="CB6240" s="2"/>
      <c r="CC6240" s="2"/>
      <c r="CD6240" s="2"/>
      <c r="CE6240" s="2"/>
    </row>
    <row r="6241" spans="1:83" s="10" customFormat="1" ht="12.75" customHeight="1" x14ac:dyDescent="0.2">
      <c r="A6241" s="51" t="s">
        <v>11064</v>
      </c>
      <c r="B6241" s="9" t="s">
        <v>10822</v>
      </c>
      <c r="C6241" s="66" t="s">
        <v>4035</v>
      </c>
      <c r="D6241" s="44" t="s">
        <v>7186</v>
      </c>
      <c r="E6241" s="54"/>
      <c r="F6241" s="55"/>
      <c r="G6241" s="56">
        <v>3500</v>
      </c>
      <c r="H6241" s="57">
        <f t="shared" si="194"/>
        <v>4130</v>
      </c>
      <c r="I6241" s="58">
        <f t="shared" si="195"/>
        <v>0</v>
      </c>
      <c r="J6241" s="59"/>
      <c r="K6241" s="59"/>
      <c r="L6241" s="60" t="s">
        <v>4029</v>
      </c>
      <c r="M6241" s="61"/>
      <c r="N6241" s="6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2"/>
      <c r="BD6241" s="2"/>
      <c r="BE6241" s="2"/>
      <c r="BF6241" s="2"/>
      <c r="BG6241" s="2"/>
      <c r="BH6241" s="2"/>
      <c r="BI6241" s="2"/>
      <c r="BJ6241" s="2"/>
      <c r="BK6241" s="2"/>
      <c r="BL6241" s="2"/>
      <c r="BM6241" s="2"/>
      <c r="BN6241" s="2"/>
      <c r="BO6241" s="2"/>
      <c r="BP6241" s="2"/>
      <c r="BQ6241" s="2"/>
      <c r="BR6241" s="2"/>
      <c r="BS6241" s="2"/>
      <c r="BT6241" s="2"/>
      <c r="BU6241" s="2"/>
      <c r="BV6241" s="2"/>
      <c r="BW6241" s="2"/>
      <c r="BX6241" s="2"/>
      <c r="BY6241" s="2"/>
      <c r="BZ6241" s="2"/>
      <c r="CA6241" s="2"/>
      <c r="CB6241" s="2"/>
      <c r="CC6241" s="2"/>
      <c r="CD6241" s="2"/>
      <c r="CE6241" s="2"/>
    </row>
    <row r="6242" spans="1:83" s="10" customFormat="1" ht="12.75" customHeight="1" x14ac:dyDescent="0.2">
      <c r="A6242" s="51" t="s">
        <v>11065</v>
      </c>
      <c r="B6242" s="9" t="s">
        <v>11066</v>
      </c>
      <c r="C6242" s="66" t="s">
        <v>4035</v>
      </c>
      <c r="D6242" s="44" t="s">
        <v>4945</v>
      </c>
      <c r="E6242" s="54"/>
      <c r="F6242" s="55"/>
      <c r="G6242" s="56">
        <v>1300</v>
      </c>
      <c r="H6242" s="57">
        <f t="shared" si="194"/>
        <v>1534</v>
      </c>
      <c r="I6242" s="58">
        <f t="shared" si="195"/>
        <v>0</v>
      </c>
      <c r="J6242" s="59"/>
      <c r="K6242" s="59"/>
      <c r="L6242" s="60" t="s">
        <v>4029</v>
      </c>
      <c r="M6242" s="61"/>
      <c r="N6242" s="6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  <c r="BA6242" s="2"/>
      <c r="BB6242" s="2"/>
      <c r="BC6242" s="2"/>
      <c r="BD6242" s="2"/>
      <c r="BE6242" s="2"/>
      <c r="BF6242" s="2"/>
      <c r="BG6242" s="2"/>
      <c r="BH6242" s="2"/>
      <c r="BI6242" s="2"/>
      <c r="BJ6242" s="2"/>
      <c r="BK6242" s="2"/>
      <c r="BL6242" s="2"/>
      <c r="BM6242" s="2"/>
      <c r="BN6242" s="2"/>
      <c r="BO6242" s="2"/>
      <c r="BP6242" s="2"/>
      <c r="BQ6242" s="2"/>
      <c r="BR6242" s="2"/>
      <c r="BS6242" s="2"/>
      <c r="BT6242" s="2"/>
      <c r="BU6242" s="2"/>
      <c r="BV6242" s="2"/>
      <c r="BW6242" s="2"/>
      <c r="BX6242" s="2"/>
      <c r="BY6242" s="2"/>
      <c r="BZ6242" s="2"/>
      <c r="CA6242" s="2"/>
      <c r="CB6242" s="2"/>
      <c r="CC6242" s="2"/>
      <c r="CD6242" s="2"/>
      <c r="CE6242" s="2"/>
    </row>
    <row r="6243" spans="1:83" s="10" customFormat="1" ht="12.75" customHeight="1" x14ac:dyDescent="0.2">
      <c r="A6243" s="51" t="s">
        <v>11067</v>
      </c>
      <c r="B6243" s="9" t="s">
        <v>11068</v>
      </c>
      <c r="C6243" s="66" t="s">
        <v>4035</v>
      </c>
      <c r="D6243" s="44" t="s">
        <v>4945</v>
      </c>
      <c r="E6243" s="54"/>
      <c r="F6243" s="55"/>
      <c r="G6243" s="56">
        <v>1300</v>
      </c>
      <c r="H6243" s="57">
        <f t="shared" si="194"/>
        <v>1534</v>
      </c>
      <c r="I6243" s="58">
        <f t="shared" si="195"/>
        <v>0</v>
      </c>
      <c r="J6243" s="59"/>
      <c r="K6243" s="59"/>
      <c r="L6243" s="60" t="s">
        <v>4029</v>
      </c>
      <c r="M6243" s="61"/>
      <c r="N6243" s="6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2"/>
      <c r="BD6243" s="2"/>
      <c r="BE6243" s="2"/>
      <c r="BF6243" s="2"/>
      <c r="BG6243" s="2"/>
      <c r="BH6243" s="2"/>
      <c r="BI6243" s="2"/>
      <c r="BJ6243" s="2"/>
      <c r="BK6243" s="2"/>
      <c r="BL6243" s="2"/>
      <c r="BM6243" s="2"/>
      <c r="BN6243" s="2"/>
      <c r="BO6243" s="2"/>
      <c r="BP6243" s="2"/>
      <c r="BQ6243" s="2"/>
      <c r="BR6243" s="2"/>
      <c r="BS6243" s="2"/>
      <c r="BT6243" s="2"/>
      <c r="BU6243" s="2"/>
      <c r="BV6243" s="2"/>
      <c r="BW6243" s="2"/>
      <c r="BX6243" s="2"/>
      <c r="BY6243" s="2"/>
      <c r="BZ6243" s="2"/>
      <c r="CA6243" s="2"/>
      <c r="CB6243" s="2"/>
      <c r="CC6243" s="2"/>
      <c r="CD6243" s="2"/>
      <c r="CE6243" s="2"/>
    </row>
    <row r="6244" spans="1:83" s="10" customFormat="1" ht="12.75" customHeight="1" x14ac:dyDescent="0.2">
      <c r="A6244" s="51" t="s">
        <v>11069</v>
      </c>
      <c r="B6244" s="9" t="s">
        <v>38</v>
      </c>
      <c r="C6244" s="66" t="s">
        <v>4035</v>
      </c>
      <c r="D6244" s="44" t="s">
        <v>4319</v>
      </c>
      <c r="E6244" s="54"/>
      <c r="F6244" s="55"/>
      <c r="G6244" s="56">
        <v>8100</v>
      </c>
      <c r="H6244" s="57">
        <f t="shared" si="194"/>
        <v>9558</v>
      </c>
      <c r="I6244" s="58">
        <f t="shared" si="195"/>
        <v>0</v>
      </c>
      <c r="J6244" s="59" t="s">
        <v>11070</v>
      </c>
      <c r="K6244" s="59"/>
      <c r="L6244" s="60" t="s">
        <v>4227</v>
      </c>
      <c r="M6244" s="61"/>
      <c r="N6244" s="6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2"/>
      <c r="BD6244" s="2"/>
      <c r="BE6244" s="2"/>
      <c r="BF6244" s="2"/>
      <c r="BG6244" s="2"/>
      <c r="BH6244" s="2"/>
      <c r="BI6244" s="2"/>
      <c r="BJ6244" s="2"/>
      <c r="BK6244" s="2"/>
      <c r="BL6244" s="2"/>
      <c r="BM6244" s="2"/>
      <c r="BN6244" s="2"/>
      <c r="BO6244" s="2"/>
      <c r="BP6244" s="2"/>
      <c r="BQ6244" s="2"/>
      <c r="BR6244" s="2"/>
      <c r="BS6244" s="2"/>
      <c r="BT6244" s="2"/>
      <c r="BU6244" s="2"/>
      <c r="BV6244" s="2"/>
      <c r="BW6244" s="2"/>
      <c r="BX6244" s="2"/>
      <c r="BY6244" s="2"/>
      <c r="BZ6244" s="2"/>
      <c r="CA6244" s="2"/>
      <c r="CB6244" s="2"/>
      <c r="CC6244" s="2"/>
      <c r="CD6244" s="2"/>
      <c r="CE6244" s="2"/>
    </row>
    <row r="6245" spans="1:83" s="10" customFormat="1" ht="12.75" customHeight="1" x14ac:dyDescent="0.2">
      <c r="A6245" s="64" t="s">
        <v>3195</v>
      </c>
      <c r="B6245" s="9" t="s">
        <v>645</v>
      </c>
      <c r="C6245" s="66" t="s">
        <v>4035</v>
      </c>
      <c r="D6245" s="44" t="s">
        <v>4319</v>
      </c>
      <c r="E6245" s="54"/>
      <c r="F6245" s="55"/>
      <c r="G6245" s="56">
        <v>2400</v>
      </c>
      <c r="H6245" s="57">
        <f t="shared" si="194"/>
        <v>2832</v>
      </c>
      <c r="I6245" s="58">
        <f t="shared" si="195"/>
        <v>0</v>
      </c>
      <c r="J6245" s="59"/>
      <c r="K6245" s="59"/>
      <c r="L6245" s="79" t="s">
        <v>11071</v>
      </c>
      <c r="M6245" s="61"/>
      <c r="N6245" s="6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2"/>
      <c r="BD6245" s="2"/>
      <c r="BE6245" s="2"/>
      <c r="BF6245" s="2"/>
      <c r="BG6245" s="2"/>
      <c r="BH6245" s="2"/>
      <c r="BI6245" s="2"/>
      <c r="BJ6245" s="2"/>
      <c r="BK6245" s="2"/>
      <c r="BL6245" s="2"/>
      <c r="BM6245" s="2"/>
      <c r="BN6245" s="2"/>
      <c r="BO6245" s="2"/>
      <c r="BP6245" s="2"/>
      <c r="BQ6245" s="2"/>
      <c r="BR6245" s="2"/>
      <c r="BS6245" s="2"/>
      <c r="BT6245" s="2"/>
      <c r="BU6245" s="2"/>
      <c r="BV6245" s="2"/>
      <c r="BW6245" s="2"/>
      <c r="BX6245" s="2"/>
      <c r="BY6245" s="2"/>
      <c r="BZ6245" s="2"/>
      <c r="CA6245" s="2"/>
      <c r="CB6245" s="2"/>
      <c r="CC6245" s="2"/>
      <c r="CD6245" s="2"/>
      <c r="CE6245" s="2"/>
    </row>
    <row r="6246" spans="1:83" s="10" customFormat="1" ht="12.75" customHeight="1" x14ac:dyDescent="0.2">
      <c r="A6246" s="64" t="s">
        <v>3196</v>
      </c>
      <c r="B6246" s="9" t="s">
        <v>928</v>
      </c>
      <c r="C6246" s="66" t="s">
        <v>4035</v>
      </c>
      <c r="D6246" s="44" t="s">
        <v>4319</v>
      </c>
      <c r="E6246" s="54"/>
      <c r="F6246" s="55"/>
      <c r="G6246" s="56">
        <v>2400</v>
      </c>
      <c r="H6246" s="57">
        <f t="shared" si="194"/>
        <v>2832</v>
      </c>
      <c r="I6246" s="58">
        <f t="shared" si="195"/>
        <v>0</v>
      </c>
      <c r="J6246" s="59"/>
      <c r="K6246" s="59"/>
      <c r="L6246" s="73" t="s">
        <v>11072</v>
      </c>
      <c r="M6246" s="61"/>
      <c r="N6246" s="6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2"/>
      <c r="BD6246" s="2"/>
      <c r="BE6246" s="2"/>
      <c r="BF6246" s="2"/>
      <c r="BG6246" s="2"/>
      <c r="BH6246" s="2"/>
      <c r="BI6246" s="2"/>
      <c r="BJ6246" s="2"/>
      <c r="BK6246" s="2"/>
      <c r="BL6246" s="2"/>
      <c r="BM6246" s="2"/>
      <c r="BN6246" s="2"/>
      <c r="BO6246" s="2"/>
      <c r="BP6246" s="2"/>
      <c r="BQ6246" s="2"/>
      <c r="BR6246" s="2"/>
      <c r="BS6246" s="2"/>
      <c r="BT6246" s="2"/>
      <c r="BU6246" s="2"/>
      <c r="BV6246" s="2"/>
      <c r="BW6246" s="2"/>
      <c r="BX6246" s="2"/>
      <c r="BY6246" s="2"/>
      <c r="BZ6246" s="2"/>
      <c r="CA6246" s="2"/>
      <c r="CB6246" s="2"/>
      <c r="CC6246" s="2"/>
      <c r="CD6246" s="2"/>
      <c r="CE6246" s="2"/>
    </row>
    <row r="6247" spans="1:83" s="10" customFormat="1" ht="12.75" customHeight="1" x14ac:dyDescent="0.2">
      <c r="A6247" s="64" t="s">
        <v>3197</v>
      </c>
      <c r="B6247" s="9" t="s">
        <v>645</v>
      </c>
      <c r="C6247" s="66" t="s">
        <v>4035</v>
      </c>
      <c r="D6247" s="44" t="s">
        <v>4319</v>
      </c>
      <c r="E6247" s="54"/>
      <c r="F6247" s="55"/>
      <c r="G6247" s="56">
        <v>2600</v>
      </c>
      <c r="H6247" s="57">
        <f t="shared" si="194"/>
        <v>3068</v>
      </c>
      <c r="I6247" s="58">
        <f t="shared" si="195"/>
        <v>0</v>
      </c>
      <c r="J6247" s="59"/>
      <c r="K6247" s="59"/>
      <c r="L6247" s="79" t="s">
        <v>11071</v>
      </c>
      <c r="M6247" s="61"/>
      <c r="N6247" s="6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  <c r="BA6247" s="2"/>
      <c r="BB6247" s="2"/>
      <c r="BC6247" s="2"/>
      <c r="BD6247" s="2"/>
      <c r="BE6247" s="2"/>
      <c r="BF6247" s="2"/>
      <c r="BG6247" s="2"/>
      <c r="BH6247" s="2"/>
      <c r="BI6247" s="2"/>
      <c r="BJ6247" s="2"/>
      <c r="BK6247" s="2"/>
      <c r="BL6247" s="2"/>
      <c r="BM6247" s="2"/>
      <c r="BN6247" s="2"/>
      <c r="BO6247" s="2"/>
      <c r="BP6247" s="2"/>
      <c r="BQ6247" s="2"/>
      <c r="BR6247" s="2"/>
      <c r="BS6247" s="2"/>
      <c r="BT6247" s="2"/>
      <c r="BU6247" s="2"/>
      <c r="BV6247" s="2"/>
      <c r="BW6247" s="2"/>
      <c r="BX6247" s="2"/>
      <c r="BY6247" s="2"/>
      <c r="BZ6247" s="2"/>
      <c r="CA6247" s="2"/>
      <c r="CB6247" s="2"/>
      <c r="CC6247" s="2"/>
      <c r="CD6247" s="2"/>
      <c r="CE6247" s="2"/>
    </row>
    <row r="6248" spans="1:83" s="10" customFormat="1" ht="12.75" customHeight="1" x14ac:dyDescent="0.2">
      <c r="A6248" s="51" t="s">
        <v>11073</v>
      </c>
      <c r="B6248" s="9" t="s">
        <v>38</v>
      </c>
      <c r="C6248" s="66" t="s">
        <v>4035</v>
      </c>
      <c r="D6248" s="44" t="s">
        <v>4319</v>
      </c>
      <c r="E6248" s="54"/>
      <c r="F6248" s="55"/>
      <c r="G6248" s="56">
        <v>7604.33</v>
      </c>
      <c r="H6248" s="57">
        <f t="shared" si="194"/>
        <v>8973.1093999999994</v>
      </c>
      <c r="I6248" s="58">
        <f t="shared" si="195"/>
        <v>0</v>
      </c>
      <c r="J6248" s="59" t="s">
        <v>11074</v>
      </c>
      <c r="K6248" s="59"/>
      <c r="L6248" s="60" t="s">
        <v>11075</v>
      </c>
      <c r="M6248" s="61"/>
      <c r="N6248" s="6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2"/>
      <c r="BD6248" s="2"/>
      <c r="BE6248" s="2"/>
      <c r="BF6248" s="2"/>
      <c r="BG6248" s="2"/>
      <c r="BH6248" s="2"/>
      <c r="BI6248" s="2"/>
      <c r="BJ6248" s="2"/>
      <c r="BK6248" s="2"/>
      <c r="BL6248" s="2"/>
      <c r="BM6248" s="2"/>
      <c r="BN6248" s="2"/>
      <c r="BO6248" s="2"/>
      <c r="BP6248" s="2"/>
      <c r="BQ6248" s="2"/>
      <c r="BR6248" s="2"/>
      <c r="BS6248" s="2"/>
      <c r="BT6248" s="2"/>
      <c r="BU6248" s="2"/>
      <c r="BV6248" s="2"/>
      <c r="BW6248" s="2"/>
      <c r="BX6248" s="2"/>
      <c r="BY6248" s="2"/>
      <c r="BZ6248" s="2"/>
      <c r="CA6248" s="2"/>
      <c r="CB6248" s="2"/>
      <c r="CC6248" s="2"/>
      <c r="CD6248" s="2"/>
      <c r="CE6248" s="2"/>
    </row>
    <row r="6249" spans="1:83" s="10" customFormat="1" ht="12.75" customHeight="1" x14ac:dyDescent="0.2">
      <c r="A6249" s="69" t="s">
        <v>11076</v>
      </c>
      <c r="B6249" s="9" t="s">
        <v>11077</v>
      </c>
      <c r="C6249" s="66" t="s">
        <v>4035</v>
      </c>
      <c r="D6249" s="44"/>
      <c r="E6249" s="54"/>
      <c r="F6249" s="55"/>
      <c r="G6249" s="56">
        <v>4500</v>
      </c>
      <c r="H6249" s="57">
        <f t="shared" si="194"/>
        <v>5310</v>
      </c>
      <c r="I6249" s="58">
        <f t="shared" si="195"/>
        <v>0</v>
      </c>
      <c r="J6249" s="59"/>
      <c r="K6249" s="59"/>
      <c r="L6249" s="60"/>
      <c r="M6249" s="61"/>
      <c r="N6249" s="6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2"/>
      <c r="BD6249" s="2"/>
      <c r="BE6249" s="2"/>
      <c r="BF6249" s="2"/>
      <c r="BG6249" s="2"/>
      <c r="BH6249" s="2"/>
      <c r="BI6249" s="2"/>
      <c r="BJ6249" s="2"/>
      <c r="BK6249" s="2"/>
      <c r="BL6249" s="2"/>
      <c r="BM6249" s="2"/>
      <c r="BN6249" s="2"/>
      <c r="BO6249" s="2"/>
      <c r="BP6249" s="2"/>
      <c r="BQ6249" s="2"/>
      <c r="BR6249" s="2"/>
      <c r="BS6249" s="2"/>
      <c r="BT6249" s="2"/>
      <c r="BU6249" s="2"/>
      <c r="BV6249" s="2"/>
      <c r="BW6249" s="2"/>
      <c r="BX6249" s="2"/>
      <c r="BY6249" s="2"/>
      <c r="BZ6249" s="2"/>
      <c r="CA6249" s="2"/>
      <c r="CB6249" s="2"/>
      <c r="CC6249" s="2"/>
      <c r="CD6249" s="2"/>
      <c r="CE6249" s="2"/>
    </row>
    <row r="6250" spans="1:83" s="10" customFormat="1" ht="12.75" customHeight="1" x14ac:dyDescent="0.2">
      <c r="A6250" s="98" t="s">
        <v>3198</v>
      </c>
      <c r="B6250" s="70" t="s">
        <v>442</v>
      </c>
      <c r="C6250" s="66" t="s">
        <v>4035</v>
      </c>
      <c r="D6250" s="72" t="s">
        <v>4135</v>
      </c>
      <c r="E6250" s="54"/>
      <c r="F6250" s="55"/>
      <c r="G6250" s="56">
        <v>15000</v>
      </c>
      <c r="H6250" s="57">
        <f t="shared" si="194"/>
        <v>17700</v>
      </c>
      <c r="I6250" s="58">
        <f t="shared" si="195"/>
        <v>0</v>
      </c>
      <c r="J6250" s="59"/>
      <c r="K6250" s="59"/>
      <c r="L6250" s="60"/>
      <c r="M6250" s="61"/>
      <c r="N6250" s="6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  <c r="BA6250" s="2"/>
      <c r="BB6250" s="2"/>
      <c r="BC6250" s="2"/>
      <c r="BD6250" s="2"/>
      <c r="BE6250" s="2"/>
      <c r="BF6250" s="2"/>
      <c r="BG6250" s="2"/>
      <c r="BH6250" s="2"/>
      <c r="BI6250" s="2"/>
      <c r="BJ6250" s="2"/>
      <c r="BK6250" s="2"/>
      <c r="BL6250" s="2"/>
      <c r="BM6250" s="2"/>
      <c r="BN6250" s="2"/>
      <c r="BO6250" s="2"/>
      <c r="BP6250" s="2"/>
      <c r="BQ6250" s="2"/>
      <c r="BR6250" s="2"/>
      <c r="BS6250" s="2"/>
      <c r="BT6250" s="2"/>
      <c r="BU6250" s="2"/>
      <c r="BV6250" s="2"/>
      <c r="BW6250" s="2"/>
      <c r="BX6250" s="2"/>
      <c r="BY6250" s="2"/>
      <c r="BZ6250" s="2"/>
      <c r="CA6250" s="2"/>
      <c r="CB6250" s="2"/>
      <c r="CC6250" s="2"/>
      <c r="CD6250" s="2"/>
      <c r="CE6250" s="2"/>
    </row>
    <row r="6251" spans="1:83" s="10" customFormat="1" ht="12.75" customHeight="1" x14ac:dyDescent="0.2">
      <c r="A6251" s="51" t="s">
        <v>11078</v>
      </c>
      <c r="B6251" s="52" t="s">
        <v>669</v>
      </c>
      <c r="C6251" s="66" t="s">
        <v>4035</v>
      </c>
      <c r="D6251" s="44" t="s">
        <v>4494</v>
      </c>
      <c r="E6251" s="54"/>
      <c r="F6251" s="55"/>
      <c r="G6251" s="56">
        <v>517.09</v>
      </c>
      <c r="H6251" s="57">
        <f t="shared" si="194"/>
        <v>610.1662</v>
      </c>
      <c r="I6251" s="58">
        <f t="shared" si="195"/>
        <v>0</v>
      </c>
      <c r="J6251" s="59"/>
      <c r="K6251" s="59"/>
      <c r="L6251" s="73" t="s">
        <v>11079</v>
      </c>
      <c r="M6251" s="61"/>
      <c r="N6251" s="6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  <c r="BA6251" s="2"/>
      <c r="BB6251" s="2"/>
      <c r="BC6251" s="2"/>
      <c r="BD6251" s="2"/>
      <c r="BE6251" s="2"/>
      <c r="BF6251" s="2"/>
      <c r="BG6251" s="2"/>
      <c r="BH6251" s="2"/>
      <c r="BI6251" s="2"/>
      <c r="BJ6251" s="2"/>
      <c r="BK6251" s="2"/>
      <c r="BL6251" s="2"/>
      <c r="BM6251" s="2"/>
      <c r="BN6251" s="2"/>
      <c r="BO6251" s="2"/>
      <c r="BP6251" s="2"/>
      <c r="BQ6251" s="2"/>
      <c r="BR6251" s="2"/>
      <c r="BS6251" s="2"/>
      <c r="BT6251" s="2"/>
      <c r="BU6251" s="2"/>
      <c r="BV6251" s="2"/>
      <c r="BW6251" s="2"/>
      <c r="BX6251" s="2"/>
      <c r="BY6251" s="2"/>
      <c r="BZ6251" s="2"/>
      <c r="CA6251" s="2"/>
      <c r="CB6251" s="2"/>
      <c r="CC6251" s="2"/>
      <c r="CD6251" s="2"/>
      <c r="CE6251" s="2"/>
    </row>
    <row r="6252" spans="1:83" s="10" customFormat="1" ht="12.75" customHeight="1" x14ac:dyDescent="0.2">
      <c r="A6252" s="95" t="s">
        <v>3199</v>
      </c>
      <c r="B6252" s="9" t="s">
        <v>720</v>
      </c>
      <c r="C6252" s="66" t="s">
        <v>4035</v>
      </c>
      <c r="D6252" s="44" t="s">
        <v>4049</v>
      </c>
      <c r="E6252" s="54"/>
      <c r="F6252" s="55"/>
      <c r="G6252" s="56">
        <v>110000</v>
      </c>
      <c r="H6252" s="57">
        <f t="shared" si="194"/>
        <v>129800</v>
      </c>
      <c r="I6252" s="58">
        <f t="shared" si="195"/>
        <v>0</v>
      </c>
      <c r="J6252" s="59" t="s">
        <v>9125</v>
      </c>
      <c r="K6252" s="59"/>
      <c r="L6252" s="60" t="s">
        <v>11080</v>
      </c>
      <c r="M6252" s="61"/>
      <c r="N6252" s="6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"/>
      <c r="BD6252" s="2"/>
      <c r="BE6252" s="2"/>
      <c r="BF6252" s="2"/>
      <c r="BG6252" s="2"/>
      <c r="BH6252" s="2"/>
      <c r="BI6252" s="2"/>
      <c r="BJ6252" s="2"/>
      <c r="BK6252" s="2"/>
      <c r="BL6252" s="2"/>
      <c r="BM6252" s="2"/>
      <c r="BN6252" s="2"/>
      <c r="BO6252" s="2"/>
      <c r="BP6252" s="2"/>
      <c r="BQ6252" s="2"/>
      <c r="BR6252" s="2"/>
      <c r="BS6252" s="2"/>
      <c r="BT6252" s="2"/>
      <c r="BU6252" s="2"/>
      <c r="BV6252" s="2"/>
      <c r="BW6252" s="2"/>
      <c r="BX6252" s="2"/>
      <c r="BY6252" s="2"/>
      <c r="BZ6252" s="2"/>
      <c r="CA6252" s="2"/>
      <c r="CB6252" s="2"/>
      <c r="CC6252" s="2"/>
      <c r="CD6252" s="2"/>
      <c r="CE6252" s="2"/>
    </row>
    <row r="6253" spans="1:83" s="10" customFormat="1" ht="12.75" customHeight="1" x14ac:dyDescent="0.2">
      <c r="A6253" s="78" t="s">
        <v>11081</v>
      </c>
      <c r="B6253" s="9" t="s">
        <v>67</v>
      </c>
      <c r="C6253" s="66" t="s">
        <v>4035</v>
      </c>
      <c r="D6253" s="44" t="s">
        <v>4049</v>
      </c>
      <c r="E6253" s="54"/>
      <c r="F6253" s="55"/>
      <c r="G6253" s="56">
        <v>609093.61</v>
      </c>
      <c r="H6253" s="57">
        <f t="shared" si="194"/>
        <v>718730.45979999995</v>
      </c>
      <c r="I6253" s="58">
        <f t="shared" si="195"/>
        <v>0</v>
      </c>
      <c r="J6253" s="59"/>
      <c r="K6253" s="59"/>
      <c r="L6253" s="60" t="s">
        <v>4029</v>
      </c>
      <c r="M6253" s="61"/>
      <c r="N6253" s="6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"/>
      <c r="BD6253" s="2"/>
      <c r="BE6253" s="2"/>
      <c r="BF6253" s="2"/>
      <c r="BG6253" s="2"/>
      <c r="BH6253" s="2"/>
      <c r="BI6253" s="2"/>
      <c r="BJ6253" s="2"/>
      <c r="BK6253" s="2"/>
      <c r="BL6253" s="2"/>
      <c r="BM6253" s="2"/>
      <c r="BN6253" s="2"/>
      <c r="BO6253" s="2"/>
      <c r="BP6253" s="2"/>
      <c r="BQ6253" s="2"/>
      <c r="BR6253" s="2"/>
      <c r="BS6253" s="2"/>
      <c r="BT6253" s="2"/>
      <c r="BU6253" s="2"/>
      <c r="BV6253" s="2"/>
      <c r="BW6253" s="2"/>
      <c r="BX6253" s="2"/>
      <c r="BY6253" s="2"/>
      <c r="BZ6253" s="2"/>
      <c r="CA6253" s="2"/>
      <c r="CB6253" s="2"/>
      <c r="CC6253" s="2"/>
      <c r="CD6253" s="2"/>
      <c r="CE6253" s="2"/>
    </row>
    <row r="6254" spans="1:83" s="10" customFormat="1" ht="12.75" customHeight="1" x14ac:dyDescent="0.2">
      <c r="A6254" s="69" t="s">
        <v>11082</v>
      </c>
      <c r="B6254" s="9" t="s">
        <v>11083</v>
      </c>
      <c r="C6254" s="66" t="s">
        <v>4035</v>
      </c>
      <c r="D6254" s="44" t="s">
        <v>4049</v>
      </c>
      <c r="E6254" s="54"/>
      <c r="F6254" s="55"/>
      <c r="G6254" s="56">
        <v>25000</v>
      </c>
      <c r="H6254" s="57">
        <f t="shared" si="194"/>
        <v>29500</v>
      </c>
      <c r="I6254" s="58">
        <f t="shared" si="195"/>
        <v>0</v>
      </c>
      <c r="J6254" s="59"/>
      <c r="K6254" s="59"/>
      <c r="L6254" s="60"/>
      <c r="M6254" s="61"/>
      <c r="N6254" s="6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"/>
      <c r="BD6254" s="2"/>
      <c r="BE6254" s="2"/>
      <c r="BF6254" s="2"/>
      <c r="BG6254" s="2"/>
      <c r="BH6254" s="2"/>
      <c r="BI6254" s="2"/>
      <c r="BJ6254" s="2"/>
      <c r="BK6254" s="2"/>
      <c r="BL6254" s="2"/>
      <c r="BM6254" s="2"/>
      <c r="BN6254" s="2"/>
      <c r="BO6254" s="2"/>
      <c r="BP6254" s="2"/>
      <c r="BQ6254" s="2"/>
      <c r="BR6254" s="2"/>
      <c r="BS6254" s="2"/>
      <c r="BT6254" s="2"/>
      <c r="BU6254" s="2"/>
      <c r="BV6254" s="2"/>
      <c r="BW6254" s="2"/>
      <c r="BX6254" s="2"/>
      <c r="BY6254" s="2"/>
      <c r="BZ6254" s="2"/>
      <c r="CA6254" s="2"/>
      <c r="CB6254" s="2"/>
      <c r="CC6254" s="2"/>
      <c r="CD6254" s="2"/>
      <c r="CE6254" s="2"/>
    </row>
    <row r="6255" spans="1:83" s="10" customFormat="1" ht="12.75" customHeight="1" x14ac:dyDescent="0.2">
      <c r="A6255" s="64" t="s">
        <v>11084</v>
      </c>
      <c r="B6255" s="9" t="s">
        <v>11085</v>
      </c>
      <c r="C6255" s="66" t="s">
        <v>4035</v>
      </c>
      <c r="D6255" s="44" t="s">
        <v>4945</v>
      </c>
      <c r="E6255" s="54"/>
      <c r="F6255" s="55"/>
      <c r="G6255" s="56">
        <v>900</v>
      </c>
      <c r="H6255" s="57">
        <f t="shared" si="194"/>
        <v>1062</v>
      </c>
      <c r="I6255" s="58">
        <f t="shared" si="195"/>
        <v>0</v>
      </c>
      <c r="J6255" s="59"/>
      <c r="K6255" s="59"/>
      <c r="L6255" s="60"/>
      <c r="M6255" s="61"/>
      <c r="N6255" s="6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"/>
      <c r="BD6255" s="2"/>
      <c r="BE6255" s="2"/>
      <c r="BF6255" s="2"/>
      <c r="BG6255" s="2"/>
      <c r="BH6255" s="2"/>
      <c r="BI6255" s="2"/>
      <c r="BJ6255" s="2"/>
      <c r="BK6255" s="2"/>
      <c r="BL6255" s="2"/>
      <c r="BM6255" s="2"/>
      <c r="BN6255" s="2"/>
      <c r="BO6255" s="2"/>
      <c r="BP6255" s="2"/>
      <c r="BQ6255" s="2"/>
      <c r="BR6255" s="2"/>
      <c r="BS6255" s="2"/>
      <c r="BT6255" s="2"/>
      <c r="BU6255" s="2"/>
      <c r="BV6255" s="2"/>
      <c r="BW6255" s="2"/>
      <c r="BX6255" s="2"/>
      <c r="BY6255" s="2"/>
      <c r="BZ6255" s="2"/>
      <c r="CA6255" s="2"/>
      <c r="CB6255" s="2"/>
      <c r="CC6255" s="2"/>
      <c r="CD6255" s="2"/>
      <c r="CE6255" s="2"/>
    </row>
    <row r="6256" spans="1:83" s="10" customFormat="1" ht="12.75" customHeight="1" x14ac:dyDescent="0.2">
      <c r="A6256" s="51" t="s">
        <v>11086</v>
      </c>
      <c r="B6256" s="9" t="s">
        <v>9505</v>
      </c>
      <c r="C6256" s="66" t="s">
        <v>4035</v>
      </c>
      <c r="D6256" s="44" t="s">
        <v>4945</v>
      </c>
      <c r="E6256" s="54"/>
      <c r="F6256" s="55"/>
      <c r="G6256" s="56">
        <v>1300</v>
      </c>
      <c r="H6256" s="57">
        <f t="shared" si="194"/>
        <v>1534</v>
      </c>
      <c r="I6256" s="58">
        <f t="shared" si="195"/>
        <v>0</v>
      </c>
      <c r="J6256" s="59"/>
      <c r="K6256" s="59"/>
      <c r="L6256" s="60"/>
      <c r="M6256" s="61"/>
      <c r="N6256" s="6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"/>
      <c r="BD6256" s="2"/>
      <c r="BE6256" s="2"/>
      <c r="BF6256" s="2"/>
      <c r="BG6256" s="2"/>
      <c r="BH6256" s="2"/>
      <c r="BI6256" s="2"/>
      <c r="BJ6256" s="2"/>
      <c r="BK6256" s="2"/>
      <c r="BL6256" s="2"/>
      <c r="BM6256" s="2"/>
      <c r="BN6256" s="2"/>
      <c r="BO6256" s="2"/>
      <c r="BP6256" s="2"/>
      <c r="BQ6256" s="2"/>
      <c r="BR6256" s="2"/>
      <c r="BS6256" s="2"/>
      <c r="BT6256" s="2"/>
      <c r="BU6256" s="2"/>
      <c r="BV6256" s="2"/>
      <c r="BW6256" s="2"/>
      <c r="BX6256" s="2"/>
      <c r="BY6256" s="2"/>
      <c r="BZ6256" s="2"/>
      <c r="CA6256" s="2"/>
      <c r="CB6256" s="2"/>
      <c r="CC6256" s="2"/>
      <c r="CD6256" s="2"/>
      <c r="CE6256" s="2"/>
    </row>
    <row r="6257" spans="1:83" s="10" customFormat="1" ht="12.75" customHeight="1" x14ac:dyDescent="0.2">
      <c r="A6257" s="51" t="s">
        <v>11087</v>
      </c>
      <c r="B6257" s="9" t="s">
        <v>9879</v>
      </c>
      <c r="C6257" s="66" t="s">
        <v>4035</v>
      </c>
      <c r="D6257" s="44" t="s">
        <v>4945</v>
      </c>
      <c r="E6257" s="54"/>
      <c r="F6257" s="55"/>
      <c r="G6257" s="56">
        <v>1300</v>
      </c>
      <c r="H6257" s="57">
        <f t="shared" si="194"/>
        <v>1534</v>
      </c>
      <c r="I6257" s="58">
        <f t="shared" si="195"/>
        <v>0</v>
      </c>
      <c r="J6257" s="59" t="s">
        <v>4027</v>
      </c>
      <c r="K6257" s="59"/>
      <c r="L6257" s="60" t="s">
        <v>4029</v>
      </c>
      <c r="M6257" s="61"/>
      <c r="N6257" s="6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"/>
      <c r="BD6257" s="2"/>
      <c r="BE6257" s="2"/>
      <c r="BF6257" s="2"/>
      <c r="BG6257" s="2"/>
      <c r="BH6257" s="2"/>
      <c r="BI6257" s="2"/>
      <c r="BJ6257" s="2"/>
      <c r="BK6257" s="2"/>
      <c r="BL6257" s="2"/>
      <c r="BM6257" s="2"/>
      <c r="BN6257" s="2"/>
      <c r="BO6257" s="2"/>
      <c r="BP6257" s="2"/>
      <c r="BQ6257" s="2"/>
      <c r="BR6257" s="2"/>
      <c r="BS6257" s="2"/>
      <c r="BT6257" s="2"/>
      <c r="BU6257" s="2"/>
      <c r="BV6257" s="2"/>
      <c r="BW6257" s="2"/>
      <c r="BX6257" s="2"/>
      <c r="BY6257" s="2"/>
      <c r="BZ6257" s="2"/>
      <c r="CA6257" s="2"/>
      <c r="CB6257" s="2"/>
      <c r="CC6257" s="2"/>
      <c r="CD6257" s="2"/>
      <c r="CE6257" s="2"/>
    </row>
    <row r="6258" spans="1:83" s="10" customFormat="1" ht="12.75" customHeight="1" x14ac:dyDescent="0.2">
      <c r="A6258" s="51" t="s">
        <v>11088</v>
      </c>
      <c r="B6258" s="9" t="s">
        <v>636</v>
      </c>
      <c r="C6258" s="66" t="s">
        <v>4035</v>
      </c>
      <c r="D6258" s="44" t="s">
        <v>4945</v>
      </c>
      <c r="E6258" s="54"/>
      <c r="F6258" s="55"/>
      <c r="G6258" s="56">
        <v>1300</v>
      </c>
      <c r="H6258" s="57">
        <f t="shared" si="194"/>
        <v>1534</v>
      </c>
      <c r="I6258" s="58">
        <f t="shared" si="195"/>
        <v>0</v>
      </c>
      <c r="J6258" s="59" t="s">
        <v>4027</v>
      </c>
      <c r="K6258" s="59"/>
      <c r="L6258" s="60" t="s">
        <v>4029</v>
      </c>
      <c r="M6258" s="61"/>
      <c r="N6258" s="6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"/>
      <c r="BD6258" s="2"/>
      <c r="BE6258" s="2"/>
      <c r="BF6258" s="2"/>
      <c r="BG6258" s="2"/>
      <c r="BH6258" s="2"/>
      <c r="BI6258" s="2"/>
      <c r="BJ6258" s="2"/>
      <c r="BK6258" s="2"/>
      <c r="BL6258" s="2"/>
      <c r="BM6258" s="2"/>
      <c r="BN6258" s="2"/>
      <c r="BO6258" s="2"/>
      <c r="BP6258" s="2"/>
      <c r="BQ6258" s="2"/>
      <c r="BR6258" s="2"/>
      <c r="BS6258" s="2"/>
      <c r="BT6258" s="2"/>
      <c r="BU6258" s="2"/>
      <c r="BV6258" s="2"/>
      <c r="BW6258" s="2"/>
      <c r="BX6258" s="2"/>
      <c r="BY6258" s="2"/>
      <c r="BZ6258" s="2"/>
      <c r="CA6258" s="2"/>
      <c r="CB6258" s="2"/>
      <c r="CC6258" s="2"/>
      <c r="CD6258" s="2"/>
      <c r="CE6258" s="2"/>
    </row>
    <row r="6259" spans="1:83" s="10" customFormat="1" ht="12.75" customHeight="1" x14ac:dyDescent="0.2">
      <c r="A6259" s="51" t="s">
        <v>11089</v>
      </c>
      <c r="B6259" s="9" t="s">
        <v>11090</v>
      </c>
      <c r="C6259" s="66" t="s">
        <v>4035</v>
      </c>
      <c r="D6259" s="44" t="s">
        <v>4945</v>
      </c>
      <c r="E6259" s="54"/>
      <c r="F6259" s="55"/>
      <c r="G6259" s="56">
        <v>1367.29</v>
      </c>
      <c r="H6259" s="57">
        <f t="shared" si="194"/>
        <v>1613.4021999999998</v>
      </c>
      <c r="I6259" s="58">
        <f t="shared" si="195"/>
        <v>0</v>
      </c>
      <c r="J6259" s="59"/>
      <c r="K6259" s="59"/>
      <c r="L6259" s="60" t="s">
        <v>4029</v>
      </c>
      <c r="M6259" s="61"/>
      <c r="N6259" s="6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"/>
      <c r="BD6259" s="2"/>
      <c r="BE6259" s="2"/>
      <c r="BF6259" s="2"/>
      <c r="BG6259" s="2"/>
      <c r="BH6259" s="2"/>
      <c r="BI6259" s="2"/>
      <c r="BJ6259" s="2"/>
      <c r="BK6259" s="2"/>
      <c r="BL6259" s="2"/>
      <c r="BM6259" s="2"/>
      <c r="BN6259" s="2"/>
      <c r="BO6259" s="2"/>
      <c r="BP6259" s="2"/>
      <c r="BQ6259" s="2"/>
      <c r="BR6259" s="2"/>
      <c r="BS6259" s="2"/>
      <c r="BT6259" s="2"/>
      <c r="BU6259" s="2"/>
      <c r="BV6259" s="2"/>
      <c r="BW6259" s="2"/>
      <c r="BX6259" s="2"/>
      <c r="BY6259" s="2"/>
      <c r="BZ6259" s="2"/>
      <c r="CA6259" s="2"/>
      <c r="CB6259" s="2"/>
      <c r="CC6259" s="2"/>
      <c r="CD6259" s="2"/>
      <c r="CE6259" s="2"/>
    </row>
    <row r="6260" spans="1:83" s="10" customFormat="1" ht="12.75" customHeight="1" x14ac:dyDescent="0.2">
      <c r="A6260" s="51" t="s">
        <v>11091</v>
      </c>
      <c r="B6260" s="9" t="s">
        <v>691</v>
      </c>
      <c r="C6260" s="66" t="s">
        <v>4035</v>
      </c>
      <c r="D6260" s="44" t="s">
        <v>4945</v>
      </c>
      <c r="E6260" s="54"/>
      <c r="F6260" s="55"/>
      <c r="G6260" s="56">
        <v>1703.52</v>
      </c>
      <c r="H6260" s="57">
        <f t="shared" si="194"/>
        <v>2010.1535999999999</v>
      </c>
      <c r="I6260" s="58">
        <f t="shared" si="195"/>
        <v>0</v>
      </c>
      <c r="J6260" s="59"/>
      <c r="K6260" s="59"/>
      <c r="L6260" s="60" t="s">
        <v>4029</v>
      </c>
      <c r="M6260" s="61"/>
      <c r="N6260" s="6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  <c r="BQ6260" s="2"/>
      <c r="BR6260" s="2"/>
      <c r="BS6260" s="2"/>
      <c r="BT6260" s="2"/>
      <c r="BU6260" s="2"/>
      <c r="BV6260" s="2"/>
      <c r="BW6260" s="2"/>
      <c r="BX6260" s="2"/>
      <c r="BY6260" s="2"/>
      <c r="BZ6260" s="2"/>
      <c r="CA6260" s="2"/>
      <c r="CB6260" s="2"/>
      <c r="CC6260" s="2"/>
      <c r="CD6260" s="2"/>
      <c r="CE6260" s="2"/>
    </row>
    <row r="6261" spans="1:83" s="10" customFormat="1" ht="12.75" customHeight="1" x14ac:dyDescent="0.2">
      <c r="A6261" s="51" t="s">
        <v>11092</v>
      </c>
      <c r="B6261" s="9" t="s">
        <v>11093</v>
      </c>
      <c r="C6261" s="66" t="s">
        <v>4035</v>
      </c>
      <c r="D6261" s="44" t="s">
        <v>4945</v>
      </c>
      <c r="E6261" s="54"/>
      <c r="F6261" s="55"/>
      <c r="G6261" s="56">
        <v>1703.52</v>
      </c>
      <c r="H6261" s="57">
        <f t="shared" si="194"/>
        <v>2010.1535999999999</v>
      </c>
      <c r="I6261" s="58">
        <f t="shared" si="195"/>
        <v>0</v>
      </c>
      <c r="J6261" s="59"/>
      <c r="K6261" s="59"/>
      <c r="L6261" s="60" t="s">
        <v>4029</v>
      </c>
      <c r="M6261" s="61"/>
      <c r="N6261" s="6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2"/>
      <c r="BD6261" s="2"/>
      <c r="BE6261" s="2"/>
      <c r="BF6261" s="2"/>
      <c r="BG6261" s="2"/>
      <c r="BH6261" s="2"/>
      <c r="BI6261" s="2"/>
      <c r="BJ6261" s="2"/>
      <c r="BK6261" s="2"/>
      <c r="BL6261" s="2"/>
      <c r="BM6261" s="2"/>
      <c r="BN6261" s="2"/>
      <c r="BO6261" s="2"/>
      <c r="BP6261" s="2"/>
      <c r="BQ6261" s="2"/>
      <c r="BR6261" s="2"/>
      <c r="BS6261" s="2"/>
      <c r="BT6261" s="2"/>
      <c r="BU6261" s="2"/>
      <c r="BV6261" s="2"/>
      <c r="BW6261" s="2"/>
      <c r="BX6261" s="2"/>
      <c r="BY6261" s="2"/>
      <c r="BZ6261" s="2"/>
      <c r="CA6261" s="2"/>
      <c r="CB6261" s="2"/>
      <c r="CC6261" s="2"/>
      <c r="CD6261" s="2"/>
      <c r="CE6261" s="2"/>
    </row>
    <row r="6262" spans="1:83" s="10" customFormat="1" ht="12.75" customHeight="1" x14ac:dyDescent="0.2">
      <c r="A6262" s="51" t="s">
        <v>11094</v>
      </c>
      <c r="B6262" s="9" t="s">
        <v>11095</v>
      </c>
      <c r="C6262" s="66" t="s">
        <v>4035</v>
      </c>
      <c r="D6262" s="44" t="s">
        <v>4945</v>
      </c>
      <c r="E6262" s="54"/>
      <c r="F6262" s="55"/>
      <c r="G6262" s="56">
        <v>1103.19</v>
      </c>
      <c r="H6262" s="57">
        <f t="shared" si="194"/>
        <v>1301.7642000000001</v>
      </c>
      <c r="I6262" s="58">
        <f t="shared" si="195"/>
        <v>0</v>
      </c>
      <c r="J6262" s="59"/>
      <c r="K6262" s="59"/>
      <c r="L6262" s="60" t="s">
        <v>4029</v>
      </c>
      <c r="M6262" s="61"/>
      <c r="N6262" s="6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  <c r="BA6262" s="2"/>
      <c r="BB6262" s="2"/>
      <c r="BC6262" s="2"/>
      <c r="BD6262" s="2"/>
      <c r="BE6262" s="2"/>
      <c r="BF6262" s="2"/>
      <c r="BG6262" s="2"/>
      <c r="BH6262" s="2"/>
      <c r="BI6262" s="2"/>
      <c r="BJ6262" s="2"/>
      <c r="BK6262" s="2"/>
      <c r="BL6262" s="2"/>
      <c r="BM6262" s="2"/>
      <c r="BN6262" s="2"/>
      <c r="BO6262" s="2"/>
      <c r="BP6262" s="2"/>
      <c r="BQ6262" s="2"/>
      <c r="BR6262" s="2"/>
      <c r="BS6262" s="2"/>
      <c r="BT6262" s="2"/>
      <c r="BU6262" s="2"/>
      <c r="BV6262" s="2"/>
      <c r="BW6262" s="2"/>
      <c r="BX6262" s="2"/>
      <c r="BY6262" s="2"/>
      <c r="BZ6262" s="2"/>
      <c r="CA6262" s="2"/>
      <c r="CB6262" s="2"/>
      <c r="CC6262" s="2"/>
      <c r="CD6262" s="2"/>
      <c r="CE6262" s="2"/>
    </row>
    <row r="6263" spans="1:83" s="10" customFormat="1" ht="12.75" customHeight="1" x14ac:dyDescent="0.2">
      <c r="A6263" s="51" t="s">
        <v>11096</v>
      </c>
      <c r="B6263" s="9" t="s">
        <v>11097</v>
      </c>
      <c r="C6263" s="66" t="s">
        <v>4035</v>
      </c>
      <c r="D6263" s="44" t="s">
        <v>4945</v>
      </c>
      <c r="E6263" s="54"/>
      <c r="F6263" s="55"/>
      <c r="G6263" s="56">
        <v>1103.19</v>
      </c>
      <c r="H6263" s="57">
        <f t="shared" si="194"/>
        <v>1301.7642000000001</v>
      </c>
      <c r="I6263" s="58">
        <f t="shared" si="195"/>
        <v>0</v>
      </c>
      <c r="J6263" s="59"/>
      <c r="K6263" s="59"/>
      <c r="L6263" s="60" t="s">
        <v>4029</v>
      </c>
      <c r="M6263" s="61"/>
      <c r="N6263" s="6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"/>
      <c r="BD6263" s="2"/>
      <c r="BE6263" s="2"/>
      <c r="BF6263" s="2"/>
      <c r="BG6263" s="2"/>
      <c r="BH6263" s="2"/>
      <c r="BI6263" s="2"/>
      <c r="BJ6263" s="2"/>
      <c r="BK6263" s="2"/>
      <c r="BL6263" s="2"/>
      <c r="BM6263" s="2"/>
      <c r="BN6263" s="2"/>
      <c r="BO6263" s="2"/>
      <c r="BP6263" s="2"/>
      <c r="BQ6263" s="2"/>
      <c r="BR6263" s="2"/>
      <c r="BS6263" s="2"/>
      <c r="BT6263" s="2"/>
      <c r="BU6263" s="2"/>
      <c r="BV6263" s="2"/>
      <c r="BW6263" s="2"/>
      <c r="BX6263" s="2"/>
      <c r="BY6263" s="2"/>
      <c r="BZ6263" s="2"/>
      <c r="CA6263" s="2"/>
      <c r="CB6263" s="2"/>
      <c r="CC6263" s="2"/>
      <c r="CD6263" s="2"/>
      <c r="CE6263" s="2"/>
    </row>
    <row r="6264" spans="1:83" s="10" customFormat="1" ht="12.75" customHeight="1" x14ac:dyDescent="0.2">
      <c r="A6264" s="64" t="s">
        <v>11098</v>
      </c>
      <c r="B6264" s="9" t="s">
        <v>11099</v>
      </c>
      <c r="C6264" s="66" t="s">
        <v>4035</v>
      </c>
      <c r="D6264" s="44" t="s">
        <v>4945</v>
      </c>
      <c r="E6264" s="54"/>
      <c r="F6264" s="55"/>
      <c r="G6264" s="56">
        <v>3500</v>
      </c>
      <c r="H6264" s="57">
        <f t="shared" si="194"/>
        <v>4130</v>
      </c>
      <c r="I6264" s="58">
        <f t="shared" si="195"/>
        <v>0</v>
      </c>
      <c r="J6264" s="59"/>
      <c r="K6264" s="59"/>
      <c r="L6264" s="60"/>
      <c r="M6264" s="61"/>
      <c r="N6264" s="6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"/>
      <c r="BD6264" s="2"/>
      <c r="BE6264" s="2"/>
      <c r="BF6264" s="2"/>
      <c r="BG6264" s="2"/>
      <c r="BH6264" s="2"/>
      <c r="BI6264" s="2"/>
      <c r="BJ6264" s="2"/>
      <c r="BK6264" s="2"/>
      <c r="BL6264" s="2"/>
      <c r="BM6264" s="2"/>
      <c r="BN6264" s="2"/>
      <c r="BO6264" s="2"/>
      <c r="BP6264" s="2"/>
      <c r="BQ6264" s="2"/>
      <c r="BR6264" s="2"/>
      <c r="BS6264" s="2"/>
      <c r="BT6264" s="2"/>
      <c r="BU6264" s="2"/>
      <c r="BV6264" s="2"/>
      <c r="BW6264" s="2"/>
      <c r="BX6264" s="2"/>
      <c r="BY6264" s="2"/>
      <c r="BZ6264" s="2"/>
      <c r="CA6264" s="2"/>
      <c r="CB6264" s="2"/>
      <c r="CC6264" s="2"/>
      <c r="CD6264" s="2"/>
      <c r="CE6264" s="2"/>
    </row>
    <row r="6265" spans="1:83" s="10" customFormat="1" ht="12.75" customHeight="1" x14ac:dyDescent="0.2">
      <c r="A6265" s="51" t="s">
        <v>11100</v>
      </c>
      <c r="B6265" s="9" t="s">
        <v>11101</v>
      </c>
      <c r="C6265" s="66" t="s">
        <v>4035</v>
      </c>
      <c r="D6265" s="44" t="s">
        <v>4945</v>
      </c>
      <c r="E6265" s="54"/>
      <c r="F6265" s="55"/>
      <c r="G6265" s="56">
        <v>650</v>
      </c>
      <c r="H6265" s="57">
        <f t="shared" si="194"/>
        <v>767</v>
      </c>
      <c r="I6265" s="58">
        <f t="shared" si="195"/>
        <v>0</v>
      </c>
      <c r="J6265" s="59"/>
      <c r="K6265" s="59"/>
      <c r="L6265" s="60" t="s">
        <v>4029</v>
      </c>
      <c r="M6265" s="61"/>
      <c r="N6265" s="6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"/>
      <c r="BD6265" s="2"/>
      <c r="BE6265" s="2"/>
      <c r="BF6265" s="2"/>
      <c r="BG6265" s="2"/>
      <c r="BH6265" s="2"/>
      <c r="BI6265" s="2"/>
      <c r="BJ6265" s="2"/>
      <c r="BK6265" s="2"/>
      <c r="BL6265" s="2"/>
      <c r="BM6265" s="2"/>
      <c r="BN6265" s="2"/>
      <c r="BO6265" s="2"/>
      <c r="BP6265" s="2"/>
      <c r="BQ6265" s="2"/>
      <c r="BR6265" s="2"/>
      <c r="BS6265" s="2"/>
      <c r="BT6265" s="2"/>
      <c r="BU6265" s="2"/>
      <c r="BV6265" s="2"/>
      <c r="BW6265" s="2"/>
      <c r="BX6265" s="2"/>
      <c r="BY6265" s="2"/>
      <c r="BZ6265" s="2"/>
      <c r="CA6265" s="2"/>
      <c r="CB6265" s="2"/>
      <c r="CC6265" s="2"/>
      <c r="CD6265" s="2"/>
      <c r="CE6265" s="2"/>
    </row>
    <row r="6266" spans="1:83" s="10" customFormat="1" ht="12.75" customHeight="1" x14ac:dyDescent="0.2">
      <c r="A6266" s="51" t="s">
        <v>11102</v>
      </c>
      <c r="B6266" s="9" t="s">
        <v>11103</v>
      </c>
      <c r="C6266" s="66" t="s">
        <v>4035</v>
      </c>
      <c r="D6266" s="44" t="s">
        <v>4945</v>
      </c>
      <c r="E6266" s="54"/>
      <c r="F6266" s="55"/>
      <c r="G6266" s="56">
        <v>650</v>
      </c>
      <c r="H6266" s="57">
        <f t="shared" si="194"/>
        <v>767</v>
      </c>
      <c r="I6266" s="58">
        <f t="shared" si="195"/>
        <v>0</v>
      </c>
      <c r="J6266" s="59"/>
      <c r="K6266" s="59"/>
      <c r="L6266" s="60" t="s">
        <v>4029</v>
      </c>
      <c r="M6266" s="61"/>
      <c r="N6266" s="6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"/>
      <c r="BD6266" s="2"/>
      <c r="BE6266" s="2"/>
      <c r="BF6266" s="2"/>
      <c r="BG6266" s="2"/>
      <c r="BH6266" s="2"/>
      <c r="BI6266" s="2"/>
      <c r="BJ6266" s="2"/>
      <c r="BK6266" s="2"/>
      <c r="BL6266" s="2"/>
      <c r="BM6266" s="2"/>
      <c r="BN6266" s="2"/>
      <c r="BO6266" s="2"/>
      <c r="BP6266" s="2"/>
      <c r="BQ6266" s="2"/>
      <c r="BR6266" s="2"/>
      <c r="BS6266" s="2"/>
      <c r="BT6266" s="2"/>
      <c r="BU6266" s="2"/>
      <c r="BV6266" s="2"/>
      <c r="BW6266" s="2"/>
      <c r="BX6266" s="2"/>
      <c r="BY6266" s="2"/>
      <c r="BZ6266" s="2"/>
      <c r="CA6266" s="2"/>
      <c r="CB6266" s="2"/>
      <c r="CC6266" s="2"/>
      <c r="CD6266" s="2"/>
      <c r="CE6266" s="2"/>
    </row>
    <row r="6267" spans="1:83" s="10" customFormat="1" ht="12.75" customHeight="1" x14ac:dyDescent="0.2">
      <c r="A6267" s="95" t="s">
        <v>3200</v>
      </c>
      <c r="B6267" s="9" t="s">
        <v>41</v>
      </c>
      <c r="C6267" s="66" t="s">
        <v>4035</v>
      </c>
      <c r="D6267" s="44" t="s">
        <v>7186</v>
      </c>
      <c r="E6267" s="54"/>
      <c r="F6267" s="55"/>
      <c r="G6267" s="56">
        <v>145000</v>
      </c>
      <c r="H6267" s="57">
        <f t="shared" si="194"/>
        <v>171100</v>
      </c>
      <c r="I6267" s="58">
        <f t="shared" si="195"/>
        <v>0</v>
      </c>
      <c r="J6267" s="59" t="s">
        <v>4027</v>
      </c>
      <c r="K6267" s="59"/>
      <c r="L6267" s="60" t="s">
        <v>4029</v>
      </c>
      <c r="M6267" s="61">
        <v>700</v>
      </c>
      <c r="N6267" s="6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"/>
      <c r="BD6267" s="2"/>
      <c r="BE6267" s="2"/>
      <c r="BF6267" s="2"/>
      <c r="BG6267" s="2"/>
      <c r="BH6267" s="2"/>
      <c r="BI6267" s="2"/>
      <c r="BJ6267" s="2"/>
      <c r="BK6267" s="2"/>
      <c r="BL6267" s="2"/>
      <c r="BM6267" s="2"/>
      <c r="BN6267" s="2"/>
      <c r="BO6267" s="2"/>
      <c r="BP6267" s="2"/>
      <c r="BQ6267" s="2"/>
      <c r="BR6267" s="2"/>
      <c r="BS6267" s="2"/>
      <c r="BT6267" s="2"/>
      <c r="BU6267" s="2"/>
      <c r="BV6267" s="2"/>
      <c r="BW6267" s="2"/>
      <c r="BX6267" s="2"/>
      <c r="BY6267" s="2"/>
      <c r="BZ6267" s="2"/>
      <c r="CA6267" s="2"/>
      <c r="CB6267" s="2"/>
      <c r="CC6267" s="2"/>
      <c r="CD6267" s="2"/>
      <c r="CE6267" s="2"/>
    </row>
    <row r="6268" spans="1:83" s="10" customFormat="1" ht="12.75" customHeight="1" x14ac:dyDescent="0.2">
      <c r="A6268" s="51" t="s">
        <v>11104</v>
      </c>
      <c r="B6268" s="9" t="s">
        <v>328</v>
      </c>
      <c r="C6268" s="66" t="s">
        <v>4035</v>
      </c>
      <c r="D6268" s="44" t="s">
        <v>4049</v>
      </c>
      <c r="E6268" s="54"/>
      <c r="F6268" s="55"/>
      <c r="G6268" s="56">
        <v>900</v>
      </c>
      <c r="H6268" s="57">
        <f t="shared" si="194"/>
        <v>1062</v>
      </c>
      <c r="I6268" s="58">
        <f t="shared" si="195"/>
        <v>0</v>
      </c>
      <c r="J6268" s="59"/>
      <c r="K6268" s="59"/>
      <c r="L6268" s="60"/>
      <c r="M6268" s="61"/>
      <c r="N6268" s="6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"/>
      <c r="BD6268" s="2"/>
      <c r="BE6268" s="2"/>
      <c r="BF6268" s="2"/>
      <c r="BG6268" s="2"/>
      <c r="BH6268" s="2"/>
      <c r="BI6268" s="2"/>
      <c r="BJ6268" s="2"/>
      <c r="BK6268" s="2"/>
      <c r="BL6268" s="2"/>
      <c r="BM6268" s="2"/>
      <c r="BN6268" s="2"/>
      <c r="BO6268" s="2"/>
      <c r="BP6268" s="2"/>
      <c r="BQ6268" s="2"/>
      <c r="BR6268" s="2"/>
      <c r="BS6268" s="2"/>
      <c r="BT6268" s="2"/>
      <c r="BU6268" s="2"/>
      <c r="BV6268" s="2"/>
      <c r="BW6268" s="2"/>
      <c r="BX6268" s="2"/>
      <c r="BY6268" s="2"/>
      <c r="BZ6268" s="2"/>
      <c r="CA6268" s="2"/>
      <c r="CB6268" s="2"/>
      <c r="CC6268" s="2"/>
      <c r="CD6268" s="2"/>
      <c r="CE6268" s="2"/>
    </row>
    <row r="6269" spans="1:83" s="10" customFormat="1" ht="12.75" customHeight="1" x14ac:dyDescent="0.2">
      <c r="A6269" s="69" t="s">
        <v>11105</v>
      </c>
      <c r="B6269" s="9" t="s">
        <v>7191</v>
      </c>
      <c r="C6269" s="53" t="s">
        <v>4007</v>
      </c>
      <c r="D6269" s="44" t="s">
        <v>4237</v>
      </c>
      <c r="E6269" s="54"/>
      <c r="F6269" s="55"/>
      <c r="G6269" s="56">
        <v>3200</v>
      </c>
      <c r="H6269" s="57">
        <f t="shared" si="194"/>
        <v>3776</v>
      </c>
      <c r="I6269" s="58">
        <f t="shared" si="195"/>
        <v>0</v>
      </c>
      <c r="J6269" s="59"/>
      <c r="K6269" s="59" t="s">
        <v>6950</v>
      </c>
      <c r="L6269" s="73" t="s">
        <v>9936</v>
      </c>
      <c r="M6269" s="61"/>
      <c r="N6269" s="6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"/>
      <c r="BD6269" s="2"/>
      <c r="BE6269" s="2"/>
      <c r="BF6269" s="2"/>
      <c r="BG6269" s="2"/>
      <c r="BH6269" s="2"/>
      <c r="BI6269" s="2"/>
      <c r="BJ6269" s="2"/>
      <c r="BK6269" s="2"/>
      <c r="BL6269" s="2"/>
      <c r="BM6269" s="2"/>
      <c r="BN6269" s="2"/>
      <c r="BO6269" s="2"/>
      <c r="BP6269" s="2"/>
      <c r="BQ6269" s="2"/>
      <c r="BR6269" s="2"/>
      <c r="BS6269" s="2"/>
      <c r="BT6269" s="2"/>
      <c r="BU6269" s="2"/>
      <c r="BV6269" s="2"/>
      <c r="BW6269" s="2"/>
      <c r="BX6269" s="2"/>
      <c r="BY6269" s="2"/>
      <c r="BZ6269" s="2"/>
      <c r="CA6269" s="2"/>
      <c r="CB6269" s="2"/>
      <c r="CC6269" s="2"/>
      <c r="CD6269" s="2"/>
      <c r="CE6269" s="2"/>
    </row>
    <row r="6270" spans="1:83" s="10" customFormat="1" ht="12.75" customHeight="1" x14ac:dyDescent="0.2">
      <c r="A6270" s="51" t="s">
        <v>11106</v>
      </c>
      <c r="B6270" s="9" t="s">
        <v>11107</v>
      </c>
      <c r="C6270" s="66" t="s">
        <v>4035</v>
      </c>
      <c r="D6270" s="44" t="s">
        <v>4049</v>
      </c>
      <c r="E6270" s="54"/>
      <c r="F6270" s="55"/>
      <c r="G6270" s="56">
        <v>1606.82</v>
      </c>
      <c r="H6270" s="57">
        <f t="shared" si="194"/>
        <v>1896.0475999999999</v>
      </c>
      <c r="I6270" s="58">
        <f t="shared" si="195"/>
        <v>0</v>
      </c>
      <c r="J6270" s="59"/>
      <c r="K6270" s="59"/>
      <c r="L6270" s="60" t="s">
        <v>4029</v>
      </c>
      <c r="M6270" s="61"/>
      <c r="N6270" s="6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"/>
      <c r="BD6270" s="2"/>
      <c r="BE6270" s="2"/>
      <c r="BF6270" s="2"/>
      <c r="BG6270" s="2"/>
      <c r="BH6270" s="2"/>
      <c r="BI6270" s="2"/>
      <c r="BJ6270" s="2"/>
      <c r="BK6270" s="2"/>
      <c r="BL6270" s="2"/>
      <c r="BM6270" s="2"/>
      <c r="BN6270" s="2"/>
      <c r="BO6270" s="2"/>
      <c r="BP6270" s="2"/>
      <c r="BQ6270" s="2"/>
      <c r="BR6270" s="2"/>
      <c r="BS6270" s="2"/>
      <c r="BT6270" s="2"/>
      <c r="BU6270" s="2"/>
      <c r="BV6270" s="2"/>
      <c r="BW6270" s="2"/>
      <c r="BX6270" s="2"/>
      <c r="BY6270" s="2"/>
      <c r="BZ6270" s="2"/>
      <c r="CA6270" s="2"/>
      <c r="CB6270" s="2"/>
      <c r="CC6270" s="2"/>
      <c r="CD6270" s="2"/>
      <c r="CE6270" s="2"/>
    </row>
    <row r="6271" spans="1:83" s="10" customFormat="1" ht="12.75" customHeight="1" x14ac:dyDescent="0.2">
      <c r="A6271" s="51" t="s">
        <v>11108</v>
      </c>
      <c r="B6271" s="9" t="s">
        <v>11107</v>
      </c>
      <c r="C6271" s="66" t="s">
        <v>4035</v>
      </c>
      <c r="D6271" s="44" t="s">
        <v>4049</v>
      </c>
      <c r="E6271" s="54"/>
      <c r="F6271" s="55"/>
      <c r="G6271" s="56">
        <v>1609.31</v>
      </c>
      <c r="H6271" s="57">
        <f t="shared" si="194"/>
        <v>1898.9857999999999</v>
      </c>
      <c r="I6271" s="58">
        <f t="shared" si="195"/>
        <v>0</v>
      </c>
      <c r="J6271" s="59"/>
      <c r="K6271" s="59"/>
      <c r="L6271" s="60" t="s">
        <v>4029</v>
      </c>
      <c r="M6271" s="61"/>
      <c r="N6271" s="6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"/>
      <c r="BD6271" s="2"/>
      <c r="BE6271" s="2"/>
      <c r="BF6271" s="2"/>
      <c r="BG6271" s="2"/>
      <c r="BH6271" s="2"/>
      <c r="BI6271" s="2"/>
      <c r="BJ6271" s="2"/>
      <c r="BK6271" s="2"/>
      <c r="BL6271" s="2"/>
      <c r="BM6271" s="2"/>
      <c r="BN6271" s="2"/>
      <c r="BO6271" s="2"/>
      <c r="BP6271" s="2"/>
      <c r="BQ6271" s="2"/>
      <c r="BR6271" s="2"/>
      <c r="BS6271" s="2"/>
      <c r="BT6271" s="2"/>
      <c r="BU6271" s="2"/>
      <c r="BV6271" s="2"/>
      <c r="BW6271" s="2"/>
      <c r="BX6271" s="2"/>
      <c r="BY6271" s="2"/>
      <c r="BZ6271" s="2"/>
      <c r="CA6271" s="2"/>
      <c r="CB6271" s="2"/>
      <c r="CC6271" s="2"/>
      <c r="CD6271" s="2"/>
      <c r="CE6271" s="2"/>
    </row>
    <row r="6272" spans="1:83" s="10" customFormat="1" ht="12.75" customHeight="1" x14ac:dyDescent="0.2">
      <c r="A6272" s="51" t="s">
        <v>3201</v>
      </c>
      <c r="B6272" s="9" t="s">
        <v>67</v>
      </c>
      <c r="C6272" s="66" t="s">
        <v>4035</v>
      </c>
      <c r="D6272" s="44" t="s">
        <v>4049</v>
      </c>
      <c r="E6272" s="54"/>
      <c r="F6272" s="55"/>
      <c r="G6272" s="56">
        <v>607903.06000000006</v>
      </c>
      <c r="H6272" s="57">
        <f t="shared" si="194"/>
        <v>717325.61080000002</v>
      </c>
      <c r="I6272" s="58">
        <f t="shared" si="195"/>
        <v>0</v>
      </c>
      <c r="J6272" s="59"/>
      <c r="K6272" s="59"/>
      <c r="L6272" s="73" t="s">
        <v>9936</v>
      </c>
      <c r="M6272" s="61"/>
      <c r="N6272" s="6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"/>
      <c r="BD6272" s="2"/>
      <c r="BE6272" s="2"/>
      <c r="BF6272" s="2"/>
      <c r="BG6272" s="2"/>
      <c r="BH6272" s="2"/>
      <c r="BI6272" s="2"/>
      <c r="BJ6272" s="2"/>
      <c r="BK6272" s="2"/>
      <c r="BL6272" s="2"/>
      <c r="BM6272" s="2"/>
      <c r="BN6272" s="2"/>
      <c r="BO6272" s="2"/>
      <c r="BP6272" s="2"/>
      <c r="BQ6272" s="2"/>
      <c r="BR6272" s="2"/>
      <c r="BS6272" s="2"/>
      <c r="BT6272" s="2"/>
      <c r="BU6272" s="2"/>
      <c r="BV6272" s="2"/>
      <c r="BW6272" s="2"/>
      <c r="BX6272" s="2"/>
      <c r="BY6272" s="2"/>
      <c r="BZ6272" s="2"/>
      <c r="CA6272" s="2"/>
      <c r="CB6272" s="2"/>
      <c r="CC6272" s="2"/>
      <c r="CD6272" s="2"/>
      <c r="CE6272" s="2"/>
    </row>
    <row r="6273" spans="1:83" s="10" customFormat="1" ht="12.75" customHeight="1" x14ac:dyDescent="0.2">
      <c r="A6273" s="51" t="s">
        <v>3202</v>
      </c>
      <c r="B6273" s="9" t="s">
        <v>1039</v>
      </c>
      <c r="C6273" s="66" t="s">
        <v>4035</v>
      </c>
      <c r="D6273" s="44" t="s">
        <v>4966</v>
      </c>
      <c r="E6273" s="54"/>
      <c r="F6273" s="55"/>
      <c r="G6273" s="56">
        <v>106968.28</v>
      </c>
      <c r="H6273" s="57">
        <f t="shared" si="194"/>
        <v>126222.5704</v>
      </c>
      <c r="I6273" s="58">
        <f t="shared" si="195"/>
        <v>0</v>
      </c>
      <c r="J6273" s="59" t="s">
        <v>4027</v>
      </c>
      <c r="K6273" s="59"/>
      <c r="L6273" s="60" t="s">
        <v>4029</v>
      </c>
      <c r="M6273" s="61">
        <v>189</v>
      </c>
      <c r="N6273" s="6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"/>
      <c r="BD6273" s="2"/>
      <c r="BE6273" s="2"/>
      <c r="BF6273" s="2"/>
      <c r="BG6273" s="2"/>
      <c r="BH6273" s="2"/>
      <c r="BI6273" s="2"/>
      <c r="BJ6273" s="2"/>
      <c r="BK6273" s="2"/>
      <c r="BL6273" s="2"/>
      <c r="BM6273" s="2"/>
      <c r="BN6273" s="2"/>
      <c r="BO6273" s="2"/>
      <c r="BP6273" s="2"/>
      <c r="BQ6273" s="2"/>
      <c r="BR6273" s="2"/>
      <c r="BS6273" s="2"/>
      <c r="BT6273" s="2"/>
      <c r="BU6273" s="2"/>
      <c r="BV6273" s="2"/>
      <c r="BW6273" s="2"/>
      <c r="BX6273" s="2"/>
      <c r="BY6273" s="2"/>
      <c r="BZ6273" s="2"/>
      <c r="CA6273" s="2"/>
      <c r="CB6273" s="2"/>
      <c r="CC6273" s="2"/>
      <c r="CD6273" s="2"/>
      <c r="CE6273" s="2"/>
    </row>
    <row r="6274" spans="1:83" s="10" customFormat="1" ht="12.75" customHeight="1" x14ac:dyDescent="0.2">
      <c r="A6274" s="78" t="s">
        <v>3203</v>
      </c>
      <c r="B6274" s="70" t="s">
        <v>1039</v>
      </c>
      <c r="C6274" s="66" t="s">
        <v>4035</v>
      </c>
      <c r="D6274" s="72" t="s">
        <v>4966</v>
      </c>
      <c r="E6274" s="54"/>
      <c r="F6274" s="55"/>
      <c r="G6274" s="56">
        <v>115494.86</v>
      </c>
      <c r="H6274" s="57">
        <f t="shared" si="194"/>
        <v>136283.93479999999</v>
      </c>
      <c r="I6274" s="58">
        <f t="shared" si="195"/>
        <v>0</v>
      </c>
      <c r="J6274" s="59" t="s">
        <v>4015</v>
      </c>
      <c r="K6274" s="59"/>
      <c r="L6274" s="68" t="s">
        <v>4015</v>
      </c>
      <c r="M6274" s="61"/>
      <c r="N6274" s="6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2"/>
      <c r="BD6274" s="2"/>
      <c r="BE6274" s="2"/>
      <c r="BF6274" s="2"/>
      <c r="BG6274" s="2"/>
      <c r="BH6274" s="2"/>
      <c r="BI6274" s="2"/>
      <c r="BJ6274" s="2"/>
      <c r="BK6274" s="2"/>
      <c r="BL6274" s="2"/>
      <c r="BM6274" s="2"/>
      <c r="BN6274" s="2"/>
      <c r="BO6274" s="2"/>
      <c r="BP6274" s="2"/>
      <c r="BQ6274" s="2"/>
      <c r="BR6274" s="2"/>
      <c r="BS6274" s="2"/>
      <c r="BT6274" s="2"/>
      <c r="BU6274" s="2"/>
      <c r="BV6274" s="2"/>
      <c r="BW6274" s="2"/>
      <c r="BX6274" s="2"/>
      <c r="BY6274" s="2"/>
      <c r="BZ6274" s="2"/>
      <c r="CA6274" s="2"/>
      <c r="CB6274" s="2"/>
      <c r="CC6274" s="2"/>
      <c r="CD6274" s="2"/>
      <c r="CE6274" s="2"/>
    </row>
    <row r="6275" spans="1:83" s="10" customFormat="1" ht="12.75" customHeight="1" x14ac:dyDescent="0.2">
      <c r="A6275" s="51" t="s">
        <v>3204</v>
      </c>
      <c r="B6275" s="9" t="s">
        <v>1039</v>
      </c>
      <c r="C6275" s="66" t="s">
        <v>4035</v>
      </c>
      <c r="D6275" s="44" t="s">
        <v>4966</v>
      </c>
      <c r="E6275" s="54"/>
      <c r="F6275" s="55"/>
      <c r="G6275" s="56">
        <v>100000</v>
      </c>
      <c r="H6275" s="57">
        <f t="shared" si="194"/>
        <v>118000</v>
      </c>
      <c r="I6275" s="58">
        <f t="shared" si="195"/>
        <v>0</v>
      </c>
      <c r="J6275" s="59"/>
      <c r="K6275" s="59"/>
      <c r="L6275" s="60" t="s">
        <v>4029</v>
      </c>
      <c r="M6275" s="61"/>
      <c r="N6275" s="6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"/>
      <c r="BD6275" s="2"/>
      <c r="BE6275" s="2"/>
      <c r="BF6275" s="2"/>
      <c r="BG6275" s="2"/>
      <c r="BH6275" s="2"/>
      <c r="BI6275" s="2"/>
      <c r="BJ6275" s="2"/>
      <c r="BK6275" s="2"/>
      <c r="BL6275" s="2"/>
      <c r="BM6275" s="2"/>
      <c r="BN6275" s="2"/>
      <c r="BO6275" s="2"/>
      <c r="BP6275" s="2"/>
      <c r="BQ6275" s="2"/>
      <c r="BR6275" s="2"/>
      <c r="BS6275" s="2"/>
      <c r="BT6275" s="2"/>
      <c r="BU6275" s="2"/>
      <c r="BV6275" s="2"/>
      <c r="BW6275" s="2"/>
      <c r="BX6275" s="2"/>
      <c r="BY6275" s="2"/>
      <c r="BZ6275" s="2"/>
      <c r="CA6275" s="2"/>
      <c r="CB6275" s="2"/>
      <c r="CC6275" s="2"/>
      <c r="CD6275" s="2"/>
      <c r="CE6275" s="2"/>
    </row>
    <row r="6276" spans="1:83" s="10" customFormat="1" ht="12.75" customHeight="1" x14ac:dyDescent="0.2">
      <c r="A6276" s="51" t="s">
        <v>11109</v>
      </c>
      <c r="B6276" s="9" t="s">
        <v>1040</v>
      </c>
      <c r="C6276" s="66" t="s">
        <v>4035</v>
      </c>
      <c r="D6276" s="44" t="s">
        <v>4966</v>
      </c>
      <c r="E6276" s="54"/>
      <c r="F6276" s="55"/>
      <c r="G6276" s="56">
        <v>12500</v>
      </c>
      <c r="H6276" s="57">
        <f t="shared" si="194"/>
        <v>14750</v>
      </c>
      <c r="I6276" s="58">
        <f t="shared" si="195"/>
        <v>0</v>
      </c>
      <c r="J6276" s="59" t="s">
        <v>4027</v>
      </c>
      <c r="K6276" s="59"/>
      <c r="L6276" s="60" t="s">
        <v>4029</v>
      </c>
      <c r="M6276" s="61"/>
      <c r="N6276" s="6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2"/>
      <c r="BD6276" s="2"/>
      <c r="BE6276" s="2"/>
      <c r="BF6276" s="2"/>
      <c r="BG6276" s="2"/>
      <c r="BH6276" s="2"/>
      <c r="BI6276" s="2"/>
      <c r="BJ6276" s="2"/>
      <c r="BK6276" s="2"/>
      <c r="BL6276" s="2"/>
      <c r="BM6276" s="2"/>
      <c r="BN6276" s="2"/>
      <c r="BO6276" s="2"/>
      <c r="BP6276" s="2"/>
      <c r="BQ6276" s="2"/>
      <c r="BR6276" s="2"/>
      <c r="BS6276" s="2"/>
      <c r="BT6276" s="2"/>
      <c r="BU6276" s="2"/>
      <c r="BV6276" s="2"/>
      <c r="BW6276" s="2"/>
      <c r="BX6276" s="2"/>
      <c r="BY6276" s="2"/>
      <c r="BZ6276" s="2"/>
      <c r="CA6276" s="2"/>
      <c r="CB6276" s="2"/>
      <c r="CC6276" s="2"/>
      <c r="CD6276" s="2"/>
      <c r="CE6276" s="2"/>
    </row>
    <row r="6277" spans="1:83" s="10" customFormat="1" ht="12.75" customHeight="1" x14ac:dyDescent="0.2">
      <c r="A6277" s="51" t="s">
        <v>3205</v>
      </c>
      <c r="B6277" s="9" t="s">
        <v>1040</v>
      </c>
      <c r="C6277" s="66" t="s">
        <v>4035</v>
      </c>
      <c r="D6277" s="44" t="s">
        <v>4966</v>
      </c>
      <c r="E6277" s="54"/>
      <c r="F6277" s="55"/>
      <c r="G6277" s="56">
        <v>13500</v>
      </c>
      <c r="H6277" s="57">
        <f t="shared" si="194"/>
        <v>15930</v>
      </c>
      <c r="I6277" s="58">
        <f t="shared" si="195"/>
        <v>0</v>
      </c>
      <c r="J6277" s="59" t="s">
        <v>4015</v>
      </c>
      <c r="K6277" s="59"/>
      <c r="L6277" s="74" t="s">
        <v>11110</v>
      </c>
      <c r="M6277" s="61"/>
      <c r="N6277" s="6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2"/>
      <c r="BD6277" s="2"/>
      <c r="BE6277" s="2"/>
      <c r="BF6277" s="2"/>
      <c r="BG6277" s="2"/>
      <c r="BH6277" s="2"/>
      <c r="BI6277" s="2"/>
      <c r="BJ6277" s="2"/>
      <c r="BK6277" s="2"/>
      <c r="BL6277" s="2"/>
      <c r="BM6277" s="2"/>
      <c r="BN6277" s="2"/>
      <c r="BO6277" s="2"/>
      <c r="BP6277" s="2"/>
      <c r="BQ6277" s="2"/>
      <c r="BR6277" s="2"/>
      <c r="BS6277" s="2"/>
      <c r="BT6277" s="2"/>
      <c r="BU6277" s="2"/>
      <c r="BV6277" s="2"/>
      <c r="BW6277" s="2"/>
      <c r="BX6277" s="2"/>
      <c r="BY6277" s="2"/>
      <c r="BZ6277" s="2"/>
      <c r="CA6277" s="2"/>
      <c r="CB6277" s="2"/>
      <c r="CC6277" s="2"/>
      <c r="CD6277" s="2"/>
      <c r="CE6277" s="2"/>
    </row>
    <row r="6278" spans="1:83" s="10" customFormat="1" ht="12.75" customHeight="1" x14ac:dyDescent="0.2">
      <c r="A6278" s="98" t="s">
        <v>3206</v>
      </c>
      <c r="B6278" s="70" t="s">
        <v>1038</v>
      </c>
      <c r="C6278" s="66" t="s">
        <v>4035</v>
      </c>
      <c r="D6278" s="72" t="s">
        <v>4966</v>
      </c>
      <c r="E6278" s="54"/>
      <c r="F6278" s="55"/>
      <c r="G6278" s="56">
        <v>2700</v>
      </c>
      <c r="H6278" s="57">
        <f t="shared" si="194"/>
        <v>3186</v>
      </c>
      <c r="I6278" s="58">
        <f t="shared" si="195"/>
        <v>0</v>
      </c>
      <c r="J6278" s="59" t="s">
        <v>4015</v>
      </c>
      <c r="K6278" s="59"/>
      <c r="L6278" s="74" t="s">
        <v>4015</v>
      </c>
      <c r="M6278" s="61"/>
      <c r="N6278" s="6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2"/>
      <c r="BD6278" s="2"/>
      <c r="BE6278" s="2"/>
      <c r="BF6278" s="2"/>
      <c r="BG6278" s="2"/>
      <c r="BH6278" s="2"/>
      <c r="BI6278" s="2"/>
      <c r="BJ6278" s="2"/>
      <c r="BK6278" s="2"/>
      <c r="BL6278" s="2"/>
      <c r="BM6278" s="2"/>
      <c r="BN6278" s="2"/>
      <c r="BO6278" s="2"/>
      <c r="BP6278" s="2"/>
      <c r="BQ6278" s="2"/>
      <c r="BR6278" s="2"/>
      <c r="BS6278" s="2"/>
      <c r="BT6278" s="2"/>
      <c r="BU6278" s="2"/>
      <c r="BV6278" s="2"/>
      <c r="BW6278" s="2"/>
      <c r="BX6278" s="2"/>
      <c r="BY6278" s="2"/>
      <c r="BZ6278" s="2"/>
      <c r="CA6278" s="2"/>
      <c r="CB6278" s="2"/>
      <c r="CC6278" s="2"/>
      <c r="CD6278" s="2"/>
      <c r="CE6278" s="2"/>
    </row>
    <row r="6279" spans="1:83" s="10" customFormat="1" ht="12.75" customHeight="1" x14ac:dyDescent="0.2">
      <c r="A6279" s="51" t="s">
        <v>3207</v>
      </c>
      <c r="B6279" s="9" t="s">
        <v>787</v>
      </c>
      <c r="C6279" s="66" t="s">
        <v>4035</v>
      </c>
      <c r="D6279" s="44" t="s">
        <v>4049</v>
      </c>
      <c r="E6279" s="54"/>
      <c r="F6279" s="55"/>
      <c r="G6279" s="56">
        <v>298891.94</v>
      </c>
      <c r="H6279" s="57">
        <f t="shared" si="194"/>
        <v>352692.48920000001</v>
      </c>
      <c r="I6279" s="58">
        <f t="shared" si="195"/>
        <v>0</v>
      </c>
      <c r="J6279" s="59"/>
      <c r="K6279" s="59"/>
      <c r="L6279" s="60" t="s">
        <v>4029</v>
      </c>
      <c r="M6279" s="61"/>
      <c r="N6279" s="6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2"/>
      <c r="BD6279" s="2"/>
      <c r="BE6279" s="2"/>
      <c r="BF6279" s="2"/>
      <c r="BG6279" s="2"/>
      <c r="BH6279" s="2"/>
      <c r="BI6279" s="2"/>
      <c r="BJ6279" s="2"/>
      <c r="BK6279" s="2"/>
      <c r="BL6279" s="2"/>
      <c r="BM6279" s="2"/>
      <c r="BN6279" s="2"/>
      <c r="BO6279" s="2"/>
      <c r="BP6279" s="2"/>
      <c r="BQ6279" s="2"/>
      <c r="BR6279" s="2"/>
      <c r="BS6279" s="2"/>
      <c r="BT6279" s="2"/>
      <c r="BU6279" s="2"/>
      <c r="BV6279" s="2"/>
      <c r="BW6279" s="2"/>
      <c r="BX6279" s="2"/>
      <c r="BY6279" s="2"/>
      <c r="BZ6279" s="2"/>
      <c r="CA6279" s="2"/>
      <c r="CB6279" s="2"/>
      <c r="CC6279" s="2"/>
      <c r="CD6279" s="2"/>
      <c r="CE6279" s="2"/>
    </row>
    <row r="6280" spans="1:83" s="10" customFormat="1" ht="12.75" customHeight="1" x14ac:dyDescent="0.2">
      <c r="A6280" s="75" t="s">
        <v>11111</v>
      </c>
      <c r="B6280" s="97" t="s">
        <v>10807</v>
      </c>
      <c r="C6280" s="53" t="s">
        <v>4007</v>
      </c>
      <c r="D6280" s="44" t="s">
        <v>4049</v>
      </c>
      <c r="E6280" s="54"/>
      <c r="F6280" s="55"/>
      <c r="G6280" s="56">
        <v>12339.79</v>
      </c>
      <c r="H6280" s="57">
        <f t="shared" ref="H6280:H6343" si="196">G6280*1.18</f>
        <v>14560.9522</v>
      </c>
      <c r="I6280" s="58">
        <f t="shared" ref="I6280:I6343" si="197">H6280*F6280</f>
        <v>0</v>
      </c>
      <c r="J6280" s="59"/>
      <c r="K6280" s="59"/>
      <c r="L6280" s="60"/>
      <c r="M6280" s="61"/>
      <c r="N6280" s="6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  <c r="BA6280" s="2"/>
      <c r="BB6280" s="2"/>
      <c r="BC6280" s="2"/>
      <c r="BD6280" s="2"/>
      <c r="BE6280" s="2"/>
      <c r="BF6280" s="2"/>
      <c r="BG6280" s="2"/>
      <c r="BH6280" s="2"/>
      <c r="BI6280" s="2"/>
      <c r="BJ6280" s="2"/>
      <c r="BK6280" s="2"/>
      <c r="BL6280" s="2"/>
      <c r="BM6280" s="2"/>
      <c r="BN6280" s="2"/>
      <c r="BO6280" s="2"/>
      <c r="BP6280" s="2"/>
      <c r="BQ6280" s="2"/>
      <c r="BR6280" s="2"/>
      <c r="BS6280" s="2"/>
      <c r="BT6280" s="2"/>
      <c r="BU6280" s="2"/>
      <c r="BV6280" s="2"/>
      <c r="BW6280" s="2"/>
      <c r="BX6280" s="2"/>
      <c r="BY6280" s="2"/>
      <c r="BZ6280" s="2"/>
      <c r="CA6280" s="2"/>
      <c r="CB6280" s="2"/>
      <c r="CC6280" s="2"/>
      <c r="CD6280" s="2"/>
      <c r="CE6280" s="2"/>
    </row>
    <row r="6281" spans="1:83" s="10" customFormat="1" ht="12.75" customHeight="1" x14ac:dyDescent="0.2">
      <c r="A6281" s="75" t="s">
        <v>11112</v>
      </c>
      <c r="B6281" s="97" t="s">
        <v>10807</v>
      </c>
      <c r="C6281" s="53" t="s">
        <v>4007</v>
      </c>
      <c r="D6281" s="44" t="s">
        <v>4049</v>
      </c>
      <c r="E6281" s="54"/>
      <c r="F6281" s="55"/>
      <c r="G6281" s="56">
        <v>12339.79</v>
      </c>
      <c r="H6281" s="57">
        <f t="shared" si="196"/>
        <v>14560.9522</v>
      </c>
      <c r="I6281" s="58">
        <f t="shared" si="197"/>
        <v>0</v>
      </c>
      <c r="J6281" s="59"/>
      <c r="K6281" s="59"/>
      <c r="L6281" s="60"/>
      <c r="M6281" s="61"/>
      <c r="N6281" s="6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2"/>
      <c r="BD6281" s="2"/>
      <c r="BE6281" s="2"/>
      <c r="BF6281" s="2"/>
      <c r="BG6281" s="2"/>
      <c r="BH6281" s="2"/>
      <c r="BI6281" s="2"/>
      <c r="BJ6281" s="2"/>
      <c r="BK6281" s="2"/>
      <c r="BL6281" s="2"/>
      <c r="BM6281" s="2"/>
      <c r="BN6281" s="2"/>
      <c r="BO6281" s="2"/>
      <c r="BP6281" s="2"/>
      <c r="BQ6281" s="2"/>
      <c r="BR6281" s="2"/>
      <c r="BS6281" s="2"/>
      <c r="BT6281" s="2"/>
      <c r="BU6281" s="2"/>
      <c r="BV6281" s="2"/>
      <c r="BW6281" s="2"/>
      <c r="BX6281" s="2"/>
      <c r="BY6281" s="2"/>
      <c r="BZ6281" s="2"/>
      <c r="CA6281" s="2"/>
      <c r="CB6281" s="2"/>
      <c r="CC6281" s="2"/>
      <c r="CD6281" s="2"/>
      <c r="CE6281" s="2"/>
    </row>
    <row r="6282" spans="1:83" s="10" customFormat="1" ht="12.75" customHeight="1" x14ac:dyDescent="0.2">
      <c r="A6282" s="51" t="s">
        <v>11113</v>
      </c>
      <c r="B6282" s="9" t="s">
        <v>11114</v>
      </c>
      <c r="C6282" s="66" t="s">
        <v>4035</v>
      </c>
      <c r="D6282" s="44" t="s">
        <v>4266</v>
      </c>
      <c r="E6282" s="54"/>
      <c r="F6282" s="55"/>
      <c r="G6282" s="56">
        <v>578.74</v>
      </c>
      <c r="H6282" s="57">
        <f t="shared" si="196"/>
        <v>682.91319999999996</v>
      </c>
      <c r="I6282" s="58">
        <f t="shared" si="197"/>
        <v>0</v>
      </c>
      <c r="J6282" s="59"/>
      <c r="K6282" s="59"/>
      <c r="L6282" s="60" t="s">
        <v>4029</v>
      </c>
      <c r="M6282" s="61"/>
      <c r="N6282" s="6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2"/>
      <c r="BD6282" s="2"/>
      <c r="BE6282" s="2"/>
      <c r="BF6282" s="2"/>
      <c r="BG6282" s="2"/>
      <c r="BH6282" s="2"/>
      <c r="BI6282" s="2"/>
      <c r="BJ6282" s="2"/>
      <c r="BK6282" s="2"/>
      <c r="BL6282" s="2"/>
      <c r="BM6282" s="2"/>
      <c r="BN6282" s="2"/>
      <c r="BO6282" s="2"/>
      <c r="BP6282" s="2"/>
      <c r="BQ6282" s="2"/>
      <c r="BR6282" s="2"/>
      <c r="BS6282" s="2"/>
      <c r="BT6282" s="2"/>
      <c r="BU6282" s="2"/>
      <c r="BV6282" s="2"/>
      <c r="BW6282" s="2"/>
      <c r="BX6282" s="2"/>
      <c r="BY6282" s="2"/>
      <c r="BZ6282" s="2"/>
      <c r="CA6282" s="2"/>
      <c r="CB6282" s="2"/>
      <c r="CC6282" s="2"/>
      <c r="CD6282" s="2"/>
      <c r="CE6282" s="2"/>
    </row>
    <row r="6283" spans="1:83" s="10" customFormat="1" ht="12.75" customHeight="1" x14ac:dyDescent="0.2">
      <c r="A6283" s="51" t="s">
        <v>11115</v>
      </c>
      <c r="B6283" s="9" t="s">
        <v>442</v>
      </c>
      <c r="C6283" s="66" t="s">
        <v>4035</v>
      </c>
      <c r="D6283" s="44" t="s">
        <v>4135</v>
      </c>
      <c r="E6283" s="54"/>
      <c r="F6283" s="55"/>
      <c r="G6283" s="56">
        <v>12585.28</v>
      </c>
      <c r="H6283" s="57">
        <f t="shared" si="196"/>
        <v>14850.6304</v>
      </c>
      <c r="I6283" s="58">
        <f t="shared" si="197"/>
        <v>0</v>
      </c>
      <c r="J6283" s="59" t="s">
        <v>4027</v>
      </c>
      <c r="K6283" s="59"/>
      <c r="L6283" s="60" t="s">
        <v>4029</v>
      </c>
      <c r="M6283" s="61">
        <v>45</v>
      </c>
      <c r="N6283" s="6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2"/>
      <c r="BD6283" s="2"/>
      <c r="BE6283" s="2"/>
      <c r="BF6283" s="2"/>
      <c r="BG6283" s="2"/>
      <c r="BH6283" s="2"/>
      <c r="BI6283" s="2"/>
      <c r="BJ6283" s="2"/>
      <c r="BK6283" s="2"/>
      <c r="BL6283" s="2"/>
      <c r="BM6283" s="2"/>
      <c r="BN6283" s="2"/>
      <c r="BO6283" s="2"/>
      <c r="BP6283" s="2"/>
      <c r="BQ6283" s="2"/>
      <c r="BR6283" s="2"/>
      <c r="BS6283" s="2"/>
      <c r="BT6283" s="2"/>
      <c r="BU6283" s="2"/>
      <c r="BV6283" s="2"/>
      <c r="BW6283" s="2"/>
      <c r="BX6283" s="2"/>
      <c r="BY6283" s="2"/>
      <c r="BZ6283" s="2"/>
      <c r="CA6283" s="2"/>
      <c r="CB6283" s="2"/>
      <c r="CC6283" s="2"/>
      <c r="CD6283" s="2"/>
      <c r="CE6283" s="2"/>
    </row>
    <row r="6284" spans="1:83" s="10" customFormat="1" ht="12.75" customHeight="1" x14ac:dyDescent="0.2">
      <c r="A6284" s="51" t="s">
        <v>11116</v>
      </c>
      <c r="B6284" s="9" t="s">
        <v>8616</v>
      </c>
      <c r="C6284" s="66" t="s">
        <v>4035</v>
      </c>
      <c r="D6284" s="44" t="s">
        <v>4135</v>
      </c>
      <c r="E6284" s="54"/>
      <c r="F6284" s="55"/>
      <c r="G6284" s="56">
        <v>175</v>
      </c>
      <c r="H6284" s="57">
        <f t="shared" si="196"/>
        <v>206.5</v>
      </c>
      <c r="I6284" s="58">
        <f t="shared" si="197"/>
        <v>0</v>
      </c>
      <c r="J6284" s="59"/>
      <c r="K6284" s="59"/>
      <c r="L6284" s="60" t="s">
        <v>4029</v>
      </c>
      <c r="M6284" s="61"/>
      <c r="N6284" s="6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2"/>
      <c r="BD6284" s="2"/>
      <c r="BE6284" s="2"/>
      <c r="BF6284" s="2"/>
      <c r="BG6284" s="2"/>
      <c r="BH6284" s="2"/>
      <c r="BI6284" s="2"/>
      <c r="BJ6284" s="2"/>
      <c r="BK6284" s="2"/>
      <c r="BL6284" s="2"/>
      <c r="BM6284" s="2"/>
      <c r="BN6284" s="2"/>
      <c r="BO6284" s="2"/>
      <c r="BP6284" s="2"/>
      <c r="BQ6284" s="2"/>
      <c r="BR6284" s="2"/>
      <c r="BS6284" s="2"/>
      <c r="BT6284" s="2"/>
      <c r="BU6284" s="2"/>
      <c r="BV6284" s="2"/>
      <c r="BW6284" s="2"/>
      <c r="BX6284" s="2"/>
      <c r="BY6284" s="2"/>
      <c r="BZ6284" s="2"/>
      <c r="CA6284" s="2"/>
      <c r="CB6284" s="2"/>
      <c r="CC6284" s="2"/>
      <c r="CD6284" s="2"/>
      <c r="CE6284" s="2"/>
    </row>
    <row r="6285" spans="1:83" s="10" customFormat="1" ht="12.75" customHeight="1" x14ac:dyDescent="0.2">
      <c r="A6285" s="95" t="s">
        <v>11117</v>
      </c>
      <c r="B6285" s="9" t="s">
        <v>11118</v>
      </c>
      <c r="C6285" s="66" t="s">
        <v>4035</v>
      </c>
      <c r="D6285" s="44" t="s">
        <v>4049</v>
      </c>
      <c r="E6285" s="54"/>
      <c r="F6285" s="55"/>
      <c r="G6285" s="56">
        <v>96887.95</v>
      </c>
      <c r="H6285" s="57">
        <f t="shared" si="196"/>
        <v>114327.78099999999</v>
      </c>
      <c r="I6285" s="58">
        <f t="shared" si="197"/>
        <v>0</v>
      </c>
      <c r="J6285" s="59" t="s">
        <v>9125</v>
      </c>
      <c r="K6285" s="59"/>
      <c r="L6285" s="60" t="s">
        <v>4029</v>
      </c>
      <c r="M6285" s="61">
        <v>410</v>
      </c>
      <c r="N6285" s="6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2"/>
      <c r="BD6285" s="2"/>
      <c r="BE6285" s="2"/>
      <c r="BF6285" s="2"/>
      <c r="BG6285" s="2"/>
      <c r="BH6285" s="2"/>
      <c r="BI6285" s="2"/>
      <c r="BJ6285" s="2"/>
      <c r="BK6285" s="2"/>
      <c r="BL6285" s="2"/>
      <c r="BM6285" s="2"/>
      <c r="BN6285" s="2"/>
      <c r="BO6285" s="2"/>
      <c r="BP6285" s="2"/>
      <c r="BQ6285" s="2"/>
      <c r="BR6285" s="2"/>
      <c r="BS6285" s="2"/>
      <c r="BT6285" s="2"/>
      <c r="BU6285" s="2"/>
      <c r="BV6285" s="2"/>
      <c r="BW6285" s="2"/>
      <c r="BX6285" s="2"/>
      <c r="BY6285" s="2"/>
      <c r="BZ6285" s="2"/>
      <c r="CA6285" s="2"/>
      <c r="CB6285" s="2"/>
      <c r="CC6285" s="2"/>
      <c r="CD6285" s="2"/>
      <c r="CE6285" s="2"/>
    </row>
    <row r="6286" spans="1:83" s="10" customFormat="1" ht="12.75" customHeight="1" x14ac:dyDescent="0.2">
      <c r="A6286" s="51" t="s">
        <v>3208</v>
      </c>
      <c r="B6286" s="9" t="s">
        <v>67</v>
      </c>
      <c r="C6286" s="66" t="s">
        <v>4035</v>
      </c>
      <c r="D6286" s="44" t="s">
        <v>4049</v>
      </c>
      <c r="E6286" s="54"/>
      <c r="F6286" s="55"/>
      <c r="G6286" s="56">
        <v>300000</v>
      </c>
      <c r="H6286" s="57">
        <f t="shared" si="196"/>
        <v>354000</v>
      </c>
      <c r="I6286" s="58">
        <f t="shared" si="197"/>
        <v>0</v>
      </c>
      <c r="J6286" s="59" t="s">
        <v>11119</v>
      </c>
      <c r="K6286" s="59"/>
      <c r="L6286" s="60" t="s">
        <v>4029</v>
      </c>
      <c r="M6286" s="61">
        <v>850</v>
      </c>
      <c r="N6286" s="6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2"/>
      <c r="BD6286" s="2"/>
      <c r="BE6286" s="2"/>
      <c r="BF6286" s="2"/>
      <c r="BG6286" s="2"/>
      <c r="BH6286" s="2"/>
      <c r="BI6286" s="2"/>
      <c r="BJ6286" s="2"/>
      <c r="BK6286" s="2"/>
      <c r="BL6286" s="2"/>
      <c r="BM6286" s="2"/>
      <c r="BN6286" s="2"/>
      <c r="BO6286" s="2"/>
      <c r="BP6286" s="2"/>
      <c r="BQ6286" s="2"/>
      <c r="BR6286" s="2"/>
      <c r="BS6286" s="2"/>
      <c r="BT6286" s="2"/>
      <c r="BU6286" s="2"/>
      <c r="BV6286" s="2"/>
      <c r="BW6286" s="2"/>
      <c r="BX6286" s="2"/>
      <c r="BY6286" s="2"/>
      <c r="BZ6286" s="2"/>
      <c r="CA6286" s="2"/>
      <c r="CB6286" s="2"/>
      <c r="CC6286" s="2"/>
      <c r="CD6286" s="2"/>
      <c r="CE6286" s="2"/>
    </row>
    <row r="6287" spans="1:83" s="10" customFormat="1" ht="12.75" customHeight="1" x14ac:dyDescent="0.2">
      <c r="A6287" s="51" t="s">
        <v>3209</v>
      </c>
      <c r="B6287" s="9" t="s">
        <v>787</v>
      </c>
      <c r="C6287" s="66" t="s">
        <v>4035</v>
      </c>
      <c r="D6287" s="44" t="s">
        <v>4049</v>
      </c>
      <c r="E6287" s="54"/>
      <c r="F6287" s="55"/>
      <c r="G6287" s="56">
        <v>314017.15999999997</v>
      </c>
      <c r="H6287" s="57">
        <f t="shared" si="196"/>
        <v>370540.24879999994</v>
      </c>
      <c r="I6287" s="58">
        <f t="shared" si="197"/>
        <v>0</v>
      </c>
      <c r="J6287" s="59" t="s">
        <v>11120</v>
      </c>
      <c r="K6287" s="59"/>
      <c r="L6287" s="60" t="s">
        <v>4029</v>
      </c>
      <c r="M6287" s="61">
        <v>850</v>
      </c>
      <c r="N6287" s="6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  <c r="BA6287" s="2"/>
      <c r="BB6287" s="2"/>
      <c r="BC6287" s="2"/>
      <c r="BD6287" s="2"/>
      <c r="BE6287" s="2"/>
      <c r="BF6287" s="2"/>
      <c r="BG6287" s="2"/>
      <c r="BH6287" s="2"/>
      <c r="BI6287" s="2"/>
      <c r="BJ6287" s="2"/>
      <c r="BK6287" s="2"/>
      <c r="BL6287" s="2"/>
      <c r="BM6287" s="2"/>
      <c r="BN6287" s="2"/>
      <c r="BO6287" s="2"/>
      <c r="BP6287" s="2"/>
      <c r="BQ6287" s="2"/>
      <c r="BR6287" s="2"/>
      <c r="BS6287" s="2"/>
      <c r="BT6287" s="2"/>
      <c r="BU6287" s="2"/>
      <c r="BV6287" s="2"/>
      <c r="BW6287" s="2"/>
      <c r="BX6287" s="2"/>
      <c r="BY6287" s="2"/>
      <c r="BZ6287" s="2"/>
      <c r="CA6287" s="2"/>
      <c r="CB6287" s="2"/>
      <c r="CC6287" s="2"/>
      <c r="CD6287" s="2"/>
      <c r="CE6287" s="2"/>
    </row>
    <row r="6288" spans="1:83" s="10" customFormat="1" ht="12.75" customHeight="1" x14ac:dyDescent="0.2">
      <c r="A6288" s="51" t="s">
        <v>11121</v>
      </c>
      <c r="B6288" s="9" t="s">
        <v>11122</v>
      </c>
      <c r="C6288" s="66" t="s">
        <v>4035</v>
      </c>
      <c r="D6288" s="44" t="s">
        <v>4945</v>
      </c>
      <c r="E6288" s="54"/>
      <c r="F6288" s="55"/>
      <c r="G6288" s="56">
        <v>1400</v>
      </c>
      <c r="H6288" s="57">
        <f t="shared" si="196"/>
        <v>1652</v>
      </c>
      <c r="I6288" s="58">
        <f t="shared" si="197"/>
        <v>0</v>
      </c>
      <c r="J6288" s="59" t="s">
        <v>4027</v>
      </c>
      <c r="K6288" s="59"/>
      <c r="L6288" s="60" t="s">
        <v>4029</v>
      </c>
      <c r="M6288" s="61"/>
      <c r="N6288" s="6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  <c r="BA6288" s="2"/>
      <c r="BB6288" s="2"/>
      <c r="BC6288" s="2"/>
      <c r="BD6288" s="2"/>
      <c r="BE6288" s="2"/>
      <c r="BF6288" s="2"/>
      <c r="BG6288" s="2"/>
      <c r="BH6288" s="2"/>
      <c r="BI6288" s="2"/>
      <c r="BJ6288" s="2"/>
      <c r="BK6288" s="2"/>
      <c r="BL6288" s="2"/>
      <c r="BM6288" s="2"/>
      <c r="BN6288" s="2"/>
      <c r="BO6288" s="2"/>
      <c r="BP6288" s="2"/>
      <c r="BQ6288" s="2"/>
      <c r="BR6288" s="2"/>
      <c r="BS6288" s="2"/>
      <c r="BT6288" s="2"/>
      <c r="BU6288" s="2"/>
      <c r="BV6288" s="2"/>
      <c r="BW6288" s="2"/>
      <c r="BX6288" s="2"/>
      <c r="BY6288" s="2"/>
      <c r="BZ6288" s="2"/>
      <c r="CA6288" s="2"/>
      <c r="CB6288" s="2"/>
      <c r="CC6288" s="2"/>
      <c r="CD6288" s="2"/>
      <c r="CE6288" s="2"/>
    </row>
    <row r="6289" spans="1:83" s="10" customFormat="1" ht="12.75" customHeight="1" x14ac:dyDescent="0.2">
      <c r="A6289" s="51" t="s">
        <v>11123</v>
      </c>
      <c r="B6289" s="9" t="s">
        <v>11124</v>
      </c>
      <c r="C6289" s="66" t="s">
        <v>4035</v>
      </c>
      <c r="D6289" s="44" t="s">
        <v>4945</v>
      </c>
      <c r="E6289" s="54"/>
      <c r="F6289" s="55"/>
      <c r="G6289" s="56">
        <v>1400</v>
      </c>
      <c r="H6289" s="57">
        <f t="shared" si="196"/>
        <v>1652</v>
      </c>
      <c r="I6289" s="58">
        <f t="shared" si="197"/>
        <v>0</v>
      </c>
      <c r="J6289" s="59" t="s">
        <v>4027</v>
      </c>
      <c r="K6289" s="59"/>
      <c r="L6289" s="60" t="s">
        <v>4029</v>
      </c>
      <c r="M6289" s="61"/>
      <c r="N6289" s="6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  <c r="BA6289" s="2"/>
      <c r="BB6289" s="2"/>
      <c r="BC6289" s="2"/>
      <c r="BD6289" s="2"/>
      <c r="BE6289" s="2"/>
      <c r="BF6289" s="2"/>
      <c r="BG6289" s="2"/>
      <c r="BH6289" s="2"/>
      <c r="BI6289" s="2"/>
      <c r="BJ6289" s="2"/>
      <c r="BK6289" s="2"/>
      <c r="BL6289" s="2"/>
      <c r="BM6289" s="2"/>
      <c r="BN6289" s="2"/>
      <c r="BO6289" s="2"/>
      <c r="BP6289" s="2"/>
      <c r="BQ6289" s="2"/>
      <c r="BR6289" s="2"/>
      <c r="BS6289" s="2"/>
      <c r="BT6289" s="2"/>
      <c r="BU6289" s="2"/>
      <c r="BV6289" s="2"/>
      <c r="BW6289" s="2"/>
      <c r="BX6289" s="2"/>
      <c r="BY6289" s="2"/>
      <c r="BZ6289" s="2"/>
      <c r="CA6289" s="2"/>
      <c r="CB6289" s="2"/>
      <c r="CC6289" s="2"/>
      <c r="CD6289" s="2"/>
      <c r="CE6289" s="2"/>
    </row>
    <row r="6290" spans="1:83" s="10" customFormat="1" ht="12.75" customHeight="1" x14ac:dyDescent="0.2">
      <c r="A6290" s="95" t="s">
        <v>3210</v>
      </c>
      <c r="B6290" s="9" t="s">
        <v>41</v>
      </c>
      <c r="C6290" s="66" t="s">
        <v>4035</v>
      </c>
      <c r="D6290" s="44" t="s">
        <v>7186</v>
      </c>
      <c r="E6290" s="54"/>
      <c r="F6290" s="55"/>
      <c r="G6290" s="56">
        <v>145000</v>
      </c>
      <c r="H6290" s="57">
        <f t="shared" si="196"/>
        <v>171100</v>
      </c>
      <c r="I6290" s="58">
        <f t="shared" si="197"/>
        <v>0</v>
      </c>
      <c r="J6290" s="59" t="s">
        <v>4027</v>
      </c>
      <c r="K6290" s="59"/>
      <c r="L6290" s="60" t="s">
        <v>4029</v>
      </c>
      <c r="M6290" s="61">
        <v>631</v>
      </c>
      <c r="N6290" s="6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  <c r="BA6290" s="2"/>
      <c r="BB6290" s="2"/>
      <c r="BC6290" s="2"/>
      <c r="BD6290" s="2"/>
      <c r="BE6290" s="2"/>
      <c r="BF6290" s="2"/>
      <c r="BG6290" s="2"/>
      <c r="BH6290" s="2"/>
      <c r="BI6290" s="2"/>
      <c r="BJ6290" s="2"/>
      <c r="BK6290" s="2"/>
      <c r="BL6290" s="2"/>
      <c r="BM6290" s="2"/>
      <c r="BN6290" s="2"/>
      <c r="BO6290" s="2"/>
      <c r="BP6290" s="2"/>
      <c r="BQ6290" s="2"/>
      <c r="BR6290" s="2"/>
      <c r="BS6290" s="2"/>
      <c r="BT6290" s="2"/>
      <c r="BU6290" s="2"/>
      <c r="BV6290" s="2"/>
      <c r="BW6290" s="2"/>
      <c r="BX6290" s="2"/>
      <c r="BY6290" s="2"/>
      <c r="BZ6290" s="2"/>
      <c r="CA6290" s="2"/>
      <c r="CB6290" s="2"/>
      <c r="CC6290" s="2"/>
      <c r="CD6290" s="2"/>
      <c r="CE6290" s="2"/>
    </row>
    <row r="6291" spans="1:83" s="10" customFormat="1" ht="12.75" customHeight="1" x14ac:dyDescent="0.2">
      <c r="A6291" s="95" t="s">
        <v>3211</v>
      </c>
      <c r="B6291" s="9" t="s">
        <v>41</v>
      </c>
      <c r="C6291" s="66" t="s">
        <v>4035</v>
      </c>
      <c r="D6291" s="44" t="s">
        <v>7186</v>
      </c>
      <c r="E6291" s="54"/>
      <c r="F6291" s="55"/>
      <c r="G6291" s="56">
        <v>145000</v>
      </c>
      <c r="H6291" s="57">
        <f t="shared" si="196"/>
        <v>171100</v>
      </c>
      <c r="I6291" s="58">
        <f t="shared" si="197"/>
        <v>0</v>
      </c>
      <c r="J6291" s="59" t="s">
        <v>4027</v>
      </c>
      <c r="K6291" s="59"/>
      <c r="L6291" s="60" t="s">
        <v>4029</v>
      </c>
      <c r="M6291" s="61">
        <v>663</v>
      </c>
      <c r="N6291" s="6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2"/>
      <c r="BD6291" s="2"/>
      <c r="BE6291" s="2"/>
      <c r="BF6291" s="2"/>
      <c r="BG6291" s="2"/>
      <c r="BH6291" s="2"/>
      <c r="BI6291" s="2"/>
      <c r="BJ6291" s="2"/>
      <c r="BK6291" s="2"/>
      <c r="BL6291" s="2"/>
      <c r="BM6291" s="2"/>
      <c r="BN6291" s="2"/>
      <c r="BO6291" s="2"/>
      <c r="BP6291" s="2"/>
      <c r="BQ6291" s="2"/>
      <c r="BR6291" s="2"/>
      <c r="BS6291" s="2"/>
      <c r="BT6291" s="2"/>
      <c r="BU6291" s="2"/>
      <c r="BV6291" s="2"/>
      <c r="BW6291" s="2"/>
      <c r="BX6291" s="2"/>
      <c r="BY6291" s="2"/>
      <c r="BZ6291" s="2"/>
      <c r="CA6291" s="2"/>
      <c r="CB6291" s="2"/>
      <c r="CC6291" s="2"/>
      <c r="CD6291" s="2"/>
      <c r="CE6291" s="2"/>
    </row>
    <row r="6292" spans="1:83" s="10" customFormat="1" ht="12.75" customHeight="1" x14ac:dyDescent="0.2">
      <c r="A6292" s="51" t="s">
        <v>11125</v>
      </c>
      <c r="B6292" s="9" t="s">
        <v>1041</v>
      </c>
      <c r="C6292" s="66" t="s">
        <v>4035</v>
      </c>
      <c r="D6292" s="44" t="s">
        <v>4237</v>
      </c>
      <c r="E6292" s="54"/>
      <c r="F6292" s="55"/>
      <c r="G6292" s="56">
        <v>320</v>
      </c>
      <c r="H6292" s="57">
        <f t="shared" si="196"/>
        <v>377.59999999999997</v>
      </c>
      <c r="I6292" s="58">
        <f t="shared" si="197"/>
        <v>0</v>
      </c>
      <c r="J6292" s="59" t="s">
        <v>4027</v>
      </c>
      <c r="K6292" s="59"/>
      <c r="L6292" s="60" t="s">
        <v>4029</v>
      </c>
      <c r="M6292" s="61">
        <v>0.97</v>
      </c>
      <c r="N6292" s="6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2"/>
      <c r="BD6292" s="2"/>
      <c r="BE6292" s="2"/>
      <c r="BF6292" s="2"/>
      <c r="BG6292" s="2"/>
      <c r="BH6292" s="2"/>
      <c r="BI6292" s="2"/>
      <c r="BJ6292" s="2"/>
      <c r="BK6292" s="2"/>
      <c r="BL6292" s="2"/>
      <c r="BM6292" s="2"/>
      <c r="BN6292" s="2"/>
      <c r="BO6292" s="2"/>
      <c r="BP6292" s="2"/>
      <c r="BQ6292" s="2"/>
      <c r="BR6292" s="2"/>
      <c r="BS6292" s="2"/>
      <c r="BT6292" s="2"/>
      <c r="BU6292" s="2"/>
      <c r="BV6292" s="2"/>
      <c r="BW6292" s="2"/>
      <c r="BX6292" s="2"/>
      <c r="BY6292" s="2"/>
      <c r="BZ6292" s="2"/>
      <c r="CA6292" s="2"/>
      <c r="CB6292" s="2"/>
      <c r="CC6292" s="2"/>
      <c r="CD6292" s="2"/>
      <c r="CE6292" s="2"/>
    </row>
    <row r="6293" spans="1:83" s="10" customFormat="1" ht="12.75" customHeight="1" x14ac:dyDescent="0.2">
      <c r="A6293" s="51" t="s">
        <v>11126</v>
      </c>
      <c r="B6293" s="9" t="s">
        <v>1041</v>
      </c>
      <c r="C6293" s="66" t="s">
        <v>4035</v>
      </c>
      <c r="D6293" s="44" t="s">
        <v>4237</v>
      </c>
      <c r="E6293" s="54"/>
      <c r="F6293" s="55"/>
      <c r="G6293" s="56">
        <v>320</v>
      </c>
      <c r="H6293" s="57">
        <f t="shared" si="196"/>
        <v>377.59999999999997</v>
      </c>
      <c r="I6293" s="58">
        <f t="shared" si="197"/>
        <v>0</v>
      </c>
      <c r="J6293" s="59" t="s">
        <v>4027</v>
      </c>
      <c r="K6293" s="59"/>
      <c r="L6293" s="60" t="s">
        <v>4029</v>
      </c>
      <c r="M6293" s="61">
        <v>0.97</v>
      </c>
      <c r="N6293" s="6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2"/>
      <c r="BD6293" s="2"/>
      <c r="BE6293" s="2"/>
      <c r="BF6293" s="2"/>
      <c r="BG6293" s="2"/>
      <c r="BH6293" s="2"/>
      <c r="BI6293" s="2"/>
      <c r="BJ6293" s="2"/>
      <c r="BK6293" s="2"/>
      <c r="BL6293" s="2"/>
      <c r="BM6293" s="2"/>
      <c r="BN6293" s="2"/>
      <c r="BO6293" s="2"/>
      <c r="BP6293" s="2"/>
      <c r="BQ6293" s="2"/>
      <c r="BR6293" s="2"/>
      <c r="BS6293" s="2"/>
      <c r="BT6293" s="2"/>
      <c r="BU6293" s="2"/>
      <c r="BV6293" s="2"/>
      <c r="BW6293" s="2"/>
      <c r="BX6293" s="2"/>
      <c r="BY6293" s="2"/>
      <c r="BZ6293" s="2"/>
      <c r="CA6293" s="2"/>
      <c r="CB6293" s="2"/>
      <c r="CC6293" s="2"/>
      <c r="CD6293" s="2"/>
      <c r="CE6293" s="2"/>
    </row>
    <row r="6294" spans="1:83" s="10" customFormat="1" ht="12.75" customHeight="1" x14ac:dyDescent="0.2">
      <c r="A6294" s="51" t="s">
        <v>11127</v>
      </c>
      <c r="B6294" s="9" t="s">
        <v>11128</v>
      </c>
      <c r="C6294" s="66" t="s">
        <v>4035</v>
      </c>
      <c r="D6294" s="44" t="s">
        <v>4237</v>
      </c>
      <c r="E6294" s="54"/>
      <c r="F6294" s="55"/>
      <c r="G6294" s="56">
        <v>80</v>
      </c>
      <c r="H6294" s="57">
        <f t="shared" si="196"/>
        <v>94.399999999999991</v>
      </c>
      <c r="I6294" s="58">
        <f t="shared" si="197"/>
        <v>0</v>
      </c>
      <c r="J6294" s="59" t="s">
        <v>4027</v>
      </c>
      <c r="K6294" s="59"/>
      <c r="L6294" s="60" t="s">
        <v>4029</v>
      </c>
      <c r="M6294" s="61">
        <v>0.02</v>
      </c>
      <c r="N6294" s="6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2"/>
      <c r="BD6294" s="2"/>
      <c r="BE6294" s="2"/>
      <c r="BF6294" s="2"/>
      <c r="BG6294" s="2"/>
      <c r="BH6294" s="2"/>
      <c r="BI6294" s="2"/>
      <c r="BJ6294" s="2"/>
      <c r="BK6294" s="2"/>
      <c r="BL6294" s="2"/>
      <c r="BM6294" s="2"/>
      <c r="BN6294" s="2"/>
      <c r="BO6294" s="2"/>
      <c r="BP6294" s="2"/>
      <c r="BQ6294" s="2"/>
      <c r="BR6294" s="2"/>
      <c r="BS6294" s="2"/>
      <c r="BT6294" s="2"/>
      <c r="BU6294" s="2"/>
      <c r="BV6294" s="2"/>
      <c r="BW6294" s="2"/>
      <c r="BX6294" s="2"/>
      <c r="BY6294" s="2"/>
      <c r="BZ6294" s="2"/>
      <c r="CA6294" s="2"/>
      <c r="CB6294" s="2"/>
      <c r="CC6294" s="2"/>
      <c r="CD6294" s="2"/>
      <c r="CE6294" s="2"/>
    </row>
    <row r="6295" spans="1:83" s="10" customFormat="1" ht="12.75" customHeight="1" x14ac:dyDescent="0.2">
      <c r="A6295" s="64" t="s">
        <v>11129</v>
      </c>
      <c r="B6295" s="9" t="s">
        <v>9507</v>
      </c>
      <c r="C6295" s="66" t="s">
        <v>4035</v>
      </c>
      <c r="D6295" s="44" t="s">
        <v>4945</v>
      </c>
      <c r="E6295" s="54"/>
      <c r="F6295" s="55"/>
      <c r="G6295" s="56">
        <v>355</v>
      </c>
      <c r="H6295" s="57">
        <f t="shared" si="196"/>
        <v>418.9</v>
      </c>
      <c r="I6295" s="58">
        <f t="shared" si="197"/>
        <v>0</v>
      </c>
      <c r="J6295" s="59"/>
      <c r="K6295" s="59"/>
      <c r="L6295" s="60"/>
      <c r="M6295" s="61"/>
      <c r="N6295" s="6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  <c r="BA6295" s="2"/>
      <c r="BB6295" s="2"/>
      <c r="BC6295" s="2"/>
      <c r="BD6295" s="2"/>
      <c r="BE6295" s="2"/>
      <c r="BF6295" s="2"/>
      <c r="BG6295" s="2"/>
      <c r="BH6295" s="2"/>
      <c r="BI6295" s="2"/>
      <c r="BJ6295" s="2"/>
      <c r="BK6295" s="2"/>
      <c r="BL6295" s="2"/>
      <c r="BM6295" s="2"/>
      <c r="BN6295" s="2"/>
      <c r="BO6295" s="2"/>
      <c r="BP6295" s="2"/>
      <c r="BQ6295" s="2"/>
      <c r="BR6295" s="2"/>
      <c r="BS6295" s="2"/>
      <c r="BT6295" s="2"/>
      <c r="BU6295" s="2"/>
      <c r="BV6295" s="2"/>
      <c r="BW6295" s="2"/>
      <c r="BX6295" s="2"/>
      <c r="BY6295" s="2"/>
      <c r="BZ6295" s="2"/>
      <c r="CA6295" s="2"/>
      <c r="CB6295" s="2"/>
      <c r="CC6295" s="2"/>
      <c r="CD6295" s="2"/>
      <c r="CE6295" s="2"/>
    </row>
    <row r="6296" spans="1:83" s="10" customFormat="1" ht="12.75" customHeight="1" x14ac:dyDescent="0.2">
      <c r="A6296" s="78" t="s">
        <v>3212</v>
      </c>
      <c r="B6296" s="70" t="s">
        <v>41</v>
      </c>
      <c r="C6296" s="66" t="s">
        <v>4035</v>
      </c>
      <c r="D6296" s="72" t="s">
        <v>7186</v>
      </c>
      <c r="E6296" s="54"/>
      <c r="F6296" s="55"/>
      <c r="G6296" s="56">
        <v>165000</v>
      </c>
      <c r="H6296" s="57">
        <f t="shared" si="196"/>
        <v>194700</v>
      </c>
      <c r="I6296" s="58">
        <f t="shared" si="197"/>
        <v>0</v>
      </c>
      <c r="J6296" s="59" t="s">
        <v>4015</v>
      </c>
      <c r="K6296" s="59"/>
      <c r="L6296" s="74" t="s">
        <v>4015</v>
      </c>
      <c r="M6296" s="61"/>
      <c r="N6296" s="6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2"/>
      <c r="BD6296" s="2"/>
      <c r="BE6296" s="2"/>
      <c r="BF6296" s="2"/>
      <c r="BG6296" s="2"/>
      <c r="BH6296" s="2"/>
      <c r="BI6296" s="2"/>
      <c r="BJ6296" s="2"/>
      <c r="BK6296" s="2"/>
      <c r="BL6296" s="2"/>
      <c r="BM6296" s="2"/>
      <c r="BN6296" s="2"/>
      <c r="BO6296" s="2"/>
      <c r="BP6296" s="2"/>
      <c r="BQ6296" s="2"/>
      <c r="BR6296" s="2"/>
      <c r="BS6296" s="2"/>
      <c r="BT6296" s="2"/>
      <c r="BU6296" s="2"/>
      <c r="BV6296" s="2"/>
      <c r="BW6296" s="2"/>
      <c r="BX6296" s="2"/>
      <c r="BY6296" s="2"/>
      <c r="BZ6296" s="2"/>
      <c r="CA6296" s="2"/>
      <c r="CB6296" s="2"/>
      <c r="CC6296" s="2"/>
      <c r="CD6296" s="2"/>
      <c r="CE6296" s="2"/>
    </row>
    <row r="6297" spans="1:83" s="10" customFormat="1" ht="12.75" customHeight="1" x14ac:dyDescent="0.2">
      <c r="A6297" s="51" t="s">
        <v>3213</v>
      </c>
      <c r="B6297" s="9" t="s">
        <v>41</v>
      </c>
      <c r="C6297" s="66" t="s">
        <v>4035</v>
      </c>
      <c r="D6297" s="44" t="s">
        <v>7186</v>
      </c>
      <c r="E6297" s="54"/>
      <c r="F6297" s="55"/>
      <c r="G6297" s="56">
        <v>183875.64</v>
      </c>
      <c r="H6297" s="57">
        <f t="shared" si="196"/>
        <v>216973.25520000001</v>
      </c>
      <c r="I6297" s="58">
        <f t="shared" si="197"/>
        <v>0</v>
      </c>
      <c r="J6297" s="59"/>
      <c r="K6297" s="59"/>
      <c r="L6297" s="60"/>
      <c r="M6297" s="61"/>
      <c r="N6297" s="6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2"/>
      <c r="BD6297" s="2"/>
      <c r="BE6297" s="2"/>
      <c r="BF6297" s="2"/>
      <c r="BG6297" s="2"/>
      <c r="BH6297" s="2"/>
      <c r="BI6297" s="2"/>
      <c r="BJ6297" s="2"/>
      <c r="BK6297" s="2"/>
      <c r="BL6297" s="2"/>
      <c r="BM6297" s="2"/>
      <c r="BN6297" s="2"/>
      <c r="BO6297" s="2"/>
      <c r="BP6297" s="2"/>
      <c r="BQ6297" s="2"/>
      <c r="BR6297" s="2"/>
      <c r="BS6297" s="2"/>
      <c r="BT6297" s="2"/>
      <c r="BU6297" s="2"/>
      <c r="BV6297" s="2"/>
      <c r="BW6297" s="2"/>
      <c r="BX6297" s="2"/>
      <c r="BY6297" s="2"/>
      <c r="BZ6297" s="2"/>
      <c r="CA6297" s="2"/>
      <c r="CB6297" s="2"/>
      <c r="CC6297" s="2"/>
      <c r="CD6297" s="2"/>
      <c r="CE6297" s="2"/>
    </row>
    <row r="6298" spans="1:83" s="10" customFormat="1" ht="12.75" customHeight="1" x14ac:dyDescent="0.2">
      <c r="A6298" s="95" t="s">
        <v>3214</v>
      </c>
      <c r="B6298" s="9" t="s">
        <v>41</v>
      </c>
      <c r="C6298" s="66" t="s">
        <v>4035</v>
      </c>
      <c r="D6298" s="44" t="s">
        <v>4237</v>
      </c>
      <c r="E6298" s="54"/>
      <c r="F6298" s="55"/>
      <c r="G6298" s="56">
        <v>175000</v>
      </c>
      <c r="H6298" s="57">
        <f t="shared" si="196"/>
        <v>206500</v>
      </c>
      <c r="I6298" s="58">
        <f t="shared" si="197"/>
        <v>0</v>
      </c>
      <c r="J6298" s="59"/>
      <c r="K6298" s="59"/>
      <c r="L6298" s="60" t="s">
        <v>9900</v>
      </c>
      <c r="M6298" s="61"/>
      <c r="N6298" s="6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2"/>
      <c r="BD6298" s="2"/>
      <c r="BE6298" s="2"/>
      <c r="BF6298" s="2"/>
      <c r="BG6298" s="2"/>
      <c r="BH6298" s="2"/>
      <c r="BI6298" s="2"/>
      <c r="BJ6298" s="2"/>
      <c r="BK6298" s="2"/>
      <c r="BL6298" s="2"/>
      <c r="BM6298" s="2"/>
      <c r="BN6298" s="2"/>
      <c r="BO6298" s="2"/>
      <c r="BP6298" s="2"/>
      <c r="BQ6298" s="2"/>
      <c r="BR6298" s="2"/>
      <c r="BS6298" s="2"/>
      <c r="BT6298" s="2"/>
      <c r="BU6298" s="2"/>
      <c r="BV6298" s="2"/>
      <c r="BW6298" s="2"/>
      <c r="BX6298" s="2"/>
      <c r="BY6298" s="2"/>
      <c r="BZ6298" s="2"/>
      <c r="CA6298" s="2"/>
      <c r="CB6298" s="2"/>
      <c r="CC6298" s="2"/>
      <c r="CD6298" s="2"/>
      <c r="CE6298" s="2"/>
    </row>
    <row r="6299" spans="1:83" s="10" customFormat="1" ht="12.75" customHeight="1" x14ac:dyDescent="0.2">
      <c r="A6299" s="51" t="s">
        <v>3215</v>
      </c>
      <c r="B6299" s="9" t="s">
        <v>485</v>
      </c>
      <c r="C6299" s="66" t="s">
        <v>4035</v>
      </c>
      <c r="D6299" s="44" t="s">
        <v>4375</v>
      </c>
      <c r="E6299" s="54"/>
      <c r="F6299" s="55"/>
      <c r="G6299" s="56">
        <v>336048.22</v>
      </c>
      <c r="H6299" s="57">
        <f t="shared" si="196"/>
        <v>396536.89959999995</v>
      </c>
      <c r="I6299" s="58">
        <f t="shared" si="197"/>
        <v>0</v>
      </c>
      <c r="J6299" s="59" t="s">
        <v>4015</v>
      </c>
      <c r="K6299" s="59"/>
      <c r="L6299" s="74" t="s">
        <v>11130</v>
      </c>
      <c r="M6299" s="61"/>
      <c r="N6299" s="6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2"/>
      <c r="BD6299" s="2"/>
      <c r="BE6299" s="2"/>
      <c r="BF6299" s="2"/>
      <c r="BG6299" s="2"/>
      <c r="BH6299" s="2"/>
      <c r="BI6299" s="2"/>
      <c r="BJ6299" s="2"/>
      <c r="BK6299" s="2"/>
      <c r="BL6299" s="2"/>
      <c r="BM6299" s="2"/>
      <c r="BN6299" s="2"/>
      <c r="BO6299" s="2"/>
      <c r="BP6299" s="2"/>
      <c r="BQ6299" s="2"/>
      <c r="BR6299" s="2"/>
      <c r="BS6299" s="2"/>
      <c r="BT6299" s="2"/>
      <c r="BU6299" s="2"/>
      <c r="BV6299" s="2"/>
      <c r="BW6299" s="2"/>
      <c r="BX6299" s="2"/>
      <c r="BY6299" s="2"/>
      <c r="BZ6299" s="2"/>
      <c r="CA6299" s="2"/>
      <c r="CB6299" s="2"/>
      <c r="CC6299" s="2"/>
      <c r="CD6299" s="2"/>
      <c r="CE6299" s="2"/>
    </row>
    <row r="6300" spans="1:83" s="10" customFormat="1" ht="12.75" customHeight="1" x14ac:dyDescent="0.2">
      <c r="A6300" s="51" t="s">
        <v>3216</v>
      </c>
      <c r="B6300" s="9" t="s">
        <v>485</v>
      </c>
      <c r="C6300" s="66" t="s">
        <v>4035</v>
      </c>
      <c r="D6300" s="44" t="s">
        <v>4375</v>
      </c>
      <c r="E6300" s="54"/>
      <c r="F6300" s="55"/>
      <c r="G6300" s="56">
        <v>320000</v>
      </c>
      <c r="H6300" s="57">
        <f t="shared" si="196"/>
        <v>377600</v>
      </c>
      <c r="I6300" s="58">
        <f t="shared" si="197"/>
        <v>0</v>
      </c>
      <c r="J6300" s="59" t="s">
        <v>11131</v>
      </c>
      <c r="K6300" s="59"/>
      <c r="L6300" s="73" t="s">
        <v>11132</v>
      </c>
      <c r="M6300" s="61"/>
      <c r="N6300" s="6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2"/>
      <c r="BD6300" s="2"/>
      <c r="BE6300" s="2"/>
      <c r="BF6300" s="2"/>
      <c r="BG6300" s="2"/>
      <c r="BH6300" s="2"/>
      <c r="BI6300" s="2"/>
      <c r="BJ6300" s="2"/>
      <c r="BK6300" s="2"/>
      <c r="BL6300" s="2"/>
      <c r="BM6300" s="2"/>
      <c r="BN6300" s="2"/>
      <c r="BO6300" s="2"/>
      <c r="BP6300" s="2"/>
      <c r="BQ6300" s="2"/>
      <c r="BR6300" s="2"/>
      <c r="BS6300" s="2"/>
      <c r="BT6300" s="2"/>
      <c r="BU6300" s="2"/>
      <c r="BV6300" s="2"/>
      <c r="BW6300" s="2"/>
      <c r="BX6300" s="2"/>
      <c r="BY6300" s="2"/>
      <c r="BZ6300" s="2"/>
      <c r="CA6300" s="2"/>
      <c r="CB6300" s="2"/>
      <c r="CC6300" s="2"/>
      <c r="CD6300" s="2"/>
      <c r="CE6300" s="2"/>
    </row>
    <row r="6301" spans="1:83" s="10" customFormat="1" ht="12.75" customHeight="1" x14ac:dyDescent="0.2">
      <c r="A6301" s="51" t="s">
        <v>3217</v>
      </c>
      <c r="B6301" s="9" t="s">
        <v>1042</v>
      </c>
      <c r="C6301" s="66" t="s">
        <v>4035</v>
      </c>
      <c r="D6301" s="44" t="s">
        <v>4375</v>
      </c>
      <c r="E6301" s="54"/>
      <c r="F6301" s="55"/>
      <c r="G6301" s="56">
        <v>26000</v>
      </c>
      <c r="H6301" s="57">
        <f t="shared" si="196"/>
        <v>30680</v>
      </c>
      <c r="I6301" s="58">
        <f t="shared" si="197"/>
        <v>0</v>
      </c>
      <c r="J6301" s="59" t="s">
        <v>4015</v>
      </c>
      <c r="K6301" s="59"/>
      <c r="L6301" s="74" t="s">
        <v>11133</v>
      </c>
      <c r="M6301" s="61"/>
      <c r="N6301" s="6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2"/>
      <c r="BD6301" s="2"/>
      <c r="BE6301" s="2"/>
      <c r="BF6301" s="2"/>
      <c r="BG6301" s="2"/>
      <c r="BH6301" s="2"/>
      <c r="BI6301" s="2"/>
      <c r="BJ6301" s="2"/>
      <c r="BK6301" s="2"/>
      <c r="BL6301" s="2"/>
      <c r="BM6301" s="2"/>
      <c r="BN6301" s="2"/>
      <c r="BO6301" s="2"/>
      <c r="BP6301" s="2"/>
      <c r="BQ6301" s="2"/>
      <c r="BR6301" s="2"/>
      <c r="BS6301" s="2"/>
      <c r="BT6301" s="2"/>
      <c r="BU6301" s="2"/>
      <c r="BV6301" s="2"/>
      <c r="BW6301" s="2"/>
      <c r="BX6301" s="2"/>
      <c r="BY6301" s="2"/>
      <c r="BZ6301" s="2"/>
      <c r="CA6301" s="2"/>
      <c r="CB6301" s="2"/>
      <c r="CC6301" s="2"/>
      <c r="CD6301" s="2"/>
      <c r="CE6301" s="2"/>
    </row>
    <row r="6302" spans="1:83" s="10" customFormat="1" ht="12.75" customHeight="1" x14ac:dyDescent="0.2">
      <c r="A6302" s="51" t="s">
        <v>3218</v>
      </c>
      <c r="B6302" s="9" t="s">
        <v>1043</v>
      </c>
      <c r="C6302" s="66" t="s">
        <v>4035</v>
      </c>
      <c r="D6302" s="44" t="s">
        <v>4375</v>
      </c>
      <c r="E6302" s="54"/>
      <c r="F6302" s="55"/>
      <c r="G6302" s="56">
        <v>2500</v>
      </c>
      <c r="H6302" s="57">
        <f t="shared" si="196"/>
        <v>2950</v>
      </c>
      <c r="I6302" s="58">
        <f t="shared" si="197"/>
        <v>0</v>
      </c>
      <c r="J6302" s="59"/>
      <c r="K6302" s="59"/>
      <c r="L6302" s="73" t="s">
        <v>11134</v>
      </c>
      <c r="M6302" s="61"/>
      <c r="N6302" s="6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  <c r="BA6302" s="2"/>
      <c r="BB6302" s="2"/>
      <c r="BC6302" s="2"/>
      <c r="BD6302" s="2"/>
      <c r="BE6302" s="2"/>
      <c r="BF6302" s="2"/>
      <c r="BG6302" s="2"/>
      <c r="BH6302" s="2"/>
      <c r="BI6302" s="2"/>
      <c r="BJ6302" s="2"/>
      <c r="BK6302" s="2"/>
      <c r="BL6302" s="2"/>
      <c r="BM6302" s="2"/>
      <c r="BN6302" s="2"/>
      <c r="BO6302" s="2"/>
      <c r="BP6302" s="2"/>
      <c r="BQ6302" s="2"/>
      <c r="BR6302" s="2"/>
      <c r="BS6302" s="2"/>
      <c r="BT6302" s="2"/>
      <c r="BU6302" s="2"/>
      <c r="BV6302" s="2"/>
      <c r="BW6302" s="2"/>
      <c r="BX6302" s="2"/>
      <c r="BY6302" s="2"/>
      <c r="BZ6302" s="2"/>
      <c r="CA6302" s="2"/>
      <c r="CB6302" s="2"/>
      <c r="CC6302" s="2"/>
      <c r="CD6302" s="2"/>
      <c r="CE6302" s="2"/>
    </row>
    <row r="6303" spans="1:83" s="10" customFormat="1" ht="12.75" customHeight="1" x14ac:dyDescent="0.2">
      <c r="A6303" s="95" t="s">
        <v>3219</v>
      </c>
      <c r="B6303" s="9" t="s">
        <v>41</v>
      </c>
      <c r="C6303" s="66" t="s">
        <v>4035</v>
      </c>
      <c r="D6303" s="44" t="s">
        <v>7186</v>
      </c>
      <c r="E6303" s="54"/>
      <c r="F6303" s="55"/>
      <c r="G6303" s="56">
        <v>170000</v>
      </c>
      <c r="H6303" s="57">
        <f t="shared" si="196"/>
        <v>200600</v>
      </c>
      <c r="I6303" s="58">
        <f t="shared" si="197"/>
        <v>0</v>
      </c>
      <c r="J6303" s="59"/>
      <c r="K6303" s="59"/>
      <c r="L6303" s="73"/>
      <c r="M6303" s="61"/>
      <c r="N6303" s="6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  <c r="BA6303" s="2"/>
      <c r="BB6303" s="2"/>
      <c r="BC6303" s="2"/>
      <c r="BD6303" s="2"/>
      <c r="BE6303" s="2"/>
      <c r="BF6303" s="2"/>
      <c r="BG6303" s="2"/>
      <c r="BH6303" s="2"/>
      <c r="BI6303" s="2"/>
      <c r="BJ6303" s="2"/>
      <c r="BK6303" s="2"/>
      <c r="BL6303" s="2"/>
      <c r="BM6303" s="2"/>
      <c r="BN6303" s="2"/>
      <c r="BO6303" s="2"/>
      <c r="BP6303" s="2"/>
      <c r="BQ6303" s="2"/>
      <c r="BR6303" s="2"/>
      <c r="BS6303" s="2"/>
      <c r="BT6303" s="2"/>
      <c r="BU6303" s="2"/>
      <c r="BV6303" s="2"/>
      <c r="BW6303" s="2"/>
      <c r="BX6303" s="2"/>
      <c r="BY6303" s="2"/>
      <c r="BZ6303" s="2"/>
      <c r="CA6303" s="2"/>
      <c r="CB6303" s="2"/>
      <c r="CC6303" s="2"/>
      <c r="CD6303" s="2"/>
      <c r="CE6303" s="2"/>
    </row>
    <row r="6304" spans="1:83" s="10" customFormat="1" ht="12.75" customHeight="1" x14ac:dyDescent="0.2">
      <c r="A6304" s="51" t="s">
        <v>3220</v>
      </c>
      <c r="B6304" s="9" t="s">
        <v>1044</v>
      </c>
      <c r="C6304" s="66" t="s">
        <v>4035</v>
      </c>
      <c r="D6304" s="44" t="s">
        <v>4494</v>
      </c>
      <c r="E6304" s="54"/>
      <c r="F6304" s="55"/>
      <c r="G6304" s="56">
        <v>82000</v>
      </c>
      <c r="H6304" s="57">
        <f t="shared" si="196"/>
        <v>96760</v>
      </c>
      <c r="I6304" s="58">
        <f t="shared" si="197"/>
        <v>0</v>
      </c>
      <c r="J6304" s="59"/>
      <c r="K6304" s="59"/>
      <c r="L6304" s="73" t="s">
        <v>7269</v>
      </c>
      <c r="M6304" s="61"/>
      <c r="N6304" s="6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  <c r="BA6304" s="2"/>
      <c r="BB6304" s="2"/>
      <c r="BC6304" s="2"/>
      <c r="BD6304" s="2"/>
      <c r="BE6304" s="2"/>
      <c r="BF6304" s="2"/>
      <c r="BG6304" s="2"/>
      <c r="BH6304" s="2"/>
      <c r="BI6304" s="2"/>
      <c r="BJ6304" s="2"/>
      <c r="BK6304" s="2"/>
      <c r="BL6304" s="2"/>
      <c r="BM6304" s="2"/>
      <c r="BN6304" s="2"/>
      <c r="BO6304" s="2"/>
      <c r="BP6304" s="2"/>
      <c r="BQ6304" s="2"/>
      <c r="BR6304" s="2"/>
      <c r="BS6304" s="2"/>
      <c r="BT6304" s="2"/>
      <c r="BU6304" s="2"/>
      <c r="BV6304" s="2"/>
      <c r="BW6304" s="2"/>
      <c r="BX6304" s="2"/>
      <c r="BY6304" s="2"/>
      <c r="BZ6304" s="2"/>
      <c r="CA6304" s="2"/>
      <c r="CB6304" s="2"/>
      <c r="CC6304" s="2"/>
      <c r="CD6304" s="2"/>
      <c r="CE6304" s="2"/>
    </row>
    <row r="6305" spans="1:83" s="10" customFormat="1" ht="12.75" customHeight="1" x14ac:dyDescent="0.2">
      <c r="A6305" s="51" t="s">
        <v>11135</v>
      </c>
      <c r="B6305" s="9" t="s">
        <v>744</v>
      </c>
      <c r="C6305" s="66" t="s">
        <v>4035</v>
      </c>
      <c r="D6305" s="44" t="s">
        <v>4494</v>
      </c>
      <c r="E6305" s="54"/>
      <c r="F6305" s="55"/>
      <c r="G6305" s="56">
        <v>3100</v>
      </c>
      <c r="H6305" s="57">
        <f t="shared" si="196"/>
        <v>3658</v>
      </c>
      <c r="I6305" s="58">
        <f t="shared" si="197"/>
        <v>0</v>
      </c>
      <c r="J6305" s="59"/>
      <c r="K6305" s="59"/>
      <c r="L6305" s="60" t="s">
        <v>4029</v>
      </c>
      <c r="M6305" s="61"/>
      <c r="N6305" s="6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  <c r="BA6305" s="2"/>
      <c r="BB6305" s="2"/>
      <c r="BC6305" s="2"/>
      <c r="BD6305" s="2"/>
      <c r="BE6305" s="2"/>
      <c r="BF6305" s="2"/>
      <c r="BG6305" s="2"/>
      <c r="BH6305" s="2"/>
      <c r="BI6305" s="2"/>
      <c r="BJ6305" s="2"/>
      <c r="BK6305" s="2"/>
      <c r="BL6305" s="2"/>
      <c r="BM6305" s="2"/>
      <c r="BN6305" s="2"/>
      <c r="BO6305" s="2"/>
      <c r="BP6305" s="2"/>
      <c r="BQ6305" s="2"/>
      <c r="BR6305" s="2"/>
      <c r="BS6305" s="2"/>
      <c r="BT6305" s="2"/>
      <c r="BU6305" s="2"/>
      <c r="BV6305" s="2"/>
      <c r="BW6305" s="2"/>
      <c r="BX6305" s="2"/>
      <c r="BY6305" s="2"/>
      <c r="BZ6305" s="2"/>
      <c r="CA6305" s="2"/>
      <c r="CB6305" s="2"/>
      <c r="CC6305" s="2"/>
      <c r="CD6305" s="2"/>
      <c r="CE6305" s="2"/>
    </row>
    <row r="6306" spans="1:83" s="10" customFormat="1" ht="12.75" customHeight="1" x14ac:dyDescent="0.2">
      <c r="A6306" s="51" t="s">
        <v>3221</v>
      </c>
      <c r="B6306" s="9" t="s">
        <v>46</v>
      </c>
      <c r="C6306" s="66" t="s">
        <v>4035</v>
      </c>
      <c r="D6306" s="44" t="s">
        <v>4494</v>
      </c>
      <c r="E6306" s="54"/>
      <c r="F6306" s="55"/>
      <c r="G6306" s="56">
        <v>5178.9399999999996</v>
      </c>
      <c r="H6306" s="57">
        <f t="shared" si="196"/>
        <v>6111.1491999999989</v>
      </c>
      <c r="I6306" s="58">
        <f t="shared" si="197"/>
        <v>0</v>
      </c>
      <c r="J6306" s="59"/>
      <c r="K6306" s="59"/>
      <c r="L6306" s="73" t="s">
        <v>7269</v>
      </c>
      <c r="M6306" s="61"/>
      <c r="N6306" s="6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/>
      <c r="BD6306" s="2"/>
      <c r="BE6306" s="2"/>
      <c r="BF6306" s="2"/>
      <c r="BG6306" s="2"/>
      <c r="BH6306" s="2"/>
      <c r="BI6306" s="2"/>
      <c r="BJ6306" s="2"/>
      <c r="BK6306" s="2"/>
      <c r="BL6306" s="2"/>
      <c r="BM6306" s="2"/>
      <c r="BN6306" s="2"/>
      <c r="BO6306" s="2"/>
      <c r="BP6306" s="2"/>
      <c r="BQ6306" s="2"/>
      <c r="BR6306" s="2"/>
      <c r="BS6306" s="2"/>
      <c r="BT6306" s="2"/>
      <c r="BU6306" s="2"/>
      <c r="BV6306" s="2"/>
      <c r="BW6306" s="2"/>
      <c r="BX6306" s="2"/>
      <c r="BY6306" s="2"/>
      <c r="BZ6306" s="2"/>
      <c r="CA6306" s="2"/>
      <c r="CB6306" s="2"/>
      <c r="CC6306" s="2"/>
      <c r="CD6306" s="2"/>
      <c r="CE6306" s="2"/>
    </row>
    <row r="6307" spans="1:83" s="10" customFormat="1" ht="12.75" customHeight="1" x14ac:dyDescent="0.2">
      <c r="A6307" s="64" t="s">
        <v>11136</v>
      </c>
      <c r="B6307" s="9" t="s">
        <v>7274</v>
      </c>
      <c r="C6307" s="53" t="s">
        <v>4007</v>
      </c>
      <c r="D6307" s="44" t="s">
        <v>4494</v>
      </c>
      <c r="E6307" s="54"/>
      <c r="F6307" s="55"/>
      <c r="G6307" s="56">
        <v>656.56</v>
      </c>
      <c r="H6307" s="57">
        <f t="shared" si="196"/>
        <v>774.74079999999992</v>
      </c>
      <c r="I6307" s="58">
        <f t="shared" si="197"/>
        <v>0</v>
      </c>
      <c r="J6307" s="59"/>
      <c r="K6307" s="59" t="s">
        <v>6938</v>
      </c>
      <c r="L6307" s="73" t="s">
        <v>7269</v>
      </c>
      <c r="M6307" s="61"/>
      <c r="N6307" s="6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/>
      <c r="BD6307" s="2"/>
      <c r="BE6307" s="2"/>
      <c r="BF6307" s="2"/>
      <c r="BG6307" s="2"/>
      <c r="BH6307" s="2"/>
      <c r="BI6307" s="2"/>
      <c r="BJ6307" s="2"/>
      <c r="BK6307" s="2"/>
      <c r="BL6307" s="2"/>
      <c r="BM6307" s="2"/>
      <c r="BN6307" s="2"/>
      <c r="BO6307" s="2"/>
      <c r="BP6307" s="2"/>
      <c r="BQ6307" s="2"/>
      <c r="BR6307" s="2"/>
      <c r="BS6307" s="2"/>
      <c r="BT6307" s="2"/>
      <c r="BU6307" s="2"/>
      <c r="BV6307" s="2"/>
      <c r="BW6307" s="2"/>
      <c r="BX6307" s="2"/>
      <c r="BY6307" s="2"/>
      <c r="BZ6307" s="2"/>
      <c r="CA6307" s="2"/>
      <c r="CB6307" s="2"/>
      <c r="CC6307" s="2"/>
      <c r="CD6307" s="2"/>
      <c r="CE6307" s="2"/>
    </row>
    <row r="6308" spans="1:83" s="10" customFormat="1" ht="12.75" customHeight="1" x14ac:dyDescent="0.2">
      <c r="A6308" s="75" t="s">
        <v>11137</v>
      </c>
      <c r="B6308" s="97" t="s">
        <v>11138</v>
      </c>
      <c r="C6308" s="53" t="s">
        <v>4007</v>
      </c>
      <c r="D6308" s="44" t="s">
        <v>4237</v>
      </c>
      <c r="E6308" s="54"/>
      <c r="F6308" s="55"/>
      <c r="G6308" s="56">
        <v>1486.25</v>
      </c>
      <c r="H6308" s="57">
        <f t="shared" si="196"/>
        <v>1753.7749999999999</v>
      </c>
      <c r="I6308" s="58">
        <f t="shared" si="197"/>
        <v>0</v>
      </c>
      <c r="J6308" s="59"/>
      <c r="K6308" s="59" t="s">
        <v>6950</v>
      </c>
      <c r="L6308" s="60"/>
      <c r="M6308" s="61"/>
      <c r="N6308" s="6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/>
      <c r="BD6308" s="2"/>
      <c r="BE6308" s="2"/>
      <c r="BF6308" s="2"/>
      <c r="BG6308" s="2"/>
      <c r="BH6308" s="2"/>
      <c r="BI6308" s="2"/>
      <c r="BJ6308" s="2"/>
      <c r="BK6308" s="2"/>
      <c r="BL6308" s="2"/>
      <c r="BM6308" s="2"/>
      <c r="BN6308" s="2"/>
      <c r="BO6308" s="2"/>
      <c r="BP6308" s="2"/>
      <c r="BQ6308" s="2"/>
      <c r="BR6308" s="2"/>
      <c r="BS6308" s="2"/>
      <c r="BT6308" s="2"/>
      <c r="BU6308" s="2"/>
      <c r="BV6308" s="2"/>
      <c r="BW6308" s="2"/>
      <c r="BX6308" s="2"/>
      <c r="BY6308" s="2"/>
      <c r="BZ6308" s="2"/>
      <c r="CA6308" s="2"/>
      <c r="CB6308" s="2"/>
      <c r="CC6308" s="2"/>
      <c r="CD6308" s="2"/>
      <c r="CE6308" s="2"/>
    </row>
    <row r="6309" spans="1:83" s="10" customFormat="1" ht="12.75" customHeight="1" x14ac:dyDescent="0.2">
      <c r="A6309" s="64" t="s">
        <v>11139</v>
      </c>
      <c r="B6309" s="9" t="s">
        <v>11140</v>
      </c>
      <c r="C6309" s="53" t="s">
        <v>4007</v>
      </c>
      <c r="D6309" s="44" t="s">
        <v>4237</v>
      </c>
      <c r="E6309" s="54"/>
      <c r="F6309" s="55"/>
      <c r="G6309" s="56">
        <v>4704.3500000000004</v>
      </c>
      <c r="H6309" s="57">
        <f t="shared" si="196"/>
        <v>5551.1329999999998</v>
      </c>
      <c r="I6309" s="58">
        <f t="shared" si="197"/>
        <v>0</v>
      </c>
      <c r="J6309" s="59"/>
      <c r="K6309" s="59" t="s">
        <v>6950</v>
      </c>
      <c r="L6309" s="79"/>
      <c r="M6309" s="61"/>
      <c r="N6309" s="6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/>
      <c r="BD6309" s="2"/>
      <c r="BE6309" s="2"/>
      <c r="BF6309" s="2"/>
      <c r="BG6309" s="2"/>
      <c r="BH6309" s="2"/>
      <c r="BI6309" s="2"/>
      <c r="BJ6309" s="2"/>
      <c r="BK6309" s="2"/>
      <c r="BL6309" s="2"/>
      <c r="BM6309" s="2"/>
      <c r="BN6309" s="2"/>
      <c r="BO6309" s="2"/>
      <c r="BP6309" s="2"/>
      <c r="BQ6309" s="2"/>
      <c r="BR6309" s="2"/>
      <c r="BS6309" s="2"/>
      <c r="BT6309" s="2"/>
      <c r="BU6309" s="2"/>
      <c r="BV6309" s="2"/>
      <c r="BW6309" s="2"/>
      <c r="BX6309" s="2"/>
      <c r="BY6309" s="2"/>
      <c r="BZ6309" s="2"/>
      <c r="CA6309" s="2"/>
      <c r="CB6309" s="2"/>
      <c r="CC6309" s="2"/>
      <c r="CD6309" s="2"/>
      <c r="CE6309" s="2"/>
    </row>
    <row r="6310" spans="1:83" s="10" customFormat="1" ht="12.75" customHeight="1" x14ac:dyDescent="0.2">
      <c r="A6310" s="69" t="s">
        <v>11141</v>
      </c>
      <c r="B6310" s="9" t="s">
        <v>11142</v>
      </c>
      <c r="C6310" s="53" t="s">
        <v>4007</v>
      </c>
      <c r="D6310" s="44" t="s">
        <v>4237</v>
      </c>
      <c r="E6310" s="54"/>
      <c r="F6310" s="55"/>
      <c r="G6310" s="56">
        <v>182.79</v>
      </c>
      <c r="H6310" s="57">
        <f t="shared" si="196"/>
        <v>215.69219999999999</v>
      </c>
      <c r="I6310" s="58">
        <f t="shared" si="197"/>
        <v>0</v>
      </c>
      <c r="J6310" s="59"/>
      <c r="K6310" s="59" t="s">
        <v>6950</v>
      </c>
      <c r="L6310" s="60"/>
      <c r="M6310" s="61"/>
      <c r="N6310" s="6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/>
      <c r="BD6310" s="2"/>
      <c r="BE6310" s="2"/>
      <c r="BF6310" s="2"/>
      <c r="BG6310" s="2"/>
      <c r="BH6310" s="2"/>
      <c r="BI6310" s="2"/>
      <c r="BJ6310" s="2"/>
      <c r="BK6310" s="2"/>
      <c r="BL6310" s="2"/>
      <c r="BM6310" s="2"/>
      <c r="BN6310" s="2"/>
      <c r="BO6310" s="2"/>
      <c r="BP6310" s="2"/>
      <c r="BQ6310" s="2"/>
      <c r="BR6310" s="2"/>
      <c r="BS6310" s="2"/>
      <c r="BT6310" s="2"/>
      <c r="BU6310" s="2"/>
      <c r="BV6310" s="2"/>
      <c r="BW6310" s="2"/>
      <c r="BX6310" s="2"/>
      <c r="BY6310" s="2"/>
      <c r="BZ6310" s="2"/>
      <c r="CA6310" s="2"/>
      <c r="CB6310" s="2"/>
      <c r="CC6310" s="2"/>
      <c r="CD6310" s="2"/>
      <c r="CE6310" s="2"/>
    </row>
    <row r="6311" spans="1:83" s="10" customFormat="1" ht="12.75" customHeight="1" x14ac:dyDescent="0.2">
      <c r="A6311" s="51" t="s">
        <v>11143</v>
      </c>
      <c r="B6311" s="52" t="s">
        <v>8293</v>
      </c>
      <c r="C6311" s="53" t="s">
        <v>4007</v>
      </c>
      <c r="D6311" s="44" t="s">
        <v>4237</v>
      </c>
      <c r="E6311" s="54"/>
      <c r="F6311" s="55"/>
      <c r="G6311" s="56">
        <v>18121.939999999999</v>
      </c>
      <c r="H6311" s="57">
        <f t="shared" si="196"/>
        <v>21383.889199999998</v>
      </c>
      <c r="I6311" s="58">
        <f t="shared" si="197"/>
        <v>0</v>
      </c>
      <c r="J6311" s="59"/>
      <c r="K6311" s="59" t="s">
        <v>6950</v>
      </c>
      <c r="L6311" s="60"/>
      <c r="M6311" s="61"/>
      <c r="N6311" s="6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/>
      <c r="BD6311" s="2"/>
      <c r="BE6311" s="2"/>
      <c r="BF6311" s="2"/>
      <c r="BG6311" s="2"/>
      <c r="BH6311" s="2"/>
      <c r="BI6311" s="2"/>
      <c r="BJ6311" s="2"/>
      <c r="BK6311" s="2"/>
      <c r="BL6311" s="2"/>
      <c r="BM6311" s="2"/>
      <c r="BN6311" s="2"/>
      <c r="BO6311" s="2"/>
      <c r="BP6311" s="2"/>
      <c r="BQ6311" s="2"/>
      <c r="BR6311" s="2"/>
      <c r="BS6311" s="2"/>
      <c r="BT6311" s="2"/>
      <c r="BU6311" s="2"/>
      <c r="BV6311" s="2"/>
      <c r="BW6311" s="2"/>
      <c r="BX6311" s="2"/>
      <c r="BY6311" s="2"/>
      <c r="BZ6311" s="2"/>
      <c r="CA6311" s="2"/>
      <c r="CB6311" s="2"/>
      <c r="CC6311" s="2"/>
      <c r="CD6311" s="2"/>
      <c r="CE6311" s="2"/>
    </row>
    <row r="6312" spans="1:83" s="10" customFormat="1" ht="12.75" customHeight="1" x14ac:dyDescent="0.2">
      <c r="A6312" s="69" t="s">
        <v>11144</v>
      </c>
      <c r="B6312" s="97" t="s">
        <v>9810</v>
      </c>
      <c r="C6312" s="53" t="s">
        <v>4007</v>
      </c>
      <c r="D6312" s="44" t="s">
        <v>4237</v>
      </c>
      <c r="E6312" s="54"/>
      <c r="F6312" s="55"/>
      <c r="G6312" s="56">
        <v>2740</v>
      </c>
      <c r="H6312" s="57">
        <f t="shared" si="196"/>
        <v>3233.2</v>
      </c>
      <c r="I6312" s="58">
        <f t="shared" si="197"/>
        <v>0</v>
      </c>
      <c r="J6312" s="59"/>
      <c r="K6312" s="59" t="s">
        <v>6950</v>
      </c>
      <c r="L6312" s="60" t="s">
        <v>11145</v>
      </c>
      <c r="M6312" s="61"/>
      <c r="N6312" s="62" t="s">
        <v>4067</v>
      </c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/>
      <c r="BD6312" s="2"/>
      <c r="BE6312" s="2"/>
      <c r="BF6312" s="2"/>
      <c r="BG6312" s="2"/>
      <c r="BH6312" s="2"/>
      <c r="BI6312" s="2"/>
      <c r="BJ6312" s="2"/>
      <c r="BK6312" s="2"/>
      <c r="BL6312" s="2"/>
      <c r="BM6312" s="2"/>
      <c r="BN6312" s="2"/>
      <c r="BO6312" s="2"/>
      <c r="BP6312" s="2"/>
      <c r="BQ6312" s="2"/>
      <c r="BR6312" s="2"/>
      <c r="BS6312" s="2"/>
      <c r="BT6312" s="2"/>
      <c r="BU6312" s="2"/>
      <c r="BV6312" s="2"/>
      <c r="BW6312" s="2"/>
      <c r="BX6312" s="2"/>
      <c r="BY6312" s="2"/>
      <c r="BZ6312" s="2"/>
      <c r="CA6312" s="2"/>
      <c r="CB6312" s="2"/>
      <c r="CC6312" s="2"/>
      <c r="CD6312" s="2"/>
      <c r="CE6312" s="2"/>
    </row>
    <row r="6313" spans="1:83" s="10" customFormat="1" ht="12.75" customHeight="1" x14ac:dyDescent="0.2">
      <c r="A6313" s="69" t="s">
        <v>11146</v>
      </c>
      <c r="B6313" s="97" t="s">
        <v>9822</v>
      </c>
      <c r="C6313" s="53" t="s">
        <v>4007</v>
      </c>
      <c r="D6313" s="44" t="s">
        <v>4237</v>
      </c>
      <c r="E6313" s="54"/>
      <c r="F6313" s="55"/>
      <c r="G6313" s="56">
        <v>3136.45</v>
      </c>
      <c r="H6313" s="57">
        <f t="shared" si="196"/>
        <v>3701.0109999999995</v>
      </c>
      <c r="I6313" s="58">
        <f t="shared" si="197"/>
        <v>0</v>
      </c>
      <c r="J6313" s="59"/>
      <c r="K6313" s="59" t="s">
        <v>6950</v>
      </c>
      <c r="L6313" s="73" t="s">
        <v>11147</v>
      </c>
      <c r="M6313" s="61"/>
      <c r="N6313" s="6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/>
      <c r="BD6313" s="2"/>
      <c r="BE6313" s="2"/>
      <c r="BF6313" s="2"/>
      <c r="BG6313" s="2"/>
      <c r="BH6313" s="2"/>
      <c r="BI6313" s="2"/>
      <c r="BJ6313" s="2"/>
      <c r="BK6313" s="2"/>
      <c r="BL6313" s="2"/>
      <c r="BM6313" s="2"/>
      <c r="BN6313" s="2"/>
      <c r="BO6313" s="2"/>
      <c r="BP6313" s="2"/>
      <c r="BQ6313" s="2"/>
      <c r="BR6313" s="2"/>
      <c r="BS6313" s="2"/>
      <c r="BT6313" s="2"/>
      <c r="BU6313" s="2"/>
      <c r="BV6313" s="2"/>
      <c r="BW6313" s="2"/>
      <c r="BX6313" s="2"/>
      <c r="BY6313" s="2"/>
      <c r="BZ6313" s="2"/>
      <c r="CA6313" s="2"/>
      <c r="CB6313" s="2"/>
      <c r="CC6313" s="2"/>
      <c r="CD6313" s="2"/>
      <c r="CE6313" s="2"/>
    </row>
    <row r="6314" spans="1:83" s="10" customFormat="1" ht="12.75" customHeight="1" x14ac:dyDescent="0.2">
      <c r="A6314" s="69" t="s">
        <v>11148</v>
      </c>
      <c r="B6314" s="97" t="s">
        <v>9810</v>
      </c>
      <c r="C6314" s="53" t="s">
        <v>4007</v>
      </c>
      <c r="D6314" s="44" t="s">
        <v>4237</v>
      </c>
      <c r="E6314" s="54"/>
      <c r="F6314" s="55"/>
      <c r="G6314" s="56">
        <v>8807.65</v>
      </c>
      <c r="H6314" s="57">
        <f t="shared" si="196"/>
        <v>10393.026999999998</v>
      </c>
      <c r="I6314" s="58">
        <f t="shared" si="197"/>
        <v>0</v>
      </c>
      <c r="J6314" s="59"/>
      <c r="K6314" s="59" t="s">
        <v>6950</v>
      </c>
      <c r="L6314" s="73" t="s">
        <v>11072</v>
      </c>
      <c r="M6314" s="61"/>
      <c r="N6314" s="6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/>
      <c r="BD6314" s="2"/>
      <c r="BE6314" s="2"/>
      <c r="BF6314" s="2"/>
      <c r="BG6314" s="2"/>
      <c r="BH6314" s="2"/>
      <c r="BI6314" s="2"/>
      <c r="BJ6314" s="2"/>
      <c r="BK6314" s="2"/>
      <c r="BL6314" s="2"/>
      <c r="BM6314" s="2"/>
      <c r="BN6314" s="2"/>
      <c r="BO6314" s="2"/>
      <c r="BP6314" s="2"/>
      <c r="BQ6314" s="2"/>
      <c r="BR6314" s="2"/>
      <c r="BS6314" s="2"/>
      <c r="BT6314" s="2"/>
      <c r="BU6314" s="2"/>
      <c r="BV6314" s="2"/>
      <c r="BW6314" s="2"/>
      <c r="BX6314" s="2"/>
      <c r="BY6314" s="2"/>
      <c r="BZ6314" s="2"/>
      <c r="CA6314" s="2"/>
      <c r="CB6314" s="2"/>
      <c r="CC6314" s="2"/>
      <c r="CD6314" s="2"/>
      <c r="CE6314" s="2"/>
    </row>
    <row r="6315" spans="1:83" s="10" customFormat="1" ht="12.75" customHeight="1" x14ac:dyDescent="0.2">
      <c r="A6315" s="69" t="s">
        <v>11149</v>
      </c>
      <c r="B6315" s="97" t="s">
        <v>9810</v>
      </c>
      <c r="C6315" s="53" t="s">
        <v>4007</v>
      </c>
      <c r="D6315" s="44" t="s">
        <v>4237</v>
      </c>
      <c r="E6315" s="54"/>
      <c r="F6315" s="55"/>
      <c r="G6315" s="56">
        <v>9056.56</v>
      </c>
      <c r="H6315" s="57">
        <f t="shared" si="196"/>
        <v>10686.7408</v>
      </c>
      <c r="I6315" s="58">
        <f t="shared" si="197"/>
        <v>0</v>
      </c>
      <c r="J6315" s="59"/>
      <c r="K6315" s="59" t="s">
        <v>6950</v>
      </c>
      <c r="L6315" s="73"/>
      <c r="M6315" s="61"/>
      <c r="N6315" s="6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2"/>
      <c r="BD6315" s="2"/>
      <c r="BE6315" s="2"/>
      <c r="BF6315" s="2"/>
      <c r="BG6315" s="2"/>
      <c r="BH6315" s="2"/>
      <c r="BI6315" s="2"/>
      <c r="BJ6315" s="2"/>
      <c r="BK6315" s="2"/>
      <c r="BL6315" s="2"/>
      <c r="BM6315" s="2"/>
      <c r="BN6315" s="2"/>
      <c r="BO6315" s="2"/>
      <c r="BP6315" s="2"/>
      <c r="BQ6315" s="2"/>
      <c r="BR6315" s="2"/>
      <c r="BS6315" s="2"/>
      <c r="BT6315" s="2"/>
      <c r="BU6315" s="2"/>
      <c r="BV6315" s="2"/>
      <c r="BW6315" s="2"/>
      <c r="BX6315" s="2"/>
      <c r="BY6315" s="2"/>
      <c r="BZ6315" s="2"/>
      <c r="CA6315" s="2"/>
      <c r="CB6315" s="2"/>
      <c r="CC6315" s="2"/>
      <c r="CD6315" s="2"/>
      <c r="CE6315" s="2"/>
    </row>
    <row r="6316" spans="1:83" s="10" customFormat="1" ht="12.75" customHeight="1" x14ac:dyDescent="0.2">
      <c r="A6316" s="69" t="s">
        <v>11150</v>
      </c>
      <c r="B6316" s="9" t="s">
        <v>11151</v>
      </c>
      <c r="C6316" s="53" t="s">
        <v>4007</v>
      </c>
      <c r="D6316" s="44" t="s">
        <v>4237</v>
      </c>
      <c r="E6316" s="54"/>
      <c r="F6316" s="55"/>
      <c r="G6316" s="56">
        <v>190</v>
      </c>
      <c r="H6316" s="57">
        <f t="shared" si="196"/>
        <v>224.2</v>
      </c>
      <c r="I6316" s="58">
        <f t="shared" si="197"/>
        <v>0</v>
      </c>
      <c r="J6316" s="59"/>
      <c r="K6316" s="59" t="s">
        <v>6950</v>
      </c>
      <c r="L6316" s="60" t="s">
        <v>4029</v>
      </c>
      <c r="M6316" s="61"/>
      <c r="N6316" s="6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2"/>
      <c r="BD6316" s="2"/>
      <c r="BE6316" s="2"/>
      <c r="BF6316" s="2"/>
      <c r="BG6316" s="2"/>
      <c r="BH6316" s="2"/>
      <c r="BI6316" s="2"/>
      <c r="BJ6316" s="2"/>
      <c r="BK6316" s="2"/>
      <c r="BL6316" s="2"/>
      <c r="BM6316" s="2"/>
      <c r="BN6316" s="2"/>
      <c r="BO6316" s="2"/>
      <c r="BP6316" s="2"/>
      <c r="BQ6316" s="2"/>
      <c r="BR6316" s="2"/>
      <c r="BS6316" s="2"/>
      <c r="BT6316" s="2"/>
      <c r="BU6316" s="2"/>
      <c r="BV6316" s="2"/>
      <c r="BW6316" s="2"/>
      <c r="BX6316" s="2"/>
      <c r="BY6316" s="2"/>
      <c r="BZ6316" s="2"/>
      <c r="CA6316" s="2"/>
      <c r="CB6316" s="2"/>
      <c r="CC6316" s="2"/>
      <c r="CD6316" s="2"/>
      <c r="CE6316" s="2"/>
    </row>
    <row r="6317" spans="1:83" s="10" customFormat="1" ht="12.75" customHeight="1" x14ac:dyDescent="0.2">
      <c r="A6317" s="69" t="s">
        <v>11152</v>
      </c>
      <c r="B6317" s="70" t="s">
        <v>10068</v>
      </c>
      <c r="C6317" s="71" t="s">
        <v>4007</v>
      </c>
      <c r="D6317" s="72" t="s">
        <v>4237</v>
      </c>
      <c r="E6317" s="54"/>
      <c r="F6317" s="55"/>
      <c r="G6317" s="56">
        <v>4500</v>
      </c>
      <c r="H6317" s="57">
        <f t="shared" si="196"/>
        <v>5310</v>
      </c>
      <c r="I6317" s="58">
        <f t="shared" si="197"/>
        <v>0</v>
      </c>
      <c r="J6317" s="59"/>
      <c r="K6317" s="59" t="s">
        <v>6950</v>
      </c>
      <c r="L6317" s="60"/>
      <c r="M6317" s="61"/>
      <c r="N6317" s="6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  <c r="BA6317" s="2"/>
      <c r="BB6317" s="2"/>
      <c r="BC6317" s="2"/>
      <c r="BD6317" s="2"/>
      <c r="BE6317" s="2"/>
      <c r="BF6317" s="2"/>
      <c r="BG6317" s="2"/>
      <c r="BH6317" s="2"/>
      <c r="BI6317" s="2"/>
      <c r="BJ6317" s="2"/>
      <c r="BK6317" s="2"/>
      <c r="BL6317" s="2"/>
      <c r="BM6317" s="2"/>
      <c r="BN6317" s="2"/>
      <c r="BO6317" s="2"/>
      <c r="BP6317" s="2"/>
      <c r="BQ6317" s="2"/>
      <c r="BR6317" s="2"/>
      <c r="BS6317" s="2"/>
      <c r="BT6317" s="2"/>
      <c r="BU6317" s="2"/>
      <c r="BV6317" s="2"/>
      <c r="BW6317" s="2"/>
      <c r="BX6317" s="2"/>
      <c r="BY6317" s="2"/>
      <c r="BZ6317" s="2"/>
      <c r="CA6317" s="2"/>
      <c r="CB6317" s="2"/>
      <c r="CC6317" s="2"/>
      <c r="CD6317" s="2"/>
      <c r="CE6317" s="2"/>
    </row>
    <row r="6318" spans="1:83" s="10" customFormat="1" ht="12.75" customHeight="1" x14ac:dyDescent="0.2">
      <c r="A6318" s="69" t="s">
        <v>11153</v>
      </c>
      <c r="B6318" s="70" t="s">
        <v>11154</v>
      </c>
      <c r="C6318" s="71" t="s">
        <v>4007</v>
      </c>
      <c r="D6318" s="72"/>
      <c r="E6318" s="54"/>
      <c r="F6318" s="55"/>
      <c r="G6318" s="56">
        <v>1692.29</v>
      </c>
      <c r="H6318" s="57">
        <f t="shared" si="196"/>
        <v>1996.9021999999998</v>
      </c>
      <c r="I6318" s="58">
        <f t="shared" si="197"/>
        <v>0</v>
      </c>
      <c r="J6318" s="59"/>
      <c r="K6318" s="59"/>
      <c r="L6318" s="60"/>
      <c r="M6318" s="61"/>
      <c r="N6318" s="6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  <c r="BA6318" s="2"/>
      <c r="BB6318" s="2"/>
      <c r="BC6318" s="2"/>
      <c r="BD6318" s="2"/>
      <c r="BE6318" s="2"/>
      <c r="BF6318" s="2"/>
      <c r="BG6318" s="2"/>
      <c r="BH6318" s="2"/>
      <c r="BI6318" s="2"/>
      <c r="BJ6318" s="2"/>
      <c r="BK6318" s="2"/>
      <c r="BL6318" s="2"/>
      <c r="BM6318" s="2"/>
      <c r="BN6318" s="2"/>
      <c r="BO6318" s="2"/>
      <c r="BP6318" s="2"/>
      <c r="BQ6318" s="2"/>
      <c r="BR6318" s="2"/>
      <c r="BS6318" s="2"/>
      <c r="BT6318" s="2"/>
      <c r="BU6318" s="2"/>
      <c r="BV6318" s="2"/>
      <c r="BW6318" s="2"/>
      <c r="BX6318" s="2"/>
      <c r="BY6318" s="2"/>
      <c r="BZ6318" s="2"/>
      <c r="CA6318" s="2"/>
      <c r="CB6318" s="2"/>
      <c r="CC6318" s="2"/>
      <c r="CD6318" s="2"/>
      <c r="CE6318" s="2"/>
    </row>
    <row r="6319" spans="1:83" s="10" customFormat="1" ht="12.75" customHeight="1" x14ac:dyDescent="0.2">
      <c r="A6319" s="95" t="s">
        <v>3222</v>
      </c>
      <c r="B6319" s="9" t="s">
        <v>720</v>
      </c>
      <c r="C6319" s="66" t="s">
        <v>4035</v>
      </c>
      <c r="D6319" s="44" t="s">
        <v>4049</v>
      </c>
      <c r="E6319" s="54"/>
      <c r="F6319" s="55"/>
      <c r="G6319" s="56">
        <v>130000</v>
      </c>
      <c r="H6319" s="57">
        <f t="shared" si="196"/>
        <v>153400</v>
      </c>
      <c r="I6319" s="58">
        <f t="shared" si="197"/>
        <v>0</v>
      </c>
      <c r="J6319" s="59" t="s">
        <v>9125</v>
      </c>
      <c r="K6319" s="59"/>
      <c r="L6319" s="73" t="s">
        <v>11155</v>
      </c>
      <c r="M6319" s="61"/>
      <c r="N6319" s="6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  <c r="BA6319" s="2"/>
      <c r="BB6319" s="2"/>
      <c r="BC6319" s="2"/>
      <c r="BD6319" s="2"/>
      <c r="BE6319" s="2"/>
      <c r="BF6319" s="2"/>
      <c r="BG6319" s="2"/>
      <c r="BH6319" s="2"/>
      <c r="BI6319" s="2"/>
      <c r="BJ6319" s="2"/>
      <c r="BK6319" s="2"/>
      <c r="BL6319" s="2"/>
      <c r="BM6319" s="2"/>
      <c r="BN6319" s="2"/>
      <c r="BO6319" s="2"/>
      <c r="BP6319" s="2"/>
      <c r="BQ6319" s="2"/>
      <c r="BR6319" s="2"/>
      <c r="BS6319" s="2"/>
      <c r="BT6319" s="2"/>
      <c r="BU6319" s="2"/>
      <c r="BV6319" s="2"/>
      <c r="BW6319" s="2"/>
      <c r="BX6319" s="2"/>
      <c r="BY6319" s="2"/>
      <c r="BZ6319" s="2"/>
      <c r="CA6319" s="2"/>
      <c r="CB6319" s="2"/>
      <c r="CC6319" s="2"/>
      <c r="CD6319" s="2"/>
      <c r="CE6319" s="2"/>
    </row>
    <row r="6320" spans="1:83" s="10" customFormat="1" ht="12.75" customHeight="1" x14ac:dyDescent="0.2">
      <c r="A6320" s="95" t="s">
        <v>3223</v>
      </c>
      <c r="B6320" s="9" t="s">
        <v>1045</v>
      </c>
      <c r="C6320" s="66" t="s">
        <v>4035</v>
      </c>
      <c r="D6320" s="44" t="s">
        <v>4049</v>
      </c>
      <c r="E6320" s="54"/>
      <c r="F6320" s="55"/>
      <c r="G6320" s="56">
        <v>250000</v>
      </c>
      <c r="H6320" s="57">
        <f t="shared" si="196"/>
        <v>295000</v>
      </c>
      <c r="I6320" s="58">
        <f t="shared" si="197"/>
        <v>0</v>
      </c>
      <c r="J6320" s="59" t="s">
        <v>9125</v>
      </c>
      <c r="K6320" s="59"/>
      <c r="L6320" s="73" t="s">
        <v>11155</v>
      </c>
      <c r="M6320" s="61"/>
      <c r="N6320" s="6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/>
      <c r="BD6320" s="2"/>
      <c r="BE6320" s="2"/>
      <c r="BF6320" s="2"/>
      <c r="BG6320" s="2"/>
      <c r="BH6320" s="2"/>
      <c r="BI6320" s="2"/>
      <c r="BJ6320" s="2"/>
      <c r="BK6320" s="2"/>
      <c r="BL6320" s="2"/>
      <c r="BM6320" s="2"/>
      <c r="BN6320" s="2"/>
      <c r="BO6320" s="2"/>
      <c r="BP6320" s="2"/>
      <c r="BQ6320" s="2"/>
      <c r="BR6320" s="2"/>
      <c r="BS6320" s="2"/>
      <c r="BT6320" s="2"/>
      <c r="BU6320" s="2"/>
      <c r="BV6320" s="2"/>
      <c r="BW6320" s="2"/>
      <c r="BX6320" s="2"/>
      <c r="BY6320" s="2"/>
      <c r="BZ6320" s="2"/>
      <c r="CA6320" s="2"/>
      <c r="CB6320" s="2"/>
      <c r="CC6320" s="2"/>
      <c r="CD6320" s="2"/>
      <c r="CE6320" s="2"/>
    </row>
    <row r="6321" spans="1:83" s="10" customFormat="1" ht="12.75" customHeight="1" x14ac:dyDescent="0.2">
      <c r="A6321" s="64" t="s">
        <v>3224</v>
      </c>
      <c r="B6321" s="9" t="s">
        <v>67</v>
      </c>
      <c r="C6321" s="66" t="s">
        <v>4035</v>
      </c>
      <c r="D6321" s="44" t="s">
        <v>4049</v>
      </c>
      <c r="E6321" s="54"/>
      <c r="F6321" s="55"/>
      <c r="G6321" s="56">
        <v>720000</v>
      </c>
      <c r="H6321" s="57">
        <f t="shared" si="196"/>
        <v>849600</v>
      </c>
      <c r="I6321" s="58">
        <f t="shared" si="197"/>
        <v>0</v>
      </c>
      <c r="J6321" s="59"/>
      <c r="K6321" s="59"/>
      <c r="L6321" s="60"/>
      <c r="M6321" s="61"/>
      <c r="N6321" s="6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/>
      <c r="BD6321" s="2"/>
      <c r="BE6321" s="2"/>
      <c r="BF6321" s="2"/>
      <c r="BG6321" s="2"/>
      <c r="BH6321" s="2"/>
      <c r="BI6321" s="2"/>
      <c r="BJ6321" s="2"/>
      <c r="BK6321" s="2"/>
      <c r="BL6321" s="2"/>
      <c r="BM6321" s="2"/>
      <c r="BN6321" s="2"/>
      <c r="BO6321" s="2"/>
      <c r="BP6321" s="2"/>
      <c r="BQ6321" s="2"/>
      <c r="BR6321" s="2"/>
      <c r="BS6321" s="2"/>
      <c r="BT6321" s="2"/>
      <c r="BU6321" s="2"/>
      <c r="BV6321" s="2"/>
      <c r="BW6321" s="2"/>
      <c r="BX6321" s="2"/>
      <c r="BY6321" s="2"/>
      <c r="BZ6321" s="2"/>
      <c r="CA6321" s="2"/>
      <c r="CB6321" s="2"/>
      <c r="CC6321" s="2"/>
      <c r="CD6321" s="2"/>
      <c r="CE6321" s="2"/>
    </row>
    <row r="6322" spans="1:83" s="10" customFormat="1" ht="12.75" customHeight="1" x14ac:dyDescent="0.2">
      <c r="A6322" s="64" t="s">
        <v>11156</v>
      </c>
      <c r="B6322" s="9" t="s">
        <v>11157</v>
      </c>
      <c r="C6322" s="53" t="s">
        <v>4007</v>
      </c>
      <c r="D6322" s="44" t="s">
        <v>4049</v>
      </c>
      <c r="E6322" s="54"/>
      <c r="F6322" s="55"/>
      <c r="G6322" s="56">
        <v>926.4</v>
      </c>
      <c r="H6322" s="57">
        <f t="shared" si="196"/>
        <v>1093.1519999999998</v>
      </c>
      <c r="I6322" s="58">
        <f t="shared" si="197"/>
        <v>0</v>
      </c>
      <c r="J6322" s="59"/>
      <c r="K6322" s="59"/>
      <c r="L6322" s="73"/>
      <c r="M6322" s="61"/>
      <c r="N6322" s="6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/>
      <c r="BD6322" s="2"/>
      <c r="BE6322" s="2"/>
      <c r="BF6322" s="2"/>
      <c r="BG6322" s="2"/>
      <c r="BH6322" s="2"/>
      <c r="BI6322" s="2"/>
      <c r="BJ6322" s="2"/>
      <c r="BK6322" s="2"/>
      <c r="BL6322" s="2"/>
      <c r="BM6322" s="2"/>
      <c r="BN6322" s="2"/>
      <c r="BO6322" s="2"/>
      <c r="BP6322" s="2"/>
      <c r="BQ6322" s="2"/>
      <c r="BR6322" s="2"/>
      <c r="BS6322" s="2"/>
      <c r="BT6322" s="2"/>
      <c r="BU6322" s="2"/>
      <c r="BV6322" s="2"/>
      <c r="BW6322" s="2"/>
      <c r="BX6322" s="2"/>
      <c r="BY6322" s="2"/>
      <c r="BZ6322" s="2"/>
      <c r="CA6322" s="2"/>
      <c r="CB6322" s="2"/>
      <c r="CC6322" s="2"/>
      <c r="CD6322" s="2"/>
      <c r="CE6322" s="2"/>
    </row>
    <row r="6323" spans="1:83" s="10" customFormat="1" ht="12.75" customHeight="1" x14ac:dyDescent="0.2">
      <c r="A6323" s="51" t="s">
        <v>11158</v>
      </c>
      <c r="B6323" s="9" t="s">
        <v>8773</v>
      </c>
      <c r="C6323" s="66" t="s">
        <v>4035</v>
      </c>
      <c r="D6323" s="44" t="s">
        <v>4049</v>
      </c>
      <c r="E6323" s="54"/>
      <c r="F6323" s="55"/>
      <c r="G6323" s="56">
        <v>17000</v>
      </c>
      <c r="H6323" s="57">
        <f t="shared" si="196"/>
        <v>20060</v>
      </c>
      <c r="I6323" s="58">
        <f t="shared" si="197"/>
        <v>0</v>
      </c>
      <c r="J6323" s="59"/>
      <c r="K6323" s="59"/>
      <c r="L6323" s="60"/>
      <c r="M6323" s="61"/>
      <c r="N6323" s="62"/>
      <c r="O6323" s="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  <c r="AL6323" s="12"/>
      <c r="AM6323" s="12"/>
      <c r="AN6323" s="12"/>
      <c r="AO6323" s="12"/>
      <c r="AP6323" s="12"/>
      <c r="AQ6323" s="12"/>
      <c r="AR6323" s="12"/>
      <c r="AS6323" s="12"/>
      <c r="AT6323" s="12"/>
      <c r="AU6323" s="12"/>
      <c r="AV6323" s="12"/>
      <c r="AW6323" s="12"/>
      <c r="AX6323" s="12"/>
      <c r="AY6323" s="12"/>
      <c r="AZ6323" s="12"/>
      <c r="BA6323" s="12"/>
      <c r="BB6323" s="12"/>
      <c r="BC6323" s="12"/>
      <c r="BD6323" s="12"/>
      <c r="BE6323" s="12"/>
      <c r="BF6323" s="12"/>
      <c r="BG6323" s="12"/>
      <c r="BH6323" s="12"/>
      <c r="BI6323" s="12"/>
      <c r="BJ6323" s="12"/>
      <c r="BK6323" s="12"/>
      <c r="BL6323" s="12"/>
      <c r="BM6323" s="12"/>
      <c r="BN6323" s="12"/>
      <c r="BO6323" s="12"/>
      <c r="BP6323" s="12"/>
      <c r="BQ6323" s="12"/>
      <c r="BR6323" s="12"/>
      <c r="BS6323" s="12"/>
      <c r="BT6323" s="12"/>
      <c r="BU6323" s="12"/>
      <c r="BV6323" s="12"/>
      <c r="BW6323" s="12"/>
      <c r="BX6323" s="12"/>
      <c r="BY6323" s="12"/>
      <c r="BZ6323" s="12"/>
      <c r="CA6323" s="12"/>
      <c r="CB6323" s="12"/>
      <c r="CC6323" s="12"/>
      <c r="CD6323" s="12"/>
      <c r="CE6323" s="12"/>
    </row>
    <row r="6324" spans="1:83" s="10" customFormat="1" ht="12.75" customHeight="1" x14ac:dyDescent="0.2">
      <c r="A6324" s="69" t="s">
        <v>11159</v>
      </c>
      <c r="B6324" s="70" t="s">
        <v>11160</v>
      </c>
      <c r="C6324" s="71" t="s">
        <v>4007</v>
      </c>
      <c r="D6324" s="72" t="s">
        <v>5082</v>
      </c>
      <c r="E6324" s="54"/>
      <c r="F6324" s="55"/>
      <c r="G6324" s="56">
        <v>4235.29</v>
      </c>
      <c r="H6324" s="57">
        <f t="shared" si="196"/>
        <v>4997.6421999999993</v>
      </c>
      <c r="I6324" s="58">
        <f t="shared" si="197"/>
        <v>0</v>
      </c>
      <c r="J6324" s="59"/>
      <c r="K6324" s="59"/>
      <c r="L6324" s="60"/>
      <c r="M6324" s="61"/>
      <c r="N6324" s="6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2"/>
      <c r="BD6324" s="2"/>
      <c r="BE6324" s="2"/>
      <c r="BF6324" s="2"/>
      <c r="BG6324" s="2"/>
      <c r="BH6324" s="2"/>
      <c r="BI6324" s="2"/>
      <c r="BJ6324" s="2"/>
      <c r="BK6324" s="2"/>
      <c r="BL6324" s="2"/>
      <c r="BM6324" s="2"/>
      <c r="BN6324" s="2"/>
      <c r="BO6324" s="2"/>
      <c r="BP6324" s="2"/>
      <c r="BQ6324" s="2"/>
      <c r="BR6324" s="2"/>
      <c r="BS6324" s="2"/>
      <c r="BT6324" s="2"/>
      <c r="BU6324" s="2"/>
      <c r="BV6324" s="2"/>
      <c r="BW6324" s="2"/>
      <c r="BX6324" s="2"/>
      <c r="BY6324" s="2"/>
      <c r="BZ6324" s="2"/>
      <c r="CA6324" s="2"/>
      <c r="CB6324" s="2"/>
      <c r="CC6324" s="2"/>
      <c r="CD6324" s="2"/>
      <c r="CE6324" s="2"/>
    </row>
    <row r="6325" spans="1:83" s="10" customFormat="1" ht="12.75" customHeight="1" x14ac:dyDescent="0.2">
      <c r="A6325" s="69" t="s">
        <v>11161</v>
      </c>
      <c r="B6325" s="9" t="s">
        <v>11162</v>
      </c>
      <c r="C6325" s="53" t="s">
        <v>4007</v>
      </c>
      <c r="D6325" s="44" t="s">
        <v>4945</v>
      </c>
      <c r="E6325" s="54"/>
      <c r="F6325" s="55"/>
      <c r="G6325" s="56">
        <v>38000</v>
      </c>
      <c r="H6325" s="57">
        <f t="shared" si="196"/>
        <v>44840</v>
      </c>
      <c r="I6325" s="58">
        <f t="shared" si="197"/>
        <v>0</v>
      </c>
      <c r="J6325" s="59"/>
      <c r="K6325" s="59" t="s">
        <v>11163</v>
      </c>
      <c r="L6325" s="60" t="s">
        <v>4029</v>
      </c>
      <c r="M6325" s="61"/>
      <c r="N6325" s="6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2"/>
      <c r="BD6325" s="2"/>
      <c r="BE6325" s="2"/>
      <c r="BF6325" s="2"/>
      <c r="BG6325" s="2"/>
      <c r="BH6325" s="2"/>
      <c r="BI6325" s="2"/>
      <c r="BJ6325" s="2"/>
      <c r="BK6325" s="2"/>
      <c r="BL6325" s="2"/>
      <c r="BM6325" s="2"/>
      <c r="BN6325" s="2"/>
      <c r="BO6325" s="2"/>
      <c r="BP6325" s="2"/>
      <c r="BQ6325" s="2"/>
      <c r="BR6325" s="2"/>
      <c r="BS6325" s="2"/>
      <c r="BT6325" s="2"/>
      <c r="BU6325" s="2"/>
      <c r="BV6325" s="2"/>
      <c r="BW6325" s="2"/>
      <c r="BX6325" s="2"/>
      <c r="BY6325" s="2"/>
      <c r="BZ6325" s="2"/>
      <c r="CA6325" s="2"/>
      <c r="CB6325" s="2"/>
      <c r="CC6325" s="2"/>
      <c r="CD6325" s="2"/>
      <c r="CE6325" s="2"/>
    </row>
    <row r="6326" spans="1:83" s="10" customFormat="1" ht="12.75" customHeight="1" x14ac:dyDescent="0.2">
      <c r="A6326" s="69" t="s">
        <v>11164</v>
      </c>
      <c r="B6326" s="9" t="s">
        <v>11165</v>
      </c>
      <c r="C6326" s="66" t="s">
        <v>4035</v>
      </c>
      <c r="D6326" s="44" t="s">
        <v>4945</v>
      </c>
      <c r="E6326" s="54"/>
      <c r="F6326" s="55"/>
      <c r="G6326" s="56">
        <v>73986.789999999994</v>
      </c>
      <c r="H6326" s="57">
        <f t="shared" si="196"/>
        <v>87304.412199999992</v>
      </c>
      <c r="I6326" s="58">
        <f t="shared" si="197"/>
        <v>0</v>
      </c>
      <c r="J6326" s="59"/>
      <c r="K6326" s="59"/>
      <c r="L6326" s="60"/>
      <c r="M6326" s="61"/>
      <c r="N6326" s="6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2"/>
      <c r="BD6326" s="2"/>
      <c r="BE6326" s="2"/>
      <c r="BF6326" s="2"/>
      <c r="BG6326" s="2"/>
      <c r="BH6326" s="2"/>
      <c r="BI6326" s="2"/>
      <c r="BJ6326" s="2"/>
      <c r="BK6326" s="2"/>
      <c r="BL6326" s="2"/>
      <c r="BM6326" s="2"/>
      <c r="BN6326" s="2"/>
      <c r="BO6326" s="2"/>
      <c r="BP6326" s="2"/>
      <c r="BQ6326" s="2"/>
      <c r="BR6326" s="2"/>
      <c r="BS6326" s="2"/>
      <c r="BT6326" s="2"/>
      <c r="BU6326" s="2"/>
      <c r="BV6326" s="2"/>
      <c r="BW6326" s="2"/>
      <c r="BX6326" s="2"/>
      <c r="BY6326" s="2"/>
      <c r="BZ6326" s="2"/>
      <c r="CA6326" s="2"/>
      <c r="CB6326" s="2"/>
      <c r="CC6326" s="2"/>
      <c r="CD6326" s="2"/>
      <c r="CE6326" s="2"/>
    </row>
    <row r="6327" spans="1:83" s="10" customFormat="1" ht="12.75" customHeight="1" x14ac:dyDescent="0.2">
      <c r="A6327" s="78" t="s">
        <v>11166</v>
      </c>
      <c r="B6327" s="9" t="s">
        <v>376</v>
      </c>
      <c r="C6327" s="66" t="s">
        <v>4035</v>
      </c>
      <c r="D6327" s="44" t="s">
        <v>4945</v>
      </c>
      <c r="E6327" s="54"/>
      <c r="F6327" s="55"/>
      <c r="G6327" s="56">
        <v>1200</v>
      </c>
      <c r="H6327" s="57">
        <f t="shared" si="196"/>
        <v>1416</v>
      </c>
      <c r="I6327" s="58">
        <f t="shared" si="197"/>
        <v>0</v>
      </c>
      <c r="J6327" s="59"/>
      <c r="K6327" s="59"/>
      <c r="L6327" s="60" t="s">
        <v>4029</v>
      </c>
      <c r="M6327" s="61"/>
      <c r="N6327" s="6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  <c r="BA6327" s="2"/>
      <c r="BB6327" s="2"/>
      <c r="BC6327" s="2"/>
      <c r="BD6327" s="2"/>
      <c r="BE6327" s="2"/>
      <c r="BF6327" s="2"/>
      <c r="BG6327" s="2"/>
      <c r="BH6327" s="2"/>
      <c r="BI6327" s="2"/>
      <c r="BJ6327" s="2"/>
      <c r="BK6327" s="2"/>
      <c r="BL6327" s="2"/>
      <c r="BM6327" s="2"/>
      <c r="BN6327" s="2"/>
      <c r="BO6327" s="2"/>
      <c r="BP6327" s="2"/>
      <c r="BQ6327" s="2"/>
      <c r="BR6327" s="2"/>
      <c r="BS6327" s="2"/>
      <c r="BT6327" s="2"/>
      <c r="BU6327" s="2"/>
      <c r="BV6327" s="2"/>
      <c r="BW6327" s="2"/>
      <c r="BX6327" s="2"/>
      <c r="BY6327" s="2"/>
      <c r="BZ6327" s="2"/>
      <c r="CA6327" s="2"/>
      <c r="CB6327" s="2"/>
      <c r="CC6327" s="2"/>
      <c r="CD6327" s="2"/>
      <c r="CE6327" s="2"/>
    </row>
    <row r="6328" spans="1:83" s="10" customFormat="1" ht="12.75" customHeight="1" x14ac:dyDescent="0.2">
      <c r="A6328" s="78" t="s">
        <v>11167</v>
      </c>
      <c r="B6328" s="9" t="s">
        <v>377</v>
      </c>
      <c r="C6328" s="66" t="s">
        <v>4035</v>
      </c>
      <c r="D6328" s="44" t="s">
        <v>4945</v>
      </c>
      <c r="E6328" s="54"/>
      <c r="F6328" s="55"/>
      <c r="G6328" s="56">
        <v>1200</v>
      </c>
      <c r="H6328" s="57">
        <f t="shared" si="196"/>
        <v>1416</v>
      </c>
      <c r="I6328" s="58">
        <f t="shared" si="197"/>
        <v>0</v>
      </c>
      <c r="J6328" s="59"/>
      <c r="K6328" s="59"/>
      <c r="L6328" s="60" t="s">
        <v>4029</v>
      </c>
      <c r="M6328" s="61"/>
      <c r="N6328" s="6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  <c r="BA6328" s="2"/>
      <c r="BB6328" s="2"/>
      <c r="BC6328" s="2"/>
      <c r="BD6328" s="2"/>
      <c r="BE6328" s="2"/>
      <c r="BF6328" s="2"/>
      <c r="BG6328" s="2"/>
      <c r="BH6328" s="2"/>
      <c r="BI6328" s="2"/>
      <c r="BJ6328" s="2"/>
      <c r="BK6328" s="2"/>
      <c r="BL6328" s="2"/>
      <c r="BM6328" s="2"/>
      <c r="BN6328" s="2"/>
      <c r="BO6328" s="2"/>
      <c r="BP6328" s="2"/>
      <c r="BQ6328" s="2"/>
      <c r="BR6328" s="2"/>
      <c r="BS6328" s="2"/>
      <c r="BT6328" s="2"/>
      <c r="BU6328" s="2"/>
      <c r="BV6328" s="2"/>
      <c r="BW6328" s="2"/>
      <c r="BX6328" s="2"/>
      <c r="BY6328" s="2"/>
      <c r="BZ6328" s="2"/>
      <c r="CA6328" s="2"/>
      <c r="CB6328" s="2"/>
      <c r="CC6328" s="2"/>
      <c r="CD6328" s="2"/>
      <c r="CE6328" s="2"/>
    </row>
    <row r="6329" spans="1:83" s="10" customFormat="1" ht="12.75" customHeight="1" x14ac:dyDescent="0.2">
      <c r="A6329" s="64" t="s">
        <v>11168</v>
      </c>
      <c r="B6329" s="9" t="s">
        <v>11169</v>
      </c>
      <c r="C6329" s="66" t="s">
        <v>4035</v>
      </c>
      <c r="D6329" s="44" t="s">
        <v>4237</v>
      </c>
      <c r="E6329" s="54"/>
      <c r="F6329" s="55"/>
      <c r="G6329" s="56">
        <v>200</v>
      </c>
      <c r="H6329" s="57">
        <f t="shared" si="196"/>
        <v>236</v>
      </c>
      <c r="I6329" s="58">
        <f t="shared" si="197"/>
        <v>0</v>
      </c>
      <c r="J6329" s="59"/>
      <c r="K6329" s="59"/>
      <c r="L6329" s="60"/>
      <c r="M6329" s="61"/>
      <c r="N6329" s="6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  <c r="BA6329" s="2"/>
      <c r="BB6329" s="2"/>
      <c r="BC6329" s="2"/>
      <c r="BD6329" s="2"/>
      <c r="BE6329" s="2"/>
      <c r="BF6329" s="2"/>
      <c r="BG6329" s="2"/>
      <c r="BH6329" s="2"/>
      <c r="BI6329" s="2"/>
      <c r="BJ6329" s="2"/>
      <c r="BK6329" s="2"/>
      <c r="BL6329" s="2"/>
      <c r="BM6329" s="2"/>
      <c r="BN6329" s="2"/>
      <c r="BO6329" s="2"/>
      <c r="BP6329" s="2"/>
      <c r="BQ6329" s="2"/>
      <c r="BR6329" s="2"/>
      <c r="BS6329" s="2"/>
      <c r="BT6329" s="2"/>
      <c r="BU6329" s="2"/>
      <c r="BV6329" s="2"/>
      <c r="BW6329" s="2"/>
      <c r="BX6329" s="2"/>
      <c r="BY6329" s="2"/>
      <c r="BZ6329" s="2"/>
      <c r="CA6329" s="2"/>
      <c r="CB6329" s="2"/>
      <c r="CC6329" s="2"/>
      <c r="CD6329" s="2"/>
      <c r="CE6329" s="2"/>
    </row>
    <row r="6330" spans="1:83" s="10" customFormat="1" ht="12.75" customHeight="1" x14ac:dyDescent="0.2">
      <c r="A6330" s="78" t="s">
        <v>3225</v>
      </c>
      <c r="B6330" s="9" t="s">
        <v>1046</v>
      </c>
      <c r="C6330" s="66" t="s">
        <v>4035</v>
      </c>
      <c r="D6330" s="44" t="s">
        <v>4237</v>
      </c>
      <c r="E6330" s="54"/>
      <c r="F6330" s="55"/>
      <c r="G6330" s="56">
        <v>1550</v>
      </c>
      <c r="H6330" s="57">
        <f t="shared" si="196"/>
        <v>1829</v>
      </c>
      <c r="I6330" s="58">
        <f t="shared" si="197"/>
        <v>0</v>
      </c>
      <c r="J6330" s="59" t="s">
        <v>4015</v>
      </c>
      <c r="K6330" s="59"/>
      <c r="L6330" s="74" t="s">
        <v>11170</v>
      </c>
      <c r="M6330" s="61"/>
      <c r="N6330" s="6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  <c r="BA6330" s="2"/>
      <c r="BB6330" s="2"/>
      <c r="BC6330" s="2"/>
      <c r="BD6330" s="2"/>
      <c r="BE6330" s="2"/>
      <c r="BF6330" s="2"/>
      <c r="BG6330" s="2"/>
      <c r="BH6330" s="2"/>
      <c r="BI6330" s="2"/>
      <c r="BJ6330" s="2"/>
      <c r="BK6330" s="2"/>
      <c r="BL6330" s="2"/>
      <c r="BM6330" s="2"/>
      <c r="BN6330" s="2"/>
      <c r="BO6330" s="2"/>
      <c r="BP6330" s="2"/>
      <c r="BQ6330" s="2"/>
      <c r="BR6330" s="2"/>
      <c r="BS6330" s="2"/>
      <c r="BT6330" s="2"/>
      <c r="BU6330" s="2"/>
      <c r="BV6330" s="2"/>
      <c r="BW6330" s="2"/>
      <c r="BX6330" s="2"/>
      <c r="BY6330" s="2"/>
      <c r="BZ6330" s="2"/>
      <c r="CA6330" s="2"/>
      <c r="CB6330" s="2"/>
      <c r="CC6330" s="2"/>
      <c r="CD6330" s="2"/>
      <c r="CE6330" s="2"/>
    </row>
    <row r="6331" spans="1:83" s="10" customFormat="1" ht="12.75" customHeight="1" x14ac:dyDescent="0.2">
      <c r="A6331" s="51" t="s">
        <v>11171</v>
      </c>
      <c r="B6331" s="9" t="s">
        <v>11172</v>
      </c>
      <c r="C6331" s="66" t="s">
        <v>4035</v>
      </c>
      <c r="D6331" s="44" t="s">
        <v>4945</v>
      </c>
      <c r="E6331" s="54"/>
      <c r="F6331" s="55"/>
      <c r="G6331" s="56">
        <v>5500</v>
      </c>
      <c r="H6331" s="57">
        <f t="shared" si="196"/>
        <v>6490</v>
      </c>
      <c r="I6331" s="58">
        <f t="shared" si="197"/>
        <v>0</v>
      </c>
      <c r="J6331" s="59" t="s">
        <v>4027</v>
      </c>
      <c r="K6331" s="59"/>
      <c r="L6331" s="60" t="s">
        <v>4029</v>
      </c>
      <c r="M6331" s="61">
        <v>18.899999999999999</v>
      </c>
      <c r="N6331" s="6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  <c r="BA6331" s="2"/>
      <c r="BB6331" s="2"/>
      <c r="BC6331" s="2"/>
      <c r="BD6331" s="2"/>
      <c r="BE6331" s="2"/>
      <c r="BF6331" s="2"/>
      <c r="BG6331" s="2"/>
      <c r="BH6331" s="2"/>
      <c r="BI6331" s="2"/>
      <c r="BJ6331" s="2"/>
      <c r="BK6331" s="2"/>
      <c r="BL6331" s="2"/>
      <c r="BM6331" s="2"/>
      <c r="BN6331" s="2"/>
      <c r="BO6331" s="2"/>
      <c r="BP6331" s="2"/>
      <c r="BQ6331" s="2"/>
      <c r="BR6331" s="2"/>
      <c r="BS6331" s="2"/>
      <c r="BT6331" s="2"/>
      <c r="BU6331" s="2"/>
      <c r="BV6331" s="2"/>
      <c r="BW6331" s="2"/>
      <c r="BX6331" s="2"/>
      <c r="BY6331" s="2"/>
      <c r="BZ6331" s="2"/>
      <c r="CA6331" s="2"/>
      <c r="CB6331" s="2"/>
      <c r="CC6331" s="2"/>
      <c r="CD6331" s="2"/>
      <c r="CE6331" s="2"/>
    </row>
    <row r="6332" spans="1:83" s="10" customFormat="1" ht="12.75" customHeight="1" x14ac:dyDescent="0.2">
      <c r="A6332" s="51" t="s">
        <v>11173</v>
      </c>
      <c r="B6332" s="9" t="s">
        <v>11174</v>
      </c>
      <c r="C6332" s="66" t="s">
        <v>4035</v>
      </c>
      <c r="D6332" s="44" t="s">
        <v>4945</v>
      </c>
      <c r="E6332" s="54"/>
      <c r="F6332" s="55"/>
      <c r="G6332" s="56">
        <v>5500</v>
      </c>
      <c r="H6332" s="57">
        <f t="shared" si="196"/>
        <v>6490</v>
      </c>
      <c r="I6332" s="58">
        <f t="shared" si="197"/>
        <v>0</v>
      </c>
      <c r="J6332" s="59" t="s">
        <v>4027</v>
      </c>
      <c r="K6332" s="59"/>
      <c r="L6332" s="60" t="s">
        <v>4029</v>
      </c>
      <c r="M6332" s="61">
        <v>18.899999999999999</v>
      </c>
      <c r="N6332" s="6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/>
      <c r="BD6332" s="2"/>
      <c r="BE6332" s="2"/>
      <c r="BF6332" s="2"/>
      <c r="BG6332" s="2"/>
      <c r="BH6332" s="2"/>
      <c r="BI6332" s="2"/>
      <c r="BJ6332" s="2"/>
      <c r="BK6332" s="2"/>
      <c r="BL6332" s="2"/>
      <c r="BM6332" s="2"/>
      <c r="BN6332" s="2"/>
      <c r="BO6332" s="2"/>
      <c r="BP6332" s="2"/>
      <c r="BQ6332" s="2"/>
      <c r="BR6332" s="2"/>
      <c r="BS6332" s="2"/>
      <c r="BT6332" s="2"/>
      <c r="BU6332" s="2"/>
      <c r="BV6332" s="2"/>
      <c r="BW6332" s="2"/>
      <c r="BX6332" s="2"/>
      <c r="BY6332" s="2"/>
      <c r="BZ6332" s="2"/>
      <c r="CA6332" s="2"/>
      <c r="CB6332" s="2"/>
      <c r="CC6332" s="2"/>
      <c r="CD6332" s="2"/>
      <c r="CE6332" s="2"/>
    </row>
    <row r="6333" spans="1:83" s="10" customFormat="1" ht="12.75" customHeight="1" x14ac:dyDescent="0.2">
      <c r="A6333" s="51" t="s">
        <v>11175</v>
      </c>
      <c r="B6333" s="9" t="s">
        <v>4453</v>
      </c>
      <c r="C6333" s="66" t="s">
        <v>4035</v>
      </c>
      <c r="D6333" s="44" t="s">
        <v>4945</v>
      </c>
      <c r="E6333" s="54"/>
      <c r="F6333" s="55"/>
      <c r="G6333" s="56">
        <v>967.63</v>
      </c>
      <c r="H6333" s="57">
        <f t="shared" si="196"/>
        <v>1141.8034</v>
      </c>
      <c r="I6333" s="58">
        <f t="shared" si="197"/>
        <v>0</v>
      </c>
      <c r="J6333" s="59" t="s">
        <v>4027</v>
      </c>
      <c r="K6333" s="59"/>
      <c r="L6333" s="60" t="s">
        <v>4029</v>
      </c>
      <c r="M6333" s="61">
        <v>2.2999999999999998</v>
      </c>
      <c r="N6333" s="6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2"/>
      <c r="BD6333" s="2"/>
      <c r="BE6333" s="2"/>
      <c r="BF6333" s="2"/>
      <c r="BG6333" s="2"/>
      <c r="BH6333" s="2"/>
      <c r="BI6333" s="2"/>
      <c r="BJ6333" s="2"/>
      <c r="BK6333" s="2"/>
      <c r="BL6333" s="2"/>
      <c r="BM6333" s="2"/>
      <c r="BN6333" s="2"/>
      <c r="BO6333" s="2"/>
      <c r="BP6333" s="2"/>
      <c r="BQ6333" s="2"/>
      <c r="BR6333" s="2"/>
      <c r="BS6333" s="2"/>
      <c r="BT6333" s="2"/>
      <c r="BU6333" s="2"/>
      <c r="BV6333" s="2"/>
      <c r="BW6333" s="2"/>
      <c r="BX6333" s="2"/>
      <c r="BY6333" s="2"/>
      <c r="BZ6333" s="2"/>
      <c r="CA6333" s="2"/>
      <c r="CB6333" s="2"/>
      <c r="CC6333" s="2"/>
      <c r="CD6333" s="2"/>
      <c r="CE6333" s="2"/>
    </row>
    <row r="6334" spans="1:83" s="10" customFormat="1" ht="12.75" customHeight="1" x14ac:dyDescent="0.2">
      <c r="A6334" s="64" t="s">
        <v>11176</v>
      </c>
      <c r="B6334" s="9" t="s">
        <v>4453</v>
      </c>
      <c r="C6334" s="66" t="s">
        <v>4035</v>
      </c>
      <c r="D6334" s="44" t="s">
        <v>4945</v>
      </c>
      <c r="E6334" s="54"/>
      <c r="F6334" s="55"/>
      <c r="G6334" s="56">
        <v>722.69</v>
      </c>
      <c r="H6334" s="57">
        <f t="shared" si="196"/>
        <v>852.77420000000006</v>
      </c>
      <c r="I6334" s="58">
        <f t="shared" si="197"/>
        <v>0</v>
      </c>
      <c r="J6334" s="59"/>
      <c r="K6334" s="59"/>
      <c r="L6334" s="60"/>
      <c r="M6334" s="61"/>
      <c r="N6334" s="6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  <c r="BA6334" s="2"/>
      <c r="BB6334" s="2"/>
      <c r="BC6334" s="2"/>
      <c r="BD6334" s="2"/>
      <c r="BE6334" s="2"/>
      <c r="BF6334" s="2"/>
      <c r="BG6334" s="2"/>
      <c r="BH6334" s="2"/>
      <c r="BI6334" s="2"/>
      <c r="BJ6334" s="2"/>
      <c r="BK6334" s="2"/>
      <c r="BL6334" s="2"/>
      <c r="BM6334" s="2"/>
      <c r="BN6334" s="2"/>
      <c r="BO6334" s="2"/>
      <c r="BP6334" s="2"/>
      <c r="BQ6334" s="2"/>
      <c r="BR6334" s="2"/>
      <c r="BS6334" s="2"/>
      <c r="BT6334" s="2"/>
      <c r="BU6334" s="2"/>
      <c r="BV6334" s="2"/>
      <c r="BW6334" s="2"/>
      <c r="BX6334" s="2"/>
      <c r="BY6334" s="2"/>
      <c r="BZ6334" s="2"/>
      <c r="CA6334" s="2"/>
      <c r="CB6334" s="2"/>
      <c r="CC6334" s="2"/>
      <c r="CD6334" s="2"/>
      <c r="CE6334" s="2"/>
    </row>
    <row r="6335" spans="1:83" s="10" customFormat="1" ht="12.75" customHeight="1" x14ac:dyDescent="0.2">
      <c r="A6335" s="51" t="s">
        <v>11177</v>
      </c>
      <c r="B6335" s="9" t="s">
        <v>11178</v>
      </c>
      <c r="C6335" s="66" t="s">
        <v>4035</v>
      </c>
      <c r="D6335" s="44" t="s">
        <v>4945</v>
      </c>
      <c r="E6335" s="54"/>
      <c r="F6335" s="55"/>
      <c r="G6335" s="56">
        <v>1100</v>
      </c>
      <c r="H6335" s="57">
        <f t="shared" si="196"/>
        <v>1298</v>
      </c>
      <c r="I6335" s="58">
        <f t="shared" si="197"/>
        <v>0</v>
      </c>
      <c r="J6335" s="59"/>
      <c r="K6335" s="59"/>
      <c r="L6335" s="60"/>
      <c r="M6335" s="61"/>
      <c r="N6335" s="6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/>
      <c r="BD6335" s="2"/>
      <c r="BE6335" s="2"/>
      <c r="BF6335" s="2"/>
      <c r="BG6335" s="2"/>
      <c r="BH6335" s="2"/>
      <c r="BI6335" s="2"/>
      <c r="BJ6335" s="2"/>
      <c r="BK6335" s="2"/>
      <c r="BL6335" s="2"/>
      <c r="BM6335" s="2"/>
      <c r="BN6335" s="2"/>
      <c r="BO6335" s="2"/>
      <c r="BP6335" s="2"/>
      <c r="BQ6335" s="2"/>
      <c r="BR6335" s="2"/>
      <c r="BS6335" s="2"/>
      <c r="BT6335" s="2"/>
      <c r="BU6335" s="2"/>
      <c r="BV6335" s="2"/>
      <c r="BW6335" s="2"/>
      <c r="BX6335" s="2"/>
      <c r="BY6335" s="2"/>
      <c r="BZ6335" s="2"/>
      <c r="CA6335" s="2"/>
      <c r="CB6335" s="2"/>
      <c r="CC6335" s="2"/>
      <c r="CD6335" s="2"/>
      <c r="CE6335" s="2"/>
    </row>
    <row r="6336" spans="1:83" s="10" customFormat="1" ht="12.75" customHeight="1" x14ac:dyDescent="0.2">
      <c r="A6336" s="51" t="s">
        <v>11179</v>
      </c>
      <c r="B6336" s="9" t="s">
        <v>691</v>
      </c>
      <c r="C6336" s="66" t="s">
        <v>4035</v>
      </c>
      <c r="D6336" s="44" t="s">
        <v>4945</v>
      </c>
      <c r="E6336" s="54"/>
      <c r="F6336" s="55"/>
      <c r="G6336" s="56">
        <v>1037.54</v>
      </c>
      <c r="H6336" s="57">
        <f t="shared" si="196"/>
        <v>1224.2972</v>
      </c>
      <c r="I6336" s="58">
        <f t="shared" si="197"/>
        <v>0</v>
      </c>
      <c r="J6336" s="59"/>
      <c r="K6336" s="59"/>
      <c r="L6336" s="60"/>
      <c r="M6336" s="61"/>
      <c r="N6336" s="6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/>
      <c r="BD6336" s="2"/>
      <c r="BE6336" s="2"/>
      <c r="BF6336" s="2"/>
      <c r="BG6336" s="2"/>
      <c r="BH6336" s="2"/>
      <c r="BI6336" s="2"/>
      <c r="BJ6336" s="2"/>
      <c r="BK6336" s="2"/>
      <c r="BL6336" s="2"/>
      <c r="BM6336" s="2"/>
      <c r="BN6336" s="2"/>
      <c r="BO6336" s="2"/>
      <c r="BP6336" s="2"/>
      <c r="BQ6336" s="2"/>
      <c r="BR6336" s="2"/>
      <c r="BS6336" s="2"/>
      <c r="BT6336" s="2"/>
      <c r="BU6336" s="2"/>
      <c r="BV6336" s="2"/>
      <c r="BW6336" s="2"/>
      <c r="BX6336" s="2"/>
      <c r="BY6336" s="2"/>
      <c r="BZ6336" s="2"/>
      <c r="CA6336" s="2"/>
      <c r="CB6336" s="2"/>
      <c r="CC6336" s="2"/>
      <c r="CD6336" s="2"/>
      <c r="CE6336" s="2"/>
    </row>
    <row r="6337" spans="1:83" s="10" customFormat="1" ht="12.75" customHeight="1" x14ac:dyDescent="0.2">
      <c r="A6337" s="51" t="s">
        <v>11180</v>
      </c>
      <c r="B6337" s="9" t="s">
        <v>11093</v>
      </c>
      <c r="C6337" s="66" t="s">
        <v>4035</v>
      </c>
      <c r="D6337" s="44" t="s">
        <v>4945</v>
      </c>
      <c r="E6337" s="54"/>
      <c r="F6337" s="55"/>
      <c r="G6337" s="56">
        <v>1037.54</v>
      </c>
      <c r="H6337" s="57">
        <f t="shared" si="196"/>
        <v>1224.2972</v>
      </c>
      <c r="I6337" s="58">
        <f t="shared" si="197"/>
        <v>0</v>
      </c>
      <c r="J6337" s="59"/>
      <c r="K6337" s="59"/>
      <c r="L6337" s="60"/>
      <c r="M6337" s="61"/>
      <c r="N6337" s="6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/>
      <c r="BD6337" s="2"/>
      <c r="BE6337" s="2"/>
      <c r="BF6337" s="2"/>
      <c r="BG6337" s="2"/>
      <c r="BH6337" s="2"/>
      <c r="BI6337" s="2"/>
      <c r="BJ6337" s="2"/>
      <c r="BK6337" s="2"/>
      <c r="BL6337" s="2"/>
      <c r="BM6337" s="2"/>
      <c r="BN6337" s="2"/>
      <c r="BO6337" s="2"/>
      <c r="BP6337" s="2"/>
      <c r="BQ6337" s="2"/>
      <c r="BR6337" s="2"/>
      <c r="BS6337" s="2"/>
      <c r="BT6337" s="2"/>
      <c r="BU6337" s="2"/>
      <c r="BV6337" s="2"/>
      <c r="BW6337" s="2"/>
      <c r="BX6337" s="2"/>
      <c r="BY6337" s="2"/>
      <c r="BZ6337" s="2"/>
      <c r="CA6337" s="2"/>
      <c r="CB6337" s="2"/>
      <c r="CC6337" s="2"/>
      <c r="CD6337" s="2"/>
      <c r="CE6337" s="2"/>
    </row>
    <row r="6338" spans="1:83" s="10" customFormat="1" ht="12.75" customHeight="1" x14ac:dyDescent="0.2">
      <c r="A6338" s="51" t="s">
        <v>11181</v>
      </c>
      <c r="B6338" s="9" t="s">
        <v>11182</v>
      </c>
      <c r="C6338" s="66" t="s">
        <v>4035</v>
      </c>
      <c r="D6338" s="44" t="s">
        <v>4945</v>
      </c>
      <c r="E6338" s="54"/>
      <c r="F6338" s="55"/>
      <c r="G6338" s="56">
        <v>1100</v>
      </c>
      <c r="H6338" s="57">
        <f t="shared" si="196"/>
        <v>1298</v>
      </c>
      <c r="I6338" s="58">
        <f t="shared" si="197"/>
        <v>0</v>
      </c>
      <c r="J6338" s="59" t="s">
        <v>4027</v>
      </c>
      <c r="K6338" s="59"/>
      <c r="L6338" s="60" t="s">
        <v>4029</v>
      </c>
      <c r="M6338" s="61">
        <v>4.4000000000000004</v>
      </c>
      <c r="N6338" s="6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/>
      <c r="BD6338" s="2"/>
      <c r="BE6338" s="2"/>
      <c r="BF6338" s="2"/>
      <c r="BG6338" s="2"/>
      <c r="BH6338" s="2"/>
      <c r="BI6338" s="2"/>
      <c r="BJ6338" s="2"/>
      <c r="BK6338" s="2"/>
      <c r="BL6338" s="2"/>
      <c r="BM6338" s="2"/>
      <c r="BN6338" s="2"/>
      <c r="BO6338" s="2"/>
      <c r="BP6338" s="2"/>
      <c r="BQ6338" s="2"/>
      <c r="BR6338" s="2"/>
      <c r="BS6338" s="2"/>
      <c r="BT6338" s="2"/>
      <c r="BU6338" s="2"/>
      <c r="BV6338" s="2"/>
      <c r="BW6338" s="2"/>
      <c r="BX6338" s="2"/>
      <c r="BY6338" s="2"/>
      <c r="BZ6338" s="2"/>
      <c r="CA6338" s="2"/>
      <c r="CB6338" s="2"/>
      <c r="CC6338" s="2"/>
      <c r="CD6338" s="2"/>
      <c r="CE6338" s="2"/>
    </row>
    <row r="6339" spans="1:83" s="10" customFormat="1" ht="12.75" customHeight="1" x14ac:dyDescent="0.2">
      <c r="A6339" s="51" t="s">
        <v>11183</v>
      </c>
      <c r="B6339" s="52" t="s">
        <v>11099</v>
      </c>
      <c r="C6339" s="66" t="s">
        <v>4035</v>
      </c>
      <c r="D6339" s="44" t="s">
        <v>4945</v>
      </c>
      <c r="E6339" s="54"/>
      <c r="F6339" s="55"/>
      <c r="G6339" s="56">
        <v>4900</v>
      </c>
      <c r="H6339" s="57">
        <f t="shared" si="196"/>
        <v>5782</v>
      </c>
      <c r="I6339" s="58">
        <f t="shared" si="197"/>
        <v>0</v>
      </c>
      <c r="J6339" s="59" t="s">
        <v>4027</v>
      </c>
      <c r="K6339" s="59"/>
      <c r="L6339" s="60" t="s">
        <v>4029</v>
      </c>
      <c r="M6339" s="61">
        <v>17</v>
      </c>
      <c r="N6339" s="6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/>
      <c r="BD6339" s="2"/>
      <c r="BE6339" s="2"/>
      <c r="BF6339" s="2"/>
      <c r="BG6339" s="2"/>
      <c r="BH6339" s="2"/>
      <c r="BI6339" s="2"/>
      <c r="BJ6339" s="2"/>
      <c r="BK6339" s="2"/>
      <c r="BL6339" s="2"/>
      <c r="BM6339" s="2"/>
      <c r="BN6339" s="2"/>
      <c r="BO6339" s="2"/>
      <c r="BP6339" s="2"/>
      <c r="BQ6339" s="2"/>
      <c r="BR6339" s="2"/>
      <c r="BS6339" s="2"/>
      <c r="BT6339" s="2"/>
      <c r="BU6339" s="2"/>
      <c r="BV6339" s="2"/>
      <c r="BW6339" s="2"/>
      <c r="BX6339" s="2"/>
      <c r="BY6339" s="2"/>
      <c r="BZ6339" s="2"/>
      <c r="CA6339" s="2"/>
      <c r="CB6339" s="2"/>
      <c r="CC6339" s="2"/>
      <c r="CD6339" s="2"/>
      <c r="CE6339" s="2"/>
    </row>
    <row r="6340" spans="1:83" s="10" customFormat="1" ht="12.75" customHeight="1" x14ac:dyDescent="0.2">
      <c r="A6340" s="78" t="s">
        <v>11184</v>
      </c>
      <c r="B6340" s="70" t="s">
        <v>11099</v>
      </c>
      <c r="C6340" s="66" t="s">
        <v>4035</v>
      </c>
      <c r="D6340" s="72" t="s">
        <v>4945</v>
      </c>
      <c r="E6340" s="54"/>
      <c r="F6340" s="55"/>
      <c r="G6340" s="56">
        <v>4200</v>
      </c>
      <c r="H6340" s="57">
        <f t="shared" si="196"/>
        <v>4956</v>
      </c>
      <c r="I6340" s="58">
        <f t="shared" si="197"/>
        <v>0</v>
      </c>
      <c r="J6340" s="59" t="s">
        <v>4027</v>
      </c>
      <c r="K6340" s="59"/>
      <c r="L6340" s="60" t="s">
        <v>4029</v>
      </c>
      <c r="M6340" s="61">
        <v>17</v>
      </c>
      <c r="N6340" s="6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/>
      <c r="BD6340" s="2"/>
      <c r="BE6340" s="2"/>
      <c r="BF6340" s="2"/>
      <c r="BG6340" s="2"/>
      <c r="BH6340" s="2"/>
      <c r="BI6340" s="2"/>
      <c r="BJ6340" s="2"/>
      <c r="BK6340" s="2"/>
      <c r="BL6340" s="2"/>
      <c r="BM6340" s="2"/>
      <c r="BN6340" s="2"/>
      <c r="BO6340" s="2"/>
      <c r="BP6340" s="2"/>
      <c r="BQ6340" s="2"/>
      <c r="BR6340" s="2"/>
      <c r="BS6340" s="2"/>
      <c r="BT6340" s="2"/>
      <c r="BU6340" s="2"/>
      <c r="BV6340" s="2"/>
      <c r="BW6340" s="2"/>
      <c r="BX6340" s="2"/>
      <c r="BY6340" s="2"/>
      <c r="BZ6340" s="2"/>
      <c r="CA6340" s="2"/>
      <c r="CB6340" s="2"/>
      <c r="CC6340" s="2"/>
      <c r="CD6340" s="2"/>
      <c r="CE6340" s="2"/>
    </row>
    <row r="6341" spans="1:83" s="10" customFormat="1" ht="12.75" customHeight="1" x14ac:dyDescent="0.2">
      <c r="A6341" s="51" t="s">
        <v>11185</v>
      </c>
      <c r="B6341" s="9" t="s">
        <v>11186</v>
      </c>
      <c r="C6341" s="66" t="s">
        <v>4035</v>
      </c>
      <c r="D6341" s="44" t="s">
        <v>4748</v>
      </c>
      <c r="E6341" s="54"/>
      <c r="F6341" s="55"/>
      <c r="G6341" s="56">
        <v>420</v>
      </c>
      <c r="H6341" s="57">
        <f t="shared" si="196"/>
        <v>495.59999999999997</v>
      </c>
      <c r="I6341" s="58">
        <f t="shared" si="197"/>
        <v>0</v>
      </c>
      <c r="J6341" s="59" t="s">
        <v>4027</v>
      </c>
      <c r="K6341" s="59"/>
      <c r="L6341" s="60" t="s">
        <v>4029</v>
      </c>
      <c r="M6341" s="61">
        <v>0.4</v>
      </c>
      <c r="N6341" s="6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/>
      <c r="BD6341" s="2"/>
      <c r="BE6341" s="2"/>
      <c r="BF6341" s="2"/>
      <c r="BG6341" s="2"/>
      <c r="BH6341" s="2"/>
      <c r="BI6341" s="2"/>
      <c r="BJ6341" s="2"/>
      <c r="BK6341" s="2"/>
      <c r="BL6341" s="2"/>
      <c r="BM6341" s="2"/>
      <c r="BN6341" s="2"/>
      <c r="BO6341" s="2"/>
      <c r="BP6341" s="2"/>
      <c r="BQ6341" s="2"/>
      <c r="BR6341" s="2"/>
      <c r="BS6341" s="2"/>
      <c r="BT6341" s="2"/>
      <c r="BU6341" s="2"/>
      <c r="BV6341" s="2"/>
      <c r="BW6341" s="2"/>
      <c r="BX6341" s="2"/>
      <c r="BY6341" s="2"/>
      <c r="BZ6341" s="2"/>
      <c r="CA6341" s="2"/>
      <c r="CB6341" s="2"/>
      <c r="CC6341" s="2"/>
      <c r="CD6341" s="2"/>
      <c r="CE6341" s="2"/>
    </row>
    <row r="6342" spans="1:83" s="10" customFormat="1" ht="12.75" customHeight="1" x14ac:dyDescent="0.2">
      <c r="A6342" s="95" t="s">
        <v>3226</v>
      </c>
      <c r="B6342" s="9" t="s">
        <v>41</v>
      </c>
      <c r="C6342" s="66" t="s">
        <v>4035</v>
      </c>
      <c r="D6342" s="44" t="s">
        <v>7186</v>
      </c>
      <c r="E6342" s="54"/>
      <c r="F6342" s="55"/>
      <c r="G6342" s="56">
        <v>155000</v>
      </c>
      <c r="H6342" s="57">
        <f t="shared" si="196"/>
        <v>182900</v>
      </c>
      <c r="I6342" s="58">
        <f t="shared" si="197"/>
        <v>0</v>
      </c>
      <c r="J6342" s="59" t="s">
        <v>4027</v>
      </c>
      <c r="K6342" s="59"/>
      <c r="L6342" s="60" t="s">
        <v>4029</v>
      </c>
      <c r="M6342" s="61">
        <v>676</v>
      </c>
      <c r="N6342" s="6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2"/>
      <c r="BD6342" s="2"/>
      <c r="BE6342" s="2"/>
      <c r="BF6342" s="2"/>
      <c r="BG6342" s="2"/>
      <c r="BH6342" s="2"/>
      <c r="BI6342" s="2"/>
      <c r="BJ6342" s="2"/>
      <c r="BK6342" s="2"/>
      <c r="BL6342" s="2"/>
      <c r="BM6342" s="2"/>
      <c r="BN6342" s="2"/>
      <c r="BO6342" s="2"/>
      <c r="BP6342" s="2"/>
      <c r="BQ6342" s="2"/>
      <c r="BR6342" s="2"/>
      <c r="BS6342" s="2"/>
      <c r="BT6342" s="2"/>
      <c r="BU6342" s="2"/>
      <c r="BV6342" s="2"/>
      <c r="BW6342" s="2"/>
      <c r="BX6342" s="2"/>
      <c r="BY6342" s="2"/>
      <c r="BZ6342" s="2"/>
      <c r="CA6342" s="2"/>
      <c r="CB6342" s="2"/>
      <c r="CC6342" s="2"/>
      <c r="CD6342" s="2"/>
      <c r="CE6342" s="2"/>
    </row>
    <row r="6343" spans="1:83" s="10" customFormat="1" ht="12.75" customHeight="1" x14ac:dyDescent="0.2">
      <c r="A6343" s="69" t="s">
        <v>11187</v>
      </c>
      <c r="B6343" s="9" t="s">
        <v>11138</v>
      </c>
      <c r="C6343" s="53" t="s">
        <v>4007</v>
      </c>
      <c r="D6343" s="44" t="s">
        <v>4237</v>
      </c>
      <c r="E6343" s="54"/>
      <c r="F6343" s="55"/>
      <c r="G6343" s="56">
        <v>2008.12</v>
      </c>
      <c r="H6343" s="57">
        <f t="shared" si="196"/>
        <v>2369.5815999999995</v>
      </c>
      <c r="I6343" s="58">
        <f t="shared" si="197"/>
        <v>0</v>
      </c>
      <c r="J6343" s="59"/>
      <c r="K6343" s="59" t="s">
        <v>6950</v>
      </c>
      <c r="L6343" s="60"/>
      <c r="M6343" s="61"/>
      <c r="N6343" s="6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2"/>
      <c r="BD6343" s="2"/>
      <c r="BE6343" s="2"/>
      <c r="BF6343" s="2"/>
      <c r="BG6343" s="2"/>
      <c r="BH6343" s="2"/>
      <c r="BI6343" s="2"/>
      <c r="BJ6343" s="2"/>
      <c r="BK6343" s="2"/>
      <c r="BL6343" s="2"/>
      <c r="BM6343" s="2"/>
      <c r="BN6343" s="2"/>
      <c r="BO6343" s="2"/>
      <c r="BP6343" s="2"/>
      <c r="BQ6343" s="2"/>
      <c r="BR6343" s="2"/>
      <c r="BS6343" s="2"/>
      <c r="BT6343" s="2"/>
      <c r="BU6343" s="2"/>
      <c r="BV6343" s="2"/>
      <c r="BW6343" s="2"/>
      <c r="BX6343" s="2"/>
      <c r="BY6343" s="2"/>
      <c r="BZ6343" s="2"/>
      <c r="CA6343" s="2"/>
      <c r="CB6343" s="2"/>
      <c r="CC6343" s="2"/>
      <c r="CD6343" s="2"/>
      <c r="CE6343" s="2"/>
    </row>
    <row r="6344" spans="1:83" s="10" customFormat="1" ht="12.75" customHeight="1" x14ac:dyDescent="0.2">
      <c r="A6344" s="95" t="s">
        <v>3227</v>
      </c>
      <c r="B6344" s="9" t="s">
        <v>41</v>
      </c>
      <c r="C6344" s="66" t="s">
        <v>4035</v>
      </c>
      <c r="D6344" s="44" t="s">
        <v>7186</v>
      </c>
      <c r="E6344" s="54"/>
      <c r="F6344" s="55"/>
      <c r="G6344" s="56">
        <v>220658.86</v>
      </c>
      <c r="H6344" s="57">
        <f t="shared" ref="H6344:H6407" si="198">G6344*1.18</f>
        <v>260377.45479999998</v>
      </c>
      <c r="I6344" s="58">
        <f t="shared" ref="I6344:I6407" si="199">H6344*F6344</f>
        <v>0</v>
      </c>
      <c r="J6344" s="59"/>
      <c r="K6344" s="59"/>
      <c r="L6344" s="65">
        <v>44202</v>
      </c>
      <c r="M6344" s="61"/>
      <c r="N6344" s="6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2"/>
      <c r="BD6344" s="2"/>
      <c r="BE6344" s="2"/>
      <c r="BF6344" s="2"/>
      <c r="BG6344" s="2"/>
      <c r="BH6344" s="2"/>
      <c r="BI6344" s="2"/>
      <c r="BJ6344" s="2"/>
      <c r="BK6344" s="2"/>
      <c r="BL6344" s="2"/>
      <c r="BM6344" s="2"/>
      <c r="BN6344" s="2"/>
      <c r="BO6344" s="2"/>
      <c r="BP6344" s="2"/>
      <c r="BQ6344" s="2"/>
      <c r="BR6344" s="2"/>
      <c r="BS6344" s="2"/>
      <c r="BT6344" s="2"/>
      <c r="BU6344" s="2"/>
      <c r="BV6344" s="2"/>
      <c r="BW6344" s="2"/>
      <c r="BX6344" s="2"/>
      <c r="BY6344" s="2"/>
      <c r="BZ6344" s="2"/>
      <c r="CA6344" s="2"/>
      <c r="CB6344" s="2"/>
      <c r="CC6344" s="2"/>
      <c r="CD6344" s="2"/>
      <c r="CE6344" s="2"/>
    </row>
    <row r="6345" spans="1:83" s="10" customFormat="1" ht="12.75" customHeight="1" x14ac:dyDescent="0.2">
      <c r="A6345" s="69" t="s">
        <v>11188</v>
      </c>
      <c r="B6345" s="9" t="s">
        <v>11189</v>
      </c>
      <c r="C6345" s="53" t="s">
        <v>4007</v>
      </c>
      <c r="D6345" s="44" t="s">
        <v>4237</v>
      </c>
      <c r="E6345" s="54"/>
      <c r="F6345" s="55"/>
      <c r="G6345" s="56">
        <v>428.77</v>
      </c>
      <c r="H6345" s="57">
        <f t="shared" si="198"/>
        <v>505.94859999999994</v>
      </c>
      <c r="I6345" s="58">
        <f t="shared" si="199"/>
        <v>0</v>
      </c>
      <c r="J6345" s="59"/>
      <c r="K6345" s="59" t="s">
        <v>6950</v>
      </c>
      <c r="L6345" s="60"/>
      <c r="M6345" s="61"/>
      <c r="N6345" s="6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/>
      <c r="BD6345" s="2"/>
      <c r="BE6345" s="2"/>
      <c r="BF6345" s="2"/>
      <c r="BG6345" s="2"/>
      <c r="BH6345" s="2"/>
      <c r="BI6345" s="2"/>
      <c r="BJ6345" s="2"/>
      <c r="BK6345" s="2"/>
      <c r="BL6345" s="2"/>
      <c r="BM6345" s="2"/>
      <c r="BN6345" s="2"/>
      <c r="BO6345" s="2"/>
      <c r="BP6345" s="2"/>
      <c r="BQ6345" s="2"/>
      <c r="BR6345" s="2"/>
      <c r="BS6345" s="2"/>
      <c r="BT6345" s="2"/>
      <c r="BU6345" s="2"/>
      <c r="BV6345" s="2"/>
      <c r="BW6345" s="2"/>
      <c r="BX6345" s="2"/>
      <c r="BY6345" s="2"/>
      <c r="BZ6345" s="2"/>
      <c r="CA6345" s="2"/>
      <c r="CB6345" s="2"/>
      <c r="CC6345" s="2"/>
      <c r="CD6345" s="2"/>
      <c r="CE6345" s="2"/>
    </row>
    <row r="6346" spans="1:83" s="10" customFormat="1" ht="12.75" customHeight="1" x14ac:dyDescent="0.2">
      <c r="A6346" s="69" t="s">
        <v>11190</v>
      </c>
      <c r="B6346" s="9" t="s">
        <v>9475</v>
      </c>
      <c r="C6346" s="53" t="s">
        <v>4007</v>
      </c>
      <c r="D6346" s="44" t="s">
        <v>4237</v>
      </c>
      <c r="E6346" s="54"/>
      <c r="F6346" s="55"/>
      <c r="G6346" s="56">
        <v>6024.53</v>
      </c>
      <c r="H6346" s="57">
        <f t="shared" si="198"/>
        <v>7108.9453999999996</v>
      </c>
      <c r="I6346" s="58">
        <f t="shared" si="199"/>
        <v>0</v>
      </c>
      <c r="J6346" s="59"/>
      <c r="K6346" s="59" t="s">
        <v>6950</v>
      </c>
      <c r="L6346" s="60"/>
      <c r="M6346" s="61"/>
      <c r="N6346" s="6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  <c r="BA6346" s="2"/>
      <c r="BB6346" s="2"/>
      <c r="BC6346" s="2"/>
      <c r="BD6346" s="2"/>
      <c r="BE6346" s="2"/>
      <c r="BF6346" s="2"/>
      <c r="BG6346" s="2"/>
      <c r="BH6346" s="2"/>
      <c r="BI6346" s="2"/>
      <c r="BJ6346" s="2"/>
      <c r="BK6346" s="2"/>
      <c r="BL6346" s="2"/>
      <c r="BM6346" s="2"/>
      <c r="BN6346" s="2"/>
      <c r="BO6346" s="2"/>
      <c r="BP6346" s="2"/>
      <c r="BQ6346" s="2"/>
      <c r="BR6346" s="2"/>
      <c r="BS6346" s="2"/>
      <c r="BT6346" s="2"/>
      <c r="BU6346" s="2"/>
      <c r="BV6346" s="2"/>
      <c r="BW6346" s="2"/>
      <c r="BX6346" s="2"/>
      <c r="BY6346" s="2"/>
      <c r="BZ6346" s="2"/>
      <c r="CA6346" s="2"/>
      <c r="CB6346" s="2"/>
      <c r="CC6346" s="2"/>
      <c r="CD6346" s="2"/>
      <c r="CE6346" s="2"/>
    </row>
    <row r="6347" spans="1:83" s="10" customFormat="1" ht="12.75" customHeight="1" x14ac:dyDescent="0.2">
      <c r="A6347" s="69" t="s">
        <v>11191</v>
      </c>
      <c r="B6347" s="9" t="s">
        <v>11192</v>
      </c>
      <c r="C6347" s="53" t="s">
        <v>4007</v>
      </c>
      <c r="D6347" s="44" t="s">
        <v>4237</v>
      </c>
      <c r="E6347" s="54"/>
      <c r="F6347" s="55"/>
      <c r="G6347" s="56">
        <v>9656.4699999999993</v>
      </c>
      <c r="H6347" s="57">
        <f t="shared" si="198"/>
        <v>11394.634599999999</v>
      </c>
      <c r="I6347" s="58">
        <f t="shared" si="199"/>
        <v>0</v>
      </c>
      <c r="J6347" s="59"/>
      <c r="K6347" s="59" t="s">
        <v>4280</v>
      </c>
      <c r="L6347" s="65">
        <v>6370</v>
      </c>
      <c r="M6347" s="61"/>
      <c r="N6347" s="6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  <c r="BA6347" s="2"/>
      <c r="BB6347" s="2"/>
      <c r="BC6347" s="2"/>
      <c r="BD6347" s="2"/>
      <c r="BE6347" s="2"/>
      <c r="BF6347" s="2"/>
      <c r="BG6347" s="2"/>
      <c r="BH6347" s="2"/>
      <c r="BI6347" s="2"/>
      <c r="BJ6347" s="2"/>
      <c r="BK6347" s="2"/>
      <c r="BL6347" s="2"/>
      <c r="BM6347" s="2"/>
      <c r="BN6347" s="2"/>
      <c r="BO6347" s="2"/>
      <c r="BP6347" s="2"/>
      <c r="BQ6347" s="2"/>
      <c r="BR6347" s="2"/>
      <c r="BS6347" s="2"/>
      <c r="BT6347" s="2"/>
      <c r="BU6347" s="2"/>
      <c r="BV6347" s="2"/>
      <c r="BW6347" s="2"/>
      <c r="BX6347" s="2"/>
      <c r="BY6347" s="2"/>
      <c r="BZ6347" s="2"/>
      <c r="CA6347" s="2"/>
      <c r="CB6347" s="2"/>
      <c r="CC6347" s="2"/>
      <c r="CD6347" s="2"/>
      <c r="CE6347" s="2"/>
    </row>
    <row r="6348" spans="1:83" s="10" customFormat="1" ht="12.75" customHeight="1" x14ac:dyDescent="0.2">
      <c r="A6348" s="69" t="s">
        <v>11193</v>
      </c>
      <c r="B6348" s="9" t="s">
        <v>4342</v>
      </c>
      <c r="C6348" s="53" t="s">
        <v>4007</v>
      </c>
      <c r="D6348" s="44" t="s">
        <v>4033</v>
      </c>
      <c r="E6348" s="54"/>
      <c r="F6348" s="55"/>
      <c r="G6348" s="56">
        <v>7000</v>
      </c>
      <c r="H6348" s="57">
        <f t="shared" si="198"/>
        <v>8260</v>
      </c>
      <c r="I6348" s="58">
        <f t="shared" si="199"/>
        <v>0</v>
      </c>
      <c r="J6348" s="59"/>
      <c r="K6348" s="59" t="s">
        <v>5085</v>
      </c>
      <c r="L6348" s="73" t="s">
        <v>8190</v>
      </c>
      <c r="M6348" s="61">
        <v>0.95</v>
      </c>
      <c r="N6348" s="62" t="s">
        <v>4067</v>
      </c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  <c r="BA6348" s="2"/>
      <c r="BB6348" s="2"/>
      <c r="BC6348" s="2"/>
      <c r="BD6348" s="2"/>
      <c r="BE6348" s="2"/>
      <c r="BF6348" s="2"/>
      <c r="BG6348" s="2"/>
      <c r="BH6348" s="2"/>
      <c r="BI6348" s="2"/>
      <c r="BJ6348" s="2"/>
      <c r="BK6348" s="2"/>
      <c r="BL6348" s="2"/>
      <c r="BM6348" s="2"/>
      <c r="BN6348" s="2"/>
      <c r="BO6348" s="2"/>
      <c r="BP6348" s="2"/>
      <c r="BQ6348" s="2"/>
      <c r="BR6348" s="2"/>
      <c r="BS6348" s="2"/>
      <c r="BT6348" s="2"/>
      <c r="BU6348" s="2"/>
      <c r="BV6348" s="2"/>
      <c r="BW6348" s="2"/>
      <c r="BX6348" s="2"/>
      <c r="BY6348" s="2"/>
      <c r="BZ6348" s="2"/>
      <c r="CA6348" s="2"/>
      <c r="CB6348" s="2"/>
      <c r="CC6348" s="2"/>
      <c r="CD6348" s="2"/>
      <c r="CE6348" s="2"/>
    </row>
    <row r="6349" spans="1:83" s="10" customFormat="1" ht="12.75" customHeight="1" x14ac:dyDescent="0.2">
      <c r="A6349" s="64" t="s">
        <v>11194</v>
      </c>
      <c r="B6349" s="9" t="s">
        <v>11195</v>
      </c>
      <c r="C6349" s="53" t="s">
        <v>4007</v>
      </c>
      <c r="D6349" s="44" t="s">
        <v>4237</v>
      </c>
      <c r="E6349" s="54"/>
      <c r="F6349" s="55"/>
      <c r="G6349" s="56">
        <v>4785.88</v>
      </c>
      <c r="H6349" s="57">
        <f t="shared" si="198"/>
        <v>5647.3383999999996</v>
      </c>
      <c r="I6349" s="58">
        <f t="shared" si="199"/>
        <v>0</v>
      </c>
      <c r="J6349" s="59"/>
      <c r="K6349" s="59" t="s">
        <v>4223</v>
      </c>
      <c r="L6349" s="60" t="s">
        <v>4029</v>
      </c>
      <c r="M6349" s="61"/>
      <c r="N6349" s="6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  <c r="BA6349" s="2"/>
      <c r="BB6349" s="2"/>
      <c r="BC6349" s="2"/>
      <c r="BD6349" s="2"/>
      <c r="BE6349" s="2"/>
      <c r="BF6349" s="2"/>
      <c r="BG6349" s="2"/>
      <c r="BH6349" s="2"/>
      <c r="BI6349" s="2"/>
      <c r="BJ6349" s="2"/>
      <c r="BK6349" s="2"/>
      <c r="BL6349" s="2"/>
      <c r="BM6349" s="2"/>
      <c r="BN6349" s="2"/>
      <c r="BO6349" s="2"/>
      <c r="BP6349" s="2"/>
      <c r="BQ6349" s="2"/>
      <c r="BR6349" s="2"/>
      <c r="BS6349" s="2"/>
      <c r="BT6349" s="2"/>
      <c r="BU6349" s="2"/>
      <c r="BV6349" s="2"/>
      <c r="BW6349" s="2"/>
      <c r="BX6349" s="2"/>
      <c r="BY6349" s="2"/>
      <c r="BZ6349" s="2"/>
      <c r="CA6349" s="2"/>
      <c r="CB6349" s="2"/>
      <c r="CC6349" s="2"/>
      <c r="CD6349" s="2"/>
      <c r="CE6349" s="2"/>
    </row>
    <row r="6350" spans="1:83" s="10" customFormat="1" ht="12.75" customHeight="1" x14ac:dyDescent="0.2">
      <c r="A6350" s="64" t="s">
        <v>11196</v>
      </c>
      <c r="B6350" s="9" t="s">
        <v>11197</v>
      </c>
      <c r="C6350" s="53" t="s">
        <v>4007</v>
      </c>
      <c r="D6350" s="44" t="s">
        <v>4237</v>
      </c>
      <c r="E6350" s="54"/>
      <c r="F6350" s="55"/>
      <c r="G6350" s="56">
        <v>22644</v>
      </c>
      <c r="H6350" s="57">
        <f t="shared" si="198"/>
        <v>26719.919999999998</v>
      </c>
      <c r="I6350" s="58">
        <f t="shared" si="199"/>
        <v>0</v>
      </c>
      <c r="J6350" s="59"/>
      <c r="K6350" s="59" t="s">
        <v>4009</v>
      </c>
      <c r="L6350" s="60" t="s">
        <v>4029</v>
      </c>
      <c r="M6350" s="61"/>
      <c r="N6350" s="6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2"/>
      <c r="BD6350" s="2"/>
      <c r="BE6350" s="2"/>
      <c r="BF6350" s="2"/>
      <c r="BG6350" s="2"/>
      <c r="BH6350" s="2"/>
      <c r="BI6350" s="2"/>
      <c r="BJ6350" s="2"/>
      <c r="BK6350" s="2"/>
      <c r="BL6350" s="2"/>
      <c r="BM6350" s="2"/>
      <c r="BN6350" s="2"/>
      <c r="BO6350" s="2"/>
      <c r="BP6350" s="2"/>
      <c r="BQ6350" s="2"/>
      <c r="BR6350" s="2"/>
      <c r="BS6350" s="2"/>
      <c r="BT6350" s="2"/>
      <c r="BU6350" s="2"/>
      <c r="BV6350" s="2"/>
      <c r="BW6350" s="2"/>
      <c r="BX6350" s="2"/>
      <c r="BY6350" s="2"/>
      <c r="BZ6350" s="2"/>
      <c r="CA6350" s="2"/>
      <c r="CB6350" s="2"/>
      <c r="CC6350" s="2"/>
      <c r="CD6350" s="2"/>
      <c r="CE6350" s="2"/>
    </row>
    <row r="6351" spans="1:83" s="10" customFormat="1" ht="12.75" customHeight="1" x14ac:dyDescent="0.2">
      <c r="A6351" s="64" t="s">
        <v>11198</v>
      </c>
      <c r="B6351" s="9" t="s">
        <v>11199</v>
      </c>
      <c r="C6351" s="53" t="s">
        <v>4007</v>
      </c>
      <c r="D6351" s="44" t="s">
        <v>4237</v>
      </c>
      <c r="E6351" s="54"/>
      <c r="F6351" s="55"/>
      <c r="G6351" s="56">
        <v>22644</v>
      </c>
      <c r="H6351" s="57">
        <f t="shared" si="198"/>
        <v>26719.919999999998</v>
      </c>
      <c r="I6351" s="58">
        <f t="shared" si="199"/>
        <v>0</v>
      </c>
      <c r="J6351" s="59"/>
      <c r="K6351" s="59" t="s">
        <v>4009</v>
      </c>
      <c r="L6351" s="60" t="s">
        <v>4029</v>
      </c>
      <c r="M6351" s="61"/>
      <c r="N6351" s="6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2"/>
      <c r="BD6351" s="2"/>
      <c r="BE6351" s="2"/>
      <c r="BF6351" s="2"/>
      <c r="BG6351" s="2"/>
      <c r="BH6351" s="2"/>
      <c r="BI6351" s="2"/>
      <c r="BJ6351" s="2"/>
      <c r="BK6351" s="2"/>
      <c r="BL6351" s="2"/>
      <c r="BM6351" s="2"/>
      <c r="BN6351" s="2"/>
      <c r="BO6351" s="2"/>
      <c r="BP6351" s="2"/>
      <c r="BQ6351" s="2"/>
      <c r="BR6351" s="2"/>
      <c r="BS6351" s="2"/>
      <c r="BT6351" s="2"/>
      <c r="BU6351" s="2"/>
      <c r="BV6351" s="2"/>
      <c r="BW6351" s="2"/>
      <c r="BX6351" s="2"/>
      <c r="BY6351" s="2"/>
      <c r="BZ6351" s="2"/>
      <c r="CA6351" s="2"/>
      <c r="CB6351" s="2"/>
      <c r="CC6351" s="2"/>
      <c r="CD6351" s="2"/>
      <c r="CE6351" s="2"/>
    </row>
    <row r="6352" spans="1:83" s="10" customFormat="1" ht="12.75" customHeight="1" x14ac:dyDescent="0.2">
      <c r="A6352" s="64" t="s">
        <v>11200</v>
      </c>
      <c r="B6352" s="9" t="s">
        <v>11201</v>
      </c>
      <c r="C6352" s="53" t="s">
        <v>4007</v>
      </c>
      <c r="D6352" s="44" t="s">
        <v>4237</v>
      </c>
      <c r="E6352" s="54"/>
      <c r="F6352" s="55"/>
      <c r="G6352" s="56">
        <v>15893</v>
      </c>
      <c r="H6352" s="57">
        <f t="shared" si="198"/>
        <v>18753.739999999998</v>
      </c>
      <c r="I6352" s="58">
        <f t="shared" si="199"/>
        <v>0</v>
      </c>
      <c r="J6352" s="59"/>
      <c r="K6352" s="59" t="s">
        <v>4009</v>
      </c>
      <c r="L6352" s="60" t="s">
        <v>4029</v>
      </c>
      <c r="M6352" s="61"/>
      <c r="N6352" s="6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2"/>
      <c r="BD6352" s="2"/>
      <c r="BE6352" s="2"/>
      <c r="BF6352" s="2"/>
      <c r="BG6352" s="2"/>
      <c r="BH6352" s="2"/>
      <c r="BI6352" s="2"/>
      <c r="BJ6352" s="2"/>
      <c r="BK6352" s="2"/>
      <c r="BL6352" s="2"/>
      <c r="BM6352" s="2"/>
      <c r="BN6352" s="2"/>
      <c r="BO6352" s="2"/>
      <c r="BP6352" s="2"/>
      <c r="BQ6352" s="2"/>
      <c r="BR6352" s="2"/>
      <c r="BS6352" s="2"/>
      <c r="BT6352" s="2"/>
      <c r="BU6352" s="2"/>
      <c r="BV6352" s="2"/>
      <c r="BW6352" s="2"/>
      <c r="BX6352" s="2"/>
      <c r="BY6352" s="2"/>
      <c r="BZ6352" s="2"/>
      <c r="CA6352" s="2"/>
      <c r="CB6352" s="2"/>
      <c r="CC6352" s="2"/>
      <c r="CD6352" s="2"/>
      <c r="CE6352" s="2"/>
    </row>
    <row r="6353" spans="1:83" s="10" customFormat="1" ht="12.75" customHeight="1" x14ac:dyDescent="0.2">
      <c r="A6353" s="64" t="s">
        <v>11202</v>
      </c>
      <c r="B6353" s="9" t="s">
        <v>11203</v>
      </c>
      <c r="C6353" s="53" t="s">
        <v>4007</v>
      </c>
      <c r="D6353" s="44" t="s">
        <v>4237</v>
      </c>
      <c r="E6353" s="54"/>
      <c r="F6353" s="55"/>
      <c r="G6353" s="56">
        <v>5305</v>
      </c>
      <c r="H6353" s="57">
        <f t="shared" si="198"/>
        <v>6259.9</v>
      </c>
      <c r="I6353" s="58">
        <f t="shared" si="199"/>
        <v>0</v>
      </c>
      <c r="J6353" s="59"/>
      <c r="K6353" s="59" t="s">
        <v>4009</v>
      </c>
      <c r="L6353" s="60" t="s">
        <v>4029</v>
      </c>
      <c r="M6353" s="61"/>
      <c r="N6353" s="6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2"/>
      <c r="BD6353" s="2"/>
      <c r="BE6353" s="2"/>
      <c r="BF6353" s="2"/>
      <c r="BG6353" s="2"/>
      <c r="BH6353" s="2"/>
      <c r="BI6353" s="2"/>
      <c r="BJ6353" s="2"/>
      <c r="BK6353" s="2"/>
      <c r="BL6353" s="2"/>
      <c r="BM6353" s="2"/>
      <c r="BN6353" s="2"/>
      <c r="BO6353" s="2"/>
      <c r="BP6353" s="2"/>
      <c r="BQ6353" s="2"/>
      <c r="BR6353" s="2"/>
      <c r="BS6353" s="2"/>
      <c r="BT6353" s="2"/>
      <c r="BU6353" s="2"/>
      <c r="BV6353" s="2"/>
      <c r="BW6353" s="2"/>
      <c r="BX6353" s="2"/>
      <c r="BY6353" s="2"/>
      <c r="BZ6353" s="2"/>
      <c r="CA6353" s="2"/>
      <c r="CB6353" s="2"/>
      <c r="CC6353" s="2"/>
      <c r="CD6353" s="2"/>
      <c r="CE6353" s="2"/>
    </row>
    <row r="6354" spans="1:83" s="10" customFormat="1" ht="12.75" customHeight="1" x14ac:dyDescent="0.2">
      <c r="A6354" s="64" t="s">
        <v>11204</v>
      </c>
      <c r="B6354" s="9" t="s">
        <v>4455</v>
      </c>
      <c r="C6354" s="53" t="s">
        <v>4007</v>
      </c>
      <c r="D6354" s="44" t="s">
        <v>4237</v>
      </c>
      <c r="E6354" s="54"/>
      <c r="F6354" s="55"/>
      <c r="G6354" s="56">
        <v>4069</v>
      </c>
      <c r="H6354" s="57">
        <f t="shared" si="198"/>
        <v>4801.42</v>
      </c>
      <c r="I6354" s="58">
        <f t="shared" si="199"/>
        <v>0</v>
      </c>
      <c r="J6354" s="59"/>
      <c r="K6354" s="59" t="s">
        <v>4009</v>
      </c>
      <c r="L6354" s="60" t="s">
        <v>4029</v>
      </c>
      <c r="M6354" s="61"/>
      <c r="N6354" s="6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2"/>
      <c r="BD6354" s="2"/>
      <c r="BE6354" s="2"/>
      <c r="BF6354" s="2"/>
      <c r="BG6354" s="2"/>
      <c r="BH6354" s="2"/>
      <c r="BI6354" s="2"/>
      <c r="BJ6354" s="2"/>
      <c r="BK6354" s="2"/>
      <c r="BL6354" s="2"/>
      <c r="BM6354" s="2"/>
      <c r="BN6354" s="2"/>
      <c r="BO6354" s="2"/>
      <c r="BP6354" s="2"/>
      <c r="BQ6354" s="2"/>
      <c r="BR6354" s="2"/>
      <c r="BS6354" s="2"/>
      <c r="BT6354" s="2"/>
      <c r="BU6354" s="2"/>
      <c r="BV6354" s="2"/>
      <c r="BW6354" s="2"/>
      <c r="BX6354" s="2"/>
      <c r="BY6354" s="2"/>
      <c r="BZ6354" s="2"/>
      <c r="CA6354" s="2"/>
      <c r="CB6354" s="2"/>
      <c r="CC6354" s="2"/>
      <c r="CD6354" s="2"/>
      <c r="CE6354" s="2"/>
    </row>
    <row r="6355" spans="1:83" s="10" customFormat="1" ht="12.75" customHeight="1" x14ac:dyDescent="0.2">
      <c r="A6355" s="64" t="s">
        <v>11205</v>
      </c>
      <c r="B6355" s="9" t="s">
        <v>4455</v>
      </c>
      <c r="C6355" s="53" t="s">
        <v>4007</v>
      </c>
      <c r="D6355" s="44" t="s">
        <v>4237</v>
      </c>
      <c r="E6355" s="54"/>
      <c r="F6355" s="55"/>
      <c r="G6355" s="56">
        <v>4378</v>
      </c>
      <c r="H6355" s="57">
        <f t="shared" si="198"/>
        <v>5166.04</v>
      </c>
      <c r="I6355" s="58">
        <f t="shared" si="199"/>
        <v>0</v>
      </c>
      <c r="J6355" s="59"/>
      <c r="K6355" s="59" t="s">
        <v>4009</v>
      </c>
      <c r="L6355" s="60" t="s">
        <v>4029</v>
      </c>
      <c r="M6355" s="61"/>
      <c r="N6355" s="6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2"/>
      <c r="BD6355" s="2"/>
      <c r="BE6355" s="2"/>
      <c r="BF6355" s="2"/>
      <c r="BG6355" s="2"/>
      <c r="BH6355" s="2"/>
      <c r="BI6355" s="2"/>
      <c r="BJ6355" s="2"/>
      <c r="BK6355" s="2"/>
      <c r="BL6355" s="2"/>
      <c r="BM6355" s="2"/>
      <c r="BN6355" s="2"/>
      <c r="BO6355" s="2"/>
      <c r="BP6355" s="2"/>
      <c r="BQ6355" s="2"/>
      <c r="BR6355" s="2"/>
      <c r="BS6355" s="2"/>
      <c r="BT6355" s="2"/>
      <c r="BU6355" s="2"/>
      <c r="BV6355" s="2"/>
      <c r="BW6355" s="2"/>
      <c r="BX6355" s="2"/>
      <c r="BY6355" s="2"/>
      <c r="BZ6355" s="2"/>
      <c r="CA6355" s="2"/>
      <c r="CB6355" s="2"/>
      <c r="CC6355" s="2"/>
      <c r="CD6355" s="2"/>
      <c r="CE6355" s="2"/>
    </row>
    <row r="6356" spans="1:83" s="10" customFormat="1" ht="12.75" customHeight="1" x14ac:dyDescent="0.2">
      <c r="A6356" s="51" t="s">
        <v>11206</v>
      </c>
      <c r="B6356" s="9" t="s">
        <v>4455</v>
      </c>
      <c r="C6356" s="53" t="s">
        <v>4007</v>
      </c>
      <c r="D6356" s="44" t="s">
        <v>4237</v>
      </c>
      <c r="E6356" s="54"/>
      <c r="F6356" s="55"/>
      <c r="G6356" s="56">
        <v>5206</v>
      </c>
      <c r="H6356" s="57">
        <f t="shared" si="198"/>
        <v>6143.08</v>
      </c>
      <c r="I6356" s="58">
        <f t="shared" si="199"/>
        <v>0</v>
      </c>
      <c r="J6356" s="59"/>
      <c r="K6356" s="59" t="s">
        <v>4009</v>
      </c>
      <c r="L6356" s="60"/>
      <c r="M6356" s="61"/>
      <c r="N6356" s="6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2"/>
      <c r="BD6356" s="2"/>
      <c r="BE6356" s="2"/>
      <c r="BF6356" s="2"/>
      <c r="BG6356" s="2"/>
      <c r="BH6356" s="2"/>
      <c r="BI6356" s="2"/>
      <c r="BJ6356" s="2"/>
      <c r="BK6356" s="2"/>
      <c r="BL6356" s="2"/>
      <c r="BM6356" s="2"/>
      <c r="BN6356" s="2"/>
      <c r="BO6356" s="2"/>
      <c r="BP6356" s="2"/>
      <c r="BQ6356" s="2"/>
      <c r="BR6356" s="2"/>
      <c r="BS6356" s="2"/>
      <c r="BT6356" s="2"/>
      <c r="BU6356" s="2"/>
      <c r="BV6356" s="2"/>
      <c r="BW6356" s="2"/>
      <c r="BX6356" s="2"/>
      <c r="BY6356" s="2"/>
      <c r="BZ6356" s="2"/>
      <c r="CA6356" s="2"/>
      <c r="CB6356" s="2"/>
      <c r="CC6356" s="2"/>
      <c r="CD6356" s="2"/>
      <c r="CE6356" s="2"/>
    </row>
    <row r="6357" spans="1:83" s="10" customFormat="1" ht="12.75" customHeight="1" x14ac:dyDescent="0.2">
      <c r="A6357" s="64" t="s">
        <v>11207</v>
      </c>
      <c r="B6357" s="9" t="s">
        <v>4455</v>
      </c>
      <c r="C6357" s="53" t="s">
        <v>4007</v>
      </c>
      <c r="D6357" s="44" t="s">
        <v>4237</v>
      </c>
      <c r="E6357" s="54"/>
      <c r="F6357" s="55"/>
      <c r="G6357" s="56">
        <v>4997</v>
      </c>
      <c r="H6357" s="57">
        <f t="shared" si="198"/>
        <v>5896.46</v>
      </c>
      <c r="I6357" s="58">
        <f t="shared" si="199"/>
        <v>0</v>
      </c>
      <c r="J6357" s="59"/>
      <c r="K6357" s="59" t="s">
        <v>4009</v>
      </c>
      <c r="L6357" s="60" t="s">
        <v>4029</v>
      </c>
      <c r="M6357" s="61"/>
      <c r="N6357" s="6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2"/>
      <c r="BD6357" s="2"/>
      <c r="BE6357" s="2"/>
      <c r="BF6357" s="2"/>
      <c r="BG6357" s="2"/>
      <c r="BH6357" s="2"/>
      <c r="BI6357" s="2"/>
      <c r="BJ6357" s="2"/>
      <c r="BK6357" s="2"/>
      <c r="BL6357" s="2"/>
      <c r="BM6357" s="2"/>
      <c r="BN6357" s="2"/>
      <c r="BO6357" s="2"/>
      <c r="BP6357" s="2"/>
      <c r="BQ6357" s="2"/>
      <c r="BR6357" s="2"/>
      <c r="BS6357" s="2"/>
      <c r="BT6357" s="2"/>
      <c r="BU6357" s="2"/>
      <c r="BV6357" s="2"/>
      <c r="BW6357" s="2"/>
      <c r="BX6357" s="2"/>
      <c r="BY6357" s="2"/>
      <c r="BZ6357" s="2"/>
      <c r="CA6357" s="2"/>
      <c r="CB6357" s="2"/>
      <c r="CC6357" s="2"/>
      <c r="CD6357" s="2"/>
      <c r="CE6357" s="2"/>
    </row>
    <row r="6358" spans="1:83" s="10" customFormat="1" ht="12.75" customHeight="1" x14ac:dyDescent="0.2">
      <c r="A6358" s="64" t="s">
        <v>11208</v>
      </c>
      <c r="B6358" s="9" t="s">
        <v>11209</v>
      </c>
      <c r="C6358" s="53" t="s">
        <v>4007</v>
      </c>
      <c r="D6358" s="44" t="s">
        <v>4237</v>
      </c>
      <c r="E6358" s="54"/>
      <c r="F6358" s="55"/>
      <c r="G6358" s="56">
        <v>5986</v>
      </c>
      <c r="H6358" s="57">
        <f t="shared" si="198"/>
        <v>7063.48</v>
      </c>
      <c r="I6358" s="58">
        <f t="shared" si="199"/>
        <v>0</v>
      </c>
      <c r="J6358" s="59"/>
      <c r="K6358" s="59" t="s">
        <v>4009</v>
      </c>
      <c r="L6358" s="60" t="s">
        <v>4029</v>
      </c>
      <c r="M6358" s="61"/>
      <c r="N6358" s="6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2"/>
      <c r="BD6358" s="2"/>
      <c r="BE6358" s="2"/>
      <c r="BF6358" s="2"/>
      <c r="BG6358" s="2"/>
      <c r="BH6358" s="2"/>
      <c r="BI6358" s="2"/>
      <c r="BJ6358" s="2"/>
      <c r="BK6358" s="2"/>
      <c r="BL6358" s="2"/>
      <c r="BM6358" s="2"/>
      <c r="BN6358" s="2"/>
      <c r="BO6358" s="2"/>
      <c r="BP6358" s="2"/>
      <c r="BQ6358" s="2"/>
      <c r="BR6358" s="2"/>
      <c r="BS6358" s="2"/>
      <c r="BT6358" s="2"/>
      <c r="BU6358" s="2"/>
      <c r="BV6358" s="2"/>
      <c r="BW6358" s="2"/>
      <c r="BX6358" s="2"/>
      <c r="BY6358" s="2"/>
      <c r="BZ6358" s="2"/>
      <c r="CA6358" s="2"/>
      <c r="CB6358" s="2"/>
      <c r="CC6358" s="2"/>
      <c r="CD6358" s="2"/>
      <c r="CE6358" s="2"/>
    </row>
    <row r="6359" spans="1:83" s="10" customFormat="1" ht="12.75" customHeight="1" x14ac:dyDescent="0.2">
      <c r="A6359" s="64" t="s">
        <v>11210</v>
      </c>
      <c r="B6359" s="9" t="s">
        <v>11211</v>
      </c>
      <c r="C6359" s="53" t="s">
        <v>4007</v>
      </c>
      <c r="D6359" s="44" t="s">
        <v>4237</v>
      </c>
      <c r="E6359" s="54"/>
      <c r="F6359" s="55"/>
      <c r="G6359" s="56">
        <v>173</v>
      </c>
      <c r="H6359" s="57">
        <f t="shared" si="198"/>
        <v>204.14</v>
      </c>
      <c r="I6359" s="58">
        <f t="shared" si="199"/>
        <v>0</v>
      </c>
      <c r="J6359" s="59"/>
      <c r="K6359" s="59" t="s">
        <v>4009</v>
      </c>
      <c r="L6359" s="60" t="s">
        <v>4029</v>
      </c>
      <c r="M6359" s="61"/>
      <c r="N6359" s="6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2"/>
      <c r="BD6359" s="2"/>
      <c r="BE6359" s="2"/>
      <c r="BF6359" s="2"/>
      <c r="BG6359" s="2"/>
      <c r="BH6359" s="2"/>
      <c r="BI6359" s="2"/>
      <c r="BJ6359" s="2"/>
      <c r="BK6359" s="2"/>
      <c r="BL6359" s="2"/>
      <c r="BM6359" s="2"/>
      <c r="BN6359" s="2"/>
      <c r="BO6359" s="2"/>
      <c r="BP6359" s="2"/>
      <c r="BQ6359" s="2"/>
      <c r="BR6359" s="2"/>
      <c r="BS6359" s="2"/>
      <c r="BT6359" s="2"/>
      <c r="BU6359" s="2"/>
      <c r="BV6359" s="2"/>
      <c r="BW6359" s="2"/>
      <c r="BX6359" s="2"/>
      <c r="BY6359" s="2"/>
      <c r="BZ6359" s="2"/>
      <c r="CA6359" s="2"/>
      <c r="CB6359" s="2"/>
      <c r="CC6359" s="2"/>
      <c r="CD6359" s="2"/>
      <c r="CE6359" s="2"/>
    </row>
    <row r="6360" spans="1:83" s="10" customFormat="1" ht="12.75" customHeight="1" x14ac:dyDescent="0.2">
      <c r="A6360" s="64" t="s">
        <v>11212</v>
      </c>
      <c r="B6360" s="9" t="s">
        <v>329</v>
      </c>
      <c r="C6360" s="53" t="s">
        <v>4007</v>
      </c>
      <c r="D6360" s="44" t="s">
        <v>4237</v>
      </c>
      <c r="E6360" s="54"/>
      <c r="F6360" s="55"/>
      <c r="G6360" s="56">
        <v>6</v>
      </c>
      <c r="H6360" s="57">
        <f t="shared" si="198"/>
        <v>7.08</v>
      </c>
      <c r="I6360" s="58">
        <f t="shared" si="199"/>
        <v>0</v>
      </c>
      <c r="J6360" s="59" t="s">
        <v>4027</v>
      </c>
      <c r="K6360" s="59" t="s">
        <v>8698</v>
      </c>
      <c r="L6360" s="60" t="s">
        <v>4029</v>
      </c>
      <c r="M6360" s="61"/>
      <c r="N6360" s="6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2"/>
      <c r="BD6360" s="2"/>
      <c r="BE6360" s="2"/>
      <c r="BF6360" s="2"/>
      <c r="BG6360" s="2"/>
      <c r="BH6360" s="2"/>
      <c r="BI6360" s="2"/>
      <c r="BJ6360" s="2"/>
      <c r="BK6360" s="2"/>
      <c r="BL6360" s="2"/>
      <c r="BM6360" s="2"/>
      <c r="BN6360" s="2"/>
      <c r="BO6360" s="2"/>
      <c r="BP6360" s="2"/>
      <c r="BQ6360" s="2"/>
      <c r="BR6360" s="2"/>
      <c r="BS6360" s="2"/>
      <c r="BT6360" s="2"/>
      <c r="BU6360" s="2"/>
      <c r="BV6360" s="2"/>
      <c r="BW6360" s="2"/>
      <c r="BX6360" s="2"/>
      <c r="BY6360" s="2"/>
      <c r="BZ6360" s="2"/>
      <c r="CA6360" s="2"/>
      <c r="CB6360" s="2"/>
      <c r="CC6360" s="2"/>
      <c r="CD6360" s="2"/>
      <c r="CE6360" s="2"/>
    </row>
    <row r="6361" spans="1:83" s="10" customFormat="1" ht="12.75" customHeight="1" x14ac:dyDescent="0.2">
      <c r="A6361" s="64" t="s">
        <v>11213</v>
      </c>
      <c r="B6361" s="9" t="s">
        <v>6390</v>
      </c>
      <c r="C6361" s="53" t="s">
        <v>4007</v>
      </c>
      <c r="D6361" s="44" t="s">
        <v>4237</v>
      </c>
      <c r="E6361" s="54"/>
      <c r="F6361" s="55"/>
      <c r="G6361" s="56">
        <v>10</v>
      </c>
      <c r="H6361" s="57">
        <f t="shared" si="198"/>
        <v>11.799999999999999</v>
      </c>
      <c r="I6361" s="58">
        <f t="shared" si="199"/>
        <v>0</v>
      </c>
      <c r="J6361" s="59" t="s">
        <v>4027</v>
      </c>
      <c r="K6361" s="59" t="s">
        <v>6950</v>
      </c>
      <c r="L6361" s="60" t="s">
        <v>4029</v>
      </c>
      <c r="M6361" s="61"/>
      <c r="N6361" s="6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2"/>
      <c r="BD6361" s="2"/>
      <c r="BE6361" s="2"/>
      <c r="BF6361" s="2"/>
      <c r="BG6361" s="2"/>
      <c r="BH6361" s="2"/>
      <c r="BI6361" s="2"/>
      <c r="BJ6361" s="2"/>
      <c r="BK6361" s="2"/>
      <c r="BL6361" s="2"/>
      <c r="BM6361" s="2"/>
      <c r="BN6361" s="2"/>
      <c r="BO6361" s="2"/>
      <c r="BP6361" s="2"/>
      <c r="BQ6361" s="2"/>
      <c r="BR6361" s="2"/>
      <c r="BS6361" s="2"/>
      <c r="BT6361" s="2"/>
      <c r="BU6361" s="2"/>
      <c r="BV6361" s="2"/>
      <c r="BW6361" s="2"/>
      <c r="BX6361" s="2"/>
      <c r="BY6361" s="2"/>
      <c r="BZ6361" s="2"/>
      <c r="CA6361" s="2"/>
      <c r="CB6361" s="2"/>
      <c r="CC6361" s="2"/>
      <c r="CD6361" s="2"/>
      <c r="CE6361" s="2"/>
    </row>
    <row r="6362" spans="1:83" s="10" customFormat="1" ht="12.75" customHeight="1" x14ac:dyDescent="0.2">
      <c r="A6362" s="64" t="s">
        <v>11214</v>
      </c>
      <c r="B6362" s="9" t="s">
        <v>11215</v>
      </c>
      <c r="C6362" s="53" t="s">
        <v>4007</v>
      </c>
      <c r="D6362" s="44" t="s">
        <v>4237</v>
      </c>
      <c r="E6362" s="54"/>
      <c r="F6362" s="55"/>
      <c r="G6362" s="56">
        <v>1288</v>
      </c>
      <c r="H6362" s="57">
        <f t="shared" si="198"/>
        <v>1519.84</v>
      </c>
      <c r="I6362" s="58">
        <f t="shared" si="199"/>
        <v>0</v>
      </c>
      <c r="J6362" s="59"/>
      <c r="K6362" s="59" t="s">
        <v>4009</v>
      </c>
      <c r="L6362" s="60" t="s">
        <v>4414</v>
      </c>
      <c r="M6362" s="61"/>
      <c r="N6362" s="6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2"/>
      <c r="BD6362" s="2"/>
      <c r="BE6362" s="2"/>
      <c r="BF6362" s="2"/>
      <c r="BG6362" s="2"/>
      <c r="BH6362" s="2"/>
      <c r="BI6362" s="2"/>
      <c r="BJ6362" s="2"/>
      <c r="BK6362" s="2"/>
      <c r="BL6362" s="2"/>
      <c r="BM6362" s="2"/>
      <c r="BN6362" s="2"/>
      <c r="BO6362" s="2"/>
      <c r="BP6362" s="2"/>
      <c r="BQ6362" s="2"/>
      <c r="BR6362" s="2"/>
      <c r="BS6362" s="2"/>
      <c r="BT6362" s="2"/>
      <c r="BU6362" s="2"/>
      <c r="BV6362" s="2"/>
      <c r="BW6362" s="2"/>
      <c r="BX6362" s="2"/>
      <c r="BY6362" s="2"/>
      <c r="BZ6362" s="2"/>
      <c r="CA6362" s="2"/>
      <c r="CB6362" s="2"/>
      <c r="CC6362" s="2"/>
      <c r="CD6362" s="2"/>
      <c r="CE6362" s="2"/>
    </row>
    <row r="6363" spans="1:83" s="10" customFormat="1" ht="12.75" customHeight="1" x14ac:dyDescent="0.2">
      <c r="A6363" s="64" t="s">
        <v>11216</v>
      </c>
      <c r="B6363" s="9" t="s">
        <v>6594</v>
      </c>
      <c r="C6363" s="53" t="s">
        <v>4007</v>
      </c>
      <c r="D6363" s="44" t="s">
        <v>4237</v>
      </c>
      <c r="E6363" s="54"/>
      <c r="F6363" s="55"/>
      <c r="G6363" s="56">
        <v>15482</v>
      </c>
      <c r="H6363" s="57">
        <f t="shared" si="198"/>
        <v>18268.759999999998</v>
      </c>
      <c r="I6363" s="58">
        <f t="shared" si="199"/>
        <v>0</v>
      </c>
      <c r="J6363" s="59"/>
      <c r="K6363" s="59" t="s">
        <v>4009</v>
      </c>
      <c r="L6363" s="60" t="s">
        <v>4029</v>
      </c>
      <c r="M6363" s="61"/>
      <c r="N6363" s="6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2"/>
      <c r="BD6363" s="2"/>
      <c r="BE6363" s="2"/>
      <c r="BF6363" s="2"/>
      <c r="BG6363" s="2"/>
      <c r="BH6363" s="2"/>
      <c r="BI6363" s="2"/>
      <c r="BJ6363" s="2"/>
      <c r="BK6363" s="2"/>
      <c r="BL6363" s="2"/>
      <c r="BM6363" s="2"/>
      <c r="BN6363" s="2"/>
      <c r="BO6363" s="2"/>
      <c r="BP6363" s="2"/>
      <c r="BQ6363" s="2"/>
      <c r="BR6363" s="2"/>
      <c r="BS6363" s="2"/>
      <c r="BT6363" s="2"/>
      <c r="BU6363" s="2"/>
      <c r="BV6363" s="2"/>
      <c r="BW6363" s="2"/>
      <c r="BX6363" s="2"/>
      <c r="BY6363" s="2"/>
      <c r="BZ6363" s="2"/>
      <c r="CA6363" s="2"/>
      <c r="CB6363" s="2"/>
      <c r="CC6363" s="2"/>
      <c r="CD6363" s="2"/>
      <c r="CE6363" s="2"/>
    </row>
    <row r="6364" spans="1:83" s="10" customFormat="1" ht="12.75" customHeight="1" x14ac:dyDescent="0.2">
      <c r="A6364" s="69" t="s">
        <v>11217</v>
      </c>
      <c r="B6364" s="70" t="s">
        <v>11218</v>
      </c>
      <c r="C6364" s="71" t="s">
        <v>4007</v>
      </c>
      <c r="D6364" s="72" t="s">
        <v>4237</v>
      </c>
      <c r="E6364" s="54"/>
      <c r="F6364" s="55"/>
      <c r="G6364" s="56">
        <v>15482</v>
      </c>
      <c r="H6364" s="57">
        <f t="shared" si="198"/>
        <v>18268.759999999998</v>
      </c>
      <c r="I6364" s="58">
        <f t="shared" si="199"/>
        <v>0</v>
      </c>
      <c r="J6364" s="59"/>
      <c r="K6364" s="59" t="s">
        <v>4009</v>
      </c>
      <c r="L6364" s="60" t="s">
        <v>4414</v>
      </c>
      <c r="M6364" s="61"/>
      <c r="N6364" s="6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2"/>
      <c r="BD6364" s="2"/>
      <c r="BE6364" s="2"/>
      <c r="BF6364" s="2"/>
      <c r="BG6364" s="2"/>
      <c r="BH6364" s="2"/>
      <c r="BI6364" s="2"/>
      <c r="BJ6364" s="2"/>
      <c r="BK6364" s="2"/>
      <c r="BL6364" s="2"/>
      <c r="BM6364" s="2"/>
      <c r="BN6364" s="2"/>
      <c r="BO6364" s="2"/>
      <c r="BP6364" s="2"/>
      <c r="BQ6364" s="2"/>
      <c r="BR6364" s="2"/>
      <c r="BS6364" s="2"/>
      <c r="BT6364" s="2"/>
      <c r="BU6364" s="2"/>
      <c r="BV6364" s="2"/>
      <c r="BW6364" s="2"/>
      <c r="BX6364" s="2"/>
      <c r="BY6364" s="2"/>
      <c r="BZ6364" s="2"/>
      <c r="CA6364" s="2"/>
      <c r="CB6364" s="2"/>
      <c r="CC6364" s="2"/>
      <c r="CD6364" s="2"/>
      <c r="CE6364" s="2"/>
    </row>
    <row r="6365" spans="1:83" s="10" customFormat="1" ht="12.75" customHeight="1" x14ac:dyDescent="0.2">
      <c r="A6365" s="64" t="s">
        <v>11219</v>
      </c>
      <c r="B6365" s="9" t="s">
        <v>11220</v>
      </c>
      <c r="C6365" s="53" t="s">
        <v>4007</v>
      </c>
      <c r="D6365" s="44" t="s">
        <v>4237</v>
      </c>
      <c r="E6365" s="54"/>
      <c r="F6365" s="55"/>
      <c r="G6365" s="56">
        <v>487</v>
      </c>
      <c r="H6365" s="57">
        <f t="shared" si="198"/>
        <v>574.66</v>
      </c>
      <c r="I6365" s="58">
        <f t="shared" si="199"/>
        <v>0</v>
      </c>
      <c r="J6365" s="59"/>
      <c r="K6365" s="59" t="s">
        <v>4009</v>
      </c>
      <c r="L6365" s="79" t="s">
        <v>10600</v>
      </c>
      <c r="M6365" s="61"/>
      <c r="N6365" s="6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2"/>
      <c r="BD6365" s="2"/>
      <c r="BE6365" s="2"/>
      <c r="BF6365" s="2"/>
      <c r="BG6365" s="2"/>
      <c r="BH6365" s="2"/>
      <c r="BI6365" s="2"/>
      <c r="BJ6365" s="2"/>
      <c r="BK6365" s="2"/>
      <c r="BL6365" s="2"/>
      <c r="BM6365" s="2"/>
      <c r="BN6365" s="2"/>
      <c r="BO6365" s="2"/>
      <c r="BP6365" s="2"/>
      <c r="BQ6365" s="2"/>
      <c r="BR6365" s="2"/>
      <c r="BS6365" s="2"/>
      <c r="BT6365" s="2"/>
      <c r="BU6365" s="2"/>
      <c r="BV6365" s="2"/>
      <c r="BW6365" s="2"/>
      <c r="BX6365" s="2"/>
      <c r="BY6365" s="2"/>
      <c r="BZ6365" s="2"/>
      <c r="CA6365" s="2"/>
      <c r="CB6365" s="2"/>
      <c r="CC6365" s="2"/>
      <c r="CD6365" s="2"/>
      <c r="CE6365" s="2"/>
    </row>
    <row r="6366" spans="1:83" s="10" customFormat="1" ht="12.75" customHeight="1" x14ac:dyDescent="0.2">
      <c r="A6366" s="64" t="s">
        <v>11221</v>
      </c>
      <c r="B6366" s="9" t="s">
        <v>11222</v>
      </c>
      <c r="C6366" s="53" t="s">
        <v>4007</v>
      </c>
      <c r="D6366" s="44" t="s">
        <v>4237</v>
      </c>
      <c r="E6366" s="54"/>
      <c r="F6366" s="55"/>
      <c r="G6366" s="56">
        <v>487</v>
      </c>
      <c r="H6366" s="57">
        <f t="shared" si="198"/>
        <v>574.66</v>
      </c>
      <c r="I6366" s="58">
        <f t="shared" si="199"/>
        <v>0</v>
      </c>
      <c r="J6366" s="59"/>
      <c r="K6366" s="59" t="s">
        <v>4009</v>
      </c>
      <c r="L6366" s="60" t="s">
        <v>4029</v>
      </c>
      <c r="M6366" s="61"/>
      <c r="N6366" s="6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2"/>
      <c r="BD6366" s="2"/>
      <c r="BE6366" s="2"/>
      <c r="BF6366" s="2"/>
      <c r="BG6366" s="2"/>
      <c r="BH6366" s="2"/>
      <c r="BI6366" s="2"/>
      <c r="BJ6366" s="2"/>
      <c r="BK6366" s="2"/>
      <c r="BL6366" s="2"/>
      <c r="BM6366" s="2"/>
      <c r="BN6366" s="2"/>
      <c r="BO6366" s="2"/>
      <c r="BP6366" s="2"/>
      <c r="BQ6366" s="2"/>
      <c r="BR6366" s="2"/>
      <c r="BS6366" s="2"/>
      <c r="BT6366" s="2"/>
      <c r="BU6366" s="2"/>
      <c r="BV6366" s="2"/>
      <c r="BW6366" s="2"/>
      <c r="BX6366" s="2"/>
      <c r="BY6366" s="2"/>
      <c r="BZ6366" s="2"/>
      <c r="CA6366" s="2"/>
      <c r="CB6366" s="2"/>
      <c r="CC6366" s="2"/>
      <c r="CD6366" s="2"/>
      <c r="CE6366" s="2"/>
    </row>
    <row r="6367" spans="1:83" s="10" customFormat="1" ht="12.75" customHeight="1" x14ac:dyDescent="0.2">
      <c r="A6367" s="64" t="s">
        <v>11223</v>
      </c>
      <c r="B6367" s="9" t="s">
        <v>11224</v>
      </c>
      <c r="C6367" s="53" t="s">
        <v>4007</v>
      </c>
      <c r="D6367" s="44" t="s">
        <v>4237</v>
      </c>
      <c r="E6367" s="54"/>
      <c r="F6367" s="55"/>
      <c r="G6367" s="56">
        <v>324</v>
      </c>
      <c r="H6367" s="57">
        <f t="shared" si="198"/>
        <v>382.32</v>
      </c>
      <c r="I6367" s="58">
        <f t="shared" si="199"/>
        <v>0</v>
      </c>
      <c r="J6367" s="59"/>
      <c r="K6367" s="59" t="s">
        <v>4009</v>
      </c>
      <c r="L6367" s="60" t="s">
        <v>4029</v>
      </c>
      <c r="M6367" s="61"/>
      <c r="N6367" s="6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2"/>
      <c r="BD6367" s="2"/>
      <c r="BE6367" s="2"/>
      <c r="BF6367" s="2"/>
      <c r="BG6367" s="2"/>
      <c r="BH6367" s="2"/>
      <c r="BI6367" s="2"/>
      <c r="BJ6367" s="2"/>
      <c r="BK6367" s="2"/>
      <c r="BL6367" s="2"/>
      <c r="BM6367" s="2"/>
      <c r="BN6367" s="2"/>
      <c r="BO6367" s="2"/>
      <c r="BP6367" s="2"/>
      <c r="BQ6367" s="2"/>
      <c r="BR6367" s="2"/>
      <c r="BS6367" s="2"/>
      <c r="BT6367" s="2"/>
      <c r="BU6367" s="2"/>
      <c r="BV6367" s="2"/>
      <c r="BW6367" s="2"/>
      <c r="BX6367" s="2"/>
      <c r="BY6367" s="2"/>
      <c r="BZ6367" s="2"/>
      <c r="CA6367" s="2"/>
      <c r="CB6367" s="2"/>
      <c r="CC6367" s="2"/>
      <c r="CD6367" s="2"/>
      <c r="CE6367" s="2"/>
    </row>
    <row r="6368" spans="1:83" s="10" customFormat="1" ht="12.75" customHeight="1" x14ac:dyDescent="0.2">
      <c r="A6368" s="69" t="s">
        <v>11225</v>
      </c>
      <c r="B6368" s="70" t="s">
        <v>11226</v>
      </c>
      <c r="C6368" s="71" t="s">
        <v>4007</v>
      </c>
      <c r="D6368" s="72" t="s">
        <v>4237</v>
      </c>
      <c r="E6368" s="54"/>
      <c r="F6368" s="55"/>
      <c r="G6368" s="56">
        <v>321</v>
      </c>
      <c r="H6368" s="57">
        <f t="shared" si="198"/>
        <v>378.78</v>
      </c>
      <c r="I6368" s="58">
        <f t="shared" si="199"/>
        <v>0</v>
      </c>
      <c r="J6368" s="59"/>
      <c r="K6368" s="59" t="s">
        <v>4009</v>
      </c>
      <c r="L6368" s="60"/>
      <c r="M6368" s="61"/>
      <c r="N6368" s="6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2"/>
      <c r="BD6368" s="2"/>
      <c r="BE6368" s="2"/>
      <c r="BF6368" s="2"/>
      <c r="BG6368" s="2"/>
      <c r="BH6368" s="2"/>
      <c r="BI6368" s="2"/>
      <c r="BJ6368" s="2"/>
      <c r="BK6368" s="2"/>
      <c r="BL6368" s="2"/>
      <c r="BM6368" s="2"/>
      <c r="BN6368" s="2"/>
      <c r="BO6368" s="2"/>
      <c r="BP6368" s="2"/>
      <c r="BQ6368" s="2"/>
      <c r="BR6368" s="2"/>
      <c r="BS6368" s="2"/>
      <c r="BT6368" s="2"/>
      <c r="BU6368" s="2"/>
      <c r="BV6368" s="2"/>
      <c r="BW6368" s="2"/>
      <c r="BX6368" s="2"/>
      <c r="BY6368" s="2"/>
      <c r="BZ6368" s="2"/>
      <c r="CA6368" s="2"/>
      <c r="CB6368" s="2"/>
      <c r="CC6368" s="2"/>
      <c r="CD6368" s="2"/>
      <c r="CE6368" s="2"/>
    </row>
    <row r="6369" spans="1:83" s="10" customFormat="1" ht="12.75" customHeight="1" x14ac:dyDescent="0.2">
      <c r="A6369" s="51" t="s">
        <v>11227</v>
      </c>
      <c r="B6369" s="9" t="s">
        <v>11228</v>
      </c>
      <c r="C6369" s="53" t="s">
        <v>4007</v>
      </c>
      <c r="D6369" s="44" t="s">
        <v>4319</v>
      </c>
      <c r="E6369" s="54"/>
      <c r="F6369" s="55"/>
      <c r="G6369" s="56">
        <v>3700</v>
      </c>
      <c r="H6369" s="57">
        <f t="shared" si="198"/>
        <v>4366</v>
      </c>
      <c r="I6369" s="58">
        <f t="shared" si="199"/>
        <v>0</v>
      </c>
      <c r="J6369" s="59" t="s">
        <v>4015</v>
      </c>
      <c r="K6369" s="59" t="s">
        <v>8681</v>
      </c>
      <c r="L6369" s="68" t="s">
        <v>4015</v>
      </c>
      <c r="M6369" s="61"/>
      <c r="N6369" s="6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2"/>
      <c r="BD6369" s="2"/>
      <c r="BE6369" s="2"/>
      <c r="BF6369" s="2"/>
      <c r="BG6369" s="2"/>
      <c r="BH6369" s="2"/>
      <c r="BI6369" s="2"/>
      <c r="BJ6369" s="2"/>
      <c r="BK6369" s="2"/>
      <c r="BL6369" s="2"/>
      <c r="BM6369" s="2"/>
      <c r="BN6369" s="2"/>
      <c r="BO6369" s="2"/>
      <c r="BP6369" s="2"/>
      <c r="BQ6369" s="2"/>
      <c r="BR6369" s="2"/>
      <c r="BS6369" s="2"/>
      <c r="BT6369" s="2"/>
      <c r="BU6369" s="2"/>
      <c r="BV6369" s="2"/>
      <c r="BW6369" s="2"/>
      <c r="BX6369" s="2"/>
      <c r="BY6369" s="2"/>
      <c r="BZ6369" s="2"/>
      <c r="CA6369" s="2"/>
      <c r="CB6369" s="2"/>
      <c r="CC6369" s="2"/>
      <c r="CD6369" s="2"/>
      <c r="CE6369" s="2"/>
    </row>
    <row r="6370" spans="1:83" s="10" customFormat="1" ht="12.75" customHeight="1" x14ac:dyDescent="0.2">
      <c r="A6370" s="64" t="s">
        <v>11229</v>
      </c>
      <c r="B6370" s="9" t="s">
        <v>11230</v>
      </c>
      <c r="C6370" s="53" t="s">
        <v>4007</v>
      </c>
      <c r="D6370" s="44" t="s">
        <v>4012</v>
      </c>
      <c r="E6370" s="54"/>
      <c r="F6370" s="55"/>
      <c r="G6370" s="56">
        <v>48</v>
      </c>
      <c r="H6370" s="57">
        <f t="shared" si="198"/>
        <v>56.64</v>
      </c>
      <c r="I6370" s="58">
        <f t="shared" si="199"/>
        <v>0</v>
      </c>
      <c r="J6370" s="59"/>
      <c r="K6370" s="59" t="s">
        <v>4009</v>
      </c>
      <c r="L6370" s="60" t="s">
        <v>4029</v>
      </c>
      <c r="M6370" s="61"/>
      <c r="N6370" s="6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2"/>
      <c r="BD6370" s="2"/>
      <c r="BE6370" s="2"/>
      <c r="BF6370" s="2"/>
      <c r="BG6370" s="2"/>
      <c r="BH6370" s="2"/>
      <c r="BI6370" s="2"/>
      <c r="BJ6370" s="2"/>
      <c r="BK6370" s="2"/>
      <c r="BL6370" s="2"/>
      <c r="BM6370" s="2"/>
      <c r="BN6370" s="2"/>
      <c r="BO6370" s="2"/>
      <c r="BP6370" s="2"/>
      <c r="BQ6370" s="2"/>
      <c r="BR6370" s="2"/>
      <c r="BS6370" s="2"/>
      <c r="BT6370" s="2"/>
      <c r="BU6370" s="2"/>
      <c r="BV6370" s="2"/>
      <c r="BW6370" s="2"/>
      <c r="BX6370" s="2"/>
      <c r="BY6370" s="2"/>
      <c r="BZ6370" s="2"/>
      <c r="CA6370" s="2"/>
      <c r="CB6370" s="2"/>
      <c r="CC6370" s="2"/>
      <c r="CD6370" s="2"/>
      <c r="CE6370" s="2"/>
    </row>
    <row r="6371" spans="1:83" s="10" customFormat="1" ht="12.75" customHeight="1" x14ac:dyDescent="0.2">
      <c r="A6371" s="64" t="s">
        <v>11231</v>
      </c>
      <c r="B6371" s="9" t="s">
        <v>11232</v>
      </c>
      <c r="C6371" s="53" t="s">
        <v>4007</v>
      </c>
      <c r="D6371" s="44" t="s">
        <v>4012</v>
      </c>
      <c r="E6371" s="54"/>
      <c r="F6371" s="55"/>
      <c r="G6371" s="56">
        <v>56</v>
      </c>
      <c r="H6371" s="57">
        <f t="shared" si="198"/>
        <v>66.08</v>
      </c>
      <c r="I6371" s="58">
        <f t="shared" si="199"/>
        <v>0</v>
      </c>
      <c r="J6371" s="59"/>
      <c r="K6371" s="59" t="s">
        <v>4009</v>
      </c>
      <c r="L6371" s="60" t="s">
        <v>4029</v>
      </c>
      <c r="M6371" s="61"/>
      <c r="N6371" s="6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2"/>
      <c r="BD6371" s="2"/>
      <c r="BE6371" s="2"/>
      <c r="BF6371" s="2"/>
      <c r="BG6371" s="2"/>
      <c r="BH6371" s="2"/>
      <c r="BI6371" s="2"/>
      <c r="BJ6371" s="2"/>
      <c r="BK6371" s="2"/>
      <c r="BL6371" s="2"/>
      <c r="BM6371" s="2"/>
      <c r="BN6371" s="2"/>
      <c r="BO6371" s="2"/>
      <c r="BP6371" s="2"/>
      <c r="BQ6371" s="2"/>
      <c r="BR6371" s="2"/>
      <c r="BS6371" s="2"/>
      <c r="BT6371" s="2"/>
      <c r="BU6371" s="2"/>
      <c r="BV6371" s="2"/>
      <c r="BW6371" s="2"/>
      <c r="BX6371" s="2"/>
      <c r="BY6371" s="2"/>
      <c r="BZ6371" s="2"/>
      <c r="CA6371" s="2"/>
      <c r="CB6371" s="2"/>
      <c r="CC6371" s="2"/>
      <c r="CD6371" s="2"/>
      <c r="CE6371" s="2"/>
    </row>
    <row r="6372" spans="1:83" s="10" customFormat="1" ht="12.75" customHeight="1" x14ac:dyDescent="0.2">
      <c r="A6372" s="64" t="s">
        <v>11233</v>
      </c>
      <c r="B6372" s="9" t="s">
        <v>3</v>
      </c>
      <c r="C6372" s="53" t="s">
        <v>4007</v>
      </c>
      <c r="D6372" s="44" t="s">
        <v>4012</v>
      </c>
      <c r="E6372" s="54"/>
      <c r="F6372" s="55"/>
      <c r="G6372" s="56">
        <v>48</v>
      </c>
      <c r="H6372" s="57">
        <f t="shared" si="198"/>
        <v>56.64</v>
      </c>
      <c r="I6372" s="58">
        <f t="shared" si="199"/>
        <v>0</v>
      </c>
      <c r="J6372" s="59"/>
      <c r="K6372" s="59" t="s">
        <v>4009</v>
      </c>
      <c r="L6372" s="60" t="s">
        <v>4029</v>
      </c>
      <c r="M6372" s="61"/>
      <c r="N6372" s="6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2"/>
      <c r="BD6372" s="2"/>
      <c r="BE6372" s="2"/>
      <c r="BF6372" s="2"/>
      <c r="BG6372" s="2"/>
      <c r="BH6372" s="2"/>
      <c r="BI6372" s="2"/>
      <c r="BJ6372" s="2"/>
      <c r="BK6372" s="2"/>
      <c r="BL6372" s="2"/>
      <c r="BM6372" s="2"/>
      <c r="BN6372" s="2"/>
      <c r="BO6372" s="2"/>
      <c r="BP6372" s="2"/>
      <c r="BQ6372" s="2"/>
      <c r="BR6372" s="2"/>
      <c r="BS6372" s="2"/>
      <c r="BT6372" s="2"/>
      <c r="BU6372" s="2"/>
      <c r="BV6372" s="2"/>
      <c r="BW6372" s="2"/>
      <c r="BX6372" s="2"/>
      <c r="BY6372" s="2"/>
      <c r="BZ6372" s="2"/>
      <c r="CA6372" s="2"/>
      <c r="CB6372" s="2"/>
      <c r="CC6372" s="2"/>
      <c r="CD6372" s="2"/>
      <c r="CE6372" s="2"/>
    </row>
    <row r="6373" spans="1:83" s="10" customFormat="1" ht="12.75" customHeight="1" x14ac:dyDescent="0.2">
      <c r="A6373" s="64" t="s">
        <v>11234</v>
      </c>
      <c r="B6373" s="9" t="s">
        <v>6493</v>
      </c>
      <c r="C6373" s="53" t="s">
        <v>4007</v>
      </c>
      <c r="D6373" s="44" t="s">
        <v>4012</v>
      </c>
      <c r="E6373" s="54"/>
      <c r="F6373" s="55"/>
      <c r="G6373" s="56">
        <v>56</v>
      </c>
      <c r="H6373" s="57">
        <f t="shared" si="198"/>
        <v>66.08</v>
      </c>
      <c r="I6373" s="58">
        <f t="shared" si="199"/>
        <v>0</v>
      </c>
      <c r="J6373" s="59"/>
      <c r="K6373" s="59" t="s">
        <v>4009</v>
      </c>
      <c r="L6373" s="60" t="s">
        <v>4029</v>
      </c>
      <c r="M6373" s="61"/>
      <c r="N6373" s="6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2"/>
      <c r="BD6373" s="2"/>
      <c r="BE6373" s="2"/>
      <c r="BF6373" s="2"/>
      <c r="BG6373" s="2"/>
      <c r="BH6373" s="2"/>
      <c r="BI6373" s="2"/>
      <c r="BJ6373" s="2"/>
      <c r="BK6373" s="2"/>
      <c r="BL6373" s="2"/>
      <c r="BM6373" s="2"/>
      <c r="BN6373" s="2"/>
      <c r="BO6373" s="2"/>
      <c r="BP6373" s="2"/>
      <c r="BQ6373" s="2"/>
      <c r="BR6373" s="2"/>
      <c r="BS6373" s="2"/>
      <c r="BT6373" s="2"/>
      <c r="BU6373" s="2"/>
      <c r="BV6373" s="2"/>
      <c r="BW6373" s="2"/>
      <c r="BX6373" s="2"/>
      <c r="BY6373" s="2"/>
      <c r="BZ6373" s="2"/>
      <c r="CA6373" s="2"/>
      <c r="CB6373" s="2"/>
      <c r="CC6373" s="2"/>
      <c r="CD6373" s="2"/>
      <c r="CE6373" s="2"/>
    </row>
    <row r="6374" spans="1:83" s="10" customFormat="1" ht="12.75" customHeight="1" x14ac:dyDescent="0.2">
      <c r="A6374" s="64" t="s">
        <v>11235</v>
      </c>
      <c r="B6374" s="9" t="s">
        <v>11232</v>
      </c>
      <c r="C6374" s="53" t="s">
        <v>4007</v>
      </c>
      <c r="D6374" s="44" t="s">
        <v>4012</v>
      </c>
      <c r="E6374" s="54"/>
      <c r="F6374" s="55"/>
      <c r="G6374" s="56">
        <v>86</v>
      </c>
      <c r="H6374" s="57">
        <f t="shared" si="198"/>
        <v>101.47999999999999</v>
      </c>
      <c r="I6374" s="58">
        <f t="shared" si="199"/>
        <v>0</v>
      </c>
      <c r="J6374" s="59"/>
      <c r="K6374" s="59" t="s">
        <v>4009</v>
      </c>
      <c r="L6374" s="60" t="s">
        <v>4029</v>
      </c>
      <c r="M6374" s="61"/>
      <c r="N6374" s="6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2"/>
      <c r="BD6374" s="2"/>
      <c r="BE6374" s="2"/>
      <c r="BF6374" s="2"/>
      <c r="BG6374" s="2"/>
      <c r="BH6374" s="2"/>
      <c r="BI6374" s="2"/>
      <c r="BJ6374" s="2"/>
      <c r="BK6374" s="2"/>
      <c r="BL6374" s="2"/>
      <c r="BM6374" s="2"/>
      <c r="BN6374" s="2"/>
      <c r="BO6374" s="2"/>
      <c r="BP6374" s="2"/>
      <c r="BQ6374" s="2"/>
      <c r="BR6374" s="2"/>
      <c r="BS6374" s="2"/>
      <c r="BT6374" s="2"/>
      <c r="BU6374" s="2"/>
      <c r="BV6374" s="2"/>
      <c r="BW6374" s="2"/>
      <c r="BX6374" s="2"/>
      <c r="BY6374" s="2"/>
      <c r="BZ6374" s="2"/>
      <c r="CA6374" s="2"/>
      <c r="CB6374" s="2"/>
      <c r="CC6374" s="2"/>
      <c r="CD6374" s="2"/>
      <c r="CE6374" s="2"/>
    </row>
    <row r="6375" spans="1:83" s="10" customFormat="1" ht="12.75" customHeight="1" x14ac:dyDescent="0.2">
      <c r="A6375" s="64" t="s">
        <v>11236</v>
      </c>
      <c r="B6375" s="9" t="s">
        <v>11230</v>
      </c>
      <c r="C6375" s="53" t="s">
        <v>4007</v>
      </c>
      <c r="D6375" s="44" t="s">
        <v>4012</v>
      </c>
      <c r="E6375" s="54"/>
      <c r="F6375" s="55"/>
      <c r="G6375" s="56">
        <v>76</v>
      </c>
      <c r="H6375" s="57">
        <f t="shared" si="198"/>
        <v>89.679999999999993</v>
      </c>
      <c r="I6375" s="58">
        <f t="shared" si="199"/>
        <v>0</v>
      </c>
      <c r="J6375" s="59"/>
      <c r="K6375" s="59" t="s">
        <v>4009</v>
      </c>
      <c r="L6375" s="60" t="s">
        <v>4029</v>
      </c>
      <c r="M6375" s="61"/>
      <c r="N6375" s="6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2"/>
      <c r="BD6375" s="2"/>
      <c r="BE6375" s="2"/>
      <c r="BF6375" s="2"/>
      <c r="BG6375" s="2"/>
      <c r="BH6375" s="2"/>
      <c r="BI6375" s="2"/>
      <c r="BJ6375" s="2"/>
      <c r="BK6375" s="2"/>
      <c r="BL6375" s="2"/>
      <c r="BM6375" s="2"/>
      <c r="BN6375" s="2"/>
      <c r="BO6375" s="2"/>
      <c r="BP6375" s="2"/>
      <c r="BQ6375" s="2"/>
      <c r="BR6375" s="2"/>
      <c r="BS6375" s="2"/>
      <c r="BT6375" s="2"/>
      <c r="BU6375" s="2"/>
      <c r="BV6375" s="2"/>
      <c r="BW6375" s="2"/>
      <c r="BX6375" s="2"/>
      <c r="BY6375" s="2"/>
      <c r="BZ6375" s="2"/>
      <c r="CA6375" s="2"/>
      <c r="CB6375" s="2"/>
      <c r="CC6375" s="2"/>
      <c r="CD6375" s="2"/>
      <c r="CE6375" s="2"/>
    </row>
    <row r="6376" spans="1:83" s="10" customFormat="1" ht="12.75" customHeight="1" x14ac:dyDescent="0.2">
      <c r="A6376" s="64" t="s">
        <v>11237</v>
      </c>
      <c r="B6376" s="9" t="s">
        <v>11238</v>
      </c>
      <c r="C6376" s="53" t="s">
        <v>4007</v>
      </c>
      <c r="D6376" s="44" t="s">
        <v>4012</v>
      </c>
      <c r="E6376" s="54"/>
      <c r="F6376" s="55"/>
      <c r="G6376" s="56">
        <v>86</v>
      </c>
      <c r="H6376" s="57">
        <f t="shared" si="198"/>
        <v>101.47999999999999</v>
      </c>
      <c r="I6376" s="58">
        <f t="shared" si="199"/>
        <v>0</v>
      </c>
      <c r="J6376" s="59"/>
      <c r="K6376" s="59" t="s">
        <v>4009</v>
      </c>
      <c r="L6376" s="60" t="s">
        <v>4029</v>
      </c>
      <c r="M6376" s="61"/>
      <c r="N6376" s="6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2"/>
      <c r="BD6376" s="2"/>
      <c r="BE6376" s="2"/>
      <c r="BF6376" s="2"/>
      <c r="BG6376" s="2"/>
      <c r="BH6376" s="2"/>
      <c r="BI6376" s="2"/>
      <c r="BJ6376" s="2"/>
      <c r="BK6376" s="2"/>
      <c r="BL6376" s="2"/>
      <c r="BM6376" s="2"/>
      <c r="BN6376" s="2"/>
      <c r="BO6376" s="2"/>
      <c r="BP6376" s="2"/>
      <c r="BQ6376" s="2"/>
      <c r="BR6376" s="2"/>
      <c r="BS6376" s="2"/>
      <c r="BT6376" s="2"/>
      <c r="BU6376" s="2"/>
      <c r="BV6376" s="2"/>
      <c r="BW6376" s="2"/>
      <c r="BX6376" s="2"/>
      <c r="BY6376" s="2"/>
      <c r="BZ6376" s="2"/>
      <c r="CA6376" s="2"/>
      <c r="CB6376" s="2"/>
      <c r="CC6376" s="2"/>
      <c r="CD6376" s="2"/>
      <c r="CE6376" s="2"/>
    </row>
    <row r="6377" spans="1:83" s="10" customFormat="1" ht="12.75" customHeight="1" x14ac:dyDescent="0.2">
      <c r="A6377" s="64" t="s">
        <v>11239</v>
      </c>
      <c r="B6377" s="9" t="s">
        <v>11238</v>
      </c>
      <c r="C6377" s="53" t="s">
        <v>4007</v>
      </c>
      <c r="D6377" s="44" t="s">
        <v>4012</v>
      </c>
      <c r="E6377" s="54"/>
      <c r="F6377" s="55"/>
      <c r="G6377" s="56">
        <v>79</v>
      </c>
      <c r="H6377" s="57">
        <f t="shared" si="198"/>
        <v>93.22</v>
      </c>
      <c r="I6377" s="58">
        <f t="shared" si="199"/>
        <v>0</v>
      </c>
      <c r="J6377" s="59"/>
      <c r="K6377" s="59" t="s">
        <v>4009</v>
      </c>
      <c r="L6377" s="60" t="s">
        <v>4029</v>
      </c>
      <c r="M6377" s="61"/>
      <c r="N6377" s="6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2"/>
      <c r="BD6377" s="2"/>
      <c r="BE6377" s="2"/>
      <c r="BF6377" s="2"/>
      <c r="BG6377" s="2"/>
      <c r="BH6377" s="2"/>
      <c r="BI6377" s="2"/>
      <c r="BJ6377" s="2"/>
      <c r="BK6377" s="2"/>
      <c r="BL6377" s="2"/>
      <c r="BM6377" s="2"/>
      <c r="BN6377" s="2"/>
      <c r="BO6377" s="2"/>
      <c r="BP6377" s="2"/>
      <c r="BQ6377" s="2"/>
      <c r="BR6377" s="2"/>
      <c r="BS6377" s="2"/>
      <c r="BT6377" s="2"/>
      <c r="BU6377" s="2"/>
      <c r="BV6377" s="2"/>
      <c r="BW6377" s="2"/>
      <c r="BX6377" s="2"/>
      <c r="BY6377" s="2"/>
      <c r="BZ6377" s="2"/>
      <c r="CA6377" s="2"/>
      <c r="CB6377" s="2"/>
      <c r="CC6377" s="2"/>
      <c r="CD6377" s="2"/>
      <c r="CE6377" s="2"/>
    </row>
    <row r="6378" spans="1:83" s="10" customFormat="1" ht="12.75" customHeight="1" x14ac:dyDescent="0.2">
      <c r="A6378" s="64" t="s">
        <v>11240</v>
      </c>
      <c r="B6378" s="9" t="s">
        <v>3</v>
      </c>
      <c r="C6378" s="53" t="s">
        <v>4007</v>
      </c>
      <c r="D6378" s="44" t="s">
        <v>4012</v>
      </c>
      <c r="E6378" s="54"/>
      <c r="F6378" s="55"/>
      <c r="G6378" s="56">
        <v>40</v>
      </c>
      <c r="H6378" s="57">
        <f t="shared" si="198"/>
        <v>47.199999999999996</v>
      </c>
      <c r="I6378" s="58">
        <f t="shared" si="199"/>
        <v>0</v>
      </c>
      <c r="J6378" s="59"/>
      <c r="K6378" s="59" t="s">
        <v>4009</v>
      </c>
      <c r="L6378" s="60" t="s">
        <v>4029</v>
      </c>
      <c r="M6378" s="61"/>
      <c r="N6378" s="6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2"/>
      <c r="BD6378" s="2"/>
      <c r="BE6378" s="2"/>
      <c r="BF6378" s="2"/>
      <c r="BG6378" s="2"/>
      <c r="BH6378" s="2"/>
      <c r="BI6378" s="2"/>
      <c r="BJ6378" s="2"/>
      <c r="BK6378" s="2"/>
      <c r="BL6378" s="2"/>
      <c r="BM6378" s="2"/>
      <c r="BN6378" s="2"/>
      <c r="BO6378" s="2"/>
      <c r="BP6378" s="2"/>
      <c r="BQ6378" s="2"/>
      <c r="BR6378" s="2"/>
      <c r="BS6378" s="2"/>
      <c r="BT6378" s="2"/>
      <c r="BU6378" s="2"/>
      <c r="BV6378" s="2"/>
      <c r="BW6378" s="2"/>
      <c r="BX6378" s="2"/>
      <c r="BY6378" s="2"/>
      <c r="BZ6378" s="2"/>
      <c r="CA6378" s="2"/>
      <c r="CB6378" s="2"/>
      <c r="CC6378" s="2"/>
      <c r="CD6378" s="2"/>
      <c r="CE6378" s="2"/>
    </row>
    <row r="6379" spans="1:83" s="10" customFormat="1" ht="12.75" customHeight="1" x14ac:dyDescent="0.2">
      <c r="A6379" s="64" t="s">
        <v>11241</v>
      </c>
      <c r="B6379" s="9" t="s">
        <v>11242</v>
      </c>
      <c r="C6379" s="53" t="s">
        <v>4007</v>
      </c>
      <c r="D6379" s="44" t="s">
        <v>4012</v>
      </c>
      <c r="E6379" s="54"/>
      <c r="F6379" s="55"/>
      <c r="G6379" s="56">
        <v>43</v>
      </c>
      <c r="H6379" s="57">
        <f t="shared" si="198"/>
        <v>50.739999999999995</v>
      </c>
      <c r="I6379" s="58">
        <f t="shared" si="199"/>
        <v>0</v>
      </c>
      <c r="J6379" s="59"/>
      <c r="K6379" s="59" t="s">
        <v>4009</v>
      </c>
      <c r="L6379" s="60" t="s">
        <v>4029</v>
      </c>
      <c r="M6379" s="61"/>
      <c r="N6379" s="6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2"/>
      <c r="BD6379" s="2"/>
      <c r="BE6379" s="2"/>
      <c r="BF6379" s="2"/>
      <c r="BG6379" s="2"/>
      <c r="BH6379" s="2"/>
      <c r="BI6379" s="2"/>
      <c r="BJ6379" s="2"/>
      <c r="BK6379" s="2"/>
      <c r="BL6379" s="2"/>
      <c r="BM6379" s="2"/>
      <c r="BN6379" s="2"/>
      <c r="BO6379" s="2"/>
      <c r="BP6379" s="2"/>
      <c r="BQ6379" s="2"/>
      <c r="BR6379" s="2"/>
      <c r="BS6379" s="2"/>
      <c r="BT6379" s="2"/>
      <c r="BU6379" s="2"/>
      <c r="BV6379" s="2"/>
      <c r="BW6379" s="2"/>
      <c r="BX6379" s="2"/>
      <c r="BY6379" s="2"/>
      <c r="BZ6379" s="2"/>
      <c r="CA6379" s="2"/>
      <c r="CB6379" s="2"/>
      <c r="CC6379" s="2"/>
      <c r="CD6379" s="2"/>
      <c r="CE6379" s="2"/>
    </row>
    <row r="6380" spans="1:83" s="10" customFormat="1" ht="12.75" customHeight="1" x14ac:dyDescent="0.2">
      <c r="A6380" s="64" t="s">
        <v>11243</v>
      </c>
      <c r="B6380" s="9" t="s">
        <v>11244</v>
      </c>
      <c r="C6380" s="53" t="s">
        <v>4007</v>
      </c>
      <c r="D6380" s="44" t="s">
        <v>4012</v>
      </c>
      <c r="E6380" s="54"/>
      <c r="F6380" s="55"/>
      <c r="G6380" s="56">
        <v>38</v>
      </c>
      <c r="H6380" s="57">
        <f t="shared" si="198"/>
        <v>44.839999999999996</v>
      </c>
      <c r="I6380" s="58">
        <f t="shared" si="199"/>
        <v>0</v>
      </c>
      <c r="J6380" s="59"/>
      <c r="K6380" s="59" t="s">
        <v>4009</v>
      </c>
      <c r="L6380" s="60" t="s">
        <v>4029</v>
      </c>
      <c r="M6380" s="61"/>
      <c r="N6380" s="6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2"/>
      <c r="BD6380" s="2"/>
      <c r="BE6380" s="2"/>
      <c r="BF6380" s="2"/>
      <c r="BG6380" s="2"/>
      <c r="BH6380" s="2"/>
      <c r="BI6380" s="2"/>
      <c r="BJ6380" s="2"/>
      <c r="BK6380" s="2"/>
      <c r="BL6380" s="2"/>
      <c r="BM6380" s="2"/>
      <c r="BN6380" s="2"/>
      <c r="BO6380" s="2"/>
      <c r="BP6380" s="2"/>
      <c r="BQ6380" s="2"/>
      <c r="BR6380" s="2"/>
      <c r="BS6380" s="2"/>
      <c r="BT6380" s="2"/>
      <c r="BU6380" s="2"/>
      <c r="BV6380" s="2"/>
      <c r="BW6380" s="2"/>
      <c r="BX6380" s="2"/>
      <c r="BY6380" s="2"/>
      <c r="BZ6380" s="2"/>
      <c r="CA6380" s="2"/>
      <c r="CB6380" s="2"/>
      <c r="CC6380" s="2"/>
      <c r="CD6380" s="2"/>
      <c r="CE6380" s="2"/>
    </row>
    <row r="6381" spans="1:83" s="10" customFormat="1" ht="12.75" customHeight="1" x14ac:dyDescent="0.2">
      <c r="A6381" s="64" t="s">
        <v>11245</v>
      </c>
      <c r="B6381" s="9" t="s">
        <v>11246</v>
      </c>
      <c r="C6381" s="53" t="s">
        <v>4007</v>
      </c>
      <c r="D6381" s="44" t="s">
        <v>4012</v>
      </c>
      <c r="E6381" s="54"/>
      <c r="F6381" s="55"/>
      <c r="G6381" s="56">
        <v>36</v>
      </c>
      <c r="H6381" s="57">
        <f t="shared" si="198"/>
        <v>42.48</v>
      </c>
      <c r="I6381" s="58">
        <f t="shared" si="199"/>
        <v>0</v>
      </c>
      <c r="J6381" s="59"/>
      <c r="K6381" s="59" t="s">
        <v>4009</v>
      </c>
      <c r="L6381" s="60" t="s">
        <v>4029</v>
      </c>
      <c r="M6381" s="61"/>
      <c r="N6381" s="6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2"/>
      <c r="BD6381" s="2"/>
      <c r="BE6381" s="2"/>
      <c r="BF6381" s="2"/>
      <c r="BG6381" s="2"/>
      <c r="BH6381" s="2"/>
      <c r="BI6381" s="2"/>
      <c r="BJ6381" s="2"/>
      <c r="BK6381" s="2"/>
      <c r="BL6381" s="2"/>
      <c r="BM6381" s="2"/>
      <c r="BN6381" s="2"/>
      <c r="BO6381" s="2"/>
      <c r="BP6381" s="2"/>
      <c r="BQ6381" s="2"/>
      <c r="BR6381" s="2"/>
      <c r="BS6381" s="2"/>
      <c r="BT6381" s="2"/>
      <c r="BU6381" s="2"/>
      <c r="BV6381" s="2"/>
      <c r="BW6381" s="2"/>
      <c r="BX6381" s="2"/>
      <c r="BY6381" s="2"/>
      <c r="BZ6381" s="2"/>
      <c r="CA6381" s="2"/>
      <c r="CB6381" s="2"/>
      <c r="CC6381" s="2"/>
      <c r="CD6381" s="2"/>
      <c r="CE6381" s="2"/>
    </row>
    <row r="6382" spans="1:83" s="10" customFormat="1" ht="12.75" customHeight="1" x14ac:dyDescent="0.2">
      <c r="A6382" s="51" t="s">
        <v>11247</v>
      </c>
      <c r="B6382" s="9" t="s">
        <v>11248</v>
      </c>
      <c r="C6382" s="53" t="s">
        <v>4007</v>
      </c>
      <c r="D6382" s="44" t="s">
        <v>4049</v>
      </c>
      <c r="E6382" s="54"/>
      <c r="F6382" s="55"/>
      <c r="G6382" s="56">
        <v>28</v>
      </c>
      <c r="H6382" s="57">
        <f t="shared" si="198"/>
        <v>33.04</v>
      </c>
      <c r="I6382" s="58">
        <f t="shared" si="199"/>
        <v>0</v>
      </c>
      <c r="J6382" s="59" t="s">
        <v>4015</v>
      </c>
      <c r="K6382" s="59" t="s">
        <v>4223</v>
      </c>
      <c r="L6382" s="59" t="s">
        <v>4015</v>
      </c>
      <c r="M6382" s="61"/>
      <c r="N6382" s="6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2"/>
      <c r="BD6382" s="2"/>
      <c r="BE6382" s="2"/>
      <c r="BF6382" s="2"/>
      <c r="BG6382" s="2"/>
      <c r="BH6382" s="2"/>
      <c r="BI6382" s="2"/>
      <c r="BJ6382" s="2"/>
      <c r="BK6382" s="2"/>
      <c r="BL6382" s="2"/>
      <c r="BM6382" s="2"/>
      <c r="BN6382" s="2"/>
      <c r="BO6382" s="2"/>
      <c r="BP6382" s="2"/>
      <c r="BQ6382" s="2"/>
      <c r="BR6382" s="2"/>
      <c r="BS6382" s="2"/>
      <c r="BT6382" s="2"/>
      <c r="BU6382" s="2"/>
      <c r="BV6382" s="2"/>
      <c r="BW6382" s="2"/>
      <c r="BX6382" s="2"/>
      <c r="BY6382" s="2"/>
      <c r="BZ6382" s="2"/>
      <c r="CA6382" s="2"/>
      <c r="CB6382" s="2"/>
      <c r="CC6382" s="2"/>
      <c r="CD6382" s="2"/>
      <c r="CE6382" s="2"/>
    </row>
    <row r="6383" spans="1:83" s="10" customFormat="1" ht="12.75" customHeight="1" x14ac:dyDescent="0.2">
      <c r="A6383" s="64" t="s">
        <v>11249</v>
      </c>
      <c r="B6383" s="9" t="s">
        <v>31</v>
      </c>
      <c r="C6383" s="53" t="s">
        <v>4007</v>
      </c>
      <c r="D6383" s="44" t="s">
        <v>4012</v>
      </c>
      <c r="E6383" s="54"/>
      <c r="F6383" s="55"/>
      <c r="G6383" s="56">
        <v>55</v>
      </c>
      <c r="H6383" s="57">
        <f t="shared" si="198"/>
        <v>64.899999999999991</v>
      </c>
      <c r="I6383" s="58">
        <f t="shared" si="199"/>
        <v>0</v>
      </c>
      <c r="J6383" s="59"/>
      <c r="K6383" s="59" t="s">
        <v>4009</v>
      </c>
      <c r="L6383" s="60" t="s">
        <v>4029</v>
      </c>
      <c r="M6383" s="61"/>
      <c r="N6383" s="6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2"/>
      <c r="BD6383" s="2"/>
      <c r="BE6383" s="2"/>
      <c r="BF6383" s="2"/>
      <c r="BG6383" s="2"/>
      <c r="BH6383" s="2"/>
      <c r="BI6383" s="2"/>
      <c r="BJ6383" s="2"/>
      <c r="BK6383" s="2"/>
      <c r="BL6383" s="2"/>
      <c r="BM6383" s="2"/>
      <c r="BN6383" s="2"/>
      <c r="BO6383" s="2"/>
      <c r="BP6383" s="2"/>
      <c r="BQ6383" s="2"/>
      <c r="BR6383" s="2"/>
      <c r="BS6383" s="2"/>
      <c r="BT6383" s="2"/>
      <c r="BU6383" s="2"/>
      <c r="BV6383" s="2"/>
      <c r="BW6383" s="2"/>
      <c r="BX6383" s="2"/>
      <c r="BY6383" s="2"/>
      <c r="BZ6383" s="2"/>
      <c r="CA6383" s="2"/>
      <c r="CB6383" s="2"/>
      <c r="CC6383" s="2"/>
      <c r="CD6383" s="2"/>
      <c r="CE6383" s="2"/>
    </row>
    <row r="6384" spans="1:83" s="10" customFormat="1" ht="12.75" customHeight="1" x14ac:dyDescent="0.2">
      <c r="A6384" s="78" t="s">
        <v>11250</v>
      </c>
      <c r="B6384" s="9" t="s">
        <v>23</v>
      </c>
      <c r="C6384" s="66" t="s">
        <v>4035</v>
      </c>
      <c r="D6384" s="44" t="s">
        <v>4319</v>
      </c>
      <c r="E6384" s="54"/>
      <c r="F6384" s="55"/>
      <c r="G6384" s="56">
        <v>13</v>
      </c>
      <c r="H6384" s="57">
        <f t="shared" si="198"/>
        <v>15.34</v>
      </c>
      <c r="I6384" s="58">
        <f t="shared" si="199"/>
        <v>0</v>
      </c>
      <c r="J6384" s="59"/>
      <c r="K6384" s="59"/>
      <c r="L6384" s="60" t="s">
        <v>4029</v>
      </c>
      <c r="M6384" s="61"/>
      <c r="N6384" s="6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2"/>
      <c r="BD6384" s="2"/>
      <c r="BE6384" s="2"/>
      <c r="BF6384" s="2"/>
      <c r="BG6384" s="2"/>
      <c r="BH6384" s="2"/>
      <c r="BI6384" s="2"/>
      <c r="BJ6384" s="2"/>
      <c r="BK6384" s="2"/>
      <c r="BL6384" s="2"/>
      <c r="BM6384" s="2"/>
      <c r="BN6384" s="2"/>
      <c r="BO6384" s="2"/>
      <c r="BP6384" s="2"/>
      <c r="BQ6384" s="2"/>
      <c r="BR6384" s="2"/>
      <c r="BS6384" s="2"/>
      <c r="BT6384" s="2"/>
      <c r="BU6384" s="2"/>
      <c r="BV6384" s="2"/>
      <c r="BW6384" s="2"/>
      <c r="BX6384" s="2"/>
      <c r="BY6384" s="2"/>
      <c r="BZ6384" s="2"/>
      <c r="CA6384" s="2"/>
      <c r="CB6384" s="2"/>
      <c r="CC6384" s="2"/>
      <c r="CD6384" s="2"/>
      <c r="CE6384" s="2"/>
    </row>
    <row r="6385" spans="1:83" s="10" customFormat="1" ht="12.75" customHeight="1" x14ac:dyDescent="0.2">
      <c r="A6385" s="78" t="s">
        <v>1391</v>
      </c>
      <c r="B6385" s="9" t="s">
        <v>23</v>
      </c>
      <c r="C6385" s="66" t="s">
        <v>4035</v>
      </c>
      <c r="D6385" s="44" t="s">
        <v>4319</v>
      </c>
      <c r="E6385" s="54"/>
      <c r="F6385" s="55"/>
      <c r="G6385" s="56">
        <v>15.09</v>
      </c>
      <c r="H6385" s="57">
        <f t="shared" si="198"/>
        <v>17.8062</v>
      </c>
      <c r="I6385" s="58">
        <f t="shared" si="199"/>
        <v>0</v>
      </c>
      <c r="J6385" s="59"/>
      <c r="K6385" s="59"/>
      <c r="L6385" s="60" t="s">
        <v>4029</v>
      </c>
      <c r="M6385" s="61"/>
      <c r="N6385" s="6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2"/>
      <c r="BD6385" s="2"/>
      <c r="BE6385" s="2"/>
      <c r="BF6385" s="2"/>
      <c r="BG6385" s="2"/>
      <c r="BH6385" s="2"/>
      <c r="BI6385" s="2"/>
      <c r="BJ6385" s="2"/>
      <c r="BK6385" s="2"/>
      <c r="BL6385" s="2"/>
      <c r="BM6385" s="2"/>
      <c r="BN6385" s="2"/>
      <c r="BO6385" s="2"/>
      <c r="BP6385" s="2"/>
      <c r="BQ6385" s="2"/>
      <c r="BR6385" s="2"/>
      <c r="BS6385" s="2"/>
      <c r="BT6385" s="2"/>
      <c r="BU6385" s="2"/>
      <c r="BV6385" s="2"/>
      <c r="BW6385" s="2"/>
      <c r="BX6385" s="2"/>
      <c r="BY6385" s="2"/>
      <c r="BZ6385" s="2"/>
      <c r="CA6385" s="2"/>
      <c r="CB6385" s="2"/>
      <c r="CC6385" s="2"/>
      <c r="CD6385" s="2"/>
      <c r="CE6385" s="2"/>
    </row>
    <row r="6386" spans="1:83" s="10" customFormat="1" ht="12.75" customHeight="1" x14ac:dyDescent="0.2">
      <c r="A6386" s="78" t="s">
        <v>11251</v>
      </c>
      <c r="B6386" s="9" t="s">
        <v>4508</v>
      </c>
      <c r="C6386" s="53" t="s">
        <v>4007</v>
      </c>
      <c r="D6386" s="44" t="s">
        <v>4319</v>
      </c>
      <c r="E6386" s="54"/>
      <c r="F6386" s="55"/>
      <c r="G6386" s="56">
        <v>1355</v>
      </c>
      <c r="H6386" s="57">
        <f t="shared" si="198"/>
        <v>1598.8999999999999</v>
      </c>
      <c r="I6386" s="58">
        <f t="shared" si="199"/>
        <v>0</v>
      </c>
      <c r="J6386" s="59"/>
      <c r="K6386" s="59" t="s">
        <v>4009</v>
      </c>
      <c r="L6386" s="60" t="s">
        <v>4029</v>
      </c>
      <c r="M6386" s="61"/>
      <c r="N6386" s="6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2"/>
      <c r="BD6386" s="2"/>
      <c r="BE6386" s="2"/>
      <c r="BF6386" s="2"/>
      <c r="BG6386" s="2"/>
      <c r="BH6386" s="2"/>
      <c r="BI6386" s="2"/>
      <c r="BJ6386" s="2"/>
      <c r="BK6386" s="2"/>
      <c r="BL6386" s="2"/>
      <c r="BM6386" s="2"/>
      <c r="BN6386" s="2"/>
      <c r="BO6386" s="2"/>
      <c r="BP6386" s="2"/>
      <c r="BQ6386" s="2"/>
      <c r="BR6386" s="2"/>
      <c r="BS6386" s="2"/>
      <c r="BT6386" s="2"/>
      <c r="BU6386" s="2"/>
      <c r="BV6386" s="2"/>
      <c r="BW6386" s="2"/>
      <c r="BX6386" s="2"/>
      <c r="BY6386" s="2"/>
      <c r="BZ6386" s="2"/>
      <c r="CA6386" s="2"/>
      <c r="CB6386" s="2"/>
      <c r="CC6386" s="2"/>
      <c r="CD6386" s="2"/>
      <c r="CE6386" s="2"/>
    </row>
    <row r="6387" spans="1:83" s="10" customFormat="1" ht="12.75" customHeight="1" x14ac:dyDescent="0.2">
      <c r="A6387" s="78" t="s">
        <v>11252</v>
      </c>
      <c r="B6387" s="9" t="s">
        <v>6844</v>
      </c>
      <c r="C6387" s="53" t="s">
        <v>4007</v>
      </c>
      <c r="D6387" s="44" t="s">
        <v>4319</v>
      </c>
      <c r="E6387" s="54"/>
      <c r="F6387" s="55"/>
      <c r="G6387" s="56">
        <v>572</v>
      </c>
      <c r="H6387" s="57">
        <f t="shared" si="198"/>
        <v>674.95999999999992</v>
      </c>
      <c r="I6387" s="58">
        <f t="shared" si="199"/>
        <v>0</v>
      </c>
      <c r="J6387" s="59"/>
      <c r="K6387" s="59" t="s">
        <v>4009</v>
      </c>
      <c r="L6387" s="60" t="s">
        <v>4029</v>
      </c>
      <c r="M6387" s="61"/>
      <c r="N6387" s="6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2"/>
      <c r="BD6387" s="2"/>
      <c r="BE6387" s="2"/>
      <c r="BF6387" s="2"/>
      <c r="BG6387" s="2"/>
      <c r="BH6387" s="2"/>
      <c r="BI6387" s="2"/>
      <c r="BJ6387" s="2"/>
      <c r="BK6387" s="2"/>
      <c r="BL6387" s="2"/>
      <c r="BM6387" s="2"/>
      <c r="BN6387" s="2"/>
      <c r="BO6387" s="2"/>
      <c r="BP6387" s="2"/>
      <c r="BQ6387" s="2"/>
      <c r="BR6387" s="2"/>
      <c r="BS6387" s="2"/>
      <c r="BT6387" s="2"/>
      <c r="BU6387" s="2"/>
      <c r="BV6387" s="2"/>
      <c r="BW6387" s="2"/>
      <c r="BX6387" s="2"/>
      <c r="BY6387" s="2"/>
      <c r="BZ6387" s="2"/>
      <c r="CA6387" s="2"/>
      <c r="CB6387" s="2"/>
      <c r="CC6387" s="2"/>
      <c r="CD6387" s="2"/>
      <c r="CE6387" s="2"/>
    </row>
    <row r="6388" spans="1:83" s="10" customFormat="1" ht="12.75" customHeight="1" x14ac:dyDescent="0.2">
      <c r="A6388" s="78" t="s">
        <v>11253</v>
      </c>
      <c r="B6388" s="9" t="s">
        <v>219</v>
      </c>
      <c r="C6388" s="53" t="s">
        <v>4007</v>
      </c>
      <c r="D6388" s="44" t="s">
        <v>4319</v>
      </c>
      <c r="E6388" s="54"/>
      <c r="F6388" s="55"/>
      <c r="G6388" s="56">
        <v>376</v>
      </c>
      <c r="H6388" s="57">
        <f t="shared" si="198"/>
        <v>443.67999999999995</v>
      </c>
      <c r="I6388" s="58">
        <f t="shared" si="199"/>
        <v>0</v>
      </c>
      <c r="J6388" s="59"/>
      <c r="K6388" s="59" t="s">
        <v>4009</v>
      </c>
      <c r="L6388" s="60" t="s">
        <v>4029</v>
      </c>
      <c r="M6388" s="61"/>
      <c r="N6388" s="6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  <c r="BA6388" s="2"/>
      <c r="BB6388" s="2"/>
      <c r="BC6388" s="2"/>
      <c r="BD6388" s="2"/>
      <c r="BE6388" s="2"/>
      <c r="BF6388" s="2"/>
      <c r="BG6388" s="2"/>
      <c r="BH6388" s="2"/>
      <c r="BI6388" s="2"/>
      <c r="BJ6388" s="2"/>
      <c r="BK6388" s="2"/>
      <c r="BL6388" s="2"/>
      <c r="BM6388" s="2"/>
      <c r="BN6388" s="2"/>
      <c r="BO6388" s="2"/>
      <c r="BP6388" s="2"/>
      <c r="BQ6388" s="2"/>
      <c r="BR6388" s="2"/>
      <c r="BS6388" s="2"/>
      <c r="BT6388" s="2"/>
      <c r="BU6388" s="2"/>
      <c r="BV6388" s="2"/>
      <c r="BW6388" s="2"/>
      <c r="BX6388" s="2"/>
      <c r="BY6388" s="2"/>
      <c r="BZ6388" s="2"/>
      <c r="CA6388" s="2"/>
      <c r="CB6388" s="2"/>
      <c r="CC6388" s="2"/>
      <c r="CD6388" s="2"/>
      <c r="CE6388" s="2"/>
    </row>
    <row r="6389" spans="1:83" s="10" customFormat="1" ht="12.75" customHeight="1" x14ac:dyDescent="0.2">
      <c r="A6389" s="78" t="s">
        <v>11254</v>
      </c>
      <c r="B6389" s="9" t="s">
        <v>16</v>
      </c>
      <c r="C6389" s="53" t="s">
        <v>4007</v>
      </c>
      <c r="D6389" s="44" t="s">
        <v>4319</v>
      </c>
      <c r="E6389" s="54"/>
      <c r="F6389" s="55"/>
      <c r="G6389" s="56">
        <v>158</v>
      </c>
      <c r="H6389" s="57">
        <f t="shared" si="198"/>
        <v>186.44</v>
      </c>
      <c r="I6389" s="58">
        <f t="shared" si="199"/>
        <v>0</v>
      </c>
      <c r="J6389" s="59"/>
      <c r="K6389" s="59" t="s">
        <v>4009</v>
      </c>
      <c r="L6389" s="60" t="s">
        <v>4029</v>
      </c>
      <c r="M6389" s="61"/>
      <c r="N6389" s="6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  <c r="BA6389" s="2"/>
      <c r="BB6389" s="2"/>
      <c r="BC6389" s="2"/>
      <c r="BD6389" s="2"/>
      <c r="BE6389" s="2"/>
      <c r="BF6389" s="2"/>
      <c r="BG6389" s="2"/>
      <c r="BH6389" s="2"/>
      <c r="BI6389" s="2"/>
      <c r="BJ6389" s="2"/>
      <c r="BK6389" s="2"/>
      <c r="BL6389" s="2"/>
      <c r="BM6389" s="2"/>
      <c r="BN6389" s="2"/>
      <c r="BO6389" s="2"/>
      <c r="BP6389" s="2"/>
      <c r="BQ6389" s="2"/>
      <c r="BR6389" s="2"/>
      <c r="BS6389" s="2"/>
      <c r="BT6389" s="2"/>
      <c r="BU6389" s="2"/>
      <c r="BV6389" s="2"/>
      <c r="BW6389" s="2"/>
      <c r="BX6389" s="2"/>
      <c r="BY6389" s="2"/>
      <c r="BZ6389" s="2"/>
      <c r="CA6389" s="2"/>
      <c r="CB6389" s="2"/>
      <c r="CC6389" s="2"/>
      <c r="CD6389" s="2"/>
      <c r="CE6389" s="2"/>
    </row>
    <row r="6390" spans="1:83" s="10" customFormat="1" ht="12.75" customHeight="1" x14ac:dyDescent="0.2">
      <c r="A6390" s="69" t="s">
        <v>11255</v>
      </c>
      <c r="B6390" s="9" t="s">
        <v>31</v>
      </c>
      <c r="C6390" s="53" t="s">
        <v>4007</v>
      </c>
      <c r="D6390" s="44" t="s">
        <v>4012</v>
      </c>
      <c r="E6390" s="54"/>
      <c r="F6390" s="55"/>
      <c r="G6390" s="56">
        <v>49</v>
      </c>
      <c r="H6390" s="57">
        <f t="shared" si="198"/>
        <v>57.82</v>
      </c>
      <c r="I6390" s="58">
        <f t="shared" si="199"/>
        <v>0</v>
      </c>
      <c r="J6390" s="59"/>
      <c r="K6390" s="59" t="s">
        <v>4009</v>
      </c>
      <c r="L6390" s="60" t="s">
        <v>4029</v>
      </c>
      <c r="M6390" s="61"/>
      <c r="N6390" s="6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  <c r="BA6390" s="2"/>
      <c r="BB6390" s="2"/>
      <c r="BC6390" s="2"/>
      <c r="BD6390" s="2"/>
      <c r="BE6390" s="2"/>
      <c r="BF6390" s="2"/>
      <c r="BG6390" s="2"/>
      <c r="BH6390" s="2"/>
      <c r="BI6390" s="2"/>
      <c r="BJ6390" s="2"/>
      <c r="BK6390" s="2"/>
      <c r="BL6390" s="2"/>
      <c r="BM6390" s="2"/>
      <c r="BN6390" s="2"/>
      <c r="BO6390" s="2"/>
      <c r="BP6390" s="2"/>
      <c r="BQ6390" s="2"/>
      <c r="BR6390" s="2"/>
      <c r="BS6390" s="2"/>
      <c r="BT6390" s="2"/>
      <c r="BU6390" s="2"/>
      <c r="BV6390" s="2"/>
      <c r="BW6390" s="2"/>
      <c r="BX6390" s="2"/>
      <c r="BY6390" s="2"/>
      <c r="BZ6390" s="2"/>
      <c r="CA6390" s="2"/>
      <c r="CB6390" s="2"/>
      <c r="CC6390" s="2"/>
      <c r="CD6390" s="2"/>
      <c r="CE6390" s="2"/>
    </row>
    <row r="6391" spans="1:83" s="10" customFormat="1" ht="12.75" customHeight="1" x14ac:dyDescent="0.2">
      <c r="A6391" s="69" t="s">
        <v>11256</v>
      </c>
      <c r="B6391" s="9" t="s">
        <v>28</v>
      </c>
      <c r="C6391" s="53" t="s">
        <v>4007</v>
      </c>
      <c r="D6391" s="44" t="s">
        <v>4012</v>
      </c>
      <c r="E6391" s="54"/>
      <c r="F6391" s="55"/>
      <c r="G6391" s="56">
        <v>36</v>
      </c>
      <c r="H6391" s="57">
        <f t="shared" si="198"/>
        <v>42.48</v>
      </c>
      <c r="I6391" s="58">
        <f t="shared" si="199"/>
        <v>0</v>
      </c>
      <c r="J6391" s="59"/>
      <c r="K6391" s="59" t="s">
        <v>4009</v>
      </c>
      <c r="L6391" s="60" t="s">
        <v>4029</v>
      </c>
      <c r="M6391" s="61"/>
      <c r="N6391" s="6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  <c r="BA6391" s="2"/>
      <c r="BB6391" s="2"/>
      <c r="BC6391" s="2"/>
      <c r="BD6391" s="2"/>
      <c r="BE6391" s="2"/>
      <c r="BF6391" s="2"/>
      <c r="BG6391" s="2"/>
      <c r="BH6391" s="2"/>
      <c r="BI6391" s="2"/>
      <c r="BJ6391" s="2"/>
      <c r="BK6391" s="2"/>
      <c r="BL6391" s="2"/>
      <c r="BM6391" s="2"/>
      <c r="BN6391" s="2"/>
      <c r="BO6391" s="2"/>
      <c r="BP6391" s="2"/>
      <c r="BQ6391" s="2"/>
      <c r="BR6391" s="2"/>
      <c r="BS6391" s="2"/>
      <c r="BT6391" s="2"/>
      <c r="BU6391" s="2"/>
      <c r="BV6391" s="2"/>
      <c r="BW6391" s="2"/>
      <c r="BX6391" s="2"/>
      <c r="BY6391" s="2"/>
      <c r="BZ6391" s="2"/>
      <c r="CA6391" s="2"/>
      <c r="CB6391" s="2"/>
      <c r="CC6391" s="2"/>
      <c r="CD6391" s="2"/>
      <c r="CE6391" s="2"/>
    </row>
    <row r="6392" spans="1:83" s="10" customFormat="1" ht="12.75" customHeight="1" x14ac:dyDescent="0.2">
      <c r="A6392" s="75" t="s">
        <v>11257</v>
      </c>
      <c r="B6392" s="97" t="s">
        <v>11258</v>
      </c>
      <c r="C6392" s="53" t="s">
        <v>4007</v>
      </c>
      <c r="D6392" s="44" t="s">
        <v>4012</v>
      </c>
      <c r="E6392" s="54"/>
      <c r="F6392" s="55"/>
      <c r="G6392" s="56">
        <v>6.97</v>
      </c>
      <c r="H6392" s="57">
        <f t="shared" si="198"/>
        <v>8.2245999999999988</v>
      </c>
      <c r="I6392" s="58">
        <f t="shared" si="199"/>
        <v>0</v>
      </c>
      <c r="J6392" s="59"/>
      <c r="K6392" s="59" t="s">
        <v>4161</v>
      </c>
      <c r="L6392" s="60"/>
      <c r="M6392" s="61"/>
      <c r="N6392" s="6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2"/>
      <c r="BD6392" s="2"/>
      <c r="BE6392" s="2"/>
      <c r="BF6392" s="2"/>
      <c r="BG6392" s="2"/>
      <c r="BH6392" s="2"/>
      <c r="BI6392" s="2"/>
      <c r="BJ6392" s="2"/>
      <c r="BK6392" s="2"/>
      <c r="BL6392" s="2"/>
      <c r="BM6392" s="2"/>
      <c r="BN6392" s="2"/>
      <c r="BO6392" s="2"/>
      <c r="BP6392" s="2"/>
      <c r="BQ6392" s="2"/>
      <c r="BR6392" s="2"/>
      <c r="BS6392" s="2"/>
      <c r="BT6392" s="2"/>
      <c r="BU6392" s="2"/>
      <c r="BV6392" s="2"/>
      <c r="BW6392" s="2"/>
      <c r="BX6392" s="2"/>
      <c r="BY6392" s="2"/>
      <c r="BZ6392" s="2"/>
      <c r="CA6392" s="2"/>
      <c r="CB6392" s="2"/>
      <c r="CC6392" s="2"/>
      <c r="CD6392" s="2"/>
      <c r="CE6392" s="2"/>
    </row>
    <row r="6393" spans="1:83" s="10" customFormat="1" ht="12.75" customHeight="1" x14ac:dyDescent="0.2">
      <c r="A6393" s="64" t="s">
        <v>11259</v>
      </c>
      <c r="B6393" s="9" t="s">
        <v>11260</v>
      </c>
      <c r="C6393" s="53" t="s">
        <v>4007</v>
      </c>
      <c r="D6393" s="44" t="s">
        <v>11261</v>
      </c>
      <c r="E6393" s="54"/>
      <c r="F6393" s="55"/>
      <c r="G6393" s="56">
        <v>64</v>
      </c>
      <c r="H6393" s="57">
        <f t="shared" si="198"/>
        <v>75.52</v>
      </c>
      <c r="I6393" s="58">
        <f t="shared" si="199"/>
        <v>0</v>
      </c>
      <c r="J6393" s="59"/>
      <c r="K6393" s="59" t="s">
        <v>4009</v>
      </c>
      <c r="L6393" s="73"/>
      <c r="M6393" s="61"/>
      <c r="N6393" s="6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2"/>
      <c r="BD6393" s="2"/>
      <c r="BE6393" s="2"/>
      <c r="BF6393" s="2"/>
      <c r="BG6393" s="2"/>
      <c r="BH6393" s="2"/>
      <c r="BI6393" s="2"/>
      <c r="BJ6393" s="2"/>
      <c r="BK6393" s="2"/>
      <c r="BL6393" s="2"/>
      <c r="BM6393" s="2"/>
      <c r="BN6393" s="2"/>
      <c r="BO6393" s="2"/>
      <c r="BP6393" s="2"/>
      <c r="BQ6393" s="2"/>
      <c r="BR6393" s="2"/>
      <c r="BS6393" s="2"/>
      <c r="BT6393" s="2"/>
      <c r="BU6393" s="2"/>
      <c r="BV6393" s="2"/>
      <c r="BW6393" s="2"/>
      <c r="BX6393" s="2"/>
      <c r="BY6393" s="2"/>
      <c r="BZ6393" s="2"/>
      <c r="CA6393" s="2"/>
      <c r="CB6393" s="2"/>
      <c r="CC6393" s="2"/>
      <c r="CD6393" s="2"/>
      <c r="CE6393" s="2"/>
    </row>
    <row r="6394" spans="1:83" s="10" customFormat="1" ht="12.75" customHeight="1" x14ac:dyDescent="0.2">
      <c r="A6394" s="78" t="s">
        <v>11262</v>
      </c>
      <c r="B6394" s="9" t="s">
        <v>11263</v>
      </c>
      <c r="C6394" s="53" t="s">
        <v>4007</v>
      </c>
      <c r="D6394" s="44" t="s">
        <v>11261</v>
      </c>
      <c r="E6394" s="54"/>
      <c r="F6394" s="55"/>
      <c r="G6394" s="56">
        <v>103</v>
      </c>
      <c r="H6394" s="57">
        <f t="shared" si="198"/>
        <v>121.53999999999999</v>
      </c>
      <c r="I6394" s="58">
        <f t="shared" si="199"/>
        <v>0</v>
      </c>
      <c r="J6394" s="59"/>
      <c r="K6394" s="59" t="s">
        <v>4009</v>
      </c>
      <c r="L6394" s="60"/>
      <c r="M6394" s="61"/>
      <c r="N6394" s="6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2"/>
      <c r="BD6394" s="2"/>
      <c r="BE6394" s="2"/>
      <c r="BF6394" s="2"/>
      <c r="BG6394" s="2"/>
      <c r="BH6394" s="2"/>
      <c r="BI6394" s="2"/>
      <c r="BJ6394" s="2"/>
      <c r="BK6394" s="2"/>
      <c r="BL6394" s="2"/>
      <c r="BM6394" s="2"/>
      <c r="BN6394" s="2"/>
      <c r="BO6394" s="2"/>
      <c r="BP6394" s="2"/>
      <c r="BQ6394" s="2"/>
      <c r="BR6394" s="2"/>
      <c r="BS6394" s="2"/>
      <c r="BT6394" s="2"/>
      <c r="BU6394" s="2"/>
      <c r="BV6394" s="2"/>
      <c r="BW6394" s="2"/>
      <c r="BX6394" s="2"/>
      <c r="BY6394" s="2"/>
      <c r="BZ6394" s="2"/>
      <c r="CA6394" s="2"/>
      <c r="CB6394" s="2"/>
      <c r="CC6394" s="2"/>
      <c r="CD6394" s="2"/>
      <c r="CE6394" s="2"/>
    </row>
    <row r="6395" spans="1:83" s="10" customFormat="1" ht="12.75" customHeight="1" x14ac:dyDescent="0.2">
      <c r="A6395" s="64" t="s">
        <v>11264</v>
      </c>
      <c r="B6395" s="9" t="s">
        <v>11265</v>
      </c>
      <c r="C6395" s="53" t="s">
        <v>4007</v>
      </c>
      <c r="D6395" s="44" t="s">
        <v>11261</v>
      </c>
      <c r="E6395" s="54"/>
      <c r="F6395" s="55"/>
      <c r="G6395" s="56">
        <v>2109</v>
      </c>
      <c r="H6395" s="57">
        <f t="shared" si="198"/>
        <v>2488.62</v>
      </c>
      <c r="I6395" s="58">
        <f t="shared" si="199"/>
        <v>0</v>
      </c>
      <c r="J6395" s="59"/>
      <c r="K6395" s="59" t="s">
        <v>4009</v>
      </c>
      <c r="L6395" s="60" t="s">
        <v>4029</v>
      </c>
      <c r="M6395" s="61"/>
      <c r="N6395" s="6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  <c r="BA6395" s="2"/>
      <c r="BB6395" s="2"/>
      <c r="BC6395" s="2"/>
      <c r="BD6395" s="2"/>
      <c r="BE6395" s="2"/>
      <c r="BF6395" s="2"/>
      <c r="BG6395" s="2"/>
      <c r="BH6395" s="2"/>
      <c r="BI6395" s="2"/>
      <c r="BJ6395" s="2"/>
      <c r="BK6395" s="2"/>
      <c r="BL6395" s="2"/>
      <c r="BM6395" s="2"/>
      <c r="BN6395" s="2"/>
      <c r="BO6395" s="2"/>
      <c r="BP6395" s="2"/>
      <c r="BQ6395" s="2"/>
      <c r="BR6395" s="2"/>
      <c r="BS6395" s="2"/>
      <c r="BT6395" s="2"/>
      <c r="BU6395" s="2"/>
      <c r="BV6395" s="2"/>
      <c r="BW6395" s="2"/>
      <c r="BX6395" s="2"/>
      <c r="BY6395" s="2"/>
      <c r="BZ6395" s="2"/>
      <c r="CA6395" s="2"/>
      <c r="CB6395" s="2"/>
      <c r="CC6395" s="2"/>
      <c r="CD6395" s="2"/>
      <c r="CE6395" s="2"/>
    </row>
    <row r="6396" spans="1:83" s="10" customFormat="1" ht="12.75" customHeight="1" x14ac:dyDescent="0.2">
      <c r="A6396" s="64" t="s">
        <v>11266</v>
      </c>
      <c r="B6396" s="9" t="s">
        <v>11267</v>
      </c>
      <c r="C6396" s="53" t="s">
        <v>4007</v>
      </c>
      <c r="D6396" s="44" t="s">
        <v>11261</v>
      </c>
      <c r="E6396" s="54"/>
      <c r="F6396" s="55"/>
      <c r="G6396" s="56">
        <v>95</v>
      </c>
      <c r="H6396" s="57">
        <f t="shared" si="198"/>
        <v>112.1</v>
      </c>
      <c r="I6396" s="58">
        <f t="shared" si="199"/>
        <v>0</v>
      </c>
      <c r="J6396" s="59"/>
      <c r="K6396" s="59" t="s">
        <v>4009</v>
      </c>
      <c r="L6396" s="60" t="s">
        <v>4029</v>
      </c>
      <c r="M6396" s="61"/>
      <c r="N6396" s="6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  <c r="BA6396" s="2"/>
      <c r="BB6396" s="2"/>
      <c r="BC6396" s="2"/>
      <c r="BD6396" s="2"/>
      <c r="BE6396" s="2"/>
      <c r="BF6396" s="2"/>
      <c r="BG6396" s="2"/>
      <c r="BH6396" s="2"/>
      <c r="BI6396" s="2"/>
      <c r="BJ6396" s="2"/>
      <c r="BK6396" s="2"/>
      <c r="BL6396" s="2"/>
      <c r="BM6396" s="2"/>
      <c r="BN6396" s="2"/>
      <c r="BO6396" s="2"/>
      <c r="BP6396" s="2"/>
      <c r="BQ6396" s="2"/>
      <c r="BR6396" s="2"/>
      <c r="BS6396" s="2"/>
      <c r="BT6396" s="2"/>
      <c r="BU6396" s="2"/>
      <c r="BV6396" s="2"/>
      <c r="BW6396" s="2"/>
      <c r="BX6396" s="2"/>
      <c r="BY6396" s="2"/>
      <c r="BZ6396" s="2"/>
      <c r="CA6396" s="2"/>
      <c r="CB6396" s="2"/>
      <c r="CC6396" s="2"/>
      <c r="CD6396" s="2"/>
      <c r="CE6396" s="2"/>
    </row>
    <row r="6397" spans="1:83" s="10" customFormat="1" ht="12.75" customHeight="1" x14ac:dyDescent="0.2">
      <c r="A6397" s="64" t="s">
        <v>11268</v>
      </c>
      <c r="B6397" s="9" t="s">
        <v>11269</v>
      </c>
      <c r="C6397" s="53" t="s">
        <v>4007</v>
      </c>
      <c r="D6397" s="44" t="s">
        <v>11261</v>
      </c>
      <c r="E6397" s="54"/>
      <c r="F6397" s="55"/>
      <c r="G6397" s="56">
        <v>1677</v>
      </c>
      <c r="H6397" s="57">
        <f t="shared" si="198"/>
        <v>1978.86</v>
      </c>
      <c r="I6397" s="58">
        <f t="shared" si="199"/>
        <v>0</v>
      </c>
      <c r="J6397" s="59"/>
      <c r="K6397" s="59" t="s">
        <v>4009</v>
      </c>
      <c r="L6397" s="60" t="s">
        <v>4029</v>
      </c>
      <c r="M6397" s="61"/>
      <c r="N6397" s="6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"/>
      <c r="BD6397" s="2"/>
      <c r="BE6397" s="2"/>
      <c r="BF6397" s="2"/>
      <c r="BG6397" s="2"/>
      <c r="BH6397" s="2"/>
      <c r="BI6397" s="2"/>
      <c r="BJ6397" s="2"/>
      <c r="BK6397" s="2"/>
      <c r="BL6397" s="2"/>
      <c r="BM6397" s="2"/>
      <c r="BN6397" s="2"/>
      <c r="BO6397" s="2"/>
      <c r="BP6397" s="2"/>
      <c r="BQ6397" s="2"/>
      <c r="BR6397" s="2"/>
      <c r="BS6397" s="2"/>
      <c r="BT6397" s="2"/>
      <c r="BU6397" s="2"/>
      <c r="BV6397" s="2"/>
      <c r="BW6397" s="2"/>
      <c r="BX6397" s="2"/>
      <c r="BY6397" s="2"/>
      <c r="BZ6397" s="2"/>
      <c r="CA6397" s="2"/>
      <c r="CB6397" s="2"/>
      <c r="CC6397" s="2"/>
      <c r="CD6397" s="2"/>
      <c r="CE6397" s="2"/>
    </row>
    <row r="6398" spans="1:83" s="10" customFormat="1" ht="12.75" customHeight="1" x14ac:dyDescent="0.2">
      <c r="A6398" s="64" t="s">
        <v>11270</v>
      </c>
      <c r="B6398" s="9" t="s">
        <v>11271</v>
      </c>
      <c r="C6398" s="53" t="s">
        <v>4007</v>
      </c>
      <c r="D6398" s="44" t="s">
        <v>11261</v>
      </c>
      <c r="E6398" s="54"/>
      <c r="F6398" s="55"/>
      <c r="G6398" s="56">
        <v>1028</v>
      </c>
      <c r="H6398" s="57">
        <f t="shared" si="198"/>
        <v>1213.04</v>
      </c>
      <c r="I6398" s="58">
        <f t="shared" si="199"/>
        <v>0</v>
      </c>
      <c r="J6398" s="59"/>
      <c r="K6398" s="59" t="s">
        <v>4009</v>
      </c>
      <c r="L6398" s="60" t="s">
        <v>4633</v>
      </c>
      <c r="M6398" s="61"/>
      <c r="N6398" s="6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  <c r="BA6398" s="2"/>
      <c r="BB6398" s="2"/>
      <c r="BC6398" s="2"/>
      <c r="BD6398" s="2"/>
      <c r="BE6398" s="2"/>
      <c r="BF6398" s="2"/>
      <c r="BG6398" s="2"/>
      <c r="BH6398" s="2"/>
      <c r="BI6398" s="2"/>
      <c r="BJ6398" s="2"/>
      <c r="BK6398" s="2"/>
      <c r="BL6398" s="2"/>
      <c r="BM6398" s="2"/>
      <c r="BN6398" s="2"/>
      <c r="BO6398" s="2"/>
      <c r="BP6398" s="2"/>
      <c r="BQ6398" s="2"/>
      <c r="BR6398" s="2"/>
      <c r="BS6398" s="2"/>
      <c r="BT6398" s="2"/>
      <c r="BU6398" s="2"/>
      <c r="BV6398" s="2"/>
      <c r="BW6398" s="2"/>
      <c r="BX6398" s="2"/>
      <c r="BY6398" s="2"/>
      <c r="BZ6398" s="2"/>
      <c r="CA6398" s="2"/>
      <c r="CB6398" s="2"/>
      <c r="CC6398" s="2"/>
      <c r="CD6398" s="2"/>
      <c r="CE6398" s="2"/>
    </row>
    <row r="6399" spans="1:83" s="10" customFormat="1" ht="12.75" customHeight="1" x14ac:dyDescent="0.2">
      <c r="A6399" s="64" t="s">
        <v>11272</v>
      </c>
      <c r="B6399" s="9" t="s">
        <v>11273</v>
      </c>
      <c r="C6399" s="53" t="s">
        <v>4007</v>
      </c>
      <c r="D6399" s="44" t="s">
        <v>11261</v>
      </c>
      <c r="E6399" s="54"/>
      <c r="F6399" s="55"/>
      <c r="G6399" s="56">
        <v>541</v>
      </c>
      <c r="H6399" s="57">
        <f t="shared" si="198"/>
        <v>638.38</v>
      </c>
      <c r="I6399" s="58">
        <f t="shared" si="199"/>
        <v>0</v>
      </c>
      <c r="J6399" s="59"/>
      <c r="K6399" s="59" t="s">
        <v>4009</v>
      </c>
      <c r="L6399" s="60" t="s">
        <v>4633</v>
      </c>
      <c r="M6399" s="61"/>
      <c r="N6399" s="6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2"/>
      <c r="BD6399" s="2"/>
      <c r="BE6399" s="2"/>
      <c r="BF6399" s="2"/>
      <c r="BG6399" s="2"/>
      <c r="BH6399" s="2"/>
      <c r="BI6399" s="2"/>
      <c r="BJ6399" s="2"/>
      <c r="BK6399" s="2"/>
      <c r="BL6399" s="2"/>
      <c r="BM6399" s="2"/>
      <c r="BN6399" s="2"/>
      <c r="BO6399" s="2"/>
      <c r="BP6399" s="2"/>
      <c r="BQ6399" s="2"/>
      <c r="BR6399" s="2"/>
      <c r="BS6399" s="2"/>
      <c r="BT6399" s="2"/>
      <c r="BU6399" s="2"/>
      <c r="BV6399" s="2"/>
      <c r="BW6399" s="2"/>
      <c r="BX6399" s="2"/>
      <c r="BY6399" s="2"/>
      <c r="BZ6399" s="2"/>
      <c r="CA6399" s="2"/>
      <c r="CB6399" s="2"/>
      <c r="CC6399" s="2"/>
      <c r="CD6399" s="2"/>
      <c r="CE6399" s="2"/>
    </row>
    <row r="6400" spans="1:83" s="10" customFormat="1" ht="12.75" customHeight="1" x14ac:dyDescent="0.2">
      <c r="A6400" s="64" t="s">
        <v>11274</v>
      </c>
      <c r="B6400" s="9" t="s">
        <v>11275</v>
      </c>
      <c r="C6400" s="53" t="s">
        <v>4007</v>
      </c>
      <c r="D6400" s="44" t="s">
        <v>11261</v>
      </c>
      <c r="E6400" s="54"/>
      <c r="F6400" s="55"/>
      <c r="G6400" s="56">
        <v>838</v>
      </c>
      <c r="H6400" s="57">
        <f t="shared" si="198"/>
        <v>988.83999999999992</v>
      </c>
      <c r="I6400" s="58">
        <f t="shared" si="199"/>
        <v>0</v>
      </c>
      <c r="J6400" s="59"/>
      <c r="K6400" s="59" t="s">
        <v>4009</v>
      </c>
      <c r="L6400" s="60" t="s">
        <v>4029</v>
      </c>
      <c r="M6400" s="61"/>
      <c r="N6400" s="6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2"/>
      <c r="BD6400" s="2"/>
      <c r="BE6400" s="2"/>
      <c r="BF6400" s="2"/>
      <c r="BG6400" s="2"/>
      <c r="BH6400" s="2"/>
      <c r="BI6400" s="2"/>
      <c r="BJ6400" s="2"/>
      <c r="BK6400" s="2"/>
      <c r="BL6400" s="2"/>
      <c r="BM6400" s="2"/>
      <c r="BN6400" s="2"/>
      <c r="BO6400" s="2"/>
      <c r="BP6400" s="2"/>
      <c r="BQ6400" s="2"/>
      <c r="BR6400" s="2"/>
      <c r="BS6400" s="2"/>
      <c r="BT6400" s="2"/>
      <c r="BU6400" s="2"/>
      <c r="BV6400" s="2"/>
      <c r="BW6400" s="2"/>
      <c r="BX6400" s="2"/>
      <c r="BY6400" s="2"/>
      <c r="BZ6400" s="2"/>
      <c r="CA6400" s="2"/>
      <c r="CB6400" s="2"/>
      <c r="CC6400" s="2"/>
      <c r="CD6400" s="2"/>
      <c r="CE6400" s="2"/>
    </row>
    <row r="6401" spans="1:83" s="10" customFormat="1" ht="12.75" customHeight="1" x14ac:dyDescent="0.2">
      <c r="A6401" s="64" t="s">
        <v>11276</v>
      </c>
      <c r="B6401" s="9" t="s">
        <v>11277</v>
      </c>
      <c r="C6401" s="53" t="s">
        <v>4007</v>
      </c>
      <c r="D6401" s="44" t="s">
        <v>11261</v>
      </c>
      <c r="E6401" s="54"/>
      <c r="F6401" s="55"/>
      <c r="G6401" s="56">
        <v>1264</v>
      </c>
      <c r="H6401" s="57">
        <f t="shared" si="198"/>
        <v>1491.52</v>
      </c>
      <c r="I6401" s="58">
        <f t="shared" si="199"/>
        <v>0</v>
      </c>
      <c r="J6401" s="59"/>
      <c r="K6401" s="59" t="s">
        <v>4009</v>
      </c>
      <c r="L6401" s="60" t="s">
        <v>4029</v>
      </c>
      <c r="M6401" s="61"/>
      <c r="N6401" s="6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  <c r="BA6401" s="2"/>
      <c r="BB6401" s="2"/>
      <c r="BC6401" s="2"/>
      <c r="BD6401" s="2"/>
      <c r="BE6401" s="2"/>
      <c r="BF6401" s="2"/>
      <c r="BG6401" s="2"/>
      <c r="BH6401" s="2"/>
      <c r="BI6401" s="2"/>
      <c r="BJ6401" s="2"/>
      <c r="BK6401" s="2"/>
      <c r="BL6401" s="2"/>
      <c r="BM6401" s="2"/>
      <c r="BN6401" s="2"/>
      <c r="BO6401" s="2"/>
      <c r="BP6401" s="2"/>
      <c r="BQ6401" s="2"/>
      <c r="BR6401" s="2"/>
      <c r="BS6401" s="2"/>
      <c r="BT6401" s="2"/>
      <c r="BU6401" s="2"/>
      <c r="BV6401" s="2"/>
      <c r="BW6401" s="2"/>
      <c r="BX6401" s="2"/>
      <c r="BY6401" s="2"/>
      <c r="BZ6401" s="2"/>
      <c r="CA6401" s="2"/>
      <c r="CB6401" s="2"/>
      <c r="CC6401" s="2"/>
      <c r="CD6401" s="2"/>
      <c r="CE6401" s="2"/>
    </row>
    <row r="6402" spans="1:83" s="10" customFormat="1" ht="12.75" customHeight="1" x14ac:dyDescent="0.2">
      <c r="A6402" s="64" t="s">
        <v>11278</v>
      </c>
      <c r="B6402" s="9" t="s">
        <v>11279</v>
      </c>
      <c r="C6402" s="53" t="s">
        <v>4007</v>
      </c>
      <c r="D6402" s="44" t="s">
        <v>11261</v>
      </c>
      <c r="E6402" s="54"/>
      <c r="F6402" s="55"/>
      <c r="G6402" s="56">
        <v>189</v>
      </c>
      <c r="H6402" s="57">
        <f t="shared" si="198"/>
        <v>223.01999999999998</v>
      </c>
      <c r="I6402" s="58">
        <f t="shared" si="199"/>
        <v>0</v>
      </c>
      <c r="J6402" s="59"/>
      <c r="K6402" s="59" t="s">
        <v>4009</v>
      </c>
      <c r="L6402" s="73"/>
      <c r="M6402" s="61"/>
      <c r="N6402" s="6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  <c r="BA6402" s="2"/>
      <c r="BB6402" s="2"/>
      <c r="BC6402" s="2"/>
      <c r="BD6402" s="2"/>
      <c r="BE6402" s="2"/>
      <c r="BF6402" s="2"/>
      <c r="BG6402" s="2"/>
      <c r="BH6402" s="2"/>
      <c r="BI6402" s="2"/>
      <c r="BJ6402" s="2"/>
      <c r="BK6402" s="2"/>
      <c r="BL6402" s="2"/>
      <c r="BM6402" s="2"/>
      <c r="BN6402" s="2"/>
      <c r="BO6402" s="2"/>
      <c r="BP6402" s="2"/>
      <c r="BQ6402" s="2"/>
      <c r="BR6402" s="2"/>
      <c r="BS6402" s="2"/>
      <c r="BT6402" s="2"/>
      <c r="BU6402" s="2"/>
      <c r="BV6402" s="2"/>
      <c r="BW6402" s="2"/>
      <c r="BX6402" s="2"/>
      <c r="BY6402" s="2"/>
      <c r="BZ6402" s="2"/>
      <c r="CA6402" s="2"/>
      <c r="CB6402" s="2"/>
      <c r="CC6402" s="2"/>
      <c r="CD6402" s="2"/>
      <c r="CE6402" s="2"/>
    </row>
    <row r="6403" spans="1:83" s="10" customFormat="1" ht="12.75" customHeight="1" x14ac:dyDescent="0.2">
      <c r="A6403" s="64" t="s">
        <v>11280</v>
      </c>
      <c r="B6403" s="9" t="s">
        <v>4355</v>
      </c>
      <c r="C6403" s="53" t="s">
        <v>4007</v>
      </c>
      <c r="D6403" s="44" t="s">
        <v>4237</v>
      </c>
      <c r="E6403" s="54"/>
      <c r="F6403" s="55"/>
      <c r="G6403" s="56">
        <v>111.76</v>
      </c>
      <c r="H6403" s="57">
        <f t="shared" si="198"/>
        <v>131.8768</v>
      </c>
      <c r="I6403" s="58">
        <f t="shared" si="199"/>
        <v>0</v>
      </c>
      <c r="J6403" s="59" t="s">
        <v>4027</v>
      </c>
      <c r="K6403" s="59" t="s">
        <v>11281</v>
      </c>
      <c r="L6403" s="79" t="s">
        <v>4205</v>
      </c>
      <c r="M6403" s="61"/>
      <c r="N6403" s="6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  <c r="BA6403" s="2"/>
      <c r="BB6403" s="2"/>
      <c r="BC6403" s="2"/>
      <c r="BD6403" s="2"/>
      <c r="BE6403" s="2"/>
      <c r="BF6403" s="2"/>
      <c r="BG6403" s="2"/>
      <c r="BH6403" s="2"/>
      <c r="BI6403" s="2"/>
      <c r="BJ6403" s="2"/>
      <c r="BK6403" s="2"/>
      <c r="BL6403" s="2"/>
      <c r="BM6403" s="2"/>
      <c r="BN6403" s="2"/>
      <c r="BO6403" s="2"/>
      <c r="BP6403" s="2"/>
      <c r="BQ6403" s="2"/>
      <c r="BR6403" s="2"/>
      <c r="BS6403" s="2"/>
      <c r="BT6403" s="2"/>
      <c r="BU6403" s="2"/>
      <c r="BV6403" s="2"/>
      <c r="BW6403" s="2"/>
      <c r="BX6403" s="2"/>
      <c r="BY6403" s="2"/>
      <c r="BZ6403" s="2"/>
      <c r="CA6403" s="2"/>
      <c r="CB6403" s="2"/>
      <c r="CC6403" s="2"/>
      <c r="CD6403" s="2"/>
      <c r="CE6403" s="2"/>
    </row>
    <row r="6404" spans="1:83" s="10" customFormat="1" ht="12.75" customHeight="1" x14ac:dyDescent="0.2">
      <c r="A6404" s="64" t="s">
        <v>11282</v>
      </c>
      <c r="B6404" s="9" t="s">
        <v>4982</v>
      </c>
      <c r="C6404" s="53" t="s">
        <v>4007</v>
      </c>
      <c r="D6404" s="44" t="s">
        <v>4218</v>
      </c>
      <c r="E6404" s="54"/>
      <c r="F6404" s="55"/>
      <c r="G6404" s="56">
        <v>1294.1199999999999</v>
      </c>
      <c r="H6404" s="57">
        <f t="shared" si="198"/>
        <v>1527.0615999999998</v>
      </c>
      <c r="I6404" s="58">
        <f t="shared" si="199"/>
        <v>0</v>
      </c>
      <c r="J6404" s="59" t="s">
        <v>4027</v>
      </c>
      <c r="K6404" s="59" t="s">
        <v>4293</v>
      </c>
      <c r="L6404" s="60" t="s">
        <v>4029</v>
      </c>
      <c r="M6404" s="61"/>
      <c r="N6404" s="6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  <c r="BA6404" s="2"/>
      <c r="BB6404" s="2"/>
      <c r="BC6404" s="2"/>
      <c r="BD6404" s="2"/>
      <c r="BE6404" s="2"/>
      <c r="BF6404" s="2"/>
      <c r="BG6404" s="2"/>
      <c r="BH6404" s="2"/>
      <c r="BI6404" s="2"/>
      <c r="BJ6404" s="2"/>
      <c r="BK6404" s="2"/>
      <c r="BL6404" s="2"/>
      <c r="BM6404" s="2"/>
      <c r="BN6404" s="2"/>
      <c r="BO6404" s="2"/>
      <c r="BP6404" s="2"/>
      <c r="BQ6404" s="2"/>
      <c r="BR6404" s="2"/>
      <c r="BS6404" s="2"/>
      <c r="BT6404" s="2"/>
      <c r="BU6404" s="2"/>
      <c r="BV6404" s="2"/>
      <c r="BW6404" s="2"/>
      <c r="BX6404" s="2"/>
      <c r="BY6404" s="2"/>
      <c r="BZ6404" s="2"/>
      <c r="CA6404" s="2"/>
      <c r="CB6404" s="2"/>
      <c r="CC6404" s="2"/>
      <c r="CD6404" s="2"/>
      <c r="CE6404" s="2"/>
    </row>
    <row r="6405" spans="1:83" s="10" customFormat="1" ht="12.75" customHeight="1" x14ac:dyDescent="0.2">
      <c r="A6405" s="51" t="s">
        <v>11283</v>
      </c>
      <c r="B6405" s="9" t="s">
        <v>11284</v>
      </c>
      <c r="C6405" s="66" t="s">
        <v>4035</v>
      </c>
      <c r="D6405" s="44" t="s">
        <v>7229</v>
      </c>
      <c r="E6405" s="54"/>
      <c r="F6405" s="55"/>
      <c r="G6405" s="56">
        <v>550</v>
      </c>
      <c r="H6405" s="57">
        <f t="shared" si="198"/>
        <v>649</v>
      </c>
      <c r="I6405" s="58">
        <f t="shared" si="199"/>
        <v>0</v>
      </c>
      <c r="J6405" s="59"/>
      <c r="K6405" s="59"/>
      <c r="L6405" s="60" t="s">
        <v>4029</v>
      </c>
      <c r="M6405" s="61"/>
      <c r="N6405" s="6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  <c r="BA6405" s="2"/>
      <c r="BB6405" s="2"/>
      <c r="BC6405" s="2"/>
      <c r="BD6405" s="2"/>
      <c r="BE6405" s="2"/>
      <c r="BF6405" s="2"/>
      <c r="BG6405" s="2"/>
      <c r="BH6405" s="2"/>
      <c r="BI6405" s="2"/>
      <c r="BJ6405" s="2"/>
      <c r="BK6405" s="2"/>
      <c r="BL6405" s="2"/>
      <c r="BM6405" s="2"/>
      <c r="BN6405" s="2"/>
      <c r="BO6405" s="2"/>
      <c r="BP6405" s="2"/>
      <c r="BQ6405" s="2"/>
      <c r="BR6405" s="2"/>
      <c r="BS6405" s="2"/>
      <c r="BT6405" s="2"/>
      <c r="BU6405" s="2"/>
      <c r="BV6405" s="2"/>
      <c r="BW6405" s="2"/>
      <c r="BX6405" s="2"/>
      <c r="BY6405" s="2"/>
      <c r="BZ6405" s="2"/>
      <c r="CA6405" s="2"/>
      <c r="CB6405" s="2"/>
      <c r="CC6405" s="2"/>
      <c r="CD6405" s="2"/>
      <c r="CE6405" s="2"/>
    </row>
    <row r="6406" spans="1:83" s="10" customFormat="1" ht="12.75" customHeight="1" x14ac:dyDescent="0.2">
      <c r="A6406" s="51" t="s">
        <v>11285</v>
      </c>
      <c r="B6406" s="9" t="s">
        <v>11286</v>
      </c>
      <c r="C6406" s="66" t="s">
        <v>4035</v>
      </c>
      <c r="D6406" s="44" t="s">
        <v>7229</v>
      </c>
      <c r="E6406" s="54"/>
      <c r="F6406" s="55"/>
      <c r="G6406" s="56">
        <v>550</v>
      </c>
      <c r="H6406" s="57">
        <f t="shared" si="198"/>
        <v>649</v>
      </c>
      <c r="I6406" s="58">
        <f t="shared" si="199"/>
        <v>0</v>
      </c>
      <c r="J6406" s="59"/>
      <c r="K6406" s="59"/>
      <c r="L6406" s="60" t="s">
        <v>4029</v>
      </c>
      <c r="M6406" s="61"/>
      <c r="N6406" s="6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2"/>
      <c r="BD6406" s="2"/>
      <c r="BE6406" s="2"/>
      <c r="BF6406" s="2"/>
      <c r="BG6406" s="2"/>
      <c r="BH6406" s="2"/>
      <c r="BI6406" s="2"/>
      <c r="BJ6406" s="2"/>
      <c r="BK6406" s="2"/>
      <c r="BL6406" s="2"/>
      <c r="BM6406" s="2"/>
      <c r="BN6406" s="2"/>
      <c r="BO6406" s="2"/>
      <c r="BP6406" s="2"/>
      <c r="BQ6406" s="2"/>
      <c r="BR6406" s="2"/>
      <c r="BS6406" s="2"/>
      <c r="BT6406" s="2"/>
      <c r="BU6406" s="2"/>
      <c r="BV6406" s="2"/>
      <c r="BW6406" s="2"/>
      <c r="BX6406" s="2"/>
      <c r="BY6406" s="2"/>
      <c r="BZ6406" s="2"/>
      <c r="CA6406" s="2"/>
      <c r="CB6406" s="2"/>
      <c r="CC6406" s="2"/>
      <c r="CD6406" s="2"/>
      <c r="CE6406" s="2"/>
    </row>
    <row r="6407" spans="1:83" s="10" customFormat="1" ht="12.75" customHeight="1" x14ac:dyDescent="0.2">
      <c r="A6407" s="78" t="s">
        <v>11287</v>
      </c>
      <c r="B6407" s="9" t="s">
        <v>4318</v>
      </c>
      <c r="C6407" s="53" t="s">
        <v>4007</v>
      </c>
      <c r="D6407" s="44" t="s">
        <v>4319</v>
      </c>
      <c r="E6407" s="54"/>
      <c r="F6407" s="55"/>
      <c r="G6407" s="56">
        <v>60638</v>
      </c>
      <c r="H6407" s="57">
        <f t="shared" si="198"/>
        <v>71552.84</v>
      </c>
      <c r="I6407" s="58">
        <f t="shared" si="199"/>
        <v>0</v>
      </c>
      <c r="J6407" s="59"/>
      <c r="K6407" s="59" t="s">
        <v>4009</v>
      </c>
      <c r="L6407" s="79" t="s">
        <v>4205</v>
      </c>
      <c r="M6407" s="61"/>
      <c r="N6407" s="6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2"/>
      <c r="BD6407" s="2"/>
      <c r="BE6407" s="2"/>
      <c r="BF6407" s="2"/>
      <c r="BG6407" s="2"/>
      <c r="BH6407" s="2"/>
      <c r="BI6407" s="2"/>
      <c r="BJ6407" s="2"/>
      <c r="BK6407" s="2"/>
      <c r="BL6407" s="2"/>
      <c r="BM6407" s="2"/>
      <c r="BN6407" s="2"/>
      <c r="BO6407" s="2"/>
      <c r="BP6407" s="2"/>
      <c r="BQ6407" s="2"/>
      <c r="BR6407" s="2"/>
      <c r="BS6407" s="2"/>
      <c r="BT6407" s="2"/>
      <c r="BU6407" s="2"/>
      <c r="BV6407" s="2"/>
      <c r="BW6407" s="2"/>
      <c r="BX6407" s="2"/>
      <c r="BY6407" s="2"/>
      <c r="BZ6407" s="2"/>
      <c r="CA6407" s="2"/>
      <c r="CB6407" s="2"/>
      <c r="CC6407" s="2"/>
      <c r="CD6407" s="2"/>
      <c r="CE6407" s="2"/>
    </row>
    <row r="6408" spans="1:83" s="10" customFormat="1" ht="12.75" customHeight="1" x14ac:dyDescent="0.2">
      <c r="A6408" s="78" t="s">
        <v>11288</v>
      </c>
      <c r="B6408" s="9" t="s">
        <v>11289</v>
      </c>
      <c r="C6408" s="53" t="s">
        <v>4007</v>
      </c>
      <c r="D6408" s="44" t="s">
        <v>4237</v>
      </c>
      <c r="E6408" s="54"/>
      <c r="F6408" s="55"/>
      <c r="G6408" s="56">
        <v>9135</v>
      </c>
      <c r="H6408" s="57">
        <f t="shared" ref="H6408:H6471" si="200">G6408*1.18</f>
        <v>10779.3</v>
      </c>
      <c r="I6408" s="58">
        <f t="shared" ref="I6408:I6471" si="201">H6408*F6408</f>
        <v>0</v>
      </c>
      <c r="J6408" s="59"/>
      <c r="K6408" s="59" t="s">
        <v>4009</v>
      </c>
      <c r="L6408" s="79" t="s">
        <v>4205</v>
      </c>
      <c r="M6408" s="61"/>
      <c r="N6408" s="6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2"/>
      <c r="BD6408" s="2"/>
      <c r="BE6408" s="2"/>
      <c r="BF6408" s="2"/>
      <c r="BG6408" s="2"/>
      <c r="BH6408" s="2"/>
      <c r="BI6408" s="2"/>
      <c r="BJ6408" s="2"/>
      <c r="BK6408" s="2"/>
      <c r="BL6408" s="2"/>
      <c r="BM6408" s="2"/>
      <c r="BN6408" s="2"/>
      <c r="BO6408" s="2"/>
      <c r="BP6408" s="2"/>
      <c r="BQ6408" s="2"/>
      <c r="BR6408" s="2"/>
      <c r="BS6408" s="2"/>
      <c r="BT6408" s="2"/>
      <c r="BU6408" s="2"/>
      <c r="BV6408" s="2"/>
      <c r="BW6408" s="2"/>
      <c r="BX6408" s="2"/>
      <c r="BY6408" s="2"/>
      <c r="BZ6408" s="2"/>
      <c r="CA6408" s="2"/>
      <c r="CB6408" s="2"/>
      <c r="CC6408" s="2"/>
      <c r="CD6408" s="2"/>
      <c r="CE6408" s="2"/>
    </row>
    <row r="6409" spans="1:83" s="10" customFormat="1" ht="12.75" customHeight="1" x14ac:dyDescent="0.2">
      <c r="A6409" s="51" t="s">
        <v>11290</v>
      </c>
      <c r="B6409" s="9" t="s">
        <v>271</v>
      </c>
      <c r="C6409" s="66" t="s">
        <v>4035</v>
      </c>
      <c r="D6409" s="44" t="s">
        <v>7229</v>
      </c>
      <c r="E6409" s="54"/>
      <c r="F6409" s="55"/>
      <c r="G6409" s="56">
        <v>79.81</v>
      </c>
      <c r="H6409" s="57">
        <f t="shared" si="200"/>
        <v>94.175799999999995</v>
      </c>
      <c r="I6409" s="58">
        <f t="shared" si="201"/>
        <v>0</v>
      </c>
      <c r="J6409" s="59" t="s">
        <v>4027</v>
      </c>
      <c r="K6409" s="59"/>
      <c r="L6409" s="60" t="s">
        <v>4029</v>
      </c>
      <c r="M6409" s="61"/>
      <c r="N6409" s="6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  <c r="BA6409" s="2"/>
      <c r="BB6409" s="2"/>
      <c r="BC6409" s="2"/>
      <c r="BD6409" s="2"/>
      <c r="BE6409" s="2"/>
      <c r="BF6409" s="2"/>
      <c r="BG6409" s="2"/>
      <c r="BH6409" s="2"/>
      <c r="BI6409" s="2"/>
      <c r="BJ6409" s="2"/>
      <c r="BK6409" s="2"/>
      <c r="BL6409" s="2"/>
      <c r="BM6409" s="2"/>
      <c r="BN6409" s="2"/>
      <c r="BO6409" s="2"/>
      <c r="BP6409" s="2"/>
      <c r="BQ6409" s="2"/>
      <c r="BR6409" s="2"/>
      <c r="BS6409" s="2"/>
      <c r="BT6409" s="2"/>
      <c r="BU6409" s="2"/>
      <c r="BV6409" s="2"/>
      <c r="BW6409" s="2"/>
      <c r="BX6409" s="2"/>
      <c r="BY6409" s="2"/>
      <c r="BZ6409" s="2"/>
      <c r="CA6409" s="2"/>
      <c r="CB6409" s="2"/>
      <c r="CC6409" s="2"/>
      <c r="CD6409" s="2"/>
      <c r="CE6409" s="2"/>
    </row>
    <row r="6410" spans="1:83" s="10" customFormat="1" ht="12.75" customHeight="1" x14ac:dyDescent="0.2">
      <c r="A6410" s="51" t="s">
        <v>11291</v>
      </c>
      <c r="B6410" s="9" t="s">
        <v>350</v>
      </c>
      <c r="C6410" s="66" t="s">
        <v>4035</v>
      </c>
      <c r="D6410" s="44" t="s">
        <v>7229</v>
      </c>
      <c r="E6410" s="54"/>
      <c r="F6410" s="55"/>
      <c r="G6410" s="56">
        <v>40</v>
      </c>
      <c r="H6410" s="57">
        <f t="shared" si="200"/>
        <v>47.199999999999996</v>
      </c>
      <c r="I6410" s="58">
        <f t="shared" si="201"/>
        <v>0</v>
      </c>
      <c r="J6410" s="59" t="s">
        <v>4027</v>
      </c>
      <c r="K6410" s="59"/>
      <c r="L6410" s="60" t="s">
        <v>4029</v>
      </c>
      <c r="M6410" s="61"/>
      <c r="N6410" s="6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  <c r="BA6410" s="2"/>
      <c r="BB6410" s="2"/>
      <c r="BC6410" s="2"/>
      <c r="BD6410" s="2"/>
      <c r="BE6410" s="2"/>
      <c r="BF6410" s="2"/>
      <c r="BG6410" s="2"/>
      <c r="BH6410" s="2"/>
      <c r="BI6410" s="2"/>
      <c r="BJ6410" s="2"/>
      <c r="BK6410" s="2"/>
      <c r="BL6410" s="2"/>
      <c r="BM6410" s="2"/>
      <c r="BN6410" s="2"/>
      <c r="BO6410" s="2"/>
      <c r="BP6410" s="2"/>
      <c r="BQ6410" s="2"/>
      <c r="BR6410" s="2"/>
      <c r="BS6410" s="2"/>
      <c r="BT6410" s="2"/>
      <c r="BU6410" s="2"/>
      <c r="BV6410" s="2"/>
      <c r="BW6410" s="2"/>
      <c r="BX6410" s="2"/>
      <c r="BY6410" s="2"/>
      <c r="BZ6410" s="2"/>
      <c r="CA6410" s="2"/>
      <c r="CB6410" s="2"/>
      <c r="CC6410" s="2"/>
      <c r="CD6410" s="2"/>
      <c r="CE6410" s="2"/>
    </row>
    <row r="6411" spans="1:83" s="10" customFormat="1" ht="12.75" customHeight="1" x14ac:dyDescent="0.2">
      <c r="A6411" s="51" t="s">
        <v>11292</v>
      </c>
      <c r="B6411" s="9" t="s">
        <v>11293</v>
      </c>
      <c r="C6411" s="66" t="s">
        <v>4035</v>
      </c>
      <c r="D6411" s="44" t="s">
        <v>7229</v>
      </c>
      <c r="E6411" s="54"/>
      <c r="F6411" s="55"/>
      <c r="G6411" s="56">
        <v>360</v>
      </c>
      <c r="H6411" s="57">
        <f t="shared" si="200"/>
        <v>424.79999999999995</v>
      </c>
      <c r="I6411" s="58">
        <f t="shared" si="201"/>
        <v>0</v>
      </c>
      <c r="J6411" s="59" t="s">
        <v>4027</v>
      </c>
      <c r="K6411" s="59"/>
      <c r="L6411" s="60" t="s">
        <v>4029</v>
      </c>
      <c r="M6411" s="61"/>
      <c r="N6411" s="6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  <c r="BA6411" s="2"/>
      <c r="BB6411" s="2"/>
      <c r="BC6411" s="2"/>
      <c r="BD6411" s="2"/>
      <c r="BE6411" s="2"/>
      <c r="BF6411" s="2"/>
      <c r="BG6411" s="2"/>
      <c r="BH6411" s="2"/>
      <c r="BI6411" s="2"/>
      <c r="BJ6411" s="2"/>
      <c r="BK6411" s="2"/>
      <c r="BL6411" s="2"/>
      <c r="BM6411" s="2"/>
      <c r="BN6411" s="2"/>
      <c r="BO6411" s="2"/>
      <c r="BP6411" s="2"/>
      <c r="BQ6411" s="2"/>
      <c r="BR6411" s="2"/>
      <c r="BS6411" s="2"/>
      <c r="BT6411" s="2"/>
      <c r="BU6411" s="2"/>
      <c r="BV6411" s="2"/>
      <c r="BW6411" s="2"/>
      <c r="BX6411" s="2"/>
      <c r="BY6411" s="2"/>
      <c r="BZ6411" s="2"/>
      <c r="CA6411" s="2"/>
      <c r="CB6411" s="2"/>
      <c r="CC6411" s="2"/>
      <c r="CD6411" s="2"/>
      <c r="CE6411" s="2"/>
    </row>
    <row r="6412" spans="1:83" s="10" customFormat="1" ht="12.75" customHeight="1" x14ac:dyDescent="0.2">
      <c r="A6412" s="51" t="s">
        <v>11294</v>
      </c>
      <c r="B6412" s="9" t="s">
        <v>57</v>
      </c>
      <c r="C6412" s="66" t="s">
        <v>4035</v>
      </c>
      <c r="D6412" s="44" t="s">
        <v>7229</v>
      </c>
      <c r="E6412" s="54"/>
      <c r="F6412" s="55"/>
      <c r="G6412" s="56">
        <v>200</v>
      </c>
      <c r="H6412" s="57">
        <f t="shared" si="200"/>
        <v>236</v>
      </c>
      <c r="I6412" s="58">
        <f t="shared" si="201"/>
        <v>0</v>
      </c>
      <c r="J6412" s="59" t="s">
        <v>4027</v>
      </c>
      <c r="K6412" s="59"/>
      <c r="L6412" s="60" t="s">
        <v>4029</v>
      </c>
      <c r="M6412" s="61"/>
      <c r="N6412" s="6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  <c r="BA6412" s="2"/>
      <c r="BB6412" s="2"/>
      <c r="BC6412" s="2"/>
      <c r="BD6412" s="2"/>
      <c r="BE6412" s="2"/>
      <c r="BF6412" s="2"/>
      <c r="BG6412" s="2"/>
      <c r="BH6412" s="2"/>
      <c r="BI6412" s="2"/>
      <c r="BJ6412" s="2"/>
      <c r="BK6412" s="2"/>
      <c r="BL6412" s="2"/>
      <c r="BM6412" s="2"/>
      <c r="BN6412" s="2"/>
      <c r="BO6412" s="2"/>
      <c r="BP6412" s="2"/>
      <c r="BQ6412" s="2"/>
      <c r="BR6412" s="2"/>
      <c r="BS6412" s="2"/>
      <c r="BT6412" s="2"/>
      <c r="BU6412" s="2"/>
      <c r="BV6412" s="2"/>
      <c r="BW6412" s="2"/>
      <c r="BX6412" s="2"/>
      <c r="BY6412" s="2"/>
      <c r="BZ6412" s="2"/>
      <c r="CA6412" s="2"/>
      <c r="CB6412" s="2"/>
      <c r="CC6412" s="2"/>
      <c r="CD6412" s="2"/>
      <c r="CE6412" s="2"/>
    </row>
    <row r="6413" spans="1:83" s="10" customFormat="1" ht="12.75" customHeight="1" x14ac:dyDescent="0.2">
      <c r="A6413" s="51" t="s">
        <v>11295</v>
      </c>
      <c r="B6413" s="9" t="s">
        <v>11296</v>
      </c>
      <c r="C6413" s="66" t="s">
        <v>4035</v>
      </c>
      <c r="D6413" s="44" t="s">
        <v>7229</v>
      </c>
      <c r="E6413" s="54"/>
      <c r="F6413" s="55"/>
      <c r="G6413" s="56">
        <v>520</v>
      </c>
      <c r="H6413" s="57">
        <f t="shared" si="200"/>
        <v>613.6</v>
      </c>
      <c r="I6413" s="58">
        <f t="shared" si="201"/>
        <v>0</v>
      </c>
      <c r="J6413" s="59"/>
      <c r="K6413" s="59"/>
      <c r="L6413" s="60" t="s">
        <v>4029</v>
      </c>
      <c r="M6413" s="61"/>
      <c r="N6413" s="6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2"/>
      <c r="BD6413" s="2"/>
      <c r="BE6413" s="2"/>
      <c r="BF6413" s="2"/>
      <c r="BG6413" s="2"/>
      <c r="BH6413" s="2"/>
      <c r="BI6413" s="2"/>
      <c r="BJ6413" s="2"/>
      <c r="BK6413" s="2"/>
      <c r="BL6413" s="2"/>
      <c r="BM6413" s="2"/>
      <c r="BN6413" s="2"/>
      <c r="BO6413" s="2"/>
      <c r="BP6413" s="2"/>
      <c r="BQ6413" s="2"/>
      <c r="BR6413" s="2"/>
      <c r="BS6413" s="2"/>
      <c r="BT6413" s="2"/>
      <c r="BU6413" s="2"/>
      <c r="BV6413" s="2"/>
      <c r="BW6413" s="2"/>
      <c r="BX6413" s="2"/>
      <c r="BY6413" s="2"/>
      <c r="BZ6413" s="2"/>
      <c r="CA6413" s="2"/>
      <c r="CB6413" s="2"/>
      <c r="CC6413" s="2"/>
      <c r="CD6413" s="2"/>
      <c r="CE6413" s="2"/>
    </row>
    <row r="6414" spans="1:83" s="10" customFormat="1" ht="12.75" customHeight="1" x14ac:dyDescent="0.2">
      <c r="A6414" s="51" t="s">
        <v>11297</v>
      </c>
      <c r="B6414" s="9" t="s">
        <v>11298</v>
      </c>
      <c r="C6414" s="66" t="s">
        <v>4035</v>
      </c>
      <c r="D6414" s="44" t="s">
        <v>7229</v>
      </c>
      <c r="E6414" s="54"/>
      <c r="F6414" s="55"/>
      <c r="G6414" s="56">
        <v>515.44000000000005</v>
      </c>
      <c r="H6414" s="57">
        <f t="shared" si="200"/>
        <v>608.2192</v>
      </c>
      <c r="I6414" s="58">
        <f t="shared" si="201"/>
        <v>0</v>
      </c>
      <c r="J6414" s="59"/>
      <c r="K6414" s="59"/>
      <c r="L6414" s="60" t="s">
        <v>4029</v>
      </c>
      <c r="M6414" s="61"/>
      <c r="N6414" s="6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2"/>
      <c r="BD6414" s="2"/>
      <c r="BE6414" s="2"/>
      <c r="BF6414" s="2"/>
      <c r="BG6414" s="2"/>
      <c r="BH6414" s="2"/>
      <c r="BI6414" s="2"/>
      <c r="BJ6414" s="2"/>
      <c r="BK6414" s="2"/>
      <c r="BL6414" s="2"/>
      <c r="BM6414" s="2"/>
      <c r="BN6414" s="2"/>
      <c r="BO6414" s="2"/>
      <c r="BP6414" s="2"/>
      <c r="BQ6414" s="2"/>
      <c r="BR6414" s="2"/>
      <c r="BS6414" s="2"/>
      <c r="BT6414" s="2"/>
      <c r="BU6414" s="2"/>
      <c r="BV6414" s="2"/>
      <c r="BW6414" s="2"/>
      <c r="BX6414" s="2"/>
      <c r="BY6414" s="2"/>
      <c r="BZ6414" s="2"/>
      <c r="CA6414" s="2"/>
      <c r="CB6414" s="2"/>
      <c r="CC6414" s="2"/>
      <c r="CD6414" s="2"/>
      <c r="CE6414" s="2"/>
    </row>
    <row r="6415" spans="1:83" s="10" customFormat="1" ht="12.75" customHeight="1" x14ac:dyDescent="0.2">
      <c r="A6415" s="51" t="s">
        <v>11299</v>
      </c>
      <c r="B6415" s="9" t="s">
        <v>11300</v>
      </c>
      <c r="C6415" s="66" t="s">
        <v>4035</v>
      </c>
      <c r="D6415" s="44" t="s">
        <v>7229</v>
      </c>
      <c r="E6415" s="54"/>
      <c r="F6415" s="55"/>
      <c r="G6415" s="56">
        <v>838.91</v>
      </c>
      <c r="H6415" s="57">
        <f t="shared" si="200"/>
        <v>989.91379999999992</v>
      </c>
      <c r="I6415" s="58">
        <f t="shared" si="201"/>
        <v>0</v>
      </c>
      <c r="J6415" s="59"/>
      <c r="K6415" s="59"/>
      <c r="L6415" s="60" t="s">
        <v>4029</v>
      </c>
      <c r="M6415" s="61"/>
      <c r="N6415" s="6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  <c r="BA6415" s="2"/>
      <c r="BB6415" s="2"/>
      <c r="BC6415" s="2"/>
      <c r="BD6415" s="2"/>
      <c r="BE6415" s="2"/>
      <c r="BF6415" s="2"/>
      <c r="BG6415" s="2"/>
      <c r="BH6415" s="2"/>
      <c r="BI6415" s="2"/>
      <c r="BJ6415" s="2"/>
      <c r="BK6415" s="2"/>
      <c r="BL6415" s="2"/>
      <c r="BM6415" s="2"/>
      <c r="BN6415" s="2"/>
      <c r="BO6415" s="2"/>
      <c r="BP6415" s="2"/>
      <c r="BQ6415" s="2"/>
      <c r="BR6415" s="2"/>
      <c r="BS6415" s="2"/>
      <c r="BT6415" s="2"/>
      <c r="BU6415" s="2"/>
      <c r="BV6415" s="2"/>
      <c r="BW6415" s="2"/>
      <c r="BX6415" s="2"/>
      <c r="BY6415" s="2"/>
      <c r="BZ6415" s="2"/>
      <c r="CA6415" s="2"/>
      <c r="CB6415" s="2"/>
      <c r="CC6415" s="2"/>
      <c r="CD6415" s="2"/>
      <c r="CE6415" s="2"/>
    </row>
    <row r="6416" spans="1:83" s="10" customFormat="1" ht="12.75" customHeight="1" x14ac:dyDescent="0.2">
      <c r="A6416" s="51" t="s">
        <v>11301</v>
      </c>
      <c r="B6416" s="9" t="s">
        <v>11302</v>
      </c>
      <c r="C6416" s="66" t="s">
        <v>4035</v>
      </c>
      <c r="D6416" s="44" t="s">
        <v>7229</v>
      </c>
      <c r="E6416" s="54"/>
      <c r="F6416" s="55"/>
      <c r="G6416" s="56">
        <v>838.91</v>
      </c>
      <c r="H6416" s="57">
        <f t="shared" si="200"/>
        <v>989.91379999999992</v>
      </c>
      <c r="I6416" s="58">
        <f t="shared" si="201"/>
        <v>0</v>
      </c>
      <c r="J6416" s="59"/>
      <c r="K6416" s="59"/>
      <c r="L6416" s="60" t="s">
        <v>4029</v>
      </c>
      <c r="M6416" s="61"/>
      <c r="N6416" s="6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2"/>
      <c r="BD6416" s="2"/>
      <c r="BE6416" s="2"/>
      <c r="BF6416" s="2"/>
      <c r="BG6416" s="2"/>
      <c r="BH6416" s="2"/>
      <c r="BI6416" s="2"/>
      <c r="BJ6416" s="2"/>
      <c r="BK6416" s="2"/>
      <c r="BL6416" s="2"/>
      <c r="BM6416" s="2"/>
      <c r="BN6416" s="2"/>
      <c r="BO6416" s="2"/>
      <c r="BP6416" s="2"/>
      <c r="BQ6416" s="2"/>
      <c r="BR6416" s="2"/>
      <c r="BS6416" s="2"/>
      <c r="BT6416" s="2"/>
      <c r="BU6416" s="2"/>
      <c r="BV6416" s="2"/>
      <c r="BW6416" s="2"/>
      <c r="BX6416" s="2"/>
      <c r="BY6416" s="2"/>
      <c r="BZ6416" s="2"/>
      <c r="CA6416" s="2"/>
      <c r="CB6416" s="2"/>
      <c r="CC6416" s="2"/>
      <c r="CD6416" s="2"/>
      <c r="CE6416" s="2"/>
    </row>
    <row r="6417" spans="1:83" s="10" customFormat="1" ht="12.75" customHeight="1" x14ac:dyDescent="0.2">
      <c r="A6417" s="63" t="s">
        <v>11303</v>
      </c>
      <c r="B6417" s="9" t="s">
        <v>6900</v>
      </c>
      <c r="C6417" s="53" t="s">
        <v>4007</v>
      </c>
      <c r="D6417" s="44" t="s">
        <v>4237</v>
      </c>
      <c r="E6417" s="54"/>
      <c r="F6417" s="55"/>
      <c r="G6417" s="56">
        <v>550.37</v>
      </c>
      <c r="H6417" s="57">
        <f t="shared" si="200"/>
        <v>649.4366</v>
      </c>
      <c r="I6417" s="58">
        <f t="shared" si="201"/>
        <v>0</v>
      </c>
      <c r="J6417" s="59" t="s">
        <v>11304</v>
      </c>
      <c r="K6417" s="59" t="s">
        <v>6901</v>
      </c>
      <c r="L6417" s="68" t="s">
        <v>4015</v>
      </c>
      <c r="M6417" s="61"/>
      <c r="N6417" s="6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2"/>
      <c r="BD6417" s="2"/>
      <c r="BE6417" s="2"/>
      <c r="BF6417" s="2"/>
      <c r="BG6417" s="2"/>
      <c r="BH6417" s="2"/>
      <c r="BI6417" s="2"/>
      <c r="BJ6417" s="2"/>
      <c r="BK6417" s="2"/>
      <c r="BL6417" s="2"/>
      <c r="BM6417" s="2"/>
      <c r="BN6417" s="2"/>
      <c r="BO6417" s="2"/>
      <c r="BP6417" s="2"/>
      <c r="BQ6417" s="2"/>
      <c r="BR6417" s="2"/>
      <c r="BS6417" s="2"/>
      <c r="BT6417" s="2"/>
      <c r="BU6417" s="2"/>
      <c r="BV6417" s="2"/>
      <c r="BW6417" s="2"/>
      <c r="BX6417" s="2"/>
      <c r="BY6417" s="2"/>
      <c r="BZ6417" s="2"/>
      <c r="CA6417" s="2"/>
      <c r="CB6417" s="2"/>
      <c r="CC6417" s="2"/>
      <c r="CD6417" s="2"/>
      <c r="CE6417" s="2"/>
    </row>
    <row r="6418" spans="1:83" s="10" customFormat="1" ht="12.75" customHeight="1" x14ac:dyDescent="0.2">
      <c r="A6418" s="63" t="s">
        <v>11305</v>
      </c>
      <c r="B6418" s="9" t="s">
        <v>11306</v>
      </c>
      <c r="C6418" s="53" t="s">
        <v>4007</v>
      </c>
      <c r="D6418" s="44" t="s">
        <v>4033</v>
      </c>
      <c r="E6418" s="54"/>
      <c r="F6418" s="55"/>
      <c r="G6418" s="56">
        <v>2011.76</v>
      </c>
      <c r="H6418" s="57">
        <f t="shared" si="200"/>
        <v>2373.8768</v>
      </c>
      <c r="I6418" s="58">
        <f t="shared" si="201"/>
        <v>0</v>
      </c>
      <c r="J6418" s="59" t="s">
        <v>4287</v>
      </c>
      <c r="K6418" s="59" t="s">
        <v>4430</v>
      </c>
      <c r="L6418" s="65">
        <v>6370</v>
      </c>
      <c r="M6418" s="61"/>
      <c r="N6418" s="6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2"/>
      <c r="BD6418" s="2"/>
      <c r="BE6418" s="2"/>
      <c r="BF6418" s="2"/>
      <c r="BG6418" s="2"/>
      <c r="BH6418" s="2"/>
      <c r="BI6418" s="2"/>
      <c r="BJ6418" s="2"/>
      <c r="BK6418" s="2"/>
      <c r="BL6418" s="2"/>
      <c r="BM6418" s="2"/>
      <c r="BN6418" s="2"/>
      <c r="BO6418" s="2"/>
      <c r="BP6418" s="2"/>
      <c r="BQ6418" s="2"/>
      <c r="BR6418" s="2"/>
      <c r="BS6418" s="2"/>
      <c r="BT6418" s="2"/>
      <c r="BU6418" s="2"/>
      <c r="BV6418" s="2"/>
      <c r="BW6418" s="2"/>
      <c r="BX6418" s="2"/>
      <c r="BY6418" s="2"/>
      <c r="BZ6418" s="2"/>
      <c r="CA6418" s="2"/>
      <c r="CB6418" s="2"/>
      <c r="CC6418" s="2"/>
      <c r="CD6418" s="2"/>
      <c r="CE6418" s="2"/>
    </row>
    <row r="6419" spans="1:83" s="10" customFormat="1" ht="12.75" customHeight="1" x14ac:dyDescent="0.2">
      <c r="A6419" s="51" t="s">
        <v>3228</v>
      </c>
      <c r="B6419" s="9" t="s">
        <v>1047</v>
      </c>
      <c r="C6419" s="66" t="s">
        <v>4035</v>
      </c>
      <c r="D6419" s="44" t="s">
        <v>4945</v>
      </c>
      <c r="E6419" s="54"/>
      <c r="F6419" s="55"/>
      <c r="G6419" s="56">
        <v>450</v>
      </c>
      <c r="H6419" s="57">
        <f t="shared" si="200"/>
        <v>531</v>
      </c>
      <c r="I6419" s="58">
        <f t="shared" si="201"/>
        <v>0</v>
      </c>
      <c r="J6419" s="59" t="s">
        <v>4027</v>
      </c>
      <c r="K6419" s="59"/>
      <c r="L6419" s="73" t="s">
        <v>11307</v>
      </c>
      <c r="M6419" s="61"/>
      <c r="N6419" s="6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2"/>
      <c r="BD6419" s="2"/>
      <c r="BE6419" s="2"/>
      <c r="BF6419" s="2"/>
      <c r="BG6419" s="2"/>
      <c r="BH6419" s="2"/>
      <c r="BI6419" s="2"/>
      <c r="BJ6419" s="2"/>
      <c r="BK6419" s="2"/>
      <c r="BL6419" s="2"/>
      <c r="BM6419" s="2"/>
      <c r="BN6419" s="2"/>
      <c r="BO6419" s="2"/>
      <c r="BP6419" s="2"/>
      <c r="BQ6419" s="2"/>
      <c r="BR6419" s="2"/>
      <c r="BS6419" s="2"/>
      <c r="BT6419" s="2"/>
      <c r="BU6419" s="2"/>
      <c r="BV6419" s="2"/>
      <c r="BW6419" s="2"/>
      <c r="BX6419" s="2"/>
      <c r="BY6419" s="2"/>
      <c r="BZ6419" s="2"/>
      <c r="CA6419" s="2"/>
      <c r="CB6419" s="2"/>
      <c r="CC6419" s="2"/>
      <c r="CD6419" s="2"/>
      <c r="CE6419" s="2"/>
    </row>
    <row r="6420" spans="1:83" s="10" customFormat="1" ht="12.75" customHeight="1" x14ac:dyDescent="0.2">
      <c r="A6420" s="51" t="s">
        <v>11308</v>
      </c>
      <c r="B6420" s="9" t="s">
        <v>4329</v>
      </c>
      <c r="C6420" s="53" t="s">
        <v>4007</v>
      </c>
      <c r="D6420" s="44"/>
      <c r="E6420" s="54"/>
      <c r="F6420" s="55"/>
      <c r="G6420" s="56">
        <v>5800</v>
      </c>
      <c r="H6420" s="57">
        <f t="shared" si="200"/>
        <v>6844</v>
      </c>
      <c r="I6420" s="58">
        <f t="shared" si="201"/>
        <v>0</v>
      </c>
      <c r="J6420" s="59"/>
      <c r="K6420" s="59" t="s">
        <v>11309</v>
      </c>
      <c r="L6420" s="60"/>
      <c r="M6420" s="61"/>
      <c r="N6420" s="6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  <c r="BA6420" s="2"/>
      <c r="BB6420" s="2"/>
      <c r="BC6420" s="2"/>
      <c r="BD6420" s="2"/>
      <c r="BE6420" s="2"/>
      <c r="BF6420" s="2"/>
      <c r="BG6420" s="2"/>
      <c r="BH6420" s="2"/>
      <c r="BI6420" s="2"/>
      <c r="BJ6420" s="2"/>
      <c r="BK6420" s="2"/>
      <c r="BL6420" s="2"/>
      <c r="BM6420" s="2"/>
      <c r="BN6420" s="2"/>
      <c r="BO6420" s="2"/>
      <c r="BP6420" s="2"/>
      <c r="BQ6420" s="2"/>
      <c r="BR6420" s="2"/>
      <c r="BS6420" s="2"/>
      <c r="BT6420" s="2"/>
      <c r="BU6420" s="2"/>
      <c r="BV6420" s="2"/>
      <c r="BW6420" s="2"/>
      <c r="BX6420" s="2"/>
      <c r="BY6420" s="2"/>
      <c r="BZ6420" s="2"/>
      <c r="CA6420" s="2"/>
      <c r="CB6420" s="2"/>
      <c r="CC6420" s="2"/>
      <c r="CD6420" s="2"/>
      <c r="CE6420" s="2"/>
    </row>
    <row r="6421" spans="1:83" s="10" customFormat="1" ht="12.75" customHeight="1" x14ac:dyDescent="0.2">
      <c r="A6421" s="64" t="s">
        <v>11310</v>
      </c>
      <c r="B6421" s="9" t="s">
        <v>11311</v>
      </c>
      <c r="C6421" s="53" t="s">
        <v>4007</v>
      </c>
      <c r="D6421" s="44" t="s">
        <v>7229</v>
      </c>
      <c r="E6421" s="54"/>
      <c r="F6421" s="55"/>
      <c r="G6421" s="56">
        <v>917.37</v>
      </c>
      <c r="H6421" s="57">
        <f t="shared" si="200"/>
        <v>1082.4965999999999</v>
      </c>
      <c r="I6421" s="58">
        <f t="shared" si="201"/>
        <v>0</v>
      </c>
      <c r="J6421" s="59" t="s">
        <v>4027</v>
      </c>
      <c r="K6421" s="59"/>
      <c r="L6421" s="60" t="s">
        <v>4620</v>
      </c>
      <c r="M6421" s="61"/>
      <c r="N6421" s="6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  <c r="BA6421" s="2"/>
      <c r="BB6421" s="2"/>
      <c r="BC6421" s="2"/>
      <c r="BD6421" s="2"/>
      <c r="BE6421" s="2"/>
      <c r="BF6421" s="2"/>
      <c r="BG6421" s="2"/>
      <c r="BH6421" s="2"/>
      <c r="BI6421" s="2"/>
      <c r="BJ6421" s="2"/>
      <c r="BK6421" s="2"/>
      <c r="BL6421" s="2"/>
      <c r="BM6421" s="2"/>
      <c r="BN6421" s="2"/>
      <c r="BO6421" s="2"/>
      <c r="BP6421" s="2"/>
      <c r="BQ6421" s="2"/>
      <c r="BR6421" s="2"/>
      <c r="BS6421" s="2"/>
      <c r="BT6421" s="2"/>
      <c r="BU6421" s="2"/>
      <c r="BV6421" s="2"/>
      <c r="BW6421" s="2"/>
      <c r="BX6421" s="2"/>
      <c r="BY6421" s="2"/>
      <c r="BZ6421" s="2"/>
      <c r="CA6421" s="2"/>
      <c r="CB6421" s="2"/>
      <c r="CC6421" s="2"/>
      <c r="CD6421" s="2"/>
      <c r="CE6421" s="2"/>
    </row>
    <row r="6422" spans="1:83" s="10" customFormat="1" ht="12.75" customHeight="1" x14ac:dyDescent="0.2">
      <c r="A6422" s="69" t="s">
        <v>11312</v>
      </c>
      <c r="B6422" s="9" t="s">
        <v>11313</v>
      </c>
      <c r="C6422" s="66" t="s">
        <v>4035</v>
      </c>
      <c r="D6422" s="44"/>
      <c r="E6422" s="54"/>
      <c r="F6422" s="55"/>
      <c r="G6422" s="56">
        <v>8000</v>
      </c>
      <c r="H6422" s="57">
        <f t="shared" si="200"/>
        <v>9440</v>
      </c>
      <c r="I6422" s="58">
        <f t="shared" si="201"/>
        <v>0</v>
      </c>
      <c r="J6422" s="59"/>
      <c r="K6422" s="59"/>
      <c r="L6422" s="60"/>
      <c r="M6422" s="61"/>
      <c r="N6422" s="6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2"/>
      <c r="BD6422" s="2"/>
      <c r="BE6422" s="2"/>
      <c r="BF6422" s="2"/>
      <c r="BG6422" s="2"/>
      <c r="BH6422" s="2"/>
      <c r="BI6422" s="2"/>
      <c r="BJ6422" s="2"/>
      <c r="BK6422" s="2"/>
      <c r="BL6422" s="2"/>
      <c r="BM6422" s="2"/>
      <c r="BN6422" s="2"/>
      <c r="BO6422" s="2"/>
      <c r="BP6422" s="2"/>
      <c r="BQ6422" s="2"/>
      <c r="BR6422" s="2"/>
      <c r="BS6422" s="2"/>
      <c r="BT6422" s="2"/>
      <c r="BU6422" s="2"/>
      <c r="BV6422" s="2"/>
      <c r="BW6422" s="2"/>
      <c r="BX6422" s="2"/>
      <c r="BY6422" s="2"/>
      <c r="BZ6422" s="2"/>
      <c r="CA6422" s="2"/>
      <c r="CB6422" s="2"/>
      <c r="CC6422" s="2"/>
      <c r="CD6422" s="2"/>
      <c r="CE6422" s="2"/>
    </row>
    <row r="6423" spans="1:83" s="10" customFormat="1" ht="12.75" customHeight="1" x14ac:dyDescent="0.2">
      <c r="A6423" s="64" t="s">
        <v>11314</v>
      </c>
      <c r="B6423" s="9" t="s">
        <v>11315</v>
      </c>
      <c r="C6423" s="53" t="s">
        <v>4007</v>
      </c>
      <c r="D6423" s="44" t="s">
        <v>4237</v>
      </c>
      <c r="E6423" s="54"/>
      <c r="F6423" s="55"/>
      <c r="G6423" s="56">
        <v>93</v>
      </c>
      <c r="H6423" s="57">
        <f t="shared" si="200"/>
        <v>109.74</v>
      </c>
      <c r="I6423" s="58">
        <f t="shared" si="201"/>
        <v>0</v>
      </c>
      <c r="J6423" s="59" t="s">
        <v>4027</v>
      </c>
      <c r="K6423" s="59" t="s">
        <v>11316</v>
      </c>
      <c r="L6423" s="60" t="s">
        <v>4029</v>
      </c>
      <c r="M6423" s="61"/>
      <c r="N6423" s="6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2"/>
      <c r="BD6423" s="2"/>
      <c r="BE6423" s="2"/>
      <c r="BF6423" s="2"/>
      <c r="BG6423" s="2"/>
      <c r="BH6423" s="2"/>
      <c r="BI6423" s="2"/>
      <c r="BJ6423" s="2"/>
      <c r="BK6423" s="2"/>
      <c r="BL6423" s="2"/>
      <c r="BM6423" s="2"/>
      <c r="BN6423" s="2"/>
      <c r="BO6423" s="2"/>
      <c r="BP6423" s="2"/>
      <c r="BQ6423" s="2"/>
      <c r="BR6423" s="2"/>
      <c r="BS6423" s="2"/>
      <c r="BT6423" s="2"/>
      <c r="BU6423" s="2"/>
      <c r="BV6423" s="2"/>
      <c r="BW6423" s="2"/>
      <c r="BX6423" s="2"/>
      <c r="BY6423" s="2"/>
      <c r="BZ6423" s="2"/>
      <c r="CA6423" s="2"/>
      <c r="CB6423" s="2"/>
      <c r="CC6423" s="2"/>
      <c r="CD6423" s="2"/>
      <c r="CE6423" s="2"/>
    </row>
    <row r="6424" spans="1:83" s="10" customFormat="1" ht="12.75" customHeight="1" x14ac:dyDescent="0.2">
      <c r="A6424" s="69" t="s">
        <v>11317</v>
      </c>
      <c r="B6424" s="9" t="s">
        <v>6588</v>
      </c>
      <c r="C6424" s="53" t="s">
        <v>4007</v>
      </c>
      <c r="D6424" s="44" t="s">
        <v>4237</v>
      </c>
      <c r="E6424" s="54"/>
      <c r="F6424" s="55"/>
      <c r="G6424" s="56">
        <v>727.89</v>
      </c>
      <c r="H6424" s="57">
        <f t="shared" si="200"/>
        <v>858.91019999999992</v>
      </c>
      <c r="I6424" s="58">
        <f t="shared" si="201"/>
        <v>0</v>
      </c>
      <c r="J6424" s="59" t="s">
        <v>4027</v>
      </c>
      <c r="K6424" s="59"/>
      <c r="L6424" s="60" t="s">
        <v>4029</v>
      </c>
      <c r="M6424" s="61"/>
      <c r="N6424" s="6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2"/>
      <c r="BD6424" s="2"/>
      <c r="BE6424" s="2"/>
      <c r="BF6424" s="2"/>
      <c r="BG6424" s="2"/>
      <c r="BH6424" s="2"/>
      <c r="BI6424" s="2"/>
      <c r="BJ6424" s="2"/>
      <c r="BK6424" s="2"/>
      <c r="BL6424" s="2"/>
      <c r="BM6424" s="2"/>
      <c r="BN6424" s="2"/>
      <c r="BO6424" s="2"/>
      <c r="BP6424" s="2"/>
      <c r="BQ6424" s="2"/>
      <c r="BR6424" s="2"/>
      <c r="BS6424" s="2"/>
      <c r="BT6424" s="2"/>
      <c r="BU6424" s="2"/>
      <c r="BV6424" s="2"/>
      <c r="BW6424" s="2"/>
      <c r="BX6424" s="2"/>
      <c r="BY6424" s="2"/>
      <c r="BZ6424" s="2"/>
      <c r="CA6424" s="2"/>
      <c r="CB6424" s="2"/>
      <c r="CC6424" s="2"/>
      <c r="CD6424" s="2"/>
      <c r="CE6424" s="2"/>
    </row>
    <row r="6425" spans="1:83" s="10" customFormat="1" ht="12.75" customHeight="1" x14ac:dyDescent="0.2">
      <c r="A6425" s="64" t="s">
        <v>11318</v>
      </c>
      <c r="B6425" s="9" t="s">
        <v>8687</v>
      </c>
      <c r="C6425" s="53" t="s">
        <v>4007</v>
      </c>
      <c r="D6425" s="44" t="s">
        <v>5082</v>
      </c>
      <c r="E6425" s="54"/>
      <c r="F6425" s="55"/>
      <c r="G6425" s="56">
        <v>682.35</v>
      </c>
      <c r="H6425" s="57">
        <f t="shared" si="200"/>
        <v>805.173</v>
      </c>
      <c r="I6425" s="58">
        <f t="shared" si="201"/>
        <v>0</v>
      </c>
      <c r="J6425" s="59" t="s">
        <v>4027</v>
      </c>
      <c r="K6425" s="59" t="s">
        <v>9669</v>
      </c>
      <c r="L6425" s="73" t="s">
        <v>8080</v>
      </c>
      <c r="M6425" s="61"/>
      <c r="N6425" s="6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2"/>
      <c r="BD6425" s="2"/>
      <c r="BE6425" s="2"/>
      <c r="BF6425" s="2"/>
      <c r="BG6425" s="2"/>
      <c r="BH6425" s="2"/>
      <c r="BI6425" s="2"/>
      <c r="BJ6425" s="2"/>
      <c r="BK6425" s="2"/>
      <c r="BL6425" s="2"/>
      <c r="BM6425" s="2"/>
      <c r="BN6425" s="2"/>
      <c r="BO6425" s="2"/>
      <c r="BP6425" s="2"/>
      <c r="BQ6425" s="2"/>
      <c r="BR6425" s="2"/>
      <c r="BS6425" s="2"/>
      <c r="BT6425" s="2"/>
      <c r="BU6425" s="2"/>
      <c r="BV6425" s="2"/>
      <c r="BW6425" s="2"/>
      <c r="BX6425" s="2"/>
      <c r="BY6425" s="2"/>
      <c r="BZ6425" s="2"/>
      <c r="CA6425" s="2"/>
      <c r="CB6425" s="2"/>
      <c r="CC6425" s="2"/>
      <c r="CD6425" s="2"/>
      <c r="CE6425" s="2"/>
    </row>
    <row r="6426" spans="1:83" s="10" customFormat="1" ht="12.75" customHeight="1" x14ac:dyDescent="0.2">
      <c r="A6426" s="64" t="s">
        <v>11319</v>
      </c>
      <c r="B6426" s="9" t="s">
        <v>8687</v>
      </c>
      <c r="C6426" s="53" t="s">
        <v>4007</v>
      </c>
      <c r="D6426" s="44" t="s">
        <v>5082</v>
      </c>
      <c r="E6426" s="54"/>
      <c r="F6426" s="55"/>
      <c r="G6426" s="56">
        <v>864</v>
      </c>
      <c r="H6426" s="57">
        <f t="shared" si="200"/>
        <v>1019.52</v>
      </c>
      <c r="I6426" s="58">
        <f t="shared" si="201"/>
        <v>0</v>
      </c>
      <c r="J6426" s="59" t="s">
        <v>4027</v>
      </c>
      <c r="K6426" s="59" t="s">
        <v>9669</v>
      </c>
      <c r="L6426" s="73" t="s">
        <v>7652</v>
      </c>
      <c r="M6426" s="61"/>
      <c r="N6426" s="6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2"/>
      <c r="BD6426" s="2"/>
      <c r="BE6426" s="2"/>
      <c r="BF6426" s="2"/>
      <c r="BG6426" s="2"/>
      <c r="BH6426" s="2"/>
      <c r="BI6426" s="2"/>
      <c r="BJ6426" s="2"/>
      <c r="BK6426" s="2"/>
      <c r="BL6426" s="2"/>
      <c r="BM6426" s="2"/>
      <c r="BN6426" s="2"/>
      <c r="BO6426" s="2"/>
      <c r="BP6426" s="2"/>
      <c r="BQ6426" s="2"/>
      <c r="BR6426" s="2"/>
      <c r="BS6426" s="2"/>
      <c r="BT6426" s="2"/>
      <c r="BU6426" s="2"/>
      <c r="BV6426" s="2"/>
      <c r="BW6426" s="2"/>
      <c r="BX6426" s="2"/>
      <c r="BY6426" s="2"/>
      <c r="BZ6426" s="2"/>
      <c r="CA6426" s="2"/>
      <c r="CB6426" s="2"/>
      <c r="CC6426" s="2"/>
      <c r="CD6426" s="2"/>
      <c r="CE6426" s="2"/>
    </row>
    <row r="6427" spans="1:83" s="10" customFormat="1" ht="12.75" customHeight="1" x14ac:dyDescent="0.2">
      <c r="A6427" s="64" t="s">
        <v>11320</v>
      </c>
      <c r="B6427" s="9" t="s">
        <v>11321</v>
      </c>
      <c r="C6427" s="53" t="s">
        <v>4007</v>
      </c>
      <c r="D6427" s="44" t="s">
        <v>5082</v>
      </c>
      <c r="E6427" s="54"/>
      <c r="F6427" s="55"/>
      <c r="G6427" s="56">
        <v>850</v>
      </c>
      <c r="H6427" s="57">
        <f t="shared" si="200"/>
        <v>1003</v>
      </c>
      <c r="I6427" s="58">
        <f t="shared" si="201"/>
        <v>0</v>
      </c>
      <c r="J6427" s="59" t="s">
        <v>4027</v>
      </c>
      <c r="K6427" s="59" t="s">
        <v>9669</v>
      </c>
      <c r="L6427" s="60" t="s">
        <v>4119</v>
      </c>
      <c r="M6427" s="61">
        <v>0.63</v>
      </c>
      <c r="N6427" s="6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  <c r="BA6427" s="2"/>
      <c r="BB6427" s="2"/>
      <c r="BC6427" s="2"/>
      <c r="BD6427" s="2"/>
      <c r="BE6427" s="2"/>
      <c r="BF6427" s="2"/>
      <c r="BG6427" s="2"/>
      <c r="BH6427" s="2"/>
      <c r="BI6427" s="2"/>
      <c r="BJ6427" s="2"/>
      <c r="BK6427" s="2"/>
      <c r="BL6427" s="2"/>
      <c r="BM6427" s="2"/>
      <c r="BN6427" s="2"/>
      <c r="BO6427" s="2"/>
      <c r="BP6427" s="2"/>
      <c r="BQ6427" s="2"/>
      <c r="BR6427" s="2"/>
      <c r="BS6427" s="2"/>
      <c r="BT6427" s="2"/>
      <c r="BU6427" s="2"/>
      <c r="BV6427" s="2"/>
      <c r="BW6427" s="2"/>
      <c r="BX6427" s="2"/>
      <c r="BY6427" s="2"/>
      <c r="BZ6427" s="2"/>
      <c r="CA6427" s="2"/>
      <c r="CB6427" s="2"/>
      <c r="CC6427" s="2"/>
      <c r="CD6427" s="2"/>
      <c r="CE6427" s="2"/>
    </row>
    <row r="6428" spans="1:83" s="10" customFormat="1" ht="12.75" customHeight="1" x14ac:dyDescent="0.2">
      <c r="A6428" s="69" t="s">
        <v>11322</v>
      </c>
      <c r="B6428" s="70" t="s">
        <v>8244</v>
      </c>
      <c r="C6428" s="71" t="s">
        <v>4007</v>
      </c>
      <c r="D6428" s="72" t="s">
        <v>4033</v>
      </c>
      <c r="E6428" s="54"/>
      <c r="F6428" s="55"/>
      <c r="G6428" s="56">
        <v>510</v>
      </c>
      <c r="H6428" s="57">
        <f t="shared" si="200"/>
        <v>601.79999999999995</v>
      </c>
      <c r="I6428" s="58">
        <f t="shared" si="201"/>
        <v>0</v>
      </c>
      <c r="J6428" s="59"/>
      <c r="K6428" s="59" t="s">
        <v>11323</v>
      </c>
      <c r="L6428" s="68"/>
      <c r="M6428" s="61"/>
      <c r="N6428" s="6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  <c r="BA6428" s="2"/>
      <c r="BB6428" s="2"/>
      <c r="BC6428" s="2"/>
      <c r="BD6428" s="2"/>
      <c r="BE6428" s="2"/>
      <c r="BF6428" s="2"/>
      <c r="BG6428" s="2"/>
      <c r="BH6428" s="2"/>
      <c r="BI6428" s="2"/>
      <c r="BJ6428" s="2"/>
      <c r="BK6428" s="2"/>
      <c r="BL6428" s="2"/>
      <c r="BM6428" s="2"/>
      <c r="BN6428" s="2"/>
      <c r="BO6428" s="2"/>
      <c r="BP6428" s="2"/>
      <c r="BQ6428" s="2"/>
      <c r="BR6428" s="2"/>
      <c r="BS6428" s="2"/>
      <c r="BT6428" s="2"/>
      <c r="BU6428" s="2"/>
      <c r="BV6428" s="2"/>
      <c r="BW6428" s="2"/>
      <c r="BX6428" s="2"/>
      <c r="BY6428" s="2"/>
      <c r="BZ6428" s="2"/>
      <c r="CA6428" s="2"/>
      <c r="CB6428" s="2"/>
      <c r="CC6428" s="2"/>
      <c r="CD6428" s="2"/>
      <c r="CE6428" s="2"/>
    </row>
    <row r="6429" spans="1:83" s="10" customFormat="1" ht="12.75" customHeight="1" x14ac:dyDescent="0.2">
      <c r="A6429" s="64" t="s">
        <v>11324</v>
      </c>
      <c r="B6429" s="9" t="s">
        <v>217</v>
      </c>
      <c r="C6429" s="53" t="s">
        <v>4007</v>
      </c>
      <c r="D6429" s="44" t="s">
        <v>4299</v>
      </c>
      <c r="E6429" s="54"/>
      <c r="F6429" s="55"/>
      <c r="G6429" s="56">
        <v>1782.38</v>
      </c>
      <c r="H6429" s="57">
        <f t="shared" si="200"/>
        <v>2103.2084</v>
      </c>
      <c r="I6429" s="58">
        <f t="shared" si="201"/>
        <v>0</v>
      </c>
      <c r="J6429" s="59" t="s">
        <v>4027</v>
      </c>
      <c r="K6429" s="59"/>
      <c r="L6429" s="60" t="s">
        <v>4029</v>
      </c>
      <c r="M6429" s="61"/>
      <c r="N6429" s="6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  <c r="BA6429" s="2"/>
      <c r="BB6429" s="2"/>
      <c r="BC6429" s="2"/>
      <c r="BD6429" s="2"/>
      <c r="BE6429" s="2"/>
      <c r="BF6429" s="2"/>
      <c r="BG6429" s="2"/>
      <c r="BH6429" s="2"/>
      <c r="BI6429" s="2"/>
      <c r="BJ6429" s="2"/>
      <c r="BK6429" s="2"/>
      <c r="BL6429" s="2"/>
      <c r="BM6429" s="2"/>
      <c r="BN6429" s="2"/>
      <c r="BO6429" s="2"/>
      <c r="BP6429" s="2"/>
      <c r="BQ6429" s="2"/>
      <c r="BR6429" s="2"/>
      <c r="BS6429" s="2"/>
      <c r="BT6429" s="2"/>
      <c r="BU6429" s="2"/>
      <c r="BV6429" s="2"/>
      <c r="BW6429" s="2"/>
      <c r="BX6429" s="2"/>
      <c r="BY6429" s="2"/>
      <c r="BZ6429" s="2"/>
      <c r="CA6429" s="2"/>
      <c r="CB6429" s="2"/>
      <c r="CC6429" s="2"/>
      <c r="CD6429" s="2"/>
      <c r="CE6429" s="2"/>
    </row>
    <row r="6430" spans="1:83" s="10" customFormat="1" ht="12.75" customHeight="1" x14ac:dyDescent="0.2">
      <c r="A6430" s="64" t="s">
        <v>11325</v>
      </c>
      <c r="B6430" s="9" t="s">
        <v>11326</v>
      </c>
      <c r="C6430" s="53" t="s">
        <v>4007</v>
      </c>
      <c r="D6430" s="44" t="s">
        <v>4299</v>
      </c>
      <c r="E6430" s="54"/>
      <c r="F6430" s="55"/>
      <c r="G6430" s="56">
        <v>88.24</v>
      </c>
      <c r="H6430" s="57">
        <f t="shared" si="200"/>
        <v>104.12319999999998</v>
      </c>
      <c r="I6430" s="58">
        <f t="shared" si="201"/>
        <v>0</v>
      </c>
      <c r="J6430" s="59" t="s">
        <v>4027</v>
      </c>
      <c r="K6430" s="59" t="s">
        <v>4300</v>
      </c>
      <c r="L6430" s="60" t="s">
        <v>4029</v>
      </c>
      <c r="M6430" s="61"/>
      <c r="N6430" s="6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2"/>
      <c r="BD6430" s="2"/>
      <c r="BE6430" s="2"/>
      <c r="BF6430" s="2"/>
      <c r="BG6430" s="2"/>
      <c r="BH6430" s="2"/>
      <c r="BI6430" s="2"/>
      <c r="BJ6430" s="2"/>
      <c r="BK6430" s="2"/>
      <c r="BL6430" s="2"/>
      <c r="BM6430" s="2"/>
      <c r="BN6430" s="2"/>
      <c r="BO6430" s="2"/>
      <c r="BP6430" s="2"/>
      <c r="BQ6430" s="2"/>
      <c r="BR6430" s="2"/>
      <c r="BS6430" s="2"/>
      <c r="BT6430" s="2"/>
      <c r="BU6430" s="2"/>
      <c r="BV6430" s="2"/>
      <c r="BW6430" s="2"/>
      <c r="BX6430" s="2"/>
      <c r="BY6430" s="2"/>
      <c r="BZ6430" s="2"/>
      <c r="CA6430" s="2"/>
      <c r="CB6430" s="2"/>
      <c r="CC6430" s="2"/>
      <c r="CD6430" s="2"/>
      <c r="CE6430" s="2"/>
    </row>
    <row r="6431" spans="1:83" s="10" customFormat="1" ht="12.75" customHeight="1" x14ac:dyDescent="0.2">
      <c r="A6431" s="64" t="s">
        <v>11327</v>
      </c>
      <c r="B6431" s="9" t="s">
        <v>11328</v>
      </c>
      <c r="C6431" s="53" t="s">
        <v>4007</v>
      </c>
      <c r="D6431" s="44" t="s">
        <v>4248</v>
      </c>
      <c r="E6431" s="54"/>
      <c r="F6431" s="55"/>
      <c r="G6431" s="56">
        <v>2160</v>
      </c>
      <c r="H6431" s="57">
        <f t="shared" si="200"/>
        <v>2548.7999999999997</v>
      </c>
      <c r="I6431" s="58">
        <f t="shared" si="201"/>
        <v>0</v>
      </c>
      <c r="J6431" s="59"/>
      <c r="K6431" s="59" t="s">
        <v>11329</v>
      </c>
      <c r="L6431" s="65">
        <v>6370</v>
      </c>
      <c r="M6431" s="61"/>
      <c r="N6431" s="6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  <c r="BA6431" s="2"/>
      <c r="BB6431" s="2"/>
      <c r="BC6431" s="2"/>
      <c r="BD6431" s="2"/>
      <c r="BE6431" s="2"/>
      <c r="BF6431" s="2"/>
      <c r="BG6431" s="2"/>
      <c r="BH6431" s="2"/>
      <c r="BI6431" s="2"/>
      <c r="BJ6431" s="2"/>
      <c r="BK6431" s="2"/>
      <c r="BL6431" s="2"/>
      <c r="BM6431" s="2"/>
      <c r="BN6431" s="2"/>
      <c r="BO6431" s="2"/>
      <c r="BP6431" s="2"/>
      <c r="BQ6431" s="2"/>
      <c r="BR6431" s="2"/>
      <c r="BS6431" s="2"/>
      <c r="BT6431" s="2"/>
      <c r="BU6431" s="2"/>
      <c r="BV6431" s="2"/>
      <c r="BW6431" s="2"/>
      <c r="BX6431" s="2"/>
      <c r="BY6431" s="2"/>
      <c r="BZ6431" s="2"/>
      <c r="CA6431" s="2"/>
      <c r="CB6431" s="2"/>
      <c r="CC6431" s="2"/>
      <c r="CD6431" s="2"/>
      <c r="CE6431" s="2"/>
    </row>
    <row r="6432" spans="1:83" s="10" customFormat="1" ht="12.75" customHeight="1" x14ac:dyDescent="0.2">
      <c r="A6432" s="64" t="s">
        <v>11330</v>
      </c>
      <c r="B6432" s="9" t="s">
        <v>11331</v>
      </c>
      <c r="C6432" s="53" t="s">
        <v>4007</v>
      </c>
      <c r="D6432" s="44" t="s">
        <v>4237</v>
      </c>
      <c r="E6432" s="54"/>
      <c r="F6432" s="55"/>
      <c r="G6432" s="56">
        <v>8899.35</v>
      </c>
      <c r="H6432" s="57">
        <f t="shared" si="200"/>
        <v>10501.233</v>
      </c>
      <c r="I6432" s="58">
        <f t="shared" si="201"/>
        <v>0</v>
      </c>
      <c r="J6432" s="59" t="s">
        <v>4027</v>
      </c>
      <c r="K6432" s="59" t="s">
        <v>11332</v>
      </c>
      <c r="L6432" s="60" t="s">
        <v>4029</v>
      </c>
      <c r="M6432" s="61"/>
      <c r="N6432" s="6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  <c r="BA6432" s="2"/>
      <c r="BB6432" s="2"/>
      <c r="BC6432" s="2"/>
      <c r="BD6432" s="2"/>
      <c r="BE6432" s="2"/>
      <c r="BF6432" s="2"/>
      <c r="BG6432" s="2"/>
      <c r="BH6432" s="2"/>
      <c r="BI6432" s="2"/>
      <c r="BJ6432" s="2"/>
      <c r="BK6432" s="2"/>
      <c r="BL6432" s="2"/>
      <c r="BM6432" s="2"/>
      <c r="BN6432" s="2"/>
      <c r="BO6432" s="2"/>
      <c r="BP6432" s="2"/>
      <c r="BQ6432" s="2"/>
      <c r="BR6432" s="2"/>
      <c r="BS6432" s="2"/>
      <c r="BT6432" s="2"/>
      <c r="BU6432" s="2"/>
      <c r="BV6432" s="2"/>
      <c r="BW6432" s="2"/>
      <c r="BX6432" s="2"/>
      <c r="BY6432" s="2"/>
      <c r="BZ6432" s="2"/>
      <c r="CA6432" s="2"/>
      <c r="CB6432" s="2"/>
      <c r="CC6432" s="2"/>
      <c r="CD6432" s="2"/>
      <c r="CE6432" s="2"/>
    </row>
    <row r="6433" spans="1:83" s="10" customFormat="1" ht="12.75" customHeight="1" x14ac:dyDescent="0.2">
      <c r="A6433" s="69" t="s">
        <v>11333</v>
      </c>
      <c r="B6433" s="9" t="s">
        <v>11334</v>
      </c>
      <c r="C6433" s="53" t="s">
        <v>4007</v>
      </c>
      <c r="D6433" s="44" t="s">
        <v>4049</v>
      </c>
      <c r="E6433" s="54"/>
      <c r="F6433" s="55"/>
      <c r="G6433" s="56">
        <v>2065.4</v>
      </c>
      <c r="H6433" s="57">
        <f t="shared" si="200"/>
        <v>2437.172</v>
      </c>
      <c r="I6433" s="58">
        <f t="shared" si="201"/>
        <v>0</v>
      </c>
      <c r="J6433" s="59"/>
      <c r="K6433" s="59" t="s">
        <v>11332</v>
      </c>
      <c r="L6433" s="60" t="s">
        <v>4620</v>
      </c>
      <c r="M6433" s="61"/>
      <c r="N6433" s="6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  <c r="BA6433" s="2"/>
      <c r="BB6433" s="2"/>
      <c r="BC6433" s="2"/>
      <c r="BD6433" s="2"/>
      <c r="BE6433" s="2"/>
      <c r="BF6433" s="2"/>
      <c r="BG6433" s="2"/>
      <c r="BH6433" s="2"/>
      <c r="BI6433" s="2"/>
      <c r="BJ6433" s="2"/>
      <c r="BK6433" s="2"/>
      <c r="BL6433" s="2"/>
      <c r="BM6433" s="2"/>
      <c r="BN6433" s="2"/>
      <c r="BO6433" s="2"/>
      <c r="BP6433" s="2"/>
      <c r="BQ6433" s="2"/>
      <c r="BR6433" s="2"/>
      <c r="BS6433" s="2"/>
      <c r="BT6433" s="2"/>
      <c r="BU6433" s="2"/>
      <c r="BV6433" s="2"/>
      <c r="BW6433" s="2"/>
      <c r="BX6433" s="2"/>
      <c r="BY6433" s="2"/>
      <c r="BZ6433" s="2"/>
      <c r="CA6433" s="2"/>
      <c r="CB6433" s="2"/>
      <c r="CC6433" s="2"/>
      <c r="CD6433" s="2"/>
      <c r="CE6433" s="2"/>
    </row>
    <row r="6434" spans="1:83" s="10" customFormat="1" ht="12.75" customHeight="1" x14ac:dyDescent="0.2">
      <c r="A6434" s="63" t="s">
        <v>11335</v>
      </c>
      <c r="B6434" s="9" t="s">
        <v>6588</v>
      </c>
      <c r="C6434" s="53" t="s">
        <v>4007</v>
      </c>
      <c r="D6434" s="44" t="s">
        <v>4248</v>
      </c>
      <c r="E6434" s="54"/>
      <c r="F6434" s="55"/>
      <c r="G6434" s="56">
        <v>826.39</v>
      </c>
      <c r="H6434" s="57">
        <f t="shared" si="200"/>
        <v>975.14019999999994</v>
      </c>
      <c r="I6434" s="58">
        <f t="shared" si="201"/>
        <v>0</v>
      </c>
      <c r="J6434" s="59" t="s">
        <v>4287</v>
      </c>
      <c r="K6434" s="59" t="s">
        <v>11332</v>
      </c>
      <c r="L6434" s="60"/>
      <c r="M6434" s="61"/>
      <c r="N6434" s="6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  <c r="BA6434" s="2"/>
      <c r="BB6434" s="2"/>
      <c r="BC6434" s="2"/>
      <c r="BD6434" s="2"/>
      <c r="BE6434" s="2"/>
      <c r="BF6434" s="2"/>
      <c r="BG6434" s="2"/>
      <c r="BH6434" s="2"/>
      <c r="BI6434" s="2"/>
      <c r="BJ6434" s="2"/>
      <c r="BK6434" s="2"/>
      <c r="BL6434" s="2"/>
      <c r="BM6434" s="2"/>
      <c r="BN6434" s="2"/>
      <c r="BO6434" s="2"/>
      <c r="BP6434" s="2"/>
      <c r="BQ6434" s="2"/>
      <c r="BR6434" s="2"/>
      <c r="BS6434" s="2"/>
      <c r="BT6434" s="2"/>
      <c r="BU6434" s="2"/>
      <c r="BV6434" s="2"/>
      <c r="BW6434" s="2"/>
      <c r="BX6434" s="2"/>
      <c r="BY6434" s="2"/>
      <c r="BZ6434" s="2"/>
      <c r="CA6434" s="2"/>
      <c r="CB6434" s="2"/>
      <c r="CC6434" s="2"/>
      <c r="CD6434" s="2"/>
      <c r="CE6434" s="2"/>
    </row>
    <row r="6435" spans="1:83" s="10" customFormat="1" ht="12.75" customHeight="1" x14ac:dyDescent="0.2">
      <c r="A6435" s="64" t="s">
        <v>11336</v>
      </c>
      <c r="B6435" s="9" t="s">
        <v>4982</v>
      </c>
      <c r="C6435" s="53" t="s">
        <v>4007</v>
      </c>
      <c r="D6435" s="44" t="s">
        <v>4218</v>
      </c>
      <c r="E6435" s="54"/>
      <c r="F6435" s="55"/>
      <c r="G6435" s="56">
        <v>188.24</v>
      </c>
      <c r="H6435" s="57">
        <f t="shared" si="200"/>
        <v>222.1232</v>
      </c>
      <c r="I6435" s="58">
        <f t="shared" si="201"/>
        <v>0</v>
      </c>
      <c r="J6435" s="59" t="s">
        <v>4027</v>
      </c>
      <c r="K6435" s="59" t="s">
        <v>11337</v>
      </c>
      <c r="L6435" s="60" t="s">
        <v>4029</v>
      </c>
      <c r="M6435" s="61"/>
      <c r="N6435" s="6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2"/>
      <c r="BD6435" s="2"/>
      <c r="BE6435" s="2"/>
      <c r="BF6435" s="2"/>
      <c r="BG6435" s="2"/>
      <c r="BH6435" s="2"/>
      <c r="BI6435" s="2"/>
      <c r="BJ6435" s="2"/>
      <c r="BK6435" s="2"/>
      <c r="BL6435" s="2"/>
      <c r="BM6435" s="2"/>
      <c r="BN6435" s="2"/>
      <c r="BO6435" s="2"/>
      <c r="BP6435" s="2"/>
      <c r="BQ6435" s="2"/>
      <c r="BR6435" s="2"/>
      <c r="BS6435" s="2"/>
      <c r="BT6435" s="2"/>
      <c r="BU6435" s="2"/>
      <c r="BV6435" s="2"/>
      <c r="BW6435" s="2"/>
      <c r="BX6435" s="2"/>
      <c r="BY6435" s="2"/>
      <c r="BZ6435" s="2"/>
      <c r="CA6435" s="2"/>
      <c r="CB6435" s="2"/>
      <c r="CC6435" s="2"/>
      <c r="CD6435" s="2"/>
      <c r="CE6435" s="2"/>
    </row>
    <row r="6436" spans="1:83" s="10" customFormat="1" ht="12.75" customHeight="1" x14ac:dyDescent="0.2">
      <c r="A6436" s="64" t="s">
        <v>11338</v>
      </c>
      <c r="B6436" s="9" t="s">
        <v>5041</v>
      </c>
      <c r="C6436" s="53" t="s">
        <v>4007</v>
      </c>
      <c r="D6436" s="44" t="s">
        <v>4218</v>
      </c>
      <c r="E6436" s="54"/>
      <c r="F6436" s="55"/>
      <c r="G6436" s="56">
        <v>420</v>
      </c>
      <c r="H6436" s="57">
        <f t="shared" si="200"/>
        <v>495.59999999999997</v>
      </c>
      <c r="I6436" s="58">
        <f t="shared" si="201"/>
        <v>0</v>
      </c>
      <c r="J6436" s="59" t="s">
        <v>4027</v>
      </c>
      <c r="K6436" s="59" t="s">
        <v>4464</v>
      </c>
      <c r="L6436" s="60" t="s">
        <v>4029</v>
      </c>
      <c r="M6436" s="61"/>
      <c r="N6436" s="6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2"/>
      <c r="BD6436" s="2"/>
      <c r="BE6436" s="2"/>
      <c r="BF6436" s="2"/>
      <c r="BG6436" s="2"/>
      <c r="BH6436" s="2"/>
      <c r="BI6436" s="2"/>
      <c r="BJ6436" s="2"/>
      <c r="BK6436" s="2"/>
      <c r="BL6436" s="2"/>
      <c r="BM6436" s="2"/>
      <c r="BN6436" s="2"/>
      <c r="BO6436" s="2"/>
      <c r="BP6436" s="2"/>
      <c r="BQ6436" s="2"/>
      <c r="BR6436" s="2"/>
      <c r="BS6436" s="2"/>
      <c r="BT6436" s="2"/>
      <c r="BU6436" s="2"/>
      <c r="BV6436" s="2"/>
      <c r="BW6436" s="2"/>
      <c r="BX6436" s="2"/>
      <c r="BY6436" s="2"/>
      <c r="BZ6436" s="2"/>
      <c r="CA6436" s="2"/>
      <c r="CB6436" s="2"/>
      <c r="CC6436" s="2"/>
      <c r="CD6436" s="2"/>
      <c r="CE6436" s="2"/>
    </row>
    <row r="6437" spans="1:83" s="10" customFormat="1" ht="12.75" customHeight="1" x14ac:dyDescent="0.2">
      <c r="A6437" s="69" t="s">
        <v>11339</v>
      </c>
      <c r="B6437" s="9" t="s">
        <v>11340</v>
      </c>
      <c r="C6437" s="53" t="s">
        <v>4007</v>
      </c>
      <c r="D6437" s="44" t="s">
        <v>4375</v>
      </c>
      <c r="E6437" s="54"/>
      <c r="F6437" s="55"/>
      <c r="G6437" s="56">
        <v>9326.85</v>
      </c>
      <c r="H6437" s="57">
        <f t="shared" si="200"/>
        <v>11005.682999999999</v>
      </c>
      <c r="I6437" s="58">
        <f t="shared" si="201"/>
        <v>0</v>
      </c>
      <c r="J6437" s="59"/>
      <c r="K6437" s="59" t="s">
        <v>4034</v>
      </c>
      <c r="L6437" s="65">
        <v>6370</v>
      </c>
      <c r="M6437" s="61"/>
      <c r="N6437" s="6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2"/>
      <c r="BD6437" s="2"/>
      <c r="BE6437" s="2"/>
      <c r="BF6437" s="2"/>
      <c r="BG6437" s="2"/>
      <c r="BH6437" s="2"/>
      <c r="BI6437" s="2"/>
      <c r="BJ6437" s="2"/>
      <c r="BK6437" s="2"/>
      <c r="BL6437" s="2"/>
      <c r="BM6437" s="2"/>
      <c r="BN6437" s="2"/>
      <c r="BO6437" s="2"/>
      <c r="BP6437" s="2"/>
      <c r="BQ6437" s="2"/>
      <c r="BR6437" s="2"/>
      <c r="BS6437" s="2"/>
      <c r="BT6437" s="2"/>
      <c r="BU6437" s="2"/>
      <c r="BV6437" s="2"/>
      <c r="BW6437" s="2"/>
      <c r="BX6437" s="2"/>
      <c r="BY6437" s="2"/>
      <c r="BZ6437" s="2"/>
      <c r="CA6437" s="2"/>
      <c r="CB6437" s="2"/>
      <c r="CC6437" s="2"/>
      <c r="CD6437" s="2"/>
      <c r="CE6437" s="2"/>
    </row>
    <row r="6438" spans="1:83" ht="12.75" customHeight="1" x14ac:dyDescent="0.2">
      <c r="A6438" s="69" t="s">
        <v>11341</v>
      </c>
      <c r="B6438" s="9" t="s">
        <v>11342</v>
      </c>
      <c r="C6438" s="53" t="s">
        <v>4007</v>
      </c>
      <c r="D6438" s="44" t="s">
        <v>4124</v>
      </c>
      <c r="E6438" s="54"/>
      <c r="F6438" s="55"/>
      <c r="G6438" s="56">
        <v>42953.64</v>
      </c>
      <c r="H6438" s="57">
        <f t="shared" si="200"/>
        <v>50685.295199999993</v>
      </c>
      <c r="I6438" s="58">
        <f t="shared" si="201"/>
        <v>0</v>
      </c>
      <c r="J6438" s="59"/>
      <c r="K6438" s="59" t="s">
        <v>4034</v>
      </c>
      <c r="L6438" s="65">
        <v>6370</v>
      </c>
      <c r="M6438" s="61"/>
      <c r="N6438" s="62"/>
    </row>
    <row r="6439" spans="1:83" s="10" customFormat="1" ht="12.75" customHeight="1" x14ac:dyDescent="0.2">
      <c r="A6439" s="69" t="s">
        <v>11343</v>
      </c>
      <c r="B6439" s="9" t="s">
        <v>11342</v>
      </c>
      <c r="C6439" s="53" t="s">
        <v>4007</v>
      </c>
      <c r="D6439" s="44" t="s">
        <v>4375</v>
      </c>
      <c r="E6439" s="54"/>
      <c r="F6439" s="55"/>
      <c r="G6439" s="56">
        <v>38021.29</v>
      </c>
      <c r="H6439" s="57">
        <f t="shared" si="200"/>
        <v>44865.122199999998</v>
      </c>
      <c r="I6439" s="58">
        <f t="shared" si="201"/>
        <v>0</v>
      </c>
      <c r="J6439" s="59"/>
      <c r="K6439" s="59" t="s">
        <v>4034</v>
      </c>
      <c r="L6439" s="65">
        <v>6370</v>
      </c>
      <c r="M6439" s="61"/>
      <c r="N6439" s="6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2"/>
      <c r="BD6439" s="2"/>
      <c r="BE6439" s="2"/>
      <c r="BF6439" s="2"/>
      <c r="BG6439" s="2"/>
      <c r="BH6439" s="2"/>
      <c r="BI6439" s="2"/>
      <c r="BJ6439" s="2"/>
      <c r="BK6439" s="2"/>
      <c r="BL6439" s="2"/>
      <c r="BM6439" s="2"/>
      <c r="BN6439" s="2"/>
      <c r="BO6439" s="2"/>
      <c r="BP6439" s="2"/>
      <c r="BQ6439" s="2"/>
      <c r="BR6439" s="2"/>
      <c r="BS6439" s="2"/>
      <c r="BT6439" s="2"/>
      <c r="BU6439" s="2"/>
      <c r="BV6439" s="2"/>
      <c r="BW6439" s="2"/>
      <c r="BX6439" s="2"/>
      <c r="BY6439" s="2"/>
      <c r="BZ6439" s="2"/>
      <c r="CA6439" s="2"/>
      <c r="CB6439" s="2"/>
      <c r="CC6439" s="2"/>
      <c r="CD6439" s="2"/>
      <c r="CE6439" s="2"/>
    </row>
    <row r="6440" spans="1:83" s="10" customFormat="1" ht="12.75" customHeight="1" x14ac:dyDescent="0.2">
      <c r="A6440" s="69" t="s">
        <v>11344</v>
      </c>
      <c r="B6440" s="9" t="s">
        <v>11345</v>
      </c>
      <c r="C6440" s="53" t="s">
        <v>4007</v>
      </c>
      <c r="D6440" s="44" t="s">
        <v>4375</v>
      </c>
      <c r="E6440" s="54"/>
      <c r="F6440" s="55"/>
      <c r="G6440" s="56">
        <v>45302.13</v>
      </c>
      <c r="H6440" s="57">
        <f t="shared" si="200"/>
        <v>53456.513399999996</v>
      </c>
      <c r="I6440" s="58">
        <f t="shared" si="201"/>
        <v>0</v>
      </c>
      <c r="J6440" s="59"/>
      <c r="K6440" s="59" t="s">
        <v>4034</v>
      </c>
      <c r="L6440" s="65">
        <v>6370</v>
      </c>
      <c r="M6440" s="61"/>
      <c r="N6440" s="6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2"/>
      <c r="BD6440" s="2"/>
      <c r="BE6440" s="2"/>
      <c r="BF6440" s="2"/>
      <c r="BG6440" s="2"/>
      <c r="BH6440" s="2"/>
      <c r="BI6440" s="2"/>
      <c r="BJ6440" s="2"/>
      <c r="BK6440" s="2"/>
      <c r="BL6440" s="2"/>
      <c r="BM6440" s="2"/>
      <c r="BN6440" s="2"/>
      <c r="BO6440" s="2"/>
      <c r="BP6440" s="2"/>
      <c r="BQ6440" s="2"/>
      <c r="BR6440" s="2"/>
      <c r="BS6440" s="2"/>
      <c r="BT6440" s="2"/>
      <c r="BU6440" s="2"/>
      <c r="BV6440" s="2"/>
      <c r="BW6440" s="2"/>
      <c r="BX6440" s="2"/>
      <c r="BY6440" s="2"/>
      <c r="BZ6440" s="2"/>
      <c r="CA6440" s="2"/>
      <c r="CB6440" s="2"/>
      <c r="CC6440" s="2"/>
      <c r="CD6440" s="2"/>
      <c r="CE6440" s="2"/>
    </row>
    <row r="6441" spans="1:83" s="10" customFormat="1" ht="12.75" customHeight="1" x14ac:dyDescent="0.2">
      <c r="A6441" s="78" t="s">
        <v>11346</v>
      </c>
      <c r="B6441" s="9" t="s">
        <v>4508</v>
      </c>
      <c r="C6441" s="53" t="s">
        <v>4007</v>
      </c>
      <c r="D6441" s="44" t="s">
        <v>4319</v>
      </c>
      <c r="E6441" s="54"/>
      <c r="F6441" s="55"/>
      <c r="G6441" s="56">
        <v>1701</v>
      </c>
      <c r="H6441" s="57">
        <f t="shared" si="200"/>
        <v>2007.1799999999998</v>
      </c>
      <c r="I6441" s="58">
        <f t="shared" si="201"/>
        <v>0</v>
      </c>
      <c r="J6441" s="59"/>
      <c r="K6441" s="59" t="s">
        <v>4009</v>
      </c>
      <c r="L6441" s="60" t="s">
        <v>4029</v>
      </c>
      <c r="M6441" s="61"/>
      <c r="N6441" s="6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2"/>
      <c r="BD6441" s="2"/>
      <c r="BE6441" s="2"/>
      <c r="BF6441" s="2"/>
      <c r="BG6441" s="2"/>
      <c r="BH6441" s="2"/>
      <c r="BI6441" s="2"/>
      <c r="BJ6441" s="2"/>
      <c r="BK6441" s="2"/>
      <c r="BL6441" s="2"/>
      <c r="BM6441" s="2"/>
      <c r="BN6441" s="2"/>
      <c r="BO6441" s="2"/>
      <c r="BP6441" s="2"/>
      <c r="BQ6441" s="2"/>
      <c r="BR6441" s="2"/>
      <c r="BS6441" s="2"/>
      <c r="BT6441" s="2"/>
      <c r="BU6441" s="2"/>
      <c r="BV6441" s="2"/>
      <c r="BW6441" s="2"/>
      <c r="BX6441" s="2"/>
      <c r="BY6441" s="2"/>
      <c r="BZ6441" s="2"/>
      <c r="CA6441" s="2"/>
      <c r="CB6441" s="2"/>
      <c r="CC6441" s="2"/>
      <c r="CD6441" s="2"/>
      <c r="CE6441" s="2"/>
    </row>
    <row r="6442" spans="1:83" s="10" customFormat="1" ht="12.75" customHeight="1" x14ac:dyDescent="0.2">
      <c r="A6442" s="78" t="s">
        <v>11347</v>
      </c>
      <c r="B6442" s="9" t="s">
        <v>4508</v>
      </c>
      <c r="C6442" s="53" t="s">
        <v>4007</v>
      </c>
      <c r="D6442" s="44" t="s">
        <v>4319</v>
      </c>
      <c r="E6442" s="54"/>
      <c r="F6442" s="55"/>
      <c r="G6442" s="56">
        <v>1701</v>
      </c>
      <c r="H6442" s="57">
        <f t="shared" si="200"/>
        <v>2007.1799999999998</v>
      </c>
      <c r="I6442" s="58">
        <f t="shared" si="201"/>
        <v>0</v>
      </c>
      <c r="J6442" s="59"/>
      <c r="K6442" s="59" t="s">
        <v>4009</v>
      </c>
      <c r="L6442" s="60" t="s">
        <v>4029</v>
      </c>
      <c r="M6442" s="61"/>
      <c r="N6442" s="62"/>
      <c r="O6442" s="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/>
      <c r="AL6442" s="12"/>
      <c r="AM6442" s="12"/>
      <c r="AN6442" s="12"/>
      <c r="AO6442" s="12"/>
      <c r="AP6442" s="12"/>
      <c r="AQ6442" s="12"/>
      <c r="AR6442" s="12"/>
      <c r="AS6442" s="12"/>
      <c r="AT6442" s="12"/>
      <c r="AU6442" s="12"/>
      <c r="AV6442" s="12"/>
      <c r="AW6442" s="12"/>
      <c r="AX6442" s="12"/>
      <c r="AY6442" s="12"/>
      <c r="AZ6442" s="12"/>
      <c r="BA6442" s="12"/>
      <c r="BB6442" s="12"/>
      <c r="BC6442" s="12"/>
      <c r="BD6442" s="12"/>
      <c r="BE6442" s="12"/>
      <c r="BF6442" s="12"/>
      <c r="BG6442" s="12"/>
      <c r="BH6442" s="12"/>
      <c r="BI6442" s="12"/>
      <c r="BJ6442" s="12"/>
      <c r="BK6442" s="12"/>
      <c r="BL6442" s="12"/>
      <c r="BM6442" s="12"/>
      <c r="BN6442" s="12"/>
      <c r="BO6442" s="12"/>
      <c r="BP6442" s="12"/>
      <c r="BQ6442" s="12"/>
      <c r="BR6442" s="12"/>
      <c r="BS6442" s="12"/>
      <c r="BT6442" s="12"/>
      <c r="BU6442" s="12"/>
      <c r="BV6442" s="12"/>
      <c r="BW6442" s="12"/>
      <c r="BX6442" s="12"/>
      <c r="BY6442" s="12"/>
      <c r="BZ6442" s="12"/>
      <c r="CA6442" s="12"/>
      <c r="CB6442" s="12"/>
      <c r="CC6442" s="12"/>
      <c r="CD6442" s="12"/>
      <c r="CE6442" s="12"/>
    </row>
    <row r="6443" spans="1:83" s="10" customFormat="1" ht="12.75" customHeight="1" x14ac:dyDescent="0.2">
      <c r="A6443" s="78" t="s">
        <v>11348</v>
      </c>
      <c r="B6443" s="9" t="s">
        <v>6918</v>
      </c>
      <c r="C6443" s="53" t="s">
        <v>4007</v>
      </c>
      <c r="D6443" s="44" t="s">
        <v>4319</v>
      </c>
      <c r="E6443" s="54"/>
      <c r="F6443" s="55"/>
      <c r="G6443" s="56">
        <v>520</v>
      </c>
      <c r="H6443" s="57">
        <f t="shared" si="200"/>
        <v>613.6</v>
      </c>
      <c r="I6443" s="58">
        <f t="shared" si="201"/>
        <v>0</v>
      </c>
      <c r="J6443" s="59"/>
      <c r="K6443" s="59" t="s">
        <v>4009</v>
      </c>
      <c r="L6443" s="60" t="s">
        <v>4029</v>
      </c>
      <c r="M6443" s="61"/>
      <c r="N6443" s="62"/>
      <c r="O6443" s="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/>
      <c r="AL6443" s="12"/>
      <c r="AM6443" s="12"/>
      <c r="AN6443" s="12"/>
      <c r="AO6443" s="12"/>
      <c r="AP6443" s="12"/>
      <c r="AQ6443" s="12"/>
      <c r="AR6443" s="12"/>
      <c r="AS6443" s="12"/>
      <c r="AT6443" s="12"/>
      <c r="AU6443" s="12"/>
      <c r="AV6443" s="12"/>
      <c r="AW6443" s="12"/>
      <c r="AX6443" s="12"/>
      <c r="AY6443" s="12"/>
      <c r="AZ6443" s="12"/>
      <c r="BA6443" s="12"/>
      <c r="BB6443" s="12"/>
      <c r="BC6443" s="12"/>
      <c r="BD6443" s="12"/>
      <c r="BE6443" s="12"/>
      <c r="BF6443" s="12"/>
      <c r="BG6443" s="12"/>
      <c r="BH6443" s="12"/>
      <c r="BI6443" s="12"/>
      <c r="BJ6443" s="12"/>
      <c r="BK6443" s="12"/>
      <c r="BL6443" s="12"/>
      <c r="BM6443" s="12"/>
      <c r="BN6443" s="12"/>
      <c r="BO6443" s="12"/>
      <c r="BP6443" s="12"/>
      <c r="BQ6443" s="12"/>
      <c r="BR6443" s="12"/>
      <c r="BS6443" s="12"/>
      <c r="BT6443" s="12"/>
      <c r="BU6443" s="12"/>
      <c r="BV6443" s="12"/>
      <c r="BW6443" s="12"/>
      <c r="BX6443" s="12"/>
      <c r="BY6443" s="12"/>
      <c r="BZ6443" s="12"/>
      <c r="CA6443" s="12"/>
      <c r="CB6443" s="12"/>
      <c r="CC6443" s="12"/>
      <c r="CD6443" s="12"/>
      <c r="CE6443" s="12"/>
    </row>
    <row r="6444" spans="1:83" s="10" customFormat="1" ht="12.75" customHeight="1" x14ac:dyDescent="0.2">
      <c r="A6444" s="78" t="s">
        <v>11349</v>
      </c>
      <c r="B6444" s="9" t="s">
        <v>16</v>
      </c>
      <c r="C6444" s="53" t="s">
        <v>4007</v>
      </c>
      <c r="D6444" s="44" t="s">
        <v>4319</v>
      </c>
      <c r="E6444" s="54"/>
      <c r="F6444" s="55"/>
      <c r="G6444" s="56">
        <v>95</v>
      </c>
      <c r="H6444" s="57">
        <f t="shared" si="200"/>
        <v>112.1</v>
      </c>
      <c r="I6444" s="58">
        <f t="shared" si="201"/>
        <v>0</v>
      </c>
      <c r="J6444" s="59"/>
      <c r="K6444" s="59" t="s">
        <v>4009</v>
      </c>
      <c r="L6444" s="60" t="s">
        <v>4029</v>
      </c>
      <c r="M6444" s="61"/>
      <c r="N6444" s="62"/>
      <c r="O6444" s="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/>
      <c r="AL6444" s="12"/>
      <c r="AM6444" s="12"/>
      <c r="AN6444" s="12"/>
      <c r="AO6444" s="12"/>
      <c r="AP6444" s="12"/>
      <c r="AQ6444" s="12"/>
      <c r="AR6444" s="12"/>
      <c r="AS6444" s="12"/>
      <c r="AT6444" s="12"/>
      <c r="AU6444" s="12"/>
      <c r="AV6444" s="12"/>
      <c r="AW6444" s="12"/>
      <c r="AX6444" s="12"/>
      <c r="AY6444" s="12"/>
      <c r="AZ6444" s="12"/>
      <c r="BA6444" s="12"/>
      <c r="BB6444" s="12"/>
      <c r="BC6444" s="12"/>
      <c r="BD6444" s="12"/>
      <c r="BE6444" s="12"/>
      <c r="BF6444" s="12"/>
      <c r="BG6444" s="12"/>
      <c r="BH6444" s="12"/>
      <c r="BI6444" s="12"/>
      <c r="BJ6444" s="12"/>
      <c r="BK6444" s="12"/>
      <c r="BL6444" s="12"/>
      <c r="BM6444" s="12"/>
      <c r="BN6444" s="12"/>
      <c r="BO6444" s="12"/>
      <c r="BP6444" s="12"/>
      <c r="BQ6444" s="12"/>
      <c r="BR6444" s="12"/>
      <c r="BS6444" s="12"/>
      <c r="BT6444" s="12"/>
      <c r="BU6444" s="12"/>
      <c r="BV6444" s="12"/>
      <c r="BW6444" s="12"/>
      <c r="BX6444" s="12"/>
      <c r="BY6444" s="12"/>
      <c r="BZ6444" s="12"/>
      <c r="CA6444" s="12"/>
      <c r="CB6444" s="12"/>
      <c r="CC6444" s="12"/>
      <c r="CD6444" s="12"/>
      <c r="CE6444" s="12"/>
    </row>
    <row r="6445" spans="1:83" s="10" customFormat="1" ht="12.75" customHeight="1" x14ac:dyDescent="0.2">
      <c r="A6445" s="78" t="s">
        <v>11350</v>
      </c>
      <c r="B6445" s="9" t="s">
        <v>37</v>
      </c>
      <c r="C6445" s="53" t="s">
        <v>4007</v>
      </c>
      <c r="D6445" s="44" t="s">
        <v>4319</v>
      </c>
      <c r="E6445" s="54"/>
      <c r="F6445" s="55"/>
      <c r="G6445" s="56">
        <v>62</v>
      </c>
      <c r="H6445" s="57">
        <f t="shared" si="200"/>
        <v>73.16</v>
      </c>
      <c r="I6445" s="58">
        <f t="shared" si="201"/>
        <v>0</v>
      </c>
      <c r="J6445" s="59"/>
      <c r="K6445" s="59" t="s">
        <v>4009</v>
      </c>
      <c r="L6445" s="60" t="s">
        <v>4029</v>
      </c>
      <c r="M6445" s="61"/>
      <c r="N6445" s="62"/>
      <c r="O6445" s="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/>
      <c r="AL6445" s="12"/>
      <c r="AM6445" s="12"/>
      <c r="AN6445" s="12"/>
      <c r="AO6445" s="12"/>
      <c r="AP6445" s="12"/>
      <c r="AQ6445" s="12"/>
      <c r="AR6445" s="12"/>
      <c r="AS6445" s="12"/>
      <c r="AT6445" s="12"/>
      <c r="AU6445" s="12"/>
      <c r="AV6445" s="12"/>
      <c r="AW6445" s="12"/>
      <c r="AX6445" s="12"/>
      <c r="AY6445" s="12"/>
      <c r="AZ6445" s="12"/>
      <c r="BA6445" s="12"/>
      <c r="BB6445" s="12"/>
      <c r="BC6445" s="12"/>
      <c r="BD6445" s="12"/>
      <c r="BE6445" s="12"/>
      <c r="BF6445" s="12"/>
      <c r="BG6445" s="12"/>
      <c r="BH6445" s="12"/>
      <c r="BI6445" s="12"/>
      <c r="BJ6445" s="12"/>
      <c r="BK6445" s="12"/>
      <c r="BL6445" s="12"/>
      <c r="BM6445" s="12"/>
      <c r="BN6445" s="12"/>
      <c r="BO6445" s="12"/>
      <c r="BP6445" s="12"/>
      <c r="BQ6445" s="12"/>
      <c r="BR6445" s="12"/>
      <c r="BS6445" s="12"/>
      <c r="BT6445" s="12"/>
      <c r="BU6445" s="12"/>
      <c r="BV6445" s="12"/>
      <c r="BW6445" s="12"/>
      <c r="BX6445" s="12"/>
      <c r="BY6445" s="12"/>
      <c r="BZ6445" s="12"/>
      <c r="CA6445" s="12"/>
      <c r="CB6445" s="12"/>
      <c r="CC6445" s="12"/>
      <c r="CD6445" s="12"/>
      <c r="CE6445" s="12"/>
    </row>
    <row r="6446" spans="1:83" s="10" customFormat="1" ht="12.75" customHeight="1" x14ac:dyDescent="0.2">
      <c r="A6446" s="78" t="s">
        <v>11351</v>
      </c>
      <c r="B6446" s="9" t="s">
        <v>325</v>
      </c>
      <c r="C6446" s="53" t="s">
        <v>4007</v>
      </c>
      <c r="D6446" s="44" t="s">
        <v>4319</v>
      </c>
      <c r="E6446" s="54"/>
      <c r="F6446" s="55"/>
      <c r="G6446" s="56">
        <v>722</v>
      </c>
      <c r="H6446" s="57">
        <f t="shared" si="200"/>
        <v>851.95999999999992</v>
      </c>
      <c r="I6446" s="58">
        <f t="shared" si="201"/>
        <v>0</v>
      </c>
      <c r="J6446" s="59"/>
      <c r="K6446" s="59" t="s">
        <v>4009</v>
      </c>
      <c r="L6446" s="60" t="s">
        <v>4029</v>
      </c>
      <c r="M6446" s="61"/>
      <c r="N6446" s="62"/>
      <c r="O6446" s="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/>
      <c r="AL6446" s="12"/>
      <c r="AM6446" s="12"/>
      <c r="AN6446" s="12"/>
      <c r="AO6446" s="12"/>
      <c r="AP6446" s="12"/>
      <c r="AQ6446" s="12"/>
      <c r="AR6446" s="12"/>
      <c r="AS6446" s="12"/>
      <c r="AT6446" s="12"/>
      <c r="AU6446" s="12"/>
      <c r="AV6446" s="12"/>
      <c r="AW6446" s="12"/>
      <c r="AX6446" s="12"/>
      <c r="AY6446" s="12"/>
      <c r="AZ6446" s="12"/>
      <c r="BA6446" s="12"/>
      <c r="BB6446" s="12"/>
      <c r="BC6446" s="12"/>
      <c r="BD6446" s="12"/>
      <c r="BE6446" s="12"/>
      <c r="BF6446" s="12"/>
      <c r="BG6446" s="12"/>
      <c r="BH6446" s="12"/>
      <c r="BI6446" s="12"/>
      <c r="BJ6446" s="12"/>
      <c r="BK6446" s="12"/>
      <c r="BL6446" s="12"/>
      <c r="BM6446" s="12"/>
      <c r="BN6446" s="12"/>
      <c r="BO6446" s="12"/>
      <c r="BP6446" s="12"/>
      <c r="BQ6446" s="12"/>
      <c r="BR6446" s="12"/>
      <c r="BS6446" s="12"/>
      <c r="BT6446" s="12"/>
      <c r="BU6446" s="12"/>
      <c r="BV6446" s="12"/>
      <c r="BW6446" s="12"/>
      <c r="BX6446" s="12"/>
      <c r="BY6446" s="12"/>
      <c r="BZ6446" s="12"/>
      <c r="CA6446" s="12"/>
      <c r="CB6446" s="12"/>
      <c r="CC6446" s="12"/>
      <c r="CD6446" s="12"/>
      <c r="CE6446" s="12"/>
    </row>
    <row r="6447" spans="1:83" s="10" customFormat="1" ht="12.75" customHeight="1" x14ac:dyDescent="0.2">
      <c r="A6447" s="64" t="s">
        <v>11352</v>
      </c>
      <c r="B6447" s="9" t="s">
        <v>11353</v>
      </c>
      <c r="C6447" s="53" t="s">
        <v>4007</v>
      </c>
      <c r="D6447" s="44" t="s">
        <v>4237</v>
      </c>
      <c r="E6447" s="54"/>
      <c r="F6447" s="55"/>
      <c r="G6447" s="56">
        <v>117.65</v>
      </c>
      <c r="H6447" s="57">
        <f t="shared" si="200"/>
        <v>138.827</v>
      </c>
      <c r="I6447" s="58">
        <f t="shared" si="201"/>
        <v>0</v>
      </c>
      <c r="J6447" s="59" t="s">
        <v>4027</v>
      </c>
      <c r="K6447" s="59" t="s">
        <v>11281</v>
      </c>
      <c r="L6447" s="60" t="s">
        <v>4029</v>
      </c>
      <c r="M6447" s="61"/>
      <c r="N6447" s="62"/>
      <c r="O6447" s="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/>
      <c r="AL6447" s="12"/>
      <c r="AM6447" s="12"/>
      <c r="AN6447" s="12"/>
      <c r="AO6447" s="12"/>
      <c r="AP6447" s="12"/>
      <c r="AQ6447" s="12"/>
      <c r="AR6447" s="12"/>
      <c r="AS6447" s="12"/>
      <c r="AT6447" s="12"/>
      <c r="AU6447" s="12"/>
      <c r="AV6447" s="12"/>
      <c r="AW6447" s="12"/>
      <c r="AX6447" s="12"/>
      <c r="AY6447" s="12"/>
      <c r="AZ6447" s="12"/>
      <c r="BA6447" s="12"/>
      <c r="BB6447" s="12"/>
      <c r="BC6447" s="12"/>
      <c r="BD6447" s="12"/>
      <c r="BE6447" s="12"/>
      <c r="BF6447" s="12"/>
      <c r="BG6447" s="12"/>
      <c r="BH6447" s="12"/>
      <c r="BI6447" s="12"/>
      <c r="BJ6447" s="12"/>
      <c r="BK6447" s="12"/>
      <c r="BL6447" s="12"/>
      <c r="BM6447" s="12"/>
      <c r="BN6447" s="12"/>
      <c r="BO6447" s="12"/>
      <c r="BP6447" s="12"/>
      <c r="BQ6447" s="12"/>
      <c r="BR6447" s="12"/>
      <c r="BS6447" s="12"/>
      <c r="BT6447" s="12"/>
      <c r="BU6447" s="12"/>
      <c r="BV6447" s="12"/>
      <c r="BW6447" s="12"/>
      <c r="BX6447" s="12"/>
      <c r="BY6447" s="12"/>
      <c r="BZ6447" s="12"/>
      <c r="CA6447" s="12"/>
      <c r="CB6447" s="12"/>
      <c r="CC6447" s="12"/>
      <c r="CD6447" s="12"/>
      <c r="CE6447" s="12"/>
    </row>
    <row r="6448" spans="1:83" s="10" customFormat="1" ht="12.75" customHeight="1" x14ac:dyDescent="0.2">
      <c r="A6448" s="63" t="s">
        <v>11354</v>
      </c>
      <c r="B6448" s="9" t="s">
        <v>11355</v>
      </c>
      <c r="C6448" s="53" t="s">
        <v>4007</v>
      </c>
      <c r="D6448" s="44" t="s">
        <v>4237</v>
      </c>
      <c r="E6448" s="54"/>
      <c r="F6448" s="55"/>
      <c r="G6448" s="56">
        <v>141.44999999999999</v>
      </c>
      <c r="H6448" s="57">
        <f t="shared" si="200"/>
        <v>166.91099999999997</v>
      </c>
      <c r="I6448" s="58">
        <f t="shared" si="201"/>
        <v>0</v>
      </c>
      <c r="J6448" s="59" t="s">
        <v>11356</v>
      </c>
      <c r="K6448" s="59" t="s">
        <v>4459</v>
      </c>
      <c r="L6448" s="68" t="s">
        <v>4015</v>
      </c>
      <c r="M6448" s="61">
        <v>0.13</v>
      </c>
      <c r="N6448" s="62"/>
      <c r="O6448" s="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/>
      <c r="AL6448" s="12"/>
      <c r="AM6448" s="12"/>
      <c r="AN6448" s="12"/>
      <c r="AO6448" s="12"/>
      <c r="AP6448" s="12"/>
      <c r="AQ6448" s="12"/>
      <c r="AR6448" s="12"/>
      <c r="AS6448" s="12"/>
      <c r="AT6448" s="12"/>
      <c r="AU6448" s="12"/>
      <c r="AV6448" s="12"/>
      <c r="AW6448" s="12"/>
      <c r="AX6448" s="12"/>
      <c r="AY6448" s="12"/>
      <c r="AZ6448" s="12"/>
      <c r="BA6448" s="12"/>
      <c r="BB6448" s="12"/>
      <c r="BC6448" s="12"/>
      <c r="BD6448" s="12"/>
      <c r="BE6448" s="12"/>
      <c r="BF6448" s="12"/>
      <c r="BG6448" s="12"/>
      <c r="BH6448" s="12"/>
      <c r="BI6448" s="12"/>
      <c r="BJ6448" s="12"/>
      <c r="BK6448" s="12"/>
      <c r="BL6448" s="12"/>
      <c r="BM6448" s="12"/>
      <c r="BN6448" s="12"/>
      <c r="BO6448" s="12"/>
      <c r="BP6448" s="12"/>
      <c r="BQ6448" s="12"/>
      <c r="BR6448" s="12"/>
      <c r="BS6448" s="12"/>
      <c r="BT6448" s="12"/>
      <c r="BU6448" s="12"/>
      <c r="BV6448" s="12"/>
      <c r="BW6448" s="12"/>
      <c r="BX6448" s="12"/>
      <c r="BY6448" s="12"/>
      <c r="BZ6448" s="12"/>
      <c r="CA6448" s="12"/>
      <c r="CB6448" s="12"/>
      <c r="CC6448" s="12"/>
      <c r="CD6448" s="12"/>
      <c r="CE6448" s="12"/>
    </row>
    <row r="6449" spans="1:83" s="10" customFormat="1" ht="12.75" customHeight="1" x14ac:dyDescent="0.2">
      <c r="A6449" s="64" t="s">
        <v>11357</v>
      </c>
      <c r="B6449" s="9" t="s">
        <v>11358</v>
      </c>
      <c r="C6449" s="53" t="s">
        <v>4007</v>
      </c>
      <c r="D6449" s="44" t="s">
        <v>4237</v>
      </c>
      <c r="E6449" s="54"/>
      <c r="F6449" s="55"/>
      <c r="G6449" s="56">
        <v>175</v>
      </c>
      <c r="H6449" s="57">
        <f t="shared" si="200"/>
        <v>206.5</v>
      </c>
      <c r="I6449" s="58">
        <f t="shared" si="201"/>
        <v>0</v>
      </c>
      <c r="J6449" s="59" t="s">
        <v>4015</v>
      </c>
      <c r="K6449" s="59" t="s">
        <v>4459</v>
      </c>
      <c r="L6449" s="68" t="s">
        <v>4015</v>
      </c>
      <c r="M6449" s="61"/>
      <c r="N6449" s="62"/>
      <c r="O6449" s="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/>
      <c r="AL6449" s="12"/>
      <c r="AM6449" s="12"/>
      <c r="AN6449" s="12"/>
      <c r="AO6449" s="12"/>
      <c r="AP6449" s="12"/>
      <c r="AQ6449" s="12"/>
      <c r="AR6449" s="12"/>
      <c r="AS6449" s="12"/>
      <c r="AT6449" s="12"/>
      <c r="AU6449" s="12"/>
      <c r="AV6449" s="12"/>
      <c r="AW6449" s="12"/>
      <c r="AX6449" s="12"/>
      <c r="AY6449" s="12"/>
      <c r="AZ6449" s="12"/>
      <c r="BA6449" s="12"/>
      <c r="BB6449" s="12"/>
      <c r="BC6449" s="12"/>
      <c r="BD6449" s="12"/>
      <c r="BE6449" s="12"/>
      <c r="BF6449" s="12"/>
      <c r="BG6449" s="12"/>
      <c r="BH6449" s="12"/>
      <c r="BI6449" s="12"/>
      <c r="BJ6449" s="12"/>
      <c r="BK6449" s="12"/>
      <c r="BL6449" s="12"/>
      <c r="BM6449" s="12"/>
      <c r="BN6449" s="12"/>
      <c r="BO6449" s="12"/>
      <c r="BP6449" s="12"/>
      <c r="BQ6449" s="12"/>
      <c r="BR6449" s="12"/>
      <c r="BS6449" s="12"/>
      <c r="BT6449" s="12"/>
      <c r="BU6449" s="12"/>
      <c r="BV6449" s="12"/>
      <c r="BW6449" s="12"/>
      <c r="BX6449" s="12"/>
      <c r="BY6449" s="12"/>
      <c r="BZ6449" s="12"/>
      <c r="CA6449" s="12"/>
      <c r="CB6449" s="12"/>
      <c r="CC6449" s="12"/>
      <c r="CD6449" s="12"/>
      <c r="CE6449" s="12"/>
    </row>
    <row r="6450" spans="1:83" s="10" customFormat="1" ht="12.75" customHeight="1" x14ac:dyDescent="0.2">
      <c r="A6450" s="51" t="s">
        <v>3229</v>
      </c>
      <c r="B6450" s="9" t="s">
        <v>1048</v>
      </c>
      <c r="C6450" s="66" t="s">
        <v>4035</v>
      </c>
      <c r="D6450" s="44" t="s">
        <v>4033</v>
      </c>
      <c r="E6450" s="54"/>
      <c r="F6450" s="55"/>
      <c r="G6450" s="56">
        <v>29</v>
      </c>
      <c r="H6450" s="57">
        <f t="shared" si="200"/>
        <v>34.22</v>
      </c>
      <c r="I6450" s="58">
        <f t="shared" si="201"/>
        <v>0</v>
      </c>
      <c r="J6450" s="59" t="s">
        <v>4027</v>
      </c>
      <c r="K6450" s="59"/>
      <c r="L6450" s="60" t="s">
        <v>8235</v>
      </c>
      <c r="M6450" s="61">
        <v>3.1E-2</v>
      </c>
      <c r="N6450" s="62"/>
      <c r="O6450" s="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/>
      <c r="AL6450" s="12"/>
      <c r="AM6450" s="12"/>
      <c r="AN6450" s="12"/>
      <c r="AO6450" s="12"/>
      <c r="AP6450" s="12"/>
      <c r="AQ6450" s="12"/>
      <c r="AR6450" s="12"/>
      <c r="AS6450" s="12"/>
      <c r="AT6450" s="12"/>
      <c r="AU6450" s="12"/>
      <c r="AV6450" s="12"/>
      <c r="AW6450" s="12"/>
      <c r="AX6450" s="12"/>
      <c r="AY6450" s="12"/>
      <c r="AZ6450" s="12"/>
      <c r="BA6450" s="12"/>
      <c r="BB6450" s="12"/>
      <c r="BC6450" s="12"/>
      <c r="BD6450" s="12"/>
      <c r="BE6450" s="12"/>
      <c r="BF6450" s="12"/>
      <c r="BG6450" s="12"/>
      <c r="BH6450" s="12"/>
      <c r="BI6450" s="12"/>
      <c r="BJ6450" s="12"/>
      <c r="BK6450" s="12"/>
      <c r="BL6450" s="12"/>
      <c r="BM6450" s="12"/>
      <c r="BN6450" s="12"/>
      <c r="BO6450" s="12"/>
      <c r="BP6450" s="12"/>
      <c r="BQ6450" s="12"/>
      <c r="BR6450" s="12"/>
      <c r="BS6450" s="12"/>
      <c r="BT6450" s="12"/>
      <c r="BU6450" s="12"/>
      <c r="BV6450" s="12"/>
      <c r="BW6450" s="12"/>
      <c r="BX6450" s="12"/>
      <c r="BY6450" s="12"/>
      <c r="BZ6450" s="12"/>
      <c r="CA6450" s="12"/>
      <c r="CB6450" s="12"/>
      <c r="CC6450" s="12"/>
      <c r="CD6450" s="12"/>
      <c r="CE6450" s="12"/>
    </row>
    <row r="6451" spans="1:83" s="10" customFormat="1" ht="12.75" customHeight="1" x14ac:dyDescent="0.2">
      <c r="A6451" s="64" t="s">
        <v>11359</v>
      </c>
      <c r="B6451" s="9" t="s">
        <v>11360</v>
      </c>
      <c r="C6451" s="53" t="s">
        <v>4007</v>
      </c>
      <c r="D6451" s="44" t="s">
        <v>4243</v>
      </c>
      <c r="E6451" s="54"/>
      <c r="F6451" s="55"/>
      <c r="G6451" s="56">
        <v>200</v>
      </c>
      <c r="H6451" s="57">
        <f t="shared" si="200"/>
        <v>236</v>
      </c>
      <c r="I6451" s="58">
        <f t="shared" si="201"/>
        <v>0</v>
      </c>
      <c r="J6451" s="59" t="s">
        <v>4027</v>
      </c>
      <c r="K6451" s="59" t="s">
        <v>4244</v>
      </c>
      <c r="L6451" s="73" t="s">
        <v>7684</v>
      </c>
      <c r="M6451" s="61">
        <v>0.14499999999999999</v>
      </c>
      <c r="N6451" s="62"/>
      <c r="O6451" s="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/>
      <c r="AL6451" s="12"/>
      <c r="AM6451" s="12"/>
      <c r="AN6451" s="12"/>
      <c r="AO6451" s="12"/>
      <c r="AP6451" s="12"/>
      <c r="AQ6451" s="12"/>
      <c r="AR6451" s="12"/>
      <c r="AS6451" s="12"/>
      <c r="AT6451" s="12"/>
      <c r="AU6451" s="12"/>
      <c r="AV6451" s="12"/>
      <c r="AW6451" s="12"/>
      <c r="AX6451" s="12"/>
      <c r="AY6451" s="12"/>
      <c r="AZ6451" s="12"/>
      <c r="BA6451" s="12"/>
      <c r="BB6451" s="12"/>
      <c r="BC6451" s="12"/>
      <c r="BD6451" s="12"/>
      <c r="BE6451" s="12"/>
      <c r="BF6451" s="12"/>
      <c r="BG6451" s="12"/>
      <c r="BH6451" s="12"/>
      <c r="BI6451" s="12"/>
      <c r="BJ6451" s="12"/>
      <c r="BK6451" s="12"/>
      <c r="BL6451" s="12"/>
      <c r="BM6451" s="12"/>
      <c r="BN6451" s="12"/>
      <c r="BO6451" s="12"/>
      <c r="BP6451" s="12"/>
      <c r="BQ6451" s="12"/>
      <c r="BR6451" s="12"/>
      <c r="BS6451" s="12"/>
      <c r="BT6451" s="12"/>
      <c r="BU6451" s="12"/>
      <c r="BV6451" s="12"/>
      <c r="BW6451" s="12"/>
      <c r="BX6451" s="12"/>
      <c r="BY6451" s="12"/>
      <c r="BZ6451" s="12"/>
      <c r="CA6451" s="12"/>
      <c r="CB6451" s="12"/>
      <c r="CC6451" s="12"/>
      <c r="CD6451" s="12"/>
      <c r="CE6451" s="12"/>
    </row>
    <row r="6452" spans="1:83" s="10" customFormat="1" ht="12.75" customHeight="1" x14ac:dyDescent="0.2">
      <c r="A6452" s="51" t="s">
        <v>11361</v>
      </c>
      <c r="B6452" s="9" t="s">
        <v>77</v>
      </c>
      <c r="C6452" s="66" t="s">
        <v>4035</v>
      </c>
      <c r="D6452" s="44" t="s">
        <v>4269</v>
      </c>
      <c r="E6452" s="54"/>
      <c r="F6452" s="55"/>
      <c r="G6452" s="56">
        <v>1300</v>
      </c>
      <c r="H6452" s="57">
        <f t="shared" si="200"/>
        <v>1534</v>
      </c>
      <c r="I6452" s="58">
        <f t="shared" si="201"/>
        <v>0</v>
      </c>
      <c r="J6452" s="59" t="s">
        <v>4027</v>
      </c>
      <c r="K6452" s="59"/>
      <c r="L6452" s="60" t="s">
        <v>4029</v>
      </c>
      <c r="M6452" s="61"/>
      <c r="N6452" s="62"/>
      <c r="O6452" s="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/>
      <c r="AL6452" s="12"/>
      <c r="AM6452" s="12"/>
      <c r="AN6452" s="12"/>
      <c r="AO6452" s="12"/>
      <c r="AP6452" s="12"/>
      <c r="AQ6452" s="12"/>
      <c r="AR6452" s="12"/>
      <c r="AS6452" s="12"/>
      <c r="AT6452" s="12"/>
      <c r="AU6452" s="12"/>
      <c r="AV6452" s="12"/>
      <c r="AW6452" s="12"/>
      <c r="AX6452" s="12"/>
      <c r="AY6452" s="12"/>
      <c r="AZ6452" s="12"/>
      <c r="BA6452" s="12"/>
      <c r="BB6452" s="12"/>
      <c r="BC6452" s="12"/>
      <c r="BD6452" s="12"/>
      <c r="BE6452" s="12"/>
      <c r="BF6452" s="12"/>
      <c r="BG6452" s="12"/>
      <c r="BH6452" s="12"/>
      <c r="BI6452" s="12"/>
      <c r="BJ6452" s="12"/>
      <c r="BK6452" s="12"/>
      <c r="BL6452" s="12"/>
      <c r="BM6452" s="12"/>
      <c r="BN6452" s="12"/>
      <c r="BO6452" s="12"/>
      <c r="BP6452" s="12"/>
      <c r="BQ6452" s="12"/>
      <c r="BR6452" s="12"/>
      <c r="BS6452" s="12"/>
      <c r="BT6452" s="12"/>
      <c r="BU6452" s="12"/>
      <c r="BV6452" s="12"/>
      <c r="BW6452" s="12"/>
      <c r="BX6452" s="12"/>
      <c r="BY6452" s="12"/>
      <c r="BZ6452" s="12"/>
      <c r="CA6452" s="12"/>
      <c r="CB6452" s="12"/>
      <c r="CC6452" s="12"/>
      <c r="CD6452" s="12"/>
      <c r="CE6452" s="12"/>
    </row>
    <row r="6453" spans="1:83" s="10" customFormat="1" ht="12.75" customHeight="1" x14ac:dyDescent="0.2">
      <c r="A6453" s="64" t="s">
        <v>11362</v>
      </c>
      <c r="B6453" s="9" t="s">
        <v>11328</v>
      </c>
      <c r="C6453" s="53" t="s">
        <v>4007</v>
      </c>
      <c r="D6453" s="44" t="s">
        <v>4237</v>
      </c>
      <c r="E6453" s="54"/>
      <c r="F6453" s="55"/>
      <c r="G6453" s="56">
        <v>195</v>
      </c>
      <c r="H6453" s="57">
        <f t="shared" si="200"/>
        <v>230.1</v>
      </c>
      <c r="I6453" s="58">
        <f t="shared" si="201"/>
        <v>0</v>
      </c>
      <c r="J6453" s="59" t="s">
        <v>4015</v>
      </c>
      <c r="K6453" s="59" t="s">
        <v>4907</v>
      </c>
      <c r="L6453" s="68" t="s">
        <v>4015</v>
      </c>
      <c r="M6453" s="61"/>
      <c r="N6453" s="62"/>
      <c r="O6453" s="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/>
      <c r="AL6453" s="12"/>
      <c r="AM6453" s="12"/>
      <c r="AN6453" s="12"/>
      <c r="AO6453" s="12"/>
      <c r="AP6453" s="12"/>
      <c r="AQ6453" s="12"/>
      <c r="AR6453" s="12"/>
      <c r="AS6453" s="12"/>
      <c r="AT6453" s="12"/>
      <c r="AU6453" s="12"/>
      <c r="AV6453" s="12"/>
      <c r="AW6453" s="12"/>
      <c r="AX6453" s="12"/>
      <c r="AY6453" s="12"/>
      <c r="AZ6453" s="12"/>
      <c r="BA6453" s="12"/>
      <c r="BB6453" s="12"/>
      <c r="BC6453" s="12"/>
      <c r="BD6453" s="12"/>
      <c r="BE6453" s="12"/>
      <c r="BF6453" s="12"/>
      <c r="BG6453" s="12"/>
      <c r="BH6453" s="12"/>
      <c r="BI6453" s="12"/>
      <c r="BJ6453" s="12"/>
      <c r="BK6453" s="12"/>
      <c r="BL6453" s="12"/>
      <c r="BM6453" s="12"/>
      <c r="BN6453" s="12"/>
      <c r="BO6453" s="12"/>
      <c r="BP6453" s="12"/>
      <c r="BQ6453" s="12"/>
      <c r="BR6453" s="12"/>
      <c r="BS6453" s="12"/>
      <c r="BT6453" s="12"/>
      <c r="BU6453" s="12"/>
      <c r="BV6453" s="12"/>
      <c r="BW6453" s="12"/>
      <c r="BX6453" s="12"/>
      <c r="BY6453" s="12"/>
      <c r="BZ6453" s="12"/>
      <c r="CA6453" s="12"/>
      <c r="CB6453" s="12"/>
      <c r="CC6453" s="12"/>
      <c r="CD6453" s="12"/>
      <c r="CE6453" s="12"/>
    </row>
    <row r="6454" spans="1:83" s="10" customFormat="1" ht="12.75" customHeight="1" x14ac:dyDescent="0.2">
      <c r="A6454" s="64" t="s">
        <v>11363</v>
      </c>
      <c r="B6454" s="9" t="s">
        <v>11364</v>
      </c>
      <c r="C6454" s="53" t="s">
        <v>4007</v>
      </c>
      <c r="D6454" s="44" t="s">
        <v>4410</v>
      </c>
      <c r="E6454" s="54"/>
      <c r="F6454" s="55"/>
      <c r="G6454" s="56">
        <v>5225.28</v>
      </c>
      <c r="H6454" s="57">
        <f t="shared" si="200"/>
        <v>6165.8303999999998</v>
      </c>
      <c r="I6454" s="58">
        <f t="shared" si="201"/>
        <v>0</v>
      </c>
      <c r="J6454" s="59" t="s">
        <v>4027</v>
      </c>
      <c r="K6454" s="59" t="s">
        <v>7173</v>
      </c>
      <c r="L6454" s="60" t="s">
        <v>4029</v>
      </c>
      <c r="M6454" s="61"/>
      <c r="N6454" s="62"/>
      <c r="O6454" s="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/>
      <c r="AL6454" s="12"/>
      <c r="AM6454" s="12"/>
      <c r="AN6454" s="12"/>
      <c r="AO6454" s="12"/>
      <c r="AP6454" s="12"/>
      <c r="AQ6454" s="12"/>
      <c r="AR6454" s="12"/>
      <c r="AS6454" s="12"/>
      <c r="AT6454" s="12"/>
      <c r="AU6454" s="12"/>
      <c r="AV6454" s="12"/>
      <c r="AW6454" s="12"/>
      <c r="AX6454" s="12"/>
      <c r="AY6454" s="12"/>
      <c r="AZ6454" s="12"/>
      <c r="BA6454" s="12"/>
      <c r="BB6454" s="12"/>
      <c r="BC6454" s="12"/>
      <c r="BD6454" s="12"/>
      <c r="BE6454" s="12"/>
      <c r="BF6454" s="12"/>
      <c r="BG6454" s="12"/>
      <c r="BH6454" s="12"/>
      <c r="BI6454" s="12"/>
      <c r="BJ6454" s="12"/>
      <c r="BK6454" s="12"/>
      <c r="BL6454" s="12"/>
      <c r="BM6454" s="12"/>
      <c r="BN6454" s="12"/>
      <c r="BO6454" s="12"/>
      <c r="BP6454" s="12"/>
      <c r="BQ6454" s="12"/>
      <c r="BR6454" s="12"/>
      <c r="BS6454" s="12"/>
      <c r="BT6454" s="12"/>
      <c r="BU6454" s="12"/>
      <c r="BV6454" s="12"/>
      <c r="BW6454" s="12"/>
      <c r="BX6454" s="12"/>
      <c r="BY6454" s="12"/>
      <c r="BZ6454" s="12"/>
      <c r="CA6454" s="12"/>
      <c r="CB6454" s="12"/>
      <c r="CC6454" s="12"/>
      <c r="CD6454" s="12"/>
      <c r="CE6454" s="12"/>
    </row>
    <row r="6455" spans="1:83" s="10" customFormat="1" ht="12.75" customHeight="1" x14ac:dyDescent="0.2">
      <c r="A6455" s="64" t="s">
        <v>11365</v>
      </c>
      <c r="B6455" s="9" t="s">
        <v>62</v>
      </c>
      <c r="C6455" s="53" t="s">
        <v>4007</v>
      </c>
      <c r="D6455" s="44" t="s">
        <v>4266</v>
      </c>
      <c r="E6455" s="54"/>
      <c r="F6455" s="55"/>
      <c r="G6455" s="56">
        <v>18</v>
      </c>
      <c r="H6455" s="57">
        <f t="shared" si="200"/>
        <v>21.24</v>
      </c>
      <c r="I6455" s="58">
        <f t="shared" si="201"/>
        <v>0</v>
      </c>
      <c r="J6455" s="59"/>
      <c r="K6455" s="59" t="s">
        <v>7412</v>
      </c>
      <c r="L6455" s="60" t="s">
        <v>4029</v>
      </c>
      <c r="M6455" s="61"/>
      <c r="N6455" s="62"/>
      <c r="O6455" s="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/>
      <c r="AL6455" s="12"/>
      <c r="AM6455" s="12"/>
      <c r="AN6455" s="12"/>
      <c r="AO6455" s="12"/>
      <c r="AP6455" s="12"/>
      <c r="AQ6455" s="12"/>
      <c r="AR6455" s="12"/>
      <c r="AS6455" s="12"/>
      <c r="AT6455" s="12"/>
      <c r="AU6455" s="12"/>
      <c r="AV6455" s="12"/>
      <c r="AW6455" s="12"/>
      <c r="AX6455" s="12"/>
      <c r="AY6455" s="12"/>
      <c r="AZ6455" s="12"/>
      <c r="BA6455" s="12"/>
      <c r="BB6455" s="12"/>
      <c r="BC6455" s="12"/>
      <c r="BD6455" s="12"/>
      <c r="BE6455" s="12"/>
      <c r="BF6455" s="12"/>
      <c r="BG6455" s="12"/>
      <c r="BH6455" s="12"/>
      <c r="BI6455" s="12"/>
      <c r="BJ6455" s="12"/>
      <c r="BK6455" s="12"/>
      <c r="BL6455" s="12"/>
      <c r="BM6455" s="12"/>
      <c r="BN6455" s="12"/>
      <c r="BO6455" s="12"/>
      <c r="BP6455" s="12"/>
      <c r="BQ6455" s="12"/>
      <c r="BR6455" s="12"/>
      <c r="BS6455" s="12"/>
      <c r="BT6455" s="12"/>
      <c r="BU6455" s="12"/>
      <c r="BV6455" s="12"/>
      <c r="BW6455" s="12"/>
      <c r="BX6455" s="12"/>
      <c r="BY6455" s="12"/>
      <c r="BZ6455" s="12"/>
      <c r="CA6455" s="12"/>
      <c r="CB6455" s="12"/>
      <c r="CC6455" s="12"/>
      <c r="CD6455" s="12"/>
      <c r="CE6455" s="12"/>
    </row>
    <row r="6456" spans="1:83" s="10" customFormat="1" ht="12.75" customHeight="1" x14ac:dyDescent="0.2">
      <c r="A6456" s="63" t="s">
        <v>11366</v>
      </c>
      <c r="B6456" s="9" t="s">
        <v>4912</v>
      </c>
      <c r="C6456" s="53" t="s">
        <v>4007</v>
      </c>
      <c r="D6456" s="44" t="s">
        <v>4266</v>
      </c>
      <c r="E6456" s="54"/>
      <c r="F6456" s="55"/>
      <c r="G6456" s="56">
        <v>290</v>
      </c>
      <c r="H6456" s="57">
        <f t="shared" si="200"/>
        <v>342.2</v>
      </c>
      <c r="I6456" s="58">
        <f t="shared" si="201"/>
        <v>0</v>
      </c>
      <c r="J6456" s="59" t="s">
        <v>4287</v>
      </c>
      <c r="K6456" s="59" t="s">
        <v>11367</v>
      </c>
      <c r="L6456" s="73" t="s">
        <v>6957</v>
      </c>
      <c r="M6456" s="61"/>
      <c r="N6456" s="62"/>
      <c r="O6456" s="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/>
      <c r="AL6456" s="12"/>
      <c r="AM6456" s="12"/>
      <c r="AN6456" s="12"/>
      <c r="AO6456" s="12"/>
      <c r="AP6456" s="12"/>
      <c r="AQ6456" s="12"/>
      <c r="AR6456" s="12"/>
      <c r="AS6456" s="12"/>
      <c r="AT6456" s="12"/>
      <c r="AU6456" s="12"/>
      <c r="AV6456" s="12"/>
      <c r="AW6456" s="12"/>
      <c r="AX6456" s="12"/>
      <c r="AY6456" s="12"/>
      <c r="AZ6456" s="12"/>
      <c r="BA6456" s="12"/>
      <c r="BB6456" s="12"/>
      <c r="BC6456" s="12"/>
      <c r="BD6456" s="12"/>
      <c r="BE6456" s="12"/>
      <c r="BF6456" s="12"/>
      <c r="BG6456" s="12"/>
      <c r="BH6456" s="12"/>
      <c r="BI6456" s="12"/>
      <c r="BJ6456" s="12"/>
      <c r="BK6456" s="12"/>
      <c r="BL6456" s="12"/>
      <c r="BM6456" s="12"/>
      <c r="BN6456" s="12"/>
      <c r="BO6456" s="12"/>
      <c r="BP6456" s="12"/>
      <c r="BQ6456" s="12"/>
      <c r="BR6456" s="12"/>
      <c r="BS6456" s="12"/>
      <c r="BT6456" s="12"/>
      <c r="BU6456" s="12"/>
      <c r="BV6456" s="12"/>
      <c r="BW6456" s="12"/>
      <c r="BX6456" s="12"/>
      <c r="BY6456" s="12"/>
      <c r="BZ6456" s="12"/>
      <c r="CA6456" s="12"/>
      <c r="CB6456" s="12"/>
      <c r="CC6456" s="12"/>
      <c r="CD6456" s="12"/>
      <c r="CE6456" s="12"/>
    </row>
    <row r="6457" spans="1:83" s="10" customFormat="1" ht="12.75" customHeight="1" x14ac:dyDescent="0.2">
      <c r="A6457" s="64" t="s">
        <v>11368</v>
      </c>
      <c r="B6457" s="9" t="s">
        <v>1196</v>
      </c>
      <c r="C6457" s="53" t="s">
        <v>4007</v>
      </c>
      <c r="D6457" s="44" t="s">
        <v>4299</v>
      </c>
      <c r="E6457" s="54"/>
      <c r="F6457" s="55"/>
      <c r="G6457" s="56">
        <v>784.94</v>
      </c>
      <c r="H6457" s="57">
        <f t="shared" si="200"/>
        <v>926.22919999999999</v>
      </c>
      <c r="I6457" s="58">
        <f t="shared" si="201"/>
        <v>0</v>
      </c>
      <c r="J6457" s="59" t="s">
        <v>4027</v>
      </c>
      <c r="K6457" s="59" t="s">
        <v>4300</v>
      </c>
      <c r="L6457" s="60" t="s">
        <v>4029</v>
      </c>
      <c r="M6457" s="61">
        <v>1.4</v>
      </c>
      <c r="N6457" s="62"/>
      <c r="O6457" s="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/>
      <c r="AL6457" s="12"/>
      <c r="AM6457" s="12"/>
      <c r="AN6457" s="12"/>
      <c r="AO6457" s="12"/>
      <c r="AP6457" s="12"/>
      <c r="AQ6457" s="12"/>
      <c r="AR6457" s="12"/>
      <c r="AS6457" s="12"/>
      <c r="AT6457" s="12"/>
      <c r="AU6457" s="12"/>
      <c r="AV6457" s="12"/>
      <c r="AW6457" s="12"/>
      <c r="AX6457" s="12"/>
      <c r="AY6457" s="12"/>
      <c r="AZ6457" s="12"/>
      <c r="BA6457" s="12"/>
      <c r="BB6457" s="12"/>
      <c r="BC6457" s="12"/>
      <c r="BD6457" s="12"/>
      <c r="BE6457" s="12"/>
      <c r="BF6457" s="12"/>
      <c r="BG6457" s="12"/>
      <c r="BH6457" s="12"/>
      <c r="BI6457" s="12"/>
      <c r="BJ6457" s="12"/>
      <c r="BK6457" s="12"/>
      <c r="BL6457" s="12"/>
      <c r="BM6457" s="12"/>
      <c r="BN6457" s="12"/>
      <c r="BO6457" s="12"/>
      <c r="BP6457" s="12"/>
      <c r="BQ6457" s="12"/>
      <c r="BR6457" s="12"/>
      <c r="BS6457" s="12"/>
      <c r="BT6457" s="12"/>
      <c r="BU6457" s="12"/>
      <c r="BV6457" s="12"/>
      <c r="BW6457" s="12"/>
      <c r="BX6457" s="12"/>
      <c r="BY6457" s="12"/>
      <c r="BZ6457" s="12"/>
      <c r="CA6457" s="12"/>
      <c r="CB6457" s="12"/>
      <c r="CC6457" s="12"/>
      <c r="CD6457" s="12"/>
      <c r="CE6457" s="12"/>
    </row>
    <row r="6458" spans="1:83" s="10" customFormat="1" ht="12.75" customHeight="1" x14ac:dyDescent="0.2">
      <c r="A6458" s="64" t="s">
        <v>11369</v>
      </c>
      <c r="B6458" s="9" t="s">
        <v>11370</v>
      </c>
      <c r="C6458" s="53" t="s">
        <v>4007</v>
      </c>
      <c r="D6458" s="44" t="s">
        <v>4299</v>
      </c>
      <c r="E6458" s="54"/>
      <c r="F6458" s="55"/>
      <c r="G6458" s="56">
        <v>1331.76</v>
      </c>
      <c r="H6458" s="57">
        <f t="shared" si="200"/>
        <v>1571.4767999999999</v>
      </c>
      <c r="I6458" s="58">
        <f t="shared" si="201"/>
        <v>0</v>
      </c>
      <c r="J6458" s="59"/>
      <c r="K6458" s="59"/>
      <c r="L6458" s="60" t="s">
        <v>4029</v>
      </c>
      <c r="M6458" s="61">
        <v>2.35</v>
      </c>
      <c r="N6458" s="62"/>
      <c r="O6458" s="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/>
      <c r="AL6458" s="12"/>
      <c r="AM6458" s="12"/>
      <c r="AN6458" s="12"/>
      <c r="AO6458" s="12"/>
      <c r="AP6458" s="12"/>
      <c r="AQ6458" s="12"/>
      <c r="AR6458" s="12"/>
      <c r="AS6458" s="12"/>
      <c r="AT6458" s="12"/>
      <c r="AU6458" s="12"/>
      <c r="AV6458" s="12"/>
      <c r="AW6458" s="12"/>
      <c r="AX6458" s="12"/>
      <c r="AY6458" s="12"/>
      <c r="AZ6458" s="12"/>
      <c r="BA6458" s="12"/>
      <c r="BB6458" s="12"/>
      <c r="BC6458" s="12"/>
      <c r="BD6458" s="12"/>
      <c r="BE6458" s="12"/>
      <c r="BF6458" s="12"/>
      <c r="BG6458" s="12"/>
      <c r="BH6458" s="12"/>
      <c r="BI6458" s="12"/>
      <c r="BJ6458" s="12"/>
      <c r="BK6458" s="12"/>
      <c r="BL6458" s="12"/>
      <c r="BM6458" s="12"/>
      <c r="BN6458" s="12"/>
      <c r="BO6458" s="12"/>
      <c r="BP6458" s="12"/>
      <c r="BQ6458" s="12"/>
      <c r="BR6458" s="12"/>
      <c r="BS6458" s="12"/>
      <c r="BT6458" s="12"/>
      <c r="BU6458" s="12"/>
      <c r="BV6458" s="12"/>
      <c r="BW6458" s="12"/>
      <c r="BX6458" s="12"/>
      <c r="BY6458" s="12"/>
      <c r="BZ6458" s="12"/>
      <c r="CA6458" s="12"/>
      <c r="CB6458" s="12"/>
      <c r="CC6458" s="12"/>
      <c r="CD6458" s="12"/>
      <c r="CE6458" s="12"/>
    </row>
    <row r="6459" spans="1:83" s="10" customFormat="1" ht="12.75" customHeight="1" x14ac:dyDescent="0.2">
      <c r="A6459" s="69" t="s">
        <v>11371</v>
      </c>
      <c r="B6459" s="9" t="s">
        <v>11372</v>
      </c>
      <c r="C6459" s="53" t="s">
        <v>4007</v>
      </c>
      <c r="D6459" s="44" t="s">
        <v>4299</v>
      </c>
      <c r="E6459" s="54"/>
      <c r="F6459" s="55"/>
      <c r="G6459" s="56">
        <v>1443.76</v>
      </c>
      <c r="H6459" s="57">
        <f t="shared" si="200"/>
        <v>1703.6368</v>
      </c>
      <c r="I6459" s="58">
        <f t="shared" si="201"/>
        <v>0</v>
      </c>
      <c r="J6459" s="59" t="s">
        <v>4027</v>
      </c>
      <c r="K6459" s="59" t="s">
        <v>4300</v>
      </c>
      <c r="L6459" s="60" t="s">
        <v>4029</v>
      </c>
      <c r="M6459" s="61">
        <v>2.35</v>
      </c>
      <c r="N6459" s="62"/>
      <c r="O6459" s="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/>
      <c r="AL6459" s="12"/>
      <c r="AM6459" s="12"/>
      <c r="AN6459" s="12"/>
      <c r="AO6459" s="12"/>
      <c r="AP6459" s="12"/>
      <c r="AQ6459" s="12"/>
      <c r="AR6459" s="12"/>
      <c r="AS6459" s="12"/>
      <c r="AT6459" s="12"/>
      <c r="AU6459" s="12"/>
      <c r="AV6459" s="12"/>
      <c r="AW6459" s="12"/>
      <c r="AX6459" s="12"/>
      <c r="AY6459" s="12"/>
      <c r="AZ6459" s="12"/>
      <c r="BA6459" s="12"/>
      <c r="BB6459" s="12"/>
      <c r="BC6459" s="12"/>
      <c r="BD6459" s="12"/>
      <c r="BE6459" s="12"/>
      <c r="BF6459" s="12"/>
      <c r="BG6459" s="12"/>
      <c r="BH6459" s="12"/>
      <c r="BI6459" s="12"/>
      <c r="BJ6459" s="12"/>
      <c r="BK6459" s="12"/>
      <c r="BL6459" s="12"/>
      <c r="BM6459" s="12"/>
      <c r="BN6459" s="12"/>
      <c r="BO6459" s="12"/>
      <c r="BP6459" s="12"/>
      <c r="BQ6459" s="12"/>
      <c r="BR6459" s="12"/>
      <c r="BS6459" s="12"/>
      <c r="BT6459" s="12"/>
      <c r="BU6459" s="12"/>
      <c r="BV6459" s="12"/>
      <c r="BW6459" s="12"/>
      <c r="BX6459" s="12"/>
      <c r="BY6459" s="12"/>
      <c r="BZ6459" s="12"/>
      <c r="CA6459" s="12"/>
      <c r="CB6459" s="12"/>
      <c r="CC6459" s="12"/>
      <c r="CD6459" s="12"/>
      <c r="CE6459" s="12"/>
    </row>
    <row r="6460" spans="1:83" ht="12.75" customHeight="1" x14ac:dyDescent="0.2">
      <c r="A6460" s="64" t="s">
        <v>11373</v>
      </c>
      <c r="B6460" s="9" t="s">
        <v>250</v>
      </c>
      <c r="C6460" s="53" t="s">
        <v>4007</v>
      </c>
      <c r="D6460" s="44" t="s">
        <v>4299</v>
      </c>
      <c r="E6460" s="54"/>
      <c r="F6460" s="55"/>
      <c r="G6460" s="56">
        <v>1470.59</v>
      </c>
      <c r="H6460" s="57">
        <f t="shared" si="200"/>
        <v>1735.2961999999998</v>
      </c>
      <c r="I6460" s="58">
        <f t="shared" si="201"/>
        <v>0</v>
      </c>
      <c r="J6460" s="59" t="s">
        <v>4027</v>
      </c>
      <c r="K6460" s="59"/>
      <c r="L6460" s="60" t="s">
        <v>4029</v>
      </c>
      <c r="M6460" s="61"/>
      <c r="N6460" s="6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/>
      <c r="AL6460" s="12"/>
      <c r="AM6460" s="12"/>
      <c r="AN6460" s="12"/>
      <c r="AO6460" s="12"/>
      <c r="AP6460" s="12"/>
      <c r="AQ6460" s="12"/>
      <c r="AR6460" s="12"/>
      <c r="AS6460" s="12"/>
      <c r="AT6460" s="12"/>
      <c r="AU6460" s="12"/>
      <c r="AV6460" s="12"/>
      <c r="AW6460" s="12"/>
      <c r="AX6460" s="12"/>
      <c r="AY6460" s="12"/>
      <c r="AZ6460" s="12"/>
      <c r="BA6460" s="12"/>
      <c r="BB6460" s="12"/>
      <c r="BC6460" s="12"/>
      <c r="BD6460" s="12"/>
      <c r="BE6460" s="12"/>
      <c r="BF6460" s="12"/>
      <c r="BG6460" s="12"/>
      <c r="BH6460" s="12"/>
      <c r="BI6460" s="12"/>
      <c r="BJ6460" s="12"/>
      <c r="BK6460" s="12"/>
      <c r="BL6460" s="12"/>
      <c r="BM6460" s="12"/>
      <c r="BN6460" s="12"/>
      <c r="BO6460" s="12"/>
      <c r="BP6460" s="12"/>
      <c r="BQ6460" s="12"/>
      <c r="BR6460" s="12"/>
      <c r="BS6460" s="12"/>
      <c r="BT6460" s="12"/>
      <c r="BU6460" s="12"/>
      <c r="BV6460" s="12"/>
      <c r="BW6460" s="12"/>
      <c r="BX6460" s="12"/>
      <c r="BY6460" s="12"/>
      <c r="BZ6460" s="12"/>
      <c r="CA6460" s="12"/>
      <c r="CB6460" s="12"/>
      <c r="CC6460" s="12"/>
      <c r="CD6460" s="12"/>
      <c r="CE6460" s="12"/>
    </row>
    <row r="6461" spans="1:83" s="10" customFormat="1" ht="12.75" customHeight="1" x14ac:dyDescent="0.2">
      <c r="A6461" s="64" t="s">
        <v>11374</v>
      </c>
      <c r="B6461" s="9" t="s">
        <v>7667</v>
      </c>
      <c r="C6461" s="53" t="s">
        <v>4007</v>
      </c>
      <c r="D6461" s="44" t="s">
        <v>4269</v>
      </c>
      <c r="E6461" s="54"/>
      <c r="F6461" s="55"/>
      <c r="G6461" s="56">
        <v>250</v>
      </c>
      <c r="H6461" s="57">
        <f t="shared" si="200"/>
        <v>295</v>
      </c>
      <c r="I6461" s="58">
        <f t="shared" si="201"/>
        <v>0</v>
      </c>
      <c r="J6461" s="59" t="s">
        <v>4027</v>
      </c>
      <c r="K6461" s="59" t="s">
        <v>4921</v>
      </c>
      <c r="L6461" s="65">
        <v>6370</v>
      </c>
      <c r="M6461" s="61">
        <v>0.35</v>
      </c>
      <c r="N6461" s="62"/>
      <c r="O6461" s="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/>
      <c r="AL6461" s="12"/>
      <c r="AM6461" s="12"/>
      <c r="AN6461" s="12"/>
      <c r="AO6461" s="12"/>
      <c r="AP6461" s="12"/>
      <c r="AQ6461" s="12"/>
      <c r="AR6461" s="12"/>
      <c r="AS6461" s="12"/>
      <c r="AT6461" s="12"/>
      <c r="AU6461" s="12"/>
      <c r="AV6461" s="12"/>
      <c r="AW6461" s="12"/>
      <c r="AX6461" s="12"/>
      <c r="AY6461" s="12"/>
      <c r="AZ6461" s="12"/>
      <c r="BA6461" s="12"/>
      <c r="BB6461" s="12"/>
      <c r="BC6461" s="12"/>
      <c r="BD6461" s="12"/>
      <c r="BE6461" s="12"/>
      <c r="BF6461" s="12"/>
      <c r="BG6461" s="12"/>
      <c r="BH6461" s="12"/>
      <c r="BI6461" s="12"/>
      <c r="BJ6461" s="12"/>
      <c r="BK6461" s="12"/>
      <c r="BL6461" s="12"/>
      <c r="BM6461" s="12"/>
      <c r="BN6461" s="12"/>
      <c r="BO6461" s="12"/>
      <c r="BP6461" s="12"/>
      <c r="BQ6461" s="12"/>
      <c r="BR6461" s="12"/>
      <c r="BS6461" s="12"/>
      <c r="BT6461" s="12"/>
      <c r="BU6461" s="12"/>
      <c r="BV6461" s="12"/>
      <c r="BW6461" s="12"/>
      <c r="BX6461" s="12"/>
      <c r="BY6461" s="12"/>
      <c r="BZ6461" s="12"/>
      <c r="CA6461" s="12"/>
      <c r="CB6461" s="12"/>
      <c r="CC6461" s="12"/>
      <c r="CD6461" s="12"/>
      <c r="CE6461" s="12"/>
    </row>
    <row r="6462" spans="1:83" s="10" customFormat="1" ht="12.75" customHeight="1" x14ac:dyDescent="0.2">
      <c r="A6462" s="51" t="s">
        <v>11375</v>
      </c>
      <c r="B6462" s="9" t="s">
        <v>11376</v>
      </c>
      <c r="C6462" s="53" t="s">
        <v>4007</v>
      </c>
      <c r="D6462" s="44" t="s">
        <v>4269</v>
      </c>
      <c r="E6462" s="54"/>
      <c r="F6462" s="55"/>
      <c r="G6462" s="56">
        <v>250</v>
      </c>
      <c r="H6462" s="57">
        <f t="shared" si="200"/>
        <v>295</v>
      </c>
      <c r="I6462" s="58">
        <f t="shared" si="201"/>
        <v>0</v>
      </c>
      <c r="J6462" s="59"/>
      <c r="K6462" s="59" t="s">
        <v>4921</v>
      </c>
      <c r="L6462" s="60" t="s">
        <v>11377</v>
      </c>
      <c r="M6462" s="61">
        <v>0.52</v>
      </c>
      <c r="N6462" s="62"/>
      <c r="O6462" s="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/>
      <c r="AL6462" s="12"/>
      <c r="AM6462" s="12"/>
      <c r="AN6462" s="12"/>
      <c r="AO6462" s="12"/>
      <c r="AP6462" s="12"/>
      <c r="AQ6462" s="12"/>
      <c r="AR6462" s="12"/>
      <c r="AS6462" s="12"/>
      <c r="AT6462" s="12"/>
      <c r="AU6462" s="12"/>
      <c r="AV6462" s="12"/>
      <c r="AW6462" s="12"/>
      <c r="AX6462" s="12"/>
      <c r="AY6462" s="12"/>
      <c r="AZ6462" s="12"/>
      <c r="BA6462" s="12"/>
      <c r="BB6462" s="12"/>
      <c r="BC6462" s="12"/>
      <c r="BD6462" s="12"/>
      <c r="BE6462" s="12"/>
      <c r="BF6462" s="12"/>
      <c r="BG6462" s="12"/>
      <c r="BH6462" s="12"/>
      <c r="BI6462" s="12"/>
      <c r="BJ6462" s="12"/>
      <c r="BK6462" s="12"/>
      <c r="BL6462" s="12"/>
      <c r="BM6462" s="12"/>
      <c r="BN6462" s="12"/>
      <c r="BO6462" s="12"/>
      <c r="BP6462" s="12"/>
      <c r="BQ6462" s="12"/>
      <c r="BR6462" s="12"/>
      <c r="BS6462" s="12"/>
      <c r="BT6462" s="12"/>
      <c r="BU6462" s="12"/>
      <c r="BV6462" s="12"/>
      <c r="BW6462" s="12"/>
      <c r="BX6462" s="12"/>
      <c r="BY6462" s="12"/>
      <c r="BZ6462" s="12"/>
      <c r="CA6462" s="12"/>
      <c r="CB6462" s="12"/>
      <c r="CC6462" s="12"/>
      <c r="CD6462" s="12"/>
      <c r="CE6462" s="12"/>
    </row>
    <row r="6463" spans="1:83" s="10" customFormat="1" ht="12.75" customHeight="1" x14ac:dyDescent="0.2">
      <c r="A6463" s="51" t="s">
        <v>11378</v>
      </c>
      <c r="B6463" s="9" t="s">
        <v>11379</v>
      </c>
      <c r="C6463" s="53" t="s">
        <v>4007</v>
      </c>
      <c r="D6463" s="44" t="s">
        <v>4269</v>
      </c>
      <c r="E6463" s="54"/>
      <c r="F6463" s="55"/>
      <c r="G6463" s="56">
        <v>250</v>
      </c>
      <c r="H6463" s="57">
        <f t="shared" si="200"/>
        <v>295</v>
      </c>
      <c r="I6463" s="58">
        <f t="shared" si="201"/>
        <v>0</v>
      </c>
      <c r="J6463" s="59"/>
      <c r="K6463" s="59" t="s">
        <v>4496</v>
      </c>
      <c r="L6463" s="60" t="s">
        <v>4029</v>
      </c>
      <c r="M6463" s="61"/>
      <c r="N6463" s="62"/>
      <c r="O6463" s="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/>
      <c r="AL6463" s="12"/>
      <c r="AM6463" s="12"/>
      <c r="AN6463" s="12"/>
      <c r="AO6463" s="12"/>
      <c r="AP6463" s="12"/>
      <c r="AQ6463" s="12"/>
      <c r="AR6463" s="12"/>
      <c r="AS6463" s="12"/>
      <c r="AT6463" s="12"/>
      <c r="AU6463" s="12"/>
      <c r="AV6463" s="12"/>
      <c r="AW6463" s="12"/>
      <c r="AX6463" s="12"/>
      <c r="AY6463" s="12"/>
      <c r="AZ6463" s="12"/>
      <c r="BA6463" s="12"/>
      <c r="BB6463" s="12"/>
      <c r="BC6463" s="12"/>
      <c r="BD6463" s="12"/>
      <c r="BE6463" s="12"/>
      <c r="BF6463" s="12"/>
      <c r="BG6463" s="12"/>
      <c r="BH6463" s="12"/>
      <c r="BI6463" s="12"/>
      <c r="BJ6463" s="12"/>
      <c r="BK6463" s="12"/>
      <c r="BL6463" s="12"/>
      <c r="BM6463" s="12"/>
      <c r="BN6463" s="12"/>
      <c r="BO6463" s="12"/>
      <c r="BP6463" s="12"/>
      <c r="BQ6463" s="12"/>
      <c r="BR6463" s="12"/>
      <c r="BS6463" s="12"/>
      <c r="BT6463" s="12"/>
      <c r="BU6463" s="12"/>
      <c r="BV6463" s="12"/>
      <c r="BW6463" s="12"/>
      <c r="BX6463" s="12"/>
      <c r="BY6463" s="12"/>
      <c r="BZ6463" s="12"/>
      <c r="CA6463" s="12"/>
      <c r="CB6463" s="12"/>
      <c r="CC6463" s="12"/>
      <c r="CD6463" s="12"/>
      <c r="CE6463" s="12"/>
    </row>
    <row r="6464" spans="1:83" s="10" customFormat="1" ht="12.75" customHeight="1" x14ac:dyDescent="0.2">
      <c r="A6464" s="64" t="s">
        <v>11380</v>
      </c>
      <c r="B6464" s="9" t="s">
        <v>176</v>
      </c>
      <c r="C6464" s="53" t="s">
        <v>4007</v>
      </c>
      <c r="D6464" s="44" t="s">
        <v>4269</v>
      </c>
      <c r="E6464" s="54"/>
      <c r="F6464" s="55"/>
      <c r="G6464" s="56">
        <v>105.09</v>
      </c>
      <c r="H6464" s="57">
        <f t="shared" si="200"/>
        <v>124.00619999999999</v>
      </c>
      <c r="I6464" s="58">
        <f t="shared" si="201"/>
        <v>0</v>
      </c>
      <c r="J6464" s="59" t="s">
        <v>4027</v>
      </c>
      <c r="K6464" s="59" t="s">
        <v>4921</v>
      </c>
      <c r="L6464" s="60" t="s">
        <v>4029</v>
      </c>
      <c r="M6464" s="61">
        <v>0.14499999999999999</v>
      </c>
      <c r="N6464" s="62"/>
      <c r="O6464" s="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/>
      <c r="AL6464" s="12"/>
      <c r="AM6464" s="12"/>
      <c r="AN6464" s="12"/>
      <c r="AO6464" s="12"/>
      <c r="AP6464" s="12"/>
      <c r="AQ6464" s="12"/>
      <c r="AR6464" s="12"/>
      <c r="AS6464" s="12"/>
      <c r="AT6464" s="12"/>
      <c r="AU6464" s="12"/>
      <c r="AV6464" s="12"/>
      <c r="AW6464" s="12"/>
      <c r="AX6464" s="12"/>
      <c r="AY6464" s="12"/>
      <c r="AZ6464" s="12"/>
      <c r="BA6464" s="12"/>
      <c r="BB6464" s="12"/>
      <c r="BC6464" s="12"/>
      <c r="BD6464" s="12"/>
      <c r="BE6464" s="12"/>
      <c r="BF6464" s="12"/>
      <c r="BG6464" s="12"/>
      <c r="BH6464" s="12"/>
      <c r="BI6464" s="12"/>
      <c r="BJ6464" s="12"/>
      <c r="BK6464" s="12"/>
      <c r="BL6464" s="12"/>
      <c r="BM6464" s="12"/>
      <c r="BN6464" s="12"/>
      <c r="BO6464" s="12"/>
      <c r="BP6464" s="12"/>
      <c r="BQ6464" s="12"/>
      <c r="BR6464" s="12"/>
      <c r="BS6464" s="12"/>
      <c r="BT6464" s="12"/>
      <c r="BU6464" s="12"/>
      <c r="BV6464" s="12"/>
      <c r="BW6464" s="12"/>
      <c r="BX6464" s="12"/>
      <c r="BY6464" s="12"/>
      <c r="BZ6464" s="12"/>
      <c r="CA6464" s="12"/>
      <c r="CB6464" s="12"/>
      <c r="CC6464" s="12"/>
      <c r="CD6464" s="12"/>
      <c r="CE6464" s="12"/>
    </row>
    <row r="6465" spans="1:83" s="10" customFormat="1" ht="12.75" customHeight="1" x14ac:dyDescent="0.2">
      <c r="A6465" s="64" t="s">
        <v>11381</v>
      </c>
      <c r="B6465" s="9" t="s">
        <v>9325</v>
      </c>
      <c r="C6465" s="53" t="s">
        <v>4007</v>
      </c>
      <c r="D6465" s="44" t="s">
        <v>4243</v>
      </c>
      <c r="E6465" s="54"/>
      <c r="F6465" s="55"/>
      <c r="G6465" s="56">
        <v>19</v>
      </c>
      <c r="H6465" s="57">
        <f t="shared" si="200"/>
        <v>22.419999999999998</v>
      </c>
      <c r="I6465" s="58">
        <f t="shared" si="201"/>
        <v>0</v>
      </c>
      <c r="J6465" s="59" t="s">
        <v>4027</v>
      </c>
      <c r="K6465" s="59"/>
      <c r="L6465" s="60" t="s">
        <v>4029</v>
      </c>
      <c r="M6465" s="61">
        <v>1.0999999999999999E-2</v>
      </c>
      <c r="N6465" s="62"/>
      <c r="O6465" s="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/>
      <c r="AL6465" s="12"/>
      <c r="AM6465" s="12"/>
      <c r="AN6465" s="12"/>
      <c r="AO6465" s="12"/>
      <c r="AP6465" s="12"/>
      <c r="AQ6465" s="12"/>
      <c r="AR6465" s="12"/>
      <c r="AS6465" s="12"/>
      <c r="AT6465" s="12"/>
      <c r="AU6465" s="12"/>
      <c r="AV6465" s="12"/>
      <c r="AW6465" s="12"/>
      <c r="AX6465" s="12"/>
      <c r="AY6465" s="12"/>
      <c r="AZ6465" s="12"/>
      <c r="BA6465" s="12"/>
      <c r="BB6465" s="12"/>
      <c r="BC6465" s="12"/>
      <c r="BD6465" s="12"/>
      <c r="BE6465" s="12"/>
      <c r="BF6465" s="12"/>
      <c r="BG6465" s="12"/>
      <c r="BH6465" s="12"/>
      <c r="BI6465" s="12"/>
      <c r="BJ6465" s="12"/>
      <c r="BK6465" s="12"/>
      <c r="BL6465" s="12"/>
      <c r="BM6465" s="12"/>
      <c r="BN6465" s="12"/>
      <c r="BO6465" s="12"/>
      <c r="BP6465" s="12"/>
      <c r="BQ6465" s="12"/>
      <c r="BR6465" s="12"/>
      <c r="BS6465" s="12"/>
      <c r="BT6465" s="12"/>
      <c r="BU6465" s="12"/>
      <c r="BV6465" s="12"/>
      <c r="BW6465" s="12"/>
      <c r="BX6465" s="12"/>
      <c r="BY6465" s="12"/>
      <c r="BZ6465" s="12"/>
      <c r="CA6465" s="12"/>
      <c r="CB6465" s="12"/>
      <c r="CC6465" s="12"/>
      <c r="CD6465" s="12"/>
      <c r="CE6465" s="12"/>
    </row>
    <row r="6466" spans="1:83" s="10" customFormat="1" ht="12.75" customHeight="1" x14ac:dyDescent="0.2">
      <c r="A6466" s="64" t="s">
        <v>11382</v>
      </c>
      <c r="B6466" s="9" t="s">
        <v>6058</v>
      </c>
      <c r="C6466" s="53" t="s">
        <v>4007</v>
      </c>
      <c r="D6466" s="44"/>
      <c r="E6466" s="54"/>
      <c r="F6466" s="55"/>
      <c r="G6466" s="56">
        <v>320</v>
      </c>
      <c r="H6466" s="57">
        <f t="shared" si="200"/>
        <v>377.59999999999997</v>
      </c>
      <c r="I6466" s="58">
        <f t="shared" si="201"/>
        <v>0</v>
      </c>
      <c r="J6466" s="59"/>
      <c r="K6466" s="59" t="s">
        <v>4921</v>
      </c>
      <c r="L6466" s="60"/>
      <c r="M6466" s="61"/>
      <c r="N6466" s="62"/>
      <c r="O6466" s="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/>
      <c r="AL6466" s="12"/>
      <c r="AM6466" s="12"/>
      <c r="AN6466" s="12"/>
      <c r="AO6466" s="12"/>
      <c r="AP6466" s="12"/>
      <c r="AQ6466" s="12"/>
      <c r="AR6466" s="12"/>
      <c r="AS6466" s="12"/>
      <c r="AT6466" s="12"/>
      <c r="AU6466" s="12"/>
      <c r="AV6466" s="12"/>
      <c r="AW6466" s="12"/>
      <c r="AX6466" s="12"/>
      <c r="AY6466" s="12"/>
      <c r="AZ6466" s="12"/>
      <c r="BA6466" s="12"/>
      <c r="BB6466" s="12"/>
      <c r="BC6466" s="12"/>
      <c r="BD6466" s="12"/>
      <c r="BE6466" s="12"/>
      <c r="BF6466" s="12"/>
      <c r="BG6466" s="12"/>
      <c r="BH6466" s="12"/>
      <c r="BI6466" s="12"/>
      <c r="BJ6466" s="12"/>
      <c r="BK6466" s="12"/>
      <c r="BL6466" s="12"/>
      <c r="BM6466" s="12"/>
      <c r="BN6466" s="12"/>
      <c r="BO6466" s="12"/>
      <c r="BP6466" s="12"/>
      <c r="BQ6466" s="12"/>
      <c r="BR6466" s="12"/>
      <c r="BS6466" s="12"/>
      <c r="BT6466" s="12"/>
      <c r="BU6466" s="12"/>
      <c r="BV6466" s="12"/>
      <c r="BW6466" s="12"/>
      <c r="BX6466" s="12"/>
      <c r="BY6466" s="12"/>
      <c r="BZ6466" s="12"/>
      <c r="CA6466" s="12"/>
      <c r="CB6466" s="12"/>
      <c r="CC6466" s="12"/>
      <c r="CD6466" s="12"/>
      <c r="CE6466" s="12"/>
    </row>
    <row r="6467" spans="1:83" s="10" customFormat="1" ht="12.75" customHeight="1" x14ac:dyDescent="0.2">
      <c r="A6467" s="64" t="s">
        <v>11383</v>
      </c>
      <c r="B6467" s="9" t="s">
        <v>9982</v>
      </c>
      <c r="C6467" s="53" t="s">
        <v>4007</v>
      </c>
      <c r="D6467" s="44" t="s">
        <v>4299</v>
      </c>
      <c r="E6467" s="54"/>
      <c r="F6467" s="55"/>
      <c r="G6467" s="56">
        <v>12076.24</v>
      </c>
      <c r="H6467" s="57">
        <f t="shared" si="200"/>
        <v>14249.963199999998</v>
      </c>
      <c r="I6467" s="58">
        <f t="shared" si="201"/>
        <v>0</v>
      </c>
      <c r="J6467" s="101" t="s">
        <v>8459</v>
      </c>
      <c r="K6467" s="59" t="s">
        <v>11384</v>
      </c>
      <c r="L6467" s="60" t="s">
        <v>4029</v>
      </c>
      <c r="M6467" s="61">
        <v>32.1</v>
      </c>
      <c r="N6467" s="62"/>
      <c r="O6467" s="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/>
      <c r="AL6467" s="12"/>
      <c r="AM6467" s="12"/>
      <c r="AN6467" s="12"/>
      <c r="AO6467" s="12"/>
      <c r="AP6467" s="12"/>
      <c r="AQ6467" s="12"/>
      <c r="AR6467" s="12"/>
      <c r="AS6467" s="12"/>
      <c r="AT6467" s="12"/>
      <c r="AU6467" s="12"/>
      <c r="AV6467" s="12"/>
      <c r="AW6467" s="12"/>
      <c r="AX6467" s="12"/>
      <c r="AY6467" s="12"/>
      <c r="AZ6467" s="12"/>
      <c r="BA6467" s="12"/>
      <c r="BB6467" s="12"/>
      <c r="BC6467" s="12"/>
      <c r="BD6467" s="12"/>
      <c r="BE6467" s="12"/>
      <c r="BF6467" s="12"/>
      <c r="BG6467" s="12"/>
      <c r="BH6467" s="12"/>
      <c r="BI6467" s="12"/>
      <c r="BJ6467" s="12"/>
      <c r="BK6467" s="12"/>
      <c r="BL6467" s="12"/>
      <c r="BM6467" s="12"/>
      <c r="BN6467" s="12"/>
      <c r="BO6467" s="12"/>
      <c r="BP6467" s="12"/>
      <c r="BQ6467" s="12"/>
      <c r="BR6467" s="12"/>
      <c r="BS6467" s="12"/>
      <c r="BT6467" s="12"/>
      <c r="BU6467" s="12"/>
      <c r="BV6467" s="12"/>
      <c r="BW6467" s="12"/>
      <c r="BX6467" s="12"/>
      <c r="BY6467" s="12"/>
      <c r="BZ6467" s="12"/>
      <c r="CA6467" s="12"/>
      <c r="CB6467" s="12"/>
      <c r="CC6467" s="12"/>
      <c r="CD6467" s="12"/>
      <c r="CE6467" s="12"/>
    </row>
    <row r="6468" spans="1:83" s="10" customFormat="1" ht="12.75" customHeight="1" x14ac:dyDescent="0.2">
      <c r="A6468" s="69" t="s">
        <v>11385</v>
      </c>
      <c r="B6468" s="9" t="s">
        <v>4298</v>
      </c>
      <c r="C6468" s="53" t="s">
        <v>4007</v>
      </c>
      <c r="D6468" s="44" t="s">
        <v>4299</v>
      </c>
      <c r="E6468" s="54"/>
      <c r="F6468" s="55"/>
      <c r="G6468" s="56">
        <v>1647.06</v>
      </c>
      <c r="H6468" s="57">
        <f t="shared" si="200"/>
        <v>1943.5307999999998</v>
      </c>
      <c r="I6468" s="58">
        <f t="shared" si="201"/>
        <v>0</v>
      </c>
      <c r="J6468" s="59"/>
      <c r="K6468" s="59" t="s">
        <v>4300</v>
      </c>
      <c r="L6468" s="60" t="s">
        <v>4029</v>
      </c>
      <c r="M6468" s="61">
        <v>1.4</v>
      </c>
      <c r="N6468" s="62"/>
      <c r="O6468" s="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/>
      <c r="AL6468" s="12"/>
      <c r="AM6468" s="12"/>
      <c r="AN6468" s="12"/>
      <c r="AO6468" s="12"/>
      <c r="AP6468" s="12"/>
      <c r="AQ6468" s="12"/>
      <c r="AR6468" s="12"/>
      <c r="AS6468" s="12"/>
      <c r="AT6468" s="12"/>
      <c r="AU6468" s="12"/>
      <c r="AV6468" s="12"/>
      <c r="AW6468" s="12"/>
      <c r="AX6468" s="12"/>
      <c r="AY6468" s="12"/>
      <c r="AZ6468" s="12"/>
      <c r="BA6468" s="12"/>
      <c r="BB6468" s="12"/>
      <c r="BC6468" s="12"/>
      <c r="BD6468" s="12"/>
      <c r="BE6468" s="12"/>
      <c r="BF6468" s="12"/>
      <c r="BG6468" s="12"/>
      <c r="BH6468" s="12"/>
      <c r="BI6468" s="12"/>
      <c r="BJ6468" s="12"/>
      <c r="BK6468" s="12"/>
      <c r="BL6468" s="12"/>
      <c r="BM6468" s="12"/>
      <c r="BN6468" s="12"/>
      <c r="BO6468" s="12"/>
      <c r="BP6468" s="12"/>
      <c r="BQ6468" s="12"/>
      <c r="BR6468" s="12"/>
      <c r="BS6468" s="12"/>
      <c r="BT6468" s="12"/>
      <c r="BU6468" s="12"/>
      <c r="BV6468" s="12"/>
      <c r="BW6468" s="12"/>
      <c r="BX6468" s="12"/>
      <c r="BY6468" s="12"/>
      <c r="BZ6468" s="12"/>
      <c r="CA6468" s="12"/>
      <c r="CB6468" s="12"/>
      <c r="CC6468" s="12"/>
      <c r="CD6468" s="12"/>
      <c r="CE6468" s="12"/>
    </row>
    <row r="6469" spans="1:83" s="10" customFormat="1" ht="12.75" customHeight="1" x14ac:dyDescent="0.2">
      <c r="A6469" s="64" t="s">
        <v>11386</v>
      </c>
      <c r="B6469" s="9" t="s">
        <v>11370</v>
      </c>
      <c r="C6469" s="53" t="s">
        <v>4007</v>
      </c>
      <c r="D6469" s="44" t="s">
        <v>4299</v>
      </c>
      <c r="E6469" s="54"/>
      <c r="F6469" s="55"/>
      <c r="G6469" s="56">
        <v>2150</v>
      </c>
      <c r="H6469" s="57">
        <f t="shared" si="200"/>
        <v>2537</v>
      </c>
      <c r="I6469" s="58">
        <f t="shared" si="201"/>
        <v>0</v>
      </c>
      <c r="J6469" s="59" t="s">
        <v>4027</v>
      </c>
      <c r="K6469" s="59" t="s">
        <v>4300</v>
      </c>
      <c r="L6469" s="60" t="s">
        <v>4029</v>
      </c>
      <c r="M6469" s="61">
        <v>2.35</v>
      </c>
      <c r="N6469" s="62"/>
      <c r="O6469" s="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/>
      <c r="AL6469" s="12"/>
      <c r="AM6469" s="12"/>
      <c r="AN6469" s="12"/>
      <c r="AO6469" s="12"/>
      <c r="AP6469" s="12"/>
      <c r="AQ6469" s="12"/>
      <c r="AR6469" s="12"/>
      <c r="AS6469" s="12"/>
      <c r="AT6469" s="12"/>
      <c r="AU6469" s="12"/>
      <c r="AV6469" s="12"/>
      <c r="AW6469" s="12"/>
      <c r="AX6469" s="12"/>
      <c r="AY6469" s="12"/>
      <c r="AZ6469" s="12"/>
      <c r="BA6469" s="12"/>
      <c r="BB6469" s="12"/>
      <c r="BC6469" s="12"/>
      <c r="BD6469" s="12"/>
      <c r="BE6469" s="12"/>
      <c r="BF6469" s="12"/>
      <c r="BG6469" s="12"/>
      <c r="BH6469" s="12"/>
      <c r="BI6469" s="12"/>
      <c r="BJ6469" s="12"/>
      <c r="BK6469" s="12"/>
      <c r="BL6469" s="12"/>
      <c r="BM6469" s="12"/>
      <c r="BN6469" s="12"/>
      <c r="BO6469" s="12"/>
      <c r="BP6469" s="12"/>
      <c r="BQ6469" s="12"/>
      <c r="BR6469" s="12"/>
      <c r="BS6469" s="12"/>
      <c r="BT6469" s="12"/>
      <c r="BU6469" s="12"/>
      <c r="BV6469" s="12"/>
      <c r="BW6469" s="12"/>
      <c r="BX6469" s="12"/>
      <c r="BY6469" s="12"/>
      <c r="BZ6469" s="12"/>
      <c r="CA6469" s="12"/>
      <c r="CB6469" s="12"/>
      <c r="CC6469" s="12"/>
      <c r="CD6469" s="12"/>
      <c r="CE6469" s="12"/>
    </row>
    <row r="6470" spans="1:83" s="10" customFormat="1" ht="12.75" customHeight="1" x14ac:dyDescent="0.2">
      <c r="A6470" s="69" t="s">
        <v>11387</v>
      </c>
      <c r="B6470" s="9" t="s">
        <v>11388</v>
      </c>
      <c r="C6470" s="53" t="s">
        <v>4007</v>
      </c>
      <c r="D6470" s="44" t="s">
        <v>4299</v>
      </c>
      <c r="E6470" s="54"/>
      <c r="F6470" s="55"/>
      <c r="G6470" s="56">
        <v>2300</v>
      </c>
      <c r="H6470" s="57">
        <f t="shared" si="200"/>
        <v>2714</v>
      </c>
      <c r="I6470" s="58">
        <f t="shared" si="201"/>
        <v>0</v>
      </c>
      <c r="J6470" s="59"/>
      <c r="K6470" s="59" t="s">
        <v>4300</v>
      </c>
      <c r="L6470" s="60" t="s">
        <v>4029</v>
      </c>
      <c r="M6470" s="61"/>
      <c r="N6470" s="62"/>
      <c r="O6470" s="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/>
      <c r="AL6470" s="12"/>
      <c r="AM6470" s="12"/>
      <c r="AN6470" s="12"/>
      <c r="AO6470" s="12"/>
      <c r="AP6470" s="12"/>
      <c r="AQ6470" s="12"/>
      <c r="AR6470" s="12"/>
      <c r="AS6470" s="12"/>
      <c r="AT6470" s="12"/>
      <c r="AU6470" s="12"/>
      <c r="AV6470" s="12"/>
      <c r="AW6470" s="12"/>
      <c r="AX6470" s="12"/>
      <c r="AY6470" s="12"/>
      <c r="AZ6470" s="12"/>
      <c r="BA6470" s="12"/>
      <c r="BB6470" s="12"/>
      <c r="BC6470" s="12"/>
      <c r="BD6470" s="12"/>
      <c r="BE6470" s="12"/>
      <c r="BF6470" s="12"/>
      <c r="BG6470" s="12"/>
      <c r="BH6470" s="12"/>
      <c r="BI6470" s="12"/>
      <c r="BJ6470" s="12"/>
      <c r="BK6470" s="12"/>
      <c r="BL6470" s="12"/>
      <c r="BM6470" s="12"/>
      <c r="BN6470" s="12"/>
      <c r="BO6470" s="12"/>
      <c r="BP6470" s="12"/>
      <c r="BQ6470" s="12"/>
      <c r="BR6470" s="12"/>
      <c r="BS6470" s="12"/>
      <c r="BT6470" s="12"/>
      <c r="BU6470" s="12"/>
      <c r="BV6470" s="12"/>
      <c r="BW6470" s="12"/>
      <c r="BX6470" s="12"/>
      <c r="BY6470" s="12"/>
      <c r="BZ6470" s="12"/>
      <c r="CA6470" s="12"/>
      <c r="CB6470" s="12"/>
      <c r="CC6470" s="12"/>
      <c r="CD6470" s="12"/>
      <c r="CE6470" s="12"/>
    </row>
    <row r="6471" spans="1:83" s="10" customFormat="1" ht="12.75" customHeight="1" x14ac:dyDescent="0.2">
      <c r="A6471" s="51" t="s">
        <v>11389</v>
      </c>
      <c r="B6471" s="9" t="s">
        <v>7480</v>
      </c>
      <c r="C6471" s="53" t="s">
        <v>4007</v>
      </c>
      <c r="D6471" s="44" t="s">
        <v>4049</v>
      </c>
      <c r="E6471" s="54"/>
      <c r="F6471" s="55"/>
      <c r="G6471" s="56">
        <v>11.76</v>
      </c>
      <c r="H6471" s="57">
        <f t="shared" si="200"/>
        <v>13.876799999999999</v>
      </c>
      <c r="I6471" s="58">
        <f t="shared" si="201"/>
        <v>0</v>
      </c>
      <c r="J6471" s="59" t="s">
        <v>4015</v>
      </c>
      <c r="K6471" s="59" t="s">
        <v>11390</v>
      </c>
      <c r="L6471" s="68" t="s">
        <v>4015</v>
      </c>
      <c r="M6471" s="61"/>
      <c r="N6471" s="62"/>
      <c r="O6471" s="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/>
      <c r="AL6471" s="12"/>
      <c r="AM6471" s="12"/>
      <c r="AN6471" s="12"/>
      <c r="AO6471" s="12"/>
      <c r="AP6471" s="12"/>
      <c r="AQ6471" s="12"/>
      <c r="AR6471" s="12"/>
      <c r="AS6471" s="12"/>
      <c r="AT6471" s="12"/>
      <c r="AU6471" s="12"/>
      <c r="AV6471" s="12"/>
      <c r="AW6471" s="12"/>
      <c r="AX6471" s="12"/>
      <c r="AY6471" s="12"/>
      <c r="AZ6471" s="12"/>
      <c r="BA6471" s="12"/>
      <c r="BB6471" s="12"/>
      <c r="BC6471" s="12"/>
      <c r="BD6471" s="12"/>
      <c r="BE6471" s="12"/>
      <c r="BF6471" s="12"/>
      <c r="BG6471" s="12"/>
      <c r="BH6471" s="12"/>
      <c r="BI6471" s="12"/>
      <c r="BJ6471" s="12"/>
      <c r="BK6471" s="12"/>
      <c r="BL6471" s="12"/>
      <c r="BM6471" s="12"/>
      <c r="BN6471" s="12"/>
      <c r="BO6471" s="12"/>
      <c r="BP6471" s="12"/>
      <c r="BQ6471" s="12"/>
      <c r="BR6471" s="12"/>
      <c r="BS6471" s="12"/>
      <c r="BT6471" s="12"/>
      <c r="BU6471" s="12"/>
      <c r="BV6471" s="12"/>
      <c r="BW6471" s="12"/>
      <c r="BX6471" s="12"/>
      <c r="BY6471" s="12"/>
      <c r="BZ6471" s="12"/>
      <c r="CA6471" s="12"/>
      <c r="CB6471" s="12"/>
      <c r="CC6471" s="12"/>
      <c r="CD6471" s="12"/>
      <c r="CE6471" s="12"/>
    </row>
    <row r="6472" spans="1:83" s="10" customFormat="1" ht="12.75" customHeight="1" x14ac:dyDescent="0.2">
      <c r="A6472" s="51" t="s">
        <v>11391</v>
      </c>
      <c r="B6472" s="9" t="s">
        <v>11392</v>
      </c>
      <c r="C6472" s="53" t="s">
        <v>4007</v>
      </c>
      <c r="D6472" s="44" t="s">
        <v>4049</v>
      </c>
      <c r="E6472" s="54"/>
      <c r="F6472" s="55"/>
      <c r="G6472" s="56">
        <v>10.59</v>
      </c>
      <c r="H6472" s="57">
        <f t="shared" ref="H6472:H6535" si="202">G6472*1.18</f>
        <v>12.4962</v>
      </c>
      <c r="I6472" s="58">
        <f t="shared" ref="I6472:I6535" si="203">H6472*F6472</f>
        <v>0</v>
      </c>
      <c r="J6472" s="59" t="s">
        <v>4015</v>
      </c>
      <c r="K6472" s="59" t="s">
        <v>11390</v>
      </c>
      <c r="L6472" s="68" t="s">
        <v>4015</v>
      </c>
      <c r="M6472" s="61"/>
      <c r="N6472" s="62"/>
      <c r="O6472" s="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/>
      <c r="AL6472" s="12"/>
      <c r="AM6472" s="12"/>
      <c r="AN6472" s="12"/>
      <c r="AO6472" s="12"/>
      <c r="AP6472" s="12"/>
      <c r="AQ6472" s="12"/>
      <c r="AR6472" s="12"/>
      <c r="AS6472" s="12"/>
      <c r="AT6472" s="12"/>
      <c r="AU6472" s="12"/>
      <c r="AV6472" s="12"/>
      <c r="AW6472" s="12"/>
      <c r="AX6472" s="12"/>
      <c r="AY6472" s="12"/>
      <c r="AZ6472" s="12"/>
      <c r="BA6472" s="12"/>
      <c r="BB6472" s="12"/>
      <c r="BC6472" s="12"/>
      <c r="BD6472" s="12"/>
      <c r="BE6472" s="12"/>
      <c r="BF6472" s="12"/>
      <c r="BG6472" s="12"/>
      <c r="BH6472" s="12"/>
      <c r="BI6472" s="12"/>
      <c r="BJ6472" s="12"/>
      <c r="BK6472" s="12"/>
      <c r="BL6472" s="12"/>
      <c r="BM6472" s="12"/>
      <c r="BN6472" s="12"/>
      <c r="BO6472" s="12"/>
      <c r="BP6472" s="12"/>
      <c r="BQ6472" s="12"/>
      <c r="BR6472" s="12"/>
      <c r="BS6472" s="12"/>
      <c r="BT6472" s="12"/>
      <c r="BU6472" s="12"/>
      <c r="BV6472" s="12"/>
      <c r="BW6472" s="12"/>
      <c r="BX6472" s="12"/>
      <c r="BY6472" s="12"/>
      <c r="BZ6472" s="12"/>
      <c r="CA6472" s="12"/>
      <c r="CB6472" s="12"/>
      <c r="CC6472" s="12"/>
      <c r="CD6472" s="12"/>
      <c r="CE6472" s="12"/>
    </row>
    <row r="6473" spans="1:83" s="10" customFormat="1" ht="12.75" customHeight="1" x14ac:dyDescent="0.2">
      <c r="A6473" s="51" t="s">
        <v>3230</v>
      </c>
      <c r="B6473" s="9" t="s">
        <v>1049</v>
      </c>
      <c r="C6473" s="66" t="s">
        <v>4035</v>
      </c>
      <c r="D6473" s="44" t="s">
        <v>4410</v>
      </c>
      <c r="E6473" s="54"/>
      <c r="F6473" s="55"/>
      <c r="G6473" s="56">
        <v>1720.42</v>
      </c>
      <c r="H6473" s="57">
        <f t="shared" si="202"/>
        <v>2030.0955999999999</v>
      </c>
      <c r="I6473" s="58">
        <f t="shared" si="203"/>
        <v>0</v>
      </c>
      <c r="J6473" s="59" t="s">
        <v>4027</v>
      </c>
      <c r="K6473" s="59"/>
      <c r="L6473" s="60" t="s">
        <v>4029</v>
      </c>
      <c r="M6473" s="61">
        <v>1.64</v>
      </c>
      <c r="N6473" s="62"/>
      <c r="O6473" s="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/>
      <c r="AL6473" s="12"/>
      <c r="AM6473" s="12"/>
      <c r="AN6473" s="12"/>
      <c r="AO6473" s="12"/>
      <c r="AP6473" s="12"/>
      <c r="AQ6473" s="12"/>
      <c r="AR6473" s="12"/>
      <c r="AS6473" s="12"/>
      <c r="AT6473" s="12"/>
      <c r="AU6473" s="12"/>
      <c r="AV6473" s="12"/>
      <c r="AW6473" s="12"/>
      <c r="AX6473" s="12"/>
      <c r="AY6473" s="12"/>
      <c r="AZ6473" s="12"/>
      <c r="BA6473" s="12"/>
      <c r="BB6473" s="12"/>
      <c r="BC6473" s="12"/>
      <c r="BD6473" s="12"/>
      <c r="BE6473" s="12"/>
      <c r="BF6473" s="12"/>
      <c r="BG6473" s="12"/>
      <c r="BH6473" s="12"/>
      <c r="BI6473" s="12"/>
      <c r="BJ6473" s="12"/>
      <c r="BK6473" s="12"/>
      <c r="BL6473" s="12"/>
      <c r="BM6473" s="12"/>
      <c r="BN6473" s="12"/>
      <c r="BO6473" s="12"/>
      <c r="BP6473" s="12"/>
      <c r="BQ6473" s="12"/>
      <c r="BR6473" s="12"/>
      <c r="BS6473" s="12"/>
      <c r="BT6473" s="12"/>
      <c r="BU6473" s="12"/>
      <c r="BV6473" s="12"/>
      <c r="BW6473" s="12"/>
      <c r="BX6473" s="12"/>
      <c r="BY6473" s="12"/>
      <c r="BZ6473" s="12"/>
      <c r="CA6473" s="12"/>
      <c r="CB6473" s="12"/>
      <c r="CC6473" s="12"/>
      <c r="CD6473" s="12"/>
      <c r="CE6473" s="12"/>
    </row>
    <row r="6474" spans="1:83" s="10" customFormat="1" ht="12.75" customHeight="1" x14ac:dyDescent="0.2">
      <c r="A6474" s="51" t="s">
        <v>3231</v>
      </c>
      <c r="B6474" s="9" t="s">
        <v>1050</v>
      </c>
      <c r="C6474" s="66" t="s">
        <v>4035</v>
      </c>
      <c r="D6474" s="44" t="s">
        <v>4410</v>
      </c>
      <c r="E6474" s="54"/>
      <c r="F6474" s="55"/>
      <c r="G6474" s="56">
        <v>270</v>
      </c>
      <c r="H6474" s="57">
        <f t="shared" si="202"/>
        <v>318.59999999999997</v>
      </c>
      <c r="I6474" s="58">
        <f t="shared" si="203"/>
        <v>0</v>
      </c>
      <c r="J6474" s="59" t="s">
        <v>4027</v>
      </c>
      <c r="K6474" s="59"/>
      <c r="L6474" s="60" t="s">
        <v>4029</v>
      </c>
      <c r="M6474" s="61">
        <v>0.2</v>
      </c>
      <c r="N6474" s="62"/>
      <c r="O6474" s="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/>
      <c r="AL6474" s="12"/>
      <c r="AM6474" s="12"/>
      <c r="AN6474" s="12"/>
      <c r="AO6474" s="12"/>
      <c r="AP6474" s="12"/>
      <c r="AQ6474" s="12"/>
      <c r="AR6474" s="12"/>
      <c r="AS6474" s="12"/>
      <c r="AT6474" s="12"/>
      <c r="AU6474" s="12"/>
      <c r="AV6474" s="12"/>
      <c r="AW6474" s="12"/>
      <c r="AX6474" s="12"/>
      <c r="AY6474" s="12"/>
      <c r="AZ6474" s="12"/>
      <c r="BA6474" s="12"/>
      <c r="BB6474" s="12"/>
      <c r="BC6474" s="12"/>
      <c r="BD6474" s="12"/>
      <c r="BE6474" s="12"/>
      <c r="BF6474" s="12"/>
      <c r="BG6474" s="12"/>
      <c r="BH6474" s="12"/>
      <c r="BI6474" s="12"/>
      <c r="BJ6474" s="12"/>
      <c r="BK6474" s="12"/>
      <c r="BL6474" s="12"/>
      <c r="BM6474" s="12"/>
      <c r="BN6474" s="12"/>
      <c r="BO6474" s="12"/>
      <c r="BP6474" s="12"/>
      <c r="BQ6474" s="12"/>
      <c r="BR6474" s="12"/>
      <c r="BS6474" s="12"/>
      <c r="BT6474" s="12"/>
      <c r="BU6474" s="12"/>
      <c r="BV6474" s="12"/>
      <c r="BW6474" s="12"/>
      <c r="BX6474" s="12"/>
      <c r="BY6474" s="12"/>
      <c r="BZ6474" s="12"/>
      <c r="CA6474" s="12"/>
      <c r="CB6474" s="12"/>
      <c r="CC6474" s="12"/>
      <c r="CD6474" s="12"/>
      <c r="CE6474" s="12"/>
    </row>
    <row r="6475" spans="1:83" s="10" customFormat="1" ht="12.75" customHeight="1" x14ac:dyDescent="0.2">
      <c r="A6475" s="51" t="s">
        <v>3232</v>
      </c>
      <c r="B6475" s="9" t="s">
        <v>1051</v>
      </c>
      <c r="C6475" s="66" t="s">
        <v>4035</v>
      </c>
      <c r="D6475" s="44" t="s">
        <v>4410</v>
      </c>
      <c r="E6475" s="54"/>
      <c r="F6475" s="55"/>
      <c r="G6475" s="56">
        <v>270</v>
      </c>
      <c r="H6475" s="57">
        <f t="shared" si="202"/>
        <v>318.59999999999997</v>
      </c>
      <c r="I6475" s="58">
        <f t="shared" si="203"/>
        <v>0</v>
      </c>
      <c r="J6475" s="59" t="s">
        <v>4027</v>
      </c>
      <c r="K6475" s="59"/>
      <c r="L6475" s="60" t="s">
        <v>4029</v>
      </c>
      <c r="M6475" s="61">
        <v>0.18</v>
      </c>
      <c r="N6475" s="62"/>
      <c r="O6475" s="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/>
      <c r="AL6475" s="12"/>
      <c r="AM6475" s="12"/>
      <c r="AN6475" s="12"/>
      <c r="AO6475" s="12"/>
      <c r="AP6475" s="12"/>
      <c r="AQ6475" s="12"/>
      <c r="AR6475" s="12"/>
      <c r="AS6475" s="12"/>
      <c r="AT6475" s="12"/>
      <c r="AU6475" s="12"/>
      <c r="AV6475" s="12"/>
      <c r="AW6475" s="12"/>
      <c r="AX6475" s="12"/>
      <c r="AY6475" s="12"/>
      <c r="AZ6475" s="12"/>
      <c r="BA6475" s="12"/>
      <c r="BB6475" s="12"/>
      <c r="BC6475" s="12"/>
      <c r="BD6475" s="12"/>
      <c r="BE6475" s="12"/>
      <c r="BF6475" s="12"/>
      <c r="BG6475" s="12"/>
      <c r="BH6475" s="12"/>
      <c r="BI6475" s="12"/>
      <c r="BJ6475" s="12"/>
      <c r="BK6475" s="12"/>
      <c r="BL6475" s="12"/>
      <c r="BM6475" s="12"/>
      <c r="BN6475" s="12"/>
      <c r="BO6475" s="12"/>
      <c r="BP6475" s="12"/>
      <c r="BQ6475" s="12"/>
      <c r="BR6475" s="12"/>
      <c r="BS6475" s="12"/>
      <c r="BT6475" s="12"/>
      <c r="BU6475" s="12"/>
      <c r="BV6475" s="12"/>
      <c r="BW6475" s="12"/>
      <c r="BX6475" s="12"/>
      <c r="BY6475" s="12"/>
      <c r="BZ6475" s="12"/>
      <c r="CA6475" s="12"/>
      <c r="CB6475" s="12"/>
      <c r="CC6475" s="12"/>
      <c r="CD6475" s="12"/>
      <c r="CE6475" s="12"/>
    </row>
    <row r="6476" spans="1:83" s="10" customFormat="1" ht="12.75" customHeight="1" x14ac:dyDescent="0.2">
      <c r="A6476" s="51" t="s">
        <v>11393</v>
      </c>
      <c r="B6476" s="9" t="s">
        <v>7264</v>
      </c>
      <c r="C6476" s="53" t="s">
        <v>4007</v>
      </c>
      <c r="D6476" s="44"/>
      <c r="E6476" s="54"/>
      <c r="F6476" s="55"/>
      <c r="G6476" s="56">
        <v>27254.12</v>
      </c>
      <c r="H6476" s="57">
        <f t="shared" si="202"/>
        <v>32159.861599999997</v>
      </c>
      <c r="I6476" s="58">
        <f t="shared" si="203"/>
        <v>0</v>
      </c>
      <c r="J6476" s="59"/>
      <c r="K6476" s="59" t="s">
        <v>7173</v>
      </c>
      <c r="L6476" s="60"/>
      <c r="M6476" s="61">
        <v>28</v>
      </c>
      <c r="N6476" s="62"/>
      <c r="O6476" s="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/>
      <c r="AL6476" s="12"/>
      <c r="AM6476" s="12"/>
      <c r="AN6476" s="12"/>
      <c r="AO6476" s="12"/>
      <c r="AP6476" s="12"/>
      <c r="AQ6476" s="12"/>
      <c r="AR6476" s="12"/>
      <c r="AS6476" s="12"/>
      <c r="AT6476" s="12"/>
      <c r="AU6476" s="12"/>
      <c r="AV6476" s="12"/>
      <c r="AW6476" s="12"/>
      <c r="AX6476" s="12"/>
      <c r="AY6476" s="12"/>
      <c r="AZ6476" s="12"/>
      <c r="BA6476" s="12"/>
      <c r="BB6476" s="12"/>
      <c r="BC6476" s="12"/>
      <c r="BD6476" s="12"/>
      <c r="BE6476" s="12"/>
      <c r="BF6476" s="12"/>
      <c r="BG6476" s="12"/>
      <c r="BH6476" s="12"/>
      <c r="BI6476" s="12"/>
      <c r="BJ6476" s="12"/>
      <c r="BK6476" s="12"/>
      <c r="BL6476" s="12"/>
      <c r="BM6476" s="12"/>
      <c r="BN6476" s="12"/>
      <c r="BO6476" s="12"/>
      <c r="BP6476" s="12"/>
      <c r="BQ6476" s="12"/>
      <c r="BR6476" s="12"/>
      <c r="BS6476" s="12"/>
      <c r="BT6476" s="12"/>
      <c r="BU6476" s="12"/>
      <c r="BV6476" s="12"/>
      <c r="BW6476" s="12"/>
      <c r="BX6476" s="12"/>
      <c r="BY6476" s="12"/>
      <c r="BZ6476" s="12"/>
      <c r="CA6476" s="12"/>
      <c r="CB6476" s="12"/>
      <c r="CC6476" s="12"/>
      <c r="CD6476" s="12"/>
      <c r="CE6476" s="12"/>
    </row>
    <row r="6477" spans="1:83" s="10" customFormat="1" ht="12.75" customHeight="1" x14ac:dyDescent="0.2">
      <c r="A6477" s="51" t="s">
        <v>3233</v>
      </c>
      <c r="B6477" s="9" t="s">
        <v>485</v>
      </c>
      <c r="C6477" s="66" t="s">
        <v>4035</v>
      </c>
      <c r="D6477" s="44" t="s">
        <v>4375</v>
      </c>
      <c r="E6477" s="54"/>
      <c r="F6477" s="55"/>
      <c r="G6477" s="56">
        <v>260000</v>
      </c>
      <c r="H6477" s="57">
        <f t="shared" si="202"/>
        <v>306800</v>
      </c>
      <c r="I6477" s="58">
        <f t="shared" si="203"/>
        <v>0</v>
      </c>
      <c r="J6477" s="59" t="s">
        <v>4027</v>
      </c>
      <c r="K6477" s="59"/>
      <c r="L6477" s="60" t="s">
        <v>4029</v>
      </c>
      <c r="M6477" s="61">
        <v>698</v>
      </c>
      <c r="N6477" s="62"/>
      <c r="O6477" s="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/>
      <c r="AL6477" s="12"/>
      <c r="AM6477" s="12"/>
      <c r="AN6477" s="12"/>
      <c r="AO6477" s="12"/>
      <c r="AP6477" s="12"/>
      <c r="AQ6477" s="12"/>
      <c r="AR6477" s="12"/>
      <c r="AS6477" s="12"/>
      <c r="AT6477" s="12"/>
      <c r="AU6477" s="12"/>
      <c r="AV6477" s="12"/>
      <c r="AW6477" s="12"/>
      <c r="AX6477" s="12"/>
      <c r="AY6477" s="12"/>
      <c r="AZ6477" s="12"/>
      <c r="BA6477" s="12"/>
      <c r="BB6477" s="12"/>
      <c r="BC6477" s="12"/>
      <c r="BD6477" s="12"/>
      <c r="BE6477" s="12"/>
      <c r="BF6477" s="12"/>
      <c r="BG6477" s="12"/>
      <c r="BH6477" s="12"/>
      <c r="BI6477" s="12"/>
      <c r="BJ6477" s="12"/>
      <c r="BK6477" s="12"/>
      <c r="BL6477" s="12"/>
      <c r="BM6477" s="12"/>
      <c r="BN6477" s="12"/>
      <c r="BO6477" s="12"/>
      <c r="BP6477" s="12"/>
      <c r="BQ6477" s="12"/>
      <c r="BR6477" s="12"/>
      <c r="BS6477" s="12"/>
      <c r="BT6477" s="12"/>
      <c r="BU6477" s="12"/>
      <c r="BV6477" s="12"/>
      <c r="BW6477" s="12"/>
      <c r="BX6477" s="12"/>
      <c r="BY6477" s="12"/>
      <c r="BZ6477" s="12"/>
      <c r="CA6477" s="12"/>
      <c r="CB6477" s="12"/>
      <c r="CC6477" s="12"/>
      <c r="CD6477" s="12"/>
      <c r="CE6477" s="12"/>
    </row>
    <row r="6478" spans="1:83" s="10" customFormat="1" ht="12.75" customHeight="1" x14ac:dyDescent="0.2">
      <c r="A6478" s="51" t="s">
        <v>3234</v>
      </c>
      <c r="B6478" s="9" t="s">
        <v>54</v>
      </c>
      <c r="C6478" s="66" t="s">
        <v>4035</v>
      </c>
      <c r="D6478" s="44" t="s">
        <v>4375</v>
      </c>
      <c r="E6478" s="54"/>
      <c r="F6478" s="55"/>
      <c r="G6478" s="56">
        <v>282.24</v>
      </c>
      <c r="H6478" s="57">
        <f t="shared" si="202"/>
        <v>333.04320000000001</v>
      </c>
      <c r="I6478" s="58">
        <f t="shared" si="203"/>
        <v>0</v>
      </c>
      <c r="J6478" s="59" t="s">
        <v>4027</v>
      </c>
      <c r="K6478" s="59"/>
      <c r="L6478" s="60" t="s">
        <v>4620</v>
      </c>
      <c r="M6478" s="61">
        <v>1.18</v>
      </c>
      <c r="N6478" s="62"/>
      <c r="O6478" s="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/>
      <c r="AL6478" s="12"/>
      <c r="AM6478" s="12"/>
      <c r="AN6478" s="12"/>
      <c r="AO6478" s="12"/>
      <c r="AP6478" s="12"/>
      <c r="AQ6478" s="12"/>
      <c r="AR6478" s="12"/>
      <c r="AS6478" s="12"/>
      <c r="AT6478" s="12"/>
      <c r="AU6478" s="12"/>
      <c r="AV6478" s="12"/>
      <c r="AW6478" s="12"/>
      <c r="AX6478" s="12"/>
      <c r="AY6478" s="12"/>
      <c r="AZ6478" s="12"/>
      <c r="BA6478" s="12"/>
      <c r="BB6478" s="12"/>
      <c r="BC6478" s="12"/>
      <c r="BD6478" s="12"/>
      <c r="BE6478" s="12"/>
      <c r="BF6478" s="12"/>
      <c r="BG6478" s="12"/>
      <c r="BH6478" s="12"/>
      <c r="BI6478" s="12"/>
      <c r="BJ6478" s="12"/>
      <c r="BK6478" s="12"/>
      <c r="BL6478" s="12"/>
      <c r="BM6478" s="12"/>
      <c r="BN6478" s="12"/>
      <c r="BO6478" s="12"/>
      <c r="BP6478" s="12"/>
      <c r="BQ6478" s="12"/>
      <c r="BR6478" s="12"/>
      <c r="BS6478" s="12"/>
      <c r="BT6478" s="12"/>
      <c r="BU6478" s="12"/>
      <c r="BV6478" s="12"/>
      <c r="BW6478" s="12"/>
      <c r="BX6478" s="12"/>
      <c r="BY6478" s="12"/>
      <c r="BZ6478" s="12"/>
      <c r="CA6478" s="12"/>
      <c r="CB6478" s="12"/>
      <c r="CC6478" s="12"/>
      <c r="CD6478" s="12"/>
      <c r="CE6478" s="12"/>
    </row>
    <row r="6479" spans="1:83" s="10" customFormat="1" ht="12.75" customHeight="1" x14ac:dyDescent="0.2">
      <c r="A6479" s="51" t="s">
        <v>3235</v>
      </c>
      <c r="B6479" s="9" t="s">
        <v>1052</v>
      </c>
      <c r="C6479" s="66" t="s">
        <v>4035</v>
      </c>
      <c r="D6479" s="44" t="s">
        <v>4375</v>
      </c>
      <c r="E6479" s="54"/>
      <c r="F6479" s="55"/>
      <c r="G6479" s="56">
        <v>26000</v>
      </c>
      <c r="H6479" s="57">
        <f t="shared" si="202"/>
        <v>30680</v>
      </c>
      <c r="I6479" s="58">
        <f t="shared" si="203"/>
        <v>0</v>
      </c>
      <c r="J6479" s="59" t="s">
        <v>4027</v>
      </c>
      <c r="K6479" s="59"/>
      <c r="L6479" s="60" t="s">
        <v>4620</v>
      </c>
      <c r="M6479" s="61">
        <v>58.47</v>
      </c>
      <c r="N6479" s="62"/>
      <c r="O6479" s="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/>
      <c r="AL6479" s="12"/>
      <c r="AM6479" s="12"/>
      <c r="AN6479" s="12"/>
      <c r="AO6479" s="12"/>
      <c r="AP6479" s="12"/>
      <c r="AQ6479" s="12"/>
      <c r="AR6479" s="12"/>
      <c r="AS6479" s="12"/>
      <c r="AT6479" s="12"/>
      <c r="AU6479" s="12"/>
      <c r="AV6479" s="12"/>
      <c r="AW6479" s="12"/>
      <c r="AX6479" s="12"/>
      <c r="AY6479" s="12"/>
      <c r="AZ6479" s="12"/>
      <c r="BA6479" s="12"/>
      <c r="BB6479" s="12"/>
      <c r="BC6479" s="12"/>
      <c r="BD6479" s="12"/>
      <c r="BE6479" s="12"/>
      <c r="BF6479" s="12"/>
      <c r="BG6479" s="12"/>
      <c r="BH6479" s="12"/>
      <c r="BI6479" s="12"/>
      <c r="BJ6479" s="12"/>
      <c r="BK6479" s="12"/>
      <c r="BL6479" s="12"/>
      <c r="BM6479" s="12"/>
      <c r="BN6479" s="12"/>
      <c r="BO6479" s="12"/>
      <c r="BP6479" s="12"/>
      <c r="BQ6479" s="12"/>
      <c r="BR6479" s="12"/>
      <c r="BS6479" s="12"/>
      <c r="BT6479" s="12"/>
      <c r="BU6479" s="12"/>
      <c r="BV6479" s="12"/>
      <c r="BW6479" s="12"/>
      <c r="BX6479" s="12"/>
      <c r="BY6479" s="12"/>
      <c r="BZ6479" s="12"/>
      <c r="CA6479" s="12"/>
      <c r="CB6479" s="12"/>
      <c r="CC6479" s="12"/>
      <c r="CD6479" s="12"/>
      <c r="CE6479" s="12"/>
    </row>
    <row r="6480" spans="1:83" s="10" customFormat="1" ht="12.75" customHeight="1" x14ac:dyDescent="0.2">
      <c r="A6480" s="51" t="s">
        <v>3236</v>
      </c>
      <c r="B6480" s="9" t="s">
        <v>1042</v>
      </c>
      <c r="C6480" s="66" t="s">
        <v>4035</v>
      </c>
      <c r="D6480" s="44" t="s">
        <v>4375</v>
      </c>
      <c r="E6480" s="54"/>
      <c r="F6480" s="55"/>
      <c r="G6480" s="56">
        <v>27089.98</v>
      </c>
      <c r="H6480" s="57">
        <f t="shared" si="202"/>
        <v>31966.176399999997</v>
      </c>
      <c r="I6480" s="58">
        <f t="shared" si="203"/>
        <v>0</v>
      </c>
      <c r="J6480" s="59" t="s">
        <v>4027</v>
      </c>
      <c r="K6480" s="59"/>
      <c r="L6480" s="60" t="s">
        <v>4620</v>
      </c>
      <c r="M6480" s="61">
        <v>59.57</v>
      </c>
      <c r="N6480" s="62"/>
      <c r="O6480" s="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/>
      <c r="AL6480" s="12"/>
      <c r="AM6480" s="12"/>
      <c r="AN6480" s="12"/>
      <c r="AO6480" s="12"/>
      <c r="AP6480" s="12"/>
      <c r="AQ6480" s="12"/>
      <c r="AR6480" s="12"/>
      <c r="AS6480" s="12"/>
      <c r="AT6480" s="12"/>
      <c r="AU6480" s="12"/>
      <c r="AV6480" s="12"/>
      <c r="AW6480" s="12"/>
      <c r="AX6480" s="12"/>
      <c r="AY6480" s="12"/>
      <c r="AZ6480" s="12"/>
      <c r="BA6480" s="12"/>
      <c r="BB6480" s="12"/>
      <c r="BC6480" s="12"/>
      <c r="BD6480" s="12"/>
      <c r="BE6480" s="12"/>
      <c r="BF6480" s="12"/>
      <c r="BG6480" s="12"/>
      <c r="BH6480" s="12"/>
      <c r="BI6480" s="12"/>
      <c r="BJ6480" s="12"/>
      <c r="BK6480" s="12"/>
      <c r="BL6480" s="12"/>
      <c r="BM6480" s="12"/>
      <c r="BN6480" s="12"/>
      <c r="BO6480" s="12"/>
      <c r="BP6480" s="12"/>
      <c r="BQ6480" s="12"/>
      <c r="BR6480" s="12"/>
      <c r="BS6480" s="12"/>
      <c r="BT6480" s="12"/>
      <c r="BU6480" s="12"/>
      <c r="BV6480" s="12"/>
      <c r="BW6480" s="12"/>
      <c r="BX6480" s="12"/>
      <c r="BY6480" s="12"/>
      <c r="BZ6480" s="12"/>
      <c r="CA6480" s="12"/>
      <c r="CB6480" s="12"/>
      <c r="CC6480" s="12"/>
      <c r="CD6480" s="12"/>
      <c r="CE6480" s="12"/>
    </row>
    <row r="6481" spans="1:83" s="10" customFormat="1" ht="12.75" customHeight="1" x14ac:dyDescent="0.2">
      <c r="A6481" s="69" t="s">
        <v>3237</v>
      </c>
      <c r="B6481" s="9" t="s">
        <v>1053</v>
      </c>
      <c r="C6481" s="66" t="s">
        <v>4035</v>
      </c>
      <c r="D6481" s="44" t="s">
        <v>4375</v>
      </c>
      <c r="E6481" s="54"/>
      <c r="F6481" s="55"/>
      <c r="G6481" s="56">
        <v>3500</v>
      </c>
      <c r="H6481" s="57">
        <f t="shared" si="202"/>
        <v>4130</v>
      </c>
      <c r="I6481" s="58">
        <f t="shared" si="203"/>
        <v>0</v>
      </c>
      <c r="J6481" s="59"/>
      <c r="K6481" s="59"/>
      <c r="L6481" s="60"/>
      <c r="M6481" s="61">
        <v>24.07</v>
      </c>
      <c r="N6481" s="62"/>
      <c r="O6481" s="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/>
      <c r="AL6481" s="12"/>
      <c r="AM6481" s="12"/>
      <c r="AN6481" s="12"/>
      <c r="AO6481" s="12"/>
      <c r="AP6481" s="12"/>
      <c r="AQ6481" s="12"/>
      <c r="AR6481" s="12"/>
      <c r="AS6481" s="12"/>
      <c r="AT6481" s="12"/>
      <c r="AU6481" s="12"/>
      <c r="AV6481" s="12"/>
      <c r="AW6481" s="12"/>
      <c r="AX6481" s="12"/>
      <c r="AY6481" s="12"/>
      <c r="AZ6481" s="12"/>
      <c r="BA6481" s="12"/>
      <c r="BB6481" s="12"/>
      <c r="BC6481" s="12"/>
      <c r="BD6481" s="12"/>
      <c r="BE6481" s="12"/>
      <c r="BF6481" s="12"/>
      <c r="BG6481" s="12"/>
      <c r="BH6481" s="12"/>
      <c r="BI6481" s="12"/>
      <c r="BJ6481" s="12"/>
      <c r="BK6481" s="12"/>
      <c r="BL6481" s="12"/>
      <c r="BM6481" s="12"/>
      <c r="BN6481" s="12"/>
      <c r="BO6481" s="12"/>
      <c r="BP6481" s="12"/>
      <c r="BQ6481" s="12"/>
      <c r="BR6481" s="12"/>
      <c r="BS6481" s="12"/>
      <c r="BT6481" s="12"/>
      <c r="BU6481" s="12"/>
      <c r="BV6481" s="12"/>
      <c r="BW6481" s="12"/>
      <c r="BX6481" s="12"/>
      <c r="BY6481" s="12"/>
      <c r="BZ6481" s="12"/>
      <c r="CA6481" s="12"/>
      <c r="CB6481" s="12"/>
      <c r="CC6481" s="12"/>
      <c r="CD6481" s="12"/>
      <c r="CE6481" s="12"/>
    </row>
    <row r="6482" spans="1:83" s="11" customFormat="1" ht="12.75" customHeight="1" x14ac:dyDescent="0.2">
      <c r="A6482" s="69" t="s">
        <v>3238</v>
      </c>
      <c r="B6482" s="9" t="s">
        <v>1054</v>
      </c>
      <c r="C6482" s="66" t="s">
        <v>4035</v>
      </c>
      <c r="D6482" s="44" t="s">
        <v>4375</v>
      </c>
      <c r="E6482" s="54"/>
      <c r="F6482" s="55"/>
      <c r="G6482" s="56">
        <v>3500</v>
      </c>
      <c r="H6482" s="57">
        <f t="shared" si="202"/>
        <v>4130</v>
      </c>
      <c r="I6482" s="58">
        <f t="shared" si="203"/>
        <v>0</v>
      </c>
      <c r="J6482" s="59"/>
      <c r="K6482" s="59"/>
      <c r="L6482" s="60"/>
      <c r="M6482" s="61">
        <v>24.07</v>
      </c>
      <c r="N6482" s="62"/>
      <c r="O6482" s="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/>
      <c r="AL6482" s="12"/>
      <c r="AM6482" s="12"/>
      <c r="AN6482" s="12"/>
      <c r="AO6482" s="12"/>
      <c r="AP6482" s="12"/>
      <c r="AQ6482" s="12"/>
      <c r="AR6482" s="12"/>
      <c r="AS6482" s="12"/>
      <c r="AT6482" s="12"/>
      <c r="AU6482" s="12"/>
      <c r="AV6482" s="12"/>
      <c r="AW6482" s="12"/>
      <c r="AX6482" s="12"/>
      <c r="AY6482" s="12"/>
      <c r="AZ6482" s="12"/>
      <c r="BA6482" s="12"/>
      <c r="BB6482" s="12"/>
      <c r="BC6482" s="12"/>
      <c r="BD6482" s="12"/>
      <c r="BE6482" s="12"/>
      <c r="BF6482" s="12"/>
      <c r="BG6482" s="12"/>
      <c r="BH6482" s="12"/>
      <c r="BI6482" s="12"/>
      <c r="BJ6482" s="12"/>
      <c r="BK6482" s="12"/>
      <c r="BL6482" s="12"/>
      <c r="BM6482" s="12"/>
      <c r="BN6482" s="12"/>
      <c r="BO6482" s="12"/>
      <c r="BP6482" s="12"/>
      <c r="BQ6482" s="12"/>
      <c r="BR6482" s="12"/>
      <c r="BS6482" s="12"/>
      <c r="BT6482" s="12"/>
      <c r="BU6482" s="12"/>
      <c r="BV6482" s="12"/>
      <c r="BW6482" s="12"/>
      <c r="BX6482" s="12"/>
      <c r="BY6482" s="12"/>
      <c r="BZ6482" s="12"/>
      <c r="CA6482" s="12"/>
      <c r="CB6482" s="12"/>
      <c r="CC6482" s="12"/>
      <c r="CD6482" s="12"/>
      <c r="CE6482" s="12"/>
    </row>
    <row r="6483" spans="1:83" s="11" customFormat="1" ht="12.75" customHeight="1" x14ac:dyDescent="0.2">
      <c r="A6483" s="51" t="s">
        <v>3239</v>
      </c>
      <c r="B6483" s="9" t="s">
        <v>1043</v>
      </c>
      <c r="C6483" s="66" t="s">
        <v>4035</v>
      </c>
      <c r="D6483" s="44" t="s">
        <v>4375</v>
      </c>
      <c r="E6483" s="54"/>
      <c r="F6483" s="55"/>
      <c r="G6483" s="56">
        <v>3782.53</v>
      </c>
      <c r="H6483" s="57">
        <f t="shared" si="202"/>
        <v>4463.3854000000001</v>
      </c>
      <c r="I6483" s="58">
        <f t="shared" si="203"/>
        <v>0</v>
      </c>
      <c r="J6483" s="59" t="s">
        <v>4027</v>
      </c>
      <c r="K6483" s="59"/>
      <c r="L6483" s="60" t="s">
        <v>4620</v>
      </c>
      <c r="M6483" s="61">
        <v>4.7</v>
      </c>
      <c r="N6483" s="62"/>
      <c r="O6483" s="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/>
      <c r="AL6483" s="12"/>
      <c r="AM6483" s="12"/>
      <c r="AN6483" s="12"/>
      <c r="AO6483" s="12"/>
      <c r="AP6483" s="12"/>
      <c r="AQ6483" s="12"/>
      <c r="AR6483" s="12"/>
      <c r="AS6483" s="12"/>
      <c r="AT6483" s="12"/>
      <c r="AU6483" s="12"/>
      <c r="AV6483" s="12"/>
      <c r="AW6483" s="12"/>
      <c r="AX6483" s="12"/>
      <c r="AY6483" s="12"/>
      <c r="AZ6483" s="12"/>
      <c r="BA6483" s="12"/>
      <c r="BB6483" s="12"/>
      <c r="BC6483" s="12"/>
      <c r="BD6483" s="12"/>
      <c r="BE6483" s="12"/>
      <c r="BF6483" s="12"/>
      <c r="BG6483" s="12"/>
      <c r="BH6483" s="12"/>
      <c r="BI6483" s="12"/>
      <c r="BJ6483" s="12"/>
      <c r="BK6483" s="12"/>
      <c r="BL6483" s="12"/>
      <c r="BM6483" s="12"/>
      <c r="BN6483" s="12"/>
      <c r="BO6483" s="12"/>
      <c r="BP6483" s="12"/>
      <c r="BQ6483" s="12"/>
      <c r="BR6483" s="12"/>
      <c r="BS6483" s="12"/>
      <c r="BT6483" s="12"/>
      <c r="BU6483" s="12"/>
      <c r="BV6483" s="12"/>
      <c r="BW6483" s="12"/>
      <c r="BX6483" s="12"/>
      <c r="BY6483" s="12"/>
      <c r="BZ6483" s="12"/>
      <c r="CA6483" s="12"/>
      <c r="CB6483" s="12"/>
      <c r="CC6483" s="12"/>
      <c r="CD6483" s="12"/>
      <c r="CE6483" s="12"/>
    </row>
    <row r="6484" spans="1:83" s="11" customFormat="1" ht="12.75" customHeight="1" x14ac:dyDescent="0.2">
      <c r="A6484" s="51" t="s">
        <v>3240</v>
      </c>
      <c r="B6484" s="9" t="s">
        <v>485</v>
      </c>
      <c r="C6484" s="66" t="s">
        <v>4035</v>
      </c>
      <c r="D6484" s="44" t="s">
        <v>4375</v>
      </c>
      <c r="E6484" s="54"/>
      <c r="F6484" s="55"/>
      <c r="G6484" s="56">
        <v>270000</v>
      </c>
      <c r="H6484" s="57">
        <f t="shared" si="202"/>
        <v>318600</v>
      </c>
      <c r="I6484" s="58">
        <f t="shared" si="203"/>
        <v>0</v>
      </c>
      <c r="J6484" s="59" t="s">
        <v>9089</v>
      </c>
      <c r="K6484" s="59"/>
      <c r="L6484" s="60" t="s">
        <v>4029</v>
      </c>
      <c r="M6484" s="61">
        <v>700</v>
      </c>
      <c r="N6484" s="62"/>
      <c r="O6484" s="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/>
      <c r="AL6484" s="12"/>
      <c r="AM6484" s="12"/>
      <c r="AN6484" s="12"/>
      <c r="AO6484" s="12"/>
      <c r="AP6484" s="12"/>
      <c r="AQ6484" s="12"/>
      <c r="AR6484" s="12"/>
      <c r="AS6484" s="12"/>
      <c r="AT6484" s="12"/>
      <c r="AU6484" s="12"/>
      <c r="AV6484" s="12"/>
      <c r="AW6484" s="12"/>
      <c r="AX6484" s="12"/>
      <c r="AY6484" s="12"/>
      <c r="AZ6484" s="12"/>
      <c r="BA6484" s="12"/>
      <c r="BB6484" s="12"/>
      <c r="BC6484" s="12"/>
      <c r="BD6484" s="12"/>
      <c r="BE6484" s="12"/>
      <c r="BF6484" s="12"/>
      <c r="BG6484" s="12"/>
      <c r="BH6484" s="12"/>
      <c r="BI6484" s="12"/>
      <c r="BJ6484" s="12"/>
      <c r="BK6484" s="12"/>
      <c r="BL6484" s="12"/>
      <c r="BM6484" s="12"/>
      <c r="BN6484" s="12"/>
      <c r="BO6484" s="12"/>
      <c r="BP6484" s="12"/>
      <c r="BQ6484" s="12"/>
      <c r="BR6484" s="12"/>
      <c r="BS6484" s="12"/>
      <c r="BT6484" s="12"/>
      <c r="BU6484" s="12"/>
      <c r="BV6484" s="12"/>
      <c r="BW6484" s="12"/>
      <c r="BX6484" s="12"/>
      <c r="BY6484" s="12"/>
      <c r="BZ6484" s="12"/>
      <c r="CA6484" s="12"/>
      <c r="CB6484" s="12"/>
      <c r="CC6484" s="12"/>
      <c r="CD6484" s="12"/>
      <c r="CE6484" s="12"/>
    </row>
    <row r="6485" spans="1:83" s="11" customFormat="1" ht="12.75" customHeight="1" x14ac:dyDescent="0.2">
      <c r="A6485" s="51" t="s">
        <v>3241</v>
      </c>
      <c r="B6485" s="9" t="s">
        <v>1052</v>
      </c>
      <c r="C6485" s="66" t="s">
        <v>4035</v>
      </c>
      <c r="D6485" s="44" t="s">
        <v>4375</v>
      </c>
      <c r="E6485" s="54"/>
      <c r="F6485" s="55"/>
      <c r="G6485" s="56">
        <v>26000</v>
      </c>
      <c r="H6485" s="57">
        <f t="shared" si="202"/>
        <v>30680</v>
      </c>
      <c r="I6485" s="58">
        <f t="shared" si="203"/>
        <v>0</v>
      </c>
      <c r="J6485" s="59" t="s">
        <v>4027</v>
      </c>
      <c r="K6485" s="59"/>
      <c r="L6485" s="60" t="s">
        <v>4620</v>
      </c>
      <c r="M6485" s="61">
        <v>58.47</v>
      </c>
      <c r="N6485" s="62"/>
      <c r="O6485" s="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/>
      <c r="AL6485" s="12"/>
      <c r="AM6485" s="12"/>
      <c r="AN6485" s="12"/>
      <c r="AO6485" s="12"/>
      <c r="AP6485" s="12"/>
      <c r="AQ6485" s="12"/>
      <c r="AR6485" s="12"/>
      <c r="AS6485" s="12"/>
      <c r="AT6485" s="12"/>
      <c r="AU6485" s="12"/>
      <c r="AV6485" s="12"/>
      <c r="AW6485" s="12"/>
      <c r="AX6485" s="12"/>
      <c r="AY6485" s="12"/>
      <c r="AZ6485" s="12"/>
      <c r="BA6485" s="12"/>
      <c r="BB6485" s="12"/>
      <c r="BC6485" s="12"/>
      <c r="BD6485" s="12"/>
      <c r="BE6485" s="12"/>
      <c r="BF6485" s="12"/>
      <c r="BG6485" s="12"/>
      <c r="BH6485" s="12"/>
      <c r="BI6485" s="12"/>
      <c r="BJ6485" s="12"/>
      <c r="BK6485" s="12"/>
      <c r="BL6485" s="12"/>
      <c r="BM6485" s="12"/>
      <c r="BN6485" s="12"/>
      <c r="BO6485" s="12"/>
      <c r="BP6485" s="12"/>
      <c r="BQ6485" s="12"/>
      <c r="BR6485" s="12"/>
      <c r="BS6485" s="12"/>
      <c r="BT6485" s="12"/>
      <c r="BU6485" s="12"/>
      <c r="BV6485" s="12"/>
      <c r="BW6485" s="12"/>
      <c r="BX6485" s="12"/>
      <c r="BY6485" s="12"/>
      <c r="BZ6485" s="12"/>
      <c r="CA6485" s="12"/>
      <c r="CB6485" s="12"/>
      <c r="CC6485" s="12"/>
      <c r="CD6485" s="12"/>
      <c r="CE6485" s="12"/>
    </row>
    <row r="6486" spans="1:83" s="11" customFormat="1" ht="12.75" customHeight="1" x14ac:dyDescent="0.2">
      <c r="A6486" s="51" t="s">
        <v>3242</v>
      </c>
      <c r="B6486" s="9" t="s">
        <v>1055</v>
      </c>
      <c r="C6486" s="66" t="s">
        <v>4035</v>
      </c>
      <c r="D6486" s="44" t="s">
        <v>4375</v>
      </c>
      <c r="E6486" s="54"/>
      <c r="F6486" s="55"/>
      <c r="G6486" s="56">
        <v>29000</v>
      </c>
      <c r="H6486" s="57">
        <f t="shared" si="202"/>
        <v>34220</v>
      </c>
      <c r="I6486" s="58">
        <f t="shared" si="203"/>
        <v>0</v>
      </c>
      <c r="J6486" s="59" t="s">
        <v>4027</v>
      </c>
      <c r="K6486" s="59"/>
      <c r="L6486" s="60" t="s">
        <v>4620</v>
      </c>
      <c r="M6486" s="61">
        <v>59.57</v>
      </c>
      <c r="N6486" s="62"/>
      <c r="O6486" s="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/>
      <c r="AL6486" s="12"/>
      <c r="AM6486" s="12"/>
      <c r="AN6486" s="12"/>
      <c r="AO6486" s="12"/>
      <c r="AP6486" s="12"/>
      <c r="AQ6486" s="12"/>
      <c r="AR6486" s="12"/>
      <c r="AS6486" s="12"/>
      <c r="AT6486" s="12"/>
      <c r="AU6486" s="12"/>
      <c r="AV6486" s="12"/>
      <c r="AW6486" s="12"/>
      <c r="AX6486" s="12"/>
      <c r="AY6486" s="12"/>
      <c r="AZ6486" s="12"/>
      <c r="BA6486" s="12"/>
      <c r="BB6486" s="12"/>
      <c r="BC6486" s="12"/>
      <c r="BD6486" s="12"/>
      <c r="BE6486" s="12"/>
      <c r="BF6486" s="12"/>
      <c r="BG6486" s="12"/>
      <c r="BH6486" s="12"/>
      <c r="BI6486" s="12"/>
      <c r="BJ6486" s="12"/>
      <c r="BK6486" s="12"/>
      <c r="BL6486" s="12"/>
      <c r="BM6486" s="12"/>
      <c r="BN6486" s="12"/>
      <c r="BO6486" s="12"/>
      <c r="BP6486" s="12"/>
      <c r="BQ6486" s="12"/>
      <c r="BR6486" s="12"/>
      <c r="BS6486" s="12"/>
      <c r="BT6486" s="12"/>
      <c r="BU6486" s="12"/>
      <c r="BV6486" s="12"/>
      <c r="BW6486" s="12"/>
      <c r="BX6486" s="12"/>
      <c r="BY6486" s="12"/>
      <c r="BZ6486" s="12"/>
      <c r="CA6486" s="12"/>
      <c r="CB6486" s="12"/>
      <c r="CC6486" s="12"/>
      <c r="CD6486" s="12"/>
      <c r="CE6486" s="12"/>
    </row>
    <row r="6487" spans="1:83" s="11" customFormat="1" ht="12.75" customHeight="1" x14ac:dyDescent="0.2">
      <c r="A6487" s="51" t="s">
        <v>3243</v>
      </c>
      <c r="B6487" s="9" t="s">
        <v>1056</v>
      </c>
      <c r="C6487" s="66" t="s">
        <v>4035</v>
      </c>
      <c r="D6487" s="44" t="s">
        <v>4375</v>
      </c>
      <c r="E6487" s="54"/>
      <c r="F6487" s="55"/>
      <c r="G6487" s="56">
        <v>3000</v>
      </c>
      <c r="H6487" s="57">
        <f t="shared" si="202"/>
        <v>3540</v>
      </c>
      <c r="I6487" s="58">
        <f t="shared" si="203"/>
        <v>0</v>
      </c>
      <c r="J6487" s="59"/>
      <c r="K6487" s="59"/>
      <c r="L6487" s="60"/>
      <c r="M6487" s="61">
        <v>4.8</v>
      </c>
      <c r="N6487" s="62"/>
      <c r="O6487" s="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/>
      <c r="AL6487" s="12"/>
      <c r="AM6487" s="12"/>
      <c r="AN6487" s="12"/>
      <c r="AO6487" s="12"/>
      <c r="AP6487" s="12"/>
      <c r="AQ6487" s="12"/>
      <c r="AR6487" s="12"/>
      <c r="AS6487" s="12"/>
      <c r="AT6487" s="12"/>
      <c r="AU6487" s="12"/>
      <c r="AV6487" s="12"/>
      <c r="AW6487" s="12"/>
      <c r="AX6487" s="12"/>
      <c r="AY6487" s="12"/>
      <c r="AZ6487" s="12"/>
      <c r="BA6487" s="12"/>
      <c r="BB6487" s="12"/>
      <c r="BC6487" s="12"/>
      <c r="BD6487" s="12"/>
      <c r="BE6487" s="12"/>
      <c r="BF6487" s="12"/>
      <c r="BG6487" s="12"/>
      <c r="BH6487" s="12"/>
      <c r="BI6487" s="12"/>
      <c r="BJ6487" s="12"/>
      <c r="BK6487" s="12"/>
      <c r="BL6487" s="12"/>
      <c r="BM6487" s="12"/>
      <c r="BN6487" s="12"/>
      <c r="BO6487" s="12"/>
      <c r="BP6487" s="12"/>
      <c r="BQ6487" s="12"/>
      <c r="BR6487" s="12"/>
      <c r="BS6487" s="12"/>
      <c r="BT6487" s="12"/>
      <c r="BU6487" s="12"/>
      <c r="BV6487" s="12"/>
      <c r="BW6487" s="12"/>
      <c r="BX6487" s="12"/>
      <c r="BY6487" s="12"/>
      <c r="BZ6487" s="12"/>
      <c r="CA6487" s="12"/>
      <c r="CB6487" s="12"/>
      <c r="CC6487" s="12"/>
      <c r="CD6487" s="12"/>
      <c r="CE6487" s="12"/>
    </row>
    <row r="6488" spans="1:83" s="11" customFormat="1" ht="12.75" customHeight="1" x14ac:dyDescent="0.2">
      <c r="A6488" s="78" t="s">
        <v>11394</v>
      </c>
      <c r="B6488" s="9" t="s">
        <v>706</v>
      </c>
      <c r="C6488" s="66" t="s">
        <v>4035</v>
      </c>
      <c r="D6488" s="44" t="s">
        <v>7186</v>
      </c>
      <c r="E6488" s="54"/>
      <c r="F6488" s="55"/>
      <c r="G6488" s="56">
        <v>13000</v>
      </c>
      <c r="H6488" s="57">
        <f t="shared" si="202"/>
        <v>15340</v>
      </c>
      <c r="I6488" s="58">
        <f t="shared" si="203"/>
        <v>0</v>
      </c>
      <c r="J6488" s="59"/>
      <c r="K6488" s="59"/>
      <c r="L6488" s="60" t="s">
        <v>4029</v>
      </c>
      <c r="M6488" s="61">
        <v>57.5</v>
      </c>
      <c r="N6488" s="6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/>
      <c r="AL6488" s="12"/>
      <c r="AM6488" s="12"/>
      <c r="AN6488" s="12"/>
      <c r="AO6488" s="12"/>
      <c r="AP6488" s="12"/>
      <c r="AQ6488" s="12"/>
      <c r="AR6488" s="12"/>
      <c r="AS6488" s="12"/>
      <c r="AT6488" s="12"/>
      <c r="AU6488" s="12"/>
      <c r="AV6488" s="12"/>
      <c r="AW6488" s="12"/>
      <c r="AX6488" s="12"/>
      <c r="AY6488" s="12"/>
      <c r="AZ6488" s="12"/>
      <c r="BA6488" s="12"/>
      <c r="BB6488" s="12"/>
      <c r="BC6488" s="12"/>
      <c r="BD6488" s="12"/>
      <c r="BE6488" s="12"/>
      <c r="BF6488" s="12"/>
      <c r="BG6488" s="12"/>
      <c r="BH6488" s="12"/>
      <c r="BI6488" s="12"/>
      <c r="BJ6488" s="12"/>
      <c r="BK6488" s="12"/>
      <c r="BL6488" s="12"/>
      <c r="BM6488" s="12"/>
      <c r="BN6488" s="12"/>
      <c r="BO6488" s="12"/>
      <c r="BP6488" s="12"/>
      <c r="BQ6488" s="12"/>
      <c r="BR6488" s="12"/>
      <c r="BS6488" s="12"/>
      <c r="BT6488" s="12"/>
      <c r="BU6488" s="12"/>
      <c r="BV6488" s="12"/>
      <c r="BW6488" s="12"/>
      <c r="BX6488" s="12"/>
      <c r="BY6488" s="12"/>
      <c r="BZ6488" s="12"/>
      <c r="CA6488" s="12"/>
      <c r="CB6488" s="12"/>
      <c r="CC6488" s="12"/>
      <c r="CD6488" s="12"/>
      <c r="CE6488" s="12"/>
    </row>
    <row r="6489" spans="1:83" s="11" customFormat="1" ht="12.75" customHeight="1" x14ac:dyDescent="0.2">
      <c r="A6489" s="51" t="s">
        <v>3244</v>
      </c>
      <c r="B6489" s="9" t="s">
        <v>1057</v>
      </c>
      <c r="C6489" s="66" t="s">
        <v>4035</v>
      </c>
      <c r="D6489" s="44" t="s">
        <v>4269</v>
      </c>
      <c r="E6489" s="54"/>
      <c r="F6489" s="55"/>
      <c r="G6489" s="56">
        <v>7670.76</v>
      </c>
      <c r="H6489" s="57">
        <f t="shared" si="202"/>
        <v>9051.496799999999</v>
      </c>
      <c r="I6489" s="58">
        <f t="shared" si="203"/>
        <v>0</v>
      </c>
      <c r="J6489" s="59" t="s">
        <v>4027</v>
      </c>
      <c r="K6489" s="59"/>
      <c r="L6489" s="60" t="s">
        <v>4620</v>
      </c>
      <c r="M6489" s="61">
        <v>19.7</v>
      </c>
      <c r="N6489" s="6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/>
      <c r="AL6489" s="12"/>
      <c r="AM6489" s="12"/>
      <c r="AN6489" s="12"/>
      <c r="AO6489" s="12"/>
      <c r="AP6489" s="12"/>
      <c r="AQ6489" s="12"/>
      <c r="AR6489" s="12"/>
      <c r="AS6489" s="12"/>
      <c r="AT6489" s="12"/>
      <c r="AU6489" s="12"/>
      <c r="AV6489" s="12"/>
      <c r="AW6489" s="12"/>
      <c r="AX6489" s="12"/>
      <c r="AY6489" s="12"/>
      <c r="AZ6489" s="12"/>
      <c r="BA6489" s="12"/>
      <c r="BB6489" s="12"/>
      <c r="BC6489" s="12"/>
      <c r="BD6489" s="12"/>
      <c r="BE6489" s="12"/>
      <c r="BF6489" s="12"/>
      <c r="BG6489" s="12"/>
      <c r="BH6489" s="12"/>
      <c r="BI6489" s="12"/>
      <c r="BJ6489" s="12"/>
      <c r="BK6489" s="12"/>
      <c r="BL6489" s="12"/>
      <c r="BM6489" s="12"/>
      <c r="BN6489" s="12"/>
      <c r="BO6489" s="12"/>
      <c r="BP6489" s="12"/>
      <c r="BQ6489" s="12"/>
      <c r="BR6489" s="12"/>
      <c r="BS6489" s="12"/>
      <c r="BT6489" s="12"/>
      <c r="BU6489" s="12"/>
      <c r="BV6489" s="12"/>
      <c r="BW6489" s="12"/>
      <c r="BX6489" s="12"/>
      <c r="BY6489" s="12"/>
      <c r="BZ6489" s="12"/>
      <c r="CA6489" s="12"/>
      <c r="CB6489" s="12"/>
      <c r="CC6489" s="12"/>
      <c r="CD6489" s="12"/>
      <c r="CE6489" s="12"/>
    </row>
    <row r="6490" spans="1:83" s="11" customFormat="1" ht="12.75" customHeight="1" x14ac:dyDescent="0.2">
      <c r="A6490" s="51" t="s">
        <v>3245</v>
      </c>
      <c r="B6490" s="9" t="s">
        <v>1058</v>
      </c>
      <c r="C6490" s="66" t="s">
        <v>4035</v>
      </c>
      <c r="D6490" s="44" t="s">
        <v>4269</v>
      </c>
      <c r="E6490" s="54"/>
      <c r="F6490" s="55"/>
      <c r="G6490" s="56">
        <v>6701.46</v>
      </c>
      <c r="H6490" s="57">
        <f t="shared" si="202"/>
        <v>7907.7227999999996</v>
      </c>
      <c r="I6490" s="58">
        <f t="shared" si="203"/>
        <v>0</v>
      </c>
      <c r="J6490" s="59" t="s">
        <v>4027</v>
      </c>
      <c r="K6490" s="59"/>
      <c r="L6490" s="60" t="s">
        <v>4620</v>
      </c>
      <c r="M6490" s="61">
        <v>19.7</v>
      </c>
      <c r="N6490" s="6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/>
      <c r="AL6490" s="12"/>
      <c r="AM6490" s="12"/>
      <c r="AN6490" s="12"/>
      <c r="AO6490" s="12"/>
      <c r="AP6490" s="12"/>
      <c r="AQ6490" s="12"/>
      <c r="AR6490" s="12"/>
      <c r="AS6490" s="12"/>
      <c r="AT6490" s="12"/>
      <c r="AU6490" s="12"/>
      <c r="AV6490" s="12"/>
      <c r="AW6490" s="12"/>
      <c r="AX6490" s="12"/>
      <c r="AY6490" s="12"/>
      <c r="AZ6490" s="12"/>
      <c r="BA6490" s="12"/>
      <c r="BB6490" s="12"/>
      <c r="BC6490" s="12"/>
      <c r="BD6490" s="12"/>
      <c r="BE6490" s="12"/>
      <c r="BF6490" s="12"/>
      <c r="BG6490" s="12"/>
      <c r="BH6490" s="12"/>
      <c r="BI6490" s="12"/>
      <c r="BJ6490" s="12"/>
      <c r="BK6490" s="12"/>
      <c r="BL6490" s="12"/>
      <c r="BM6490" s="12"/>
      <c r="BN6490" s="12"/>
      <c r="BO6490" s="12"/>
      <c r="BP6490" s="12"/>
      <c r="BQ6490" s="12"/>
      <c r="BR6490" s="12"/>
      <c r="BS6490" s="12"/>
      <c r="BT6490" s="12"/>
      <c r="BU6490" s="12"/>
      <c r="BV6490" s="12"/>
      <c r="BW6490" s="12"/>
      <c r="BX6490" s="12"/>
      <c r="BY6490" s="12"/>
      <c r="BZ6490" s="12"/>
      <c r="CA6490" s="12"/>
      <c r="CB6490" s="12"/>
      <c r="CC6490" s="12"/>
      <c r="CD6490" s="12"/>
      <c r="CE6490" s="12"/>
    </row>
    <row r="6491" spans="1:83" s="11" customFormat="1" ht="12.75" customHeight="1" x14ac:dyDescent="0.2">
      <c r="A6491" s="64" t="s">
        <v>11395</v>
      </c>
      <c r="B6491" s="9" t="s">
        <v>11396</v>
      </c>
      <c r="C6491" s="53" t="s">
        <v>4007</v>
      </c>
      <c r="D6491" s="44" t="s">
        <v>4269</v>
      </c>
      <c r="E6491" s="54"/>
      <c r="F6491" s="55"/>
      <c r="G6491" s="56">
        <v>180</v>
      </c>
      <c r="H6491" s="57">
        <f t="shared" si="202"/>
        <v>212.39999999999998</v>
      </c>
      <c r="I6491" s="58">
        <f t="shared" si="203"/>
        <v>0</v>
      </c>
      <c r="J6491" s="59" t="s">
        <v>4027</v>
      </c>
      <c r="K6491" s="59" t="s">
        <v>9608</v>
      </c>
      <c r="L6491" s="60" t="s">
        <v>4620</v>
      </c>
      <c r="M6491" s="61">
        <v>0.32</v>
      </c>
      <c r="N6491" s="6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/>
      <c r="AL6491" s="12"/>
      <c r="AM6491" s="12"/>
      <c r="AN6491" s="12"/>
      <c r="AO6491" s="12"/>
      <c r="AP6491" s="12"/>
      <c r="AQ6491" s="12"/>
      <c r="AR6491" s="12"/>
      <c r="AS6491" s="12"/>
      <c r="AT6491" s="12"/>
      <c r="AU6491" s="12"/>
      <c r="AV6491" s="12"/>
      <c r="AW6491" s="12"/>
      <c r="AX6491" s="12"/>
      <c r="AY6491" s="12"/>
      <c r="AZ6491" s="12"/>
      <c r="BA6491" s="12"/>
      <c r="BB6491" s="12"/>
      <c r="BC6491" s="12"/>
      <c r="BD6491" s="12"/>
      <c r="BE6491" s="12"/>
      <c r="BF6491" s="12"/>
      <c r="BG6491" s="12"/>
      <c r="BH6491" s="12"/>
      <c r="BI6491" s="12"/>
      <c r="BJ6491" s="12"/>
      <c r="BK6491" s="12"/>
      <c r="BL6491" s="12"/>
      <c r="BM6491" s="12"/>
      <c r="BN6491" s="12"/>
      <c r="BO6491" s="12"/>
      <c r="BP6491" s="12"/>
      <c r="BQ6491" s="12"/>
      <c r="BR6491" s="12"/>
      <c r="BS6491" s="12"/>
      <c r="BT6491" s="12"/>
      <c r="BU6491" s="12"/>
      <c r="BV6491" s="12"/>
      <c r="BW6491" s="12"/>
      <c r="BX6491" s="12"/>
      <c r="BY6491" s="12"/>
      <c r="BZ6491" s="12"/>
      <c r="CA6491" s="12"/>
      <c r="CB6491" s="12"/>
      <c r="CC6491" s="12"/>
      <c r="CD6491" s="12"/>
      <c r="CE6491" s="12"/>
    </row>
    <row r="6492" spans="1:83" s="11" customFormat="1" ht="12.75" customHeight="1" x14ac:dyDescent="0.2">
      <c r="A6492" s="98" t="s">
        <v>11397</v>
      </c>
      <c r="B6492" s="70" t="s">
        <v>11398</v>
      </c>
      <c r="C6492" s="66" t="s">
        <v>4035</v>
      </c>
      <c r="D6492" s="72" t="s">
        <v>4269</v>
      </c>
      <c r="E6492" s="54"/>
      <c r="F6492" s="55"/>
      <c r="G6492" s="56">
        <v>10000</v>
      </c>
      <c r="H6492" s="57">
        <f t="shared" si="202"/>
        <v>11800</v>
      </c>
      <c r="I6492" s="58">
        <f t="shared" si="203"/>
        <v>0</v>
      </c>
      <c r="J6492" s="59" t="s">
        <v>4027</v>
      </c>
      <c r="K6492" s="59"/>
      <c r="L6492" s="60"/>
      <c r="M6492" s="61"/>
      <c r="N6492" s="6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/>
      <c r="AL6492" s="12"/>
      <c r="AM6492" s="12"/>
      <c r="AN6492" s="12"/>
      <c r="AO6492" s="12"/>
      <c r="AP6492" s="12"/>
      <c r="AQ6492" s="12"/>
      <c r="AR6492" s="12"/>
      <c r="AS6492" s="12"/>
      <c r="AT6492" s="12"/>
      <c r="AU6492" s="12"/>
      <c r="AV6492" s="12"/>
      <c r="AW6492" s="12"/>
      <c r="AX6492" s="12"/>
      <c r="AY6492" s="12"/>
      <c r="AZ6492" s="12"/>
      <c r="BA6492" s="12"/>
      <c r="BB6492" s="12"/>
      <c r="BC6492" s="12"/>
      <c r="BD6492" s="12"/>
      <c r="BE6492" s="12"/>
      <c r="BF6492" s="12"/>
      <c r="BG6492" s="12"/>
      <c r="BH6492" s="12"/>
      <c r="BI6492" s="12"/>
      <c r="BJ6492" s="12"/>
      <c r="BK6492" s="12"/>
      <c r="BL6492" s="12"/>
      <c r="BM6492" s="12"/>
      <c r="BN6492" s="12"/>
      <c r="BO6492" s="12"/>
      <c r="BP6492" s="12"/>
      <c r="BQ6492" s="12"/>
      <c r="BR6492" s="12"/>
      <c r="BS6492" s="12"/>
      <c r="BT6492" s="12"/>
      <c r="BU6492" s="12"/>
      <c r="BV6492" s="12"/>
      <c r="BW6492" s="12"/>
      <c r="BX6492" s="12"/>
      <c r="BY6492" s="12"/>
      <c r="BZ6492" s="12"/>
      <c r="CA6492" s="12"/>
      <c r="CB6492" s="12"/>
      <c r="CC6492" s="12"/>
      <c r="CD6492" s="12"/>
      <c r="CE6492" s="12"/>
    </row>
    <row r="6493" spans="1:83" s="11" customFormat="1" ht="12.75" customHeight="1" x14ac:dyDescent="0.2">
      <c r="A6493" s="98" t="s">
        <v>11399</v>
      </c>
      <c r="B6493" s="70" t="s">
        <v>11400</v>
      </c>
      <c r="C6493" s="66" t="s">
        <v>4035</v>
      </c>
      <c r="D6493" s="72" t="s">
        <v>4269</v>
      </c>
      <c r="E6493" s="54"/>
      <c r="F6493" s="55"/>
      <c r="G6493" s="56">
        <v>10000</v>
      </c>
      <c r="H6493" s="57">
        <f t="shared" si="202"/>
        <v>11800</v>
      </c>
      <c r="I6493" s="58">
        <f t="shared" si="203"/>
        <v>0</v>
      </c>
      <c r="J6493" s="59" t="s">
        <v>4027</v>
      </c>
      <c r="K6493" s="59"/>
      <c r="L6493" s="60"/>
      <c r="M6493" s="61"/>
      <c r="N6493" s="6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/>
      <c r="AL6493" s="12"/>
      <c r="AM6493" s="12"/>
      <c r="AN6493" s="12"/>
      <c r="AO6493" s="12"/>
      <c r="AP6493" s="12"/>
      <c r="AQ6493" s="12"/>
      <c r="AR6493" s="12"/>
      <c r="AS6493" s="12"/>
      <c r="AT6493" s="12"/>
      <c r="AU6493" s="12"/>
      <c r="AV6493" s="12"/>
      <c r="AW6493" s="12"/>
      <c r="AX6493" s="12"/>
      <c r="AY6493" s="12"/>
      <c r="AZ6493" s="12"/>
      <c r="BA6493" s="12"/>
      <c r="BB6493" s="12"/>
      <c r="BC6493" s="12"/>
      <c r="BD6493" s="12"/>
      <c r="BE6493" s="12"/>
      <c r="BF6493" s="12"/>
      <c r="BG6493" s="12"/>
      <c r="BH6493" s="12"/>
      <c r="BI6493" s="12"/>
      <c r="BJ6493" s="12"/>
      <c r="BK6493" s="12"/>
      <c r="BL6493" s="12"/>
      <c r="BM6493" s="12"/>
      <c r="BN6493" s="12"/>
      <c r="BO6493" s="12"/>
      <c r="BP6493" s="12"/>
      <c r="BQ6493" s="12"/>
      <c r="BR6493" s="12"/>
      <c r="BS6493" s="12"/>
      <c r="BT6493" s="12"/>
      <c r="BU6493" s="12"/>
      <c r="BV6493" s="12"/>
      <c r="BW6493" s="12"/>
      <c r="BX6493" s="12"/>
      <c r="BY6493" s="12"/>
      <c r="BZ6493" s="12"/>
      <c r="CA6493" s="12"/>
      <c r="CB6493" s="12"/>
      <c r="CC6493" s="12"/>
      <c r="CD6493" s="12"/>
      <c r="CE6493" s="12"/>
    </row>
    <row r="6494" spans="1:83" s="11" customFormat="1" ht="12.75" customHeight="1" x14ac:dyDescent="0.2">
      <c r="A6494" s="64" t="s">
        <v>11401</v>
      </c>
      <c r="B6494" s="9" t="s">
        <v>11402</v>
      </c>
      <c r="C6494" s="53" t="s">
        <v>4007</v>
      </c>
      <c r="D6494" s="44" t="s">
        <v>4494</v>
      </c>
      <c r="E6494" s="54"/>
      <c r="F6494" s="55"/>
      <c r="G6494" s="56">
        <v>1900</v>
      </c>
      <c r="H6494" s="57">
        <f t="shared" si="202"/>
        <v>2242</v>
      </c>
      <c r="I6494" s="58">
        <f t="shared" si="203"/>
        <v>0</v>
      </c>
      <c r="J6494" s="59"/>
      <c r="K6494" s="59" t="s">
        <v>11403</v>
      </c>
      <c r="L6494" s="60" t="s">
        <v>4620</v>
      </c>
      <c r="M6494" s="61">
        <v>2.5</v>
      </c>
      <c r="N6494" s="6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/>
      <c r="AL6494" s="12"/>
      <c r="AM6494" s="12"/>
      <c r="AN6494" s="12"/>
      <c r="AO6494" s="12"/>
      <c r="AP6494" s="12"/>
      <c r="AQ6494" s="12"/>
      <c r="AR6494" s="12"/>
      <c r="AS6494" s="12"/>
      <c r="AT6494" s="12"/>
      <c r="AU6494" s="12"/>
      <c r="AV6494" s="12"/>
      <c r="AW6494" s="12"/>
      <c r="AX6494" s="12"/>
      <c r="AY6494" s="12"/>
      <c r="AZ6494" s="12"/>
      <c r="BA6494" s="12"/>
      <c r="BB6494" s="12"/>
      <c r="BC6494" s="12"/>
      <c r="BD6494" s="12"/>
      <c r="BE6494" s="12"/>
      <c r="BF6494" s="12"/>
      <c r="BG6494" s="12"/>
      <c r="BH6494" s="12"/>
      <c r="BI6494" s="12"/>
      <c r="BJ6494" s="12"/>
      <c r="BK6494" s="12"/>
      <c r="BL6494" s="12"/>
      <c r="BM6494" s="12"/>
      <c r="BN6494" s="12"/>
      <c r="BO6494" s="12"/>
      <c r="BP6494" s="12"/>
      <c r="BQ6494" s="12"/>
      <c r="BR6494" s="12"/>
      <c r="BS6494" s="12"/>
      <c r="BT6494" s="12"/>
      <c r="BU6494" s="12"/>
      <c r="BV6494" s="12"/>
      <c r="BW6494" s="12"/>
      <c r="BX6494" s="12"/>
      <c r="BY6494" s="12"/>
      <c r="BZ6494" s="12"/>
      <c r="CA6494" s="12"/>
      <c r="CB6494" s="12"/>
      <c r="CC6494" s="12"/>
      <c r="CD6494" s="12"/>
      <c r="CE6494" s="12"/>
    </row>
    <row r="6495" spans="1:83" s="11" customFormat="1" ht="12.75" customHeight="1" x14ac:dyDescent="0.2">
      <c r="A6495" s="64" t="s">
        <v>11404</v>
      </c>
      <c r="B6495" s="9" t="s">
        <v>10055</v>
      </c>
      <c r="C6495" s="53" t="s">
        <v>4007</v>
      </c>
      <c r="D6495" s="44" t="s">
        <v>4237</v>
      </c>
      <c r="E6495" s="54"/>
      <c r="F6495" s="55"/>
      <c r="G6495" s="56">
        <v>6739.58</v>
      </c>
      <c r="H6495" s="57">
        <f t="shared" si="202"/>
        <v>7952.7043999999996</v>
      </c>
      <c r="I6495" s="58">
        <f t="shared" si="203"/>
        <v>0</v>
      </c>
      <c r="J6495" s="59"/>
      <c r="K6495" s="59" t="s">
        <v>6950</v>
      </c>
      <c r="L6495" s="60" t="s">
        <v>4029</v>
      </c>
      <c r="M6495" s="61">
        <v>1.25</v>
      </c>
      <c r="N6495" s="6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/>
      <c r="AL6495" s="12"/>
      <c r="AM6495" s="12"/>
      <c r="AN6495" s="12"/>
      <c r="AO6495" s="12"/>
      <c r="AP6495" s="12"/>
      <c r="AQ6495" s="12"/>
      <c r="AR6495" s="12"/>
      <c r="AS6495" s="12"/>
      <c r="AT6495" s="12"/>
      <c r="AU6495" s="12"/>
      <c r="AV6495" s="12"/>
      <c r="AW6495" s="12"/>
      <c r="AX6495" s="12"/>
      <c r="AY6495" s="12"/>
      <c r="AZ6495" s="12"/>
      <c r="BA6495" s="12"/>
      <c r="BB6495" s="12"/>
      <c r="BC6495" s="12"/>
      <c r="BD6495" s="12"/>
      <c r="BE6495" s="12"/>
      <c r="BF6495" s="12"/>
      <c r="BG6495" s="12"/>
      <c r="BH6495" s="12"/>
      <c r="BI6495" s="12"/>
      <c r="BJ6495" s="12"/>
      <c r="BK6495" s="12"/>
      <c r="BL6495" s="12"/>
      <c r="BM6495" s="12"/>
      <c r="BN6495" s="12"/>
      <c r="BO6495" s="12"/>
      <c r="BP6495" s="12"/>
      <c r="BQ6495" s="12"/>
      <c r="BR6495" s="12"/>
      <c r="BS6495" s="12"/>
      <c r="BT6495" s="12"/>
      <c r="BU6495" s="12"/>
      <c r="BV6495" s="12"/>
      <c r="BW6495" s="12"/>
      <c r="BX6495" s="12"/>
      <c r="BY6495" s="12"/>
      <c r="BZ6495" s="12"/>
      <c r="CA6495" s="12"/>
      <c r="CB6495" s="12"/>
      <c r="CC6495" s="12"/>
      <c r="CD6495" s="12"/>
      <c r="CE6495" s="12"/>
    </row>
    <row r="6496" spans="1:83" s="11" customFormat="1" ht="12.75" customHeight="1" x14ac:dyDescent="0.2">
      <c r="A6496" s="64" t="s">
        <v>11405</v>
      </c>
      <c r="B6496" s="9" t="s">
        <v>10055</v>
      </c>
      <c r="C6496" s="53" t="s">
        <v>4007</v>
      </c>
      <c r="D6496" s="44" t="s">
        <v>4237</v>
      </c>
      <c r="E6496" s="54"/>
      <c r="F6496" s="55"/>
      <c r="G6496" s="56">
        <v>11500</v>
      </c>
      <c r="H6496" s="57">
        <f t="shared" si="202"/>
        <v>13570</v>
      </c>
      <c r="I6496" s="58">
        <f t="shared" si="203"/>
        <v>0</v>
      </c>
      <c r="J6496" s="59"/>
      <c r="K6496" s="59" t="s">
        <v>6950</v>
      </c>
      <c r="L6496" s="60" t="s">
        <v>4029</v>
      </c>
      <c r="M6496" s="61"/>
      <c r="N6496" s="6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/>
      <c r="AL6496" s="12"/>
      <c r="AM6496" s="12"/>
      <c r="AN6496" s="12"/>
      <c r="AO6496" s="12"/>
      <c r="AP6496" s="12"/>
      <c r="AQ6496" s="12"/>
      <c r="AR6496" s="12"/>
      <c r="AS6496" s="12"/>
      <c r="AT6496" s="12"/>
      <c r="AU6496" s="12"/>
      <c r="AV6496" s="12"/>
      <c r="AW6496" s="12"/>
      <c r="AX6496" s="12"/>
      <c r="AY6496" s="12"/>
      <c r="AZ6496" s="12"/>
      <c r="BA6496" s="12"/>
      <c r="BB6496" s="12"/>
      <c r="BC6496" s="12"/>
      <c r="BD6496" s="12"/>
      <c r="BE6496" s="12"/>
      <c r="BF6496" s="12"/>
      <c r="BG6496" s="12"/>
      <c r="BH6496" s="12"/>
      <c r="BI6496" s="12"/>
      <c r="BJ6496" s="12"/>
      <c r="BK6496" s="12"/>
      <c r="BL6496" s="12"/>
      <c r="BM6496" s="12"/>
      <c r="BN6496" s="12"/>
      <c r="BO6496" s="12"/>
      <c r="BP6496" s="12"/>
      <c r="BQ6496" s="12"/>
      <c r="BR6496" s="12"/>
      <c r="BS6496" s="12"/>
      <c r="BT6496" s="12"/>
      <c r="BU6496" s="12"/>
      <c r="BV6496" s="12"/>
      <c r="BW6496" s="12"/>
      <c r="BX6496" s="12"/>
      <c r="BY6496" s="12"/>
      <c r="BZ6496" s="12"/>
      <c r="CA6496" s="12"/>
      <c r="CB6496" s="12"/>
      <c r="CC6496" s="12"/>
      <c r="CD6496" s="12"/>
      <c r="CE6496" s="12"/>
    </row>
    <row r="6497" spans="1:83" s="11" customFormat="1" ht="12.75" customHeight="1" x14ac:dyDescent="0.2">
      <c r="A6497" s="64" t="s">
        <v>11406</v>
      </c>
      <c r="B6497" s="9" t="s">
        <v>7191</v>
      </c>
      <c r="C6497" s="53" t="s">
        <v>4007</v>
      </c>
      <c r="D6497" s="44" t="s">
        <v>4237</v>
      </c>
      <c r="E6497" s="54"/>
      <c r="F6497" s="55"/>
      <c r="G6497" s="56">
        <v>480</v>
      </c>
      <c r="H6497" s="57">
        <f t="shared" si="202"/>
        <v>566.4</v>
      </c>
      <c r="I6497" s="58">
        <f t="shared" si="203"/>
        <v>0</v>
      </c>
      <c r="J6497" s="59"/>
      <c r="K6497" s="59" t="s">
        <v>6950</v>
      </c>
      <c r="L6497" s="60" t="s">
        <v>4029</v>
      </c>
      <c r="M6497" s="61">
        <v>0.4</v>
      </c>
      <c r="N6497" s="6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/>
      <c r="AL6497" s="12"/>
      <c r="AM6497" s="12"/>
      <c r="AN6497" s="12"/>
      <c r="AO6497" s="12"/>
      <c r="AP6497" s="12"/>
      <c r="AQ6497" s="12"/>
      <c r="AR6497" s="12"/>
      <c r="AS6497" s="12"/>
      <c r="AT6497" s="12"/>
      <c r="AU6497" s="12"/>
      <c r="AV6497" s="12"/>
      <c r="AW6497" s="12"/>
      <c r="AX6497" s="12"/>
      <c r="AY6497" s="12"/>
      <c r="AZ6497" s="12"/>
      <c r="BA6497" s="12"/>
      <c r="BB6497" s="12"/>
      <c r="BC6497" s="12"/>
      <c r="BD6497" s="12"/>
      <c r="BE6497" s="12"/>
      <c r="BF6497" s="12"/>
      <c r="BG6497" s="12"/>
      <c r="BH6497" s="12"/>
      <c r="BI6497" s="12"/>
      <c r="BJ6497" s="12"/>
      <c r="BK6497" s="12"/>
      <c r="BL6497" s="12"/>
      <c r="BM6497" s="12"/>
      <c r="BN6497" s="12"/>
      <c r="BO6497" s="12"/>
      <c r="BP6497" s="12"/>
      <c r="BQ6497" s="12"/>
      <c r="BR6497" s="12"/>
      <c r="BS6497" s="12"/>
      <c r="BT6497" s="12"/>
      <c r="BU6497" s="12"/>
      <c r="BV6497" s="12"/>
      <c r="BW6497" s="12"/>
      <c r="BX6497" s="12"/>
      <c r="BY6497" s="12"/>
      <c r="BZ6497" s="12"/>
      <c r="CA6497" s="12"/>
      <c r="CB6497" s="12"/>
      <c r="CC6497" s="12"/>
      <c r="CD6497" s="12"/>
      <c r="CE6497" s="12"/>
    </row>
    <row r="6498" spans="1:83" s="11" customFormat="1" ht="12.75" customHeight="1" x14ac:dyDescent="0.2">
      <c r="A6498" s="64" t="s">
        <v>11407</v>
      </c>
      <c r="B6498" s="9" t="s">
        <v>7191</v>
      </c>
      <c r="C6498" s="53" t="s">
        <v>4007</v>
      </c>
      <c r="D6498" s="44" t="s">
        <v>4237</v>
      </c>
      <c r="E6498" s="54"/>
      <c r="F6498" s="55"/>
      <c r="G6498" s="56">
        <v>3450</v>
      </c>
      <c r="H6498" s="57">
        <f t="shared" si="202"/>
        <v>4071</v>
      </c>
      <c r="I6498" s="58">
        <f t="shared" si="203"/>
        <v>0</v>
      </c>
      <c r="J6498" s="59"/>
      <c r="K6498" s="59" t="s">
        <v>6950</v>
      </c>
      <c r="L6498" s="60" t="s">
        <v>4029</v>
      </c>
      <c r="M6498" s="61">
        <v>1.8</v>
      </c>
      <c r="N6498" s="6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/>
      <c r="AL6498" s="12"/>
      <c r="AM6498" s="12"/>
      <c r="AN6498" s="12"/>
      <c r="AO6498" s="12"/>
      <c r="AP6498" s="12"/>
      <c r="AQ6498" s="12"/>
      <c r="AR6498" s="12"/>
      <c r="AS6498" s="12"/>
      <c r="AT6498" s="12"/>
      <c r="AU6498" s="12"/>
      <c r="AV6498" s="12"/>
      <c r="AW6498" s="12"/>
      <c r="AX6498" s="12"/>
      <c r="AY6498" s="12"/>
      <c r="AZ6498" s="12"/>
      <c r="BA6498" s="12"/>
      <c r="BB6498" s="12"/>
      <c r="BC6498" s="12"/>
      <c r="BD6498" s="12"/>
      <c r="BE6498" s="12"/>
      <c r="BF6498" s="12"/>
      <c r="BG6498" s="12"/>
      <c r="BH6498" s="12"/>
      <c r="BI6498" s="12"/>
      <c r="BJ6498" s="12"/>
      <c r="BK6498" s="12"/>
      <c r="BL6498" s="12"/>
      <c r="BM6498" s="12"/>
      <c r="BN6498" s="12"/>
      <c r="BO6498" s="12"/>
      <c r="BP6498" s="12"/>
      <c r="BQ6498" s="12"/>
      <c r="BR6498" s="12"/>
      <c r="BS6498" s="12"/>
      <c r="BT6498" s="12"/>
      <c r="BU6498" s="12"/>
      <c r="BV6498" s="12"/>
      <c r="BW6498" s="12"/>
      <c r="BX6498" s="12"/>
      <c r="BY6498" s="12"/>
      <c r="BZ6498" s="12"/>
      <c r="CA6498" s="12"/>
      <c r="CB6498" s="12"/>
      <c r="CC6498" s="12"/>
      <c r="CD6498" s="12"/>
      <c r="CE6498" s="12"/>
    </row>
    <row r="6499" spans="1:83" s="11" customFormat="1" ht="12.75" customHeight="1" x14ac:dyDescent="0.2">
      <c r="A6499" s="64" t="s">
        <v>11408</v>
      </c>
      <c r="B6499" s="9" t="s">
        <v>9822</v>
      </c>
      <c r="C6499" s="53" t="s">
        <v>4007</v>
      </c>
      <c r="D6499" s="44" t="s">
        <v>4237</v>
      </c>
      <c r="E6499" s="54"/>
      <c r="F6499" s="55"/>
      <c r="G6499" s="56">
        <v>2450</v>
      </c>
      <c r="H6499" s="57">
        <f t="shared" si="202"/>
        <v>2891</v>
      </c>
      <c r="I6499" s="58">
        <f t="shared" si="203"/>
        <v>0</v>
      </c>
      <c r="J6499" s="59"/>
      <c r="K6499" s="59" t="s">
        <v>6950</v>
      </c>
      <c r="L6499" s="60" t="s">
        <v>4029</v>
      </c>
      <c r="M6499" s="61">
        <v>0.9</v>
      </c>
      <c r="N6499" s="6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/>
      <c r="AL6499" s="12"/>
      <c r="AM6499" s="12"/>
      <c r="AN6499" s="12"/>
      <c r="AO6499" s="12"/>
      <c r="AP6499" s="12"/>
      <c r="AQ6499" s="12"/>
      <c r="AR6499" s="12"/>
      <c r="AS6499" s="12"/>
      <c r="AT6499" s="12"/>
      <c r="AU6499" s="12"/>
      <c r="AV6499" s="12"/>
      <c r="AW6499" s="12"/>
      <c r="AX6499" s="12"/>
      <c r="AY6499" s="12"/>
      <c r="AZ6499" s="12"/>
      <c r="BA6499" s="12"/>
      <c r="BB6499" s="12"/>
      <c r="BC6499" s="12"/>
      <c r="BD6499" s="12"/>
      <c r="BE6499" s="12"/>
      <c r="BF6499" s="12"/>
      <c r="BG6499" s="12"/>
      <c r="BH6499" s="12"/>
      <c r="BI6499" s="12"/>
      <c r="BJ6499" s="12"/>
      <c r="BK6499" s="12"/>
      <c r="BL6499" s="12"/>
      <c r="BM6499" s="12"/>
      <c r="BN6499" s="12"/>
      <c r="BO6499" s="12"/>
      <c r="BP6499" s="12"/>
      <c r="BQ6499" s="12"/>
      <c r="BR6499" s="12"/>
      <c r="BS6499" s="12"/>
      <c r="BT6499" s="12"/>
      <c r="BU6499" s="12"/>
      <c r="BV6499" s="12"/>
      <c r="BW6499" s="12"/>
      <c r="BX6499" s="12"/>
      <c r="BY6499" s="12"/>
      <c r="BZ6499" s="12"/>
      <c r="CA6499" s="12"/>
      <c r="CB6499" s="12"/>
      <c r="CC6499" s="12"/>
      <c r="CD6499" s="12"/>
      <c r="CE6499" s="12"/>
    </row>
    <row r="6500" spans="1:83" s="11" customFormat="1" ht="12.75" customHeight="1" x14ac:dyDescent="0.2">
      <c r="A6500" s="64" t="s">
        <v>11409</v>
      </c>
      <c r="B6500" s="9" t="s">
        <v>9822</v>
      </c>
      <c r="C6500" s="53" t="s">
        <v>4007</v>
      </c>
      <c r="D6500" s="44" t="s">
        <v>4237</v>
      </c>
      <c r="E6500" s="54"/>
      <c r="F6500" s="55"/>
      <c r="G6500" s="56">
        <v>3000</v>
      </c>
      <c r="H6500" s="57">
        <f t="shared" si="202"/>
        <v>3540</v>
      </c>
      <c r="I6500" s="58">
        <f t="shared" si="203"/>
        <v>0</v>
      </c>
      <c r="J6500" s="59"/>
      <c r="K6500" s="59" t="s">
        <v>6950</v>
      </c>
      <c r="L6500" s="60" t="s">
        <v>4029</v>
      </c>
      <c r="M6500" s="61"/>
      <c r="N6500" s="6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/>
      <c r="AL6500" s="12"/>
      <c r="AM6500" s="12"/>
      <c r="AN6500" s="12"/>
      <c r="AO6500" s="12"/>
      <c r="AP6500" s="12"/>
      <c r="AQ6500" s="12"/>
      <c r="AR6500" s="12"/>
      <c r="AS6500" s="12"/>
      <c r="AT6500" s="12"/>
      <c r="AU6500" s="12"/>
      <c r="AV6500" s="12"/>
      <c r="AW6500" s="12"/>
      <c r="AX6500" s="12"/>
      <c r="AY6500" s="12"/>
      <c r="AZ6500" s="12"/>
      <c r="BA6500" s="12"/>
      <c r="BB6500" s="12"/>
      <c r="BC6500" s="12"/>
      <c r="BD6500" s="12"/>
      <c r="BE6500" s="12"/>
      <c r="BF6500" s="12"/>
      <c r="BG6500" s="12"/>
      <c r="BH6500" s="12"/>
      <c r="BI6500" s="12"/>
      <c r="BJ6500" s="12"/>
      <c r="BK6500" s="12"/>
      <c r="BL6500" s="12"/>
      <c r="BM6500" s="12"/>
      <c r="BN6500" s="12"/>
      <c r="BO6500" s="12"/>
      <c r="BP6500" s="12"/>
      <c r="BQ6500" s="12"/>
      <c r="BR6500" s="12"/>
      <c r="BS6500" s="12"/>
      <c r="BT6500" s="12"/>
      <c r="BU6500" s="12"/>
      <c r="BV6500" s="12"/>
      <c r="BW6500" s="12"/>
      <c r="BX6500" s="12"/>
      <c r="BY6500" s="12"/>
      <c r="BZ6500" s="12"/>
      <c r="CA6500" s="12"/>
      <c r="CB6500" s="12"/>
      <c r="CC6500" s="12"/>
      <c r="CD6500" s="12"/>
      <c r="CE6500" s="12"/>
    </row>
    <row r="6501" spans="1:83" s="11" customFormat="1" ht="12.75" customHeight="1" x14ac:dyDescent="0.2">
      <c r="A6501" s="64" t="s">
        <v>11410</v>
      </c>
      <c r="B6501" s="9" t="s">
        <v>11411</v>
      </c>
      <c r="C6501" s="66" t="s">
        <v>4035</v>
      </c>
      <c r="D6501" s="44" t="s">
        <v>4920</v>
      </c>
      <c r="E6501" s="54"/>
      <c r="F6501" s="55"/>
      <c r="G6501" s="56">
        <v>187.18</v>
      </c>
      <c r="H6501" s="57">
        <f t="shared" si="202"/>
        <v>220.8724</v>
      </c>
      <c r="I6501" s="58">
        <f t="shared" si="203"/>
        <v>0</v>
      </c>
      <c r="J6501" s="59"/>
      <c r="K6501" s="59"/>
      <c r="L6501" s="60" t="s">
        <v>4029</v>
      </c>
      <c r="M6501" s="61"/>
      <c r="N6501" s="6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/>
      <c r="AL6501" s="12"/>
      <c r="AM6501" s="12"/>
      <c r="AN6501" s="12"/>
      <c r="AO6501" s="12"/>
      <c r="AP6501" s="12"/>
      <c r="AQ6501" s="12"/>
      <c r="AR6501" s="12"/>
      <c r="AS6501" s="12"/>
      <c r="AT6501" s="12"/>
      <c r="AU6501" s="12"/>
      <c r="AV6501" s="12"/>
      <c r="AW6501" s="12"/>
      <c r="AX6501" s="12"/>
      <c r="AY6501" s="12"/>
      <c r="AZ6501" s="12"/>
      <c r="BA6501" s="12"/>
      <c r="BB6501" s="12"/>
      <c r="BC6501" s="12"/>
      <c r="BD6501" s="12"/>
      <c r="BE6501" s="12"/>
      <c r="BF6501" s="12"/>
      <c r="BG6501" s="12"/>
      <c r="BH6501" s="12"/>
      <c r="BI6501" s="12"/>
      <c r="BJ6501" s="12"/>
      <c r="BK6501" s="12"/>
      <c r="BL6501" s="12"/>
      <c r="BM6501" s="12"/>
      <c r="BN6501" s="12"/>
      <c r="BO6501" s="12"/>
      <c r="BP6501" s="12"/>
      <c r="BQ6501" s="12"/>
      <c r="BR6501" s="12"/>
      <c r="BS6501" s="12"/>
      <c r="BT6501" s="12"/>
      <c r="BU6501" s="12"/>
      <c r="BV6501" s="12"/>
      <c r="BW6501" s="12"/>
      <c r="BX6501" s="12"/>
      <c r="BY6501" s="12"/>
      <c r="BZ6501" s="12"/>
      <c r="CA6501" s="12"/>
      <c r="CB6501" s="12"/>
      <c r="CC6501" s="12"/>
      <c r="CD6501" s="12"/>
      <c r="CE6501" s="12"/>
    </row>
    <row r="6502" spans="1:83" s="11" customFormat="1" ht="12.75" customHeight="1" x14ac:dyDescent="0.2">
      <c r="A6502" s="78" t="s">
        <v>11412</v>
      </c>
      <c r="B6502" s="70" t="s">
        <v>842</v>
      </c>
      <c r="C6502" s="66" t="s">
        <v>4035</v>
      </c>
      <c r="D6502" s="44" t="s">
        <v>4049</v>
      </c>
      <c r="E6502" s="54"/>
      <c r="F6502" s="55"/>
      <c r="G6502" s="56">
        <v>140000</v>
      </c>
      <c r="H6502" s="57">
        <f t="shared" si="202"/>
        <v>165200</v>
      </c>
      <c r="I6502" s="58">
        <f t="shared" si="203"/>
        <v>0</v>
      </c>
      <c r="J6502" s="59"/>
      <c r="K6502" s="59"/>
      <c r="L6502" s="73"/>
      <c r="M6502" s="61"/>
      <c r="N6502" s="6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2"/>
      <c r="BD6502" s="2"/>
      <c r="BE6502" s="2"/>
      <c r="BF6502" s="2"/>
      <c r="BG6502" s="2"/>
      <c r="BH6502" s="2"/>
      <c r="BI6502" s="2"/>
      <c r="BJ6502" s="2"/>
      <c r="BK6502" s="2"/>
      <c r="BL6502" s="2"/>
      <c r="BM6502" s="2"/>
      <c r="BN6502" s="2"/>
      <c r="BO6502" s="2"/>
      <c r="BP6502" s="2"/>
      <c r="BQ6502" s="2"/>
      <c r="BR6502" s="2"/>
      <c r="BS6502" s="2"/>
      <c r="BT6502" s="2"/>
      <c r="BU6502" s="2"/>
      <c r="BV6502" s="2"/>
      <c r="BW6502" s="2"/>
      <c r="BX6502" s="2"/>
      <c r="BY6502" s="2"/>
      <c r="BZ6502" s="2"/>
      <c r="CA6502" s="2"/>
      <c r="CB6502" s="2"/>
      <c r="CC6502" s="2"/>
      <c r="CD6502" s="2"/>
      <c r="CE6502" s="2"/>
    </row>
    <row r="6503" spans="1:83" s="11" customFormat="1" ht="12.75" customHeight="1" x14ac:dyDescent="0.2">
      <c r="A6503" s="51" t="s">
        <v>11413</v>
      </c>
      <c r="B6503" s="9" t="s">
        <v>9813</v>
      </c>
      <c r="C6503" s="66" t="s">
        <v>4035</v>
      </c>
      <c r="D6503" s="44" t="s">
        <v>4049</v>
      </c>
      <c r="E6503" s="54"/>
      <c r="F6503" s="55"/>
      <c r="G6503" s="56">
        <v>3000</v>
      </c>
      <c r="H6503" s="57">
        <f t="shared" si="202"/>
        <v>3540</v>
      </c>
      <c r="I6503" s="58">
        <f t="shared" si="203"/>
        <v>0</v>
      </c>
      <c r="J6503" s="59" t="s">
        <v>4027</v>
      </c>
      <c r="K6503" s="59"/>
      <c r="L6503" s="60" t="s">
        <v>4029</v>
      </c>
      <c r="M6503" s="61">
        <v>17.3</v>
      </c>
      <c r="N6503" s="6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/>
      <c r="AL6503" s="12"/>
      <c r="AM6503" s="12"/>
      <c r="AN6503" s="12"/>
      <c r="AO6503" s="12"/>
      <c r="AP6503" s="12"/>
      <c r="AQ6503" s="12"/>
      <c r="AR6503" s="12"/>
      <c r="AS6503" s="12"/>
      <c r="AT6503" s="12"/>
      <c r="AU6503" s="12"/>
      <c r="AV6503" s="12"/>
      <c r="AW6503" s="12"/>
      <c r="AX6503" s="12"/>
      <c r="AY6503" s="12"/>
      <c r="AZ6503" s="12"/>
      <c r="BA6503" s="12"/>
      <c r="BB6503" s="12"/>
      <c r="BC6503" s="12"/>
      <c r="BD6503" s="12"/>
      <c r="BE6503" s="12"/>
      <c r="BF6503" s="12"/>
      <c r="BG6503" s="12"/>
      <c r="BH6503" s="12"/>
      <c r="BI6503" s="12"/>
      <c r="BJ6503" s="12"/>
      <c r="BK6503" s="12"/>
      <c r="BL6503" s="12"/>
      <c r="BM6503" s="12"/>
      <c r="BN6503" s="12"/>
      <c r="BO6503" s="12"/>
      <c r="BP6503" s="12"/>
      <c r="BQ6503" s="12"/>
      <c r="BR6503" s="12"/>
      <c r="BS6503" s="12"/>
      <c r="BT6503" s="12"/>
      <c r="BU6503" s="12"/>
      <c r="BV6503" s="12"/>
      <c r="BW6503" s="12"/>
      <c r="BX6503" s="12"/>
      <c r="BY6503" s="12"/>
      <c r="BZ6503" s="12"/>
      <c r="CA6503" s="12"/>
      <c r="CB6503" s="12"/>
      <c r="CC6503" s="12"/>
      <c r="CD6503" s="12"/>
      <c r="CE6503" s="12"/>
    </row>
    <row r="6504" spans="1:83" s="11" customFormat="1" ht="12.75" customHeight="1" x14ac:dyDescent="0.2">
      <c r="A6504" s="51" t="s">
        <v>11414</v>
      </c>
      <c r="B6504" s="9" t="s">
        <v>11415</v>
      </c>
      <c r="C6504" s="66" t="s">
        <v>4035</v>
      </c>
      <c r="D6504" s="44" t="s">
        <v>7206</v>
      </c>
      <c r="E6504" s="54"/>
      <c r="F6504" s="55"/>
      <c r="G6504" s="56">
        <v>3462.84</v>
      </c>
      <c r="H6504" s="57">
        <f t="shared" si="202"/>
        <v>4086.1511999999998</v>
      </c>
      <c r="I6504" s="58">
        <f t="shared" si="203"/>
        <v>0</v>
      </c>
      <c r="J6504" s="59" t="s">
        <v>4027</v>
      </c>
      <c r="K6504" s="59"/>
      <c r="L6504" s="60" t="s">
        <v>4029</v>
      </c>
      <c r="M6504" s="61">
        <v>3.35</v>
      </c>
      <c r="N6504" s="6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/>
      <c r="AL6504" s="12"/>
      <c r="AM6504" s="12"/>
      <c r="AN6504" s="12"/>
      <c r="AO6504" s="12"/>
      <c r="AP6504" s="12"/>
      <c r="AQ6504" s="12"/>
      <c r="AR6504" s="12"/>
      <c r="AS6504" s="12"/>
      <c r="AT6504" s="12"/>
      <c r="AU6504" s="12"/>
      <c r="AV6504" s="12"/>
      <c r="AW6504" s="12"/>
      <c r="AX6504" s="12"/>
      <c r="AY6504" s="12"/>
      <c r="AZ6504" s="12"/>
      <c r="BA6504" s="12"/>
      <c r="BB6504" s="12"/>
      <c r="BC6504" s="12"/>
      <c r="BD6504" s="12"/>
      <c r="BE6504" s="12"/>
      <c r="BF6504" s="12"/>
      <c r="BG6504" s="12"/>
      <c r="BH6504" s="12"/>
      <c r="BI6504" s="12"/>
      <c r="BJ6504" s="12"/>
      <c r="BK6504" s="12"/>
      <c r="BL6504" s="12"/>
      <c r="BM6504" s="12"/>
      <c r="BN6504" s="12"/>
      <c r="BO6504" s="12"/>
      <c r="BP6504" s="12"/>
      <c r="BQ6504" s="12"/>
      <c r="BR6504" s="12"/>
      <c r="BS6504" s="12"/>
      <c r="BT6504" s="12"/>
      <c r="BU6504" s="12"/>
      <c r="BV6504" s="12"/>
      <c r="BW6504" s="12"/>
      <c r="BX6504" s="12"/>
      <c r="BY6504" s="12"/>
      <c r="BZ6504" s="12"/>
      <c r="CA6504" s="12"/>
      <c r="CB6504" s="12"/>
      <c r="CC6504" s="12"/>
      <c r="CD6504" s="12"/>
      <c r="CE6504" s="12"/>
    </row>
    <row r="6505" spans="1:83" s="11" customFormat="1" ht="12.75" customHeight="1" x14ac:dyDescent="0.2">
      <c r="A6505" s="64" t="s">
        <v>11416</v>
      </c>
      <c r="B6505" s="9" t="s">
        <v>11417</v>
      </c>
      <c r="C6505" s="53" t="s">
        <v>4007</v>
      </c>
      <c r="D6505" s="44" t="s">
        <v>7206</v>
      </c>
      <c r="E6505" s="54"/>
      <c r="F6505" s="55"/>
      <c r="G6505" s="56">
        <v>791.35</v>
      </c>
      <c r="H6505" s="57">
        <f t="shared" si="202"/>
        <v>933.79300000000001</v>
      </c>
      <c r="I6505" s="58">
        <f t="shared" si="203"/>
        <v>0</v>
      </c>
      <c r="J6505" s="59"/>
      <c r="K6505" s="59"/>
      <c r="L6505" s="60"/>
      <c r="M6505" s="61"/>
      <c r="N6505" s="62"/>
      <c r="O6505" s="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/>
      <c r="AL6505" s="12"/>
      <c r="AM6505" s="12"/>
      <c r="AN6505" s="12"/>
      <c r="AO6505" s="12"/>
      <c r="AP6505" s="12"/>
      <c r="AQ6505" s="12"/>
      <c r="AR6505" s="12"/>
      <c r="AS6505" s="12"/>
      <c r="AT6505" s="12"/>
      <c r="AU6505" s="12"/>
      <c r="AV6505" s="12"/>
      <c r="AW6505" s="12"/>
      <c r="AX6505" s="12"/>
      <c r="AY6505" s="12"/>
      <c r="AZ6505" s="12"/>
      <c r="BA6505" s="12"/>
      <c r="BB6505" s="12"/>
      <c r="BC6505" s="12"/>
      <c r="BD6505" s="12"/>
      <c r="BE6505" s="12"/>
      <c r="BF6505" s="12"/>
      <c r="BG6505" s="12"/>
      <c r="BH6505" s="12"/>
      <c r="BI6505" s="12"/>
      <c r="BJ6505" s="12"/>
      <c r="BK6505" s="12"/>
      <c r="BL6505" s="12"/>
      <c r="BM6505" s="12"/>
      <c r="BN6505" s="12"/>
      <c r="BO6505" s="12"/>
      <c r="BP6505" s="12"/>
      <c r="BQ6505" s="12"/>
      <c r="BR6505" s="12"/>
      <c r="BS6505" s="12"/>
      <c r="BT6505" s="12"/>
      <c r="BU6505" s="12"/>
      <c r="BV6505" s="12"/>
      <c r="BW6505" s="12"/>
      <c r="BX6505" s="12"/>
      <c r="BY6505" s="12"/>
      <c r="BZ6505" s="12"/>
      <c r="CA6505" s="12"/>
      <c r="CB6505" s="12"/>
      <c r="CC6505" s="12"/>
      <c r="CD6505" s="12"/>
      <c r="CE6505" s="12"/>
    </row>
    <row r="6506" spans="1:83" s="11" customFormat="1" ht="12.75" customHeight="1" x14ac:dyDescent="0.2">
      <c r="A6506" s="64" t="s">
        <v>11418</v>
      </c>
      <c r="B6506" s="9" t="s">
        <v>11419</v>
      </c>
      <c r="C6506" s="53" t="s">
        <v>4007</v>
      </c>
      <c r="D6506" s="44" t="s">
        <v>7206</v>
      </c>
      <c r="E6506" s="54"/>
      <c r="F6506" s="55"/>
      <c r="G6506" s="56">
        <v>791.35</v>
      </c>
      <c r="H6506" s="57">
        <f t="shared" si="202"/>
        <v>933.79300000000001</v>
      </c>
      <c r="I6506" s="58">
        <f t="shared" si="203"/>
        <v>0</v>
      </c>
      <c r="J6506" s="59"/>
      <c r="K6506" s="59"/>
      <c r="L6506" s="60"/>
      <c r="M6506" s="61"/>
      <c r="N6506" s="62"/>
      <c r="O6506" s="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/>
      <c r="AL6506" s="12"/>
      <c r="AM6506" s="12"/>
      <c r="AN6506" s="12"/>
      <c r="AO6506" s="12"/>
      <c r="AP6506" s="12"/>
      <c r="AQ6506" s="12"/>
      <c r="AR6506" s="12"/>
      <c r="AS6506" s="12"/>
      <c r="AT6506" s="12"/>
      <c r="AU6506" s="12"/>
      <c r="AV6506" s="12"/>
      <c r="AW6506" s="12"/>
      <c r="AX6506" s="12"/>
      <c r="AY6506" s="12"/>
      <c r="AZ6506" s="12"/>
      <c r="BA6506" s="12"/>
      <c r="BB6506" s="12"/>
      <c r="BC6506" s="12"/>
      <c r="BD6506" s="12"/>
      <c r="BE6506" s="12"/>
      <c r="BF6506" s="12"/>
      <c r="BG6506" s="12"/>
      <c r="BH6506" s="12"/>
      <c r="BI6506" s="12"/>
      <c r="BJ6506" s="12"/>
      <c r="BK6506" s="12"/>
      <c r="BL6506" s="12"/>
      <c r="BM6506" s="12"/>
      <c r="BN6506" s="12"/>
      <c r="BO6506" s="12"/>
      <c r="BP6506" s="12"/>
      <c r="BQ6506" s="12"/>
      <c r="BR6506" s="12"/>
      <c r="BS6506" s="12"/>
      <c r="BT6506" s="12"/>
      <c r="BU6506" s="12"/>
      <c r="BV6506" s="12"/>
      <c r="BW6506" s="12"/>
      <c r="BX6506" s="12"/>
      <c r="BY6506" s="12"/>
      <c r="BZ6506" s="12"/>
      <c r="CA6506" s="12"/>
      <c r="CB6506" s="12"/>
      <c r="CC6506" s="12"/>
      <c r="CD6506" s="12"/>
      <c r="CE6506" s="12"/>
    </row>
    <row r="6507" spans="1:83" s="11" customFormat="1" ht="12.75" customHeight="1" x14ac:dyDescent="0.2">
      <c r="A6507" s="64" t="s">
        <v>11420</v>
      </c>
      <c r="B6507" s="9" t="s">
        <v>11421</v>
      </c>
      <c r="C6507" s="53" t="s">
        <v>4007</v>
      </c>
      <c r="D6507" s="44" t="s">
        <v>7206</v>
      </c>
      <c r="E6507" s="54"/>
      <c r="F6507" s="55"/>
      <c r="G6507" s="56">
        <v>410</v>
      </c>
      <c r="H6507" s="57">
        <f t="shared" si="202"/>
        <v>483.79999999999995</v>
      </c>
      <c r="I6507" s="58">
        <f t="shared" si="203"/>
        <v>0</v>
      </c>
      <c r="J6507" s="59"/>
      <c r="K6507" s="59" t="s">
        <v>10069</v>
      </c>
      <c r="L6507" s="60" t="s">
        <v>4029</v>
      </c>
      <c r="M6507" s="61"/>
      <c r="N6507" s="6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/>
      <c r="AL6507" s="12"/>
      <c r="AM6507" s="12"/>
      <c r="AN6507" s="12"/>
      <c r="AO6507" s="12"/>
      <c r="AP6507" s="12"/>
      <c r="AQ6507" s="12"/>
      <c r="AR6507" s="12"/>
      <c r="AS6507" s="12"/>
      <c r="AT6507" s="12"/>
      <c r="AU6507" s="12"/>
      <c r="AV6507" s="12"/>
      <c r="AW6507" s="12"/>
      <c r="AX6507" s="12"/>
      <c r="AY6507" s="12"/>
      <c r="AZ6507" s="12"/>
      <c r="BA6507" s="12"/>
      <c r="BB6507" s="12"/>
      <c r="BC6507" s="12"/>
      <c r="BD6507" s="12"/>
      <c r="BE6507" s="12"/>
      <c r="BF6507" s="12"/>
      <c r="BG6507" s="12"/>
      <c r="BH6507" s="12"/>
      <c r="BI6507" s="12"/>
      <c r="BJ6507" s="12"/>
      <c r="BK6507" s="12"/>
      <c r="BL6507" s="12"/>
      <c r="BM6507" s="12"/>
      <c r="BN6507" s="12"/>
      <c r="BO6507" s="12"/>
      <c r="BP6507" s="12"/>
      <c r="BQ6507" s="12"/>
      <c r="BR6507" s="12"/>
      <c r="BS6507" s="12"/>
      <c r="BT6507" s="12"/>
      <c r="BU6507" s="12"/>
      <c r="BV6507" s="12"/>
      <c r="BW6507" s="12"/>
      <c r="BX6507" s="12"/>
      <c r="BY6507" s="12"/>
      <c r="BZ6507" s="12"/>
      <c r="CA6507" s="12"/>
      <c r="CB6507" s="12"/>
      <c r="CC6507" s="12"/>
      <c r="CD6507" s="12"/>
      <c r="CE6507" s="12"/>
    </row>
    <row r="6508" spans="1:83" s="11" customFormat="1" ht="12.75" customHeight="1" x14ac:dyDescent="0.2">
      <c r="A6508" s="64" t="s">
        <v>11422</v>
      </c>
      <c r="B6508" s="9" t="s">
        <v>11423</v>
      </c>
      <c r="C6508" s="53" t="s">
        <v>4007</v>
      </c>
      <c r="D6508" s="44" t="s">
        <v>7206</v>
      </c>
      <c r="E6508" s="54"/>
      <c r="F6508" s="55"/>
      <c r="G6508" s="56">
        <v>375</v>
      </c>
      <c r="H6508" s="57">
        <f t="shared" si="202"/>
        <v>442.5</v>
      </c>
      <c r="I6508" s="58">
        <f t="shared" si="203"/>
        <v>0</v>
      </c>
      <c r="J6508" s="59"/>
      <c r="K6508" s="59" t="s">
        <v>10069</v>
      </c>
      <c r="L6508" s="60" t="s">
        <v>4029</v>
      </c>
      <c r="M6508" s="61"/>
      <c r="N6508" s="6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/>
      <c r="AL6508" s="12"/>
      <c r="AM6508" s="12"/>
      <c r="AN6508" s="12"/>
      <c r="AO6508" s="12"/>
      <c r="AP6508" s="12"/>
      <c r="AQ6508" s="12"/>
      <c r="AR6508" s="12"/>
      <c r="AS6508" s="12"/>
      <c r="AT6508" s="12"/>
      <c r="AU6508" s="12"/>
      <c r="AV6508" s="12"/>
      <c r="AW6508" s="12"/>
      <c r="AX6508" s="12"/>
      <c r="AY6508" s="12"/>
      <c r="AZ6508" s="12"/>
      <c r="BA6508" s="12"/>
      <c r="BB6508" s="12"/>
      <c r="BC6508" s="12"/>
      <c r="BD6508" s="12"/>
      <c r="BE6508" s="12"/>
      <c r="BF6508" s="12"/>
      <c r="BG6508" s="12"/>
      <c r="BH6508" s="12"/>
      <c r="BI6508" s="12"/>
      <c r="BJ6508" s="12"/>
      <c r="BK6508" s="12"/>
      <c r="BL6508" s="12"/>
      <c r="BM6508" s="12"/>
      <c r="BN6508" s="12"/>
      <c r="BO6508" s="12"/>
      <c r="BP6508" s="12"/>
      <c r="BQ6508" s="12"/>
      <c r="BR6508" s="12"/>
      <c r="BS6508" s="12"/>
      <c r="BT6508" s="12"/>
      <c r="BU6508" s="12"/>
      <c r="BV6508" s="12"/>
      <c r="BW6508" s="12"/>
      <c r="BX6508" s="12"/>
      <c r="BY6508" s="12"/>
      <c r="BZ6508" s="12"/>
      <c r="CA6508" s="12"/>
      <c r="CB6508" s="12"/>
      <c r="CC6508" s="12"/>
      <c r="CD6508" s="12"/>
      <c r="CE6508" s="12"/>
    </row>
    <row r="6509" spans="1:83" s="11" customFormat="1" ht="12.75" customHeight="1" x14ac:dyDescent="0.2">
      <c r="A6509" s="64" t="s">
        <v>11424</v>
      </c>
      <c r="B6509" s="9" t="s">
        <v>11425</v>
      </c>
      <c r="C6509" s="53" t="s">
        <v>4007</v>
      </c>
      <c r="D6509" s="44" t="s">
        <v>7206</v>
      </c>
      <c r="E6509" s="54"/>
      <c r="F6509" s="55"/>
      <c r="G6509" s="56">
        <v>530</v>
      </c>
      <c r="H6509" s="57">
        <f t="shared" si="202"/>
        <v>625.4</v>
      </c>
      <c r="I6509" s="58">
        <f t="shared" si="203"/>
        <v>0</v>
      </c>
      <c r="J6509" s="59"/>
      <c r="K6509" s="59" t="s">
        <v>10069</v>
      </c>
      <c r="L6509" s="60" t="s">
        <v>4029</v>
      </c>
      <c r="M6509" s="61"/>
      <c r="N6509" s="6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/>
      <c r="AL6509" s="12"/>
      <c r="AM6509" s="12"/>
      <c r="AN6509" s="12"/>
      <c r="AO6509" s="12"/>
      <c r="AP6509" s="12"/>
      <c r="AQ6509" s="12"/>
      <c r="AR6509" s="12"/>
      <c r="AS6509" s="12"/>
      <c r="AT6509" s="12"/>
      <c r="AU6509" s="12"/>
      <c r="AV6509" s="12"/>
      <c r="AW6509" s="12"/>
      <c r="AX6509" s="12"/>
      <c r="AY6509" s="12"/>
      <c r="AZ6509" s="12"/>
      <c r="BA6509" s="12"/>
      <c r="BB6509" s="12"/>
      <c r="BC6509" s="12"/>
      <c r="BD6509" s="12"/>
      <c r="BE6509" s="12"/>
      <c r="BF6509" s="12"/>
      <c r="BG6509" s="12"/>
      <c r="BH6509" s="12"/>
      <c r="BI6509" s="12"/>
      <c r="BJ6509" s="12"/>
      <c r="BK6509" s="12"/>
      <c r="BL6509" s="12"/>
      <c r="BM6509" s="12"/>
      <c r="BN6509" s="12"/>
      <c r="BO6509" s="12"/>
      <c r="BP6509" s="12"/>
      <c r="BQ6509" s="12"/>
      <c r="BR6509" s="12"/>
      <c r="BS6509" s="12"/>
      <c r="BT6509" s="12"/>
      <c r="BU6509" s="12"/>
      <c r="BV6509" s="12"/>
      <c r="BW6509" s="12"/>
      <c r="BX6509" s="12"/>
      <c r="BY6509" s="12"/>
      <c r="BZ6509" s="12"/>
      <c r="CA6509" s="12"/>
      <c r="CB6509" s="12"/>
      <c r="CC6509" s="12"/>
      <c r="CD6509" s="12"/>
      <c r="CE6509" s="12"/>
    </row>
    <row r="6510" spans="1:83" s="11" customFormat="1" ht="12.75" customHeight="1" x14ac:dyDescent="0.2">
      <c r="A6510" s="64" t="s">
        <v>11426</v>
      </c>
      <c r="B6510" s="9" t="s">
        <v>11427</v>
      </c>
      <c r="C6510" s="53" t="s">
        <v>4007</v>
      </c>
      <c r="D6510" s="44" t="s">
        <v>7206</v>
      </c>
      <c r="E6510" s="54"/>
      <c r="F6510" s="55"/>
      <c r="G6510" s="56">
        <v>170</v>
      </c>
      <c r="H6510" s="57">
        <f t="shared" si="202"/>
        <v>200.6</v>
      </c>
      <c r="I6510" s="58">
        <f t="shared" si="203"/>
        <v>0</v>
      </c>
      <c r="J6510" s="59"/>
      <c r="K6510" s="59" t="s">
        <v>10069</v>
      </c>
      <c r="L6510" s="60" t="s">
        <v>4029</v>
      </c>
      <c r="M6510" s="61"/>
      <c r="N6510" s="6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/>
      <c r="AL6510" s="12"/>
      <c r="AM6510" s="12"/>
      <c r="AN6510" s="12"/>
      <c r="AO6510" s="12"/>
      <c r="AP6510" s="12"/>
      <c r="AQ6510" s="12"/>
      <c r="AR6510" s="12"/>
      <c r="AS6510" s="12"/>
      <c r="AT6510" s="12"/>
      <c r="AU6510" s="12"/>
      <c r="AV6510" s="12"/>
      <c r="AW6510" s="12"/>
      <c r="AX6510" s="12"/>
      <c r="AY6510" s="12"/>
      <c r="AZ6510" s="12"/>
      <c r="BA6510" s="12"/>
      <c r="BB6510" s="12"/>
      <c r="BC6510" s="12"/>
      <c r="BD6510" s="12"/>
      <c r="BE6510" s="12"/>
      <c r="BF6510" s="12"/>
      <c r="BG6510" s="12"/>
      <c r="BH6510" s="12"/>
      <c r="BI6510" s="12"/>
      <c r="BJ6510" s="12"/>
      <c r="BK6510" s="12"/>
      <c r="BL6510" s="12"/>
      <c r="BM6510" s="12"/>
      <c r="BN6510" s="12"/>
      <c r="BO6510" s="12"/>
      <c r="BP6510" s="12"/>
      <c r="BQ6510" s="12"/>
      <c r="BR6510" s="12"/>
      <c r="BS6510" s="12"/>
      <c r="BT6510" s="12"/>
      <c r="BU6510" s="12"/>
      <c r="BV6510" s="12"/>
      <c r="BW6510" s="12"/>
      <c r="BX6510" s="12"/>
      <c r="BY6510" s="12"/>
      <c r="BZ6510" s="12"/>
      <c r="CA6510" s="12"/>
      <c r="CB6510" s="12"/>
      <c r="CC6510" s="12"/>
      <c r="CD6510" s="12"/>
      <c r="CE6510" s="12"/>
    </row>
    <row r="6511" spans="1:83" s="11" customFormat="1" ht="12.75" customHeight="1" x14ac:dyDescent="0.2">
      <c r="A6511" s="64" t="s">
        <v>11428</v>
      </c>
      <c r="B6511" s="9" t="s">
        <v>11427</v>
      </c>
      <c r="C6511" s="53" t="s">
        <v>4007</v>
      </c>
      <c r="D6511" s="44" t="s">
        <v>7206</v>
      </c>
      <c r="E6511" s="54"/>
      <c r="F6511" s="55"/>
      <c r="G6511" s="56">
        <v>170</v>
      </c>
      <c r="H6511" s="57">
        <f t="shared" si="202"/>
        <v>200.6</v>
      </c>
      <c r="I6511" s="58">
        <f t="shared" si="203"/>
        <v>0</v>
      </c>
      <c r="J6511" s="59"/>
      <c r="K6511" s="59" t="s">
        <v>10069</v>
      </c>
      <c r="L6511" s="60" t="s">
        <v>4029</v>
      </c>
      <c r="M6511" s="61"/>
      <c r="N6511" s="6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/>
      <c r="AL6511" s="12"/>
      <c r="AM6511" s="12"/>
      <c r="AN6511" s="12"/>
      <c r="AO6511" s="12"/>
      <c r="AP6511" s="12"/>
      <c r="AQ6511" s="12"/>
      <c r="AR6511" s="12"/>
      <c r="AS6511" s="12"/>
      <c r="AT6511" s="12"/>
      <c r="AU6511" s="12"/>
      <c r="AV6511" s="12"/>
      <c r="AW6511" s="12"/>
      <c r="AX6511" s="12"/>
      <c r="AY6511" s="12"/>
      <c r="AZ6511" s="12"/>
      <c r="BA6511" s="12"/>
      <c r="BB6511" s="12"/>
      <c r="BC6511" s="12"/>
      <c r="BD6511" s="12"/>
      <c r="BE6511" s="12"/>
      <c r="BF6511" s="12"/>
      <c r="BG6511" s="12"/>
      <c r="BH6511" s="12"/>
      <c r="BI6511" s="12"/>
      <c r="BJ6511" s="12"/>
      <c r="BK6511" s="12"/>
      <c r="BL6511" s="12"/>
      <c r="BM6511" s="12"/>
      <c r="BN6511" s="12"/>
      <c r="BO6511" s="12"/>
      <c r="BP6511" s="12"/>
      <c r="BQ6511" s="12"/>
      <c r="BR6511" s="12"/>
      <c r="BS6511" s="12"/>
      <c r="BT6511" s="12"/>
      <c r="BU6511" s="12"/>
      <c r="BV6511" s="12"/>
      <c r="BW6511" s="12"/>
      <c r="BX6511" s="12"/>
      <c r="BY6511" s="12"/>
      <c r="BZ6511" s="12"/>
      <c r="CA6511" s="12"/>
      <c r="CB6511" s="12"/>
      <c r="CC6511" s="12"/>
      <c r="CD6511" s="12"/>
      <c r="CE6511" s="12"/>
    </row>
    <row r="6512" spans="1:83" s="11" customFormat="1" ht="12.75" customHeight="1" x14ac:dyDescent="0.2">
      <c r="A6512" s="51" t="s">
        <v>3246</v>
      </c>
      <c r="B6512" s="9" t="s">
        <v>1059</v>
      </c>
      <c r="C6512" s="66" t="s">
        <v>4035</v>
      </c>
      <c r="D6512" s="44" t="s">
        <v>7229</v>
      </c>
      <c r="E6512" s="54"/>
      <c r="F6512" s="55"/>
      <c r="G6512" s="56">
        <v>8510.92</v>
      </c>
      <c r="H6512" s="57">
        <f t="shared" si="202"/>
        <v>10042.8856</v>
      </c>
      <c r="I6512" s="58">
        <f t="shared" si="203"/>
        <v>0</v>
      </c>
      <c r="J6512" s="59"/>
      <c r="K6512" s="59"/>
      <c r="L6512" s="60" t="s">
        <v>4029</v>
      </c>
      <c r="M6512" s="61"/>
      <c r="N6512" s="6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/>
      <c r="AL6512" s="12"/>
      <c r="AM6512" s="12"/>
      <c r="AN6512" s="12"/>
      <c r="AO6512" s="12"/>
      <c r="AP6512" s="12"/>
      <c r="AQ6512" s="12"/>
      <c r="AR6512" s="12"/>
      <c r="AS6512" s="12"/>
      <c r="AT6512" s="12"/>
      <c r="AU6512" s="12"/>
      <c r="AV6512" s="12"/>
      <c r="AW6512" s="12"/>
      <c r="AX6512" s="12"/>
      <c r="AY6512" s="12"/>
      <c r="AZ6512" s="12"/>
      <c r="BA6512" s="12"/>
      <c r="BB6512" s="12"/>
      <c r="BC6512" s="12"/>
      <c r="BD6512" s="12"/>
      <c r="BE6512" s="12"/>
      <c r="BF6512" s="12"/>
      <c r="BG6512" s="12"/>
      <c r="BH6512" s="12"/>
      <c r="BI6512" s="12"/>
      <c r="BJ6512" s="12"/>
      <c r="BK6512" s="12"/>
      <c r="BL6512" s="12"/>
      <c r="BM6512" s="12"/>
      <c r="BN6512" s="12"/>
      <c r="BO6512" s="12"/>
      <c r="BP6512" s="12"/>
      <c r="BQ6512" s="12"/>
      <c r="BR6512" s="12"/>
      <c r="BS6512" s="12"/>
      <c r="BT6512" s="12"/>
      <c r="BU6512" s="12"/>
      <c r="BV6512" s="12"/>
      <c r="BW6512" s="12"/>
      <c r="BX6512" s="12"/>
      <c r="BY6512" s="12"/>
      <c r="BZ6512" s="12"/>
      <c r="CA6512" s="12"/>
      <c r="CB6512" s="12"/>
      <c r="CC6512" s="12"/>
      <c r="CD6512" s="12"/>
      <c r="CE6512" s="12"/>
    </row>
    <row r="6513" spans="1:83" s="11" customFormat="1" ht="12.75" customHeight="1" x14ac:dyDescent="0.2">
      <c r="A6513" s="51" t="s">
        <v>3247</v>
      </c>
      <c r="B6513" s="9" t="s">
        <v>1060</v>
      </c>
      <c r="C6513" s="66" t="s">
        <v>4035</v>
      </c>
      <c r="D6513" s="44" t="s">
        <v>7229</v>
      </c>
      <c r="E6513" s="54"/>
      <c r="F6513" s="55"/>
      <c r="G6513" s="56">
        <v>8545.6200000000008</v>
      </c>
      <c r="H6513" s="57">
        <f t="shared" si="202"/>
        <v>10083.8316</v>
      </c>
      <c r="I6513" s="58">
        <f t="shared" si="203"/>
        <v>0</v>
      </c>
      <c r="J6513" s="59"/>
      <c r="K6513" s="59"/>
      <c r="L6513" s="60" t="s">
        <v>4029</v>
      </c>
      <c r="M6513" s="61"/>
      <c r="N6513" s="6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/>
      <c r="AL6513" s="12"/>
      <c r="AM6513" s="12"/>
      <c r="AN6513" s="12"/>
      <c r="AO6513" s="12"/>
      <c r="AP6513" s="12"/>
      <c r="AQ6513" s="12"/>
      <c r="AR6513" s="12"/>
      <c r="AS6513" s="12"/>
      <c r="AT6513" s="12"/>
      <c r="AU6513" s="12"/>
      <c r="AV6513" s="12"/>
      <c r="AW6513" s="12"/>
      <c r="AX6513" s="12"/>
      <c r="AY6513" s="12"/>
      <c r="AZ6513" s="12"/>
      <c r="BA6513" s="12"/>
      <c r="BB6513" s="12"/>
      <c r="BC6513" s="12"/>
      <c r="BD6513" s="12"/>
      <c r="BE6513" s="12"/>
      <c r="BF6513" s="12"/>
      <c r="BG6513" s="12"/>
      <c r="BH6513" s="12"/>
      <c r="BI6513" s="12"/>
      <c r="BJ6513" s="12"/>
      <c r="BK6513" s="12"/>
      <c r="BL6513" s="12"/>
      <c r="BM6513" s="12"/>
      <c r="BN6513" s="12"/>
      <c r="BO6513" s="12"/>
      <c r="BP6513" s="12"/>
      <c r="BQ6513" s="12"/>
      <c r="BR6513" s="12"/>
      <c r="BS6513" s="12"/>
      <c r="BT6513" s="12"/>
      <c r="BU6513" s="12"/>
      <c r="BV6513" s="12"/>
      <c r="BW6513" s="12"/>
      <c r="BX6513" s="12"/>
      <c r="BY6513" s="12"/>
      <c r="BZ6513" s="12"/>
      <c r="CA6513" s="12"/>
      <c r="CB6513" s="12"/>
      <c r="CC6513" s="12"/>
      <c r="CD6513" s="12"/>
      <c r="CE6513" s="12"/>
    </row>
    <row r="6514" spans="1:83" s="11" customFormat="1" ht="12.75" customHeight="1" x14ac:dyDescent="0.2">
      <c r="A6514" s="64" t="s">
        <v>11429</v>
      </c>
      <c r="B6514" s="9" t="s">
        <v>11430</v>
      </c>
      <c r="C6514" s="53" t="s">
        <v>4007</v>
      </c>
      <c r="D6514" s="44" t="s">
        <v>7229</v>
      </c>
      <c r="E6514" s="54"/>
      <c r="F6514" s="55"/>
      <c r="G6514" s="56">
        <v>192</v>
      </c>
      <c r="H6514" s="57">
        <f t="shared" si="202"/>
        <v>226.56</v>
      </c>
      <c r="I6514" s="58">
        <f t="shared" si="203"/>
        <v>0</v>
      </c>
      <c r="J6514" s="59" t="s">
        <v>4027</v>
      </c>
      <c r="K6514" s="59" t="s">
        <v>10069</v>
      </c>
      <c r="L6514" s="60" t="s">
        <v>4029</v>
      </c>
      <c r="M6514" s="61">
        <v>0.2</v>
      </c>
      <c r="N6514" s="6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/>
      <c r="AL6514" s="12"/>
      <c r="AM6514" s="12"/>
      <c r="AN6514" s="12"/>
      <c r="AO6514" s="12"/>
      <c r="AP6514" s="12"/>
      <c r="AQ6514" s="12"/>
      <c r="AR6514" s="12"/>
      <c r="AS6514" s="12"/>
      <c r="AT6514" s="12"/>
      <c r="AU6514" s="12"/>
      <c r="AV6514" s="12"/>
      <c r="AW6514" s="12"/>
      <c r="AX6514" s="12"/>
      <c r="AY6514" s="12"/>
      <c r="AZ6514" s="12"/>
      <c r="BA6514" s="12"/>
      <c r="BB6514" s="12"/>
      <c r="BC6514" s="12"/>
      <c r="BD6514" s="12"/>
      <c r="BE6514" s="12"/>
      <c r="BF6514" s="12"/>
      <c r="BG6514" s="12"/>
      <c r="BH6514" s="12"/>
      <c r="BI6514" s="12"/>
      <c r="BJ6514" s="12"/>
      <c r="BK6514" s="12"/>
      <c r="BL6514" s="12"/>
      <c r="BM6514" s="12"/>
      <c r="BN6514" s="12"/>
      <c r="BO6514" s="12"/>
      <c r="BP6514" s="12"/>
      <c r="BQ6514" s="12"/>
      <c r="BR6514" s="12"/>
      <c r="BS6514" s="12"/>
      <c r="BT6514" s="12"/>
      <c r="BU6514" s="12"/>
      <c r="BV6514" s="12"/>
      <c r="BW6514" s="12"/>
      <c r="BX6514" s="12"/>
      <c r="BY6514" s="12"/>
      <c r="BZ6514" s="12"/>
      <c r="CA6514" s="12"/>
      <c r="CB6514" s="12"/>
      <c r="CC6514" s="12"/>
      <c r="CD6514" s="12"/>
      <c r="CE6514" s="12"/>
    </row>
    <row r="6515" spans="1:83" s="11" customFormat="1" ht="12.75" customHeight="1" x14ac:dyDescent="0.2">
      <c r="A6515" s="64" t="s">
        <v>11431</v>
      </c>
      <c r="B6515" s="9" t="s">
        <v>11432</v>
      </c>
      <c r="C6515" s="53" t="s">
        <v>4007</v>
      </c>
      <c r="D6515" s="44" t="s">
        <v>7229</v>
      </c>
      <c r="E6515" s="54"/>
      <c r="F6515" s="55"/>
      <c r="G6515" s="56">
        <v>192</v>
      </c>
      <c r="H6515" s="57">
        <f t="shared" si="202"/>
        <v>226.56</v>
      </c>
      <c r="I6515" s="58">
        <f t="shared" si="203"/>
        <v>0</v>
      </c>
      <c r="J6515" s="59" t="s">
        <v>4027</v>
      </c>
      <c r="K6515" s="59" t="s">
        <v>10069</v>
      </c>
      <c r="L6515" s="60" t="s">
        <v>4029</v>
      </c>
      <c r="M6515" s="61">
        <v>0.2</v>
      </c>
      <c r="N6515" s="6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/>
      <c r="AL6515" s="12"/>
      <c r="AM6515" s="12"/>
      <c r="AN6515" s="12"/>
      <c r="AO6515" s="12"/>
      <c r="AP6515" s="12"/>
      <c r="AQ6515" s="12"/>
      <c r="AR6515" s="12"/>
      <c r="AS6515" s="12"/>
      <c r="AT6515" s="12"/>
      <c r="AU6515" s="12"/>
      <c r="AV6515" s="12"/>
      <c r="AW6515" s="12"/>
      <c r="AX6515" s="12"/>
      <c r="AY6515" s="12"/>
      <c r="AZ6515" s="12"/>
      <c r="BA6515" s="12"/>
      <c r="BB6515" s="12"/>
      <c r="BC6515" s="12"/>
      <c r="BD6515" s="12"/>
      <c r="BE6515" s="12"/>
      <c r="BF6515" s="12"/>
      <c r="BG6515" s="12"/>
      <c r="BH6515" s="12"/>
      <c r="BI6515" s="12"/>
      <c r="BJ6515" s="12"/>
      <c r="BK6515" s="12"/>
      <c r="BL6515" s="12"/>
      <c r="BM6515" s="12"/>
      <c r="BN6515" s="12"/>
      <c r="BO6515" s="12"/>
      <c r="BP6515" s="12"/>
      <c r="BQ6515" s="12"/>
      <c r="BR6515" s="12"/>
      <c r="BS6515" s="12"/>
      <c r="BT6515" s="12"/>
      <c r="BU6515" s="12"/>
      <c r="BV6515" s="12"/>
      <c r="BW6515" s="12"/>
      <c r="BX6515" s="12"/>
      <c r="BY6515" s="12"/>
      <c r="BZ6515" s="12"/>
      <c r="CA6515" s="12"/>
      <c r="CB6515" s="12"/>
      <c r="CC6515" s="12"/>
      <c r="CD6515" s="12"/>
      <c r="CE6515" s="12"/>
    </row>
    <row r="6516" spans="1:83" s="11" customFormat="1" ht="12.75" customHeight="1" x14ac:dyDescent="0.2">
      <c r="A6516" s="64" t="s">
        <v>11433</v>
      </c>
      <c r="B6516" s="9" t="s">
        <v>11434</v>
      </c>
      <c r="C6516" s="53" t="s">
        <v>4007</v>
      </c>
      <c r="D6516" s="44" t="s">
        <v>7229</v>
      </c>
      <c r="E6516" s="54"/>
      <c r="F6516" s="55"/>
      <c r="G6516" s="56">
        <v>800</v>
      </c>
      <c r="H6516" s="57">
        <f t="shared" si="202"/>
        <v>944</v>
      </c>
      <c r="I6516" s="58">
        <f t="shared" si="203"/>
        <v>0</v>
      </c>
      <c r="J6516" s="59" t="s">
        <v>4027</v>
      </c>
      <c r="K6516" s="59" t="s">
        <v>10069</v>
      </c>
      <c r="L6516" s="60" t="s">
        <v>4029</v>
      </c>
      <c r="M6516" s="61">
        <v>1</v>
      </c>
      <c r="N6516" s="6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/>
      <c r="AL6516" s="12"/>
      <c r="AM6516" s="12"/>
      <c r="AN6516" s="12"/>
      <c r="AO6516" s="12"/>
      <c r="AP6516" s="12"/>
      <c r="AQ6516" s="12"/>
      <c r="AR6516" s="12"/>
      <c r="AS6516" s="12"/>
      <c r="AT6516" s="12"/>
      <c r="AU6516" s="12"/>
      <c r="AV6516" s="12"/>
      <c r="AW6516" s="12"/>
      <c r="AX6516" s="12"/>
      <c r="AY6516" s="12"/>
      <c r="AZ6516" s="12"/>
      <c r="BA6516" s="12"/>
      <c r="BB6516" s="12"/>
      <c r="BC6516" s="12"/>
      <c r="BD6516" s="12"/>
      <c r="BE6516" s="12"/>
      <c r="BF6516" s="12"/>
      <c r="BG6516" s="12"/>
      <c r="BH6516" s="12"/>
      <c r="BI6516" s="12"/>
      <c r="BJ6516" s="12"/>
      <c r="BK6516" s="12"/>
      <c r="BL6516" s="12"/>
      <c r="BM6516" s="12"/>
      <c r="BN6516" s="12"/>
      <c r="BO6516" s="12"/>
      <c r="BP6516" s="12"/>
      <c r="BQ6516" s="12"/>
      <c r="BR6516" s="12"/>
      <c r="BS6516" s="12"/>
      <c r="BT6516" s="12"/>
      <c r="BU6516" s="12"/>
      <c r="BV6516" s="12"/>
      <c r="BW6516" s="12"/>
      <c r="BX6516" s="12"/>
      <c r="BY6516" s="12"/>
      <c r="BZ6516" s="12"/>
      <c r="CA6516" s="12"/>
      <c r="CB6516" s="12"/>
      <c r="CC6516" s="12"/>
      <c r="CD6516" s="12"/>
      <c r="CE6516" s="12"/>
    </row>
    <row r="6517" spans="1:83" s="11" customFormat="1" ht="12.75" customHeight="1" x14ac:dyDescent="0.2">
      <c r="A6517" s="64" t="s">
        <v>11435</v>
      </c>
      <c r="B6517" s="9" t="s">
        <v>11436</v>
      </c>
      <c r="C6517" s="53" t="s">
        <v>4007</v>
      </c>
      <c r="D6517" s="44" t="s">
        <v>7229</v>
      </c>
      <c r="E6517" s="54"/>
      <c r="F6517" s="55"/>
      <c r="G6517" s="56">
        <v>800</v>
      </c>
      <c r="H6517" s="57">
        <f t="shared" si="202"/>
        <v>944</v>
      </c>
      <c r="I6517" s="58">
        <f t="shared" si="203"/>
        <v>0</v>
      </c>
      <c r="J6517" s="59" t="s">
        <v>4027</v>
      </c>
      <c r="K6517" s="59" t="s">
        <v>10069</v>
      </c>
      <c r="L6517" s="60" t="s">
        <v>4029</v>
      </c>
      <c r="M6517" s="61">
        <v>1</v>
      </c>
      <c r="N6517" s="6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/>
      <c r="AL6517" s="12"/>
      <c r="AM6517" s="12"/>
      <c r="AN6517" s="12"/>
      <c r="AO6517" s="12"/>
      <c r="AP6517" s="12"/>
      <c r="AQ6517" s="12"/>
      <c r="AR6517" s="12"/>
      <c r="AS6517" s="12"/>
      <c r="AT6517" s="12"/>
      <c r="AU6517" s="12"/>
      <c r="AV6517" s="12"/>
      <c r="AW6517" s="12"/>
      <c r="AX6517" s="12"/>
      <c r="AY6517" s="12"/>
      <c r="AZ6517" s="12"/>
      <c r="BA6517" s="12"/>
      <c r="BB6517" s="12"/>
      <c r="BC6517" s="12"/>
      <c r="BD6517" s="12"/>
      <c r="BE6517" s="12"/>
      <c r="BF6517" s="12"/>
      <c r="BG6517" s="12"/>
      <c r="BH6517" s="12"/>
      <c r="BI6517" s="12"/>
      <c r="BJ6517" s="12"/>
      <c r="BK6517" s="12"/>
      <c r="BL6517" s="12"/>
      <c r="BM6517" s="12"/>
      <c r="BN6517" s="12"/>
      <c r="BO6517" s="12"/>
      <c r="BP6517" s="12"/>
      <c r="BQ6517" s="12"/>
      <c r="BR6517" s="12"/>
      <c r="BS6517" s="12"/>
      <c r="BT6517" s="12"/>
      <c r="BU6517" s="12"/>
      <c r="BV6517" s="12"/>
      <c r="BW6517" s="12"/>
      <c r="BX6517" s="12"/>
      <c r="BY6517" s="12"/>
      <c r="BZ6517" s="12"/>
      <c r="CA6517" s="12"/>
      <c r="CB6517" s="12"/>
      <c r="CC6517" s="12"/>
      <c r="CD6517" s="12"/>
      <c r="CE6517" s="12"/>
    </row>
    <row r="6518" spans="1:83" s="11" customFormat="1" ht="12.75" customHeight="1" x14ac:dyDescent="0.2">
      <c r="A6518" s="64" t="s">
        <v>11437</v>
      </c>
      <c r="B6518" s="9" t="s">
        <v>11438</v>
      </c>
      <c r="C6518" s="53" t="s">
        <v>4007</v>
      </c>
      <c r="D6518" s="44" t="s">
        <v>7229</v>
      </c>
      <c r="E6518" s="54"/>
      <c r="F6518" s="55"/>
      <c r="G6518" s="56">
        <v>158.82</v>
      </c>
      <c r="H6518" s="57">
        <f t="shared" si="202"/>
        <v>187.40759999999997</v>
      </c>
      <c r="I6518" s="58">
        <f t="shared" si="203"/>
        <v>0</v>
      </c>
      <c r="J6518" s="59" t="s">
        <v>4027</v>
      </c>
      <c r="K6518" s="59" t="s">
        <v>10069</v>
      </c>
      <c r="L6518" s="60" t="s">
        <v>4029</v>
      </c>
      <c r="M6518" s="61"/>
      <c r="N6518" s="6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/>
      <c r="AL6518" s="12"/>
      <c r="AM6518" s="12"/>
      <c r="AN6518" s="12"/>
      <c r="AO6518" s="12"/>
      <c r="AP6518" s="12"/>
      <c r="AQ6518" s="12"/>
      <c r="AR6518" s="12"/>
      <c r="AS6518" s="12"/>
      <c r="AT6518" s="12"/>
      <c r="AU6518" s="12"/>
      <c r="AV6518" s="12"/>
      <c r="AW6518" s="12"/>
      <c r="AX6518" s="12"/>
      <c r="AY6518" s="12"/>
      <c r="AZ6518" s="12"/>
      <c r="BA6518" s="12"/>
      <c r="BB6518" s="12"/>
      <c r="BC6518" s="12"/>
      <c r="BD6518" s="12"/>
      <c r="BE6518" s="12"/>
      <c r="BF6518" s="12"/>
      <c r="BG6518" s="12"/>
      <c r="BH6518" s="12"/>
      <c r="BI6518" s="12"/>
      <c r="BJ6518" s="12"/>
      <c r="BK6518" s="12"/>
      <c r="BL6518" s="12"/>
      <c r="BM6518" s="12"/>
      <c r="BN6518" s="12"/>
      <c r="BO6518" s="12"/>
      <c r="BP6518" s="12"/>
      <c r="BQ6518" s="12"/>
      <c r="BR6518" s="12"/>
      <c r="BS6518" s="12"/>
      <c r="BT6518" s="12"/>
      <c r="BU6518" s="12"/>
      <c r="BV6518" s="12"/>
      <c r="BW6518" s="12"/>
      <c r="BX6518" s="12"/>
      <c r="BY6518" s="12"/>
      <c r="BZ6518" s="12"/>
      <c r="CA6518" s="12"/>
      <c r="CB6518" s="12"/>
      <c r="CC6518" s="12"/>
      <c r="CD6518" s="12"/>
      <c r="CE6518" s="12"/>
    </row>
    <row r="6519" spans="1:83" s="11" customFormat="1" ht="12.75" customHeight="1" x14ac:dyDescent="0.2">
      <c r="A6519" s="64" t="s">
        <v>11439</v>
      </c>
      <c r="B6519" s="9" t="s">
        <v>11440</v>
      </c>
      <c r="C6519" s="53" t="s">
        <v>4007</v>
      </c>
      <c r="D6519" s="44" t="s">
        <v>7229</v>
      </c>
      <c r="E6519" s="54"/>
      <c r="F6519" s="55"/>
      <c r="G6519" s="56">
        <v>150</v>
      </c>
      <c r="H6519" s="57">
        <f t="shared" si="202"/>
        <v>177</v>
      </c>
      <c r="I6519" s="58">
        <f t="shared" si="203"/>
        <v>0</v>
      </c>
      <c r="J6519" s="59" t="s">
        <v>4027</v>
      </c>
      <c r="K6519" s="59" t="s">
        <v>10069</v>
      </c>
      <c r="L6519" s="60" t="s">
        <v>4029</v>
      </c>
      <c r="M6519" s="61"/>
      <c r="N6519" s="6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/>
      <c r="AL6519" s="12"/>
      <c r="AM6519" s="12"/>
      <c r="AN6519" s="12"/>
      <c r="AO6519" s="12"/>
      <c r="AP6519" s="12"/>
      <c r="AQ6519" s="12"/>
      <c r="AR6519" s="12"/>
      <c r="AS6519" s="12"/>
      <c r="AT6519" s="12"/>
      <c r="AU6519" s="12"/>
      <c r="AV6519" s="12"/>
      <c r="AW6519" s="12"/>
      <c r="AX6519" s="12"/>
      <c r="AY6519" s="12"/>
      <c r="AZ6519" s="12"/>
      <c r="BA6519" s="12"/>
      <c r="BB6519" s="12"/>
      <c r="BC6519" s="12"/>
      <c r="BD6519" s="12"/>
      <c r="BE6519" s="12"/>
      <c r="BF6519" s="12"/>
      <c r="BG6519" s="12"/>
      <c r="BH6519" s="12"/>
      <c r="BI6519" s="12"/>
      <c r="BJ6519" s="12"/>
      <c r="BK6519" s="12"/>
      <c r="BL6519" s="12"/>
      <c r="BM6519" s="12"/>
      <c r="BN6519" s="12"/>
      <c r="BO6519" s="12"/>
      <c r="BP6519" s="12"/>
      <c r="BQ6519" s="12"/>
      <c r="BR6519" s="12"/>
      <c r="BS6519" s="12"/>
      <c r="BT6519" s="12"/>
      <c r="BU6519" s="12"/>
      <c r="BV6519" s="12"/>
      <c r="BW6519" s="12"/>
      <c r="BX6519" s="12"/>
      <c r="BY6519" s="12"/>
      <c r="BZ6519" s="12"/>
      <c r="CA6519" s="12"/>
      <c r="CB6519" s="12"/>
      <c r="CC6519" s="12"/>
      <c r="CD6519" s="12"/>
      <c r="CE6519" s="12"/>
    </row>
    <row r="6520" spans="1:83" s="11" customFormat="1" ht="12.75" customHeight="1" x14ac:dyDescent="0.2">
      <c r="A6520" s="64" t="s">
        <v>11441</v>
      </c>
      <c r="B6520" s="9" t="s">
        <v>11442</v>
      </c>
      <c r="C6520" s="53" t="s">
        <v>4007</v>
      </c>
      <c r="D6520" s="44" t="s">
        <v>7337</v>
      </c>
      <c r="E6520" s="54"/>
      <c r="F6520" s="55"/>
      <c r="G6520" s="56">
        <v>2750</v>
      </c>
      <c r="H6520" s="57">
        <f t="shared" si="202"/>
        <v>3245</v>
      </c>
      <c r="I6520" s="58">
        <f t="shared" si="203"/>
        <v>0</v>
      </c>
      <c r="J6520" s="59"/>
      <c r="K6520" s="59" t="s">
        <v>10069</v>
      </c>
      <c r="L6520" s="60" t="s">
        <v>4029</v>
      </c>
      <c r="M6520" s="61"/>
      <c r="N6520" s="6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/>
      <c r="AL6520" s="12"/>
      <c r="AM6520" s="12"/>
      <c r="AN6520" s="12"/>
      <c r="AO6520" s="12"/>
      <c r="AP6520" s="12"/>
      <c r="AQ6520" s="12"/>
      <c r="AR6520" s="12"/>
      <c r="AS6520" s="12"/>
      <c r="AT6520" s="12"/>
      <c r="AU6520" s="12"/>
      <c r="AV6520" s="12"/>
      <c r="AW6520" s="12"/>
      <c r="AX6520" s="12"/>
      <c r="AY6520" s="12"/>
      <c r="AZ6520" s="12"/>
      <c r="BA6520" s="12"/>
      <c r="BB6520" s="12"/>
      <c r="BC6520" s="12"/>
      <c r="BD6520" s="12"/>
      <c r="BE6520" s="12"/>
      <c r="BF6520" s="12"/>
      <c r="BG6520" s="12"/>
      <c r="BH6520" s="12"/>
      <c r="BI6520" s="12"/>
      <c r="BJ6520" s="12"/>
      <c r="BK6520" s="12"/>
      <c r="BL6520" s="12"/>
      <c r="BM6520" s="12"/>
      <c r="BN6520" s="12"/>
      <c r="BO6520" s="12"/>
      <c r="BP6520" s="12"/>
      <c r="BQ6520" s="12"/>
      <c r="BR6520" s="12"/>
      <c r="BS6520" s="12"/>
      <c r="BT6520" s="12"/>
      <c r="BU6520" s="12"/>
      <c r="BV6520" s="12"/>
      <c r="BW6520" s="12"/>
      <c r="BX6520" s="12"/>
      <c r="BY6520" s="12"/>
      <c r="BZ6520" s="12"/>
      <c r="CA6520" s="12"/>
      <c r="CB6520" s="12"/>
      <c r="CC6520" s="12"/>
      <c r="CD6520" s="12"/>
      <c r="CE6520" s="12"/>
    </row>
    <row r="6521" spans="1:83" s="11" customFormat="1" ht="12.75" customHeight="1" x14ac:dyDescent="0.2">
      <c r="A6521" s="64" t="s">
        <v>11443</v>
      </c>
      <c r="B6521" s="9" t="s">
        <v>200</v>
      </c>
      <c r="C6521" s="66" t="s">
        <v>4035</v>
      </c>
      <c r="D6521" s="44" t="s">
        <v>7343</v>
      </c>
      <c r="E6521" s="54"/>
      <c r="F6521" s="55"/>
      <c r="G6521" s="56">
        <v>1300</v>
      </c>
      <c r="H6521" s="57">
        <f t="shared" si="202"/>
        <v>1534</v>
      </c>
      <c r="I6521" s="58">
        <f t="shared" si="203"/>
        <v>0</v>
      </c>
      <c r="J6521" s="59"/>
      <c r="K6521" s="59"/>
      <c r="L6521" s="60" t="s">
        <v>4029</v>
      </c>
      <c r="M6521" s="61"/>
      <c r="N6521" s="6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/>
      <c r="AL6521" s="12"/>
      <c r="AM6521" s="12"/>
      <c r="AN6521" s="12"/>
      <c r="AO6521" s="12"/>
      <c r="AP6521" s="12"/>
      <c r="AQ6521" s="12"/>
      <c r="AR6521" s="12"/>
      <c r="AS6521" s="12"/>
      <c r="AT6521" s="12"/>
      <c r="AU6521" s="12"/>
      <c r="AV6521" s="12"/>
      <c r="AW6521" s="12"/>
      <c r="AX6521" s="12"/>
      <c r="AY6521" s="12"/>
      <c r="AZ6521" s="12"/>
      <c r="BA6521" s="12"/>
      <c r="BB6521" s="12"/>
      <c r="BC6521" s="12"/>
      <c r="BD6521" s="12"/>
      <c r="BE6521" s="12"/>
      <c r="BF6521" s="12"/>
      <c r="BG6521" s="12"/>
      <c r="BH6521" s="12"/>
      <c r="BI6521" s="12"/>
      <c r="BJ6521" s="12"/>
      <c r="BK6521" s="12"/>
      <c r="BL6521" s="12"/>
      <c r="BM6521" s="12"/>
      <c r="BN6521" s="12"/>
      <c r="BO6521" s="12"/>
      <c r="BP6521" s="12"/>
      <c r="BQ6521" s="12"/>
      <c r="BR6521" s="12"/>
      <c r="BS6521" s="12"/>
      <c r="BT6521" s="12"/>
      <c r="BU6521" s="12"/>
      <c r="BV6521" s="12"/>
      <c r="BW6521" s="12"/>
      <c r="BX6521" s="12"/>
      <c r="BY6521" s="12"/>
      <c r="BZ6521" s="12"/>
      <c r="CA6521" s="12"/>
      <c r="CB6521" s="12"/>
      <c r="CC6521" s="12"/>
      <c r="CD6521" s="12"/>
      <c r="CE6521" s="12"/>
    </row>
    <row r="6522" spans="1:83" s="11" customFormat="1" ht="12.75" customHeight="1" x14ac:dyDescent="0.2">
      <c r="A6522" s="64" t="s">
        <v>11444</v>
      </c>
      <c r="B6522" s="9" t="s">
        <v>11445</v>
      </c>
      <c r="C6522" s="53" t="s">
        <v>4007</v>
      </c>
      <c r="D6522" s="44" t="s">
        <v>7343</v>
      </c>
      <c r="E6522" s="54"/>
      <c r="F6522" s="55"/>
      <c r="G6522" s="56">
        <v>3750</v>
      </c>
      <c r="H6522" s="57">
        <f t="shared" si="202"/>
        <v>4425</v>
      </c>
      <c r="I6522" s="58">
        <f t="shared" si="203"/>
        <v>0</v>
      </c>
      <c r="J6522" s="59"/>
      <c r="K6522" s="59" t="s">
        <v>10069</v>
      </c>
      <c r="L6522" s="60" t="s">
        <v>4029</v>
      </c>
      <c r="M6522" s="61"/>
      <c r="N6522" s="6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/>
      <c r="AL6522" s="12"/>
      <c r="AM6522" s="12"/>
      <c r="AN6522" s="12"/>
      <c r="AO6522" s="12"/>
      <c r="AP6522" s="12"/>
      <c r="AQ6522" s="12"/>
      <c r="AR6522" s="12"/>
      <c r="AS6522" s="12"/>
      <c r="AT6522" s="12"/>
      <c r="AU6522" s="12"/>
      <c r="AV6522" s="12"/>
      <c r="AW6522" s="12"/>
      <c r="AX6522" s="12"/>
      <c r="AY6522" s="12"/>
      <c r="AZ6522" s="12"/>
      <c r="BA6522" s="12"/>
      <c r="BB6522" s="12"/>
      <c r="BC6522" s="12"/>
      <c r="BD6522" s="12"/>
      <c r="BE6522" s="12"/>
      <c r="BF6522" s="12"/>
      <c r="BG6522" s="12"/>
      <c r="BH6522" s="12"/>
      <c r="BI6522" s="12"/>
      <c r="BJ6522" s="12"/>
      <c r="BK6522" s="12"/>
      <c r="BL6522" s="12"/>
      <c r="BM6522" s="12"/>
      <c r="BN6522" s="12"/>
      <c r="BO6522" s="12"/>
      <c r="BP6522" s="12"/>
      <c r="BQ6522" s="12"/>
      <c r="BR6522" s="12"/>
      <c r="BS6522" s="12"/>
      <c r="BT6522" s="12"/>
      <c r="BU6522" s="12"/>
      <c r="BV6522" s="12"/>
      <c r="BW6522" s="12"/>
      <c r="BX6522" s="12"/>
      <c r="BY6522" s="12"/>
      <c r="BZ6522" s="12"/>
      <c r="CA6522" s="12"/>
      <c r="CB6522" s="12"/>
      <c r="CC6522" s="12"/>
      <c r="CD6522" s="12"/>
      <c r="CE6522" s="12"/>
    </row>
    <row r="6523" spans="1:83" s="11" customFormat="1" ht="12.75" customHeight="1" x14ac:dyDescent="0.2">
      <c r="A6523" s="64" t="s">
        <v>11446</v>
      </c>
      <c r="B6523" s="9" t="s">
        <v>11447</v>
      </c>
      <c r="C6523" s="53" t="s">
        <v>4007</v>
      </c>
      <c r="D6523" s="44" t="s">
        <v>7343</v>
      </c>
      <c r="E6523" s="54"/>
      <c r="F6523" s="55"/>
      <c r="G6523" s="56">
        <v>170</v>
      </c>
      <c r="H6523" s="57">
        <f t="shared" si="202"/>
        <v>200.6</v>
      </c>
      <c r="I6523" s="58">
        <f t="shared" si="203"/>
        <v>0</v>
      </c>
      <c r="J6523" s="59" t="s">
        <v>4027</v>
      </c>
      <c r="K6523" s="59" t="s">
        <v>10069</v>
      </c>
      <c r="L6523" s="60" t="s">
        <v>4029</v>
      </c>
      <c r="M6523" s="61">
        <v>0.1</v>
      </c>
      <c r="N6523" s="6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/>
      <c r="AL6523" s="12"/>
      <c r="AM6523" s="12"/>
      <c r="AN6523" s="12"/>
      <c r="AO6523" s="12"/>
      <c r="AP6523" s="12"/>
      <c r="AQ6523" s="12"/>
      <c r="AR6523" s="12"/>
      <c r="AS6523" s="12"/>
      <c r="AT6523" s="12"/>
      <c r="AU6523" s="12"/>
      <c r="AV6523" s="12"/>
      <c r="AW6523" s="12"/>
      <c r="AX6523" s="12"/>
      <c r="AY6523" s="12"/>
      <c r="AZ6523" s="12"/>
      <c r="BA6523" s="12"/>
      <c r="BB6523" s="12"/>
      <c r="BC6523" s="12"/>
      <c r="BD6523" s="12"/>
      <c r="BE6523" s="12"/>
      <c r="BF6523" s="12"/>
      <c r="BG6523" s="12"/>
      <c r="BH6523" s="12"/>
      <c r="BI6523" s="12"/>
      <c r="BJ6523" s="12"/>
      <c r="BK6523" s="12"/>
      <c r="BL6523" s="12"/>
      <c r="BM6523" s="12"/>
      <c r="BN6523" s="12"/>
      <c r="BO6523" s="12"/>
      <c r="BP6523" s="12"/>
      <c r="BQ6523" s="12"/>
      <c r="BR6523" s="12"/>
      <c r="BS6523" s="12"/>
      <c r="BT6523" s="12"/>
      <c r="BU6523" s="12"/>
      <c r="BV6523" s="12"/>
      <c r="BW6523" s="12"/>
      <c r="BX6523" s="12"/>
      <c r="BY6523" s="12"/>
      <c r="BZ6523" s="12"/>
      <c r="CA6523" s="12"/>
      <c r="CB6523" s="12"/>
      <c r="CC6523" s="12"/>
      <c r="CD6523" s="12"/>
      <c r="CE6523" s="12"/>
    </row>
    <row r="6524" spans="1:83" s="11" customFormat="1" ht="12.75" customHeight="1" x14ac:dyDescent="0.2">
      <c r="A6524" s="64" t="s">
        <v>11448</v>
      </c>
      <c r="B6524" s="9" t="s">
        <v>442</v>
      </c>
      <c r="C6524" s="53" t="s">
        <v>4007</v>
      </c>
      <c r="D6524" s="44" t="s">
        <v>7343</v>
      </c>
      <c r="E6524" s="54"/>
      <c r="F6524" s="55"/>
      <c r="G6524" s="56">
        <v>470</v>
      </c>
      <c r="H6524" s="57">
        <f t="shared" si="202"/>
        <v>554.6</v>
      </c>
      <c r="I6524" s="58">
        <f t="shared" si="203"/>
        <v>0</v>
      </c>
      <c r="J6524" s="59"/>
      <c r="K6524" s="59" t="s">
        <v>10069</v>
      </c>
      <c r="L6524" s="60" t="s">
        <v>4029</v>
      </c>
      <c r="M6524" s="61"/>
      <c r="N6524" s="6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/>
      <c r="AL6524" s="12"/>
      <c r="AM6524" s="12"/>
      <c r="AN6524" s="12"/>
      <c r="AO6524" s="12"/>
      <c r="AP6524" s="12"/>
      <c r="AQ6524" s="12"/>
      <c r="AR6524" s="12"/>
      <c r="AS6524" s="12"/>
      <c r="AT6524" s="12"/>
      <c r="AU6524" s="12"/>
      <c r="AV6524" s="12"/>
      <c r="AW6524" s="12"/>
      <c r="AX6524" s="12"/>
      <c r="AY6524" s="12"/>
      <c r="AZ6524" s="12"/>
      <c r="BA6524" s="12"/>
      <c r="BB6524" s="12"/>
      <c r="BC6524" s="12"/>
      <c r="BD6524" s="12"/>
      <c r="BE6524" s="12"/>
      <c r="BF6524" s="12"/>
      <c r="BG6524" s="12"/>
      <c r="BH6524" s="12"/>
      <c r="BI6524" s="12"/>
      <c r="BJ6524" s="12"/>
      <c r="BK6524" s="12"/>
      <c r="BL6524" s="12"/>
      <c r="BM6524" s="12"/>
      <c r="BN6524" s="12"/>
      <c r="BO6524" s="12"/>
      <c r="BP6524" s="12"/>
      <c r="BQ6524" s="12"/>
      <c r="BR6524" s="12"/>
      <c r="BS6524" s="12"/>
      <c r="BT6524" s="12"/>
      <c r="BU6524" s="12"/>
      <c r="BV6524" s="12"/>
      <c r="BW6524" s="12"/>
      <c r="BX6524" s="12"/>
      <c r="BY6524" s="12"/>
      <c r="BZ6524" s="12"/>
      <c r="CA6524" s="12"/>
      <c r="CB6524" s="12"/>
      <c r="CC6524" s="12"/>
      <c r="CD6524" s="12"/>
      <c r="CE6524" s="12"/>
    </row>
    <row r="6525" spans="1:83" s="11" customFormat="1" ht="12.75" customHeight="1" x14ac:dyDescent="0.2">
      <c r="A6525" s="64" t="s">
        <v>11449</v>
      </c>
      <c r="B6525" s="9" t="s">
        <v>11450</v>
      </c>
      <c r="C6525" s="53" t="s">
        <v>4007</v>
      </c>
      <c r="D6525" s="44" t="s">
        <v>7343</v>
      </c>
      <c r="E6525" s="54"/>
      <c r="F6525" s="55"/>
      <c r="G6525" s="56">
        <v>285</v>
      </c>
      <c r="H6525" s="57">
        <f t="shared" si="202"/>
        <v>336.29999999999995</v>
      </c>
      <c r="I6525" s="58">
        <f t="shared" si="203"/>
        <v>0</v>
      </c>
      <c r="J6525" s="59"/>
      <c r="K6525" s="59" t="s">
        <v>10069</v>
      </c>
      <c r="L6525" s="60" t="s">
        <v>4029</v>
      </c>
      <c r="M6525" s="61"/>
      <c r="N6525" s="6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/>
      <c r="AL6525" s="12"/>
      <c r="AM6525" s="12"/>
      <c r="AN6525" s="12"/>
      <c r="AO6525" s="12"/>
      <c r="AP6525" s="12"/>
      <c r="AQ6525" s="12"/>
      <c r="AR6525" s="12"/>
      <c r="AS6525" s="12"/>
      <c r="AT6525" s="12"/>
      <c r="AU6525" s="12"/>
      <c r="AV6525" s="12"/>
      <c r="AW6525" s="12"/>
      <c r="AX6525" s="12"/>
      <c r="AY6525" s="12"/>
      <c r="AZ6525" s="12"/>
      <c r="BA6525" s="12"/>
      <c r="BB6525" s="12"/>
      <c r="BC6525" s="12"/>
      <c r="BD6525" s="12"/>
      <c r="BE6525" s="12"/>
      <c r="BF6525" s="12"/>
      <c r="BG6525" s="12"/>
      <c r="BH6525" s="12"/>
      <c r="BI6525" s="12"/>
      <c r="BJ6525" s="12"/>
      <c r="BK6525" s="12"/>
      <c r="BL6525" s="12"/>
      <c r="BM6525" s="12"/>
      <c r="BN6525" s="12"/>
      <c r="BO6525" s="12"/>
      <c r="BP6525" s="12"/>
      <c r="BQ6525" s="12"/>
      <c r="BR6525" s="12"/>
      <c r="BS6525" s="12"/>
      <c r="BT6525" s="12"/>
      <c r="BU6525" s="12"/>
      <c r="BV6525" s="12"/>
      <c r="BW6525" s="12"/>
      <c r="BX6525" s="12"/>
      <c r="BY6525" s="12"/>
      <c r="BZ6525" s="12"/>
      <c r="CA6525" s="12"/>
      <c r="CB6525" s="12"/>
      <c r="CC6525" s="12"/>
      <c r="CD6525" s="12"/>
      <c r="CE6525" s="12"/>
    </row>
    <row r="6526" spans="1:83" s="11" customFormat="1" ht="12.75" customHeight="1" x14ac:dyDescent="0.2">
      <c r="A6526" s="64" t="s">
        <v>11451</v>
      </c>
      <c r="B6526" s="9" t="s">
        <v>7604</v>
      </c>
      <c r="C6526" s="53" t="s">
        <v>4007</v>
      </c>
      <c r="D6526" s="44" t="s">
        <v>7343</v>
      </c>
      <c r="E6526" s="54"/>
      <c r="F6526" s="55"/>
      <c r="G6526" s="56">
        <v>130</v>
      </c>
      <c r="H6526" s="57">
        <f t="shared" si="202"/>
        <v>153.4</v>
      </c>
      <c r="I6526" s="58">
        <f t="shared" si="203"/>
        <v>0</v>
      </c>
      <c r="J6526" s="59"/>
      <c r="K6526" s="59" t="s">
        <v>10069</v>
      </c>
      <c r="L6526" s="60" t="s">
        <v>4029</v>
      </c>
      <c r="M6526" s="61"/>
      <c r="N6526" s="6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/>
      <c r="AL6526" s="12"/>
      <c r="AM6526" s="12"/>
      <c r="AN6526" s="12"/>
      <c r="AO6526" s="12"/>
      <c r="AP6526" s="12"/>
      <c r="AQ6526" s="12"/>
      <c r="AR6526" s="12"/>
      <c r="AS6526" s="12"/>
      <c r="AT6526" s="12"/>
      <c r="AU6526" s="12"/>
      <c r="AV6526" s="12"/>
      <c r="AW6526" s="12"/>
      <c r="AX6526" s="12"/>
      <c r="AY6526" s="12"/>
      <c r="AZ6526" s="12"/>
      <c r="BA6526" s="12"/>
      <c r="BB6526" s="12"/>
      <c r="BC6526" s="12"/>
      <c r="BD6526" s="12"/>
      <c r="BE6526" s="12"/>
      <c r="BF6526" s="12"/>
      <c r="BG6526" s="12"/>
      <c r="BH6526" s="12"/>
      <c r="BI6526" s="12"/>
      <c r="BJ6526" s="12"/>
      <c r="BK6526" s="12"/>
      <c r="BL6526" s="12"/>
      <c r="BM6526" s="12"/>
      <c r="BN6526" s="12"/>
      <c r="BO6526" s="12"/>
      <c r="BP6526" s="12"/>
      <c r="BQ6526" s="12"/>
      <c r="BR6526" s="12"/>
      <c r="BS6526" s="12"/>
      <c r="BT6526" s="12"/>
      <c r="BU6526" s="12"/>
      <c r="BV6526" s="12"/>
      <c r="BW6526" s="12"/>
      <c r="BX6526" s="12"/>
      <c r="BY6526" s="12"/>
      <c r="BZ6526" s="12"/>
      <c r="CA6526" s="12"/>
      <c r="CB6526" s="12"/>
      <c r="CC6526" s="12"/>
      <c r="CD6526" s="12"/>
      <c r="CE6526" s="12"/>
    </row>
    <row r="6527" spans="1:83" s="11" customFormat="1" ht="12.75" customHeight="1" x14ac:dyDescent="0.2">
      <c r="A6527" s="64" t="s">
        <v>11452</v>
      </c>
      <c r="B6527" s="9" t="s">
        <v>7602</v>
      </c>
      <c r="C6527" s="53" t="s">
        <v>4007</v>
      </c>
      <c r="D6527" s="44" t="s">
        <v>7343</v>
      </c>
      <c r="E6527" s="54"/>
      <c r="F6527" s="55"/>
      <c r="G6527" s="56">
        <v>130</v>
      </c>
      <c r="H6527" s="57">
        <f t="shared" si="202"/>
        <v>153.4</v>
      </c>
      <c r="I6527" s="58">
        <f t="shared" si="203"/>
        <v>0</v>
      </c>
      <c r="J6527" s="59"/>
      <c r="K6527" s="59" t="s">
        <v>10069</v>
      </c>
      <c r="L6527" s="60" t="s">
        <v>4029</v>
      </c>
      <c r="M6527" s="61"/>
      <c r="N6527" s="6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/>
      <c r="AL6527" s="12"/>
      <c r="AM6527" s="12"/>
      <c r="AN6527" s="12"/>
      <c r="AO6527" s="12"/>
      <c r="AP6527" s="12"/>
      <c r="AQ6527" s="12"/>
      <c r="AR6527" s="12"/>
      <c r="AS6527" s="12"/>
      <c r="AT6527" s="12"/>
      <c r="AU6527" s="12"/>
      <c r="AV6527" s="12"/>
      <c r="AW6527" s="12"/>
      <c r="AX6527" s="12"/>
      <c r="AY6527" s="12"/>
      <c r="AZ6527" s="12"/>
      <c r="BA6527" s="12"/>
      <c r="BB6527" s="12"/>
      <c r="BC6527" s="12"/>
      <c r="BD6527" s="12"/>
      <c r="BE6527" s="12"/>
      <c r="BF6527" s="12"/>
      <c r="BG6527" s="12"/>
      <c r="BH6527" s="12"/>
      <c r="BI6527" s="12"/>
      <c r="BJ6527" s="12"/>
      <c r="BK6527" s="12"/>
      <c r="BL6527" s="12"/>
      <c r="BM6527" s="12"/>
      <c r="BN6527" s="12"/>
      <c r="BO6527" s="12"/>
      <c r="BP6527" s="12"/>
      <c r="BQ6527" s="12"/>
      <c r="BR6527" s="12"/>
      <c r="BS6527" s="12"/>
      <c r="BT6527" s="12"/>
      <c r="BU6527" s="12"/>
      <c r="BV6527" s="12"/>
      <c r="BW6527" s="12"/>
      <c r="BX6527" s="12"/>
      <c r="BY6527" s="12"/>
      <c r="BZ6527" s="12"/>
      <c r="CA6527" s="12"/>
      <c r="CB6527" s="12"/>
      <c r="CC6527" s="12"/>
      <c r="CD6527" s="12"/>
      <c r="CE6527" s="12"/>
    </row>
    <row r="6528" spans="1:83" s="11" customFormat="1" ht="12.75" customHeight="1" x14ac:dyDescent="0.2">
      <c r="A6528" s="64" t="s">
        <v>11453</v>
      </c>
      <c r="B6528" s="9" t="s">
        <v>11454</v>
      </c>
      <c r="C6528" s="53" t="s">
        <v>4007</v>
      </c>
      <c r="D6528" s="44" t="s">
        <v>7343</v>
      </c>
      <c r="E6528" s="54"/>
      <c r="F6528" s="55"/>
      <c r="G6528" s="56">
        <v>1120</v>
      </c>
      <c r="H6528" s="57">
        <f t="shared" si="202"/>
        <v>1321.6</v>
      </c>
      <c r="I6528" s="58">
        <f t="shared" si="203"/>
        <v>0</v>
      </c>
      <c r="J6528" s="59" t="s">
        <v>4027</v>
      </c>
      <c r="K6528" s="59" t="s">
        <v>10069</v>
      </c>
      <c r="L6528" s="73" t="s">
        <v>7606</v>
      </c>
      <c r="M6528" s="61">
        <v>2</v>
      </c>
      <c r="N6528" s="6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/>
      <c r="AL6528" s="12"/>
      <c r="AM6528" s="12"/>
      <c r="AN6528" s="12"/>
      <c r="AO6528" s="12"/>
      <c r="AP6528" s="12"/>
      <c r="AQ6528" s="12"/>
      <c r="AR6528" s="12"/>
      <c r="AS6528" s="12"/>
      <c r="AT6528" s="12"/>
      <c r="AU6528" s="12"/>
      <c r="AV6528" s="12"/>
      <c r="AW6528" s="12"/>
      <c r="AX6528" s="12"/>
      <c r="AY6528" s="12"/>
      <c r="AZ6528" s="12"/>
      <c r="BA6528" s="12"/>
      <c r="BB6528" s="12"/>
      <c r="BC6528" s="12"/>
      <c r="BD6528" s="12"/>
      <c r="BE6528" s="12"/>
      <c r="BF6528" s="12"/>
      <c r="BG6528" s="12"/>
      <c r="BH6528" s="12"/>
      <c r="BI6528" s="12"/>
      <c r="BJ6528" s="12"/>
      <c r="BK6528" s="12"/>
      <c r="BL6528" s="12"/>
      <c r="BM6528" s="12"/>
      <c r="BN6528" s="12"/>
      <c r="BO6528" s="12"/>
      <c r="BP6528" s="12"/>
      <c r="BQ6528" s="12"/>
      <c r="BR6528" s="12"/>
      <c r="BS6528" s="12"/>
      <c r="BT6528" s="12"/>
      <c r="BU6528" s="12"/>
      <c r="BV6528" s="12"/>
      <c r="BW6528" s="12"/>
      <c r="BX6528" s="12"/>
      <c r="BY6528" s="12"/>
      <c r="BZ6528" s="12"/>
      <c r="CA6528" s="12"/>
      <c r="CB6528" s="12"/>
      <c r="CC6528" s="12"/>
      <c r="CD6528" s="12"/>
      <c r="CE6528" s="12"/>
    </row>
    <row r="6529" spans="1:83" s="11" customFormat="1" ht="12.75" customHeight="1" x14ac:dyDescent="0.2">
      <c r="A6529" s="51" t="s">
        <v>11455</v>
      </c>
      <c r="B6529" s="9" t="s">
        <v>217</v>
      </c>
      <c r="C6529" s="66" t="s">
        <v>4035</v>
      </c>
      <c r="D6529" s="44" t="s">
        <v>7343</v>
      </c>
      <c r="E6529" s="54"/>
      <c r="F6529" s="55"/>
      <c r="G6529" s="56">
        <v>146.66</v>
      </c>
      <c r="H6529" s="57">
        <f t="shared" si="202"/>
        <v>173.05879999999999</v>
      </c>
      <c r="I6529" s="58">
        <f t="shared" si="203"/>
        <v>0</v>
      </c>
      <c r="J6529" s="59" t="s">
        <v>4027</v>
      </c>
      <c r="K6529" s="59"/>
      <c r="L6529" s="60" t="s">
        <v>4029</v>
      </c>
      <c r="M6529" s="61">
        <v>0.08</v>
      </c>
      <c r="N6529" s="6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/>
      <c r="AL6529" s="12"/>
      <c r="AM6529" s="12"/>
      <c r="AN6529" s="12"/>
      <c r="AO6529" s="12"/>
      <c r="AP6529" s="12"/>
      <c r="AQ6529" s="12"/>
      <c r="AR6529" s="12"/>
      <c r="AS6529" s="12"/>
      <c r="AT6529" s="12"/>
      <c r="AU6529" s="12"/>
      <c r="AV6529" s="12"/>
      <c r="AW6529" s="12"/>
      <c r="AX6529" s="12"/>
      <c r="AY6529" s="12"/>
      <c r="AZ6529" s="12"/>
      <c r="BA6529" s="12"/>
      <c r="BB6529" s="12"/>
      <c r="BC6529" s="12"/>
      <c r="BD6529" s="12"/>
      <c r="BE6529" s="12"/>
      <c r="BF6529" s="12"/>
      <c r="BG6529" s="12"/>
      <c r="BH6529" s="12"/>
      <c r="BI6529" s="12"/>
      <c r="BJ6529" s="12"/>
      <c r="BK6529" s="12"/>
      <c r="BL6529" s="12"/>
      <c r="BM6529" s="12"/>
      <c r="BN6529" s="12"/>
      <c r="BO6529" s="12"/>
      <c r="BP6529" s="12"/>
      <c r="BQ6529" s="12"/>
      <c r="BR6529" s="12"/>
      <c r="BS6529" s="12"/>
      <c r="BT6529" s="12"/>
      <c r="BU6529" s="12"/>
      <c r="BV6529" s="12"/>
      <c r="BW6529" s="12"/>
      <c r="BX6529" s="12"/>
      <c r="BY6529" s="12"/>
      <c r="BZ6529" s="12"/>
      <c r="CA6529" s="12"/>
      <c r="CB6529" s="12"/>
      <c r="CC6529" s="12"/>
      <c r="CD6529" s="12"/>
      <c r="CE6529" s="12"/>
    </row>
    <row r="6530" spans="1:83" s="11" customFormat="1" ht="12.75" customHeight="1" x14ac:dyDescent="0.2">
      <c r="A6530" s="51" t="s">
        <v>11456</v>
      </c>
      <c r="B6530" s="9" t="s">
        <v>11457</v>
      </c>
      <c r="C6530" s="66" t="s">
        <v>4035</v>
      </c>
      <c r="D6530" s="44" t="s">
        <v>8401</v>
      </c>
      <c r="E6530" s="54"/>
      <c r="F6530" s="55"/>
      <c r="G6530" s="56">
        <v>615.21</v>
      </c>
      <c r="H6530" s="57">
        <f t="shared" si="202"/>
        <v>725.94780000000003</v>
      </c>
      <c r="I6530" s="58">
        <f t="shared" si="203"/>
        <v>0</v>
      </c>
      <c r="J6530" s="59"/>
      <c r="K6530" s="59"/>
      <c r="L6530" s="60" t="s">
        <v>4029</v>
      </c>
      <c r="M6530" s="61"/>
      <c r="N6530" s="6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/>
      <c r="AL6530" s="12"/>
      <c r="AM6530" s="12"/>
      <c r="AN6530" s="12"/>
      <c r="AO6530" s="12"/>
      <c r="AP6530" s="12"/>
      <c r="AQ6530" s="12"/>
      <c r="AR6530" s="12"/>
      <c r="AS6530" s="12"/>
      <c r="AT6530" s="12"/>
      <c r="AU6530" s="12"/>
      <c r="AV6530" s="12"/>
      <c r="AW6530" s="12"/>
      <c r="AX6530" s="12"/>
      <c r="AY6530" s="12"/>
      <c r="AZ6530" s="12"/>
      <c r="BA6530" s="12"/>
      <c r="BB6530" s="12"/>
      <c r="BC6530" s="12"/>
      <c r="BD6530" s="12"/>
      <c r="BE6530" s="12"/>
      <c r="BF6530" s="12"/>
      <c r="BG6530" s="12"/>
      <c r="BH6530" s="12"/>
      <c r="BI6530" s="12"/>
      <c r="BJ6530" s="12"/>
      <c r="BK6530" s="12"/>
      <c r="BL6530" s="12"/>
      <c r="BM6530" s="12"/>
      <c r="BN6530" s="12"/>
      <c r="BO6530" s="12"/>
      <c r="BP6530" s="12"/>
      <c r="BQ6530" s="12"/>
      <c r="BR6530" s="12"/>
      <c r="BS6530" s="12"/>
      <c r="BT6530" s="12"/>
      <c r="BU6530" s="12"/>
      <c r="BV6530" s="12"/>
      <c r="BW6530" s="12"/>
      <c r="BX6530" s="12"/>
      <c r="BY6530" s="12"/>
      <c r="BZ6530" s="12"/>
      <c r="CA6530" s="12"/>
      <c r="CB6530" s="12"/>
      <c r="CC6530" s="12"/>
      <c r="CD6530" s="12"/>
      <c r="CE6530" s="12"/>
    </row>
    <row r="6531" spans="1:83" s="11" customFormat="1" ht="12.75" customHeight="1" x14ac:dyDescent="0.2">
      <c r="A6531" s="51" t="s">
        <v>11458</v>
      </c>
      <c r="B6531" s="9" t="s">
        <v>11459</v>
      </c>
      <c r="C6531" s="66" t="s">
        <v>4035</v>
      </c>
      <c r="D6531" s="44" t="s">
        <v>8401</v>
      </c>
      <c r="E6531" s="54"/>
      <c r="F6531" s="55"/>
      <c r="G6531" s="56">
        <v>250</v>
      </c>
      <c r="H6531" s="57">
        <f t="shared" si="202"/>
        <v>295</v>
      </c>
      <c r="I6531" s="58">
        <f t="shared" si="203"/>
        <v>0</v>
      </c>
      <c r="J6531" s="59"/>
      <c r="K6531" s="59"/>
      <c r="L6531" s="60" t="s">
        <v>4029</v>
      </c>
      <c r="M6531" s="61"/>
      <c r="N6531" s="6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/>
      <c r="AL6531" s="12"/>
      <c r="AM6531" s="12"/>
      <c r="AN6531" s="12"/>
      <c r="AO6531" s="12"/>
      <c r="AP6531" s="12"/>
      <c r="AQ6531" s="12"/>
      <c r="AR6531" s="12"/>
      <c r="AS6531" s="12"/>
      <c r="AT6531" s="12"/>
      <c r="AU6531" s="12"/>
      <c r="AV6531" s="12"/>
      <c r="AW6531" s="12"/>
      <c r="AX6531" s="12"/>
      <c r="AY6531" s="12"/>
      <c r="AZ6531" s="12"/>
      <c r="BA6531" s="12"/>
      <c r="BB6531" s="12"/>
      <c r="BC6531" s="12"/>
      <c r="BD6531" s="12"/>
      <c r="BE6531" s="12"/>
      <c r="BF6531" s="12"/>
      <c r="BG6531" s="12"/>
      <c r="BH6531" s="12"/>
      <c r="BI6531" s="12"/>
      <c r="BJ6531" s="12"/>
      <c r="BK6531" s="12"/>
      <c r="BL6531" s="12"/>
      <c r="BM6531" s="12"/>
      <c r="BN6531" s="12"/>
      <c r="BO6531" s="12"/>
      <c r="BP6531" s="12"/>
      <c r="BQ6531" s="12"/>
      <c r="BR6531" s="12"/>
      <c r="BS6531" s="12"/>
      <c r="BT6531" s="12"/>
      <c r="BU6531" s="12"/>
      <c r="BV6531" s="12"/>
      <c r="BW6531" s="12"/>
      <c r="BX6531" s="12"/>
      <c r="BY6531" s="12"/>
      <c r="BZ6531" s="12"/>
      <c r="CA6531" s="12"/>
      <c r="CB6531" s="12"/>
      <c r="CC6531" s="12"/>
      <c r="CD6531" s="12"/>
      <c r="CE6531" s="12"/>
    </row>
    <row r="6532" spans="1:83" s="11" customFormat="1" ht="12.75" customHeight="1" x14ac:dyDescent="0.2">
      <c r="A6532" s="51" t="s">
        <v>11460</v>
      </c>
      <c r="B6532" s="9" t="s">
        <v>11461</v>
      </c>
      <c r="C6532" s="66" t="s">
        <v>4035</v>
      </c>
      <c r="D6532" s="44" t="s">
        <v>8401</v>
      </c>
      <c r="E6532" s="54"/>
      <c r="F6532" s="55"/>
      <c r="G6532" s="56">
        <v>250</v>
      </c>
      <c r="H6532" s="57">
        <f t="shared" si="202"/>
        <v>295</v>
      </c>
      <c r="I6532" s="58">
        <f t="shared" si="203"/>
        <v>0</v>
      </c>
      <c r="J6532" s="59"/>
      <c r="K6532" s="59"/>
      <c r="L6532" s="60" t="s">
        <v>4029</v>
      </c>
      <c r="M6532" s="61"/>
      <c r="N6532" s="6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/>
      <c r="AL6532" s="12"/>
      <c r="AM6532" s="12"/>
      <c r="AN6532" s="12"/>
      <c r="AO6532" s="12"/>
      <c r="AP6532" s="12"/>
      <c r="AQ6532" s="12"/>
      <c r="AR6532" s="12"/>
      <c r="AS6532" s="12"/>
      <c r="AT6532" s="12"/>
      <c r="AU6532" s="12"/>
      <c r="AV6532" s="12"/>
      <c r="AW6532" s="12"/>
      <c r="AX6532" s="12"/>
      <c r="AY6532" s="12"/>
      <c r="AZ6532" s="12"/>
      <c r="BA6532" s="12"/>
      <c r="BB6532" s="12"/>
      <c r="BC6532" s="12"/>
      <c r="BD6532" s="12"/>
      <c r="BE6532" s="12"/>
      <c r="BF6532" s="12"/>
      <c r="BG6532" s="12"/>
      <c r="BH6532" s="12"/>
      <c r="BI6532" s="12"/>
      <c r="BJ6532" s="12"/>
      <c r="BK6532" s="12"/>
      <c r="BL6532" s="12"/>
      <c r="BM6532" s="12"/>
      <c r="BN6532" s="12"/>
      <c r="BO6532" s="12"/>
      <c r="BP6532" s="12"/>
      <c r="BQ6532" s="12"/>
      <c r="BR6532" s="12"/>
      <c r="BS6532" s="12"/>
      <c r="BT6532" s="12"/>
      <c r="BU6532" s="12"/>
      <c r="BV6532" s="12"/>
      <c r="BW6532" s="12"/>
      <c r="BX6532" s="12"/>
      <c r="BY6532" s="12"/>
      <c r="BZ6532" s="12"/>
      <c r="CA6532" s="12"/>
      <c r="CB6532" s="12"/>
      <c r="CC6532" s="12"/>
      <c r="CD6532" s="12"/>
      <c r="CE6532" s="12"/>
    </row>
    <row r="6533" spans="1:83" s="11" customFormat="1" ht="12.75" customHeight="1" x14ac:dyDescent="0.2">
      <c r="A6533" s="64" t="s">
        <v>11462</v>
      </c>
      <c r="B6533" s="9" t="s">
        <v>11463</v>
      </c>
      <c r="C6533" s="53" t="s">
        <v>4007</v>
      </c>
      <c r="D6533" s="44" t="s">
        <v>4117</v>
      </c>
      <c r="E6533" s="54"/>
      <c r="F6533" s="55"/>
      <c r="G6533" s="56">
        <v>640</v>
      </c>
      <c r="H6533" s="57">
        <f t="shared" si="202"/>
        <v>755.19999999999993</v>
      </c>
      <c r="I6533" s="58">
        <f t="shared" si="203"/>
        <v>0</v>
      </c>
      <c r="J6533" s="59" t="s">
        <v>4027</v>
      </c>
      <c r="K6533" s="59" t="s">
        <v>10069</v>
      </c>
      <c r="L6533" s="60" t="s">
        <v>4029</v>
      </c>
      <c r="M6533" s="61">
        <v>0.15</v>
      </c>
      <c r="N6533" s="6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/>
      <c r="AL6533" s="12"/>
      <c r="AM6533" s="12"/>
      <c r="AN6533" s="12"/>
      <c r="AO6533" s="12"/>
      <c r="AP6533" s="12"/>
      <c r="AQ6533" s="12"/>
      <c r="AR6533" s="12"/>
      <c r="AS6533" s="12"/>
      <c r="AT6533" s="12"/>
      <c r="AU6533" s="12"/>
      <c r="AV6533" s="12"/>
      <c r="AW6533" s="12"/>
      <c r="AX6533" s="12"/>
      <c r="AY6533" s="12"/>
      <c r="AZ6533" s="12"/>
      <c r="BA6533" s="12"/>
      <c r="BB6533" s="12"/>
      <c r="BC6533" s="12"/>
      <c r="BD6533" s="12"/>
      <c r="BE6533" s="12"/>
      <c r="BF6533" s="12"/>
      <c r="BG6533" s="12"/>
      <c r="BH6533" s="12"/>
      <c r="BI6533" s="12"/>
      <c r="BJ6533" s="12"/>
      <c r="BK6533" s="12"/>
      <c r="BL6533" s="12"/>
      <c r="BM6533" s="12"/>
      <c r="BN6533" s="12"/>
      <c r="BO6533" s="12"/>
      <c r="BP6533" s="12"/>
      <c r="BQ6533" s="12"/>
      <c r="BR6533" s="12"/>
      <c r="BS6533" s="12"/>
      <c r="BT6533" s="12"/>
      <c r="BU6533" s="12"/>
      <c r="BV6533" s="12"/>
      <c r="BW6533" s="12"/>
      <c r="BX6533" s="12"/>
      <c r="BY6533" s="12"/>
      <c r="BZ6533" s="12"/>
      <c r="CA6533" s="12"/>
      <c r="CB6533" s="12"/>
      <c r="CC6533" s="12"/>
      <c r="CD6533" s="12"/>
      <c r="CE6533" s="12"/>
    </row>
    <row r="6534" spans="1:83" s="11" customFormat="1" ht="12.75" customHeight="1" x14ac:dyDescent="0.2">
      <c r="A6534" s="51" t="s">
        <v>3248</v>
      </c>
      <c r="B6534" s="9" t="s">
        <v>1061</v>
      </c>
      <c r="C6534" s="66" t="s">
        <v>4035</v>
      </c>
      <c r="D6534" s="44" t="s">
        <v>4117</v>
      </c>
      <c r="E6534" s="54"/>
      <c r="F6534" s="55"/>
      <c r="G6534" s="56">
        <v>180</v>
      </c>
      <c r="H6534" s="57">
        <f t="shared" si="202"/>
        <v>212.39999999999998</v>
      </c>
      <c r="I6534" s="58">
        <f t="shared" si="203"/>
        <v>0</v>
      </c>
      <c r="J6534" s="59" t="s">
        <v>4027</v>
      </c>
      <c r="K6534" s="59"/>
      <c r="L6534" s="65">
        <v>6370</v>
      </c>
      <c r="M6534" s="61"/>
      <c r="N6534" s="6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/>
      <c r="AL6534" s="12"/>
      <c r="AM6534" s="12"/>
      <c r="AN6534" s="12"/>
      <c r="AO6534" s="12"/>
      <c r="AP6534" s="12"/>
      <c r="AQ6534" s="12"/>
      <c r="AR6534" s="12"/>
      <c r="AS6534" s="12"/>
      <c r="AT6534" s="12"/>
      <c r="AU6534" s="12"/>
      <c r="AV6534" s="12"/>
      <c r="AW6534" s="12"/>
      <c r="AX6534" s="12"/>
      <c r="AY6534" s="12"/>
      <c r="AZ6534" s="12"/>
      <c r="BA6534" s="12"/>
      <c r="BB6534" s="12"/>
      <c r="BC6534" s="12"/>
      <c r="BD6534" s="12"/>
      <c r="BE6534" s="12"/>
      <c r="BF6534" s="12"/>
      <c r="BG6534" s="12"/>
      <c r="BH6534" s="12"/>
      <c r="BI6534" s="12"/>
      <c r="BJ6534" s="12"/>
      <c r="BK6534" s="12"/>
      <c r="BL6534" s="12"/>
      <c r="BM6534" s="12"/>
      <c r="BN6534" s="12"/>
      <c r="BO6534" s="12"/>
      <c r="BP6534" s="12"/>
      <c r="BQ6534" s="12"/>
      <c r="BR6534" s="12"/>
      <c r="BS6534" s="12"/>
      <c r="BT6534" s="12"/>
      <c r="BU6534" s="12"/>
      <c r="BV6534" s="12"/>
      <c r="BW6534" s="12"/>
      <c r="BX6534" s="12"/>
      <c r="BY6534" s="12"/>
      <c r="BZ6534" s="12"/>
      <c r="CA6534" s="12"/>
      <c r="CB6534" s="12"/>
      <c r="CC6534" s="12"/>
      <c r="CD6534" s="12"/>
      <c r="CE6534" s="12"/>
    </row>
    <row r="6535" spans="1:83" s="11" customFormat="1" ht="12.75" customHeight="1" x14ac:dyDescent="0.2">
      <c r="A6535" s="51" t="s">
        <v>3249</v>
      </c>
      <c r="B6535" s="9" t="s">
        <v>1061</v>
      </c>
      <c r="C6535" s="66" t="s">
        <v>4035</v>
      </c>
      <c r="D6535" s="44" t="s">
        <v>4117</v>
      </c>
      <c r="E6535" s="54"/>
      <c r="F6535" s="55"/>
      <c r="G6535" s="56">
        <v>180</v>
      </c>
      <c r="H6535" s="57">
        <f t="shared" si="202"/>
        <v>212.39999999999998</v>
      </c>
      <c r="I6535" s="58">
        <f t="shared" si="203"/>
        <v>0</v>
      </c>
      <c r="J6535" s="59"/>
      <c r="K6535" s="59"/>
      <c r="L6535" s="73" t="s">
        <v>7566</v>
      </c>
      <c r="M6535" s="61"/>
      <c r="N6535" s="6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/>
      <c r="AL6535" s="12"/>
      <c r="AM6535" s="12"/>
      <c r="AN6535" s="12"/>
      <c r="AO6535" s="12"/>
      <c r="AP6535" s="12"/>
      <c r="AQ6535" s="12"/>
      <c r="AR6535" s="12"/>
      <c r="AS6535" s="12"/>
      <c r="AT6535" s="12"/>
      <c r="AU6535" s="12"/>
      <c r="AV6535" s="12"/>
      <c r="AW6535" s="12"/>
      <c r="AX6535" s="12"/>
      <c r="AY6535" s="12"/>
      <c r="AZ6535" s="12"/>
      <c r="BA6535" s="12"/>
      <c r="BB6535" s="12"/>
      <c r="BC6535" s="12"/>
      <c r="BD6535" s="12"/>
      <c r="BE6535" s="12"/>
      <c r="BF6535" s="12"/>
      <c r="BG6535" s="12"/>
      <c r="BH6535" s="12"/>
      <c r="BI6535" s="12"/>
      <c r="BJ6535" s="12"/>
      <c r="BK6535" s="12"/>
      <c r="BL6535" s="12"/>
      <c r="BM6535" s="12"/>
      <c r="BN6535" s="12"/>
      <c r="BO6535" s="12"/>
      <c r="BP6535" s="12"/>
      <c r="BQ6535" s="12"/>
      <c r="BR6535" s="12"/>
      <c r="BS6535" s="12"/>
      <c r="BT6535" s="12"/>
      <c r="BU6535" s="12"/>
      <c r="BV6535" s="12"/>
      <c r="BW6535" s="12"/>
      <c r="BX6535" s="12"/>
      <c r="BY6535" s="12"/>
      <c r="BZ6535" s="12"/>
      <c r="CA6535" s="12"/>
      <c r="CB6535" s="12"/>
      <c r="CC6535" s="12"/>
      <c r="CD6535" s="12"/>
      <c r="CE6535" s="12"/>
    </row>
    <row r="6536" spans="1:83" s="11" customFormat="1" ht="12.75" customHeight="1" x14ac:dyDescent="0.2">
      <c r="A6536" s="51" t="s">
        <v>3250</v>
      </c>
      <c r="B6536" s="9" t="s">
        <v>1061</v>
      </c>
      <c r="C6536" s="66" t="s">
        <v>4035</v>
      </c>
      <c r="D6536" s="44" t="s">
        <v>4117</v>
      </c>
      <c r="E6536" s="54"/>
      <c r="F6536" s="55"/>
      <c r="G6536" s="56">
        <v>180</v>
      </c>
      <c r="H6536" s="57">
        <f t="shared" ref="H6536:H6599" si="204">G6536*1.18</f>
        <v>212.39999999999998</v>
      </c>
      <c r="I6536" s="58">
        <f t="shared" ref="I6536:I6599" si="205">H6536*F6536</f>
        <v>0</v>
      </c>
      <c r="J6536" s="59" t="s">
        <v>4027</v>
      </c>
      <c r="K6536" s="59"/>
      <c r="L6536" s="65">
        <v>6370</v>
      </c>
      <c r="M6536" s="61"/>
      <c r="N6536" s="6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/>
      <c r="AL6536" s="12"/>
      <c r="AM6536" s="12"/>
      <c r="AN6536" s="12"/>
      <c r="AO6536" s="12"/>
      <c r="AP6536" s="12"/>
      <c r="AQ6536" s="12"/>
      <c r="AR6536" s="12"/>
      <c r="AS6536" s="12"/>
      <c r="AT6536" s="12"/>
      <c r="AU6536" s="12"/>
      <c r="AV6536" s="12"/>
      <c r="AW6536" s="12"/>
      <c r="AX6536" s="12"/>
      <c r="AY6536" s="12"/>
      <c r="AZ6536" s="12"/>
      <c r="BA6536" s="12"/>
      <c r="BB6536" s="12"/>
      <c r="BC6536" s="12"/>
      <c r="BD6536" s="12"/>
      <c r="BE6536" s="12"/>
      <c r="BF6536" s="12"/>
      <c r="BG6536" s="12"/>
      <c r="BH6536" s="12"/>
      <c r="BI6536" s="12"/>
      <c r="BJ6536" s="12"/>
      <c r="BK6536" s="12"/>
      <c r="BL6536" s="12"/>
      <c r="BM6536" s="12"/>
      <c r="BN6536" s="12"/>
      <c r="BO6536" s="12"/>
      <c r="BP6536" s="12"/>
      <c r="BQ6536" s="12"/>
      <c r="BR6536" s="12"/>
      <c r="BS6536" s="12"/>
      <c r="BT6536" s="12"/>
      <c r="BU6536" s="12"/>
      <c r="BV6536" s="12"/>
      <c r="BW6536" s="12"/>
      <c r="BX6536" s="12"/>
      <c r="BY6536" s="12"/>
      <c r="BZ6536" s="12"/>
      <c r="CA6536" s="12"/>
      <c r="CB6536" s="12"/>
      <c r="CC6536" s="12"/>
      <c r="CD6536" s="12"/>
      <c r="CE6536" s="12"/>
    </row>
    <row r="6537" spans="1:83" s="11" customFormat="1" ht="12.75" customHeight="1" x14ac:dyDescent="0.2">
      <c r="A6537" s="51" t="s">
        <v>3251</v>
      </c>
      <c r="B6537" s="9" t="s">
        <v>1061</v>
      </c>
      <c r="C6537" s="66" t="s">
        <v>4035</v>
      </c>
      <c r="D6537" s="44" t="s">
        <v>4117</v>
      </c>
      <c r="E6537" s="54"/>
      <c r="F6537" s="55"/>
      <c r="G6537" s="56">
        <v>175</v>
      </c>
      <c r="H6537" s="57">
        <f t="shared" si="204"/>
        <v>206.5</v>
      </c>
      <c r="I6537" s="58">
        <f t="shared" si="205"/>
        <v>0</v>
      </c>
      <c r="J6537" s="59"/>
      <c r="K6537" s="59"/>
      <c r="L6537" s="73" t="s">
        <v>11464</v>
      </c>
      <c r="M6537" s="61"/>
      <c r="N6537" s="6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/>
      <c r="AL6537" s="12"/>
      <c r="AM6537" s="12"/>
      <c r="AN6537" s="12"/>
      <c r="AO6537" s="12"/>
      <c r="AP6537" s="12"/>
      <c r="AQ6537" s="12"/>
      <c r="AR6537" s="12"/>
      <c r="AS6537" s="12"/>
      <c r="AT6537" s="12"/>
      <c r="AU6537" s="12"/>
      <c r="AV6537" s="12"/>
      <c r="AW6537" s="12"/>
      <c r="AX6537" s="12"/>
      <c r="AY6537" s="12"/>
      <c r="AZ6537" s="12"/>
      <c r="BA6537" s="12"/>
      <c r="BB6537" s="12"/>
      <c r="BC6537" s="12"/>
      <c r="BD6537" s="12"/>
      <c r="BE6537" s="12"/>
      <c r="BF6537" s="12"/>
      <c r="BG6537" s="12"/>
      <c r="BH6537" s="12"/>
      <c r="BI6537" s="12"/>
      <c r="BJ6537" s="12"/>
      <c r="BK6537" s="12"/>
      <c r="BL6537" s="12"/>
      <c r="BM6537" s="12"/>
      <c r="BN6537" s="12"/>
      <c r="BO6537" s="12"/>
      <c r="BP6537" s="12"/>
      <c r="BQ6537" s="12"/>
      <c r="BR6537" s="12"/>
      <c r="BS6537" s="12"/>
      <c r="BT6537" s="12"/>
      <c r="BU6537" s="12"/>
      <c r="BV6537" s="12"/>
      <c r="BW6537" s="12"/>
      <c r="BX6537" s="12"/>
      <c r="BY6537" s="12"/>
      <c r="BZ6537" s="12"/>
      <c r="CA6537" s="12"/>
      <c r="CB6537" s="12"/>
      <c r="CC6537" s="12"/>
      <c r="CD6537" s="12"/>
      <c r="CE6537" s="12"/>
    </row>
    <row r="6538" spans="1:83" s="11" customFormat="1" ht="12.75" customHeight="1" x14ac:dyDescent="0.2">
      <c r="A6538" s="51" t="s">
        <v>3252</v>
      </c>
      <c r="B6538" s="9" t="s">
        <v>631</v>
      </c>
      <c r="C6538" s="66" t="s">
        <v>4035</v>
      </c>
      <c r="D6538" s="44" t="s">
        <v>4945</v>
      </c>
      <c r="E6538" s="54"/>
      <c r="F6538" s="55"/>
      <c r="G6538" s="56">
        <v>5300</v>
      </c>
      <c r="H6538" s="57">
        <f t="shared" si="204"/>
        <v>6254</v>
      </c>
      <c r="I6538" s="58">
        <f t="shared" si="205"/>
        <v>0</v>
      </c>
      <c r="J6538" s="59"/>
      <c r="K6538" s="59"/>
      <c r="L6538" s="60" t="s">
        <v>7267</v>
      </c>
      <c r="M6538" s="61">
        <v>15.8</v>
      </c>
      <c r="N6538" s="6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/>
      <c r="AL6538" s="12"/>
      <c r="AM6538" s="12"/>
      <c r="AN6538" s="12"/>
      <c r="AO6538" s="12"/>
      <c r="AP6538" s="12"/>
      <c r="AQ6538" s="12"/>
      <c r="AR6538" s="12"/>
      <c r="AS6538" s="12"/>
      <c r="AT6538" s="12"/>
      <c r="AU6538" s="12"/>
      <c r="AV6538" s="12"/>
      <c r="AW6538" s="12"/>
      <c r="AX6538" s="12"/>
      <c r="AY6538" s="12"/>
      <c r="AZ6538" s="12"/>
      <c r="BA6538" s="12"/>
      <c r="BB6538" s="12"/>
      <c r="BC6538" s="12"/>
      <c r="BD6538" s="12"/>
      <c r="BE6538" s="12"/>
      <c r="BF6538" s="12"/>
      <c r="BG6538" s="12"/>
      <c r="BH6538" s="12"/>
      <c r="BI6538" s="12"/>
      <c r="BJ6538" s="12"/>
      <c r="BK6538" s="12"/>
      <c r="BL6538" s="12"/>
      <c r="BM6538" s="12"/>
      <c r="BN6538" s="12"/>
      <c r="BO6538" s="12"/>
      <c r="BP6538" s="12"/>
      <c r="BQ6538" s="12"/>
      <c r="BR6538" s="12"/>
      <c r="BS6538" s="12"/>
      <c r="BT6538" s="12"/>
      <c r="BU6538" s="12"/>
      <c r="BV6538" s="12"/>
      <c r="BW6538" s="12"/>
      <c r="BX6538" s="12"/>
      <c r="BY6538" s="12"/>
      <c r="BZ6538" s="12"/>
      <c r="CA6538" s="12"/>
      <c r="CB6538" s="12"/>
      <c r="CC6538" s="12"/>
      <c r="CD6538" s="12"/>
      <c r="CE6538" s="12"/>
    </row>
    <row r="6539" spans="1:83" s="11" customFormat="1" ht="12.75" customHeight="1" x14ac:dyDescent="0.2">
      <c r="A6539" s="51" t="s">
        <v>3253</v>
      </c>
      <c r="B6539" s="9" t="s">
        <v>1062</v>
      </c>
      <c r="C6539" s="66" t="s">
        <v>4035</v>
      </c>
      <c r="D6539" s="44" t="s">
        <v>4945</v>
      </c>
      <c r="E6539" s="54"/>
      <c r="F6539" s="55"/>
      <c r="G6539" s="56">
        <v>4898.6400000000003</v>
      </c>
      <c r="H6539" s="57">
        <f t="shared" si="204"/>
        <v>5780.3951999999999</v>
      </c>
      <c r="I6539" s="58">
        <f t="shared" si="205"/>
        <v>0</v>
      </c>
      <c r="J6539" s="59" t="s">
        <v>4027</v>
      </c>
      <c r="K6539" s="59"/>
      <c r="L6539" s="60" t="s">
        <v>4029</v>
      </c>
      <c r="M6539" s="61">
        <v>13.8</v>
      </c>
      <c r="N6539" s="6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/>
      <c r="AL6539" s="12"/>
      <c r="AM6539" s="12"/>
      <c r="AN6539" s="12"/>
      <c r="AO6539" s="12"/>
      <c r="AP6539" s="12"/>
      <c r="AQ6539" s="12"/>
      <c r="AR6539" s="12"/>
      <c r="AS6539" s="12"/>
      <c r="AT6539" s="12"/>
      <c r="AU6539" s="12"/>
      <c r="AV6539" s="12"/>
      <c r="AW6539" s="12"/>
      <c r="AX6539" s="12"/>
      <c r="AY6539" s="12"/>
      <c r="AZ6539" s="12"/>
      <c r="BA6539" s="12"/>
      <c r="BB6539" s="12"/>
      <c r="BC6539" s="12"/>
      <c r="BD6539" s="12"/>
      <c r="BE6539" s="12"/>
      <c r="BF6539" s="12"/>
      <c r="BG6539" s="12"/>
      <c r="BH6539" s="12"/>
      <c r="BI6539" s="12"/>
      <c r="BJ6539" s="12"/>
      <c r="BK6539" s="12"/>
      <c r="BL6539" s="12"/>
      <c r="BM6539" s="12"/>
      <c r="BN6539" s="12"/>
      <c r="BO6539" s="12"/>
      <c r="BP6539" s="12"/>
      <c r="BQ6539" s="12"/>
      <c r="BR6539" s="12"/>
      <c r="BS6539" s="12"/>
      <c r="BT6539" s="12"/>
      <c r="BU6539" s="12"/>
      <c r="BV6539" s="12"/>
      <c r="BW6539" s="12"/>
      <c r="BX6539" s="12"/>
      <c r="BY6539" s="12"/>
      <c r="BZ6539" s="12"/>
      <c r="CA6539" s="12"/>
      <c r="CB6539" s="12"/>
      <c r="CC6539" s="12"/>
      <c r="CD6539" s="12"/>
      <c r="CE6539" s="12"/>
    </row>
    <row r="6540" spans="1:83" s="11" customFormat="1" ht="12.75" customHeight="1" x14ac:dyDescent="0.2">
      <c r="A6540" s="64" t="s">
        <v>11465</v>
      </c>
      <c r="B6540" s="9" t="s">
        <v>11466</v>
      </c>
      <c r="C6540" s="53" t="s">
        <v>4007</v>
      </c>
      <c r="D6540" s="44" t="s">
        <v>4945</v>
      </c>
      <c r="E6540" s="54"/>
      <c r="F6540" s="55"/>
      <c r="G6540" s="56">
        <v>155</v>
      </c>
      <c r="H6540" s="57">
        <f t="shared" si="204"/>
        <v>182.89999999999998</v>
      </c>
      <c r="I6540" s="58">
        <f t="shared" si="205"/>
        <v>0</v>
      </c>
      <c r="J6540" s="59"/>
      <c r="K6540" s="59" t="s">
        <v>10069</v>
      </c>
      <c r="L6540" s="60" t="s">
        <v>7267</v>
      </c>
      <c r="M6540" s="61"/>
      <c r="N6540" s="6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/>
      <c r="AL6540" s="12"/>
      <c r="AM6540" s="12"/>
      <c r="AN6540" s="12"/>
      <c r="AO6540" s="12"/>
      <c r="AP6540" s="12"/>
      <c r="AQ6540" s="12"/>
      <c r="AR6540" s="12"/>
      <c r="AS6540" s="12"/>
      <c r="AT6540" s="12"/>
      <c r="AU6540" s="12"/>
      <c r="AV6540" s="12"/>
      <c r="AW6540" s="12"/>
      <c r="AX6540" s="12"/>
      <c r="AY6540" s="12"/>
      <c r="AZ6540" s="12"/>
      <c r="BA6540" s="12"/>
      <c r="BB6540" s="12"/>
      <c r="BC6540" s="12"/>
      <c r="BD6540" s="12"/>
      <c r="BE6540" s="12"/>
      <c r="BF6540" s="12"/>
      <c r="BG6540" s="12"/>
      <c r="BH6540" s="12"/>
      <c r="BI6540" s="12"/>
      <c r="BJ6540" s="12"/>
      <c r="BK6540" s="12"/>
      <c r="BL6540" s="12"/>
      <c r="BM6540" s="12"/>
      <c r="BN6540" s="12"/>
      <c r="BO6540" s="12"/>
      <c r="BP6540" s="12"/>
      <c r="BQ6540" s="12"/>
      <c r="BR6540" s="12"/>
      <c r="BS6540" s="12"/>
      <c r="BT6540" s="12"/>
      <c r="BU6540" s="12"/>
      <c r="BV6540" s="12"/>
      <c r="BW6540" s="12"/>
      <c r="BX6540" s="12"/>
      <c r="BY6540" s="12"/>
      <c r="BZ6540" s="12"/>
      <c r="CA6540" s="12"/>
      <c r="CB6540" s="12"/>
      <c r="CC6540" s="12"/>
      <c r="CD6540" s="12"/>
      <c r="CE6540" s="12"/>
    </row>
    <row r="6541" spans="1:83" s="11" customFormat="1" ht="12.75" customHeight="1" x14ac:dyDescent="0.2">
      <c r="A6541" s="64" t="s">
        <v>11467</v>
      </c>
      <c r="B6541" s="9" t="s">
        <v>11468</v>
      </c>
      <c r="C6541" s="53" t="s">
        <v>4007</v>
      </c>
      <c r="D6541" s="44" t="s">
        <v>4945</v>
      </c>
      <c r="E6541" s="54"/>
      <c r="F6541" s="55"/>
      <c r="G6541" s="56">
        <v>230.44</v>
      </c>
      <c r="H6541" s="57">
        <f t="shared" si="204"/>
        <v>271.91919999999999</v>
      </c>
      <c r="I6541" s="58">
        <f t="shared" si="205"/>
        <v>0</v>
      </c>
      <c r="J6541" s="59"/>
      <c r="K6541" s="59" t="s">
        <v>10069</v>
      </c>
      <c r="L6541" s="60" t="s">
        <v>7267</v>
      </c>
      <c r="M6541" s="61"/>
      <c r="N6541" s="6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/>
      <c r="AL6541" s="12"/>
      <c r="AM6541" s="12"/>
      <c r="AN6541" s="12"/>
      <c r="AO6541" s="12"/>
      <c r="AP6541" s="12"/>
      <c r="AQ6541" s="12"/>
      <c r="AR6541" s="12"/>
      <c r="AS6541" s="12"/>
      <c r="AT6541" s="12"/>
      <c r="AU6541" s="12"/>
      <c r="AV6541" s="12"/>
      <c r="AW6541" s="12"/>
      <c r="AX6541" s="12"/>
      <c r="AY6541" s="12"/>
      <c r="AZ6541" s="12"/>
      <c r="BA6541" s="12"/>
      <c r="BB6541" s="12"/>
      <c r="BC6541" s="12"/>
      <c r="BD6541" s="12"/>
      <c r="BE6541" s="12"/>
      <c r="BF6541" s="12"/>
      <c r="BG6541" s="12"/>
      <c r="BH6541" s="12"/>
      <c r="BI6541" s="12"/>
      <c r="BJ6541" s="12"/>
      <c r="BK6541" s="12"/>
      <c r="BL6541" s="12"/>
      <c r="BM6541" s="12"/>
      <c r="BN6541" s="12"/>
      <c r="BO6541" s="12"/>
      <c r="BP6541" s="12"/>
      <c r="BQ6541" s="12"/>
      <c r="BR6541" s="12"/>
      <c r="BS6541" s="12"/>
      <c r="BT6541" s="12"/>
      <c r="BU6541" s="12"/>
      <c r="BV6541" s="12"/>
      <c r="BW6541" s="12"/>
      <c r="BX6541" s="12"/>
      <c r="BY6541" s="12"/>
      <c r="BZ6541" s="12"/>
      <c r="CA6541" s="12"/>
      <c r="CB6541" s="12"/>
      <c r="CC6541" s="12"/>
      <c r="CD6541" s="12"/>
      <c r="CE6541" s="12"/>
    </row>
    <row r="6542" spans="1:83" s="11" customFormat="1" ht="12.75" customHeight="1" x14ac:dyDescent="0.2">
      <c r="A6542" s="64" t="s">
        <v>11469</v>
      </c>
      <c r="B6542" s="9" t="s">
        <v>11470</v>
      </c>
      <c r="C6542" s="53" t="s">
        <v>4007</v>
      </c>
      <c r="D6542" s="44" t="s">
        <v>4945</v>
      </c>
      <c r="E6542" s="54"/>
      <c r="F6542" s="55"/>
      <c r="G6542" s="56">
        <v>7630</v>
      </c>
      <c r="H6542" s="57">
        <f t="shared" si="204"/>
        <v>9003.4</v>
      </c>
      <c r="I6542" s="58">
        <f t="shared" si="205"/>
        <v>0</v>
      </c>
      <c r="J6542" s="59" t="s">
        <v>4027</v>
      </c>
      <c r="K6542" s="59" t="s">
        <v>10069</v>
      </c>
      <c r="L6542" s="60" t="s">
        <v>4029</v>
      </c>
      <c r="M6542" s="61">
        <v>1.96</v>
      </c>
      <c r="N6542" s="6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/>
      <c r="AL6542" s="12"/>
      <c r="AM6542" s="12"/>
      <c r="AN6542" s="12"/>
      <c r="AO6542" s="12"/>
      <c r="AP6542" s="12"/>
      <c r="AQ6542" s="12"/>
      <c r="AR6542" s="12"/>
      <c r="AS6542" s="12"/>
      <c r="AT6542" s="12"/>
      <c r="AU6542" s="12"/>
      <c r="AV6542" s="12"/>
      <c r="AW6542" s="12"/>
      <c r="AX6542" s="12"/>
      <c r="AY6542" s="12"/>
      <c r="AZ6542" s="12"/>
      <c r="BA6542" s="12"/>
      <c r="BB6542" s="12"/>
      <c r="BC6542" s="12"/>
      <c r="BD6542" s="12"/>
      <c r="BE6542" s="12"/>
      <c r="BF6542" s="12"/>
      <c r="BG6542" s="12"/>
      <c r="BH6542" s="12"/>
      <c r="BI6542" s="12"/>
      <c r="BJ6542" s="12"/>
      <c r="BK6542" s="12"/>
      <c r="BL6542" s="12"/>
      <c r="BM6542" s="12"/>
      <c r="BN6542" s="12"/>
      <c r="BO6542" s="12"/>
      <c r="BP6542" s="12"/>
      <c r="BQ6542" s="12"/>
      <c r="BR6542" s="12"/>
      <c r="BS6542" s="12"/>
      <c r="BT6542" s="12"/>
      <c r="BU6542" s="12"/>
      <c r="BV6542" s="12"/>
      <c r="BW6542" s="12"/>
      <c r="BX6542" s="12"/>
      <c r="BY6542" s="12"/>
      <c r="BZ6542" s="12"/>
      <c r="CA6542" s="12"/>
      <c r="CB6542" s="12"/>
      <c r="CC6542" s="12"/>
      <c r="CD6542" s="12"/>
      <c r="CE6542" s="12"/>
    </row>
    <row r="6543" spans="1:83" s="11" customFormat="1" ht="12.75" customHeight="1" x14ac:dyDescent="0.2">
      <c r="A6543" s="64" t="s">
        <v>11471</v>
      </c>
      <c r="B6543" s="9" t="s">
        <v>11472</v>
      </c>
      <c r="C6543" s="53" t="s">
        <v>4007</v>
      </c>
      <c r="D6543" s="44" t="s">
        <v>4945</v>
      </c>
      <c r="E6543" s="54"/>
      <c r="F6543" s="55"/>
      <c r="G6543" s="56">
        <v>7630</v>
      </c>
      <c r="H6543" s="57">
        <f t="shared" si="204"/>
        <v>9003.4</v>
      </c>
      <c r="I6543" s="58">
        <f t="shared" si="205"/>
        <v>0</v>
      </c>
      <c r="J6543" s="59" t="s">
        <v>4027</v>
      </c>
      <c r="K6543" s="59" t="s">
        <v>10069</v>
      </c>
      <c r="L6543" s="60" t="s">
        <v>4029</v>
      </c>
      <c r="M6543" s="61">
        <v>1.96</v>
      </c>
      <c r="N6543" s="6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/>
      <c r="AL6543" s="12"/>
      <c r="AM6543" s="12"/>
      <c r="AN6543" s="12"/>
      <c r="AO6543" s="12"/>
      <c r="AP6543" s="12"/>
      <c r="AQ6543" s="12"/>
      <c r="AR6543" s="12"/>
      <c r="AS6543" s="12"/>
      <c r="AT6543" s="12"/>
      <c r="AU6543" s="12"/>
      <c r="AV6543" s="12"/>
      <c r="AW6543" s="12"/>
      <c r="AX6543" s="12"/>
      <c r="AY6543" s="12"/>
      <c r="AZ6543" s="12"/>
      <c r="BA6543" s="12"/>
      <c r="BB6543" s="12"/>
      <c r="BC6543" s="12"/>
      <c r="BD6543" s="12"/>
      <c r="BE6543" s="12"/>
      <c r="BF6543" s="12"/>
      <c r="BG6543" s="12"/>
      <c r="BH6543" s="12"/>
      <c r="BI6543" s="12"/>
      <c r="BJ6543" s="12"/>
      <c r="BK6543" s="12"/>
      <c r="BL6543" s="12"/>
      <c r="BM6543" s="12"/>
      <c r="BN6543" s="12"/>
      <c r="BO6543" s="12"/>
      <c r="BP6543" s="12"/>
      <c r="BQ6543" s="12"/>
      <c r="BR6543" s="12"/>
      <c r="BS6543" s="12"/>
      <c r="BT6543" s="12"/>
      <c r="BU6543" s="12"/>
      <c r="BV6543" s="12"/>
      <c r="BW6543" s="12"/>
      <c r="BX6543" s="12"/>
      <c r="BY6543" s="12"/>
      <c r="BZ6543" s="12"/>
      <c r="CA6543" s="12"/>
      <c r="CB6543" s="12"/>
      <c r="CC6543" s="12"/>
      <c r="CD6543" s="12"/>
      <c r="CE6543" s="12"/>
    </row>
    <row r="6544" spans="1:83" s="11" customFormat="1" ht="12.75" customHeight="1" x14ac:dyDescent="0.2">
      <c r="A6544" s="64" t="s">
        <v>11473</v>
      </c>
      <c r="B6544" s="9" t="s">
        <v>689</v>
      </c>
      <c r="C6544" s="53" t="s">
        <v>4007</v>
      </c>
      <c r="D6544" s="44" t="s">
        <v>4945</v>
      </c>
      <c r="E6544" s="54"/>
      <c r="F6544" s="55"/>
      <c r="G6544" s="56">
        <v>6100</v>
      </c>
      <c r="H6544" s="57">
        <f t="shared" si="204"/>
        <v>7198</v>
      </c>
      <c r="I6544" s="58">
        <f t="shared" si="205"/>
        <v>0</v>
      </c>
      <c r="J6544" s="59" t="s">
        <v>4027</v>
      </c>
      <c r="K6544" s="59" t="s">
        <v>10069</v>
      </c>
      <c r="L6544" s="60" t="s">
        <v>4029</v>
      </c>
      <c r="M6544" s="61">
        <v>4</v>
      </c>
      <c r="N6544" s="6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/>
      <c r="AL6544" s="12"/>
      <c r="AM6544" s="12"/>
      <c r="AN6544" s="12"/>
      <c r="AO6544" s="12"/>
      <c r="AP6544" s="12"/>
      <c r="AQ6544" s="12"/>
      <c r="AR6544" s="12"/>
      <c r="AS6544" s="12"/>
      <c r="AT6544" s="12"/>
      <c r="AU6544" s="12"/>
      <c r="AV6544" s="12"/>
      <c r="AW6544" s="12"/>
      <c r="AX6544" s="12"/>
      <c r="AY6544" s="12"/>
      <c r="AZ6544" s="12"/>
      <c r="BA6544" s="12"/>
      <c r="BB6544" s="12"/>
      <c r="BC6544" s="12"/>
      <c r="BD6544" s="12"/>
      <c r="BE6544" s="12"/>
      <c r="BF6544" s="12"/>
      <c r="BG6544" s="12"/>
      <c r="BH6544" s="12"/>
      <c r="BI6544" s="12"/>
      <c r="BJ6544" s="12"/>
      <c r="BK6544" s="12"/>
      <c r="BL6544" s="12"/>
      <c r="BM6544" s="12"/>
      <c r="BN6544" s="12"/>
      <c r="BO6544" s="12"/>
      <c r="BP6544" s="12"/>
      <c r="BQ6544" s="12"/>
      <c r="BR6544" s="12"/>
      <c r="BS6544" s="12"/>
      <c r="BT6544" s="12"/>
      <c r="BU6544" s="12"/>
      <c r="BV6544" s="12"/>
      <c r="BW6544" s="12"/>
      <c r="BX6544" s="12"/>
      <c r="BY6544" s="12"/>
      <c r="BZ6544" s="12"/>
      <c r="CA6544" s="12"/>
      <c r="CB6544" s="12"/>
      <c r="CC6544" s="12"/>
      <c r="CD6544" s="12"/>
      <c r="CE6544" s="12"/>
    </row>
    <row r="6545" spans="1:83" s="11" customFormat="1" ht="12.75" customHeight="1" x14ac:dyDescent="0.2">
      <c r="A6545" s="64" t="s">
        <v>11474</v>
      </c>
      <c r="B6545" s="9" t="s">
        <v>8428</v>
      </c>
      <c r="C6545" s="53" t="s">
        <v>4007</v>
      </c>
      <c r="D6545" s="44" t="s">
        <v>4945</v>
      </c>
      <c r="E6545" s="54"/>
      <c r="F6545" s="55"/>
      <c r="G6545" s="56">
        <v>6100</v>
      </c>
      <c r="H6545" s="57">
        <f t="shared" si="204"/>
        <v>7198</v>
      </c>
      <c r="I6545" s="58">
        <f t="shared" si="205"/>
        <v>0</v>
      </c>
      <c r="J6545" s="59" t="s">
        <v>4027</v>
      </c>
      <c r="K6545" s="59" t="s">
        <v>10069</v>
      </c>
      <c r="L6545" s="60" t="s">
        <v>4029</v>
      </c>
      <c r="M6545" s="61">
        <v>4</v>
      </c>
      <c r="N6545" s="6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/>
      <c r="AL6545" s="12"/>
      <c r="AM6545" s="12"/>
      <c r="AN6545" s="12"/>
      <c r="AO6545" s="12"/>
      <c r="AP6545" s="12"/>
      <c r="AQ6545" s="12"/>
      <c r="AR6545" s="12"/>
      <c r="AS6545" s="12"/>
      <c r="AT6545" s="12"/>
      <c r="AU6545" s="12"/>
      <c r="AV6545" s="12"/>
      <c r="AW6545" s="12"/>
      <c r="AX6545" s="12"/>
      <c r="AY6545" s="12"/>
      <c r="AZ6545" s="12"/>
      <c r="BA6545" s="12"/>
      <c r="BB6545" s="12"/>
      <c r="BC6545" s="12"/>
      <c r="BD6545" s="12"/>
      <c r="BE6545" s="12"/>
      <c r="BF6545" s="12"/>
      <c r="BG6545" s="12"/>
      <c r="BH6545" s="12"/>
      <c r="BI6545" s="12"/>
      <c r="BJ6545" s="12"/>
      <c r="BK6545" s="12"/>
      <c r="BL6545" s="12"/>
      <c r="BM6545" s="12"/>
      <c r="BN6545" s="12"/>
      <c r="BO6545" s="12"/>
      <c r="BP6545" s="12"/>
      <c r="BQ6545" s="12"/>
      <c r="BR6545" s="12"/>
      <c r="BS6545" s="12"/>
      <c r="BT6545" s="12"/>
      <c r="BU6545" s="12"/>
      <c r="BV6545" s="12"/>
      <c r="BW6545" s="12"/>
      <c r="BX6545" s="12"/>
      <c r="BY6545" s="12"/>
      <c r="BZ6545" s="12"/>
      <c r="CA6545" s="12"/>
      <c r="CB6545" s="12"/>
      <c r="CC6545" s="12"/>
      <c r="CD6545" s="12"/>
      <c r="CE6545" s="12"/>
    </row>
    <row r="6546" spans="1:83" s="11" customFormat="1" ht="12.75" customHeight="1" x14ac:dyDescent="0.2">
      <c r="A6546" s="64" t="s">
        <v>11475</v>
      </c>
      <c r="B6546" s="9" t="s">
        <v>47</v>
      </c>
      <c r="C6546" s="53" t="s">
        <v>4007</v>
      </c>
      <c r="D6546" s="44" t="s">
        <v>4945</v>
      </c>
      <c r="E6546" s="54"/>
      <c r="F6546" s="55"/>
      <c r="G6546" s="56">
        <v>700</v>
      </c>
      <c r="H6546" s="57">
        <f t="shared" si="204"/>
        <v>826</v>
      </c>
      <c r="I6546" s="58">
        <f t="shared" si="205"/>
        <v>0</v>
      </c>
      <c r="J6546" s="59" t="s">
        <v>4027</v>
      </c>
      <c r="K6546" s="59" t="s">
        <v>10069</v>
      </c>
      <c r="L6546" s="73" t="s">
        <v>11476</v>
      </c>
      <c r="M6546" s="61">
        <v>0.2</v>
      </c>
      <c r="N6546" s="6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/>
      <c r="AL6546" s="12"/>
      <c r="AM6546" s="12"/>
      <c r="AN6546" s="12"/>
      <c r="AO6546" s="12"/>
      <c r="AP6546" s="12"/>
      <c r="AQ6546" s="12"/>
      <c r="AR6546" s="12"/>
      <c r="AS6546" s="12"/>
      <c r="AT6546" s="12"/>
      <c r="AU6546" s="12"/>
      <c r="AV6546" s="12"/>
      <c r="AW6546" s="12"/>
      <c r="AX6546" s="12"/>
      <c r="AY6546" s="12"/>
      <c r="AZ6546" s="12"/>
      <c r="BA6546" s="12"/>
      <c r="BB6546" s="12"/>
      <c r="BC6546" s="12"/>
      <c r="BD6546" s="12"/>
      <c r="BE6546" s="12"/>
      <c r="BF6546" s="12"/>
      <c r="BG6546" s="12"/>
      <c r="BH6546" s="12"/>
      <c r="BI6546" s="12"/>
      <c r="BJ6546" s="12"/>
      <c r="BK6546" s="12"/>
      <c r="BL6546" s="12"/>
      <c r="BM6546" s="12"/>
      <c r="BN6546" s="12"/>
      <c r="BO6546" s="12"/>
      <c r="BP6546" s="12"/>
      <c r="BQ6546" s="12"/>
      <c r="BR6546" s="12"/>
      <c r="BS6546" s="12"/>
      <c r="BT6546" s="12"/>
      <c r="BU6546" s="12"/>
      <c r="BV6546" s="12"/>
      <c r="BW6546" s="12"/>
      <c r="BX6546" s="12"/>
      <c r="BY6546" s="12"/>
      <c r="BZ6546" s="12"/>
      <c r="CA6546" s="12"/>
      <c r="CB6546" s="12"/>
      <c r="CC6546" s="12"/>
      <c r="CD6546" s="12"/>
      <c r="CE6546" s="12"/>
    </row>
    <row r="6547" spans="1:83" s="11" customFormat="1" ht="12.75" customHeight="1" x14ac:dyDescent="0.2">
      <c r="A6547" s="64" t="s">
        <v>3254</v>
      </c>
      <c r="B6547" s="9" t="s">
        <v>376</v>
      </c>
      <c r="C6547" s="66" t="s">
        <v>4035</v>
      </c>
      <c r="D6547" s="44" t="s">
        <v>4945</v>
      </c>
      <c r="E6547" s="54"/>
      <c r="F6547" s="55"/>
      <c r="G6547" s="56">
        <v>500</v>
      </c>
      <c r="H6547" s="57">
        <f t="shared" si="204"/>
        <v>590</v>
      </c>
      <c r="I6547" s="58">
        <f t="shared" si="205"/>
        <v>0</v>
      </c>
      <c r="J6547" s="59"/>
      <c r="K6547" s="59"/>
      <c r="L6547" s="60" t="s">
        <v>4414</v>
      </c>
      <c r="M6547" s="61"/>
      <c r="N6547" s="6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/>
      <c r="AL6547" s="12"/>
      <c r="AM6547" s="12"/>
      <c r="AN6547" s="12"/>
      <c r="AO6547" s="12"/>
      <c r="AP6547" s="12"/>
      <c r="AQ6547" s="12"/>
      <c r="AR6547" s="12"/>
      <c r="AS6547" s="12"/>
      <c r="AT6547" s="12"/>
      <c r="AU6547" s="12"/>
      <c r="AV6547" s="12"/>
      <c r="AW6547" s="12"/>
      <c r="AX6547" s="12"/>
      <c r="AY6547" s="12"/>
      <c r="AZ6547" s="12"/>
      <c r="BA6547" s="12"/>
      <c r="BB6547" s="12"/>
      <c r="BC6547" s="12"/>
      <c r="BD6547" s="12"/>
      <c r="BE6547" s="12"/>
      <c r="BF6547" s="12"/>
      <c r="BG6547" s="12"/>
      <c r="BH6547" s="12"/>
      <c r="BI6547" s="12"/>
      <c r="BJ6547" s="12"/>
      <c r="BK6547" s="12"/>
      <c r="BL6547" s="12"/>
      <c r="BM6547" s="12"/>
      <c r="BN6547" s="12"/>
      <c r="BO6547" s="12"/>
      <c r="BP6547" s="12"/>
      <c r="BQ6547" s="12"/>
      <c r="BR6547" s="12"/>
      <c r="BS6547" s="12"/>
      <c r="BT6547" s="12"/>
      <c r="BU6547" s="12"/>
      <c r="BV6547" s="12"/>
      <c r="BW6547" s="12"/>
      <c r="BX6547" s="12"/>
      <c r="BY6547" s="12"/>
      <c r="BZ6547" s="12"/>
      <c r="CA6547" s="12"/>
      <c r="CB6547" s="12"/>
      <c r="CC6547" s="12"/>
      <c r="CD6547" s="12"/>
      <c r="CE6547" s="12"/>
    </row>
    <row r="6548" spans="1:83" s="11" customFormat="1" ht="12.75" customHeight="1" x14ac:dyDescent="0.2">
      <c r="A6548" s="51" t="s">
        <v>3255</v>
      </c>
      <c r="B6548" s="9" t="s">
        <v>377</v>
      </c>
      <c r="C6548" s="66" t="s">
        <v>4035</v>
      </c>
      <c r="D6548" s="44" t="s">
        <v>4945</v>
      </c>
      <c r="E6548" s="54"/>
      <c r="F6548" s="55"/>
      <c r="G6548" s="56">
        <v>842.97</v>
      </c>
      <c r="H6548" s="57">
        <f t="shared" si="204"/>
        <v>994.70460000000003</v>
      </c>
      <c r="I6548" s="58">
        <f t="shared" si="205"/>
        <v>0</v>
      </c>
      <c r="J6548" s="59" t="s">
        <v>4027</v>
      </c>
      <c r="K6548" s="59"/>
      <c r="L6548" s="60" t="s">
        <v>4414</v>
      </c>
      <c r="M6548" s="61"/>
      <c r="N6548" s="6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/>
      <c r="AL6548" s="12"/>
      <c r="AM6548" s="12"/>
      <c r="AN6548" s="12"/>
      <c r="AO6548" s="12"/>
      <c r="AP6548" s="12"/>
      <c r="AQ6548" s="12"/>
      <c r="AR6548" s="12"/>
      <c r="AS6548" s="12"/>
      <c r="AT6548" s="12"/>
      <c r="AU6548" s="12"/>
      <c r="AV6548" s="12"/>
      <c r="AW6548" s="12"/>
      <c r="AX6548" s="12"/>
      <c r="AY6548" s="12"/>
      <c r="AZ6548" s="12"/>
      <c r="BA6548" s="12"/>
      <c r="BB6548" s="12"/>
      <c r="BC6548" s="12"/>
      <c r="BD6548" s="12"/>
      <c r="BE6548" s="12"/>
      <c r="BF6548" s="12"/>
      <c r="BG6548" s="12"/>
      <c r="BH6548" s="12"/>
      <c r="BI6548" s="12"/>
      <c r="BJ6548" s="12"/>
      <c r="BK6548" s="12"/>
      <c r="BL6548" s="12"/>
      <c r="BM6548" s="12"/>
      <c r="BN6548" s="12"/>
      <c r="BO6548" s="12"/>
      <c r="BP6548" s="12"/>
      <c r="BQ6548" s="12"/>
      <c r="BR6548" s="12"/>
      <c r="BS6548" s="12"/>
      <c r="BT6548" s="12"/>
      <c r="BU6548" s="12"/>
      <c r="BV6548" s="12"/>
      <c r="BW6548" s="12"/>
      <c r="BX6548" s="12"/>
      <c r="BY6548" s="12"/>
      <c r="BZ6548" s="12"/>
      <c r="CA6548" s="12"/>
      <c r="CB6548" s="12"/>
      <c r="CC6548" s="12"/>
      <c r="CD6548" s="12"/>
      <c r="CE6548" s="12"/>
    </row>
    <row r="6549" spans="1:83" s="11" customFormat="1" ht="12.75" customHeight="1" x14ac:dyDescent="0.2">
      <c r="A6549" s="51" t="s">
        <v>11477</v>
      </c>
      <c r="B6549" s="9" t="s">
        <v>430</v>
      </c>
      <c r="C6549" s="66" t="s">
        <v>4035</v>
      </c>
      <c r="D6549" s="44" t="s">
        <v>4628</v>
      </c>
      <c r="E6549" s="54"/>
      <c r="F6549" s="55"/>
      <c r="G6549" s="56">
        <v>407694</v>
      </c>
      <c r="H6549" s="57">
        <f t="shared" si="204"/>
        <v>481078.92</v>
      </c>
      <c r="I6549" s="58">
        <f t="shared" si="205"/>
        <v>0</v>
      </c>
      <c r="J6549" s="59" t="s">
        <v>4027</v>
      </c>
      <c r="K6549" s="59"/>
      <c r="L6549" s="60" t="s">
        <v>4029</v>
      </c>
      <c r="M6549" s="61">
        <v>1500</v>
      </c>
      <c r="N6549" s="6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  <c r="AR6549" s="12"/>
      <c r="AS6549" s="12"/>
      <c r="AT6549" s="12"/>
      <c r="AU6549" s="12"/>
      <c r="AV6549" s="12"/>
      <c r="AW6549" s="12"/>
      <c r="AX6549" s="12"/>
      <c r="AY6549" s="12"/>
      <c r="AZ6549" s="12"/>
      <c r="BA6549" s="12"/>
      <c r="BB6549" s="12"/>
      <c r="BC6549" s="12"/>
      <c r="BD6549" s="12"/>
      <c r="BE6549" s="12"/>
      <c r="BF6549" s="12"/>
      <c r="BG6549" s="12"/>
      <c r="BH6549" s="12"/>
      <c r="BI6549" s="12"/>
      <c r="BJ6549" s="12"/>
      <c r="BK6549" s="12"/>
      <c r="BL6549" s="12"/>
      <c r="BM6549" s="12"/>
      <c r="BN6549" s="12"/>
      <c r="BO6549" s="12"/>
      <c r="BP6549" s="12"/>
      <c r="BQ6549" s="12"/>
      <c r="BR6549" s="12"/>
      <c r="BS6549" s="12"/>
      <c r="BT6549" s="12"/>
      <c r="BU6549" s="12"/>
      <c r="BV6549" s="12"/>
      <c r="BW6549" s="12"/>
      <c r="BX6549" s="12"/>
      <c r="BY6549" s="12"/>
      <c r="BZ6549" s="12"/>
      <c r="CA6549" s="12"/>
      <c r="CB6549" s="12"/>
      <c r="CC6549" s="12"/>
      <c r="CD6549" s="12"/>
      <c r="CE6549" s="12"/>
    </row>
    <row r="6550" spans="1:83" s="11" customFormat="1" ht="12.75" customHeight="1" x14ac:dyDescent="0.2">
      <c r="A6550" s="51" t="s">
        <v>11478</v>
      </c>
      <c r="B6550" s="9" t="s">
        <v>8908</v>
      </c>
      <c r="C6550" s="53" t="s">
        <v>4007</v>
      </c>
      <c r="D6550" s="44" t="s">
        <v>4628</v>
      </c>
      <c r="E6550" s="54"/>
      <c r="F6550" s="55"/>
      <c r="G6550" s="56">
        <v>25294.12</v>
      </c>
      <c r="H6550" s="57">
        <f t="shared" si="204"/>
        <v>29847.061599999997</v>
      </c>
      <c r="I6550" s="58">
        <f t="shared" si="205"/>
        <v>0</v>
      </c>
      <c r="J6550" s="59"/>
      <c r="K6550" s="59" t="s">
        <v>8909</v>
      </c>
      <c r="L6550" s="60" t="s">
        <v>4029</v>
      </c>
      <c r="M6550" s="61">
        <v>31</v>
      </c>
      <c r="N6550" s="6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  <c r="AR6550" s="12"/>
      <c r="AS6550" s="12"/>
      <c r="AT6550" s="12"/>
      <c r="AU6550" s="12"/>
      <c r="AV6550" s="12"/>
      <c r="AW6550" s="12"/>
      <c r="AX6550" s="12"/>
      <c r="AY6550" s="12"/>
      <c r="AZ6550" s="12"/>
      <c r="BA6550" s="12"/>
      <c r="BB6550" s="12"/>
      <c r="BC6550" s="12"/>
      <c r="BD6550" s="12"/>
      <c r="BE6550" s="12"/>
      <c r="BF6550" s="12"/>
      <c r="BG6550" s="12"/>
      <c r="BH6550" s="12"/>
      <c r="BI6550" s="12"/>
      <c r="BJ6550" s="12"/>
      <c r="BK6550" s="12"/>
      <c r="BL6550" s="12"/>
      <c r="BM6550" s="12"/>
      <c r="BN6550" s="12"/>
      <c r="BO6550" s="12"/>
      <c r="BP6550" s="12"/>
      <c r="BQ6550" s="12"/>
      <c r="BR6550" s="12"/>
      <c r="BS6550" s="12"/>
      <c r="BT6550" s="12"/>
      <c r="BU6550" s="12"/>
      <c r="BV6550" s="12"/>
      <c r="BW6550" s="12"/>
      <c r="BX6550" s="12"/>
      <c r="BY6550" s="12"/>
      <c r="BZ6550" s="12"/>
      <c r="CA6550" s="12"/>
      <c r="CB6550" s="12"/>
      <c r="CC6550" s="12"/>
      <c r="CD6550" s="12"/>
      <c r="CE6550" s="12"/>
    </row>
    <row r="6551" spans="1:83" s="11" customFormat="1" ht="12.75" customHeight="1" x14ac:dyDescent="0.2">
      <c r="A6551" s="51" t="s">
        <v>3256</v>
      </c>
      <c r="B6551" s="9" t="s">
        <v>1063</v>
      </c>
      <c r="C6551" s="66" t="s">
        <v>4035</v>
      </c>
      <c r="D6551" s="44" t="s">
        <v>4410</v>
      </c>
      <c r="E6551" s="54"/>
      <c r="F6551" s="55"/>
      <c r="G6551" s="56">
        <v>8023.91</v>
      </c>
      <c r="H6551" s="57">
        <f t="shared" si="204"/>
        <v>9468.2137999999995</v>
      </c>
      <c r="I6551" s="58">
        <f t="shared" si="205"/>
        <v>0</v>
      </c>
      <c r="J6551" s="59" t="s">
        <v>4027</v>
      </c>
      <c r="K6551" s="59"/>
      <c r="L6551" s="60" t="s">
        <v>4029</v>
      </c>
      <c r="M6551" s="61">
        <v>15.3</v>
      </c>
      <c r="N6551" s="6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/>
      <c r="AL6551" s="12"/>
      <c r="AM6551" s="12"/>
      <c r="AN6551" s="12"/>
      <c r="AO6551" s="12"/>
      <c r="AP6551" s="12"/>
      <c r="AQ6551" s="12"/>
      <c r="AR6551" s="12"/>
      <c r="AS6551" s="12"/>
      <c r="AT6551" s="12"/>
      <c r="AU6551" s="12"/>
      <c r="AV6551" s="12"/>
      <c r="AW6551" s="12"/>
      <c r="AX6551" s="12"/>
      <c r="AY6551" s="12"/>
      <c r="AZ6551" s="12"/>
      <c r="BA6551" s="12"/>
      <c r="BB6551" s="12"/>
      <c r="BC6551" s="12"/>
      <c r="BD6551" s="12"/>
      <c r="BE6551" s="12"/>
      <c r="BF6551" s="12"/>
      <c r="BG6551" s="12"/>
      <c r="BH6551" s="12"/>
      <c r="BI6551" s="12"/>
      <c r="BJ6551" s="12"/>
      <c r="BK6551" s="12"/>
      <c r="BL6551" s="12"/>
      <c r="BM6551" s="12"/>
      <c r="BN6551" s="12"/>
      <c r="BO6551" s="12"/>
      <c r="BP6551" s="12"/>
      <c r="BQ6551" s="12"/>
      <c r="BR6551" s="12"/>
      <c r="BS6551" s="12"/>
      <c r="BT6551" s="12"/>
      <c r="BU6551" s="12"/>
      <c r="BV6551" s="12"/>
      <c r="BW6551" s="12"/>
      <c r="BX6551" s="12"/>
      <c r="BY6551" s="12"/>
      <c r="BZ6551" s="12"/>
      <c r="CA6551" s="12"/>
      <c r="CB6551" s="12"/>
      <c r="CC6551" s="12"/>
      <c r="CD6551" s="12"/>
      <c r="CE6551" s="12"/>
    </row>
    <row r="6552" spans="1:83" s="11" customFormat="1" ht="12.75" customHeight="1" x14ac:dyDescent="0.2">
      <c r="A6552" s="51" t="s">
        <v>11479</v>
      </c>
      <c r="B6552" s="9" t="s">
        <v>11480</v>
      </c>
      <c r="C6552" s="66" t="s">
        <v>4035</v>
      </c>
      <c r="D6552" s="44" t="s">
        <v>4410</v>
      </c>
      <c r="E6552" s="54"/>
      <c r="F6552" s="55"/>
      <c r="G6552" s="56">
        <v>8845.65</v>
      </c>
      <c r="H6552" s="57">
        <f t="shared" si="204"/>
        <v>10437.866999999998</v>
      </c>
      <c r="I6552" s="58">
        <f t="shared" si="205"/>
        <v>0</v>
      </c>
      <c r="J6552" s="59" t="s">
        <v>4027</v>
      </c>
      <c r="K6552" s="59"/>
      <c r="L6552" s="60" t="s">
        <v>4029</v>
      </c>
      <c r="M6552" s="61">
        <v>17.8</v>
      </c>
      <c r="N6552" s="6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/>
      <c r="AL6552" s="12"/>
      <c r="AM6552" s="12"/>
      <c r="AN6552" s="12"/>
      <c r="AO6552" s="12"/>
      <c r="AP6552" s="12"/>
      <c r="AQ6552" s="12"/>
      <c r="AR6552" s="12"/>
      <c r="AS6552" s="12"/>
      <c r="AT6552" s="12"/>
      <c r="AU6552" s="12"/>
      <c r="AV6552" s="12"/>
      <c r="AW6552" s="12"/>
      <c r="AX6552" s="12"/>
      <c r="AY6552" s="12"/>
      <c r="AZ6552" s="12"/>
      <c r="BA6552" s="12"/>
      <c r="BB6552" s="12"/>
      <c r="BC6552" s="12"/>
      <c r="BD6552" s="12"/>
      <c r="BE6552" s="12"/>
      <c r="BF6552" s="12"/>
      <c r="BG6552" s="12"/>
      <c r="BH6552" s="12"/>
      <c r="BI6552" s="12"/>
      <c r="BJ6552" s="12"/>
      <c r="BK6552" s="12"/>
      <c r="BL6552" s="12"/>
      <c r="BM6552" s="12"/>
      <c r="BN6552" s="12"/>
      <c r="BO6552" s="12"/>
      <c r="BP6552" s="12"/>
      <c r="BQ6552" s="12"/>
      <c r="BR6552" s="12"/>
      <c r="BS6552" s="12"/>
      <c r="BT6552" s="12"/>
      <c r="BU6552" s="12"/>
      <c r="BV6552" s="12"/>
      <c r="BW6552" s="12"/>
      <c r="BX6552" s="12"/>
      <c r="BY6552" s="12"/>
      <c r="BZ6552" s="12"/>
      <c r="CA6552" s="12"/>
      <c r="CB6552" s="12"/>
      <c r="CC6552" s="12"/>
      <c r="CD6552" s="12"/>
      <c r="CE6552" s="12"/>
    </row>
    <row r="6553" spans="1:83" s="11" customFormat="1" ht="12.75" customHeight="1" x14ac:dyDescent="0.2">
      <c r="A6553" s="51" t="s">
        <v>11481</v>
      </c>
      <c r="B6553" s="9" t="s">
        <v>11482</v>
      </c>
      <c r="C6553" s="66" t="s">
        <v>4035</v>
      </c>
      <c r="D6553" s="44" t="s">
        <v>4146</v>
      </c>
      <c r="E6553" s="54"/>
      <c r="F6553" s="55"/>
      <c r="G6553" s="56">
        <v>18249.36</v>
      </c>
      <c r="H6553" s="57">
        <f t="shared" si="204"/>
        <v>21534.2448</v>
      </c>
      <c r="I6553" s="58">
        <f t="shared" si="205"/>
        <v>0</v>
      </c>
      <c r="J6553" s="59" t="s">
        <v>4027</v>
      </c>
      <c r="K6553" s="59"/>
      <c r="L6553" s="60" t="s">
        <v>4029</v>
      </c>
      <c r="M6553" s="61">
        <v>5.85</v>
      </c>
      <c r="N6553" s="6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/>
      <c r="AL6553" s="12"/>
      <c r="AM6553" s="12"/>
      <c r="AN6553" s="12"/>
      <c r="AO6553" s="12"/>
      <c r="AP6553" s="12"/>
      <c r="AQ6553" s="12"/>
      <c r="AR6553" s="12"/>
      <c r="AS6553" s="12"/>
      <c r="AT6553" s="12"/>
      <c r="AU6553" s="12"/>
      <c r="AV6553" s="12"/>
      <c r="AW6553" s="12"/>
      <c r="AX6553" s="12"/>
      <c r="AY6553" s="12"/>
      <c r="AZ6553" s="12"/>
      <c r="BA6553" s="12"/>
      <c r="BB6553" s="12"/>
      <c r="BC6553" s="12"/>
      <c r="BD6553" s="12"/>
      <c r="BE6553" s="12"/>
      <c r="BF6553" s="12"/>
      <c r="BG6553" s="12"/>
      <c r="BH6553" s="12"/>
      <c r="BI6553" s="12"/>
      <c r="BJ6553" s="12"/>
      <c r="BK6553" s="12"/>
      <c r="BL6553" s="12"/>
      <c r="BM6553" s="12"/>
      <c r="BN6553" s="12"/>
      <c r="BO6553" s="12"/>
      <c r="BP6553" s="12"/>
      <c r="BQ6553" s="12"/>
      <c r="BR6553" s="12"/>
      <c r="BS6553" s="12"/>
      <c r="BT6553" s="12"/>
      <c r="BU6553" s="12"/>
      <c r="BV6553" s="12"/>
      <c r="BW6553" s="12"/>
      <c r="BX6553" s="12"/>
      <c r="BY6553" s="12"/>
      <c r="BZ6553" s="12"/>
      <c r="CA6553" s="12"/>
      <c r="CB6553" s="12"/>
      <c r="CC6553" s="12"/>
      <c r="CD6553" s="12"/>
      <c r="CE6553" s="12"/>
    </row>
    <row r="6554" spans="1:83" s="11" customFormat="1" ht="12.75" customHeight="1" x14ac:dyDescent="0.2">
      <c r="A6554" s="69" t="s">
        <v>3257</v>
      </c>
      <c r="B6554" s="70" t="s">
        <v>350</v>
      </c>
      <c r="C6554" s="66" t="s">
        <v>4035</v>
      </c>
      <c r="D6554" s="72"/>
      <c r="E6554" s="54"/>
      <c r="F6554" s="55"/>
      <c r="G6554" s="56">
        <v>670</v>
      </c>
      <c r="H6554" s="57">
        <f t="shared" si="204"/>
        <v>790.59999999999991</v>
      </c>
      <c r="I6554" s="58">
        <f t="shared" si="205"/>
        <v>0</v>
      </c>
      <c r="J6554" s="59"/>
      <c r="K6554" s="59"/>
      <c r="L6554" s="60"/>
      <c r="M6554" s="61"/>
      <c r="N6554" s="6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/>
      <c r="AL6554" s="12"/>
      <c r="AM6554" s="12"/>
      <c r="AN6554" s="12"/>
      <c r="AO6554" s="12"/>
      <c r="AP6554" s="12"/>
      <c r="AQ6554" s="12"/>
      <c r="AR6554" s="12"/>
      <c r="AS6554" s="12"/>
      <c r="AT6554" s="12"/>
      <c r="AU6554" s="12"/>
      <c r="AV6554" s="12"/>
      <c r="AW6554" s="12"/>
      <c r="AX6554" s="12"/>
      <c r="AY6554" s="12"/>
      <c r="AZ6554" s="12"/>
      <c r="BA6554" s="12"/>
      <c r="BB6554" s="12"/>
      <c r="BC6554" s="12"/>
      <c r="BD6554" s="12"/>
      <c r="BE6554" s="12"/>
      <c r="BF6554" s="12"/>
      <c r="BG6554" s="12"/>
      <c r="BH6554" s="12"/>
      <c r="BI6554" s="12"/>
      <c r="BJ6554" s="12"/>
      <c r="BK6554" s="12"/>
      <c r="BL6554" s="12"/>
      <c r="BM6554" s="12"/>
      <c r="BN6554" s="12"/>
      <c r="BO6554" s="12"/>
      <c r="BP6554" s="12"/>
      <c r="BQ6554" s="12"/>
      <c r="BR6554" s="12"/>
      <c r="BS6554" s="12"/>
      <c r="BT6554" s="12"/>
      <c r="BU6554" s="12"/>
      <c r="BV6554" s="12"/>
      <c r="BW6554" s="12"/>
      <c r="BX6554" s="12"/>
      <c r="BY6554" s="12"/>
      <c r="BZ6554" s="12"/>
      <c r="CA6554" s="12"/>
      <c r="CB6554" s="12"/>
      <c r="CC6554" s="12"/>
      <c r="CD6554" s="12"/>
      <c r="CE6554" s="12"/>
    </row>
    <row r="6555" spans="1:83" s="11" customFormat="1" ht="12.75" customHeight="1" x14ac:dyDescent="0.2">
      <c r="A6555" s="64" t="s">
        <v>11483</v>
      </c>
      <c r="B6555" s="9" t="s">
        <v>67</v>
      </c>
      <c r="C6555" s="66" t="s">
        <v>4035</v>
      </c>
      <c r="D6555" s="44" t="s">
        <v>4049</v>
      </c>
      <c r="E6555" s="54"/>
      <c r="F6555" s="55"/>
      <c r="G6555" s="56">
        <v>640000</v>
      </c>
      <c r="H6555" s="57">
        <f t="shared" si="204"/>
        <v>755200</v>
      </c>
      <c r="I6555" s="58">
        <f t="shared" si="205"/>
        <v>0</v>
      </c>
      <c r="J6555" s="59"/>
      <c r="K6555" s="59"/>
      <c r="L6555" s="60"/>
      <c r="M6555" s="61"/>
      <c r="N6555" s="6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  <c r="AR6555" s="12"/>
      <c r="AS6555" s="12"/>
      <c r="AT6555" s="12"/>
      <c r="AU6555" s="12"/>
      <c r="AV6555" s="12"/>
      <c r="AW6555" s="12"/>
      <c r="AX6555" s="12"/>
      <c r="AY6555" s="12"/>
      <c r="AZ6555" s="12"/>
      <c r="BA6555" s="12"/>
      <c r="BB6555" s="12"/>
      <c r="BC6555" s="12"/>
      <c r="BD6555" s="12"/>
      <c r="BE6555" s="12"/>
      <c r="BF6555" s="12"/>
      <c r="BG6555" s="12"/>
      <c r="BH6555" s="12"/>
      <c r="BI6555" s="12"/>
      <c r="BJ6555" s="12"/>
      <c r="BK6555" s="12"/>
      <c r="BL6555" s="12"/>
      <c r="BM6555" s="12"/>
      <c r="BN6555" s="12"/>
      <c r="BO6555" s="12"/>
      <c r="BP6555" s="12"/>
      <c r="BQ6555" s="12"/>
      <c r="BR6555" s="12"/>
      <c r="BS6555" s="12"/>
      <c r="BT6555" s="12"/>
      <c r="BU6555" s="12"/>
      <c r="BV6555" s="12"/>
      <c r="BW6555" s="12"/>
      <c r="BX6555" s="12"/>
      <c r="BY6555" s="12"/>
      <c r="BZ6555" s="12"/>
      <c r="CA6555" s="12"/>
      <c r="CB6555" s="12"/>
      <c r="CC6555" s="12"/>
      <c r="CD6555" s="12"/>
      <c r="CE6555" s="12"/>
    </row>
    <row r="6556" spans="1:83" s="11" customFormat="1" ht="12.75" customHeight="1" x14ac:dyDescent="0.2">
      <c r="A6556" s="51" t="s">
        <v>3258</v>
      </c>
      <c r="B6556" s="9" t="s">
        <v>46</v>
      </c>
      <c r="C6556" s="66" t="s">
        <v>4035</v>
      </c>
      <c r="D6556" s="44" t="s">
        <v>4049</v>
      </c>
      <c r="E6556" s="54"/>
      <c r="F6556" s="55"/>
      <c r="G6556" s="56">
        <v>16831.64</v>
      </c>
      <c r="H6556" s="57">
        <f t="shared" si="204"/>
        <v>19861.335199999998</v>
      </c>
      <c r="I6556" s="58">
        <f t="shared" si="205"/>
        <v>0</v>
      </c>
      <c r="J6556" s="59" t="s">
        <v>4027</v>
      </c>
      <c r="K6556" s="59"/>
      <c r="L6556" s="60" t="s">
        <v>4029</v>
      </c>
      <c r="M6556" s="61">
        <v>20.5</v>
      </c>
      <c r="N6556" s="6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  <c r="AR6556" s="12"/>
      <c r="AS6556" s="12"/>
      <c r="AT6556" s="12"/>
      <c r="AU6556" s="12"/>
      <c r="AV6556" s="12"/>
      <c r="AW6556" s="12"/>
      <c r="AX6556" s="12"/>
      <c r="AY6556" s="12"/>
      <c r="AZ6556" s="12"/>
      <c r="BA6556" s="12"/>
      <c r="BB6556" s="12"/>
      <c r="BC6556" s="12"/>
      <c r="BD6556" s="12"/>
      <c r="BE6556" s="12"/>
      <c r="BF6556" s="12"/>
      <c r="BG6556" s="12"/>
      <c r="BH6556" s="12"/>
      <c r="BI6556" s="12"/>
      <c r="BJ6556" s="12"/>
      <c r="BK6556" s="12"/>
      <c r="BL6556" s="12"/>
      <c r="BM6556" s="12"/>
      <c r="BN6556" s="12"/>
      <c r="BO6556" s="12"/>
      <c r="BP6556" s="12"/>
      <c r="BQ6556" s="12"/>
      <c r="BR6556" s="12"/>
      <c r="BS6556" s="12"/>
      <c r="BT6556" s="12"/>
      <c r="BU6556" s="12"/>
      <c r="BV6556" s="12"/>
      <c r="BW6556" s="12"/>
      <c r="BX6556" s="12"/>
      <c r="BY6556" s="12"/>
      <c r="BZ6556" s="12"/>
      <c r="CA6556" s="12"/>
      <c r="CB6556" s="12"/>
      <c r="CC6556" s="12"/>
      <c r="CD6556" s="12"/>
      <c r="CE6556" s="12"/>
    </row>
    <row r="6557" spans="1:83" s="11" customFormat="1" ht="12.75" customHeight="1" x14ac:dyDescent="0.2">
      <c r="A6557" s="51" t="s">
        <v>11484</v>
      </c>
      <c r="B6557" s="9" t="s">
        <v>46</v>
      </c>
      <c r="C6557" s="66" t="s">
        <v>4035</v>
      </c>
      <c r="D6557" s="44" t="s">
        <v>4049</v>
      </c>
      <c r="E6557" s="54"/>
      <c r="F6557" s="55"/>
      <c r="G6557" s="56">
        <v>6831.06</v>
      </c>
      <c r="H6557" s="57">
        <f t="shared" si="204"/>
        <v>8060.6508000000003</v>
      </c>
      <c r="I6557" s="58">
        <f t="shared" si="205"/>
        <v>0</v>
      </c>
      <c r="J6557" s="59"/>
      <c r="K6557" s="59"/>
      <c r="L6557" s="60" t="s">
        <v>4029</v>
      </c>
      <c r="M6557" s="61"/>
      <c r="N6557" s="6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  <c r="AR6557" s="12"/>
      <c r="AS6557" s="12"/>
      <c r="AT6557" s="12"/>
      <c r="AU6557" s="12"/>
      <c r="AV6557" s="12"/>
      <c r="AW6557" s="12"/>
      <c r="AX6557" s="12"/>
      <c r="AY6557" s="12"/>
      <c r="AZ6557" s="12"/>
      <c r="BA6557" s="12"/>
      <c r="BB6557" s="12"/>
      <c r="BC6557" s="12"/>
      <c r="BD6557" s="12"/>
      <c r="BE6557" s="12"/>
      <c r="BF6557" s="12"/>
      <c r="BG6557" s="12"/>
      <c r="BH6557" s="12"/>
      <c r="BI6557" s="12"/>
      <c r="BJ6557" s="12"/>
      <c r="BK6557" s="12"/>
      <c r="BL6557" s="12"/>
      <c r="BM6557" s="12"/>
      <c r="BN6557" s="12"/>
      <c r="BO6557" s="12"/>
      <c r="BP6557" s="12"/>
      <c r="BQ6557" s="12"/>
      <c r="BR6557" s="12"/>
      <c r="BS6557" s="12"/>
      <c r="BT6557" s="12"/>
      <c r="BU6557" s="12"/>
      <c r="BV6557" s="12"/>
      <c r="BW6557" s="12"/>
      <c r="BX6557" s="12"/>
      <c r="BY6557" s="12"/>
      <c r="BZ6557" s="12"/>
      <c r="CA6557" s="12"/>
      <c r="CB6557" s="12"/>
      <c r="CC6557" s="12"/>
      <c r="CD6557" s="12"/>
      <c r="CE6557" s="12"/>
    </row>
    <row r="6558" spans="1:83" s="11" customFormat="1" ht="12.75" customHeight="1" x14ac:dyDescent="0.2">
      <c r="A6558" s="51" t="s">
        <v>11485</v>
      </c>
      <c r="B6558" s="9" t="s">
        <v>328</v>
      </c>
      <c r="C6558" s="66" t="s">
        <v>4035</v>
      </c>
      <c r="D6558" s="44" t="s">
        <v>4049</v>
      </c>
      <c r="E6558" s="54"/>
      <c r="F6558" s="55"/>
      <c r="G6558" s="56">
        <v>1058.04</v>
      </c>
      <c r="H6558" s="57">
        <f t="shared" si="204"/>
        <v>1248.4871999999998</v>
      </c>
      <c r="I6558" s="58">
        <f t="shared" si="205"/>
        <v>0</v>
      </c>
      <c r="J6558" s="59" t="s">
        <v>4027</v>
      </c>
      <c r="K6558" s="59"/>
      <c r="L6558" s="60" t="s">
        <v>4029</v>
      </c>
      <c r="M6558" s="61">
        <v>1.6</v>
      </c>
      <c r="N6558" s="6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  <c r="AR6558" s="12"/>
      <c r="AS6558" s="12"/>
      <c r="AT6558" s="12"/>
      <c r="AU6558" s="12"/>
      <c r="AV6558" s="12"/>
      <c r="AW6558" s="12"/>
      <c r="AX6558" s="12"/>
      <c r="AY6558" s="12"/>
      <c r="AZ6558" s="12"/>
      <c r="BA6558" s="12"/>
      <c r="BB6558" s="12"/>
      <c r="BC6558" s="12"/>
      <c r="BD6558" s="12"/>
      <c r="BE6558" s="12"/>
      <c r="BF6558" s="12"/>
      <c r="BG6558" s="12"/>
      <c r="BH6558" s="12"/>
      <c r="BI6558" s="12"/>
      <c r="BJ6558" s="12"/>
      <c r="BK6558" s="12"/>
      <c r="BL6558" s="12"/>
      <c r="BM6558" s="12"/>
      <c r="BN6558" s="12"/>
      <c r="BO6558" s="12"/>
      <c r="BP6558" s="12"/>
      <c r="BQ6558" s="12"/>
      <c r="BR6558" s="12"/>
      <c r="BS6558" s="12"/>
      <c r="BT6558" s="12"/>
      <c r="BU6558" s="12"/>
      <c r="BV6558" s="12"/>
      <c r="BW6558" s="12"/>
      <c r="BX6558" s="12"/>
      <c r="BY6558" s="12"/>
      <c r="BZ6558" s="12"/>
      <c r="CA6558" s="12"/>
      <c r="CB6558" s="12"/>
      <c r="CC6558" s="12"/>
      <c r="CD6558" s="12"/>
      <c r="CE6558" s="12"/>
    </row>
    <row r="6559" spans="1:83" s="11" customFormat="1" ht="12.75" customHeight="1" x14ac:dyDescent="0.2">
      <c r="A6559" s="51" t="s">
        <v>11486</v>
      </c>
      <c r="B6559" s="9" t="s">
        <v>1059</v>
      </c>
      <c r="C6559" s="66" t="s">
        <v>4035</v>
      </c>
      <c r="D6559" s="44" t="s">
        <v>7229</v>
      </c>
      <c r="E6559" s="54"/>
      <c r="F6559" s="55"/>
      <c r="G6559" s="56">
        <v>12000</v>
      </c>
      <c r="H6559" s="57">
        <f t="shared" si="204"/>
        <v>14160</v>
      </c>
      <c r="I6559" s="58">
        <f t="shared" si="205"/>
        <v>0</v>
      </c>
      <c r="J6559" s="59"/>
      <c r="K6559" s="59"/>
      <c r="L6559" s="60" t="s">
        <v>4029</v>
      </c>
      <c r="M6559" s="61"/>
      <c r="N6559" s="6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/>
      <c r="AM6559" s="12"/>
      <c r="AN6559" s="12"/>
      <c r="AO6559" s="12"/>
      <c r="AP6559" s="12"/>
      <c r="AQ6559" s="12"/>
      <c r="AR6559" s="12"/>
      <c r="AS6559" s="12"/>
      <c r="AT6559" s="12"/>
      <c r="AU6559" s="12"/>
      <c r="AV6559" s="12"/>
      <c r="AW6559" s="12"/>
      <c r="AX6559" s="12"/>
      <c r="AY6559" s="12"/>
      <c r="AZ6559" s="12"/>
      <c r="BA6559" s="12"/>
      <c r="BB6559" s="12"/>
      <c r="BC6559" s="12"/>
      <c r="BD6559" s="12"/>
      <c r="BE6559" s="12"/>
      <c r="BF6559" s="12"/>
      <c r="BG6559" s="12"/>
      <c r="BH6559" s="12"/>
      <c r="BI6559" s="12"/>
      <c r="BJ6559" s="12"/>
      <c r="BK6559" s="12"/>
      <c r="BL6559" s="12"/>
      <c r="BM6559" s="12"/>
      <c r="BN6559" s="12"/>
      <c r="BO6559" s="12"/>
      <c r="BP6559" s="12"/>
      <c r="BQ6559" s="12"/>
      <c r="BR6559" s="12"/>
      <c r="BS6559" s="12"/>
      <c r="BT6559" s="12"/>
      <c r="BU6559" s="12"/>
      <c r="BV6559" s="12"/>
      <c r="BW6559" s="12"/>
      <c r="BX6559" s="12"/>
      <c r="BY6559" s="12"/>
      <c r="BZ6559" s="12"/>
      <c r="CA6559" s="12"/>
      <c r="CB6559" s="12"/>
      <c r="CC6559" s="12"/>
      <c r="CD6559" s="12"/>
      <c r="CE6559" s="12"/>
    </row>
    <row r="6560" spans="1:83" s="11" customFormat="1" ht="12.75" customHeight="1" x14ac:dyDescent="0.2">
      <c r="A6560" s="51" t="s">
        <v>11487</v>
      </c>
      <c r="B6560" s="9" t="s">
        <v>1060</v>
      </c>
      <c r="C6560" s="66" t="s">
        <v>4035</v>
      </c>
      <c r="D6560" s="44" t="s">
        <v>7229</v>
      </c>
      <c r="E6560" s="54"/>
      <c r="F6560" s="55"/>
      <c r="G6560" s="56">
        <v>12000</v>
      </c>
      <c r="H6560" s="57">
        <f t="shared" si="204"/>
        <v>14160</v>
      </c>
      <c r="I6560" s="58">
        <f t="shared" si="205"/>
        <v>0</v>
      </c>
      <c r="J6560" s="59"/>
      <c r="K6560" s="59"/>
      <c r="L6560" s="60" t="s">
        <v>4029</v>
      </c>
      <c r="M6560" s="61"/>
      <c r="N6560" s="6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/>
      <c r="AM6560" s="12"/>
      <c r="AN6560" s="12"/>
      <c r="AO6560" s="12"/>
      <c r="AP6560" s="12"/>
      <c r="AQ6560" s="12"/>
      <c r="AR6560" s="12"/>
      <c r="AS6560" s="12"/>
      <c r="AT6560" s="12"/>
      <c r="AU6560" s="12"/>
      <c r="AV6560" s="12"/>
      <c r="AW6560" s="12"/>
      <c r="AX6560" s="12"/>
      <c r="AY6560" s="12"/>
      <c r="AZ6560" s="12"/>
      <c r="BA6560" s="12"/>
      <c r="BB6560" s="12"/>
      <c r="BC6560" s="12"/>
      <c r="BD6560" s="12"/>
      <c r="BE6560" s="12"/>
      <c r="BF6560" s="12"/>
      <c r="BG6560" s="12"/>
      <c r="BH6560" s="12"/>
      <c r="BI6560" s="12"/>
      <c r="BJ6560" s="12"/>
      <c r="BK6560" s="12"/>
      <c r="BL6560" s="12"/>
      <c r="BM6560" s="12"/>
      <c r="BN6560" s="12"/>
      <c r="BO6560" s="12"/>
      <c r="BP6560" s="12"/>
      <c r="BQ6560" s="12"/>
      <c r="BR6560" s="12"/>
      <c r="BS6560" s="12"/>
      <c r="BT6560" s="12"/>
      <c r="BU6560" s="12"/>
      <c r="BV6560" s="12"/>
      <c r="BW6560" s="12"/>
      <c r="BX6560" s="12"/>
      <c r="BY6560" s="12"/>
      <c r="BZ6560" s="12"/>
      <c r="CA6560" s="12"/>
      <c r="CB6560" s="12"/>
      <c r="CC6560" s="12"/>
      <c r="CD6560" s="12"/>
      <c r="CE6560" s="12"/>
    </row>
    <row r="6561" spans="1:83" s="11" customFormat="1" ht="12.75" customHeight="1" x14ac:dyDescent="0.2">
      <c r="A6561" s="51" t="s">
        <v>11488</v>
      </c>
      <c r="B6561" s="9" t="s">
        <v>11489</v>
      </c>
      <c r="C6561" s="66" t="s">
        <v>4035</v>
      </c>
      <c r="D6561" s="44" t="s">
        <v>7229</v>
      </c>
      <c r="E6561" s="54"/>
      <c r="F6561" s="55"/>
      <c r="G6561" s="56">
        <v>3000</v>
      </c>
      <c r="H6561" s="57">
        <f t="shared" si="204"/>
        <v>3540</v>
      </c>
      <c r="I6561" s="58">
        <f t="shared" si="205"/>
        <v>0</v>
      </c>
      <c r="J6561" s="59"/>
      <c r="K6561" s="59"/>
      <c r="L6561" s="60" t="s">
        <v>4029</v>
      </c>
      <c r="M6561" s="61"/>
      <c r="N6561" s="6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/>
      <c r="AM6561" s="12"/>
      <c r="AN6561" s="12"/>
      <c r="AO6561" s="12"/>
      <c r="AP6561" s="12"/>
      <c r="AQ6561" s="12"/>
      <c r="AR6561" s="12"/>
      <c r="AS6561" s="12"/>
      <c r="AT6561" s="12"/>
      <c r="AU6561" s="12"/>
      <c r="AV6561" s="12"/>
      <c r="AW6561" s="12"/>
      <c r="AX6561" s="12"/>
      <c r="AY6561" s="12"/>
      <c r="AZ6561" s="12"/>
      <c r="BA6561" s="12"/>
      <c r="BB6561" s="12"/>
      <c r="BC6561" s="12"/>
      <c r="BD6561" s="12"/>
      <c r="BE6561" s="12"/>
      <c r="BF6561" s="12"/>
      <c r="BG6561" s="12"/>
      <c r="BH6561" s="12"/>
      <c r="BI6561" s="12"/>
      <c r="BJ6561" s="12"/>
      <c r="BK6561" s="12"/>
      <c r="BL6561" s="12"/>
      <c r="BM6561" s="12"/>
      <c r="BN6561" s="12"/>
      <c r="BO6561" s="12"/>
      <c r="BP6561" s="12"/>
      <c r="BQ6561" s="12"/>
      <c r="BR6561" s="12"/>
      <c r="BS6561" s="12"/>
      <c r="BT6561" s="12"/>
      <c r="BU6561" s="12"/>
      <c r="BV6561" s="12"/>
      <c r="BW6561" s="12"/>
      <c r="BX6561" s="12"/>
      <c r="BY6561" s="12"/>
      <c r="BZ6561" s="12"/>
      <c r="CA6561" s="12"/>
      <c r="CB6561" s="12"/>
      <c r="CC6561" s="12"/>
      <c r="CD6561" s="12"/>
      <c r="CE6561" s="12"/>
    </row>
    <row r="6562" spans="1:83" s="11" customFormat="1" ht="12.75" customHeight="1" x14ac:dyDescent="0.2">
      <c r="A6562" s="51" t="s">
        <v>11490</v>
      </c>
      <c r="B6562" s="9" t="s">
        <v>11491</v>
      </c>
      <c r="C6562" s="66" t="s">
        <v>4035</v>
      </c>
      <c r="D6562" s="44" t="s">
        <v>7229</v>
      </c>
      <c r="E6562" s="54"/>
      <c r="F6562" s="55"/>
      <c r="G6562" s="56">
        <v>3000</v>
      </c>
      <c r="H6562" s="57">
        <f t="shared" si="204"/>
        <v>3540</v>
      </c>
      <c r="I6562" s="58">
        <f t="shared" si="205"/>
        <v>0</v>
      </c>
      <c r="J6562" s="59"/>
      <c r="K6562" s="59"/>
      <c r="L6562" s="60" t="s">
        <v>4029</v>
      </c>
      <c r="M6562" s="61"/>
      <c r="N6562" s="6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/>
      <c r="AM6562" s="12"/>
      <c r="AN6562" s="12"/>
      <c r="AO6562" s="12"/>
      <c r="AP6562" s="12"/>
      <c r="AQ6562" s="12"/>
      <c r="AR6562" s="12"/>
      <c r="AS6562" s="12"/>
      <c r="AT6562" s="12"/>
      <c r="AU6562" s="12"/>
      <c r="AV6562" s="12"/>
      <c r="AW6562" s="12"/>
      <c r="AX6562" s="12"/>
      <c r="AY6562" s="12"/>
      <c r="AZ6562" s="12"/>
      <c r="BA6562" s="12"/>
      <c r="BB6562" s="12"/>
      <c r="BC6562" s="12"/>
      <c r="BD6562" s="12"/>
      <c r="BE6562" s="12"/>
      <c r="BF6562" s="12"/>
      <c r="BG6562" s="12"/>
      <c r="BH6562" s="12"/>
      <c r="BI6562" s="12"/>
      <c r="BJ6562" s="12"/>
      <c r="BK6562" s="12"/>
      <c r="BL6562" s="12"/>
      <c r="BM6562" s="12"/>
      <c r="BN6562" s="12"/>
      <c r="BO6562" s="12"/>
      <c r="BP6562" s="12"/>
      <c r="BQ6562" s="12"/>
      <c r="BR6562" s="12"/>
      <c r="BS6562" s="12"/>
      <c r="BT6562" s="12"/>
      <c r="BU6562" s="12"/>
      <c r="BV6562" s="12"/>
      <c r="BW6562" s="12"/>
      <c r="BX6562" s="12"/>
      <c r="BY6562" s="12"/>
      <c r="BZ6562" s="12"/>
      <c r="CA6562" s="12"/>
      <c r="CB6562" s="12"/>
      <c r="CC6562" s="12"/>
      <c r="CD6562" s="12"/>
      <c r="CE6562" s="12"/>
    </row>
    <row r="6563" spans="1:83" s="11" customFormat="1" ht="12.75" customHeight="1" x14ac:dyDescent="0.2">
      <c r="A6563" s="51" t="s">
        <v>11492</v>
      </c>
      <c r="B6563" s="9" t="s">
        <v>8773</v>
      </c>
      <c r="C6563" s="66" t="s">
        <v>4035</v>
      </c>
      <c r="D6563" s="44" t="s">
        <v>7343</v>
      </c>
      <c r="E6563" s="54"/>
      <c r="F6563" s="55"/>
      <c r="G6563" s="56">
        <v>15000</v>
      </c>
      <c r="H6563" s="57">
        <f t="shared" si="204"/>
        <v>17700</v>
      </c>
      <c r="I6563" s="58">
        <f t="shared" si="205"/>
        <v>0</v>
      </c>
      <c r="J6563" s="59" t="s">
        <v>4027</v>
      </c>
      <c r="K6563" s="59"/>
      <c r="L6563" s="60" t="s">
        <v>4029</v>
      </c>
      <c r="M6563" s="61"/>
      <c r="N6563" s="6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/>
      <c r="AM6563" s="12"/>
      <c r="AN6563" s="12"/>
      <c r="AO6563" s="12"/>
      <c r="AP6563" s="12"/>
      <c r="AQ6563" s="12"/>
      <c r="AR6563" s="12"/>
      <c r="AS6563" s="12"/>
      <c r="AT6563" s="12"/>
      <c r="AU6563" s="12"/>
      <c r="AV6563" s="12"/>
      <c r="AW6563" s="12"/>
      <c r="AX6563" s="12"/>
      <c r="AY6563" s="12"/>
      <c r="AZ6563" s="12"/>
      <c r="BA6563" s="12"/>
      <c r="BB6563" s="12"/>
      <c r="BC6563" s="12"/>
      <c r="BD6563" s="12"/>
      <c r="BE6563" s="12"/>
      <c r="BF6563" s="12"/>
      <c r="BG6563" s="12"/>
      <c r="BH6563" s="12"/>
      <c r="BI6563" s="12"/>
      <c r="BJ6563" s="12"/>
      <c r="BK6563" s="12"/>
      <c r="BL6563" s="12"/>
      <c r="BM6563" s="12"/>
      <c r="BN6563" s="12"/>
      <c r="BO6563" s="12"/>
      <c r="BP6563" s="12"/>
      <c r="BQ6563" s="12"/>
      <c r="BR6563" s="12"/>
      <c r="BS6563" s="12"/>
      <c r="BT6563" s="12"/>
      <c r="BU6563" s="12"/>
      <c r="BV6563" s="12"/>
      <c r="BW6563" s="12"/>
      <c r="BX6563" s="12"/>
      <c r="BY6563" s="12"/>
      <c r="BZ6563" s="12"/>
      <c r="CA6563" s="12"/>
      <c r="CB6563" s="12"/>
      <c r="CC6563" s="12"/>
      <c r="CD6563" s="12"/>
      <c r="CE6563" s="12"/>
    </row>
    <row r="6564" spans="1:83" s="11" customFormat="1" ht="12.75" customHeight="1" x14ac:dyDescent="0.2">
      <c r="A6564" s="64" t="s">
        <v>11493</v>
      </c>
      <c r="B6564" s="9" t="s">
        <v>11494</v>
      </c>
      <c r="C6564" s="53" t="s">
        <v>4007</v>
      </c>
      <c r="D6564" s="44" t="s">
        <v>7343</v>
      </c>
      <c r="E6564" s="54"/>
      <c r="F6564" s="55"/>
      <c r="G6564" s="56">
        <v>3700</v>
      </c>
      <c r="H6564" s="57">
        <f t="shared" si="204"/>
        <v>4366</v>
      </c>
      <c r="I6564" s="58">
        <f t="shared" si="205"/>
        <v>0</v>
      </c>
      <c r="J6564" s="59"/>
      <c r="K6564" s="59" t="s">
        <v>10069</v>
      </c>
      <c r="L6564" s="60" t="s">
        <v>4029</v>
      </c>
      <c r="M6564" s="61"/>
      <c r="N6564" s="6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/>
      <c r="AM6564" s="12"/>
      <c r="AN6564" s="12"/>
      <c r="AO6564" s="12"/>
      <c r="AP6564" s="12"/>
      <c r="AQ6564" s="12"/>
      <c r="AR6564" s="12"/>
      <c r="AS6564" s="12"/>
      <c r="AT6564" s="12"/>
      <c r="AU6564" s="12"/>
      <c r="AV6564" s="12"/>
      <c r="AW6564" s="12"/>
      <c r="AX6564" s="12"/>
      <c r="AY6564" s="12"/>
      <c r="AZ6564" s="12"/>
      <c r="BA6564" s="12"/>
      <c r="BB6564" s="12"/>
      <c r="BC6564" s="12"/>
      <c r="BD6564" s="12"/>
      <c r="BE6564" s="12"/>
      <c r="BF6564" s="12"/>
      <c r="BG6564" s="12"/>
      <c r="BH6564" s="12"/>
      <c r="BI6564" s="12"/>
      <c r="BJ6564" s="12"/>
      <c r="BK6564" s="12"/>
      <c r="BL6564" s="12"/>
      <c r="BM6564" s="12"/>
      <c r="BN6564" s="12"/>
      <c r="BO6564" s="12"/>
      <c r="BP6564" s="12"/>
      <c r="BQ6564" s="12"/>
      <c r="BR6564" s="12"/>
      <c r="BS6564" s="12"/>
      <c r="BT6564" s="12"/>
      <c r="BU6564" s="12"/>
      <c r="BV6564" s="12"/>
      <c r="BW6564" s="12"/>
      <c r="BX6564" s="12"/>
      <c r="BY6564" s="12"/>
      <c r="BZ6564" s="12"/>
      <c r="CA6564" s="12"/>
      <c r="CB6564" s="12"/>
      <c r="CC6564" s="12"/>
      <c r="CD6564" s="12"/>
      <c r="CE6564" s="12"/>
    </row>
    <row r="6565" spans="1:83" s="11" customFormat="1" ht="12.75" customHeight="1" x14ac:dyDescent="0.2">
      <c r="A6565" s="64" t="s">
        <v>11495</v>
      </c>
      <c r="B6565" s="9" t="s">
        <v>8428</v>
      </c>
      <c r="C6565" s="53" t="s">
        <v>4007</v>
      </c>
      <c r="D6565" s="44" t="s">
        <v>4945</v>
      </c>
      <c r="E6565" s="54"/>
      <c r="F6565" s="55"/>
      <c r="G6565" s="56">
        <v>8600</v>
      </c>
      <c r="H6565" s="57">
        <f t="shared" si="204"/>
        <v>10148</v>
      </c>
      <c r="I6565" s="58">
        <f t="shared" si="205"/>
        <v>0</v>
      </c>
      <c r="J6565" s="59" t="s">
        <v>4027</v>
      </c>
      <c r="K6565" s="59" t="s">
        <v>10069</v>
      </c>
      <c r="L6565" s="60" t="s">
        <v>4029</v>
      </c>
      <c r="M6565" s="61">
        <v>4</v>
      </c>
      <c r="N6565" s="6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/>
      <c r="AM6565" s="12"/>
      <c r="AN6565" s="12"/>
      <c r="AO6565" s="12"/>
      <c r="AP6565" s="12"/>
      <c r="AQ6565" s="12"/>
      <c r="AR6565" s="12"/>
      <c r="AS6565" s="12"/>
      <c r="AT6565" s="12"/>
      <c r="AU6565" s="12"/>
      <c r="AV6565" s="12"/>
      <c r="AW6565" s="12"/>
      <c r="AX6565" s="12"/>
      <c r="AY6565" s="12"/>
      <c r="AZ6565" s="12"/>
      <c r="BA6565" s="12"/>
      <c r="BB6565" s="12"/>
      <c r="BC6565" s="12"/>
      <c r="BD6565" s="12"/>
      <c r="BE6565" s="12"/>
      <c r="BF6565" s="12"/>
      <c r="BG6565" s="12"/>
      <c r="BH6565" s="12"/>
      <c r="BI6565" s="12"/>
      <c r="BJ6565" s="12"/>
      <c r="BK6565" s="12"/>
      <c r="BL6565" s="12"/>
      <c r="BM6565" s="12"/>
      <c r="BN6565" s="12"/>
      <c r="BO6565" s="12"/>
      <c r="BP6565" s="12"/>
      <c r="BQ6565" s="12"/>
      <c r="BR6565" s="12"/>
      <c r="BS6565" s="12"/>
      <c r="BT6565" s="12"/>
      <c r="BU6565" s="12"/>
      <c r="BV6565" s="12"/>
      <c r="BW6565" s="12"/>
      <c r="BX6565" s="12"/>
      <c r="BY6565" s="12"/>
      <c r="BZ6565" s="12"/>
      <c r="CA6565" s="12"/>
      <c r="CB6565" s="12"/>
      <c r="CC6565" s="12"/>
      <c r="CD6565" s="12"/>
      <c r="CE6565" s="12"/>
    </row>
    <row r="6566" spans="1:83" s="11" customFormat="1" ht="12.75" customHeight="1" x14ac:dyDescent="0.2">
      <c r="A6566" s="78" t="s">
        <v>11496</v>
      </c>
      <c r="B6566" s="9" t="s">
        <v>11497</v>
      </c>
      <c r="C6566" s="66" t="s">
        <v>4035</v>
      </c>
      <c r="D6566" s="44" t="s">
        <v>4266</v>
      </c>
      <c r="E6566" s="54"/>
      <c r="F6566" s="55"/>
      <c r="G6566" s="56">
        <v>427.57</v>
      </c>
      <c r="H6566" s="57">
        <f t="shared" si="204"/>
        <v>504.53259999999995</v>
      </c>
      <c r="I6566" s="58">
        <f t="shared" si="205"/>
        <v>0</v>
      </c>
      <c r="J6566" s="59"/>
      <c r="K6566" s="59" t="s">
        <v>6938</v>
      </c>
      <c r="L6566" s="79" t="s">
        <v>8431</v>
      </c>
      <c r="M6566" s="61">
        <v>0.7</v>
      </c>
      <c r="N6566" s="6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/>
      <c r="AM6566" s="12"/>
      <c r="AN6566" s="12"/>
      <c r="AO6566" s="12"/>
      <c r="AP6566" s="12"/>
      <c r="AQ6566" s="12"/>
      <c r="AR6566" s="12"/>
      <c r="AS6566" s="12"/>
      <c r="AT6566" s="12"/>
      <c r="AU6566" s="12"/>
      <c r="AV6566" s="12"/>
      <c r="AW6566" s="12"/>
      <c r="AX6566" s="12"/>
      <c r="AY6566" s="12"/>
      <c r="AZ6566" s="12"/>
      <c r="BA6566" s="12"/>
      <c r="BB6566" s="12"/>
      <c r="BC6566" s="12"/>
      <c r="BD6566" s="12"/>
      <c r="BE6566" s="12"/>
      <c r="BF6566" s="12"/>
      <c r="BG6566" s="12"/>
      <c r="BH6566" s="12"/>
      <c r="BI6566" s="12"/>
      <c r="BJ6566" s="12"/>
      <c r="BK6566" s="12"/>
      <c r="BL6566" s="12"/>
      <c r="BM6566" s="12"/>
      <c r="BN6566" s="12"/>
      <c r="BO6566" s="12"/>
      <c r="BP6566" s="12"/>
      <c r="BQ6566" s="12"/>
      <c r="BR6566" s="12"/>
      <c r="BS6566" s="12"/>
      <c r="BT6566" s="12"/>
      <c r="BU6566" s="12"/>
      <c r="BV6566" s="12"/>
      <c r="BW6566" s="12"/>
      <c r="BX6566" s="12"/>
      <c r="BY6566" s="12"/>
      <c r="BZ6566" s="12"/>
      <c r="CA6566" s="12"/>
      <c r="CB6566" s="12"/>
      <c r="CC6566" s="12"/>
      <c r="CD6566" s="12"/>
      <c r="CE6566" s="12"/>
    </row>
    <row r="6567" spans="1:83" s="11" customFormat="1" ht="12.75" customHeight="1" x14ac:dyDescent="0.2">
      <c r="A6567" s="51" t="s">
        <v>11498</v>
      </c>
      <c r="B6567" s="9" t="s">
        <v>624</v>
      </c>
      <c r="C6567" s="66" t="s">
        <v>4035</v>
      </c>
      <c r="D6567" s="44" t="s">
        <v>4135</v>
      </c>
      <c r="E6567" s="54"/>
      <c r="F6567" s="55"/>
      <c r="G6567" s="56">
        <v>42000</v>
      </c>
      <c r="H6567" s="57">
        <f t="shared" si="204"/>
        <v>49560</v>
      </c>
      <c r="I6567" s="58">
        <f t="shared" si="205"/>
        <v>0</v>
      </c>
      <c r="J6567" s="59" t="s">
        <v>4027</v>
      </c>
      <c r="K6567" s="59"/>
      <c r="L6567" s="60" t="s">
        <v>4029</v>
      </c>
      <c r="M6567" s="61">
        <v>177.3</v>
      </c>
      <c r="N6567" s="6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/>
      <c r="AM6567" s="12"/>
      <c r="AN6567" s="12"/>
      <c r="AO6567" s="12"/>
      <c r="AP6567" s="12"/>
      <c r="AQ6567" s="12"/>
      <c r="AR6567" s="12"/>
      <c r="AS6567" s="12"/>
      <c r="AT6567" s="12"/>
      <c r="AU6567" s="12"/>
      <c r="AV6567" s="12"/>
      <c r="AW6567" s="12"/>
      <c r="AX6567" s="12"/>
      <c r="AY6567" s="12"/>
      <c r="AZ6567" s="12"/>
      <c r="BA6567" s="12"/>
      <c r="BB6567" s="12"/>
      <c r="BC6567" s="12"/>
      <c r="BD6567" s="12"/>
      <c r="BE6567" s="12"/>
      <c r="BF6567" s="12"/>
      <c r="BG6567" s="12"/>
      <c r="BH6567" s="12"/>
      <c r="BI6567" s="12"/>
      <c r="BJ6567" s="12"/>
      <c r="BK6567" s="12"/>
      <c r="BL6567" s="12"/>
      <c r="BM6567" s="12"/>
      <c r="BN6567" s="12"/>
      <c r="BO6567" s="12"/>
      <c r="BP6567" s="12"/>
      <c r="BQ6567" s="12"/>
      <c r="BR6567" s="12"/>
      <c r="BS6567" s="12"/>
      <c r="BT6567" s="12"/>
      <c r="BU6567" s="12"/>
      <c r="BV6567" s="12"/>
      <c r="BW6567" s="12"/>
      <c r="BX6567" s="12"/>
      <c r="BY6567" s="12"/>
      <c r="BZ6567" s="12"/>
      <c r="CA6567" s="12"/>
      <c r="CB6567" s="12"/>
      <c r="CC6567" s="12"/>
      <c r="CD6567" s="12"/>
      <c r="CE6567" s="12"/>
    </row>
    <row r="6568" spans="1:83" s="11" customFormat="1" ht="12.75" customHeight="1" x14ac:dyDescent="0.2">
      <c r="A6568" s="64" t="s">
        <v>11499</v>
      </c>
      <c r="B6568" s="9" t="s">
        <v>7191</v>
      </c>
      <c r="C6568" s="53" t="s">
        <v>4007</v>
      </c>
      <c r="D6568" s="44" t="s">
        <v>4237</v>
      </c>
      <c r="E6568" s="54"/>
      <c r="F6568" s="55"/>
      <c r="G6568" s="56">
        <v>200</v>
      </c>
      <c r="H6568" s="57">
        <f t="shared" si="204"/>
        <v>236</v>
      </c>
      <c r="I6568" s="58">
        <f t="shared" si="205"/>
        <v>0</v>
      </c>
      <c r="J6568" s="59" t="s">
        <v>4027</v>
      </c>
      <c r="K6568" s="59" t="s">
        <v>6950</v>
      </c>
      <c r="L6568" s="60" t="s">
        <v>4029</v>
      </c>
      <c r="M6568" s="61">
        <v>0.35</v>
      </c>
      <c r="N6568" s="62"/>
      <c r="O6568" s="1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2"/>
      <c r="BD6568" s="2"/>
      <c r="BE6568" s="2"/>
      <c r="BF6568" s="2"/>
      <c r="BG6568" s="2"/>
      <c r="BH6568" s="2"/>
      <c r="BI6568" s="2"/>
      <c r="BJ6568" s="2"/>
      <c r="BK6568" s="2"/>
      <c r="BL6568" s="2"/>
      <c r="BM6568" s="2"/>
      <c r="BN6568" s="2"/>
      <c r="BO6568" s="2"/>
      <c r="BP6568" s="2"/>
      <c r="BQ6568" s="2"/>
      <c r="BR6568" s="2"/>
      <c r="BS6568" s="2"/>
      <c r="BT6568" s="2"/>
      <c r="BU6568" s="2"/>
      <c r="BV6568" s="2"/>
      <c r="BW6568" s="2"/>
      <c r="BX6568" s="2"/>
      <c r="BY6568" s="2"/>
      <c r="BZ6568" s="2"/>
      <c r="CA6568" s="2"/>
      <c r="CB6568" s="2"/>
      <c r="CC6568" s="2"/>
      <c r="CD6568" s="2"/>
      <c r="CE6568" s="2"/>
    </row>
    <row r="6569" spans="1:83" s="11" customFormat="1" ht="12.75" customHeight="1" x14ac:dyDescent="0.2">
      <c r="A6569" s="64" t="s">
        <v>11500</v>
      </c>
      <c r="B6569" s="9" t="s">
        <v>7191</v>
      </c>
      <c r="C6569" s="53" t="s">
        <v>4007</v>
      </c>
      <c r="D6569" s="44" t="s">
        <v>4237</v>
      </c>
      <c r="E6569" s="54"/>
      <c r="F6569" s="55"/>
      <c r="G6569" s="56">
        <v>200</v>
      </c>
      <c r="H6569" s="57">
        <f t="shared" si="204"/>
        <v>236</v>
      </c>
      <c r="I6569" s="58">
        <f t="shared" si="205"/>
        <v>0</v>
      </c>
      <c r="J6569" s="59" t="s">
        <v>4027</v>
      </c>
      <c r="K6569" s="59" t="s">
        <v>6950</v>
      </c>
      <c r="L6569" s="60" t="s">
        <v>4029</v>
      </c>
      <c r="M6569" s="61">
        <v>0.38</v>
      </c>
      <c r="N6569" s="62"/>
      <c r="O6569" s="1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  <c r="BA6569" s="2"/>
      <c r="BB6569" s="2"/>
      <c r="BC6569" s="2"/>
      <c r="BD6569" s="2"/>
      <c r="BE6569" s="2"/>
      <c r="BF6569" s="2"/>
      <c r="BG6569" s="2"/>
      <c r="BH6569" s="2"/>
      <c r="BI6569" s="2"/>
      <c r="BJ6569" s="2"/>
      <c r="BK6569" s="2"/>
      <c r="BL6569" s="2"/>
      <c r="BM6569" s="2"/>
      <c r="BN6569" s="2"/>
      <c r="BO6569" s="2"/>
      <c r="BP6569" s="2"/>
      <c r="BQ6569" s="2"/>
      <c r="BR6569" s="2"/>
      <c r="BS6569" s="2"/>
      <c r="BT6569" s="2"/>
      <c r="BU6569" s="2"/>
      <c r="BV6569" s="2"/>
      <c r="BW6569" s="2"/>
      <c r="BX6569" s="2"/>
      <c r="BY6569" s="2"/>
      <c r="BZ6569" s="2"/>
      <c r="CA6569" s="2"/>
      <c r="CB6569" s="2"/>
      <c r="CC6569" s="2"/>
      <c r="CD6569" s="2"/>
      <c r="CE6569" s="2"/>
    </row>
    <row r="6570" spans="1:83" s="11" customFormat="1" ht="12.75" customHeight="1" x14ac:dyDescent="0.2">
      <c r="A6570" s="51" t="s">
        <v>11501</v>
      </c>
      <c r="B6570" s="9" t="s">
        <v>15</v>
      </c>
      <c r="C6570" s="66" t="s">
        <v>4035</v>
      </c>
      <c r="D6570" s="44" t="s">
        <v>4049</v>
      </c>
      <c r="E6570" s="54"/>
      <c r="F6570" s="55"/>
      <c r="G6570" s="56">
        <v>310.04000000000002</v>
      </c>
      <c r="H6570" s="57">
        <f t="shared" si="204"/>
        <v>365.84719999999999</v>
      </c>
      <c r="I6570" s="58">
        <f t="shared" si="205"/>
        <v>0</v>
      </c>
      <c r="J6570" s="59"/>
      <c r="K6570" s="59"/>
      <c r="L6570" s="60" t="s">
        <v>4029</v>
      </c>
      <c r="M6570" s="61"/>
      <c r="N6570" s="62"/>
      <c r="O6570" s="1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  <c r="BA6570" s="2"/>
      <c r="BB6570" s="2"/>
      <c r="BC6570" s="2"/>
      <c r="BD6570" s="2"/>
      <c r="BE6570" s="2"/>
      <c r="BF6570" s="2"/>
      <c r="BG6570" s="2"/>
      <c r="BH6570" s="2"/>
      <c r="BI6570" s="2"/>
      <c r="BJ6570" s="2"/>
      <c r="BK6570" s="2"/>
      <c r="BL6570" s="2"/>
      <c r="BM6570" s="2"/>
      <c r="BN6570" s="2"/>
      <c r="BO6570" s="2"/>
      <c r="BP6570" s="2"/>
      <c r="BQ6570" s="2"/>
      <c r="BR6570" s="2"/>
      <c r="BS6570" s="2"/>
      <c r="BT6570" s="2"/>
      <c r="BU6570" s="2"/>
      <c r="BV6570" s="2"/>
      <c r="BW6570" s="2"/>
      <c r="BX6570" s="2"/>
      <c r="BY6570" s="2"/>
      <c r="BZ6570" s="2"/>
      <c r="CA6570" s="2"/>
      <c r="CB6570" s="2"/>
      <c r="CC6570" s="2"/>
      <c r="CD6570" s="2"/>
      <c r="CE6570" s="2"/>
    </row>
    <row r="6571" spans="1:83" s="12" customFormat="1" ht="12.75" customHeight="1" x14ac:dyDescent="0.2">
      <c r="A6571" s="64" t="s">
        <v>11502</v>
      </c>
      <c r="B6571" s="9" t="s">
        <v>11503</v>
      </c>
      <c r="C6571" s="53" t="s">
        <v>4007</v>
      </c>
      <c r="D6571" s="44" t="s">
        <v>4410</v>
      </c>
      <c r="E6571" s="54"/>
      <c r="F6571" s="55"/>
      <c r="G6571" s="56">
        <v>4551.6899999999996</v>
      </c>
      <c r="H6571" s="57">
        <f t="shared" si="204"/>
        <v>5370.9941999999992</v>
      </c>
      <c r="I6571" s="58">
        <f t="shared" si="205"/>
        <v>0</v>
      </c>
      <c r="J6571" s="59" t="s">
        <v>4027</v>
      </c>
      <c r="K6571" s="59" t="s">
        <v>7173</v>
      </c>
      <c r="L6571" s="60" t="s">
        <v>4029</v>
      </c>
      <c r="M6571" s="61"/>
      <c r="N6571" s="6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  <c r="BA6571" s="2"/>
      <c r="BB6571" s="2"/>
      <c r="BC6571" s="2"/>
      <c r="BD6571" s="2"/>
      <c r="BE6571" s="2"/>
      <c r="BF6571" s="2"/>
      <c r="BG6571" s="2"/>
      <c r="BH6571" s="2"/>
      <c r="BI6571" s="2"/>
      <c r="BJ6571" s="2"/>
      <c r="BK6571" s="2"/>
      <c r="BL6571" s="2"/>
      <c r="BM6571" s="2"/>
      <c r="BN6571" s="2"/>
      <c r="BO6571" s="2"/>
      <c r="BP6571" s="2"/>
      <c r="BQ6571" s="2"/>
      <c r="BR6571" s="2"/>
      <c r="BS6571" s="2"/>
      <c r="BT6571" s="2"/>
      <c r="BU6571" s="2"/>
      <c r="BV6571" s="2"/>
      <c r="BW6571" s="2"/>
      <c r="BX6571" s="2"/>
      <c r="BY6571" s="2"/>
      <c r="BZ6571" s="2"/>
      <c r="CA6571" s="2"/>
      <c r="CB6571" s="2"/>
      <c r="CC6571" s="2"/>
      <c r="CD6571" s="2"/>
      <c r="CE6571" s="2"/>
    </row>
    <row r="6572" spans="1:83" s="12" customFormat="1" ht="12.75" customHeight="1" x14ac:dyDescent="0.2">
      <c r="A6572" s="51" t="s">
        <v>11504</v>
      </c>
      <c r="B6572" s="9" t="s">
        <v>11505</v>
      </c>
      <c r="C6572" s="66" t="s">
        <v>4035</v>
      </c>
      <c r="D6572" s="44" t="s">
        <v>4410</v>
      </c>
      <c r="E6572" s="54"/>
      <c r="F6572" s="55"/>
      <c r="G6572" s="56">
        <v>55</v>
      </c>
      <c r="H6572" s="57">
        <f t="shared" si="204"/>
        <v>64.899999999999991</v>
      </c>
      <c r="I6572" s="58">
        <f t="shared" si="205"/>
        <v>0</v>
      </c>
      <c r="J6572" s="59" t="s">
        <v>4027</v>
      </c>
      <c r="K6572" s="59"/>
      <c r="L6572" s="60" t="s">
        <v>4029</v>
      </c>
      <c r="M6572" s="61">
        <v>0.15</v>
      </c>
      <c r="N6572" s="6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  <c r="BA6572" s="2"/>
      <c r="BB6572" s="2"/>
      <c r="BC6572" s="2"/>
      <c r="BD6572" s="2"/>
      <c r="BE6572" s="2"/>
      <c r="BF6572" s="2"/>
      <c r="BG6572" s="2"/>
      <c r="BH6572" s="2"/>
      <c r="BI6572" s="2"/>
      <c r="BJ6572" s="2"/>
      <c r="BK6572" s="2"/>
      <c r="BL6572" s="2"/>
      <c r="BM6572" s="2"/>
      <c r="BN6572" s="2"/>
      <c r="BO6572" s="2"/>
      <c r="BP6572" s="2"/>
      <c r="BQ6572" s="2"/>
      <c r="BR6572" s="2"/>
      <c r="BS6572" s="2"/>
      <c r="BT6572" s="2"/>
      <c r="BU6572" s="2"/>
      <c r="BV6572" s="2"/>
      <c r="BW6572" s="2"/>
      <c r="BX6572" s="2"/>
      <c r="BY6572" s="2"/>
      <c r="BZ6572" s="2"/>
      <c r="CA6572" s="2"/>
      <c r="CB6572" s="2"/>
      <c r="CC6572" s="2"/>
      <c r="CD6572" s="2"/>
      <c r="CE6572" s="2"/>
    </row>
    <row r="6573" spans="1:83" s="12" customFormat="1" ht="12.75" customHeight="1" x14ac:dyDescent="0.2">
      <c r="A6573" s="64" t="s">
        <v>11506</v>
      </c>
      <c r="B6573" s="9" t="s">
        <v>8937</v>
      </c>
      <c r="C6573" s="53" t="s">
        <v>4007</v>
      </c>
      <c r="D6573" s="44" t="s">
        <v>4410</v>
      </c>
      <c r="E6573" s="54"/>
      <c r="F6573" s="55"/>
      <c r="G6573" s="56">
        <v>55</v>
      </c>
      <c r="H6573" s="57">
        <f t="shared" si="204"/>
        <v>64.899999999999991</v>
      </c>
      <c r="I6573" s="58">
        <f t="shared" si="205"/>
        <v>0</v>
      </c>
      <c r="J6573" s="59" t="s">
        <v>4027</v>
      </c>
      <c r="K6573" s="59" t="s">
        <v>7367</v>
      </c>
      <c r="L6573" s="60" t="s">
        <v>4029</v>
      </c>
      <c r="M6573" s="61">
        <v>0.08</v>
      </c>
      <c r="N6573" s="62" t="s">
        <v>4067</v>
      </c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2"/>
      <c r="BD6573" s="2"/>
      <c r="BE6573" s="2"/>
      <c r="BF6573" s="2"/>
      <c r="BG6573" s="2"/>
      <c r="BH6573" s="2"/>
      <c r="BI6573" s="2"/>
      <c r="BJ6573" s="2"/>
      <c r="BK6573" s="2"/>
      <c r="BL6573" s="2"/>
      <c r="BM6573" s="2"/>
      <c r="BN6573" s="2"/>
      <c r="BO6573" s="2"/>
      <c r="BP6573" s="2"/>
      <c r="BQ6573" s="2"/>
      <c r="BR6573" s="2"/>
      <c r="BS6573" s="2"/>
      <c r="BT6573" s="2"/>
      <c r="BU6573" s="2"/>
      <c r="BV6573" s="2"/>
      <c r="BW6573" s="2"/>
      <c r="BX6573" s="2"/>
      <c r="BY6573" s="2"/>
      <c r="BZ6573" s="2"/>
      <c r="CA6573" s="2"/>
      <c r="CB6573" s="2"/>
      <c r="CC6573" s="2"/>
      <c r="CD6573" s="2"/>
      <c r="CE6573" s="2"/>
    </row>
    <row r="6574" spans="1:83" s="12" customFormat="1" ht="12.75" customHeight="1" x14ac:dyDescent="0.2">
      <c r="A6574" s="64" t="s">
        <v>11507</v>
      </c>
      <c r="B6574" s="9" t="s">
        <v>11508</v>
      </c>
      <c r="C6574" s="66" t="s">
        <v>4035</v>
      </c>
      <c r="D6574" s="44" t="s">
        <v>4319</v>
      </c>
      <c r="E6574" s="54"/>
      <c r="F6574" s="55"/>
      <c r="G6574" s="56">
        <v>74.94</v>
      </c>
      <c r="H6574" s="57">
        <f t="shared" si="204"/>
        <v>88.429199999999994</v>
      </c>
      <c r="I6574" s="58">
        <f t="shared" si="205"/>
        <v>0</v>
      </c>
      <c r="J6574" s="59"/>
      <c r="K6574" s="59" t="s">
        <v>6938</v>
      </c>
      <c r="L6574" s="60" t="s">
        <v>4029</v>
      </c>
      <c r="M6574" s="61">
        <v>6.3E-2</v>
      </c>
      <c r="N6574" s="6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  <c r="BA6574" s="2"/>
      <c r="BB6574" s="2"/>
      <c r="BC6574" s="2"/>
      <c r="BD6574" s="2"/>
      <c r="BE6574" s="2"/>
      <c r="BF6574" s="2"/>
      <c r="BG6574" s="2"/>
      <c r="BH6574" s="2"/>
      <c r="BI6574" s="2"/>
      <c r="BJ6574" s="2"/>
      <c r="BK6574" s="2"/>
      <c r="BL6574" s="2"/>
      <c r="BM6574" s="2"/>
      <c r="BN6574" s="2"/>
      <c r="BO6574" s="2"/>
      <c r="BP6574" s="2"/>
      <c r="BQ6574" s="2"/>
      <c r="BR6574" s="2"/>
      <c r="BS6574" s="2"/>
      <c r="BT6574" s="2"/>
      <c r="BU6574" s="2"/>
      <c r="BV6574" s="2"/>
      <c r="BW6574" s="2"/>
      <c r="BX6574" s="2"/>
      <c r="BY6574" s="2"/>
      <c r="BZ6574" s="2"/>
      <c r="CA6574" s="2"/>
      <c r="CB6574" s="2"/>
      <c r="CC6574" s="2"/>
      <c r="CD6574" s="2"/>
      <c r="CE6574" s="2"/>
    </row>
    <row r="6575" spans="1:83" s="11" customFormat="1" ht="12.75" customHeight="1" x14ac:dyDescent="0.2">
      <c r="A6575" s="51" t="s">
        <v>3259</v>
      </c>
      <c r="B6575" s="9" t="s">
        <v>13</v>
      </c>
      <c r="C6575" s="66" t="s">
        <v>4035</v>
      </c>
      <c r="D6575" s="44" t="s">
        <v>4319</v>
      </c>
      <c r="E6575" s="54"/>
      <c r="F6575" s="55"/>
      <c r="G6575" s="56">
        <v>33</v>
      </c>
      <c r="H6575" s="57">
        <f t="shared" si="204"/>
        <v>38.94</v>
      </c>
      <c r="I6575" s="58">
        <f t="shared" si="205"/>
        <v>0</v>
      </c>
      <c r="J6575" s="59" t="s">
        <v>4027</v>
      </c>
      <c r="K6575" s="59"/>
      <c r="L6575" s="73" t="s">
        <v>11509</v>
      </c>
      <c r="M6575" s="61">
        <v>0.03</v>
      </c>
      <c r="N6575" s="62"/>
      <c r="O6575" s="1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2"/>
      <c r="BD6575" s="2"/>
      <c r="BE6575" s="2"/>
      <c r="BF6575" s="2"/>
      <c r="BG6575" s="2"/>
      <c r="BH6575" s="2"/>
      <c r="BI6575" s="2"/>
      <c r="BJ6575" s="2"/>
      <c r="BK6575" s="2"/>
      <c r="BL6575" s="2"/>
      <c r="BM6575" s="2"/>
      <c r="BN6575" s="2"/>
      <c r="BO6575" s="2"/>
      <c r="BP6575" s="2"/>
      <c r="BQ6575" s="2"/>
      <c r="BR6575" s="2"/>
      <c r="BS6575" s="2"/>
      <c r="BT6575" s="2"/>
      <c r="BU6575" s="2"/>
      <c r="BV6575" s="2"/>
      <c r="BW6575" s="2"/>
      <c r="BX6575" s="2"/>
      <c r="BY6575" s="2"/>
      <c r="BZ6575" s="2"/>
      <c r="CA6575" s="2"/>
      <c r="CB6575" s="2"/>
      <c r="CC6575" s="2"/>
      <c r="CD6575" s="2"/>
      <c r="CE6575" s="2"/>
    </row>
    <row r="6576" spans="1:83" s="11" customFormat="1" ht="12.75" customHeight="1" x14ac:dyDescent="0.2">
      <c r="A6576" s="51" t="s">
        <v>11510</v>
      </c>
      <c r="B6576" s="9" t="s">
        <v>13</v>
      </c>
      <c r="C6576" s="66" t="s">
        <v>4035</v>
      </c>
      <c r="D6576" s="44" t="s">
        <v>4319</v>
      </c>
      <c r="E6576" s="54"/>
      <c r="F6576" s="55"/>
      <c r="G6576" s="56">
        <v>65</v>
      </c>
      <c r="H6576" s="57">
        <f t="shared" si="204"/>
        <v>76.7</v>
      </c>
      <c r="I6576" s="58">
        <f t="shared" si="205"/>
        <v>0</v>
      </c>
      <c r="J6576" s="59" t="s">
        <v>4027</v>
      </c>
      <c r="K6576" s="59"/>
      <c r="L6576" s="60" t="s">
        <v>4029</v>
      </c>
      <c r="M6576" s="61">
        <v>3.7999999999999999E-2</v>
      </c>
      <c r="N6576" s="62"/>
      <c r="O6576" s="1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2"/>
      <c r="BD6576" s="2"/>
      <c r="BE6576" s="2"/>
      <c r="BF6576" s="2"/>
      <c r="BG6576" s="2"/>
      <c r="BH6576" s="2"/>
      <c r="BI6576" s="2"/>
      <c r="BJ6576" s="2"/>
      <c r="BK6576" s="2"/>
      <c r="BL6576" s="2"/>
      <c r="BM6576" s="2"/>
      <c r="BN6576" s="2"/>
      <c r="BO6576" s="2"/>
      <c r="BP6576" s="2"/>
      <c r="BQ6576" s="2"/>
      <c r="BR6576" s="2"/>
      <c r="BS6576" s="2"/>
      <c r="BT6576" s="2"/>
      <c r="BU6576" s="2"/>
      <c r="BV6576" s="2"/>
      <c r="BW6576" s="2"/>
      <c r="BX6576" s="2"/>
      <c r="BY6576" s="2"/>
      <c r="BZ6576" s="2"/>
      <c r="CA6576" s="2"/>
      <c r="CB6576" s="2"/>
      <c r="CC6576" s="2"/>
      <c r="CD6576" s="2"/>
      <c r="CE6576" s="2"/>
    </row>
    <row r="6577" spans="1:83" s="11" customFormat="1" ht="12.75" customHeight="1" x14ac:dyDescent="0.2">
      <c r="A6577" s="51" t="s">
        <v>3260</v>
      </c>
      <c r="B6577" s="9" t="s">
        <v>15</v>
      </c>
      <c r="C6577" s="66" t="s">
        <v>4035</v>
      </c>
      <c r="D6577" s="44" t="s">
        <v>4319</v>
      </c>
      <c r="E6577" s="54"/>
      <c r="F6577" s="55"/>
      <c r="G6577" s="56">
        <v>200</v>
      </c>
      <c r="H6577" s="57">
        <f t="shared" si="204"/>
        <v>236</v>
      </c>
      <c r="I6577" s="58">
        <f t="shared" si="205"/>
        <v>0</v>
      </c>
      <c r="J6577" s="59" t="s">
        <v>4027</v>
      </c>
      <c r="K6577" s="59" t="s">
        <v>7891</v>
      </c>
      <c r="L6577" s="60" t="s">
        <v>4029</v>
      </c>
      <c r="M6577" s="61"/>
      <c r="N6577" s="62"/>
      <c r="O6577" s="1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2"/>
      <c r="BD6577" s="2"/>
      <c r="BE6577" s="2"/>
      <c r="BF6577" s="2"/>
      <c r="BG6577" s="2"/>
      <c r="BH6577" s="2"/>
      <c r="BI6577" s="2"/>
      <c r="BJ6577" s="2"/>
      <c r="BK6577" s="2"/>
      <c r="BL6577" s="2"/>
      <c r="BM6577" s="2"/>
      <c r="BN6577" s="2"/>
      <c r="BO6577" s="2"/>
      <c r="BP6577" s="2"/>
      <c r="BQ6577" s="2"/>
      <c r="BR6577" s="2"/>
      <c r="BS6577" s="2"/>
      <c r="BT6577" s="2"/>
      <c r="BU6577" s="2"/>
      <c r="BV6577" s="2"/>
      <c r="BW6577" s="2"/>
      <c r="BX6577" s="2"/>
      <c r="BY6577" s="2"/>
      <c r="BZ6577" s="2"/>
      <c r="CA6577" s="2"/>
      <c r="CB6577" s="2"/>
      <c r="CC6577" s="2"/>
      <c r="CD6577" s="2"/>
      <c r="CE6577" s="2"/>
    </row>
    <row r="6578" spans="1:83" s="11" customFormat="1" ht="12.75" customHeight="1" x14ac:dyDescent="0.2">
      <c r="A6578" s="64" t="s">
        <v>11511</v>
      </c>
      <c r="B6578" s="9" t="s">
        <v>11512</v>
      </c>
      <c r="C6578" s="66" t="s">
        <v>4035</v>
      </c>
      <c r="D6578" s="44" t="s">
        <v>4319</v>
      </c>
      <c r="E6578" s="54"/>
      <c r="F6578" s="55"/>
      <c r="G6578" s="56">
        <v>81.55</v>
      </c>
      <c r="H6578" s="57">
        <f t="shared" si="204"/>
        <v>96.228999999999985</v>
      </c>
      <c r="I6578" s="58">
        <f t="shared" si="205"/>
        <v>0</v>
      </c>
      <c r="J6578" s="59"/>
      <c r="K6578" s="59" t="s">
        <v>6938</v>
      </c>
      <c r="L6578" s="79" t="s">
        <v>4205</v>
      </c>
      <c r="M6578" s="61">
        <v>0.55000000000000004</v>
      </c>
      <c r="N6578" s="62"/>
      <c r="O6578" s="1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  <c r="BA6578" s="2"/>
      <c r="BB6578" s="2"/>
      <c r="BC6578" s="2"/>
      <c r="BD6578" s="2"/>
      <c r="BE6578" s="2"/>
      <c r="BF6578" s="2"/>
      <c r="BG6578" s="2"/>
      <c r="BH6578" s="2"/>
      <c r="BI6578" s="2"/>
      <c r="BJ6578" s="2"/>
      <c r="BK6578" s="2"/>
      <c r="BL6578" s="2"/>
      <c r="BM6578" s="2"/>
      <c r="BN6578" s="2"/>
      <c r="BO6578" s="2"/>
      <c r="BP6578" s="2"/>
      <c r="BQ6578" s="2"/>
      <c r="BR6578" s="2"/>
      <c r="BS6578" s="2"/>
      <c r="BT6578" s="2"/>
      <c r="BU6578" s="2"/>
      <c r="BV6578" s="2"/>
      <c r="BW6578" s="2"/>
      <c r="BX6578" s="2"/>
      <c r="BY6578" s="2"/>
      <c r="BZ6578" s="2"/>
      <c r="CA6578" s="2"/>
      <c r="CB6578" s="2"/>
      <c r="CC6578" s="2"/>
      <c r="CD6578" s="2"/>
      <c r="CE6578" s="2"/>
    </row>
    <row r="6579" spans="1:83" s="11" customFormat="1" ht="12.75" customHeight="1" x14ac:dyDescent="0.2">
      <c r="A6579" s="64" t="s">
        <v>11513</v>
      </c>
      <c r="B6579" s="9" t="s">
        <v>11514</v>
      </c>
      <c r="C6579" s="66" t="s">
        <v>4035</v>
      </c>
      <c r="D6579" s="44" t="s">
        <v>4319</v>
      </c>
      <c r="E6579" s="54"/>
      <c r="F6579" s="55"/>
      <c r="G6579" s="56">
        <v>243.93</v>
      </c>
      <c r="H6579" s="57">
        <f t="shared" si="204"/>
        <v>287.8374</v>
      </c>
      <c r="I6579" s="58">
        <f t="shared" si="205"/>
        <v>0</v>
      </c>
      <c r="J6579" s="59"/>
      <c r="K6579" s="59" t="s">
        <v>6938</v>
      </c>
      <c r="L6579" s="60" t="s">
        <v>4029</v>
      </c>
      <c r="M6579" s="61">
        <v>0.2</v>
      </c>
      <c r="N6579" s="62"/>
      <c r="O6579" s="1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  <c r="BA6579" s="2"/>
      <c r="BB6579" s="2"/>
      <c r="BC6579" s="2"/>
      <c r="BD6579" s="2"/>
      <c r="BE6579" s="2"/>
      <c r="BF6579" s="2"/>
      <c r="BG6579" s="2"/>
      <c r="BH6579" s="2"/>
      <c r="BI6579" s="2"/>
      <c r="BJ6579" s="2"/>
      <c r="BK6579" s="2"/>
      <c r="BL6579" s="2"/>
      <c r="BM6579" s="2"/>
      <c r="BN6579" s="2"/>
      <c r="BO6579" s="2"/>
      <c r="BP6579" s="2"/>
      <c r="BQ6579" s="2"/>
      <c r="BR6579" s="2"/>
      <c r="BS6579" s="2"/>
      <c r="BT6579" s="2"/>
      <c r="BU6579" s="2"/>
      <c r="BV6579" s="2"/>
      <c r="BW6579" s="2"/>
      <c r="BX6579" s="2"/>
      <c r="BY6579" s="2"/>
      <c r="BZ6579" s="2"/>
      <c r="CA6579" s="2"/>
      <c r="CB6579" s="2"/>
      <c r="CC6579" s="2"/>
      <c r="CD6579" s="2"/>
      <c r="CE6579" s="2"/>
    </row>
    <row r="6580" spans="1:83" s="12" customFormat="1" ht="12.75" customHeight="1" x14ac:dyDescent="0.2">
      <c r="A6580" s="64" t="s">
        <v>11515</v>
      </c>
      <c r="B6580" s="9" t="s">
        <v>11516</v>
      </c>
      <c r="C6580" s="66" t="s">
        <v>4035</v>
      </c>
      <c r="D6580" s="44" t="s">
        <v>4319</v>
      </c>
      <c r="E6580" s="54"/>
      <c r="F6580" s="55"/>
      <c r="G6580" s="56">
        <v>348.7</v>
      </c>
      <c r="H6580" s="57">
        <f t="shared" si="204"/>
        <v>411.46599999999995</v>
      </c>
      <c r="I6580" s="58">
        <f t="shared" si="205"/>
        <v>0</v>
      </c>
      <c r="J6580" s="59"/>
      <c r="K6580" s="59" t="s">
        <v>6938</v>
      </c>
      <c r="L6580" s="60" t="s">
        <v>4029</v>
      </c>
      <c r="M6580" s="61">
        <v>0.315</v>
      </c>
      <c r="N6580" s="6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  <c r="BA6580" s="2"/>
      <c r="BB6580" s="2"/>
      <c r="BC6580" s="2"/>
      <c r="BD6580" s="2"/>
      <c r="BE6580" s="2"/>
      <c r="BF6580" s="2"/>
      <c r="BG6580" s="2"/>
      <c r="BH6580" s="2"/>
      <c r="BI6580" s="2"/>
      <c r="BJ6580" s="2"/>
      <c r="BK6580" s="2"/>
      <c r="BL6580" s="2"/>
      <c r="BM6580" s="2"/>
      <c r="BN6580" s="2"/>
      <c r="BO6580" s="2"/>
      <c r="BP6580" s="2"/>
      <c r="BQ6580" s="2"/>
      <c r="BR6580" s="2"/>
      <c r="BS6580" s="2"/>
      <c r="BT6580" s="2"/>
      <c r="BU6580" s="2"/>
      <c r="BV6580" s="2"/>
      <c r="BW6580" s="2"/>
      <c r="BX6580" s="2"/>
      <c r="BY6580" s="2"/>
      <c r="BZ6580" s="2"/>
      <c r="CA6580" s="2"/>
      <c r="CB6580" s="2"/>
      <c r="CC6580" s="2"/>
      <c r="CD6580" s="2"/>
      <c r="CE6580" s="2"/>
    </row>
    <row r="6581" spans="1:83" s="12" customFormat="1" ht="12.75" customHeight="1" x14ac:dyDescent="0.2">
      <c r="A6581" s="78" t="s">
        <v>11517</v>
      </c>
      <c r="B6581" s="70" t="s">
        <v>77</v>
      </c>
      <c r="C6581" s="66" t="s">
        <v>4035</v>
      </c>
      <c r="D6581" s="72" t="s">
        <v>4319</v>
      </c>
      <c r="E6581" s="54"/>
      <c r="F6581" s="55"/>
      <c r="G6581" s="56">
        <v>70</v>
      </c>
      <c r="H6581" s="57">
        <f t="shared" si="204"/>
        <v>82.6</v>
      </c>
      <c r="I6581" s="58">
        <f t="shared" si="205"/>
        <v>0</v>
      </c>
      <c r="J6581" s="59"/>
      <c r="K6581" s="59"/>
      <c r="L6581" s="60"/>
      <c r="M6581" s="61"/>
      <c r="N6581" s="6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  <c r="BA6581" s="2"/>
      <c r="BB6581" s="2"/>
      <c r="BC6581" s="2"/>
      <c r="BD6581" s="2"/>
      <c r="BE6581" s="2"/>
      <c r="BF6581" s="2"/>
      <c r="BG6581" s="2"/>
      <c r="BH6581" s="2"/>
      <c r="BI6581" s="2"/>
      <c r="BJ6581" s="2"/>
      <c r="BK6581" s="2"/>
      <c r="BL6581" s="2"/>
      <c r="BM6581" s="2"/>
      <c r="BN6581" s="2"/>
      <c r="BO6581" s="2"/>
      <c r="BP6581" s="2"/>
      <c r="BQ6581" s="2"/>
      <c r="BR6581" s="2"/>
      <c r="BS6581" s="2"/>
      <c r="BT6581" s="2"/>
      <c r="BU6581" s="2"/>
      <c r="BV6581" s="2"/>
      <c r="BW6581" s="2"/>
      <c r="BX6581" s="2"/>
      <c r="BY6581" s="2"/>
      <c r="BZ6581" s="2"/>
      <c r="CA6581" s="2"/>
      <c r="CB6581" s="2"/>
      <c r="CC6581" s="2"/>
      <c r="CD6581" s="2"/>
      <c r="CE6581" s="2"/>
    </row>
    <row r="6582" spans="1:83" s="11" customFormat="1" ht="12.75" customHeight="1" x14ac:dyDescent="0.2">
      <c r="A6582" s="51" t="s">
        <v>3261</v>
      </c>
      <c r="B6582" s="9" t="s">
        <v>432</v>
      </c>
      <c r="C6582" s="66" t="s">
        <v>4035</v>
      </c>
      <c r="D6582" s="44" t="s">
        <v>4319</v>
      </c>
      <c r="E6582" s="54"/>
      <c r="F6582" s="55"/>
      <c r="G6582" s="56">
        <v>1254.98</v>
      </c>
      <c r="H6582" s="57">
        <f t="shared" si="204"/>
        <v>1480.8763999999999</v>
      </c>
      <c r="I6582" s="58">
        <f t="shared" si="205"/>
        <v>0</v>
      </c>
      <c r="J6582" s="59" t="s">
        <v>4027</v>
      </c>
      <c r="K6582" s="59"/>
      <c r="L6582" s="60" t="s">
        <v>4029</v>
      </c>
      <c r="M6582" s="61">
        <v>0.56000000000000005</v>
      </c>
      <c r="N6582" s="62"/>
      <c r="O6582" s="1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  <c r="BA6582" s="2"/>
      <c r="BB6582" s="2"/>
      <c r="BC6582" s="2"/>
      <c r="BD6582" s="2"/>
      <c r="BE6582" s="2"/>
      <c r="BF6582" s="2"/>
      <c r="BG6582" s="2"/>
      <c r="BH6582" s="2"/>
      <c r="BI6582" s="2"/>
      <c r="BJ6582" s="2"/>
      <c r="BK6582" s="2"/>
      <c r="BL6582" s="2"/>
      <c r="BM6582" s="2"/>
      <c r="BN6582" s="2"/>
      <c r="BO6582" s="2"/>
      <c r="BP6582" s="2"/>
      <c r="BQ6582" s="2"/>
      <c r="BR6582" s="2"/>
      <c r="BS6582" s="2"/>
      <c r="BT6582" s="2"/>
      <c r="BU6582" s="2"/>
      <c r="BV6582" s="2"/>
      <c r="BW6582" s="2"/>
      <c r="BX6582" s="2"/>
      <c r="BY6582" s="2"/>
      <c r="BZ6582" s="2"/>
      <c r="CA6582" s="2"/>
      <c r="CB6582" s="2"/>
      <c r="CC6582" s="2"/>
      <c r="CD6582" s="2"/>
      <c r="CE6582" s="2"/>
    </row>
    <row r="6583" spans="1:83" s="11" customFormat="1" ht="12.75" customHeight="1" x14ac:dyDescent="0.2">
      <c r="A6583" s="51" t="s">
        <v>11518</v>
      </c>
      <c r="B6583" s="9" t="s">
        <v>11519</v>
      </c>
      <c r="C6583" s="66" t="s">
        <v>4035</v>
      </c>
      <c r="D6583" s="44" t="s">
        <v>4319</v>
      </c>
      <c r="E6583" s="54"/>
      <c r="F6583" s="55"/>
      <c r="G6583" s="56">
        <v>213.99</v>
      </c>
      <c r="H6583" s="57">
        <f t="shared" si="204"/>
        <v>252.50819999999999</v>
      </c>
      <c r="I6583" s="58">
        <f t="shared" si="205"/>
        <v>0</v>
      </c>
      <c r="J6583" s="59" t="s">
        <v>4027</v>
      </c>
      <c r="K6583" s="59"/>
      <c r="L6583" s="60" t="s">
        <v>4029</v>
      </c>
      <c r="M6583" s="61">
        <v>5.8599999999999999E-2</v>
      </c>
      <c r="N6583" s="6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  <c r="BA6583" s="2"/>
      <c r="BB6583" s="2"/>
      <c r="BC6583" s="2"/>
      <c r="BD6583" s="2"/>
      <c r="BE6583" s="2"/>
      <c r="BF6583" s="2"/>
      <c r="BG6583" s="2"/>
      <c r="BH6583" s="2"/>
      <c r="BI6583" s="2"/>
      <c r="BJ6583" s="2"/>
      <c r="BK6583" s="2"/>
      <c r="BL6583" s="2"/>
      <c r="BM6583" s="2"/>
      <c r="BN6583" s="2"/>
      <c r="BO6583" s="2"/>
      <c r="BP6583" s="2"/>
      <c r="BQ6583" s="2"/>
      <c r="BR6583" s="2"/>
      <c r="BS6583" s="2"/>
      <c r="BT6583" s="2"/>
      <c r="BU6583" s="2"/>
      <c r="BV6583" s="2"/>
      <c r="BW6583" s="2"/>
      <c r="BX6583" s="2"/>
      <c r="BY6583" s="2"/>
      <c r="BZ6583" s="2"/>
      <c r="CA6583" s="2"/>
      <c r="CB6583" s="2"/>
      <c r="CC6583" s="2"/>
      <c r="CD6583" s="2"/>
      <c r="CE6583" s="2"/>
    </row>
    <row r="6584" spans="1:83" s="11" customFormat="1" ht="12.75" customHeight="1" x14ac:dyDescent="0.2">
      <c r="A6584" s="51" t="s">
        <v>3262</v>
      </c>
      <c r="B6584" s="9" t="s">
        <v>23</v>
      </c>
      <c r="C6584" s="66" t="s">
        <v>4035</v>
      </c>
      <c r="D6584" s="44" t="s">
        <v>4319</v>
      </c>
      <c r="E6584" s="54"/>
      <c r="F6584" s="55"/>
      <c r="G6584" s="56">
        <v>120</v>
      </c>
      <c r="H6584" s="57">
        <f t="shared" si="204"/>
        <v>141.6</v>
      </c>
      <c r="I6584" s="58">
        <f t="shared" si="205"/>
        <v>0</v>
      </c>
      <c r="J6584" s="59" t="s">
        <v>4027</v>
      </c>
      <c r="K6584" s="59"/>
      <c r="L6584" s="73" t="s">
        <v>11520</v>
      </c>
      <c r="M6584" s="61">
        <v>0.126</v>
      </c>
      <c r="N6584" s="62"/>
      <c r="O6584" s="1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2"/>
      <c r="BD6584" s="2"/>
      <c r="BE6584" s="2"/>
      <c r="BF6584" s="2"/>
      <c r="BG6584" s="2"/>
      <c r="BH6584" s="2"/>
      <c r="BI6584" s="2"/>
      <c r="BJ6584" s="2"/>
      <c r="BK6584" s="2"/>
      <c r="BL6584" s="2"/>
      <c r="BM6584" s="2"/>
      <c r="BN6584" s="2"/>
      <c r="BO6584" s="2"/>
      <c r="BP6584" s="2"/>
      <c r="BQ6584" s="2"/>
      <c r="BR6584" s="2"/>
      <c r="BS6584" s="2"/>
      <c r="BT6584" s="2"/>
      <c r="BU6584" s="2"/>
      <c r="BV6584" s="2"/>
      <c r="BW6584" s="2"/>
      <c r="BX6584" s="2"/>
      <c r="BY6584" s="2"/>
      <c r="BZ6584" s="2"/>
      <c r="CA6584" s="2"/>
      <c r="CB6584" s="2"/>
      <c r="CC6584" s="2"/>
      <c r="CD6584" s="2"/>
      <c r="CE6584" s="2"/>
    </row>
    <row r="6585" spans="1:83" s="11" customFormat="1" ht="12.75" customHeight="1" x14ac:dyDescent="0.2">
      <c r="A6585" s="69" t="s">
        <v>11521</v>
      </c>
      <c r="B6585" s="9" t="s">
        <v>7264</v>
      </c>
      <c r="C6585" s="53" t="s">
        <v>4007</v>
      </c>
      <c r="D6585" s="44" t="s">
        <v>4266</v>
      </c>
      <c r="E6585" s="54"/>
      <c r="F6585" s="55"/>
      <c r="G6585" s="56">
        <v>23800</v>
      </c>
      <c r="H6585" s="57">
        <f t="shared" si="204"/>
        <v>28084</v>
      </c>
      <c r="I6585" s="58">
        <f t="shared" si="205"/>
        <v>0</v>
      </c>
      <c r="J6585" s="59"/>
      <c r="K6585" s="59" t="s">
        <v>7173</v>
      </c>
      <c r="L6585" s="60" t="s">
        <v>4029</v>
      </c>
      <c r="M6585" s="61">
        <v>26.5</v>
      </c>
      <c r="N6585" s="62"/>
      <c r="O6585" s="1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2"/>
      <c r="BD6585" s="2"/>
      <c r="BE6585" s="2"/>
      <c r="BF6585" s="2"/>
      <c r="BG6585" s="2"/>
      <c r="BH6585" s="2"/>
      <c r="BI6585" s="2"/>
      <c r="BJ6585" s="2"/>
      <c r="BK6585" s="2"/>
      <c r="BL6585" s="2"/>
      <c r="BM6585" s="2"/>
      <c r="BN6585" s="2"/>
      <c r="BO6585" s="2"/>
      <c r="BP6585" s="2"/>
      <c r="BQ6585" s="2"/>
      <c r="BR6585" s="2"/>
      <c r="BS6585" s="2"/>
      <c r="BT6585" s="2"/>
      <c r="BU6585" s="2"/>
      <c r="BV6585" s="2"/>
      <c r="BW6585" s="2"/>
      <c r="BX6585" s="2"/>
      <c r="BY6585" s="2"/>
      <c r="BZ6585" s="2"/>
      <c r="CA6585" s="2"/>
      <c r="CB6585" s="2"/>
      <c r="CC6585" s="2"/>
      <c r="CD6585" s="2"/>
      <c r="CE6585" s="2"/>
    </row>
    <row r="6586" spans="1:83" s="11" customFormat="1" ht="12.75" customHeight="1" x14ac:dyDescent="0.2">
      <c r="A6586" s="64" t="s">
        <v>11522</v>
      </c>
      <c r="B6586" s="9" t="s">
        <v>11523</v>
      </c>
      <c r="C6586" s="66" t="s">
        <v>4035</v>
      </c>
      <c r="D6586" s="44" t="s">
        <v>4266</v>
      </c>
      <c r="E6586" s="54"/>
      <c r="F6586" s="55"/>
      <c r="G6586" s="56">
        <v>134.25</v>
      </c>
      <c r="H6586" s="57">
        <f t="shared" si="204"/>
        <v>158.41499999999999</v>
      </c>
      <c r="I6586" s="58">
        <f t="shared" si="205"/>
        <v>0</v>
      </c>
      <c r="J6586" s="59"/>
      <c r="K6586" s="59" t="s">
        <v>7367</v>
      </c>
      <c r="L6586" s="73" t="s">
        <v>11524</v>
      </c>
      <c r="M6586" s="61">
        <v>0.15</v>
      </c>
      <c r="N6586" s="62"/>
      <c r="O6586" s="1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2"/>
      <c r="BD6586" s="2"/>
      <c r="BE6586" s="2"/>
      <c r="BF6586" s="2"/>
      <c r="BG6586" s="2"/>
      <c r="BH6586" s="2"/>
      <c r="BI6586" s="2"/>
      <c r="BJ6586" s="2"/>
      <c r="BK6586" s="2"/>
      <c r="BL6586" s="2"/>
      <c r="BM6586" s="2"/>
      <c r="BN6586" s="2"/>
      <c r="BO6586" s="2"/>
      <c r="BP6586" s="2"/>
      <c r="BQ6586" s="2"/>
      <c r="BR6586" s="2"/>
      <c r="BS6586" s="2"/>
      <c r="BT6586" s="2"/>
      <c r="BU6586" s="2"/>
      <c r="BV6586" s="2"/>
      <c r="BW6586" s="2"/>
      <c r="BX6586" s="2"/>
      <c r="BY6586" s="2"/>
      <c r="BZ6586" s="2"/>
      <c r="CA6586" s="2"/>
      <c r="CB6586" s="2"/>
      <c r="CC6586" s="2"/>
      <c r="CD6586" s="2"/>
      <c r="CE6586" s="2"/>
    </row>
    <row r="6587" spans="1:83" s="11" customFormat="1" ht="12.75" customHeight="1" x14ac:dyDescent="0.2">
      <c r="A6587" s="51" t="s">
        <v>3263</v>
      </c>
      <c r="B6587" s="9" t="s">
        <v>1064</v>
      </c>
      <c r="C6587" s="66" t="s">
        <v>4035</v>
      </c>
      <c r="D6587" s="44" t="s">
        <v>4222</v>
      </c>
      <c r="E6587" s="54"/>
      <c r="F6587" s="55"/>
      <c r="G6587" s="56">
        <v>26.69</v>
      </c>
      <c r="H6587" s="57">
        <f t="shared" si="204"/>
        <v>31.494199999999999</v>
      </c>
      <c r="I6587" s="58">
        <f t="shared" si="205"/>
        <v>0</v>
      </c>
      <c r="J6587" s="59" t="s">
        <v>4027</v>
      </c>
      <c r="K6587" s="59"/>
      <c r="L6587" s="60" t="s">
        <v>4029</v>
      </c>
      <c r="M6587" s="61">
        <v>0.107</v>
      </c>
      <c r="N6587" s="62"/>
      <c r="O6587" s="1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2"/>
      <c r="BD6587" s="2"/>
      <c r="BE6587" s="2"/>
      <c r="BF6587" s="2"/>
      <c r="BG6587" s="2"/>
      <c r="BH6587" s="2"/>
      <c r="BI6587" s="2"/>
      <c r="BJ6587" s="2"/>
      <c r="BK6587" s="2"/>
      <c r="BL6587" s="2"/>
      <c r="BM6587" s="2"/>
      <c r="BN6587" s="2"/>
      <c r="BO6587" s="2"/>
      <c r="BP6587" s="2"/>
      <c r="BQ6587" s="2"/>
      <c r="BR6587" s="2"/>
      <c r="BS6587" s="2"/>
      <c r="BT6587" s="2"/>
      <c r="BU6587" s="2"/>
      <c r="BV6587" s="2"/>
      <c r="BW6587" s="2"/>
      <c r="BX6587" s="2"/>
      <c r="BY6587" s="2"/>
      <c r="BZ6587" s="2"/>
      <c r="CA6587" s="2"/>
      <c r="CB6587" s="2"/>
      <c r="CC6587" s="2"/>
      <c r="CD6587" s="2"/>
      <c r="CE6587" s="2"/>
    </row>
    <row r="6588" spans="1:83" s="11" customFormat="1" ht="12.75" customHeight="1" x14ac:dyDescent="0.2">
      <c r="A6588" s="51" t="s">
        <v>11525</v>
      </c>
      <c r="B6588" s="9" t="s">
        <v>325</v>
      </c>
      <c r="C6588" s="66" t="s">
        <v>4035</v>
      </c>
      <c r="D6588" s="44" t="s">
        <v>4222</v>
      </c>
      <c r="E6588" s="54"/>
      <c r="F6588" s="55"/>
      <c r="G6588" s="56">
        <v>47.53</v>
      </c>
      <c r="H6588" s="57">
        <f t="shared" si="204"/>
        <v>56.0854</v>
      </c>
      <c r="I6588" s="58">
        <f t="shared" si="205"/>
        <v>0</v>
      </c>
      <c r="J6588" s="59" t="s">
        <v>4027</v>
      </c>
      <c r="K6588" s="59"/>
      <c r="L6588" s="60" t="s">
        <v>4029</v>
      </c>
      <c r="M6588" s="61">
        <v>0.02</v>
      </c>
      <c r="N6588" s="62"/>
      <c r="O6588" s="1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2"/>
      <c r="BD6588" s="2"/>
      <c r="BE6588" s="2"/>
      <c r="BF6588" s="2"/>
      <c r="BG6588" s="2"/>
      <c r="BH6588" s="2"/>
      <c r="BI6588" s="2"/>
      <c r="BJ6588" s="2"/>
      <c r="BK6588" s="2"/>
      <c r="BL6588" s="2"/>
      <c r="BM6588" s="2"/>
      <c r="BN6588" s="2"/>
      <c r="BO6588" s="2"/>
      <c r="BP6588" s="2"/>
      <c r="BQ6588" s="2"/>
      <c r="BR6588" s="2"/>
      <c r="BS6588" s="2"/>
      <c r="BT6588" s="2"/>
      <c r="BU6588" s="2"/>
      <c r="BV6588" s="2"/>
      <c r="BW6588" s="2"/>
      <c r="BX6588" s="2"/>
      <c r="BY6588" s="2"/>
      <c r="BZ6588" s="2"/>
      <c r="CA6588" s="2"/>
      <c r="CB6588" s="2"/>
      <c r="CC6588" s="2"/>
      <c r="CD6588" s="2"/>
      <c r="CE6588" s="2"/>
    </row>
    <row r="6589" spans="1:83" s="11" customFormat="1" ht="12.75" customHeight="1" x14ac:dyDescent="0.2">
      <c r="A6589" s="64" t="s">
        <v>11526</v>
      </c>
      <c r="B6589" s="9" t="s">
        <v>11527</v>
      </c>
      <c r="C6589" s="66" t="s">
        <v>4035</v>
      </c>
      <c r="D6589" s="44" t="s">
        <v>4146</v>
      </c>
      <c r="E6589" s="54"/>
      <c r="F6589" s="55"/>
      <c r="G6589" s="56">
        <v>250</v>
      </c>
      <c r="H6589" s="57">
        <f t="shared" si="204"/>
        <v>295</v>
      </c>
      <c r="I6589" s="58">
        <f t="shared" si="205"/>
        <v>0</v>
      </c>
      <c r="J6589" s="59"/>
      <c r="K6589" s="59"/>
      <c r="L6589" s="60"/>
      <c r="M6589" s="61"/>
      <c r="N6589" s="62"/>
      <c r="O6589" s="1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2"/>
      <c r="BD6589" s="2"/>
      <c r="BE6589" s="2"/>
      <c r="BF6589" s="2"/>
      <c r="BG6589" s="2"/>
      <c r="BH6589" s="2"/>
      <c r="BI6589" s="2"/>
      <c r="BJ6589" s="2"/>
      <c r="BK6589" s="2"/>
      <c r="BL6589" s="2"/>
      <c r="BM6589" s="2"/>
      <c r="BN6589" s="2"/>
      <c r="BO6589" s="2"/>
      <c r="BP6589" s="2"/>
      <c r="BQ6589" s="2"/>
      <c r="BR6589" s="2"/>
      <c r="BS6589" s="2"/>
      <c r="BT6589" s="2"/>
      <c r="BU6589" s="2"/>
      <c r="BV6589" s="2"/>
      <c r="BW6589" s="2"/>
      <c r="BX6589" s="2"/>
      <c r="BY6589" s="2"/>
      <c r="BZ6589" s="2"/>
      <c r="CA6589" s="2"/>
      <c r="CB6589" s="2"/>
      <c r="CC6589" s="2"/>
      <c r="CD6589" s="2"/>
      <c r="CE6589" s="2"/>
    </row>
    <row r="6590" spans="1:83" s="11" customFormat="1" ht="12.75" customHeight="1" x14ac:dyDescent="0.2">
      <c r="A6590" s="64" t="s">
        <v>11528</v>
      </c>
      <c r="B6590" s="9" t="s">
        <v>11529</v>
      </c>
      <c r="C6590" s="66" t="s">
        <v>4035</v>
      </c>
      <c r="D6590" s="44" t="s">
        <v>4146</v>
      </c>
      <c r="E6590" s="54"/>
      <c r="F6590" s="55"/>
      <c r="G6590" s="56">
        <v>260</v>
      </c>
      <c r="H6590" s="57">
        <f t="shared" si="204"/>
        <v>306.8</v>
      </c>
      <c r="I6590" s="58">
        <f t="shared" si="205"/>
        <v>0</v>
      </c>
      <c r="J6590" s="59"/>
      <c r="K6590" s="59"/>
      <c r="L6590" s="60"/>
      <c r="M6590" s="61">
        <v>4.2000000000000003E-2</v>
      </c>
      <c r="N6590" s="62"/>
      <c r="O6590" s="1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2"/>
      <c r="BD6590" s="2"/>
      <c r="BE6590" s="2"/>
      <c r="BF6590" s="2"/>
      <c r="BG6590" s="2"/>
      <c r="BH6590" s="2"/>
      <c r="BI6590" s="2"/>
      <c r="BJ6590" s="2"/>
      <c r="BK6590" s="2"/>
      <c r="BL6590" s="2"/>
      <c r="BM6590" s="2"/>
      <c r="BN6590" s="2"/>
      <c r="BO6590" s="2"/>
      <c r="BP6590" s="2"/>
      <c r="BQ6590" s="2"/>
      <c r="BR6590" s="2"/>
      <c r="BS6590" s="2"/>
      <c r="BT6590" s="2"/>
      <c r="BU6590" s="2"/>
      <c r="BV6590" s="2"/>
      <c r="BW6590" s="2"/>
      <c r="BX6590" s="2"/>
      <c r="BY6590" s="2"/>
      <c r="BZ6590" s="2"/>
      <c r="CA6590" s="2"/>
      <c r="CB6590" s="2"/>
      <c r="CC6590" s="2"/>
      <c r="CD6590" s="2"/>
      <c r="CE6590" s="2"/>
    </row>
    <row r="6591" spans="1:83" s="11" customFormat="1" ht="12.75" customHeight="1" x14ac:dyDescent="0.2">
      <c r="A6591" s="64" t="s">
        <v>11530</v>
      </c>
      <c r="B6591" s="9" t="s">
        <v>6890</v>
      </c>
      <c r="C6591" s="53" t="s">
        <v>4007</v>
      </c>
      <c r="D6591" s="44" t="s">
        <v>6891</v>
      </c>
      <c r="E6591" s="54"/>
      <c r="F6591" s="55"/>
      <c r="G6591" s="56">
        <v>35.29</v>
      </c>
      <c r="H6591" s="57">
        <f t="shared" si="204"/>
        <v>41.642199999999995</v>
      </c>
      <c r="I6591" s="58">
        <f t="shared" si="205"/>
        <v>0</v>
      </c>
      <c r="J6591" s="59" t="s">
        <v>4027</v>
      </c>
      <c r="K6591" s="59" t="s">
        <v>7367</v>
      </c>
      <c r="L6591" s="60" t="s">
        <v>11531</v>
      </c>
      <c r="M6591" s="61">
        <v>9.5000000000000001E-2</v>
      </c>
      <c r="N6591" s="62"/>
      <c r="O6591" s="1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2"/>
      <c r="BD6591" s="2"/>
      <c r="BE6591" s="2"/>
      <c r="BF6591" s="2"/>
      <c r="BG6591" s="2"/>
      <c r="BH6591" s="2"/>
      <c r="BI6591" s="2"/>
      <c r="BJ6591" s="2"/>
      <c r="BK6591" s="2"/>
      <c r="BL6591" s="2"/>
      <c r="BM6591" s="2"/>
      <c r="BN6591" s="2"/>
      <c r="BO6591" s="2"/>
      <c r="BP6591" s="2"/>
      <c r="BQ6591" s="2"/>
      <c r="BR6591" s="2"/>
      <c r="BS6591" s="2"/>
      <c r="BT6591" s="2"/>
      <c r="BU6591" s="2"/>
      <c r="BV6591" s="2"/>
      <c r="BW6591" s="2"/>
      <c r="BX6591" s="2"/>
      <c r="BY6591" s="2"/>
      <c r="BZ6591" s="2"/>
      <c r="CA6591" s="2"/>
      <c r="CB6591" s="2"/>
      <c r="CC6591" s="2"/>
      <c r="CD6591" s="2"/>
      <c r="CE6591" s="2"/>
    </row>
    <row r="6592" spans="1:83" s="11" customFormat="1" ht="12.75" customHeight="1" x14ac:dyDescent="0.2">
      <c r="A6592" s="51" t="s">
        <v>11532</v>
      </c>
      <c r="B6592" s="9" t="s">
        <v>17</v>
      </c>
      <c r="C6592" s="66" t="s">
        <v>4035</v>
      </c>
      <c r="D6592" s="44" t="s">
        <v>6891</v>
      </c>
      <c r="E6592" s="54"/>
      <c r="F6592" s="55"/>
      <c r="G6592" s="56">
        <v>47.57</v>
      </c>
      <c r="H6592" s="57">
        <f t="shared" si="204"/>
        <v>56.132599999999996</v>
      </c>
      <c r="I6592" s="58">
        <f t="shared" si="205"/>
        <v>0</v>
      </c>
      <c r="J6592" s="59" t="s">
        <v>4027</v>
      </c>
      <c r="K6592" s="59"/>
      <c r="L6592" s="60" t="s">
        <v>4029</v>
      </c>
      <c r="M6592" s="61">
        <v>0.12</v>
      </c>
      <c r="N6592" s="62"/>
      <c r="O6592" s="1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2"/>
      <c r="BD6592" s="2"/>
      <c r="BE6592" s="2"/>
      <c r="BF6592" s="2"/>
      <c r="BG6592" s="2"/>
      <c r="BH6592" s="2"/>
      <c r="BI6592" s="2"/>
      <c r="BJ6592" s="2"/>
      <c r="BK6592" s="2"/>
      <c r="BL6592" s="2"/>
      <c r="BM6592" s="2"/>
      <c r="BN6592" s="2"/>
      <c r="BO6592" s="2"/>
      <c r="BP6592" s="2"/>
      <c r="BQ6592" s="2"/>
      <c r="BR6592" s="2"/>
      <c r="BS6592" s="2"/>
      <c r="BT6592" s="2"/>
      <c r="BU6592" s="2"/>
      <c r="BV6592" s="2"/>
      <c r="BW6592" s="2"/>
      <c r="BX6592" s="2"/>
      <c r="BY6592" s="2"/>
      <c r="BZ6592" s="2"/>
      <c r="CA6592" s="2"/>
      <c r="CB6592" s="2"/>
      <c r="CC6592" s="2"/>
      <c r="CD6592" s="2"/>
      <c r="CE6592" s="2"/>
    </row>
    <row r="6593" spans="1:83" s="11" customFormat="1" ht="12.75" customHeight="1" x14ac:dyDescent="0.2">
      <c r="A6593" s="51" t="s">
        <v>3264</v>
      </c>
      <c r="B6593" s="9" t="s">
        <v>17</v>
      </c>
      <c r="C6593" s="66" t="s">
        <v>4035</v>
      </c>
      <c r="D6593" s="44" t="s">
        <v>6891</v>
      </c>
      <c r="E6593" s="54"/>
      <c r="F6593" s="55"/>
      <c r="G6593" s="56">
        <v>200</v>
      </c>
      <c r="H6593" s="57">
        <f t="shared" si="204"/>
        <v>236</v>
      </c>
      <c r="I6593" s="58">
        <f t="shared" si="205"/>
        <v>0</v>
      </c>
      <c r="J6593" s="59" t="s">
        <v>4027</v>
      </c>
      <c r="K6593" s="59"/>
      <c r="L6593" s="60" t="s">
        <v>11533</v>
      </c>
      <c r="M6593" s="61">
        <v>0.24399999999999999</v>
      </c>
      <c r="N6593" s="62"/>
      <c r="O6593" s="1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  <c r="BA6593" s="2"/>
      <c r="BB6593" s="2"/>
      <c r="BC6593" s="2"/>
      <c r="BD6593" s="2"/>
      <c r="BE6593" s="2"/>
      <c r="BF6593" s="2"/>
      <c r="BG6593" s="2"/>
      <c r="BH6593" s="2"/>
      <c r="BI6593" s="2"/>
      <c r="BJ6593" s="2"/>
      <c r="BK6593" s="2"/>
      <c r="BL6593" s="2"/>
      <c r="BM6593" s="2"/>
      <c r="BN6593" s="2"/>
      <c r="BO6593" s="2"/>
      <c r="BP6593" s="2"/>
      <c r="BQ6593" s="2"/>
      <c r="BR6593" s="2"/>
      <c r="BS6593" s="2"/>
      <c r="BT6593" s="2"/>
      <c r="BU6593" s="2"/>
      <c r="BV6593" s="2"/>
      <c r="BW6593" s="2"/>
      <c r="BX6593" s="2"/>
      <c r="BY6593" s="2"/>
      <c r="BZ6593" s="2"/>
      <c r="CA6593" s="2"/>
      <c r="CB6593" s="2"/>
      <c r="CC6593" s="2"/>
      <c r="CD6593" s="2"/>
      <c r="CE6593" s="2"/>
    </row>
    <row r="6594" spans="1:83" s="11" customFormat="1" ht="12.75" customHeight="1" x14ac:dyDescent="0.2">
      <c r="A6594" s="51" t="s">
        <v>11534</v>
      </c>
      <c r="B6594" s="9" t="s">
        <v>17</v>
      </c>
      <c r="C6594" s="66" t="s">
        <v>4035</v>
      </c>
      <c r="D6594" s="44" t="s">
        <v>6891</v>
      </c>
      <c r="E6594" s="54"/>
      <c r="F6594" s="55"/>
      <c r="G6594" s="56">
        <v>96.76</v>
      </c>
      <c r="H6594" s="57">
        <f t="shared" si="204"/>
        <v>114.1768</v>
      </c>
      <c r="I6594" s="58">
        <f t="shared" si="205"/>
        <v>0</v>
      </c>
      <c r="J6594" s="59" t="s">
        <v>4027</v>
      </c>
      <c r="K6594" s="59"/>
      <c r="L6594" s="60" t="s">
        <v>4029</v>
      </c>
      <c r="M6594" s="61">
        <v>5.5E-2</v>
      </c>
      <c r="N6594" s="62"/>
      <c r="O6594" s="1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  <c r="BA6594" s="2"/>
      <c r="BB6594" s="2"/>
      <c r="BC6594" s="2"/>
      <c r="BD6594" s="2"/>
      <c r="BE6594" s="2"/>
      <c r="BF6594" s="2"/>
      <c r="BG6594" s="2"/>
      <c r="BH6594" s="2"/>
      <c r="BI6594" s="2"/>
      <c r="BJ6594" s="2"/>
      <c r="BK6594" s="2"/>
      <c r="BL6594" s="2"/>
      <c r="BM6594" s="2"/>
      <c r="BN6594" s="2"/>
      <c r="BO6594" s="2"/>
      <c r="BP6594" s="2"/>
      <c r="BQ6594" s="2"/>
      <c r="BR6594" s="2"/>
      <c r="BS6594" s="2"/>
      <c r="BT6594" s="2"/>
      <c r="BU6594" s="2"/>
      <c r="BV6594" s="2"/>
      <c r="BW6594" s="2"/>
      <c r="BX6594" s="2"/>
      <c r="BY6594" s="2"/>
      <c r="BZ6594" s="2"/>
      <c r="CA6594" s="2"/>
      <c r="CB6594" s="2"/>
      <c r="CC6594" s="2"/>
      <c r="CD6594" s="2"/>
      <c r="CE6594" s="2"/>
    </row>
    <row r="6595" spans="1:83" s="11" customFormat="1" ht="12.75" customHeight="1" x14ac:dyDescent="0.2">
      <c r="A6595" s="51" t="s">
        <v>11535</v>
      </c>
      <c r="B6595" s="9" t="s">
        <v>213</v>
      </c>
      <c r="C6595" s="66" t="s">
        <v>4035</v>
      </c>
      <c r="D6595" s="44" t="s">
        <v>6891</v>
      </c>
      <c r="E6595" s="54"/>
      <c r="F6595" s="55"/>
      <c r="G6595" s="56">
        <v>56.74</v>
      </c>
      <c r="H6595" s="57">
        <f t="shared" si="204"/>
        <v>66.953199999999995</v>
      </c>
      <c r="I6595" s="58">
        <f t="shared" si="205"/>
        <v>0</v>
      </c>
      <c r="J6595" s="59" t="s">
        <v>4027</v>
      </c>
      <c r="K6595" s="59"/>
      <c r="L6595" s="60" t="s">
        <v>4029</v>
      </c>
      <c r="M6595" s="61">
        <v>0.12</v>
      </c>
      <c r="N6595" s="62"/>
      <c r="O6595" s="1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  <c r="BA6595" s="2"/>
      <c r="BB6595" s="2"/>
      <c r="BC6595" s="2"/>
      <c r="BD6595" s="2"/>
      <c r="BE6595" s="2"/>
      <c r="BF6595" s="2"/>
      <c r="BG6595" s="2"/>
      <c r="BH6595" s="2"/>
      <c r="BI6595" s="2"/>
      <c r="BJ6595" s="2"/>
      <c r="BK6595" s="2"/>
      <c r="BL6595" s="2"/>
      <c r="BM6595" s="2"/>
      <c r="BN6595" s="2"/>
      <c r="BO6595" s="2"/>
      <c r="BP6595" s="2"/>
      <c r="BQ6595" s="2"/>
      <c r="BR6595" s="2"/>
      <c r="BS6595" s="2"/>
      <c r="BT6595" s="2"/>
      <c r="BU6595" s="2"/>
      <c r="BV6595" s="2"/>
      <c r="BW6595" s="2"/>
      <c r="BX6595" s="2"/>
      <c r="BY6595" s="2"/>
      <c r="BZ6595" s="2"/>
      <c r="CA6595" s="2"/>
      <c r="CB6595" s="2"/>
      <c r="CC6595" s="2"/>
      <c r="CD6595" s="2"/>
      <c r="CE6595" s="2"/>
    </row>
    <row r="6596" spans="1:83" s="11" customFormat="1" ht="12.75" customHeight="1" x14ac:dyDescent="0.2">
      <c r="A6596" s="51" t="s">
        <v>3265</v>
      </c>
      <c r="B6596" s="9" t="s">
        <v>77</v>
      </c>
      <c r="C6596" s="66" t="s">
        <v>4035</v>
      </c>
      <c r="D6596" s="44" t="s">
        <v>6891</v>
      </c>
      <c r="E6596" s="54"/>
      <c r="F6596" s="55"/>
      <c r="G6596" s="56">
        <v>296.24</v>
      </c>
      <c r="H6596" s="57">
        <f t="shared" si="204"/>
        <v>349.56319999999999</v>
      </c>
      <c r="I6596" s="58">
        <f t="shared" si="205"/>
        <v>0</v>
      </c>
      <c r="J6596" s="59" t="s">
        <v>4027</v>
      </c>
      <c r="K6596" s="59"/>
      <c r="L6596" s="60" t="s">
        <v>4620</v>
      </c>
      <c r="M6596" s="61">
        <v>0.245</v>
      </c>
      <c r="N6596" s="62"/>
      <c r="O6596" s="1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  <c r="BA6596" s="2"/>
      <c r="BB6596" s="2"/>
      <c r="BC6596" s="2"/>
      <c r="BD6596" s="2"/>
      <c r="BE6596" s="2"/>
      <c r="BF6596" s="2"/>
      <c r="BG6596" s="2"/>
      <c r="BH6596" s="2"/>
      <c r="BI6596" s="2"/>
      <c r="BJ6596" s="2"/>
      <c r="BK6596" s="2"/>
      <c r="BL6596" s="2"/>
      <c r="BM6596" s="2"/>
      <c r="BN6596" s="2"/>
      <c r="BO6596" s="2"/>
      <c r="BP6596" s="2"/>
      <c r="BQ6596" s="2"/>
      <c r="BR6596" s="2"/>
      <c r="BS6596" s="2"/>
      <c r="BT6596" s="2"/>
      <c r="BU6596" s="2"/>
      <c r="BV6596" s="2"/>
      <c r="BW6596" s="2"/>
      <c r="BX6596" s="2"/>
      <c r="BY6596" s="2"/>
      <c r="BZ6596" s="2"/>
      <c r="CA6596" s="2"/>
      <c r="CB6596" s="2"/>
      <c r="CC6596" s="2"/>
      <c r="CD6596" s="2"/>
      <c r="CE6596" s="2"/>
    </row>
    <row r="6597" spans="1:83" s="11" customFormat="1" ht="12.75" customHeight="1" x14ac:dyDescent="0.2">
      <c r="A6597" s="51" t="s">
        <v>3266</v>
      </c>
      <c r="B6597" s="9" t="s">
        <v>176</v>
      </c>
      <c r="C6597" s="66" t="s">
        <v>4035</v>
      </c>
      <c r="D6597" s="44" t="s">
        <v>6891</v>
      </c>
      <c r="E6597" s="54"/>
      <c r="F6597" s="55"/>
      <c r="G6597" s="56">
        <v>35</v>
      </c>
      <c r="H6597" s="57">
        <f t="shared" si="204"/>
        <v>41.3</v>
      </c>
      <c r="I6597" s="58">
        <f t="shared" si="205"/>
        <v>0</v>
      </c>
      <c r="J6597" s="59"/>
      <c r="K6597" s="59"/>
      <c r="L6597" s="60" t="s">
        <v>4620</v>
      </c>
      <c r="M6597" s="61"/>
      <c r="N6597" s="62"/>
      <c r="O6597" s="1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  <c r="BA6597" s="2"/>
      <c r="BB6597" s="2"/>
      <c r="BC6597" s="2"/>
      <c r="BD6597" s="2"/>
      <c r="BE6597" s="2"/>
      <c r="BF6597" s="2"/>
      <c r="BG6597" s="2"/>
      <c r="BH6597" s="2"/>
      <c r="BI6597" s="2"/>
      <c r="BJ6597" s="2"/>
      <c r="BK6597" s="2"/>
      <c r="BL6597" s="2"/>
      <c r="BM6597" s="2"/>
      <c r="BN6597" s="2"/>
      <c r="BO6597" s="2"/>
      <c r="BP6597" s="2"/>
      <c r="BQ6597" s="2"/>
      <c r="BR6597" s="2"/>
      <c r="BS6597" s="2"/>
      <c r="BT6597" s="2"/>
      <c r="BU6597" s="2"/>
      <c r="BV6597" s="2"/>
      <c r="BW6597" s="2"/>
      <c r="BX6597" s="2"/>
      <c r="BY6597" s="2"/>
      <c r="BZ6597" s="2"/>
      <c r="CA6597" s="2"/>
      <c r="CB6597" s="2"/>
      <c r="CC6597" s="2"/>
      <c r="CD6597" s="2"/>
      <c r="CE6597" s="2"/>
    </row>
    <row r="6598" spans="1:83" s="11" customFormat="1" ht="12.75" customHeight="1" x14ac:dyDescent="0.2">
      <c r="A6598" s="51" t="s">
        <v>3267</v>
      </c>
      <c r="B6598" s="9" t="s">
        <v>3</v>
      </c>
      <c r="C6598" s="66" t="s">
        <v>4035</v>
      </c>
      <c r="D6598" s="44" t="s">
        <v>6891</v>
      </c>
      <c r="E6598" s="54"/>
      <c r="F6598" s="55"/>
      <c r="G6598" s="56">
        <v>893.78</v>
      </c>
      <c r="H6598" s="57">
        <f t="shared" si="204"/>
        <v>1054.6604</v>
      </c>
      <c r="I6598" s="58">
        <f t="shared" si="205"/>
        <v>0</v>
      </c>
      <c r="J6598" s="59" t="s">
        <v>4027</v>
      </c>
      <c r="K6598" s="59"/>
      <c r="L6598" s="60" t="s">
        <v>4620</v>
      </c>
      <c r="M6598" s="61">
        <v>0.14799999999999999</v>
      </c>
      <c r="N6598" s="62"/>
      <c r="O6598" s="1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  <c r="BA6598" s="2"/>
      <c r="BB6598" s="2"/>
      <c r="BC6598" s="2"/>
      <c r="BD6598" s="2"/>
      <c r="BE6598" s="2"/>
      <c r="BF6598" s="2"/>
      <c r="BG6598" s="2"/>
      <c r="BH6598" s="2"/>
      <c r="BI6598" s="2"/>
      <c r="BJ6598" s="2"/>
      <c r="BK6598" s="2"/>
      <c r="BL6598" s="2"/>
      <c r="BM6598" s="2"/>
      <c r="BN6598" s="2"/>
      <c r="BO6598" s="2"/>
      <c r="BP6598" s="2"/>
      <c r="BQ6598" s="2"/>
      <c r="BR6598" s="2"/>
      <c r="BS6598" s="2"/>
      <c r="BT6598" s="2"/>
      <c r="BU6598" s="2"/>
      <c r="BV6598" s="2"/>
      <c r="BW6598" s="2"/>
      <c r="BX6598" s="2"/>
      <c r="BY6598" s="2"/>
      <c r="BZ6598" s="2"/>
      <c r="CA6598" s="2"/>
      <c r="CB6598" s="2"/>
      <c r="CC6598" s="2"/>
      <c r="CD6598" s="2"/>
      <c r="CE6598" s="2"/>
    </row>
    <row r="6599" spans="1:83" s="11" customFormat="1" ht="12.75" customHeight="1" x14ac:dyDescent="0.2">
      <c r="A6599" s="51" t="s">
        <v>11536</v>
      </c>
      <c r="B6599" s="9" t="s">
        <v>757</v>
      </c>
      <c r="C6599" s="66" t="s">
        <v>4035</v>
      </c>
      <c r="D6599" s="44" t="s">
        <v>6891</v>
      </c>
      <c r="E6599" s="54"/>
      <c r="F6599" s="55"/>
      <c r="G6599" s="56">
        <v>720</v>
      </c>
      <c r="H6599" s="57">
        <f t="shared" si="204"/>
        <v>849.59999999999991</v>
      </c>
      <c r="I6599" s="58">
        <f t="shared" si="205"/>
        <v>0</v>
      </c>
      <c r="J6599" s="59"/>
      <c r="K6599" s="59"/>
      <c r="L6599" s="60" t="s">
        <v>4029</v>
      </c>
      <c r="M6599" s="61"/>
      <c r="N6599" s="62"/>
      <c r="O6599" s="1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2"/>
      <c r="BD6599" s="2"/>
      <c r="BE6599" s="2"/>
      <c r="BF6599" s="2"/>
      <c r="BG6599" s="2"/>
      <c r="BH6599" s="2"/>
      <c r="BI6599" s="2"/>
      <c r="BJ6599" s="2"/>
      <c r="BK6599" s="2"/>
      <c r="BL6599" s="2"/>
      <c r="BM6599" s="2"/>
      <c r="BN6599" s="2"/>
      <c r="BO6599" s="2"/>
      <c r="BP6599" s="2"/>
      <c r="BQ6599" s="2"/>
      <c r="BR6599" s="2"/>
      <c r="BS6599" s="2"/>
      <c r="BT6599" s="2"/>
      <c r="BU6599" s="2"/>
      <c r="BV6599" s="2"/>
      <c r="BW6599" s="2"/>
      <c r="BX6599" s="2"/>
      <c r="BY6599" s="2"/>
      <c r="BZ6599" s="2"/>
      <c r="CA6599" s="2"/>
      <c r="CB6599" s="2"/>
      <c r="CC6599" s="2"/>
      <c r="CD6599" s="2"/>
      <c r="CE6599" s="2"/>
    </row>
    <row r="6600" spans="1:83" s="11" customFormat="1" ht="12.75" customHeight="1" x14ac:dyDescent="0.2">
      <c r="A6600" s="51" t="s">
        <v>11537</v>
      </c>
      <c r="B6600" s="9" t="s">
        <v>11538</v>
      </c>
      <c r="C6600" s="66" t="s">
        <v>4035</v>
      </c>
      <c r="D6600" s="44" t="s">
        <v>6891</v>
      </c>
      <c r="E6600" s="54"/>
      <c r="F6600" s="55"/>
      <c r="G6600" s="56">
        <v>1665.37</v>
      </c>
      <c r="H6600" s="57">
        <f t="shared" ref="H6600:H6663" si="206">G6600*1.18</f>
        <v>1965.1365999999998</v>
      </c>
      <c r="I6600" s="58">
        <f t="shared" ref="I6600:I6663" si="207">H6600*F6600</f>
        <v>0</v>
      </c>
      <c r="J6600" s="59"/>
      <c r="K6600" s="59"/>
      <c r="L6600" s="60" t="s">
        <v>4029</v>
      </c>
      <c r="M6600" s="61">
        <v>0.6</v>
      </c>
      <c r="N6600" s="62"/>
      <c r="O6600" s="1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2"/>
      <c r="BD6600" s="2"/>
      <c r="BE6600" s="2"/>
      <c r="BF6600" s="2"/>
      <c r="BG6600" s="2"/>
      <c r="BH6600" s="2"/>
      <c r="BI6600" s="2"/>
      <c r="BJ6600" s="2"/>
      <c r="BK6600" s="2"/>
      <c r="BL6600" s="2"/>
      <c r="BM6600" s="2"/>
      <c r="BN6600" s="2"/>
      <c r="BO6600" s="2"/>
      <c r="BP6600" s="2"/>
      <c r="BQ6600" s="2"/>
      <c r="BR6600" s="2"/>
      <c r="BS6600" s="2"/>
      <c r="BT6600" s="2"/>
      <c r="BU6600" s="2"/>
      <c r="BV6600" s="2"/>
      <c r="BW6600" s="2"/>
      <c r="BX6600" s="2"/>
      <c r="BY6600" s="2"/>
      <c r="BZ6600" s="2"/>
      <c r="CA6600" s="2"/>
      <c r="CB6600" s="2"/>
      <c r="CC6600" s="2"/>
      <c r="CD6600" s="2"/>
      <c r="CE6600" s="2"/>
    </row>
    <row r="6601" spans="1:83" s="11" customFormat="1" ht="12.75" customHeight="1" x14ac:dyDescent="0.2">
      <c r="A6601" s="51" t="s">
        <v>11539</v>
      </c>
      <c r="B6601" s="9" t="s">
        <v>11540</v>
      </c>
      <c r="C6601" s="66" t="s">
        <v>4035</v>
      </c>
      <c r="D6601" s="44" t="s">
        <v>6891</v>
      </c>
      <c r="E6601" s="54"/>
      <c r="F6601" s="55"/>
      <c r="G6601" s="56">
        <v>1374.43</v>
      </c>
      <c r="H6601" s="57">
        <f t="shared" si="206"/>
        <v>1621.8273999999999</v>
      </c>
      <c r="I6601" s="58">
        <f t="shared" si="207"/>
        <v>0</v>
      </c>
      <c r="J6601" s="59" t="s">
        <v>4027</v>
      </c>
      <c r="K6601" s="59"/>
      <c r="L6601" s="60" t="s">
        <v>4029</v>
      </c>
      <c r="M6601" s="61">
        <v>0.65</v>
      </c>
      <c r="N6601" s="62"/>
      <c r="O6601" s="1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2"/>
      <c r="BD6601" s="2"/>
      <c r="BE6601" s="2"/>
      <c r="BF6601" s="2"/>
      <c r="BG6601" s="2"/>
      <c r="BH6601" s="2"/>
      <c r="BI6601" s="2"/>
      <c r="BJ6601" s="2"/>
      <c r="BK6601" s="2"/>
      <c r="BL6601" s="2"/>
      <c r="BM6601" s="2"/>
      <c r="BN6601" s="2"/>
      <c r="BO6601" s="2"/>
      <c r="BP6601" s="2"/>
      <c r="BQ6601" s="2"/>
      <c r="BR6601" s="2"/>
      <c r="BS6601" s="2"/>
      <c r="BT6601" s="2"/>
      <c r="BU6601" s="2"/>
      <c r="BV6601" s="2"/>
      <c r="BW6601" s="2"/>
      <c r="BX6601" s="2"/>
      <c r="BY6601" s="2"/>
      <c r="BZ6601" s="2"/>
      <c r="CA6601" s="2"/>
      <c r="CB6601" s="2"/>
      <c r="CC6601" s="2"/>
      <c r="CD6601" s="2"/>
      <c r="CE6601" s="2"/>
    </row>
    <row r="6602" spans="1:83" s="11" customFormat="1" ht="12.75" customHeight="1" x14ac:dyDescent="0.2">
      <c r="A6602" s="51" t="s">
        <v>3268</v>
      </c>
      <c r="B6602" s="9" t="s">
        <v>37</v>
      </c>
      <c r="C6602" s="66" t="s">
        <v>4035</v>
      </c>
      <c r="D6602" s="44" t="s">
        <v>6891</v>
      </c>
      <c r="E6602" s="54"/>
      <c r="F6602" s="55"/>
      <c r="G6602" s="56">
        <v>30</v>
      </c>
      <c r="H6602" s="57">
        <f t="shared" si="206"/>
        <v>35.4</v>
      </c>
      <c r="I6602" s="58">
        <f t="shared" si="207"/>
        <v>0</v>
      </c>
      <c r="J6602" s="59"/>
      <c r="K6602" s="59"/>
      <c r="L6602" s="60" t="s">
        <v>4029</v>
      </c>
      <c r="M6602" s="61">
        <v>8.2000000000000003E-2</v>
      </c>
      <c r="N6602" s="62"/>
      <c r="O6602" s="1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2"/>
      <c r="BD6602" s="2"/>
      <c r="BE6602" s="2"/>
      <c r="BF6602" s="2"/>
      <c r="BG6602" s="2"/>
      <c r="BH6602" s="2"/>
      <c r="BI6602" s="2"/>
      <c r="BJ6602" s="2"/>
      <c r="BK6602" s="2"/>
      <c r="BL6602" s="2"/>
      <c r="BM6602" s="2"/>
      <c r="BN6602" s="2"/>
      <c r="BO6602" s="2"/>
      <c r="BP6602" s="2"/>
      <c r="BQ6602" s="2"/>
      <c r="BR6602" s="2"/>
      <c r="BS6602" s="2"/>
      <c r="BT6602" s="2"/>
      <c r="BU6602" s="2"/>
      <c r="BV6602" s="2"/>
      <c r="BW6602" s="2"/>
      <c r="BX6602" s="2"/>
      <c r="BY6602" s="2"/>
      <c r="BZ6602" s="2"/>
      <c r="CA6602" s="2"/>
      <c r="CB6602" s="2"/>
      <c r="CC6602" s="2"/>
      <c r="CD6602" s="2"/>
      <c r="CE6602" s="2"/>
    </row>
    <row r="6603" spans="1:83" s="11" customFormat="1" ht="12.75" customHeight="1" x14ac:dyDescent="0.2">
      <c r="A6603" s="51" t="s">
        <v>11541</v>
      </c>
      <c r="B6603" s="9" t="s">
        <v>11542</v>
      </c>
      <c r="C6603" s="66" t="s">
        <v>4035</v>
      </c>
      <c r="D6603" s="44" t="s">
        <v>6891</v>
      </c>
      <c r="E6603" s="54"/>
      <c r="F6603" s="55"/>
      <c r="G6603" s="56">
        <v>1182.1600000000001</v>
      </c>
      <c r="H6603" s="57">
        <f t="shared" si="206"/>
        <v>1394.9488000000001</v>
      </c>
      <c r="I6603" s="58">
        <f t="shared" si="207"/>
        <v>0</v>
      </c>
      <c r="J6603" s="59" t="s">
        <v>4027</v>
      </c>
      <c r="K6603" s="59"/>
      <c r="L6603" s="60" t="s">
        <v>4029</v>
      </c>
      <c r="M6603" s="61">
        <v>0.30499999999999999</v>
      </c>
      <c r="N6603" s="62"/>
      <c r="O6603" s="1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2"/>
      <c r="BD6603" s="2"/>
      <c r="BE6603" s="2"/>
      <c r="BF6603" s="2"/>
      <c r="BG6603" s="2"/>
      <c r="BH6603" s="2"/>
      <c r="BI6603" s="2"/>
      <c r="BJ6603" s="2"/>
      <c r="BK6603" s="2"/>
      <c r="BL6603" s="2"/>
      <c r="BM6603" s="2"/>
      <c r="BN6603" s="2"/>
      <c r="BO6603" s="2"/>
      <c r="BP6603" s="2"/>
      <c r="BQ6603" s="2"/>
      <c r="BR6603" s="2"/>
      <c r="BS6603" s="2"/>
      <c r="BT6603" s="2"/>
      <c r="BU6603" s="2"/>
      <c r="BV6603" s="2"/>
      <c r="BW6603" s="2"/>
      <c r="BX6603" s="2"/>
      <c r="BY6603" s="2"/>
      <c r="BZ6603" s="2"/>
      <c r="CA6603" s="2"/>
      <c r="CB6603" s="2"/>
      <c r="CC6603" s="2"/>
      <c r="CD6603" s="2"/>
      <c r="CE6603" s="2"/>
    </row>
    <row r="6604" spans="1:83" s="11" customFormat="1" ht="12.75" customHeight="1" x14ac:dyDescent="0.2">
      <c r="A6604" s="51" t="s">
        <v>3269</v>
      </c>
      <c r="B6604" s="9" t="s">
        <v>37</v>
      </c>
      <c r="C6604" s="66" t="s">
        <v>4035</v>
      </c>
      <c r="D6604" s="44" t="s">
        <v>6891</v>
      </c>
      <c r="E6604" s="54"/>
      <c r="F6604" s="55"/>
      <c r="G6604" s="56">
        <v>50</v>
      </c>
      <c r="H6604" s="57">
        <f t="shared" si="206"/>
        <v>59</v>
      </c>
      <c r="I6604" s="58">
        <f t="shared" si="207"/>
        <v>0</v>
      </c>
      <c r="J6604" s="59"/>
      <c r="K6604" s="59"/>
      <c r="L6604" s="60" t="s">
        <v>4029</v>
      </c>
      <c r="M6604" s="61">
        <v>0.16</v>
      </c>
      <c r="N6604" s="62"/>
      <c r="O6604" s="1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2"/>
      <c r="BD6604" s="2"/>
      <c r="BE6604" s="2"/>
      <c r="BF6604" s="2"/>
      <c r="BG6604" s="2"/>
      <c r="BH6604" s="2"/>
      <c r="BI6604" s="2"/>
      <c r="BJ6604" s="2"/>
      <c r="BK6604" s="2"/>
      <c r="BL6604" s="2"/>
      <c r="BM6604" s="2"/>
      <c r="BN6604" s="2"/>
      <c r="BO6604" s="2"/>
      <c r="BP6604" s="2"/>
      <c r="BQ6604" s="2"/>
      <c r="BR6604" s="2"/>
      <c r="BS6604" s="2"/>
      <c r="BT6604" s="2"/>
      <c r="BU6604" s="2"/>
      <c r="BV6604" s="2"/>
      <c r="BW6604" s="2"/>
      <c r="BX6604" s="2"/>
      <c r="BY6604" s="2"/>
      <c r="BZ6604" s="2"/>
      <c r="CA6604" s="2"/>
      <c r="CB6604" s="2"/>
      <c r="CC6604" s="2"/>
      <c r="CD6604" s="2"/>
      <c r="CE6604" s="2"/>
    </row>
    <row r="6605" spans="1:83" s="11" customFormat="1" ht="12.75" customHeight="1" x14ac:dyDescent="0.2">
      <c r="A6605" s="51" t="s">
        <v>11543</v>
      </c>
      <c r="B6605" s="9" t="s">
        <v>11544</v>
      </c>
      <c r="C6605" s="66" t="s">
        <v>4035</v>
      </c>
      <c r="D6605" s="44" t="s">
        <v>6891</v>
      </c>
      <c r="E6605" s="54"/>
      <c r="F6605" s="55"/>
      <c r="G6605" s="56">
        <v>1333</v>
      </c>
      <c r="H6605" s="57">
        <f t="shared" si="206"/>
        <v>1572.9399999999998</v>
      </c>
      <c r="I6605" s="58">
        <f t="shared" si="207"/>
        <v>0</v>
      </c>
      <c r="J6605" s="59"/>
      <c r="K6605" s="59"/>
      <c r="L6605" s="60" t="s">
        <v>4029</v>
      </c>
      <c r="M6605" s="61"/>
      <c r="N6605" s="62"/>
      <c r="O6605" s="1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2"/>
      <c r="BD6605" s="2"/>
      <c r="BE6605" s="2"/>
      <c r="BF6605" s="2"/>
      <c r="BG6605" s="2"/>
      <c r="BH6605" s="2"/>
      <c r="BI6605" s="2"/>
      <c r="BJ6605" s="2"/>
      <c r="BK6605" s="2"/>
      <c r="BL6605" s="2"/>
      <c r="BM6605" s="2"/>
      <c r="BN6605" s="2"/>
      <c r="BO6605" s="2"/>
      <c r="BP6605" s="2"/>
      <c r="BQ6605" s="2"/>
      <c r="BR6605" s="2"/>
      <c r="BS6605" s="2"/>
      <c r="BT6605" s="2"/>
      <c r="BU6605" s="2"/>
      <c r="BV6605" s="2"/>
      <c r="BW6605" s="2"/>
      <c r="BX6605" s="2"/>
      <c r="BY6605" s="2"/>
      <c r="BZ6605" s="2"/>
      <c r="CA6605" s="2"/>
      <c r="CB6605" s="2"/>
      <c r="CC6605" s="2"/>
      <c r="CD6605" s="2"/>
      <c r="CE6605" s="2"/>
    </row>
    <row r="6606" spans="1:83" s="11" customFormat="1" ht="12.75" customHeight="1" x14ac:dyDescent="0.2">
      <c r="A6606" s="51" t="s">
        <v>11545</v>
      </c>
      <c r="B6606" s="9" t="s">
        <v>11540</v>
      </c>
      <c r="C6606" s="66" t="s">
        <v>4035</v>
      </c>
      <c r="D6606" s="44" t="s">
        <v>6891</v>
      </c>
      <c r="E6606" s="54"/>
      <c r="F6606" s="55"/>
      <c r="G6606" s="56">
        <v>850</v>
      </c>
      <c r="H6606" s="57">
        <f t="shared" si="206"/>
        <v>1003</v>
      </c>
      <c r="I6606" s="58">
        <f t="shared" si="207"/>
        <v>0</v>
      </c>
      <c r="J6606" s="59"/>
      <c r="K6606" s="59"/>
      <c r="L6606" s="60" t="s">
        <v>4029</v>
      </c>
      <c r="M6606" s="61"/>
      <c r="N6606" s="62"/>
      <c r="O6606" s="1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  <c r="BA6606" s="2"/>
      <c r="BB6606" s="2"/>
      <c r="BC6606" s="2"/>
      <c r="BD6606" s="2"/>
      <c r="BE6606" s="2"/>
      <c r="BF6606" s="2"/>
      <c r="BG6606" s="2"/>
      <c r="BH6606" s="2"/>
      <c r="BI6606" s="2"/>
      <c r="BJ6606" s="2"/>
      <c r="BK6606" s="2"/>
      <c r="BL6606" s="2"/>
      <c r="BM6606" s="2"/>
      <c r="BN6606" s="2"/>
      <c r="BO6606" s="2"/>
      <c r="BP6606" s="2"/>
      <c r="BQ6606" s="2"/>
      <c r="BR6606" s="2"/>
      <c r="BS6606" s="2"/>
      <c r="BT6606" s="2"/>
      <c r="BU6606" s="2"/>
      <c r="BV6606" s="2"/>
      <c r="BW6606" s="2"/>
      <c r="BX6606" s="2"/>
      <c r="BY6606" s="2"/>
      <c r="BZ6606" s="2"/>
      <c r="CA6606" s="2"/>
      <c r="CB6606" s="2"/>
      <c r="CC6606" s="2"/>
      <c r="CD6606" s="2"/>
      <c r="CE6606" s="2"/>
    </row>
    <row r="6607" spans="1:83" s="11" customFormat="1" ht="12.75" customHeight="1" x14ac:dyDescent="0.2">
      <c r="A6607" s="51" t="s">
        <v>11546</v>
      </c>
      <c r="B6607" s="9" t="s">
        <v>11547</v>
      </c>
      <c r="C6607" s="66" t="s">
        <v>4035</v>
      </c>
      <c r="D6607" s="44" t="s">
        <v>6891</v>
      </c>
      <c r="E6607" s="54"/>
      <c r="F6607" s="55"/>
      <c r="G6607" s="56">
        <v>820</v>
      </c>
      <c r="H6607" s="57">
        <f t="shared" si="206"/>
        <v>967.59999999999991</v>
      </c>
      <c r="I6607" s="58">
        <f t="shared" si="207"/>
        <v>0</v>
      </c>
      <c r="J6607" s="59"/>
      <c r="K6607" s="59"/>
      <c r="L6607" s="60" t="s">
        <v>4029</v>
      </c>
      <c r="M6607" s="61"/>
      <c r="N6607" s="62"/>
      <c r="O6607" s="1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  <c r="BA6607" s="2"/>
      <c r="BB6607" s="2"/>
      <c r="BC6607" s="2"/>
      <c r="BD6607" s="2"/>
      <c r="BE6607" s="2"/>
      <c r="BF6607" s="2"/>
      <c r="BG6607" s="2"/>
      <c r="BH6607" s="2"/>
      <c r="BI6607" s="2"/>
      <c r="BJ6607" s="2"/>
      <c r="BK6607" s="2"/>
      <c r="BL6607" s="2"/>
      <c r="BM6607" s="2"/>
      <c r="BN6607" s="2"/>
      <c r="BO6607" s="2"/>
      <c r="BP6607" s="2"/>
      <c r="BQ6607" s="2"/>
      <c r="BR6607" s="2"/>
      <c r="BS6607" s="2"/>
      <c r="BT6607" s="2"/>
      <c r="BU6607" s="2"/>
      <c r="BV6607" s="2"/>
      <c r="BW6607" s="2"/>
      <c r="BX6607" s="2"/>
      <c r="BY6607" s="2"/>
      <c r="BZ6607" s="2"/>
      <c r="CA6607" s="2"/>
      <c r="CB6607" s="2"/>
      <c r="CC6607" s="2"/>
      <c r="CD6607" s="2"/>
      <c r="CE6607" s="2"/>
    </row>
    <row r="6608" spans="1:83" s="11" customFormat="1" ht="12.75" customHeight="1" x14ac:dyDescent="0.2">
      <c r="A6608" s="64" t="s">
        <v>11548</v>
      </c>
      <c r="B6608" s="9" t="s">
        <v>26</v>
      </c>
      <c r="C6608" s="53" t="s">
        <v>4007</v>
      </c>
      <c r="D6608" s="44" t="s">
        <v>6891</v>
      </c>
      <c r="E6608" s="54"/>
      <c r="F6608" s="55"/>
      <c r="G6608" s="56">
        <v>30</v>
      </c>
      <c r="H6608" s="57">
        <f t="shared" si="206"/>
        <v>35.4</v>
      </c>
      <c r="I6608" s="58">
        <f t="shared" si="207"/>
        <v>0</v>
      </c>
      <c r="J6608" s="59" t="s">
        <v>4027</v>
      </c>
      <c r="K6608" s="59" t="s">
        <v>4154</v>
      </c>
      <c r="L6608" s="73" t="s">
        <v>11549</v>
      </c>
      <c r="M6608" s="61">
        <v>7.0000000000000001E-3</v>
      </c>
      <c r="N6608" s="62"/>
      <c r="O6608" s="1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2"/>
      <c r="BD6608" s="2"/>
      <c r="BE6608" s="2"/>
      <c r="BF6608" s="2"/>
      <c r="BG6608" s="2"/>
      <c r="BH6608" s="2"/>
      <c r="BI6608" s="2"/>
      <c r="BJ6608" s="2"/>
      <c r="BK6608" s="2"/>
      <c r="BL6608" s="2"/>
      <c r="BM6608" s="2"/>
      <c r="BN6608" s="2"/>
      <c r="BO6608" s="2"/>
      <c r="BP6608" s="2"/>
      <c r="BQ6608" s="2"/>
      <c r="BR6608" s="2"/>
      <c r="BS6608" s="2"/>
      <c r="BT6608" s="2"/>
      <c r="BU6608" s="2"/>
      <c r="BV6608" s="2"/>
      <c r="BW6608" s="2"/>
      <c r="BX6608" s="2"/>
      <c r="BY6608" s="2"/>
      <c r="BZ6608" s="2"/>
      <c r="CA6608" s="2"/>
      <c r="CB6608" s="2"/>
      <c r="CC6608" s="2"/>
      <c r="CD6608" s="2"/>
      <c r="CE6608" s="2"/>
    </row>
    <row r="6609" spans="1:83" s="11" customFormat="1" ht="12.75" customHeight="1" x14ac:dyDescent="0.2">
      <c r="A6609" s="64" t="s">
        <v>11550</v>
      </c>
      <c r="B6609" s="9" t="s">
        <v>347</v>
      </c>
      <c r="C6609" s="66" t="s">
        <v>4035</v>
      </c>
      <c r="D6609" s="44" t="s">
        <v>6891</v>
      </c>
      <c r="E6609" s="54"/>
      <c r="F6609" s="55"/>
      <c r="G6609" s="56">
        <v>120</v>
      </c>
      <c r="H6609" s="57">
        <f t="shared" si="206"/>
        <v>141.6</v>
      </c>
      <c r="I6609" s="58">
        <f t="shared" si="207"/>
        <v>0</v>
      </c>
      <c r="J6609" s="59"/>
      <c r="K6609" s="59"/>
      <c r="L6609" s="60" t="s">
        <v>4029</v>
      </c>
      <c r="M6609" s="61"/>
      <c r="N6609" s="62"/>
      <c r="O6609" s="1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2"/>
      <c r="BD6609" s="2"/>
      <c r="BE6609" s="2"/>
      <c r="BF6609" s="2"/>
      <c r="BG6609" s="2"/>
      <c r="BH6609" s="2"/>
      <c r="BI6609" s="2"/>
      <c r="BJ6609" s="2"/>
      <c r="BK6609" s="2"/>
      <c r="BL6609" s="2"/>
      <c r="BM6609" s="2"/>
      <c r="BN6609" s="2"/>
      <c r="BO6609" s="2"/>
      <c r="BP6609" s="2"/>
      <c r="BQ6609" s="2"/>
      <c r="BR6609" s="2"/>
      <c r="BS6609" s="2"/>
      <c r="BT6609" s="2"/>
      <c r="BU6609" s="2"/>
      <c r="BV6609" s="2"/>
      <c r="BW6609" s="2"/>
      <c r="BX6609" s="2"/>
      <c r="BY6609" s="2"/>
      <c r="BZ6609" s="2"/>
      <c r="CA6609" s="2"/>
      <c r="CB6609" s="2"/>
      <c r="CC6609" s="2"/>
      <c r="CD6609" s="2"/>
      <c r="CE6609" s="2"/>
    </row>
    <row r="6610" spans="1:83" s="10" customFormat="1" ht="12.75" customHeight="1" x14ac:dyDescent="0.2">
      <c r="A6610" s="78" t="s">
        <v>11551</v>
      </c>
      <c r="B6610" s="9" t="s">
        <v>8244</v>
      </c>
      <c r="C6610" s="53" t="s">
        <v>4007</v>
      </c>
      <c r="D6610" s="44" t="s">
        <v>6891</v>
      </c>
      <c r="E6610" s="54"/>
      <c r="F6610" s="55"/>
      <c r="G6610" s="56">
        <v>320.19</v>
      </c>
      <c r="H6610" s="57">
        <f t="shared" si="206"/>
        <v>377.82419999999996</v>
      </c>
      <c r="I6610" s="58">
        <f t="shared" si="207"/>
        <v>0</v>
      </c>
      <c r="J6610" s="59"/>
      <c r="K6610" s="59" t="s">
        <v>6938</v>
      </c>
      <c r="L6610" s="60" t="s">
        <v>4620</v>
      </c>
      <c r="M6610" s="61"/>
      <c r="N6610" s="62"/>
      <c r="O6610" s="1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  <c r="BA6610" s="2"/>
      <c r="BB6610" s="2"/>
      <c r="BC6610" s="2"/>
      <c r="BD6610" s="2"/>
      <c r="BE6610" s="2"/>
      <c r="BF6610" s="2"/>
      <c r="BG6610" s="2"/>
      <c r="BH6610" s="2"/>
      <c r="BI6610" s="2"/>
      <c r="BJ6610" s="2"/>
      <c r="BK6610" s="2"/>
      <c r="BL6610" s="2"/>
      <c r="BM6610" s="2"/>
      <c r="BN6610" s="2"/>
      <c r="BO6610" s="2"/>
      <c r="BP6610" s="2"/>
      <c r="BQ6610" s="2"/>
      <c r="BR6610" s="2"/>
      <c r="BS6610" s="2"/>
      <c r="BT6610" s="2"/>
      <c r="BU6610" s="2"/>
      <c r="BV6610" s="2"/>
      <c r="BW6610" s="2"/>
      <c r="BX6610" s="2"/>
      <c r="BY6610" s="2"/>
      <c r="BZ6610" s="2"/>
      <c r="CA6610" s="2"/>
      <c r="CB6610" s="2"/>
      <c r="CC6610" s="2"/>
      <c r="CD6610" s="2"/>
      <c r="CE6610" s="2"/>
    </row>
    <row r="6611" spans="1:83" s="10" customFormat="1" ht="12.75" customHeight="1" x14ac:dyDescent="0.2">
      <c r="A6611" s="51" t="s">
        <v>3270</v>
      </c>
      <c r="B6611" s="9" t="s">
        <v>1065</v>
      </c>
      <c r="C6611" s="66" t="s">
        <v>4035</v>
      </c>
      <c r="D6611" s="44" t="s">
        <v>4375</v>
      </c>
      <c r="E6611" s="54"/>
      <c r="F6611" s="55"/>
      <c r="G6611" s="56">
        <v>15000</v>
      </c>
      <c r="H6611" s="57">
        <f t="shared" si="206"/>
        <v>17700</v>
      </c>
      <c r="I6611" s="58">
        <f t="shared" si="207"/>
        <v>0</v>
      </c>
      <c r="J6611" s="59" t="s">
        <v>4027</v>
      </c>
      <c r="K6611" s="59"/>
      <c r="L6611" s="60" t="s">
        <v>4620</v>
      </c>
      <c r="M6611" s="61">
        <v>13.41</v>
      </c>
      <c r="N6611" s="62"/>
      <c r="O6611" s="1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  <c r="BA6611" s="2"/>
      <c r="BB6611" s="2"/>
      <c r="BC6611" s="2"/>
      <c r="BD6611" s="2"/>
      <c r="BE6611" s="2"/>
      <c r="BF6611" s="2"/>
      <c r="BG6611" s="2"/>
      <c r="BH6611" s="2"/>
      <c r="BI6611" s="2"/>
      <c r="BJ6611" s="2"/>
      <c r="BK6611" s="2"/>
      <c r="BL6611" s="2"/>
      <c r="BM6611" s="2"/>
      <c r="BN6611" s="2"/>
      <c r="BO6611" s="2"/>
      <c r="BP6611" s="2"/>
      <c r="BQ6611" s="2"/>
      <c r="BR6611" s="2"/>
      <c r="BS6611" s="2"/>
      <c r="BT6611" s="2"/>
      <c r="BU6611" s="2"/>
      <c r="BV6611" s="2"/>
      <c r="BW6611" s="2"/>
      <c r="BX6611" s="2"/>
      <c r="BY6611" s="2"/>
      <c r="BZ6611" s="2"/>
      <c r="CA6611" s="2"/>
      <c r="CB6611" s="2"/>
      <c r="CC6611" s="2"/>
      <c r="CD6611" s="2"/>
      <c r="CE6611" s="2"/>
    </row>
    <row r="6612" spans="1:83" s="10" customFormat="1" ht="12.75" customHeight="1" x14ac:dyDescent="0.2">
      <c r="A6612" s="51" t="s">
        <v>3271</v>
      </c>
      <c r="B6612" s="9" t="s">
        <v>1065</v>
      </c>
      <c r="C6612" s="66" t="s">
        <v>4035</v>
      </c>
      <c r="D6612" s="44" t="s">
        <v>4375</v>
      </c>
      <c r="E6612" s="54"/>
      <c r="F6612" s="55"/>
      <c r="G6612" s="56">
        <v>15000</v>
      </c>
      <c r="H6612" s="57">
        <f t="shared" si="206"/>
        <v>17700</v>
      </c>
      <c r="I6612" s="58">
        <f t="shared" si="207"/>
        <v>0</v>
      </c>
      <c r="J6612" s="59" t="s">
        <v>4027</v>
      </c>
      <c r="K6612" s="59"/>
      <c r="L6612" s="60" t="s">
        <v>4620</v>
      </c>
      <c r="M6612" s="61">
        <v>12.326000000000001</v>
      </c>
      <c r="N6612" s="62"/>
      <c r="O6612" s="1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  <c r="BA6612" s="2"/>
      <c r="BB6612" s="2"/>
      <c r="BC6612" s="2"/>
      <c r="BD6612" s="2"/>
      <c r="BE6612" s="2"/>
      <c r="BF6612" s="2"/>
      <c r="BG6612" s="2"/>
      <c r="BH6612" s="2"/>
      <c r="BI6612" s="2"/>
      <c r="BJ6612" s="2"/>
      <c r="BK6612" s="2"/>
      <c r="BL6612" s="2"/>
      <c r="BM6612" s="2"/>
      <c r="BN6612" s="2"/>
      <c r="BO6612" s="2"/>
      <c r="BP6612" s="2"/>
      <c r="BQ6612" s="2"/>
      <c r="BR6612" s="2"/>
      <c r="BS6612" s="2"/>
      <c r="BT6612" s="2"/>
      <c r="BU6612" s="2"/>
      <c r="BV6612" s="2"/>
      <c r="BW6612" s="2"/>
      <c r="BX6612" s="2"/>
      <c r="BY6612" s="2"/>
      <c r="BZ6612" s="2"/>
      <c r="CA6612" s="2"/>
      <c r="CB6612" s="2"/>
      <c r="CC6612" s="2"/>
      <c r="CD6612" s="2"/>
      <c r="CE6612" s="2"/>
    </row>
    <row r="6613" spans="1:83" s="10" customFormat="1" ht="12.75" customHeight="1" x14ac:dyDescent="0.2">
      <c r="A6613" s="64" t="s">
        <v>11552</v>
      </c>
      <c r="B6613" s="9" t="s">
        <v>11553</v>
      </c>
      <c r="C6613" s="53" t="s">
        <v>4007</v>
      </c>
      <c r="D6613" s="44" t="s">
        <v>4375</v>
      </c>
      <c r="E6613" s="54"/>
      <c r="F6613" s="55"/>
      <c r="G6613" s="56">
        <v>1100</v>
      </c>
      <c r="H6613" s="57">
        <f t="shared" si="206"/>
        <v>1298</v>
      </c>
      <c r="I6613" s="58">
        <f t="shared" si="207"/>
        <v>0</v>
      </c>
      <c r="J6613" s="59" t="s">
        <v>4027</v>
      </c>
      <c r="K6613" s="59" t="s">
        <v>4436</v>
      </c>
      <c r="L6613" s="60" t="s">
        <v>4029</v>
      </c>
      <c r="M6613" s="61">
        <v>4.7</v>
      </c>
      <c r="N6613" s="62"/>
      <c r="O6613" s="1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  <c r="BA6613" s="2"/>
      <c r="BB6613" s="2"/>
      <c r="BC6613" s="2"/>
      <c r="BD6613" s="2"/>
      <c r="BE6613" s="2"/>
      <c r="BF6613" s="2"/>
      <c r="BG6613" s="2"/>
      <c r="BH6613" s="2"/>
      <c r="BI6613" s="2"/>
      <c r="BJ6613" s="2"/>
      <c r="BK6613" s="2"/>
      <c r="BL6613" s="2"/>
      <c r="BM6613" s="2"/>
      <c r="BN6613" s="2"/>
      <c r="BO6613" s="2"/>
      <c r="BP6613" s="2"/>
      <c r="BQ6613" s="2"/>
      <c r="BR6613" s="2"/>
      <c r="BS6613" s="2"/>
      <c r="BT6613" s="2"/>
      <c r="BU6613" s="2"/>
      <c r="BV6613" s="2"/>
      <c r="BW6613" s="2"/>
      <c r="BX6613" s="2"/>
      <c r="BY6613" s="2"/>
      <c r="BZ6613" s="2"/>
      <c r="CA6613" s="2"/>
      <c r="CB6613" s="2"/>
      <c r="CC6613" s="2"/>
      <c r="CD6613" s="2"/>
      <c r="CE6613" s="2"/>
    </row>
    <row r="6614" spans="1:83" ht="12.75" customHeight="1" x14ac:dyDescent="0.2">
      <c r="A6614" s="64" t="s">
        <v>11554</v>
      </c>
      <c r="B6614" s="9" t="s">
        <v>11553</v>
      </c>
      <c r="C6614" s="53" t="s">
        <v>4007</v>
      </c>
      <c r="D6614" s="44" t="s">
        <v>4375</v>
      </c>
      <c r="E6614" s="54"/>
      <c r="F6614" s="55"/>
      <c r="G6614" s="56">
        <v>1200</v>
      </c>
      <c r="H6614" s="57">
        <f t="shared" si="206"/>
        <v>1416</v>
      </c>
      <c r="I6614" s="58">
        <f t="shared" si="207"/>
        <v>0</v>
      </c>
      <c r="J6614" s="59" t="s">
        <v>4027</v>
      </c>
      <c r="K6614" s="59" t="s">
        <v>4436</v>
      </c>
      <c r="L6614" s="60" t="s">
        <v>4029</v>
      </c>
      <c r="M6614" s="61">
        <v>4.8</v>
      </c>
      <c r="N6614" s="62"/>
      <c r="O6614" s="12"/>
    </row>
    <row r="6615" spans="1:83" ht="12.75" customHeight="1" x14ac:dyDescent="0.2">
      <c r="A6615" s="51" t="s">
        <v>3272</v>
      </c>
      <c r="B6615" s="9" t="s">
        <v>1066</v>
      </c>
      <c r="C6615" s="66" t="s">
        <v>4035</v>
      </c>
      <c r="D6615" s="44" t="s">
        <v>4966</v>
      </c>
      <c r="E6615" s="54"/>
      <c r="F6615" s="55"/>
      <c r="G6615" s="56">
        <v>6200</v>
      </c>
      <c r="H6615" s="57">
        <f t="shared" si="206"/>
        <v>7316</v>
      </c>
      <c r="I6615" s="58">
        <f t="shared" si="207"/>
        <v>0</v>
      </c>
      <c r="J6615" s="59" t="s">
        <v>4027</v>
      </c>
      <c r="K6615" s="59"/>
      <c r="L6615" s="79" t="s">
        <v>11555</v>
      </c>
      <c r="M6615" s="61">
        <v>15.24</v>
      </c>
      <c r="N6615" s="62"/>
      <c r="O6615" s="12"/>
    </row>
    <row r="6616" spans="1:83" ht="12.75" customHeight="1" x14ac:dyDescent="0.2">
      <c r="A6616" s="51" t="s">
        <v>3273</v>
      </c>
      <c r="B6616" s="9" t="s">
        <v>1067</v>
      </c>
      <c r="C6616" s="66" t="s">
        <v>4035</v>
      </c>
      <c r="D6616" s="44" t="s">
        <v>4966</v>
      </c>
      <c r="E6616" s="54"/>
      <c r="F6616" s="55"/>
      <c r="G6616" s="56">
        <v>384.5</v>
      </c>
      <c r="H6616" s="57">
        <f t="shared" si="206"/>
        <v>453.71</v>
      </c>
      <c r="I6616" s="58">
        <f t="shared" si="207"/>
        <v>0</v>
      </c>
      <c r="J6616" s="59" t="s">
        <v>4027</v>
      </c>
      <c r="K6616" s="59"/>
      <c r="L6616" s="79" t="s">
        <v>11556</v>
      </c>
      <c r="M6616" s="61">
        <v>0.75</v>
      </c>
      <c r="N6616" s="62"/>
      <c r="O6616" s="12"/>
    </row>
    <row r="6617" spans="1:83" ht="12.75" customHeight="1" x14ac:dyDescent="0.2">
      <c r="A6617" s="51" t="s">
        <v>3274</v>
      </c>
      <c r="B6617" s="9" t="s">
        <v>246</v>
      </c>
      <c r="C6617" s="66" t="s">
        <v>4035</v>
      </c>
      <c r="D6617" s="44" t="s">
        <v>4966</v>
      </c>
      <c r="E6617" s="54"/>
      <c r="F6617" s="55"/>
      <c r="G6617" s="56">
        <v>155.47</v>
      </c>
      <c r="H6617" s="57">
        <f t="shared" si="206"/>
        <v>183.4546</v>
      </c>
      <c r="I6617" s="58">
        <f t="shared" si="207"/>
        <v>0</v>
      </c>
      <c r="J6617" s="59" t="s">
        <v>4027</v>
      </c>
      <c r="K6617" s="59"/>
      <c r="L6617" s="79" t="s">
        <v>11557</v>
      </c>
      <c r="M6617" s="61">
        <v>0.03</v>
      </c>
      <c r="N6617" s="62"/>
      <c r="O6617" s="12"/>
    </row>
    <row r="6618" spans="1:83" ht="12.75" customHeight="1" x14ac:dyDescent="0.2">
      <c r="A6618" s="51" t="s">
        <v>3275</v>
      </c>
      <c r="B6618" s="9" t="s">
        <v>1068</v>
      </c>
      <c r="C6618" s="66" t="s">
        <v>4035</v>
      </c>
      <c r="D6618" s="44" t="s">
        <v>7186</v>
      </c>
      <c r="E6618" s="54"/>
      <c r="F6618" s="55"/>
      <c r="G6618" s="56">
        <v>247.37</v>
      </c>
      <c r="H6618" s="57">
        <f t="shared" si="206"/>
        <v>291.89659999999998</v>
      </c>
      <c r="I6618" s="58">
        <f t="shared" si="207"/>
        <v>0</v>
      </c>
      <c r="J6618" s="59" t="s">
        <v>4027</v>
      </c>
      <c r="K6618" s="59"/>
      <c r="L6618" s="73" t="s">
        <v>8141</v>
      </c>
      <c r="M6618" s="61">
        <v>0.5</v>
      </c>
      <c r="N6618" s="62"/>
      <c r="O6618" s="12"/>
    </row>
    <row r="6619" spans="1:83" s="10" customFormat="1" ht="12.75" customHeight="1" x14ac:dyDescent="0.2">
      <c r="A6619" s="51" t="s">
        <v>3276</v>
      </c>
      <c r="B6619" s="9" t="s">
        <v>46</v>
      </c>
      <c r="C6619" s="66" t="s">
        <v>4035</v>
      </c>
      <c r="D6619" s="44" t="s">
        <v>4269</v>
      </c>
      <c r="E6619" s="54"/>
      <c r="F6619" s="55"/>
      <c r="G6619" s="56">
        <v>1874.13</v>
      </c>
      <c r="H6619" s="57">
        <f t="shared" si="206"/>
        <v>2211.4733999999999</v>
      </c>
      <c r="I6619" s="58">
        <f t="shared" si="207"/>
        <v>0</v>
      </c>
      <c r="J6619" s="59" t="s">
        <v>4027</v>
      </c>
      <c r="K6619" s="59"/>
      <c r="L6619" s="60" t="s">
        <v>4620</v>
      </c>
      <c r="M6619" s="61">
        <v>6</v>
      </c>
      <c r="N6619" s="6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/>
      <c r="BD6619" s="2"/>
      <c r="BE6619" s="2"/>
      <c r="BF6619" s="2"/>
      <c r="BG6619" s="2"/>
      <c r="BH6619" s="2"/>
      <c r="BI6619" s="2"/>
      <c r="BJ6619" s="2"/>
      <c r="BK6619" s="2"/>
      <c r="BL6619" s="2"/>
      <c r="BM6619" s="2"/>
      <c r="BN6619" s="2"/>
      <c r="BO6619" s="2"/>
      <c r="BP6619" s="2"/>
      <c r="BQ6619" s="2"/>
      <c r="BR6619" s="2"/>
      <c r="BS6619" s="2"/>
      <c r="BT6619" s="2"/>
      <c r="BU6619" s="2"/>
      <c r="BV6619" s="2"/>
      <c r="BW6619" s="2"/>
      <c r="BX6619" s="2"/>
      <c r="BY6619" s="2"/>
      <c r="BZ6619" s="2"/>
      <c r="CA6619" s="2"/>
      <c r="CB6619" s="2"/>
      <c r="CC6619" s="2"/>
      <c r="CD6619" s="2"/>
      <c r="CE6619" s="2"/>
    </row>
    <row r="6620" spans="1:83" s="10" customFormat="1" ht="12.75" customHeight="1" x14ac:dyDescent="0.2">
      <c r="A6620" s="51" t="s">
        <v>3277</v>
      </c>
      <c r="B6620" s="9" t="s">
        <v>3</v>
      </c>
      <c r="C6620" s="66" t="s">
        <v>4035</v>
      </c>
      <c r="D6620" s="44" t="s">
        <v>4269</v>
      </c>
      <c r="E6620" s="54"/>
      <c r="F6620" s="55"/>
      <c r="G6620" s="56">
        <v>20</v>
      </c>
      <c r="H6620" s="57">
        <f t="shared" si="206"/>
        <v>23.599999999999998</v>
      </c>
      <c r="I6620" s="58">
        <f t="shared" si="207"/>
        <v>0</v>
      </c>
      <c r="J6620" s="59" t="s">
        <v>4027</v>
      </c>
      <c r="K6620" s="59"/>
      <c r="L6620" s="60" t="s">
        <v>4620</v>
      </c>
      <c r="M6620" s="61"/>
      <c r="N6620" s="6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  <c r="BA6620" s="2"/>
      <c r="BB6620" s="2"/>
      <c r="BC6620" s="2"/>
      <c r="BD6620" s="2"/>
      <c r="BE6620" s="2"/>
      <c r="BF6620" s="2"/>
      <c r="BG6620" s="2"/>
      <c r="BH6620" s="2"/>
      <c r="BI6620" s="2"/>
      <c r="BJ6620" s="2"/>
      <c r="BK6620" s="2"/>
      <c r="BL6620" s="2"/>
      <c r="BM6620" s="2"/>
      <c r="BN6620" s="2"/>
      <c r="BO6620" s="2"/>
      <c r="BP6620" s="2"/>
      <c r="BQ6620" s="2"/>
      <c r="BR6620" s="2"/>
      <c r="BS6620" s="2"/>
      <c r="BT6620" s="2"/>
      <c r="BU6620" s="2"/>
      <c r="BV6620" s="2"/>
      <c r="BW6620" s="2"/>
      <c r="BX6620" s="2"/>
      <c r="BY6620" s="2"/>
      <c r="BZ6620" s="2"/>
      <c r="CA6620" s="2"/>
      <c r="CB6620" s="2"/>
      <c r="CC6620" s="2"/>
      <c r="CD6620" s="2"/>
      <c r="CE6620" s="2"/>
    </row>
    <row r="6621" spans="1:83" s="10" customFormat="1" ht="12.75" customHeight="1" x14ac:dyDescent="0.2">
      <c r="A6621" s="99" t="s">
        <v>3278</v>
      </c>
      <c r="B6621" s="9" t="s">
        <v>1069</v>
      </c>
      <c r="C6621" s="66" t="s">
        <v>4035</v>
      </c>
      <c r="D6621" s="44" t="s">
        <v>4269</v>
      </c>
      <c r="E6621" s="54"/>
      <c r="F6621" s="55"/>
      <c r="G6621" s="56">
        <v>5484.48</v>
      </c>
      <c r="H6621" s="57">
        <f t="shared" si="206"/>
        <v>6471.6863999999996</v>
      </c>
      <c r="I6621" s="58">
        <f t="shared" si="207"/>
        <v>0</v>
      </c>
      <c r="J6621" s="56" t="s">
        <v>11558</v>
      </c>
      <c r="K6621" s="59"/>
      <c r="L6621" s="60" t="s">
        <v>4620</v>
      </c>
      <c r="M6621" s="61">
        <v>13</v>
      </c>
      <c r="N6621" s="6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  <c r="BA6621" s="2"/>
      <c r="BB6621" s="2"/>
      <c r="BC6621" s="2"/>
      <c r="BD6621" s="2"/>
      <c r="BE6621" s="2"/>
      <c r="BF6621" s="2"/>
      <c r="BG6621" s="2"/>
      <c r="BH6621" s="2"/>
      <c r="BI6621" s="2"/>
      <c r="BJ6621" s="2"/>
      <c r="BK6621" s="2"/>
      <c r="BL6621" s="2"/>
      <c r="BM6621" s="2"/>
      <c r="BN6621" s="2"/>
      <c r="BO6621" s="2"/>
      <c r="BP6621" s="2"/>
      <c r="BQ6621" s="2"/>
      <c r="BR6621" s="2"/>
      <c r="BS6621" s="2"/>
      <c r="BT6621" s="2"/>
      <c r="BU6621" s="2"/>
      <c r="BV6621" s="2"/>
      <c r="BW6621" s="2"/>
      <c r="BX6621" s="2"/>
      <c r="BY6621" s="2"/>
      <c r="BZ6621" s="2"/>
      <c r="CA6621" s="2"/>
      <c r="CB6621" s="2"/>
      <c r="CC6621" s="2"/>
      <c r="CD6621" s="2"/>
      <c r="CE6621" s="2"/>
    </row>
    <row r="6622" spans="1:83" s="10" customFormat="1" ht="12.75" customHeight="1" x14ac:dyDescent="0.2">
      <c r="A6622" s="51" t="s">
        <v>3279</v>
      </c>
      <c r="B6622" s="9" t="s">
        <v>1070</v>
      </c>
      <c r="C6622" s="66" t="s">
        <v>4035</v>
      </c>
      <c r="D6622" s="44" t="s">
        <v>4269</v>
      </c>
      <c r="E6622" s="54"/>
      <c r="F6622" s="55"/>
      <c r="G6622" s="56">
        <v>773.77</v>
      </c>
      <c r="H6622" s="57">
        <f t="shared" si="206"/>
        <v>913.04859999999996</v>
      </c>
      <c r="I6622" s="58">
        <f t="shared" si="207"/>
        <v>0</v>
      </c>
      <c r="J6622" s="59" t="s">
        <v>4027</v>
      </c>
      <c r="K6622" s="59"/>
      <c r="L6622" s="79" t="s">
        <v>11559</v>
      </c>
      <c r="M6622" s="61">
        <v>3.24</v>
      </c>
      <c r="N6622" s="6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  <c r="BA6622" s="2"/>
      <c r="BB6622" s="2"/>
      <c r="BC6622" s="2"/>
      <c r="BD6622" s="2"/>
      <c r="BE6622" s="2"/>
      <c r="BF6622" s="2"/>
      <c r="BG6622" s="2"/>
      <c r="BH6622" s="2"/>
      <c r="BI6622" s="2"/>
      <c r="BJ6622" s="2"/>
      <c r="BK6622" s="2"/>
      <c r="BL6622" s="2"/>
      <c r="BM6622" s="2"/>
      <c r="BN6622" s="2"/>
      <c r="BO6622" s="2"/>
      <c r="BP6622" s="2"/>
      <c r="BQ6622" s="2"/>
      <c r="BR6622" s="2"/>
      <c r="BS6622" s="2"/>
      <c r="BT6622" s="2"/>
      <c r="BU6622" s="2"/>
      <c r="BV6622" s="2"/>
      <c r="BW6622" s="2"/>
      <c r="BX6622" s="2"/>
      <c r="BY6622" s="2"/>
      <c r="BZ6622" s="2"/>
      <c r="CA6622" s="2"/>
      <c r="CB6622" s="2"/>
      <c r="CC6622" s="2"/>
      <c r="CD6622" s="2"/>
      <c r="CE6622" s="2"/>
    </row>
    <row r="6623" spans="1:83" s="10" customFormat="1" ht="12.75" customHeight="1" x14ac:dyDescent="0.2">
      <c r="A6623" s="51" t="s">
        <v>3280</v>
      </c>
      <c r="B6623" s="9" t="s">
        <v>1071</v>
      </c>
      <c r="C6623" s="66" t="s">
        <v>4035</v>
      </c>
      <c r="D6623" s="44" t="s">
        <v>4135</v>
      </c>
      <c r="E6623" s="54"/>
      <c r="F6623" s="55"/>
      <c r="G6623" s="56">
        <v>1727.03</v>
      </c>
      <c r="H6623" s="57">
        <f t="shared" si="206"/>
        <v>2037.8953999999999</v>
      </c>
      <c r="I6623" s="58">
        <f t="shared" si="207"/>
        <v>0</v>
      </c>
      <c r="J6623" s="59" t="s">
        <v>4027</v>
      </c>
      <c r="K6623" s="59"/>
      <c r="L6623" s="60" t="s">
        <v>4620</v>
      </c>
      <c r="M6623" s="61">
        <v>1.3</v>
      </c>
      <c r="N6623" s="6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  <c r="BA6623" s="2"/>
      <c r="BB6623" s="2"/>
      <c r="BC6623" s="2"/>
      <c r="BD6623" s="2"/>
      <c r="BE6623" s="2"/>
      <c r="BF6623" s="2"/>
      <c r="BG6623" s="2"/>
      <c r="BH6623" s="2"/>
      <c r="BI6623" s="2"/>
      <c r="BJ6623" s="2"/>
      <c r="BK6623" s="2"/>
      <c r="BL6623" s="2"/>
      <c r="BM6623" s="2"/>
      <c r="BN6623" s="2"/>
      <c r="BO6623" s="2"/>
      <c r="BP6623" s="2"/>
      <c r="BQ6623" s="2"/>
      <c r="BR6623" s="2"/>
      <c r="BS6623" s="2"/>
      <c r="BT6623" s="2"/>
      <c r="BU6623" s="2"/>
      <c r="BV6623" s="2"/>
      <c r="BW6623" s="2"/>
      <c r="BX6623" s="2"/>
      <c r="BY6623" s="2"/>
      <c r="BZ6623" s="2"/>
      <c r="CA6623" s="2"/>
      <c r="CB6623" s="2"/>
      <c r="CC6623" s="2"/>
      <c r="CD6623" s="2"/>
      <c r="CE6623" s="2"/>
    </row>
    <row r="6624" spans="1:83" s="10" customFormat="1" ht="12.75" customHeight="1" x14ac:dyDescent="0.2">
      <c r="A6624" s="98" t="s">
        <v>11560</v>
      </c>
      <c r="B6624" s="70" t="s">
        <v>57</v>
      </c>
      <c r="C6624" s="66" t="s">
        <v>4035</v>
      </c>
      <c r="D6624" s="72" t="s">
        <v>4135</v>
      </c>
      <c r="E6624" s="54"/>
      <c r="F6624" s="55"/>
      <c r="G6624" s="56">
        <v>250</v>
      </c>
      <c r="H6624" s="57">
        <f t="shared" si="206"/>
        <v>295</v>
      </c>
      <c r="I6624" s="58">
        <f t="shared" si="207"/>
        <v>0</v>
      </c>
      <c r="J6624" s="59"/>
      <c r="K6624" s="59"/>
      <c r="L6624" s="60"/>
      <c r="M6624" s="61"/>
      <c r="N6624" s="6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2"/>
      <c r="BD6624" s="2"/>
      <c r="BE6624" s="2"/>
      <c r="BF6624" s="2"/>
      <c r="BG6624" s="2"/>
      <c r="BH6624" s="2"/>
      <c r="BI6624" s="2"/>
      <c r="BJ6624" s="2"/>
      <c r="BK6624" s="2"/>
      <c r="BL6624" s="2"/>
      <c r="BM6624" s="2"/>
      <c r="BN6624" s="2"/>
      <c r="BO6624" s="2"/>
      <c r="BP6624" s="2"/>
      <c r="BQ6624" s="2"/>
      <c r="BR6624" s="2"/>
      <c r="BS6624" s="2"/>
      <c r="BT6624" s="2"/>
      <c r="BU6624" s="2"/>
      <c r="BV6624" s="2"/>
      <c r="BW6624" s="2"/>
      <c r="BX6624" s="2"/>
      <c r="BY6624" s="2"/>
      <c r="BZ6624" s="2"/>
      <c r="CA6624" s="2"/>
      <c r="CB6624" s="2"/>
      <c r="CC6624" s="2"/>
      <c r="CD6624" s="2"/>
      <c r="CE6624" s="2"/>
    </row>
    <row r="6625" spans="1:83" s="10" customFormat="1" ht="12.75" customHeight="1" x14ac:dyDescent="0.2">
      <c r="A6625" s="98" t="s">
        <v>11561</v>
      </c>
      <c r="B6625" s="70" t="s">
        <v>11562</v>
      </c>
      <c r="C6625" s="66" t="s">
        <v>4035</v>
      </c>
      <c r="D6625" s="72" t="s">
        <v>4135</v>
      </c>
      <c r="E6625" s="54"/>
      <c r="F6625" s="55"/>
      <c r="G6625" s="56">
        <v>20</v>
      </c>
      <c r="H6625" s="57">
        <f t="shared" si="206"/>
        <v>23.599999999999998</v>
      </c>
      <c r="I6625" s="58">
        <f t="shared" si="207"/>
        <v>0</v>
      </c>
      <c r="J6625" s="59"/>
      <c r="K6625" s="59"/>
      <c r="L6625" s="60"/>
      <c r="M6625" s="61"/>
      <c r="N6625" s="6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2"/>
      <c r="BD6625" s="2"/>
      <c r="BE6625" s="2"/>
      <c r="BF6625" s="2"/>
      <c r="BG6625" s="2"/>
      <c r="BH6625" s="2"/>
      <c r="BI6625" s="2"/>
      <c r="BJ6625" s="2"/>
      <c r="BK6625" s="2"/>
      <c r="BL6625" s="2"/>
      <c r="BM6625" s="2"/>
      <c r="BN6625" s="2"/>
      <c r="BO6625" s="2"/>
      <c r="BP6625" s="2"/>
      <c r="BQ6625" s="2"/>
      <c r="BR6625" s="2"/>
      <c r="BS6625" s="2"/>
      <c r="BT6625" s="2"/>
      <c r="BU6625" s="2"/>
      <c r="BV6625" s="2"/>
      <c r="BW6625" s="2"/>
      <c r="BX6625" s="2"/>
      <c r="BY6625" s="2"/>
      <c r="BZ6625" s="2"/>
      <c r="CA6625" s="2"/>
      <c r="CB6625" s="2"/>
      <c r="CC6625" s="2"/>
      <c r="CD6625" s="2"/>
      <c r="CE6625" s="2"/>
    </row>
    <row r="6626" spans="1:83" s="10" customFormat="1" ht="12.75" customHeight="1" x14ac:dyDescent="0.2">
      <c r="A6626" s="51" t="s">
        <v>3281</v>
      </c>
      <c r="B6626" s="9" t="s">
        <v>58</v>
      </c>
      <c r="C6626" s="66" t="s">
        <v>4035</v>
      </c>
      <c r="D6626" s="44" t="s">
        <v>4135</v>
      </c>
      <c r="E6626" s="54"/>
      <c r="F6626" s="55"/>
      <c r="G6626" s="56">
        <v>6688.04</v>
      </c>
      <c r="H6626" s="57">
        <f t="shared" si="206"/>
        <v>7891.8871999999992</v>
      </c>
      <c r="I6626" s="58">
        <f t="shared" si="207"/>
        <v>0</v>
      </c>
      <c r="J6626" s="59" t="s">
        <v>4027</v>
      </c>
      <c r="K6626" s="59"/>
      <c r="L6626" s="60" t="s">
        <v>11563</v>
      </c>
      <c r="M6626" s="61">
        <v>8.39</v>
      </c>
      <c r="N6626" s="6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2"/>
      <c r="BD6626" s="2"/>
      <c r="BE6626" s="2"/>
      <c r="BF6626" s="2"/>
      <c r="BG6626" s="2"/>
      <c r="BH6626" s="2"/>
      <c r="BI6626" s="2"/>
      <c r="BJ6626" s="2"/>
      <c r="BK6626" s="2"/>
      <c r="BL6626" s="2"/>
      <c r="BM6626" s="2"/>
      <c r="BN6626" s="2"/>
      <c r="BO6626" s="2"/>
      <c r="BP6626" s="2"/>
      <c r="BQ6626" s="2"/>
      <c r="BR6626" s="2"/>
      <c r="BS6626" s="2"/>
      <c r="BT6626" s="2"/>
      <c r="BU6626" s="2"/>
      <c r="BV6626" s="2"/>
      <c r="BW6626" s="2"/>
      <c r="BX6626" s="2"/>
      <c r="BY6626" s="2"/>
      <c r="BZ6626" s="2"/>
      <c r="CA6626" s="2"/>
      <c r="CB6626" s="2"/>
      <c r="CC6626" s="2"/>
      <c r="CD6626" s="2"/>
      <c r="CE6626" s="2"/>
    </row>
    <row r="6627" spans="1:83" s="10" customFormat="1" ht="12.75" customHeight="1" x14ac:dyDescent="0.2">
      <c r="A6627" s="51" t="s">
        <v>3282</v>
      </c>
      <c r="B6627" s="9" t="s">
        <v>490</v>
      </c>
      <c r="C6627" s="66" t="s">
        <v>4035</v>
      </c>
      <c r="D6627" s="44" t="s">
        <v>4135</v>
      </c>
      <c r="E6627" s="54"/>
      <c r="F6627" s="55"/>
      <c r="G6627" s="56">
        <v>4954.78</v>
      </c>
      <c r="H6627" s="57">
        <f t="shared" si="206"/>
        <v>5846.6403999999993</v>
      </c>
      <c r="I6627" s="58">
        <f t="shared" si="207"/>
        <v>0</v>
      </c>
      <c r="J6627" s="59" t="s">
        <v>4027</v>
      </c>
      <c r="K6627" s="59"/>
      <c r="L6627" s="79" t="s">
        <v>11564</v>
      </c>
      <c r="M6627" s="61">
        <v>7.27</v>
      </c>
      <c r="N6627" s="6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2"/>
      <c r="BD6627" s="2"/>
      <c r="BE6627" s="2"/>
      <c r="BF6627" s="2"/>
      <c r="BG6627" s="2"/>
      <c r="BH6627" s="2"/>
      <c r="BI6627" s="2"/>
      <c r="BJ6627" s="2"/>
      <c r="BK6627" s="2"/>
      <c r="BL6627" s="2"/>
      <c r="BM6627" s="2"/>
      <c r="BN6627" s="2"/>
      <c r="BO6627" s="2"/>
      <c r="BP6627" s="2"/>
      <c r="BQ6627" s="2"/>
      <c r="BR6627" s="2"/>
      <c r="BS6627" s="2"/>
      <c r="BT6627" s="2"/>
      <c r="BU6627" s="2"/>
      <c r="BV6627" s="2"/>
      <c r="BW6627" s="2"/>
      <c r="BX6627" s="2"/>
      <c r="BY6627" s="2"/>
      <c r="BZ6627" s="2"/>
      <c r="CA6627" s="2"/>
      <c r="CB6627" s="2"/>
      <c r="CC6627" s="2"/>
      <c r="CD6627" s="2"/>
      <c r="CE6627" s="2"/>
    </row>
    <row r="6628" spans="1:83" s="10" customFormat="1" ht="12.75" customHeight="1" x14ac:dyDescent="0.2">
      <c r="A6628" s="64" t="s">
        <v>11565</v>
      </c>
      <c r="B6628" s="9" t="s">
        <v>1061</v>
      </c>
      <c r="C6628" s="66" t="s">
        <v>4035</v>
      </c>
      <c r="D6628" s="44" t="s">
        <v>7303</v>
      </c>
      <c r="E6628" s="54"/>
      <c r="F6628" s="55"/>
      <c r="G6628" s="56">
        <v>143.77000000000001</v>
      </c>
      <c r="H6628" s="57">
        <f t="shared" si="206"/>
        <v>169.64860000000002</v>
      </c>
      <c r="I6628" s="58">
        <f t="shared" si="207"/>
        <v>0</v>
      </c>
      <c r="J6628" s="59"/>
      <c r="K6628" s="59" t="s">
        <v>6938</v>
      </c>
      <c r="L6628" s="60" t="s">
        <v>4414</v>
      </c>
      <c r="M6628" s="61">
        <v>0.27</v>
      </c>
      <c r="N6628" s="6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2"/>
      <c r="BD6628" s="2"/>
      <c r="BE6628" s="2"/>
      <c r="BF6628" s="2"/>
      <c r="BG6628" s="2"/>
      <c r="BH6628" s="2"/>
      <c r="BI6628" s="2"/>
      <c r="BJ6628" s="2"/>
      <c r="BK6628" s="2"/>
      <c r="BL6628" s="2"/>
      <c r="BM6628" s="2"/>
      <c r="BN6628" s="2"/>
      <c r="BO6628" s="2"/>
      <c r="BP6628" s="2"/>
      <c r="BQ6628" s="2"/>
      <c r="BR6628" s="2"/>
      <c r="BS6628" s="2"/>
      <c r="BT6628" s="2"/>
      <c r="BU6628" s="2"/>
      <c r="BV6628" s="2"/>
      <c r="BW6628" s="2"/>
      <c r="BX6628" s="2"/>
      <c r="BY6628" s="2"/>
      <c r="BZ6628" s="2"/>
      <c r="CA6628" s="2"/>
      <c r="CB6628" s="2"/>
      <c r="CC6628" s="2"/>
      <c r="CD6628" s="2"/>
      <c r="CE6628" s="2"/>
    </row>
    <row r="6629" spans="1:83" s="10" customFormat="1" ht="12.75" customHeight="1" x14ac:dyDescent="0.2">
      <c r="A6629" s="51" t="s">
        <v>3283</v>
      </c>
      <c r="B6629" s="9" t="s">
        <v>1072</v>
      </c>
      <c r="C6629" s="66" t="s">
        <v>4035</v>
      </c>
      <c r="D6629" s="44" t="s">
        <v>4494</v>
      </c>
      <c r="E6629" s="54"/>
      <c r="F6629" s="55"/>
      <c r="G6629" s="56">
        <v>31094.77</v>
      </c>
      <c r="H6629" s="57">
        <f t="shared" si="206"/>
        <v>36691.828600000001</v>
      </c>
      <c r="I6629" s="58">
        <f t="shared" si="207"/>
        <v>0</v>
      </c>
      <c r="J6629" s="59" t="s">
        <v>4027</v>
      </c>
      <c r="K6629" s="59"/>
      <c r="L6629" s="60" t="s">
        <v>4620</v>
      </c>
      <c r="M6629" s="61">
        <v>12.1</v>
      </c>
      <c r="N6629" s="6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  <c r="BA6629" s="2"/>
      <c r="BB6629" s="2"/>
      <c r="BC6629" s="2"/>
      <c r="BD6629" s="2"/>
      <c r="BE6629" s="2"/>
      <c r="BF6629" s="2"/>
      <c r="BG6629" s="2"/>
      <c r="BH6629" s="2"/>
      <c r="BI6629" s="2"/>
      <c r="BJ6629" s="2"/>
      <c r="BK6629" s="2"/>
      <c r="BL6629" s="2"/>
      <c r="BM6629" s="2"/>
      <c r="BN6629" s="2"/>
      <c r="BO6629" s="2"/>
      <c r="BP6629" s="2"/>
      <c r="BQ6629" s="2"/>
      <c r="BR6629" s="2"/>
      <c r="BS6629" s="2"/>
      <c r="BT6629" s="2"/>
      <c r="BU6629" s="2"/>
      <c r="BV6629" s="2"/>
      <c r="BW6629" s="2"/>
      <c r="BX6629" s="2"/>
      <c r="BY6629" s="2"/>
      <c r="BZ6629" s="2"/>
      <c r="CA6629" s="2"/>
      <c r="CB6629" s="2"/>
      <c r="CC6629" s="2"/>
      <c r="CD6629" s="2"/>
      <c r="CE6629" s="2"/>
    </row>
    <row r="6630" spans="1:83" ht="12.75" customHeight="1" x14ac:dyDescent="0.2">
      <c r="A6630" s="51" t="s">
        <v>3284</v>
      </c>
      <c r="B6630" s="9" t="s">
        <v>1073</v>
      </c>
      <c r="C6630" s="66" t="s">
        <v>4035</v>
      </c>
      <c r="D6630" s="44" t="s">
        <v>4494</v>
      </c>
      <c r="E6630" s="54"/>
      <c r="F6630" s="55"/>
      <c r="G6630" s="56">
        <v>2329.6999999999998</v>
      </c>
      <c r="H6630" s="57">
        <f t="shared" si="206"/>
        <v>2749.0459999999998</v>
      </c>
      <c r="I6630" s="58">
        <f t="shared" si="207"/>
        <v>0</v>
      </c>
      <c r="J6630" s="59" t="s">
        <v>4027</v>
      </c>
      <c r="K6630" s="59"/>
      <c r="L6630" s="60" t="s">
        <v>4620</v>
      </c>
      <c r="M6630" s="61">
        <v>1.8</v>
      </c>
      <c r="N6630" s="62"/>
    </row>
    <row r="6631" spans="1:83" s="10" customFormat="1" ht="12.75" customHeight="1" x14ac:dyDescent="0.2">
      <c r="A6631" s="51" t="s">
        <v>3285</v>
      </c>
      <c r="B6631" s="9" t="s">
        <v>544</v>
      </c>
      <c r="C6631" s="66" t="s">
        <v>4035</v>
      </c>
      <c r="D6631" s="44" t="s">
        <v>4494</v>
      </c>
      <c r="E6631" s="54"/>
      <c r="F6631" s="55"/>
      <c r="G6631" s="56">
        <v>1500</v>
      </c>
      <c r="H6631" s="57">
        <f t="shared" si="206"/>
        <v>1770</v>
      </c>
      <c r="I6631" s="58">
        <f t="shared" si="207"/>
        <v>0</v>
      </c>
      <c r="J6631" s="59" t="s">
        <v>4027</v>
      </c>
      <c r="K6631" s="59"/>
      <c r="L6631" s="60" t="s">
        <v>4620</v>
      </c>
      <c r="M6631" s="61">
        <v>2.5</v>
      </c>
      <c r="N6631" s="6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2"/>
      <c r="BD6631" s="2"/>
      <c r="BE6631" s="2"/>
      <c r="BF6631" s="2"/>
      <c r="BG6631" s="2"/>
      <c r="BH6631" s="2"/>
      <c r="BI6631" s="2"/>
      <c r="BJ6631" s="2"/>
      <c r="BK6631" s="2"/>
      <c r="BL6631" s="2"/>
      <c r="BM6631" s="2"/>
      <c r="BN6631" s="2"/>
      <c r="BO6631" s="2"/>
      <c r="BP6631" s="2"/>
      <c r="BQ6631" s="2"/>
      <c r="BR6631" s="2"/>
      <c r="BS6631" s="2"/>
      <c r="BT6631" s="2"/>
      <c r="BU6631" s="2"/>
      <c r="BV6631" s="2"/>
      <c r="BW6631" s="2"/>
      <c r="BX6631" s="2"/>
      <c r="BY6631" s="2"/>
      <c r="BZ6631" s="2"/>
      <c r="CA6631" s="2"/>
      <c r="CB6631" s="2"/>
      <c r="CC6631" s="2"/>
      <c r="CD6631" s="2"/>
      <c r="CE6631" s="2"/>
    </row>
    <row r="6632" spans="1:83" s="10" customFormat="1" ht="12.75" customHeight="1" x14ac:dyDescent="0.2">
      <c r="A6632" s="51" t="s">
        <v>11566</v>
      </c>
      <c r="B6632" s="9" t="s">
        <v>544</v>
      </c>
      <c r="C6632" s="66" t="s">
        <v>4035</v>
      </c>
      <c r="D6632" s="44" t="s">
        <v>4494</v>
      </c>
      <c r="E6632" s="54"/>
      <c r="F6632" s="55"/>
      <c r="G6632" s="56">
        <v>600</v>
      </c>
      <c r="H6632" s="57">
        <f t="shared" si="206"/>
        <v>708</v>
      </c>
      <c r="I6632" s="58">
        <f t="shared" si="207"/>
        <v>0</v>
      </c>
      <c r="J6632" s="59" t="s">
        <v>4027</v>
      </c>
      <c r="K6632" s="59"/>
      <c r="L6632" s="60" t="s">
        <v>4029</v>
      </c>
      <c r="M6632" s="61"/>
      <c r="N6632" s="6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2"/>
      <c r="BD6632" s="2"/>
      <c r="BE6632" s="2"/>
      <c r="BF6632" s="2"/>
      <c r="BG6632" s="2"/>
      <c r="BH6632" s="2"/>
      <c r="BI6632" s="2"/>
      <c r="BJ6632" s="2"/>
      <c r="BK6632" s="2"/>
      <c r="BL6632" s="2"/>
      <c r="BM6632" s="2"/>
      <c r="BN6632" s="2"/>
      <c r="BO6632" s="2"/>
      <c r="BP6632" s="2"/>
      <c r="BQ6632" s="2"/>
      <c r="BR6632" s="2"/>
      <c r="BS6632" s="2"/>
      <c r="BT6632" s="2"/>
      <c r="BU6632" s="2"/>
      <c r="BV6632" s="2"/>
      <c r="BW6632" s="2"/>
      <c r="BX6632" s="2"/>
      <c r="BY6632" s="2"/>
      <c r="BZ6632" s="2"/>
      <c r="CA6632" s="2"/>
      <c r="CB6632" s="2"/>
      <c r="CC6632" s="2"/>
      <c r="CD6632" s="2"/>
      <c r="CE6632" s="2"/>
    </row>
    <row r="6633" spans="1:83" s="10" customFormat="1" ht="12.75" customHeight="1" x14ac:dyDescent="0.2">
      <c r="A6633" s="51" t="s">
        <v>3286</v>
      </c>
      <c r="B6633" s="9" t="s">
        <v>545</v>
      </c>
      <c r="C6633" s="66" t="s">
        <v>4035</v>
      </c>
      <c r="D6633" s="44" t="s">
        <v>4494</v>
      </c>
      <c r="E6633" s="54"/>
      <c r="F6633" s="55"/>
      <c r="G6633" s="56">
        <v>2100</v>
      </c>
      <c r="H6633" s="57">
        <f t="shared" si="206"/>
        <v>2478</v>
      </c>
      <c r="I6633" s="58">
        <f t="shared" si="207"/>
        <v>0</v>
      </c>
      <c r="J6633" s="59" t="s">
        <v>4027</v>
      </c>
      <c r="K6633" s="59"/>
      <c r="L6633" s="60" t="s">
        <v>4620</v>
      </c>
      <c r="M6633" s="61">
        <v>3.55</v>
      </c>
      <c r="N6633" s="6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2"/>
      <c r="BD6633" s="2"/>
      <c r="BE6633" s="2"/>
      <c r="BF6633" s="2"/>
      <c r="BG6633" s="2"/>
      <c r="BH6633" s="2"/>
      <c r="BI6633" s="2"/>
      <c r="BJ6633" s="2"/>
      <c r="BK6633" s="2"/>
      <c r="BL6633" s="2"/>
      <c r="BM6633" s="2"/>
      <c r="BN6633" s="2"/>
      <c r="BO6633" s="2"/>
      <c r="BP6633" s="2"/>
      <c r="BQ6633" s="2"/>
      <c r="BR6633" s="2"/>
      <c r="BS6633" s="2"/>
      <c r="BT6633" s="2"/>
      <c r="BU6633" s="2"/>
      <c r="BV6633" s="2"/>
      <c r="BW6633" s="2"/>
      <c r="BX6633" s="2"/>
      <c r="BY6633" s="2"/>
      <c r="BZ6633" s="2"/>
      <c r="CA6633" s="2"/>
      <c r="CB6633" s="2"/>
      <c r="CC6633" s="2"/>
      <c r="CD6633" s="2"/>
      <c r="CE6633" s="2"/>
    </row>
    <row r="6634" spans="1:83" s="10" customFormat="1" ht="12.75" customHeight="1" x14ac:dyDescent="0.2">
      <c r="A6634" s="51" t="s">
        <v>3287</v>
      </c>
      <c r="B6634" s="9" t="s">
        <v>1074</v>
      </c>
      <c r="C6634" s="66" t="s">
        <v>4035</v>
      </c>
      <c r="D6634" s="44" t="s">
        <v>4494</v>
      </c>
      <c r="E6634" s="54"/>
      <c r="F6634" s="55"/>
      <c r="G6634" s="56">
        <v>520</v>
      </c>
      <c r="H6634" s="57">
        <f t="shared" si="206"/>
        <v>613.6</v>
      </c>
      <c r="I6634" s="58">
        <f t="shared" si="207"/>
        <v>0</v>
      </c>
      <c r="J6634" s="59" t="s">
        <v>4027</v>
      </c>
      <c r="K6634" s="59"/>
      <c r="L6634" s="60" t="s">
        <v>4620</v>
      </c>
      <c r="M6634" s="61">
        <v>0.78200000000000003</v>
      </c>
      <c r="N6634" s="6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2"/>
      <c r="BD6634" s="2"/>
      <c r="BE6634" s="2"/>
      <c r="BF6634" s="2"/>
      <c r="BG6634" s="2"/>
      <c r="BH6634" s="2"/>
      <c r="BI6634" s="2"/>
      <c r="BJ6634" s="2"/>
      <c r="BK6634" s="2"/>
      <c r="BL6634" s="2"/>
      <c r="BM6634" s="2"/>
      <c r="BN6634" s="2"/>
      <c r="BO6634" s="2"/>
      <c r="BP6634" s="2"/>
      <c r="BQ6634" s="2"/>
      <c r="BR6634" s="2"/>
      <c r="BS6634" s="2"/>
      <c r="BT6634" s="2"/>
      <c r="BU6634" s="2"/>
      <c r="BV6634" s="2"/>
      <c r="BW6634" s="2"/>
      <c r="BX6634" s="2"/>
      <c r="BY6634" s="2"/>
      <c r="BZ6634" s="2"/>
      <c r="CA6634" s="2"/>
      <c r="CB6634" s="2"/>
      <c r="CC6634" s="2"/>
      <c r="CD6634" s="2"/>
      <c r="CE6634" s="2"/>
    </row>
    <row r="6635" spans="1:83" s="10" customFormat="1" ht="12.75" customHeight="1" x14ac:dyDescent="0.2">
      <c r="A6635" s="64" t="s">
        <v>11567</v>
      </c>
      <c r="B6635" s="9" t="s">
        <v>1220</v>
      </c>
      <c r="C6635" s="66" t="s">
        <v>4035</v>
      </c>
      <c r="D6635" s="44" t="s">
        <v>4494</v>
      </c>
      <c r="E6635" s="54"/>
      <c r="F6635" s="55"/>
      <c r="G6635" s="56">
        <v>197.94</v>
      </c>
      <c r="H6635" s="57">
        <f t="shared" si="206"/>
        <v>233.5692</v>
      </c>
      <c r="I6635" s="58">
        <f t="shared" si="207"/>
        <v>0</v>
      </c>
      <c r="J6635" s="59"/>
      <c r="K6635" s="59"/>
      <c r="L6635" s="74"/>
      <c r="M6635" s="61"/>
      <c r="N6635" s="6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2"/>
      <c r="BD6635" s="2"/>
      <c r="BE6635" s="2"/>
      <c r="BF6635" s="2"/>
      <c r="BG6635" s="2"/>
      <c r="BH6635" s="2"/>
      <c r="BI6635" s="2"/>
      <c r="BJ6635" s="2"/>
      <c r="BK6635" s="2"/>
      <c r="BL6635" s="2"/>
      <c r="BM6635" s="2"/>
      <c r="BN6635" s="2"/>
      <c r="BO6635" s="2"/>
      <c r="BP6635" s="2"/>
      <c r="BQ6635" s="2"/>
      <c r="BR6635" s="2"/>
      <c r="BS6635" s="2"/>
      <c r="BT6635" s="2"/>
      <c r="BU6635" s="2"/>
      <c r="BV6635" s="2"/>
      <c r="BW6635" s="2"/>
      <c r="BX6635" s="2"/>
      <c r="BY6635" s="2"/>
      <c r="BZ6635" s="2"/>
      <c r="CA6635" s="2"/>
      <c r="CB6635" s="2"/>
      <c r="CC6635" s="2"/>
      <c r="CD6635" s="2"/>
      <c r="CE6635" s="2"/>
    </row>
    <row r="6636" spans="1:83" s="10" customFormat="1" ht="12.75" customHeight="1" x14ac:dyDescent="0.2">
      <c r="A6636" s="51" t="s">
        <v>11568</v>
      </c>
      <c r="B6636" s="9" t="s">
        <v>1</v>
      </c>
      <c r="C6636" s="66" t="s">
        <v>4035</v>
      </c>
      <c r="D6636" s="44" t="s">
        <v>4494</v>
      </c>
      <c r="E6636" s="54"/>
      <c r="F6636" s="55"/>
      <c r="G6636" s="56">
        <v>22.37</v>
      </c>
      <c r="H6636" s="57">
        <f t="shared" si="206"/>
        <v>26.396599999999999</v>
      </c>
      <c r="I6636" s="58">
        <f t="shared" si="207"/>
        <v>0</v>
      </c>
      <c r="J6636" s="59" t="s">
        <v>4027</v>
      </c>
      <c r="K6636" s="59"/>
      <c r="L6636" s="60" t="s">
        <v>4029</v>
      </c>
      <c r="M6636" s="61">
        <v>5.0000000000000001E-3</v>
      </c>
      <c r="N6636" s="6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2"/>
      <c r="BD6636" s="2"/>
      <c r="BE6636" s="2"/>
      <c r="BF6636" s="2"/>
      <c r="BG6636" s="2"/>
      <c r="BH6636" s="2"/>
      <c r="BI6636" s="2"/>
      <c r="BJ6636" s="2"/>
      <c r="BK6636" s="2"/>
      <c r="BL6636" s="2"/>
      <c r="BM6636" s="2"/>
      <c r="BN6636" s="2"/>
      <c r="BO6636" s="2"/>
      <c r="BP6636" s="2"/>
      <c r="BQ6636" s="2"/>
      <c r="BR6636" s="2"/>
      <c r="BS6636" s="2"/>
      <c r="BT6636" s="2"/>
      <c r="BU6636" s="2"/>
      <c r="BV6636" s="2"/>
      <c r="BW6636" s="2"/>
      <c r="BX6636" s="2"/>
      <c r="BY6636" s="2"/>
      <c r="BZ6636" s="2"/>
      <c r="CA6636" s="2"/>
      <c r="CB6636" s="2"/>
      <c r="CC6636" s="2"/>
      <c r="CD6636" s="2"/>
      <c r="CE6636" s="2"/>
    </row>
    <row r="6637" spans="1:83" s="10" customFormat="1" ht="12.75" customHeight="1" x14ac:dyDescent="0.2">
      <c r="A6637" s="64" t="s">
        <v>11569</v>
      </c>
      <c r="B6637" s="9" t="s">
        <v>11570</v>
      </c>
      <c r="C6637" s="66" t="s">
        <v>4035</v>
      </c>
      <c r="D6637" s="44" t="s">
        <v>4494</v>
      </c>
      <c r="E6637" s="54"/>
      <c r="F6637" s="55"/>
      <c r="G6637" s="56">
        <v>210.76</v>
      </c>
      <c r="H6637" s="57">
        <f t="shared" si="206"/>
        <v>248.69679999999997</v>
      </c>
      <c r="I6637" s="58">
        <f t="shared" si="207"/>
        <v>0</v>
      </c>
      <c r="J6637" s="59"/>
      <c r="K6637" s="59" t="s">
        <v>6938</v>
      </c>
      <c r="L6637" s="60" t="s">
        <v>4029</v>
      </c>
      <c r="M6637" s="61">
        <v>0.216</v>
      </c>
      <c r="N6637" s="6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2"/>
      <c r="BD6637" s="2"/>
      <c r="BE6637" s="2"/>
      <c r="BF6637" s="2"/>
      <c r="BG6637" s="2"/>
      <c r="BH6637" s="2"/>
      <c r="BI6637" s="2"/>
      <c r="BJ6637" s="2"/>
      <c r="BK6637" s="2"/>
      <c r="BL6637" s="2"/>
      <c r="BM6637" s="2"/>
      <c r="BN6637" s="2"/>
      <c r="BO6637" s="2"/>
      <c r="BP6637" s="2"/>
      <c r="BQ6637" s="2"/>
      <c r="BR6637" s="2"/>
      <c r="BS6637" s="2"/>
      <c r="BT6637" s="2"/>
      <c r="BU6637" s="2"/>
      <c r="BV6637" s="2"/>
      <c r="BW6637" s="2"/>
      <c r="BX6637" s="2"/>
      <c r="BY6637" s="2"/>
      <c r="BZ6637" s="2"/>
      <c r="CA6637" s="2"/>
      <c r="CB6637" s="2"/>
      <c r="CC6637" s="2"/>
      <c r="CD6637" s="2"/>
      <c r="CE6637" s="2"/>
    </row>
    <row r="6638" spans="1:83" s="10" customFormat="1" ht="12.75" customHeight="1" x14ac:dyDescent="0.2">
      <c r="A6638" s="64" t="s">
        <v>11571</v>
      </c>
      <c r="B6638" s="9" t="s">
        <v>11572</v>
      </c>
      <c r="C6638" s="66" t="s">
        <v>4035</v>
      </c>
      <c r="D6638" s="44" t="s">
        <v>4494</v>
      </c>
      <c r="E6638" s="54"/>
      <c r="F6638" s="55"/>
      <c r="G6638" s="56">
        <v>240.93</v>
      </c>
      <c r="H6638" s="57">
        <f t="shared" si="206"/>
        <v>284.29739999999998</v>
      </c>
      <c r="I6638" s="58">
        <f t="shared" si="207"/>
        <v>0</v>
      </c>
      <c r="J6638" s="59"/>
      <c r="K6638" s="59" t="s">
        <v>7367</v>
      </c>
      <c r="L6638" s="60" t="s">
        <v>4620</v>
      </c>
      <c r="M6638" s="61">
        <v>0.5</v>
      </c>
      <c r="N6638" s="6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2"/>
      <c r="BD6638" s="2"/>
      <c r="BE6638" s="2"/>
      <c r="BF6638" s="2"/>
      <c r="BG6638" s="2"/>
      <c r="BH6638" s="2"/>
      <c r="BI6638" s="2"/>
      <c r="BJ6638" s="2"/>
      <c r="BK6638" s="2"/>
      <c r="BL6638" s="2"/>
      <c r="BM6638" s="2"/>
      <c r="BN6638" s="2"/>
      <c r="BO6638" s="2"/>
      <c r="BP6638" s="2"/>
      <c r="BQ6638" s="2"/>
      <c r="BR6638" s="2"/>
      <c r="BS6638" s="2"/>
      <c r="BT6638" s="2"/>
      <c r="BU6638" s="2"/>
      <c r="BV6638" s="2"/>
      <c r="BW6638" s="2"/>
      <c r="BX6638" s="2"/>
      <c r="BY6638" s="2"/>
      <c r="BZ6638" s="2"/>
      <c r="CA6638" s="2"/>
      <c r="CB6638" s="2"/>
      <c r="CC6638" s="2"/>
      <c r="CD6638" s="2"/>
      <c r="CE6638" s="2"/>
    </row>
    <row r="6639" spans="1:83" s="10" customFormat="1" ht="12.75" customHeight="1" x14ac:dyDescent="0.2">
      <c r="A6639" s="51" t="s">
        <v>11573</v>
      </c>
      <c r="B6639" s="9" t="s">
        <v>11574</v>
      </c>
      <c r="C6639" s="66" t="s">
        <v>4035</v>
      </c>
      <c r="D6639" s="44" t="s">
        <v>4494</v>
      </c>
      <c r="E6639" s="54"/>
      <c r="F6639" s="55"/>
      <c r="G6639" s="56">
        <v>1400</v>
      </c>
      <c r="H6639" s="57">
        <f t="shared" si="206"/>
        <v>1652</v>
      </c>
      <c r="I6639" s="58">
        <f t="shared" si="207"/>
        <v>0</v>
      </c>
      <c r="J6639" s="59" t="s">
        <v>4027</v>
      </c>
      <c r="K6639" s="59"/>
      <c r="L6639" s="60" t="s">
        <v>4029</v>
      </c>
      <c r="M6639" s="61">
        <v>1.56</v>
      </c>
      <c r="N6639" s="6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2"/>
      <c r="BD6639" s="2"/>
      <c r="BE6639" s="2"/>
      <c r="BF6639" s="2"/>
      <c r="BG6639" s="2"/>
      <c r="BH6639" s="2"/>
      <c r="BI6639" s="2"/>
      <c r="BJ6639" s="2"/>
      <c r="BK6639" s="2"/>
      <c r="BL6639" s="2"/>
      <c r="BM6639" s="2"/>
      <c r="BN6639" s="2"/>
      <c r="BO6639" s="2"/>
      <c r="BP6639" s="2"/>
      <c r="BQ6639" s="2"/>
      <c r="BR6639" s="2"/>
      <c r="BS6639" s="2"/>
      <c r="BT6639" s="2"/>
      <c r="BU6639" s="2"/>
      <c r="BV6639" s="2"/>
      <c r="BW6639" s="2"/>
      <c r="BX6639" s="2"/>
      <c r="BY6639" s="2"/>
      <c r="BZ6639" s="2"/>
      <c r="CA6639" s="2"/>
      <c r="CB6639" s="2"/>
      <c r="CC6639" s="2"/>
      <c r="CD6639" s="2"/>
      <c r="CE6639" s="2"/>
    </row>
    <row r="6640" spans="1:83" s="10" customFormat="1" ht="12.75" customHeight="1" x14ac:dyDescent="0.2">
      <c r="A6640" s="51" t="s">
        <v>11575</v>
      </c>
      <c r="B6640" s="9" t="s">
        <v>11576</v>
      </c>
      <c r="C6640" s="66" t="s">
        <v>4035</v>
      </c>
      <c r="D6640" s="44" t="s">
        <v>4494</v>
      </c>
      <c r="E6640" s="54"/>
      <c r="F6640" s="55"/>
      <c r="G6640" s="56">
        <v>154.29</v>
      </c>
      <c r="H6640" s="57">
        <f t="shared" si="206"/>
        <v>182.06219999999999</v>
      </c>
      <c r="I6640" s="58">
        <f t="shared" si="207"/>
        <v>0</v>
      </c>
      <c r="J6640" s="59" t="s">
        <v>4027</v>
      </c>
      <c r="K6640" s="59"/>
      <c r="L6640" s="60" t="s">
        <v>4029</v>
      </c>
      <c r="M6640" s="61">
        <v>3.5000000000000003E-2</v>
      </c>
      <c r="N6640" s="6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2"/>
      <c r="BD6640" s="2"/>
      <c r="BE6640" s="2"/>
      <c r="BF6640" s="2"/>
      <c r="BG6640" s="2"/>
      <c r="BH6640" s="2"/>
      <c r="BI6640" s="2"/>
      <c r="BJ6640" s="2"/>
      <c r="BK6640" s="2"/>
      <c r="BL6640" s="2"/>
      <c r="BM6640" s="2"/>
      <c r="BN6640" s="2"/>
      <c r="BO6640" s="2"/>
      <c r="BP6640" s="2"/>
      <c r="BQ6640" s="2"/>
      <c r="BR6640" s="2"/>
      <c r="BS6640" s="2"/>
      <c r="BT6640" s="2"/>
      <c r="BU6640" s="2"/>
      <c r="BV6640" s="2"/>
      <c r="BW6640" s="2"/>
      <c r="BX6640" s="2"/>
      <c r="BY6640" s="2"/>
      <c r="BZ6640" s="2"/>
      <c r="CA6640" s="2"/>
      <c r="CB6640" s="2"/>
      <c r="CC6640" s="2"/>
      <c r="CD6640" s="2"/>
      <c r="CE6640" s="2"/>
    </row>
    <row r="6641" spans="1:83" s="10" customFormat="1" ht="12.75" customHeight="1" x14ac:dyDescent="0.2">
      <c r="A6641" s="51" t="s">
        <v>11577</v>
      </c>
      <c r="B6641" s="9" t="s">
        <v>11578</v>
      </c>
      <c r="C6641" s="66" t="s">
        <v>4035</v>
      </c>
      <c r="D6641" s="44" t="s">
        <v>4494</v>
      </c>
      <c r="E6641" s="54"/>
      <c r="F6641" s="55"/>
      <c r="G6641" s="56">
        <v>3500</v>
      </c>
      <c r="H6641" s="57">
        <f t="shared" si="206"/>
        <v>4130</v>
      </c>
      <c r="I6641" s="58">
        <f t="shared" si="207"/>
        <v>0</v>
      </c>
      <c r="J6641" s="59" t="s">
        <v>4027</v>
      </c>
      <c r="K6641" s="59"/>
      <c r="L6641" s="60" t="s">
        <v>4029</v>
      </c>
      <c r="M6641" s="61">
        <v>7.8</v>
      </c>
      <c r="N6641" s="6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2"/>
      <c r="BD6641" s="2"/>
      <c r="BE6641" s="2"/>
      <c r="BF6641" s="2"/>
      <c r="BG6641" s="2"/>
      <c r="BH6641" s="2"/>
      <c r="BI6641" s="2"/>
      <c r="BJ6641" s="2"/>
      <c r="BK6641" s="2"/>
      <c r="BL6641" s="2"/>
      <c r="BM6641" s="2"/>
      <c r="BN6641" s="2"/>
      <c r="BO6641" s="2"/>
      <c r="BP6641" s="2"/>
      <c r="BQ6641" s="2"/>
      <c r="BR6641" s="2"/>
      <c r="BS6641" s="2"/>
      <c r="BT6641" s="2"/>
      <c r="BU6641" s="2"/>
      <c r="BV6641" s="2"/>
      <c r="BW6641" s="2"/>
      <c r="BX6641" s="2"/>
      <c r="BY6641" s="2"/>
      <c r="BZ6641" s="2"/>
      <c r="CA6641" s="2"/>
      <c r="CB6641" s="2"/>
      <c r="CC6641" s="2"/>
      <c r="CD6641" s="2"/>
      <c r="CE6641" s="2"/>
    </row>
    <row r="6642" spans="1:83" s="10" customFormat="1" ht="12.75" customHeight="1" x14ac:dyDescent="0.2">
      <c r="A6642" s="51" t="s">
        <v>3288</v>
      </c>
      <c r="B6642" s="9" t="s">
        <v>1075</v>
      </c>
      <c r="C6642" s="66" t="s">
        <v>4035</v>
      </c>
      <c r="D6642" s="44" t="s">
        <v>4494</v>
      </c>
      <c r="E6642" s="54"/>
      <c r="F6642" s="55"/>
      <c r="G6642" s="56">
        <v>720</v>
      </c>
      <c r="H6642" s="57">
        <f t="shared" si="206"/>
        <v>849.59999999999991</v>
      </c>
      <c r="I6642" s="58">
        <f t="shared" si="207"/>
        <v>0</v>
      </c>
      <c r="J6642" s="59" t="s">
        <v>4027</v>
      </c>
      <c r="K6642" s="59"/>
      <c r="L6642" s="60" t="s">
        <v>4620</v>
      </c>
      <c r="M6642" s="61">
        <v>2.8</v>
      </c>
      <c r="N6642" s="6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2"/>
      <c r="BD6642" s="2"/>
      <c r="BE6642" s="2"/>
      <c r="BF6642" s="2"/>
      <c r="BG6642" s="2"/>
      <c r="BH6642" s="2"/>
      <c r="BI6642" s="2"/>
      <c r="BJ6642" s="2"/>
      <c r="BK6642" s="2"/>
      <c r="BL6642" s="2"/>
      <c r="BM6642" s="2"/>
      <c r="BN6642" s="2"/>
      <c r="BO6642" s="2"/>
      <c r="BP6642" s="2"/>
      <c r="BQ6642" s="2"/>
      <c r="BR6642" s="2"/>
      <c r="BS6642" s="2"/>
      <c r="BT6642" s="2"/>
      <c r="BU6642" s="2"/>
      <c r="BV6642" s="2"/>
      <c r="BW6642" s="2"/>
      <c r="BX6642" s="2"/>
      <c r="BY6642" s="2"/>
      <c r="BZ6642" s="2"/>
      <c r="CA6642" s="2"/>
      <c r="CB6642" s="2"/>
      <c r="CC6642" s="2"/>
      <c r="CD6642" s="2"/>
      <c r="CE6642" s="2"/>
    </row>
    <row r="6643" spans="1:83" s="10" customFormat="1" ht="12.75" customHeight="1" x14ac:dyDescent="0.2">
      <c r="A6643" s="51" t="s">
        <v>3289</v>
      </c>
      <c r="B6643" s="9" t="s">
        <v>462</v>
      </c>
      <c r="C6643" s="66" t="s">
        <v>4035</v>
      </c>
      <c r="D6643" s="44" t="s">
        <v>4494</v>
      </c>
      <c r="E6643" s="54"/>
      <c r="F6643" s="55"/>
      <c r="G6643" s="56">
        <v>1258.1500000000001</v>
      </c>
      <c r="H6643" s="57">
        <f t="shared" si="206"/>
        <v>1484.617</v>
      </c>
      <c r="I6643" s="58">
        <f t="shared" si="207"/>
        <v>0</v>
      </c>
      <c r="J6643" s="59"/>
      <c r="K6643" s="59"/>
      <c r="L6643" s="60" t="s">
        <v>4029</v>
      </c>
      <c r="M6643" s="61">
        <v>2.9</v>
      </c>
      <c r="N6643" s="6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2"/>
      <c r="BD6643" s="2"/>
      <c r="BE6643" s="2"/>
      <c r="BF6643" s="2"/>
      <c r="BG6643" s="2"/>
      <c r="BH6643" s="2"/>
      <c r="BI6643" s="2"/>
      <c r="BJ6643" s="2"/>
      <c r="BK6643" s="2"/>
      <c r="BL6643" s="2"/>
      <c r="BM6643" s="2"/>
      <c r="BN6643" s="2"/>
      <c r="BO6643" s="2"/>
      <c r="BP6643" s="2"/>
      <c r="BQ6643" s="2"/>
      <c r="BR6643" s="2"/>
      <c r="BS6643" s="2"/>
      <c r="BT6643" s="2"/>
      <c r="BU6643" s="2"/>
      <c r="BV6643" s="2"/>
      <c r="BW6643" s="2"/>
      <c r="BX6643" s="2"/>
      <c r="BY6643" s="2"/>
      <c r="BZ6643" s="2"/>
      <c r="CA6643" s="2"/>
      <c r="CB6643" s="2"/>
      <c r="CC6643" s="2"/>
      <c r="CD6643" s="2"/>
      <c r="CE6643" s="2"/>
    </row>
    <row r="6644" spans="1:83" s="10" customFormat="1" ht="12.75" customHeight="1" x14ac:dyDescent="0.2">
      <c r="A6644" s="64" t="s">
        <v>11579</v>
      </c>
      <c r="B6644" s="9" t="s">
        <v>11580</v>
      </c>
      <c r="C6644" s="66" t="s">
        <v>4035</v>
      </c>
      <c r="D6644" s="44" t="s">
        <v>4494</v>
      </c>
      <c r="E6644" s="54"/>
      <c r="F6644" s="55"/>
      <c r="G6644" s="56">
        <v>4596.82</v>
      </c>
      <c r="H6644" s="57">
        <f t="shared" si="206"/>
        <v>5424.2475999999997</v>
      </c>
      <c r="I6644" s="58">
        <f t="shared" si="207"/>
        <v>0</v>
      </c>
      <c r="J6644" s="59"/>
      <c r="K6644" s="59"/>
      <c r="L6644" s="74"/>
      <c r="M6644" s="61">
        <v>7.1</v>
      </c>
      <c r="N6644" s="6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2"/>
      <c r="BD6644" s="2"/>
      <c r="BE6644" s="2"/>
      <c r="BF6644" s="2"/>
      <c r="BG6644" s="2"/>
      <c r="BH6644" s="2"/>
      <c r="BI6644" s="2"/>
      <c r="BJ6644" s="2"/>
      <c r="BK6644" s="2"/>
      <c r="BL6644" s="2"/>
      <c r="BM6644" s="2"/>
      <c r="BN6644" s="2"/>
      <c r="BO6644" s="2"/>
      <c r="BP6644" s="2"/>
      <c r="BQ6644" s="2"/>
      <c r="BR6644" s="2"/>
      <c r="BS6644" s="2"/>
      <c r="BT6644" s="2"/>
      <c r="BU6644" s="2"/>
      <c r="BV6644" s="2"/>
      <c r="BW6644" s="2"/>
      <c r="BX6644" s="2"/>
      <c r="BY6644" s="2"/>
      <c r="BZ6644" s="2"/>
      <c r="CA6644" s="2"/>
      <c r="CB6644" s="2"/>
      <c r="CC6644" s="2"/>
      <c r="CD6644" s="2"/>
      <c r="CE6644" s="2"/>
    </row>
    <row r="6645" spans="1:83" s="10" customFormat="1" ht="12.75" customHeight="1" x14ac:dyDescent="0.2">
      <c r="A6645" s="51" t="s">
        <v>3290</v>
      </c>
      <c r="B6645" s="9" t="s">
        <v>62</v>
      </c>
      <c r="C6645" s="66" t="s">
        <v>4035</v>
      </c>
      <c r="D6645" s="44" t="s">
        <v>4033</v>
      </c>
      <c r="E6645" s="54"/>
      <c r="F6645" s="55"/>
      <c r="G6645" s="56">
        <v>7.6</v>
      </c>
      <c r="H6645" s="57">
        <f t="shared" si="206"/>
        <v>8.968</v>
      </c>
      <c r="I6645" s="58">
        <f t="shared" si="207"/>
        <v>0</v>
      </c>
      <c r="J6645" s="59" t="s">
        <v>4027</v>
      </c>
      <c r="K6645" s="59"/>
      <c r="L6645" s="73" t="s">
        <v>6956</v>
      </c>
      <c r="M6645" s="61">
        <v>5.0000000000000001E-4</v>
      </c>
      <c r="N6645" s="6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2"/>
      <c r="BD6645" s="2"/>
      <c r="BE6645" s="2"/>
      <c r="BF6645" s="2"/>
      <c r="BG6645" s="2"/>
      <c r="BH6645" s="2"/>
      <c r="BI6645" s="2"/>
      <c r="BJ6645" s="2"/>
      <c r="BK6645" s="2"/>
      <c r="BL6645" s="2"/>
      <c r="BM6645" s="2"/>
      <c r="BN6645" s="2"/>
      <c r="BO6645" s="2"/>
      <c r="BP6645" s="2"/>
      <c r="BQ6645" s="2"/>
      <c r="BR6645" s="2"/>
      <c r="BS6645" s="2"/>
      <c r="BT6645" s="2"/>
      <c r="BU6645" s="2"/>
      <c r="BV6645" s="2"/>
      <c r="BW6645" s="2"/>
      <c r="BX6645" s="2"/>
      <c r="BY6645" s="2"/>
      <c r="BZ6645" s="2"/>
      <c r="CA6645" s="2"/>
      <c r="CB6645" s="2"/>
      <c r="CC6645" s="2"/>
      <c r="CD6645" s="2"/>
      <c r="CE6645" s="2"/>
    </row>
    <row r="6646" spans="1:83" s="10" customFormat="1" ht="12.75" customHeight="1" x14ac:dyDescent="0.2">
      <c r="A6646" s="51" t="s">
        <v>3291</v>
      </c>
      <c r="B6646" s="9" t="s">
        <v>312</v>
      </c>
      <c r="C6646" s="66" t="s">
        <v>4035</v>
      </c>
      <c r="D6646" s="44" t="s">
        <v>4033</v>
      </c>
      <c r="E6646" s="54"/>
      <c r="F6646" s="55"/>
      <c r="G6646" s="56">
        <v>420</v>
      </c>
      <c r="H6646" s="57">
        <f t="shared" si="206"/>
        <v>495.59999999999997</v>
      </c>
      <c r="I6646" s="58">
        <f t="shared" si="207"/>
        <v>0</v>
      </c>
      <c r="J6646" s="59" t="s">
        <v>4027</v>
      </c>
      <c r="K6646" s="59"/>
      <c r="L6646" s="60" t="s">
        <v>4620</v>
      </c>
      <c r="M6646" s="61">
        <v>0.2</v>
      </c>
      <c r="N6646" s="6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2"/>
      <c r="BD6646" s="2"/>
      <c r="BE6646" s="2"/>
      <c r="BF6646" s="2"/>
      <c r="BG6646" s="2"/>
      <c r="BH6646" s="2"/>
      <c r="BI6646" s="2"/>
      <c r="BJ6646" s="2"/>
      <c r="BK6646" s="2"/>
      <c r="BL6646" s="2"/>
      <c r="BM6646" s="2"/>
      <c r="BN6646" s="2"/>
      <c r="BO6646" s="2"/>
      <c r="BP6646" s="2"/>
      <c r="BQ6646" s="2"/>
      <c r="BR6646" s="2"/>
      <c r="BS6646" s="2"/>
      <c r="BT6646" s="2"/>
      <c r="BU6646" s="2"/>
      <c r="BV6646" s="2"/>
      <c r="BW6646" s="2"/>
      <c r="BX6646" s="2"/>
      <c r="BY6646" s="2"/>
      <c r="BZ6646" s="2"/>
      <c r="CA6646" s="2"/>
      <c r="CB6646" s="2"/>
      <c r="CC6646" s="2"/>
      <c r="CD6646" s="2"/>
      <c r="CE6646" s="2"/>
    </row>
    <row r="6647" spans="1:83" s="10" customFormat="1" ht="12.75" customHeight="1" x14ac:dyDescent="0.2">
      <c r="A6647" s="51" t="s">
        <v>3292</v>
      </c>
      <c r="B6647" s="9" t="s">
        <v>312</v>
      </c>
      <c r="C6647" s="66" t="s">
        <v>4035</v>
      </c>
      <c r="D6647" s="44" t="s">
        <v>4033</v>
      </c>
      <c r="E6647" s="54"/>
      <c r="F6647" s="55"/>
      <c r="G6647" s="56">
        <v>420</v>
      </c>
      <c r="H6647" s="57">
        <f t="shared" si="206"/>
        <v>495.59999999999997</v>
      </c>
      <c r="I6647" s="58">
        <f t="shared" si="207"/>
        <v>0</v>
      </c>
      <c r="J6647" s="59" t="s">
        <v>4027</v>
      </c>
      <c r="K6647" s="59"/>
      <c r="L6647" s="60" t="s">
        <v>4029</v>
      </c>
      <c r="M6647" s="61">
        <v>0.21</v>
      </c>
      <c r="N6647" s="6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2"/>
      <c r="BD6647" s="2"/>
      <c r="BE6647" s="2"/>
      <c r="BF6647" s="2"/>
      <c r="BG6647" s="2"/>
      <c r="BH6647" s="2"/>
      <c r="BI6647" s="2"/>
      <c r="BJ6647" s="2"/>
      <c r="BK6647" s="2"/>
      <c r="BL6647" s="2"/>
      <c r="BM6647" s="2"/>
      <c r="BN6647" s="2"/>
      <c r="BO6647" s="2"/>
      <c r="BP6647" s="2"/>
      <c r="BQ6647" s="2"/>
      <c r="BR6647" s="2"/>
      <c r="BS6647" s="2"/>
      <c r="BT6647" s="2"/>
      <c r="BU6647" s="2"/>
      <c r="BV6647" s="2"/>
      <c r="BW6647" s="2"/>
      <c r="BX6647" s="2"/>
      <c r="BY6647" s="2"/>
      <c r="BZ6647" s="2"/>
      <c r="CA6647" s="2"/>
      <c r="CB6647" s="2"/>
      <c r="CC6647" s="2"/>
      <c r="CD6647" s="2"/>
      <c r="CE6647" s="2"/>
    </row>
    <row r="6648" spans="1:83" s="10" customFormat="1" ht="12.75" customHeight="1" x14ac:dyDescent="0.2">
      <c r="A6648" s="51" t="s">
        <v>11581</v>
      </c>
      <c r="B6648" s="9" t="s">
        <v>11582</v>
      </c>
      <c r="C6648" s="66" t="s">
        <v>4035</v>
      </c>
      <c r="D6648" s="44" t="s">
        <v>4033</v>
      </c>
      <c r="E6648" s="54"/>
      <c r="F6648" s="55"/>
      <c r="G6648" s="56">
        <v>180</v>
      </c>
      <c r="H6648" s="57">
        <f t="shared" si="206"/>
        <v>212.39999999999998</v>
      </c>
      <c r="I6648" s="58">
        <f t="shared" si="207"/>
        <v>0</v>
      </c>
      <c r="J6648" s="59" t="s">
        <v>4027</v>
      </c>
      <c r="K6648" s="59"/>
      <c r="L6648" s="60" t="s">
        <v>4029</v>
      </c>
      <c r="M6648" s="61"/>
      <c r="N6648" s="6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2"/>
      <c r="BD6648" s="2"/>
      <c r="BE6648" s="2"/>
      <c r="BF6648" s="2"/>
      <c r="BG6648" s="2"/>
      <c r="BH6648" s="2"/>
      <c r="BI6648" s="2"/>
      <c r="BJ6648" s="2"/>
      <c r="BK6648" s="2"/>
      <c r="BL6648" s="2"/>
      <c r="BM6648" s="2"/>
      <c r="BN6648" s="2"/>
      <c r="BO6648" s="2"/>
      <c r="BP6648" s="2"/>
      <c r="BQ6648" s="2"/>
      <c r="BR6648" s="2"/>
      <c r="BS6648" s="2"/>
      <c r="BT6648" s="2"/>
      <c r="BU6648" s="2"/>
      <c r="BV6648" s="2"/>
      <c r="BW6648" s="2"/>
      <c r="BX6648" s="2"/>
      <c r="BY6648" s="2"/>
      <c r="BZ6648" s="2"/>
      <c r="CA6648" s="2"/>
      <c r="CB6648" s="2"/>
      <c r="CC6648" s="2"/>
      <c r="CD6648" s="2"/>
      <c r="CE6648" s="2"/>
    </row>
    <row r="6649" spans="1:83" s="10" customFormat="1" ht="12.75" customHeight="1" x14ac:dyDescent="0.2">
      <c r="A6649" s="51" t="s">
        <v>3293</v>
      </c>
      <c r="B6649" s="9" t="s">
        <v>312</v>
      </c>
      <c r="C6649" s="66" t="s">
        <v>4035</v>
      </c>
      <c r="D6649" s="44" t="s">
        <v>4033</v>
      </c>
      <c r="E6649" s="54"/>
      <c r="F6649" s="55"/>
      <c r="G6649" s="56">
        <v>99.94</v>
      </c>
      <c r="H6649" s="57">
        <f t="shared" si="206"/>
        <v>117.92919999999999</v>
      </c>
      <c r="I6649" s="58">
        <f t="shared" si="207"/>
        <v>0</v>
      </c>
      <c r="J6649" s="59"/>
      <c r="K6649" s="59"/>
      <c r="L6649" s="60" t="s">
        <v>4620</v>
      </c>
      <c r="M6649" s="61"/>
      <c r="N6649" s="6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2"/>
      <c r="BD6649" s="2"/>
      <c r="BE6649" s="2"/>
      <c r="BF6649" s="2"/>
      <c r="BG6649" s="2"/>
      <c r="BH6649" s="2"/>
      <c r="BI6649" s="2"/>
      <c r="BJ6649" s="2"/>
      <c r="BK6649" s="2"/>
      <c r="BL6649" s="2"/>
      <c r="BM6649" s="2"/>
      <c r="BN6649" s="2"/>
      <c r="BO6649" s="2"/>
      <c r="BP6649" s="2"/>
      <c r="BQ6649" s="2"/>
      <c r="BR6649" s="2"/>
      <c r="BS6649" s="2"/>
      <c r="BT6649" s="2"/>
      <c r="BU6649" s="2"/>
      <c r="BV6649" s="2"/>
      <c r="BW6649" s="2"/>
      <c r="BX6649" s="2"/>
      <c r="BY6649" s="2"/>
      <c r="BZ6649" s="2"/>
      <c r="CA6649" s="2"/>
      <c r="CB6649" s="2"/>
      <c r="CC6649" s="2"/>
      <c r="CD6649" s="2"/>
      <c r="CE6649" s="2"/>
    </row>
    <row r="6650" spans="1:83" s="10" customFormat="1" ht="12.75" customHeight="1" x14ac:dyDescent="0.2">
      <c r="A6650" s="51" t="s">
        <v>11583</v>
      </c>
      <c r="B6650" s="9" t="s">
        <v>313</v>
      </c>
      <c r="C6650" s="66" t="s">
        <v>4035</v>
      </c>
      <c r="D6650" s="44" t="s">
        <v>4033</v>
      </c>
      <c r="E6650" s="54"/>
      <c r="F6650" s="55"/>
      <c r="G6650" s="56">
        <v>450</v>
      </c>
      <c r="H6650" s="57">
        <f t="shared" si="206"/>
        <v>531</v>
      </c>
      <c r="I6650" s="58">
        <f t="shared" si="207"/>
        <v>0</v>
      </c>
      <c r="J6650" s="59"/>
      <c r="K6650" s="59"/>
      <c r="L6650" s="60" t="s">
        <v>4029</v>
      </c>
      <c r="M6650" s="61"/>
      <c r="N6650" s="6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2"/>
      <c r="BD6650" s="2"/>
      <c r="BE6650" s="2"/>
      <c r="BF6650" s="2"/>
      <c r="BG6650" s="2"/>
      <c r="BH6650" s="2"/>
      <c r="BI6650" s="2"/>
      <c r="BJ6650" s="2"/>
      <c r="BK6650" s="2"/>
      <c r="BL6650" s="2"/>
      <c r="BM6650" s="2"/>
      <c r="BN6650" s="2"/>
      <c r="BO6650" s="2"/>
      <c r="BP6650" s="2"/>
      <c r="BQ6650" s="2"/>
      <c r="BR6650" s="2"/>
      <c r="BS6650" s="2"/>
      <c r="BT6650" s="2"/>
      <c r="BU6650" s="2"/>
      <c r="BV6650" s="2"/>
      <c r="BW6650" s="2"/>
      <c r="BX6650" s="2"/>
      <c r="BY6650" s="2"/>
      <c r="BZ6650" s="2"/>
      <c r="CA6650" s="2"/>
      <c r="CB6650" s="2"/>
      <c r="CC6650" s="2"/>
      <c r="CD6650" s="2"/>
      <c r="CE6650" s="2"/>
    </row>
    <row r="6651" spans="1:83" s="10" customFormat="1" ht="12.75" customHeight="1" x14ac:dyDescent="0.2">
      <c r="A6651" s="51" t="s">
        <v>11584</v>
      </c>
      <c r="B6651" s="9" t="s">
        <v>11585</v>
      </c>
      <c r="C6651" s="66" t="s">
        <v>4035</v>
      </c>
      <c r="D6651" s="44" t="s">
        <v>4033</v>
      </c>
      <c r="E6651" s="54"/>
      <c r="F6651" s="55"/>
      <c r="G6651" s="56">
        <v>850</v>
      </c>
      <c r="H6651" s="57">
        <f t="shared" si="206"/>
        <v>1003</v>
      </c>
      <c r="I6651" s="58">
        <f t="shared" si="207"/>
        <v>0</v>
      </c>
      <c r="J6651" s="59"/>
      <c r="K6651" s="59"/>
      <c r="L6651" s="60" t="s">
        <v>4029</v>
      </c>
      <c r="M6651" s="61"/>
      <c r="N6651" s="6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2"/>
      <c r="BD6651" s="2"/>
      <c r="BE6651" s="2"/>
      <c r="BF6651" s="2"/>
      <c r="BG6651" s="2"/>
      <c r="BH6651" s="2"/>
      <c r="BI6651" s="2"/>
      <c r="BJ6651" s="2"/>
      <c r="BK6651" s="2"/>
      <c r="BL6651" s="2"/>
      <c r="BM6651" s="2"/>
      <c r="BN6651" s="2"/>
      <c r="BO6651" s="2"/>
      <c r="BP6651" s="2"/>
      <c r="BQ6651" s="2"/>
      <c r="BR6651" s="2"/>
      <c r="BS6651" s="2"/>
      <c r="BT6651" s="2"/>
      <c r="BU6651" s="2"/>
      <c r="BV6651" s="2"/>
      <c r="BW6651" s="2"/>
      <c r="BX6651" s="2"/>
      <c r="BY6651" s="2"/>
      <c r="BZ6651" s="2"/>
      <c r="CA6651" s="2"/>
      <c r="CB6651" s="2"/>
      <c r="CC6651" s="2"/>
      <c r="CD6651" s="2"/>
      <c r="CE6651" s="2"/>
    </row>
    <row r="6652" spans="1:83" s="10" customFormat="1" ht="12.75" customHeight="1" x14ac:dyDescent="0.2">
      <c r="A6652" s="51" t="s">
        <v>11586</v>
      </c>
      <c r="B6652" s="9" t="s">
        <v>46</v>
      </c>
      <c r="C6652" s="66" t="s">
        <v>4035</v>
      </c>
      <c r="D6652" s="44" t="s">
        <v>4033</v>
      </c>
      <c r="E6652" s="54"/>
      <c r="F6652" s="55"/>
      <c r="G6652" s="56">
        <v>40</v>
      </c>
      <c r="H6652" s="57">
        <f t="shared" si="206"/>
        <v>47.199999999999996</v>
      </c>
      <c r="I6652" s="58">
        <f t="shared" si="207"/>
        <v>0</v>
      </c>
      <c r="J6652" s="59" t="s">
        <v>4027</v>
      </c>
      <c r="K6652" s="59"/>
      <c r="L6652" s="60" t="s">
        <v>4029</v>
      </c>
      <c r="M6652" s="61">
        <v>0.12</v>
      </c>
      <c r="N6652" s="6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2"/>
      <c r="BD6652" s="2"/>
      <c r="BE6652" s="2"/>
      <c r="BF6652" s="2"/>
      <c r="BG6652" s="2"/>
      <c r="BH6652" s="2"/>
      <c r="BI6652" s="2"/>
      <c r="BJ6652" s="2"/>
      <c r="BK6652" s="2"/>
      <c r="BL6652" s="2"/>
      <c r="BM6652" s="2"/>
      <c r="BN6652" s="2"/>
      <c r="BO6652" s="2"/>
      <c r="BP6652" s="2"/>
      <c r="BQ6652" s="2"/>
      <c r="BR6652" s="2"/>
      <c r="BS6652" s="2"/>
      <c r="BT6652" s="2"/>
      <c r="BU6652" s="2"/>
      <c r="BV6652" s="2"/>
      <c r="BW6652" s="2"/>
      <c r="BX6652" s="2"/>
      <c r="BY6652" s="2"/>
      <c r="BZ6652" s="2"/>
      <c r="CA6652" s="2"/>
      <c r="CB6652" s="2"/>
      <c r="CC6652" s="2"/>
      <c r="CD6652" s="2"/>
      <c r="CE6652" s="2"/>
    </row>
    <row r="6653" spans="1:83" s="10" customFormat="1" ht="12.75" customHeight="1" x14ac:dyDescent="0.2">
      <c r="A6653" s="51" t="s">
        <v>11587</v>
      </c>
      <c r="B6653" s="9" t="s">
        <v>11588</v>
      </c>
      <c r="C6653" s="66" t="s">
        <v>4035</v>
      </c>
      <c r="D6653" s="44" t="s">
        <v>4033</v>
      </c>
      <c r="E6653" s="54"/>
      <c r="F6653" s="55"/>
      <c r="G6653" s="56">
        <v>700</v>
      </c>
      <c r="H6653" s="57">
        <f t="shared" si="206"/>
        <v>826</v>
      </c>
      <c r="I6653" s="58">
        <f t="shared" si="207"/>
        <v>0</v>
      </c>
      <c r="J6653" s="59"/>
      <c r="K6653" s="59"/>
      <c r="L6653" s="60" t="s">
        <v>4029</v>
      </c>
      <c r="M6653" s="61"/>
      <c r="N6653" s="6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2"/>
      <c r="BD6653" s="2"/>
      <c r="BE6653" s="2"/>
      <c r="BF6653" s="2"/>
      <c r="BG6653" s="2"/>
      <c r="BH6653" s="2"/>
      <c r="BI6653" s="2"/>
      <c r="BJ6653" s="2"/>
      <c r="BK6653" s="2"/>
      <c r="BL6653" s="2"/>
      <c r="BM6653" s="2"/>
      <c r="BN6653" s="2"/>
      <c r="BO6653" s="2"/>
      <c r="BP6653" s="2"/>
      <c r="BQ6653" s="2"/>
      <c r="BR6653" s="2"/>
      <c r="BS6653" s="2"/>
      <c r="BT6653" s="2"/>
      <c r="BU6653" s="2"/>
      <c r="BV6653" s="2"/>
      <c r="BW6653" s="2"/>
      <c r="BX6653" s="2"/>
      <c r="BY6653" s="2"/>
      <c r="BZ6653" s="2"/>
      <c r="CA6653" s="2"/>
      <c r="CB6653" s="2"/>
      <c r="CC6653" s="2"/>
      <c r="CD6653" s="2"/>
      <c r="CE6653" s="2"/>
    </row>
    <row r="6654" spans="1:83" s="10" customFormat="1" ht="12.75" customHeight="1" x14ac:dyDescent="0.2">
      <c r="A6654" s="51" t="s">
        <v>11589</v>
      </c>
      <c r="B6654" s="9" t="s">
        <v>11590</v>
      </c>
      <c r="C6654" s="66" t="s">
        <v>4035</v>
      </c>
      <c r="D6654" s="44" t="s">
        <v>4033</v>
      </c>
      <c r="E6654" s="54"/>
      <c r="F6654" s="55"/>
      <c r="G6654" s="56">
        <v>1200</v>
      </c>
      <c r="H6654" s="57">
        <f t="shared" si="206"/>
        <v>1416</v>
      </c>
      <c r="I6654" s="58">
        <f t="shared" si="207"/>
        <v>0</v>
      </c>
      <c r="J6654" s="59"/>
      <c r="K6654" s="59"/>
      <c r="L6654" s="60" t="s">
        <v>4029</v>
      </c>
      <c r="M6654" s="61"/>
      <c r="N6654" s="6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2"/>
      <c r="BD6654" s="2"/>
      <c r="BE6654" s="2"/>
      <c r="BF6654" s="2"/>
      <c r="BG6654" s="2"/>
      <c r="BH6654" s="2"/>
      <c r="BI6654" s="2"/>
      <c r="BJ6654" s="2"/>
      <c r="BK6654" s="2"/>
      <c r="BL6654" s="2"/>
      <c r="BM6654" s="2"/>
      <c r="BN6654" s="2"/>
      <c r="BO6654" s="2"/>
      <c r="BP6654" s="2"/>
      <c r="BQ6654" s="2"/>
      <c r="BR6654" s="2"/>
      <c r="BS6654" s="2"/>
      <c r="BT6654" s="2"/>
      <c r="BU6654" s="2"/>
      <c r="BV6654" s="2"/>
      <c r="BW6654" s="2"/>
      <c r="BX6654" s="2"/>
      <c r="BY6654" s="2"/>
      <c r="BZ6654" s="2"/>
      <c r="CA6654" s="2"/>
      <c r="CB6654" s="2"/>
      <c r="CC6654" s="2"/>
      <c r="CD6654" s="2"/>
      <c r="CE6654" s="2"/>
    </row>
    <row r="6655" spans="1:83" s="10" customFormat="1" ht="12.75" customHeight="1" x14ac:dyDescent="0.2">
      <c r="A6655" s="51" t="s">
        <v>11591</v>
      </c>
      <c r="B6655" s="9" t="s">
        <v>11592</v>
      </c>
      <c r="C6655" s="66" t="s">
        <v>4035</v>
      </c>
      <c r="D6655" s="44" t="s">
        <v>4033</v>
      </c>
      <c r="E6655" s="54"/>
      <c r="F6655" s="55"/>
      <c r="G6655" s="56">
        <v>302.76</v>
      </c>
      <c r="H6655" s="57">
        <f t="shared" si="206"/>
        <v>357.2568</v>
      </c>
      <c r="I6655" s="58">
        <f t="shared" si="207"/>
        <v>0</v>
      </c>
      <c r="J6655" s="59"/>
      <c r="K6655" s="59"/>
      <c r="L6655" s="60" t="s">
        <v>4029</v>
      </c>
      <c r="M6655" s="61"/>
      <c r="N6655" s="6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2"/>
      <c r="BD6655" s="2"/>
      <c r="BE6655" s="2"/>
      <c r="BF6655" s="2"/>
      <c r="BG6655" s="2"/>
      <c r="BH6655" s="2"/>
      <c r="BI6655" s="2"/>
      <c r="BJ6655" s="2"/>
      <c r="BK6655" s="2"/>
      <c r="BL6655" s="2"/>
      <c r="BM6655" s="2"/>
      <c r="BN6655" s="2"/>
      <c r="BO6655" s="2"/>
      <c r="BP6655" s="2"/>
      <c r="BQ6655" s="2"/>
      <c r="BR6655" s="2"/>
      <c r="BS6655" s="2"/>
      <c r="BT6655" s="2"/>
      <c r="BU6655" s="2"/>
      <c r="BV6655" s="2"/>
      <c r="BW6655" s="2"/>
      <c r="BX6655" s="2"/>
      <c r="BY6655" s="2"/>
      <c r="BZ6655" s="2"/>
      <c r="CA6655" s="2"/>
      <c r="CB6655" s="2"/>
      <c r="CC6655" s="2"/>
      <c r="CD6655" s="2"/>
      <c r="CE6655" s="2"/>
    </row>
    <row r="6656" spans="1:83" s="10" customFormat="1" ht="12.75" customHeight="1" x14ac:dyDescent="0.2">
      <c r="A6656" s="51" t="s">
        <v>11593</v>
      </c>
      <c r="B6656" s="9" t="s">
        <v>11594</v>
      </c>
      <c r="C6656" s="66" t="s">
        <v>4035</v>
      </c>
      <c r="D6656" s="44" t="s">
        <v>4033</v>
      </c>
      <c r="E6656" s="54"/>
      <c r="F6656" s="55"/>
      <c r="G6656" s="56">
        <v>428.66</v>
      </c>
      <c r="H6656" s="57">
        <f t="shared" si="206"/>
        <v>505.81880000000001</v>
      </c>
      <c r="I6656" s="58">
        <f t="shared" si="207"/>
        <v>0</v>
      </c>
      <c r="J6656" s="59"/>
      <c r="K6656" s="59"/>
      <c r="L6656" s="60" t="s">
        <v>4029</v>
      </c>
      <c r="M6656" s="61"/>
      <c r="N6656" s="6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2"/>
      <c r="BD6656" s="2"/>
      <c r="BE6656" s="2"/>
      <c r="BF6656" s="2"/>
      <c r="BG6656" s="2"/>
      <c r="BH6656" s="2"/>
      <c r="BI6656" s="2"/>
      <c r="BJ6656" s="2"/>
      <c r="BK6656" s="2"/>
      <c r="BL6656" s="2"/>
      <c r="BM6656" s="2"/>
      <c r="BN6656" s="2"/>
      <c r="BO6656" s="2"/>
      <c r="BP6656" s="2"/>
      <c r="BQ6656" s="2"/>
      <c r="BR6656" s="2"/>
      <c r="BS6656" s="2"/>
      <c r="BT6656" s="2"/>
      <c r="BU6656" s="2"/>
      <c r="BV6656" s="2"/>
      <c r="BW6656" s="2"/>
      <c r="BX6656" s="2"/>
      <c r="BY6656" s="2"/>
      <c r="BZ6656" s="2"/>
      <c r="CA6656" s="2"/>
      <c r="CB6656" s="2"/>
      <c r="CC6656" s="2"/>
      <c r="CD6656" s="2"/>
      <c r="CE6656" s="2"/>
    </row>
    <row r="6657" spans="1:83" s="10" customFormat="1" ht="12.75" customHeight="1" x14ac:dyDescent="0.2">
      <c r="A6657" s="51" t="s">
        <v>11595</v>
      </c>
      <c r="B6657" s="9" t="s">
        <v>313</v>
      </c>
      <c r="C6657" s="66" t="s">
        <v>4035</v>
      </c>
      <c r="D6657" s="44" t="s">
        <v>4033</v>
      </c>
      <c r="E6657" s="54"/>
      <c r="F6657" s="55"/>
      <c r="G6657" s="56">
        <v>820</v>
      </c>
      <c r="H6657" s="57">
        <f t="shared" si="206"/>
        <v>967.59999999999991</v>
      </c>
      <c r="I6657" s="58">
        <f t="shared" si="207"/>
        <v>0</v>
      </c>
      <c r="J6657" s="59"/>
      <c r="K6657" s="59"/>
      <c r="L6657" s="60" t="s">
        <v>4029</v>
      </c>
      <c r="M6657" s="61"/>
      <c r="N6657" s="6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  <c r="BA6657" s="2"/>
      <c r="BB6657" s="2"/>
      <c r="BC6657" s="2"/>
      <c r="BD6657" s="2"/>
      <c r="BE6657" s="2"/>
      <c r="BF6657" s="2"/>
      <c r="BG6657" s="2"/>
      <c r="BH6657" s="2"/>
      <c r="BI6657" s="2"/>
      <c r="BJ6657" s="2"/>
      <c r="BK6657" s="2"/>
      <c r="BL6657" s="2"/>
      <c r="BM6657" s="2"/>
      <c r="BN6657" s="2"/>
      <c r="BO6657" s="2"/>
      <c r="BP6657" s="2"/>
      <c r="BQ6657" s="2"/>
      <c r="BR6657" s="2"/>
      <c r="BS6657" s="2"/>
      <c r="BT6657" s="2"/>
      <c r="BU6657" s="2"/>
      <c r="BV6657" s="2"/>
      <c r="BW6657" s="2"/>
      <c r="BX6657" s="2"/>
      <c r="BY6657" s="2"/>
      <c r="BZ6657" s="2"/>
      <c r="CA6657" s="2"/>
      <c r="CB6657" s="2"/>
      <c r="CC6657" s="2"/>
      <c r="CD6657" s="2"/>
      <c r="CE6657" s="2"/>
    </row>
    <row r="6658" spans="1:83" s="10" customFormat="1" ht="12.75" customHeight="1" x14ac:dyDescent="0.2">
      <c r="A6658" s="51" t="s">
        <v>11596</v>
      </c>
      <c r="B6658" s="9" t="s">
        <v>559</v>
      </c>
      <c r="C6658" s="66" t="s">
        <v>4035</v>
      </c>
      <c r="D6658" s="44" t="s">
        <v>4033</v>
      </c>
      <c r="E6658" s="54"/>
      <c r="F6658" s="55"/>
      <c r="G6658" s="56">
        <v>320</v>
      </c>
      <c r="H6658" s="57">
        <f t="shared" si="206"/>
        <v>377.59999999999997</v>
      </c>
      <c r="I6658" s="58">
        <f t="shared" si="207"/>
        <v>0</v>
      </c>
      <c r="J6658" s="59"/>
      <c r="K6658" s="59"/>
      <c r="L6658" s="60" t="s">
        <v>4029</v>
      </c>
      <c r="M6658" s="61"/>
      <c r="N6658" s="6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2"/>
      <c r="BD6658" s="2"/>
      <c r="BE6658" s="2"/>
      <c r="BF6658" s="2"/>
      <c r="BG6658" s="2"/>
      <c r="BH6658" s="2"/>
      <c r="BI6658" s="2"/>
      <c r="BJ6658" s="2"/>
      <c r="BK6658" s="2"/>
      <c r="BL6658" s="2"/>
      <c r="BM6658" s="2"/>
      <c r="BN6658" s="2"/>
      <c r="BO6658" s="2"/>
      <c r="BP6658" s="2"/>
      <c r="BQ6658" s="2"/>
      <c r="BR6658" s="2"/>
      <c r="BS6658" s="2"/>
      <c r="BT6658" s="2"/>
      <c r="BU6658" s="2"/>
      <c r="BV6658" s="2"/>
      <c r="BW6658" s="2"/>
      <c r="BX6658" s="2"/>
      <c r="BY6658" s="2"/>
      <c r="BZ6658" s="2"/>
      <c r="CA6658" s="2"/>
      <c r="CB6658" s="2"/>
      <c r="CC6658" s="2"/>
      <c r="CD6658" s="2"/>
      <c r="CE6658" s="2"/>
    </row>
    <row r="6659" spans="1:83" s="10" customFormat="1" ht="12.75" customHeight="1" x14ac:dyDescent="0.2">
      <c r="A6659" s="51" t="s">
        <v>11597</v>
      </c>
      <c r="B6659" s="9" t="s">
        <v>11598</v>
      </c>
      <c r="C6659" s="66" t="s">
        <v>4035</v>
      </c>
      <c r="D6659" s="44" t="s">
        <v>4033</v>
      </c>
      <c r="E6659" s="54"/>
      <c r="F6659" s="55"/>
      <c r="G6659" s="56">
        <v>650</v>
      </c>
      <c r="H6659" s="57">
        <f t="shared" si="206"/>
        <v>767</v>
      </c>
      <c r="I6659" s="58">
        <f t="shared" si="207"/>
        <v>0</v>
      </c>
      <c r="J6659" s="59"/>
      <c r="K6659" s="59"/>
      <c r="L6659" s="60" t="s">
        <v>4029</v>
      </c>
      <c r="M6659" s="61"/>
      <c r="N6659" s="6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2"/>
      <c r="BD6659" s="2"/>
      <c r="BE6659" s="2"/>
      <c r="BF6659" s="2"/>
      <c r="BG6659" s="2"/>
      <c r="BH6659" s="2"/>
      <c r="BI6659" s="2"/>
      <c r="BJ6659" s="2"/>
      <c r="BK6659" s="2"/>
      <c r="BL6659" s="2"/>
      <c r="BM6659" s="2"/>
      <c r="BN6659" s="2"/>
      <c r="BO6659" s="2"/>
      <c r="BP6659" s="2"/>
      <c r="BQ6659" s="2"/>
      <c r="BR6659" s="2"/>
      <c r="BS6659" s="2"/>
      <c r="BT6659" s="2"/>
      <c r="BU6659" s="2"/>
      <c r="BV6659" s="2"/>
      <c r="BW6659" s="2"/>
      <c r="BX6659" s="2"/>
      <c r="BY6659" s="2"/>
      <c r="BZ6659" s="2"/>
      <c r="CA6659" s="2"/>
      <c r="CB6659" s="2"/>
      <c r="CC6659" s="2"/>
      <c r="CD6659" s="2"/>
      <c r="CE6659" s="2"/>
    </row>
    <row r="6660" spans="1:83" s="10" customFormat="1" ht="12.75" customHeight="1" x14ac:dyDescent="0.2">
      <c r="A6660" s="51" t="s">
        <v>11599</v>
      </c>
      <c r="B6660" s="9" t="s">
        <v>313</v>
      </c>
      <c r="C6660" s="66" t="s">
        <v>4035</v>
      </c>
      <c r="D6660" s="44" t="s">
        <v>4033</v>
      </c>
      <c r="E6660" s="54"/>
      <c r="F6660" s="55"/>
      <c r="G6660" s="56">
        <v>700</v>
      </c>
      <c r="H6660" s="57">
        <f t="shared" si="206"/>
        <v>826</v>
      </c>
      <c r="I6660" s="58">
        <f t="shared" si="207"/>
        <v>0</v>
      </c>
      <c r="J6660" s="59"/>
      <c r="K6660" s="59"/>
      <c r="L6660" s="60" t="s">
        <v>4029</v>
      </c>
      <c r="M6660" s="61"/>
      <c r="N6660" s="6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2"/>
      <c r="BD6660" s="2"/>
      <c r="BE6660" s="2"/>
      <c r="BF6660" s="2"/>
      <c r="BG6660" s="2"/>
      <c r="BH6660" s="2"/>
      <c r="BI6660" s="2"/>
      <c r="BJ6660" s="2"/>
      <c r="BK6660" s="2"/>
      <c r="BL6660" s="2"/>
      <c r="BM6660" s="2"/>
      <c r="BN6660" s="2"/>
      <c r="BO6660" s="2"/>
      <c r="BP6660" s="2"/>
      <c r="BQ6660" s="2"/>
      <c r="BR6660" s="2"/>
      <c r="BS6660" s="2"/>
      <c r="BT6660" s="2"/>
      <c r="BU6660" s="2"/>
      <c r="BV6660" s="2"/>
      <c r="BW6660" s="2"/>
      <c r="BX6660" s="2"/>
      <c r="BY6660" s="2"/>
      <c r="BZ6660" s="2"/>
      <c r="CA6660" s="2"/>
      <c r="CB6660" s="2"/>
      <c r="CC6660" s="2"/>
      <c r="CD6660" s="2"/>
      <c r="CE6660" s="2"/>
    </row>
    <row r="6661" spans="1:83" s="10" customFormat="1" ht="12.75" customHeight="1" x14ac:dyDescent="0.2">
      <c r="A6661" s="51" t="s">
        <v>11600</v>
      </c>
      <c r="B6661" s="9" t="s">
        <v>11601</v>
      </c>
      <c r="C6661" s="66" t="s">
        <v>4035</v>
      </c>
      <c r="D6661" s="44" t="s">
        <v>4033</v>
      </c>
      <c r="E6661" s="54"/>
      <c r="F6661" s="55"/>
      <c r="G6661" s="56">
        <v>320</v>
      </c>
      <c r="H6661" s="57">
        <f t="shared" si="206"/>
        <v>377.59999999999997</v>
      </c>
      <c r="I6661" s="58">
        <f t="shared" si="207"/>
        <v>0</v>
      </c>
      <c r="J6661" s="59"/>
      <c r="K6661" s="59"/>
      <c r="L6661" s="60" t="s">
        <v>4029</v>
      </c>
      <c r="M6661" s="61"/>
      <c r="N6661" s="6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2"/>
      <c r="BD6661" s="2"/>
      <c r="BE6661" s="2"/>
      <c r="BF6661" s="2"/>
      <c r="BG6661" s="2"/>
      <c r="BH6661" s="2"/>
      <c r="BI6661" s="2"/>
      <c r="BJ6661" s="2"/>
      <c r="BK6661" s="2"/>
      <c r="BL6661" s="2"/>
      <c r="BM6661" s="2"/>
      <c r="BN6661" s="2"/>
      <c r="BO6661" s="2"/>
      <c r="BP6661" s="2"/>
      <c r="BQ6661" s="2"/>
      <c r="BR6661" s="2"/>
      <c r="BS6661" s="2"/>
      <c r="BT6661" s="2"/>
      <c r="BU6661" s="2"/>
      <c r="BV6661" s="2"/>
      <c r="BW6661" s="2"/>
      <c r="BX6661" s="2"/>
      <c r="BY6661" s="2"/>
      <c r="BZ6661" s="2"/>
      <c r="CA6661" s="2"/>
      <c r="CB6661" s="2"/>
      <c r="CC6661" s="2"/>
      <c r="CD6661" s="2"/>
      <c r="CE6661" s="2"/>
    </row>
    <row r="6662" spans="1:83" s="10" customFormat="1" ht="12.75" customHeight="1" x14ac:dyDescent="0.2">
      <c r="A6662" s="51" t="s">
        <v>11602</v>
      </c>
      <c r="B6662" s="9" t="s">
        <v>559</v>
      </c>
      <c r="C6662" s="66" t="s">
        <v>4035</v>
      </c>
      <c r="D6662" s="44" t="s">
        <v>4033</v>
      </c>
      <c r="E6662" s="54"/>
      <c r="F6662" s="55"/>
      <c r="G6662" s="56">
        <v>230</v>
      </c>
      <c r="H6662" s="57">
        <f t="shared" si="206"/>
        <v>271.39999999999998</v>
      </c>
      <c r="I6662" s="58">
        <f t="shared" si="207"/>
        <v>0</v>
      </c>
      <c r="J6662" s="59"/>
      <c r="K6662" s="59"/>
      <c r="L6662" s="60" t="s">
        <v>4029</v>
      </c>
      <c r="M6662" s="61"/>
      <c r="N6662" s="6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2"/>
      <c r="BD6662" s="2"/>
      <c r="BE6662" s="2"/>
      <c r="BF6662" s="2"/>
      <c r="BG6662" s="2"/>
      <c r="BH6662" s="2"/>
      <c r="BI6662" s="2"/>
      <c r="BJ6662" s="2"/>
      <c r="BK6662" s="2"/>
      <c r="BL6662" s="2"/>
      <c r="BM6662" s="2"/>
      <c r="BN6662" s="2"/>
      <c r="BO6662" s="2"/>
      <c r="BP6662" s="2"/>
      <c r="BQ6662" s="2"/>
      <c r="BR6662" s="2"/>
      <c r="BS6662" s="2"/>
      <c r="BT6662" s="2"/>
      <c r="BU6662" s="2"/>
      <c r="BV6662" s="2"/>
      <c r="BW6662" s="2"/>
      <c r="BX6662" s="2"/>
      <c r="BY6662" s="2"/>
      <c r="BZ6662" s="2"/>
      <c r="CA6662" s="2"/>
      <c r="CB6662" s="2"/>
      <c r="CC6662" s="2"/>
      <c r="CD6662" s="2"/>
      <c r="CE6662" s="2"/>
    </row>
    <row r="6663" spans="1:83" s="10" customFormat="1" ht="12.75" customHeight="1" x14ac:dyDescent="0.2">
      <c r="A6663" s="51" t="s">
        <v>11603</v>
      </c>
      <c r="B6663" s="9" t="s">
        <v>312</v>
      </c>
      <c r="C6663" s="66" t="s">
        <v>4035</v>
      </c>
      <c r="D6663" s="44" t="s">
        <v>4033</v>
      </c>
      <c r="E6663" s="54"/>
      <c r="F6663" s="55"/>
      <c r="G6663" s="56">
        <v>260</v>
      </c>
      <c r="H6663" s="57">
        <f t="shared" si="206"/>
        <v>306.8</v>
      </c>
      <c r="I6663" s="58">
        <f t="shared" si="207"/>
        <v>0</v>
      </c>
      <c r="J6663" s="59"/>
      <c r="K6663" s="59"/>
      <c r="L6663" s="60" t="s">
        <v>4029</v>
      </c>
      <c r="M6663" s="61"/>
      <c r="N6663" s="6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2"/>
      <c r="BD6663" s="2"/>
      <c r="BE6663" s="2"/>
      <c r="BF6663" s="2"/>
      <c r="BG6663" s="2"/>
      <c r="BH6663" s="2"/>
      <c r="BI6663" s="2"/>
      <c r="BJ6663" s="2"/>
      <c r="BK6663" s="2"/>
      <c r="BL6663" s="2"/>
      <c r="BM6663" s="2"/>
      <c r="BN6663" s="2"/>
      <c r="BO6663" s="2"/>
      <c r="BP6663" s="2"/>
      <c r="BQ6663" s="2"/>
      <c r="BR6663" s="2"/>
      <c r="BS6663" s="2"/>
      <c r="BT6663" s="2"/>
      <c r="BU6663" s="2"/>
      <c r="BV6663" s="2"/>
      <c r="BW6663" s="2"/>
      <c r="BX6663" s="2"/>
      <c r="BY6663" s="2"/>
      <c r="BZ6663" s="2"/>
      <c r="CA6663" s="2"/>
      <c r="CB6663" s="2"/>
      <c r="CC6663" s="2"/>
      <c r="CD6663" s="2"/>
      <c r="CE6663" s="2"/>
    </row>
    <row r="6664" spans="1:83" s="10" customFormat="1" ht="12.75" customHeight="1" x14ac:dyDescent="0.2">
      <c r="A6664" s="51" t="s">
        <v>11604</v>
      </c>
      <c r="B6664" s="9" t="s">
        <v>563</v>
      </c>
      <c r="C6664" s="66" t="s">
        <v>4035</v>
      </c>
      <c r="D6664" s="44" t="s">
        <v>4033</v>
      </c>
      <c r="E6664" s="54"/>
      <c r="F6664" s="55"/>
      <c r="G6664" s="56">
        <v>362.59</v>
      </c>
      <c r="H6664" s="57">
        <f t="shared" ref="H6664:H6727" si="208">G6664*1.18</f>
        <v>427.85619999999994</v>
      </c>
      <c r="I6664" s="58">
        <f t="shared" ref="I6664:I6727" si="209">H6664*F6664</f>
        <v>0</v>
      </c>
      <c r="J6664" s="59"/>
      <c r="K6664" s="59"/>
      <c r="L6664" s="60" t="s">
        <v>4029</v>
      </c>
      <c r="M6664" s="61"/>
      <c r="N6664" s="6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2"/>
      <c r="BD6664" s="2"/>
      <c r="BE6664" s="2"/>
      <c r="BF6664" s="2"/>
      <c r="BG6664" s="2"/>
      <c r="BH6664" s="2"/>
      <c r="BI6664" s="2"/>
      <c r="BJ6664" s="2"/>
      <c r="BK6664" s="2"/>
      <c r="BL6664" s="2"/>
      <c r="BM6664" s="2"/>
      <c r="BN6664" s="2"/>
      <c r="BO6664" s="2"/>
      <c r="BP6664" s="2"/>
      <c r="BQ6664" s="2"/>
      <c r="BR6664" s="2"/>
      <c r="BS6664" s="2"/>
      <c r="BT6664" s="2"/>
      <c r="BU6664" s="2"/>
      <c r="BV6664" s="2"/>
      <c r="BW6664" s="2"/>
      <c r="BX6664" s="2"/>
      <c r="BY6664" s="2"/>
      <c r="BZ6664" s="2"/>
      <c r="CA6664" s="2"/>
      <c r="CB6664" s="2"/>
      <c r="CC6664" s="2"/>
      <c r="CD6664" s="2"/>
      <c r="CE6664" s="2"/>
    </row>
    <row r="6665" spans="1:83" s="10" customFormat="1" ht="12.75" customHeight="1" x14ac:dyDescent="0.2">
      <c r="A6665" s="51" t="s">
        <v>11605</v>
      </c>
      <c r="B6665" s="9" t="s">
        <v>11606</v>
      </c>
      <c r="C6665" s="66" t="s">
        <v>4035</v>
      </c>
      <c r="D6665" s="44" t="s">
        <v>4033</v>
      </c>
      <c r="E6665" s="54"/>
      <c r="F6665" s="55"/>
      <c r="G6665" s="56">
        <v>840</v>
      </c>
      <c r="H6665" s="57">
        <f t="shared" si="208"/>
        <v>991.19999999999993</v>
      </c>
      <c r="I6665" s="58">
        <f t="shared" si="209"/>
        <v>0</v>
      </c>
      <c r="J6665" s="59"/>
      <c r="K6665" s="59"/>
      <c r="L6665" s="60" t="s">
        <v>4029</v>
      </c>
      <c r="M6665" s="61"/>
      <c r="N6665" s="6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2"/>
      <c r="BD6665" s="2"/>
      <c r="BE6665" s="2"/>
      <c r="BF6665" s="2"/>
      <c r="BG6665" s="2"/>
      <c r="BH6665" s="2"/>
      <c r="BI6665" s="2"/>
      <c r="BJ6665" s="2"/>
      <c r="BK6665" s="2"/>
      <c r="BL6665" s="2"/>
      <c r="BM6665" s="2"/>
      <c r="BN6665" s="2"/>
      <c r="BO6665" s="2"/>
      <c r="BP6665" s="2"/>
      <c r="BQ6665" s="2"/>
      <c r="BR6665" s="2"/>
      <c r="BS6665" s="2"/>
      <c r="BT6665" s="2"/>
      <c r="BU6665" s="2"/>
      <c r="BV6665" s="2"/>
      <c r="BW6665" s="2"/>
      <c r="BX6665" s="2"/>
      <c r="BY6665" s="2"/>
      <c r="BZ6665" s="2"/>
      <c r="CA6665" s="2"/>
      <c r="CB6665" s="2"/>
      <c r="CC6665" s="2"/>
      <c r="CD6665" s="2"/>
      <c r="CE6665" s="2"/>
    </row>
    <row r="6666" spans="1:83" s="10" customFormat="1" ht="12.75" customHeight="1" x14ac:dyDescent="0.2">
      <c r="A6666" s="51" t="s">
        <v>11607</v>
      </c>
      <c r="B6666" s="9" t="s">
        <v>11608</v>
      </c>
      <c r="C6666" s="66" t="s">
        <v>4035</v>
      </c>
      <c r="D6666" s="44" t="s">
        <v>4033</v>
      </c>
      <c r="E6666" s="54"/>
      <c r="F6666" s="55"/>
      <c r="G6666" s="56">
        <v>366.06</v>
      </c>
      <c r="H6666" s="57">
        <f t="shared" si="208"/>
        <v>431.95079999999996</v>
      </c>
      <c r="I6666" s="58">
        <f t="shared" si="209"/>
        <v>0</v>
      </c>
      <c r="J6666" s="59"/>
      <c r="K6666" s="59"/>
      <c r="L6666" s="60" t="s">
        <v>4029</v>
      </c>
      <c r="M6666" s="61"/>
      <c r="N6666" s="6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  <c r="BA6666" s="2"/>
      <c r="BB6666" s="2"/>
      <c r="BC6666" s="2"/>
      <c r="BD6666" s="2"/>
      <c r="BE6666" s="2"/>
      <c r="BF6666" s="2"/>
      <c r="BG6666" s="2"/>
      <c r="BH6666" s="2"/>
      <c r="BI6666" s="2"/>
      <c r="BJ6666" s="2"/>
      <c r="BK6666" s="2"/>
      <c r="BL6666" s="2"/>
      <c r="BM6666" s="2"/>
      <c r="BN6666" s="2"/>
      <c r="BO6666" s="2"/>
      <c r="BP6666" s="2"/>
      <c r="BQ6666" s="2"/>
      <c r="BR6666" s="2"/>
      <c r="BS6666" s="2"/>
      <c r="BT6666" s="2"/>
      <c r="BU6666" s="2"/>
      <c r="BV6666" s="2"/>
      <c r="BW6666" s="2"/>
      <c r="BX6666" s="2"/>
      <c r="BY6666" s="2"/>
      <c r="BZ6666" s="2"/>
      <c r="CA6666" s="2"/>
      <c r="CB6666" s="2"/>
      <c r="CC6666" s="2"/>
      <c r="CD6666" s="2"/>
      <c r="CE6666" s="2"/>
    </row>
    <row r="6667" spans="1:83" s="10" customFormat="1" ht="12.75" customHeight="1" x14ac:dyDescent="0.2">
      <c r="A6667" s="51" t="s">
        <v>11609</v>
      </c>
      <c r="B6667" s="9" t="s">
        <v>563</v>
      </c>
      <c r="C6667" s="66" t="s">
        <v>4035</v>
      </c>
      <c r="D6667" s="44" t="s">
        <v>4033</v>
      </c>
      <c r="E6667" s="54"/>
      <c r="F6667" s="55"/>
      <c r="G6667" s="56">
        <v>350</v>
      </c>
      <c r="H6667" s="57">
        <f t="shared" si="208"/>
        <v>413</v>
      </c>
      <c r="I6667" s="58">
        <f t="shared" si="209"/>
        <v>0</v>
      </c>
      <c r="J6667" s="59"/>
      <c r="K6667" s="59"/>
      <c r="L6667" s="60" t="s">
        <v>4029</v>
      </c>
      <c r="M6667" s="61"/>
      <c r="N6667" s="6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  <c r="BA6667" s="2"/>
      <c r="BB6667" s="2"/>
      <c r="BC6667" s="2"/>
      <c r="BD6667" s="2"/>
      <c r="BE6667" s="2"/>
      <c r="BF6667" s="2"/>
      <c r="BG6667" s="2"/>
      <c r="BH6667" s="2"/>
      <c r="BI6667" s="2"/>
      <c r="BJ6667" s="2"/>
      <c r="BK6667" s="2"/>
      <c r="BL6667" s="2"/>
      <c r="BM6667" s="2"/>
      <c r="BN6667" s="2"/>
      <c r="BO6667" s="2"/>
      <c r="BP6667" s="2"/>
      <c r="BQ6667" s="2"/>
      <c r="BR6667" s="2"/>
      <c r="BS6667" s="2"/>
      <c r="BT6667" s="2"/>
      <c r="BU6667" s="2"/>
      <c r="BV6667" s="2"/>
      <c r="BW6667" s="2"/>
      <c r="BX6667" s="2"/>
      <c r="BY6667" s="2"/>
      <c r="BZ6667" s="2"/>
      <c r="CA6667" s="2"/>
      <c r="CB6667" s="2"/>
      <c r="CC6667" s="2"/>
      <c r="CD6667" s="2"/>
      <c r="CE6667" s="2"/>
    </row>
    <row r="6668" spans="1:83" s="10" customFormat="1" ht="12.75" customHeight="1" x14ac:dyDescent="0.2">
      <c r="A6668" s="51" t="s">
        <v>3294</v>
      </c>
      <c r="B6668" s="9" t="s">
        <v>1076</v>
      </c>
      <c r="C6668" s="66" t="s">
        <v>4035</v>
      </c>
      <c r="D6668" s="44" t="s">
        <v>4033</v>
      </c>
      <c r="E6668" s="54"/>
      <c r="F6668" s="55"/>
      <c r="G6668" s="56">
        <v>7758.11</v>
      </c>
      <c r="H6668" s="57">
        <f t="shared" si="208"/>
        <v>9154.5697999999993</v>
      </c>
      <c r="I6668" s="58">
        <f t="shared" si="209"/>
        <v>0</v>
      </c>
      <c r="J6668" s="59" t="s">
        <v>4027</v>
      </c>
      <c r="K6668" s="59"/>
      <c r="L6668" s="60" t="s">
        <v>4620</v>
      </c>
      <c r="M6668" s="61">
        <v>10.6</v>
      </c>
      <c r="N6668" s="6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  <c r="BA6668" s="2"/>
      <c r="BB6668" s="2"/>
      <c r="BC6668" s="2"/>
      <c r="BD6668" s="2"/>
      <c r="BE6668" s="2"/>
      <c r="BF6668" s="2"/>
      <c r="BG6668" s="2"/>
      <c r="BH6668" s="2"/>
      <c r="BI6668" s="2"/>
      <c r="BJ6668" s="2"/>
      <c r="BK6668" s="2"/>
      <c r="BL6668" s="2"/>
      <c r="BM6668" s="2"/>
      <c r="BN6668" s="2"/>
      <c r="BO6668" s="2"/>
      <c r="BP6668" s="2"/>
      <c r="BQ6668" s="2"/>
      <c r="BR6668" s="2"/>
      <c r="BS6668" s="2"/>
      <c r="BT6668" s="2"/>
      <c r="BU6668" s="2"/>
      <c r="BV6668" s="2"/>
      <c r="BW6668" s="2"/>
      <c r="BX6668" s="2"/>
      <c r="BY6668" s="2"/>
      <c r="BZ6668" s="2"/>
      <c r="CA6668" s="2"/>
      <c r="CB6668" s="2"/>
      <c r="CC6668" s="2"/>
      <c r="CD6668" s="2"/>
      <c r="CE6668" s="2"/>
    </row>
    <row r="6669" spans="1:83" s="10" customFormat="1" ht="12.75" customHeight="1" x14ac:dyDescent="0.2">
      <c r="A6669" s="51" t="s">
        <v>3295</v>
      </c>
      <c r="B6669" s="9" t="s">
        <v>569</v>
      </c>
      <c r="C6669" s="66" t="s">
        <v>4035</v>
      </c>
      <c r="D6669" s="44" t="s">
        <v>4033</v>
      </c>
      <c r="E6669" s="54"/>
      <c r="F6669" s="55"/>
      <c r="G6669" s="56">
        <v>2300</v>
      </c>
      <c r="H6669" s="57">
        <f t="shared" si="208"/>
        <v>2714</v>
      </c>
      <c r="I6669" s="58">
        <f t="shared" si="209"/>
        <v>0</v>
      </c>
      <c r="J6669" s="59" t="s">
        <v>4027</v>
      </c>
      <c r="K6669" s="59"/>
      <c r="L6669" s="79" t="s">
        <v>11610</v>
      </c>
      <c r="M6669" s="61">
        <v>3.64</v>
      </c>
      <c r="N6669" s="6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  <c r="BA6669" s="2"/>
      <c r="BB6669" s="2"/>
      <c r="BC6669" s="2"/>
      <c r="BD6669" s="2"/>
      <c r="BE6669" s="2"/>
      <c r="BF6669" s="2"/>
      <c r="BG6669" s="2"/>
      <c r="BH6669" s="2"/>
      <c r="BI6669" s="2"/>
      <c r="BJ6669" s="2"/>
      <c r="BK6669" s="2"/>
      <c r="BL6669" s="2"/>
      <c r="BM6669" s="2"/>
      <c r="BN6669" s="2"/>
      <c r="BO6669" s="2"/>
      <c r="BP6669" s="2"/>
      <c r="BQ6669" s="2"/>
      <c r="BR6669" s="2"/>
      <c r="BS6669" s="2"/>
      <c r="BT6669" s="2"/>
      <c r="BU6669" s="2"/>
      <c r="BV6669" s="2"/>
      <c r="BW6669" s="2"/>
      <c r="BX6669" s="2"/>
      <c r="BY6669" s="2"/>
      <c r="BZ6669" s="2"/>
      <c r="CA6669" s="2"/>
      <c r="CB6669" s="2"/>
      <c r="CC6669" s="2"/>
      <c r="CD6669" s="2"/>
      <c r="CE6669" s="2"/>
    </row>
    <row r="6670" spans="1:83" s="10" customFormat="1" ht="12.75" customHeight="1" x14ac:dyDescent="0.2">
      <c r="A6670" s="51" t="s">
        <v>3296</v>
      </c>
      <c r="B6670" s="9" t="s">
        <v>1077</v>
      </c>
      <c r="C6670" s="66" t="s">
        <v>4035</v>
      </c>
      <c r="D6670" s="44" t="s">
        <v>4033</v>
      </c>
      <c r="E6670" s="54"/>
      <c r="F6670" s="55"/>
      <c r="G6670" s="56">
        <v>40</v>
      </c>
      <c r="H6670" s="57">
        <f t="shared" si="208"/>
        <v>47.199999999999996</v>
      </c>
      <c r="I6670" s="58">
        <f t="shared" si="209"/>
        <v>0</v>
      </c>
      <c r="J6670" s="59" t="s">
        <v>4027</v>
      </c>
      <c r="K6670" s="59"/>
      <c r="L6670" s="79" t="s">
        <v>8260</v>
      </c>
      <c r="M6670" s="61">
        <v>0.08</v>
      </c>
      <c r="N6670" s="6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  <c r="BA6670" s="2"/>
      <c r="BB6670" s="2"/>
      <c r="BC6670" s="2"/>
      <c r="BD6670" s="2"/>
      <c r="BE6670" s="2"/>
      <c r="BF6670" s="2"/>
      <c r="BG6670" s="2"/>
      <c r="BH6670" s="2"/>
      <c r="BI6670" s="2"/>
      <c r="BJ6670" s="2"/>
      <c r="BK6670" s="2"/>
      <c r="BL6670" s="2"/>
      <c r="BM6670" s="2"/>
      <c r="BN6670" s="2"/>
      <c r="BO6670" s="2"/>
      <c r="BP6670" s="2"/>
      <c r="BQ6670" s="2"/>
      <c r="BR6670" s="2"/>
      <c r="BS6670" s="2"/>
      <c r="BT6670" s="2"/>
      <c r="BU6670" s="2"/>
      <c r="BV6670" s="2"/>
      <c r="BW6670" s="2"/>
      <c r="BX6670" s="2"/>
      <c r="BY6670" s="2"/>
      <c r="BZ6670" s="2"/>
      <c r="CA6670" s="2"/>
      <c r="CB6670" s="2"/>
      <c r="CC6670" s="2"/>
      <c r="CD6670" s="2"/>
      <c r="CE6670" s="2"/>
    </row>
    <row r="6671" spans="1:83" s="10" customFormat="1" ht="12.75" customHeight="1" x14ac:dyDescent="0.2">
      <c r="A6671" s="51" t="s">
        <v>3297</v>
      </c>
      <c r="B6671" s="9" t="s">
        <v>1078</v>
      </c>
      <c r="C6671" s="66" t="s">
        <v>4035</v>
      </c>
      <c r="D6671" s="44" t="s">
        <v>4033</v>
      </c>
      <c r="E6671" s="54"/>
      <c r="F6671" s="55"/>
      <c r="G6671" s="56">
        <v>120</v>
      </c>
      <c r="H6671" s="57">
        <f t="shared" si="208"/>
        <v>141.6</v>
      </c>
      <c r="I6671" s="58">
        <f t="shared" si="209"/>
        <v>0</v>
      </c>
      <c r="J6671" s="59" t="s">
        <v>4027</v>
      </c>
      <c r="K6671" s="59"/>
      <c r="L6671" s="79" t="s">
        <v>11610</v>
      </c>
      <c r="M6671" s="61">
        <v>0.12</v>
      </c>
      <c r="N6671" s="6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  <c r="BA6671" s="2"/>
      <c r="BB6671" s="2"/>
      <c r="BC6671" s="2"/>
      <c r="BD6671" s="2"/>
      <c r="BE6671" s="2"/>
      <c r="BF6671" s="2"/>
      <c r="BG6671" s="2"/>
      <c r="BH6671" s="2"/>
      <c r="BI6671" s="2"/>
      <c r="BJ6671" s="2"/>
      <c r="BK6671" s="2"/>
      <c r="BL6671" s="2"/>
      <c r="BM6671" s="2"/>
      <c r="BN6671" s="2"/>
      <c r="BO6671" s="2"/>
      <c r="BP6671" s="2"/>
      <c r="BQ6671" s="2"/>
      <c r="BR6671" s="2"/>
      <c r="BS6671" s="2"/>
      <c r="BT6671" s="2"/>
      <c r="BU6671" s="2"/>
      <c r="BV6671" s="2"/>
      <c r="BW6671" s="2"/>
      <c r="BX6671" s="2"/>
      <c r="BY6671" s="2"/>
      <c r="BZ6671" s="2"/>
      <c r="CA6671" s="2"/>
      <c r="CB6671" s="2"/>
      <c r="CC6671" s="2"/>
      <c r="CD6671" s="2"/>
      <c r="CE6671" s="2"/>
    </row>
    <row r="6672" spans="1:83" s="10" customFormat="1" ht="12.75" customHeight="1" x14ac:dyDescent="0.2">
      <c r="A6672" s="51" t="s">
        <v>3298</v>
      </c>
      <c r="B6672" s="9" t="s">
        <v>62</v>
      </c>
      <c r="C6672" s="66" t="s">
        <v>4035</v>
      </c>
      <c r="D6672" s="44" t="s">
        <v>4033</v>
      </c>
      <c r="E6672" s="54"/>
      <c r="F6672" s="55"/>
      <c r="G6672" s="56">
        <v>13</v>
      </c>
      <c r="H6672" s="57">
        <f t="shared" si="208"/>
        <v>15.34</v>
      </c>
      <c r="I6672" s="58">
        <f t="shared" si="209"/>
        <v>0</v>
      </c>
      <c r="J6672" s="59" t="s">
        <v>4027</v>
      </c>
      <c r="K6672" s="59"/>
      <c r="L6672" s="79" t="s">
        <v>11610</v>
      </c>
      <c r="M6672" s="61">
        <v>2E-3</v>
      </c>
      <c r="N6672" s="6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  <c r="BA6672" s="2"/>
      <c r="BB6672" s="2"/>
      <c r="BC6672" s="2"/>
      <c r="BD6672" s="2"/>
      <c r="BE6672" s="2"/>
      <c r="BF6672" s="2"/>
      <c r="BG6672" s="2"/>
      <c r="BH6672" s="2"/>
      <c r="BI6672" s="2"/>
      <c r="BJ6672" s="2"/>
      <c r="BK6672" s="2"/>
      <c r="BL6672" s="2"/>
      <c r="BM6672" s="2"/>
      <c r="BN6672" s="2"/>
      <c r="BO6672" s="2"/>
      <c r="BP6672" s="2"/>
      <c r="BQ6672" s="2"/>
      <c r="BR6672" s="2"/>
      <c r="BS6672" s="2"/>
      <c r="BT6672" s="2"/>
      <c r="BU6672" s="2"/>
      <c r="BV6672" s="2"/>
      <c r="BW6672" s="2"/>
      <c r="BX6672" s="2"/>
      <c r="BY6672" s="2"/>
      <c r="BZ6672" s="2"/>
      <c r="CA6672" s="2"/>
      <c r="CB6672" s="2"/>
      <c r="CC6672" s="2"/>
      <c r="CD6672" s="2"/>
      <c r="CE6672" s="2"/>
    </row>
    <row r="6673" spans="1:83" s="10" customFormat="1" ht="12.75" customHeight="1" x14ac:dyDescent="0.2">
      <c r="A6673" s="51" t="s">
        <v>11611</v>
      </c>
      <c r="B6673" s="9" t="s">
        <v>11612</v>
      </c>
      <c r="C6673" s="66" t="s">
        <v>4035</v>
      </c>
      <c r="D6673" s="44" t="s">
        <v>4033</v>
      </c>
      <c r="E6673" s="54"/>
      <c r="F6673" s="55"/>
      <c r="G6673" s="56">
        <v>550</v>
      </c>
      <c r="H6673" s="57">
        <f t="shared" si="208"/>
        <v>649</v>
      </c>
      <c r="I6673" s="58">
        <f t="shared" si="209"/>
        <v>0</v>
      </c>
      <c r="J6673" s="59" t="s">
        <v>4027</v>
      </c>
      <c r="K6673" s="59"/>
      <c r="L6673" s="60" t="s">
        <v>4029</v>
      </c>
      <c r="M6673" s="61">
        <v>0.3</v>
      </c>
      <c r="N6673" s="6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  <c r="BA6673" s="2"/>
      <c r="BB6673" s="2"/>
      <c r="BC6673" s="2"/>
      <c r="BD6673" s="2"/>
      <c r="BE6673" s="2"/>
      <c r="BF6673" s="2"/>
      <c r="BG6673" s="2"/>
      <c r="BH6673" s="2"/>
      <c r="BI6673" s="2"/>
      <c r="BJ6673" s="2"/>
      <c r="BK6673" s="2"/>
      <c r="BL6673" s="2"/>
      <c r="BM6673" s="2"/>
      <c r="BN6673" s="2"/>
      <c r="BO6673" s="2"/>
      <c r="BP6673" s="2"/>
      <c r="BQ6673" s="2"/>
      <c r="BR6673" s="2"/>
      <c r="BS6673" s="2"/>
      <c r="BT6673" s="2"/>
      <c r="BU6673" s="2"/>
      <c r="BV6673" s="2"/>
      <c r="BW6673" s="2"/>
      <c r="BX6673" s="2"/>
      <c r="BY6673" s="2"/>
      <c r="BZ6673" s="2"/>
      <c r="CA6673" s="2"/>
      <c r="CB6673" s="2"/>
      <c r="CC6673" s="2"/>
      <c r="CD6673" s="2"/>
      <c r="CE6673" s="2"/>
    </row>
    <row r="6674" spans="1:83" s="10" customFormat="1" ht="12.75" customHeight="1" x14ac:dyDescent="0.2">
      <c r="A6674" s="51" t="s">
        <v>3299</v>
      </c>
      <c r="B6674" s="9" t="s">
        <v>1079</v>
      </c>
      <c r="C6674" s="66" t="s">
        <v>4035</v>
      </c>
      <c r="D6674" s="44" t="s">
        <v>4033</v>
      </c>
      <c r="E6674" s="54"/>
      <c r="F6674" s="55"/>
      <c r="G6674" s="56">
        <v>609.46</v>
      </c>
      <c r="H6674" s="57">
        <f t="shared" si="208"/>
        <v>719.16280000000006</v>
      </c>
      <c r="I6674" s="58">
        <f t="shared" si="209"/>
        <v>0</v>
      </c>
      <c r="J6674" s="59" t="s">
        <v>4027</v>
      </c>
      <c r="K6674" s="59"/>
      <c r="L6674" s="60" t="s">
        <v>4620</v>
      </c>
      <c r="M6674" s="61">
        <v>0.25</v>
      </c>
      <c r="N6674" s="6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  <c r="BA6674" s="2"/>
      <c r="BB6674" s="2"/>
      <c r="BC6674" s="2"/>
      <c r="BD6674" s="2"/>
      <c r="BE6674" s="2"/>
      <c r="BF6674" s="2"/>
      <c r="BG6674" s="2"/>
      <c r="BH6674" s="2"/>
      <c r="BI6674" s="2"/>
      <c r="BJ6674" s="2"/>
      <c r="BK6674" s="2"/>
      <c r="BL6674" s="2"/>
      <c r="BM6674" s="2"/>
      <c r="BN6674" s="2"/>
      <c r="BO6674" s="2"/>
      <c r="BP6674" s="2"/>
      <c r="BQ6674" s="2"/>
      <c r="BR6674" s="2"/>
      <c r="BS6674" s="2"/>
      <c r="BT6674" s="2"/>
      <c r="BU6674" s="2"/>
      <c r="BV6674" s="2"/>
      <c r="BW6674" s="2"/>
      <c r="BX6674" s="2"/>
      <c r="BY6674" s="2"/>
      <c r="BZ6674" s="2"/>
      <c r="CA6674" s="2"/>
      <c r="CB6674" s="2"/>
      <c r="CC6674" s="2"/>
      <c r="CD6674" s="2"/>
      <c r="CE6674" s="2"/>
    </row>
    <row r="6675" spans="1:83" s="10" customFormat="1" ht="12.75" customHeight="1" x14ac:dyDescent="0.2">
      <c r="A6675" s="51" t="s">
        <v>11613</v>
      </c>
      <c r="B6675" s="9" t="s">
        <v>271</v>
      </c>
      <c r="C6675" s="66" t="s">
        <v>4035</v>
      </c>
      <c r="D6675" s="44" t="s">
        <v>4033</v>
      </c>
      <c r="E6675" s="54"/>
      <c r="F6675" s="55"/>
      <c r="G6675" s="56">
        <v>298</v>
      </c>
      <c r="H6675" s="57">
        <f t="shared" si="208"/>
        <v>351.64</v>
      </c>
      <c r="I6675" s="58">
        <f t="shared" si="209"/>
        <v>0</v>
      </c>
      <c r="J6675" s="59"/>
      <c r="K6675" s="59"/>
      <c r="L6675" s="60"/>
      <c r="M6675" s="61"/>
      <c r="N6675" s="6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2"/>
      <c r="BD6675" s="2"/>
      <c r="BE6675" s="2"/>
      <c r="BF6675" s="2"/>
      <c r="BG6675" s="2"/>
      <c r="BH6675" s="2"/>
      <c r="BI6675" s="2"/>
      <c r="BJ6675" s="2"/>
      <c r="BK6675" s="2"/>
      <c r="BL6675" s="2"/>
      <c r="BM6675" s="2"/>
      <c r="BN6675" s="2"/>
      <c r="BO6675" s="2"/>
      <c r="BP6675" s="2"/>
      <c r="BQ6675" s="2"/>
      <c r="BR6675" s="2"/>
      <c r="BS6675" s="2"/>
      <c r="BT6675" s="2"/>
      <c r="BU6675" s="2"/>
      <c r="BV6675" s="2"/>
      <c r="BW6675" s="2"/>
      <c r="BX6675" s="2"/>
      <c r="BY6675" s="2"/>
      <c r="BZ6675" s="2"/>
      <c r="CA6675" s="2"/>
      <c r="CB6675" s="2"/>
      <c r="CC6675" s="2"/>
      <c r="CD6675" s="2"/>
      <c r="CE6675" s="2"/>
    </row>
    <row r="6676" spans="1:83" s="10" customFormat="1" ht="12.75" customHeight="1" x14ac:dyDescent="0.2">
      <c r="A6676" s="51" t="s">
        <v>3300</v>
      </c>
      <c r="B6676" s="9" t="s">
        <v>217</v>
      </c>
      <c r="C6676" s="66" t="s">
        <v>4035</v>
      </c>
      <c r="D6676" s="44" t="s">
        <v>4033</v>
      </c>
      <c r="E6676" s="54"/>
      <c r="F6676" s="55"/>
      <c r="G6676" s="56">
        <v>734.94</v>
      </c>
      <c r="H6676" s="57">
        <f t="shared" si="208"/>
        <v>867.22919999999999</v>
      </c>
      <c r="I6676" s="58">
        <f t="shared" si="209"/>
        <v>0</v>
      </c>
      <c r="J6676" s="59" t="s">
        <v>4027</v>
      </c>
      <c r="K6676" s="59" t="s">
        <v>7891</v>
      </c>
      <c r="L6676" s="60" t="s">
        <v>4029</v>
      </c>
      <c r="M6676" s="61">
        <v>0.15</v>
      </c>
      <c r="N6676" s="6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2"/>
      <c r="BD6676" s="2"/>
      <c r="BE6676" s="2"/>
      <c r="BF6676" s="2"/>
      <c r="BG6676" s="2"/>
      <c r="BH6676" s="2"/>
      <c r="BI6676" s="2"/>
      <c r="BJ6676" s="2"/>
      <c r="BK6676" s="2"/>
      <c r="BL6676" s="2"/>
      <c r="BM6676" s="2"/>
      <c r="BN6676" s="2"/>
      <c r="BO6676" s="2"/>
      <c r="BP6676" s="2"/>
      <c r="BQ6676" s="2"/>
      <c r="BR6676" s="2"/>
      <c r="BS6676" s="2"/>
      <c r="BT6676" s="2"/>
      <c r="BU6676" s="2"/>
      <c r="BV6676" s="2"/>
      <c r="BW6676" s="2"/>
      <c r="BX6676" s="2"/>
      <c r="BY6676" s="2"/>
      <c r="BZ6676" s="2"/>
      <c r="CA6676" s="2"/>
      <c r="CB6676" s="2"/>
      <c r="CC6676" s="2"/>
      <c r="CD6676" s="2"/>
      <c r="CE6676" s="2"/>
    </row>
    <row r="6677" spans="1:83" s="10" customFormat="1" ht="12.75" customHeight="1" x14ac:dyDescent="0.2">
      <c r="A6677" s="51" t="s">
        <v>11614</v>
      </c>
      <c r="B6677" s="9" t="s">
        <v>77</v>
      </c>
      <c r="C6677" s="66" t="s">
        <v>4035</v>
      </c>
      <c r="D6677" s="44" t="s">
        <v>4033</v>
      </c>
      <c r="E6677" s="54"/>
      <c r="F6677" s="55"/>
      <c r="G6677" s="56">
        <v>35</v>
      </c>
      <c r="H6677" s="57">
        <f t="shared" si="208"/>
        <v>41.3</v>
      </c>
      <c r="I6677" s="58">
        <f t="shared" si="209"/>
        <v>0</v>
      </c>
      <c r="J6677" s="59"/>
      <c r="K6677" s="59"/>
      <c r="L6677" s="60"/>
      <c r="M6677" s="61"/>
      <c r="N6677" s="6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2"/>
      <c r="BD6677" s="2"/>
      <c r="BE6677" s="2"/>
      <c r="BF6677" s="2"/>
      <c r="BG6677" s="2"/>
      <c r="BH6677" s="2"/>
      <c r="BI6677" s="2"/>
      <c r="BJ6677" s="2"/>
      <c r="BK6677" s="2"/>
      <c r="BL6677" s="2"/>
      <c r="BM6677" s="2"/>
      <c r="BN6677" s="2"/>
      <c r="BO6677" s="2"/>
      <c r="BP6677" s="2"/>
      <c r="BQ6677" s="2"/>
      <c r="BR6677" s="2"/>
      <c r="BS6677" s="2"/>
      <c r="BT6677" s="2"/>
      <c r="BU6677" s="2"/>
      <c r="BV6677" s="2"/>
      <c r="BW6677" s="2"/>
      <c r="BX6677" s="2"/>
      <c r="BY6677" s="2"/>
      <c r="BZ6677" s="2"/>
      <c r="CA6677" s="2"/>
      <c r="CB6677" s="2"/>
      <c r="CC6677" s="2"/>
      <c r="CD6677" s="2"/>
      <c r="CE6677" s="2"/>
    </row>
    <row r="6678" spans="1:83" s="10" customFormat="1" ht="12.75" customHeight="1" x14ac:dyDescent="0.2">
      <c r="A6678" s="51" t="s">
        <v>11615</v>
      </c>
      <c r="B6678" s="9" t="s">
        <v>6058</v>
      </c>
      <c r="C6678" s="66" t="s">
        <v>4035</v>
      </c>
      <c r="D6678" s="44" t="s">
        <v>4033</v>
      </c>
      <c r="E6678" s="54"/>
      <c r="F6678" s="55"/>
      <c r="G6678" s="56">
        <v>180</v>
      </c>
      <c r="H6678" s="57">
        <f t="shared" si="208"/>
        <v>212.39999999999998</v>
      </c>
      <c r="I6678" s="58">
        <f t="shared" si="209"/>
        <v>0</v>
      </c>
      <c r="J6678" s="59" t="s">
        <v>4027</v>
      </c>
      <c r="K6678" s="59"/>
      <c r="L6678" s="60" t="s">
        <v>4029</v>
      </c>
      <c r="M6678" s="61">
        <v>0.11</v>
      </c>
      <c r="N6678" s="6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2"/>
      <c r="BD6678" s="2"/>
      <c r="BE6678" s="2"/>
      <c r="BF6678" s="2"/>
      <c r="BG6678" s="2"/>
      <c r="BH6678" s="2"/>
      <c r="BI6678" s="2"/>
      <c r="BJ6678" s="2"/>
      <c r="BK6678" s="2"/>
      <c r="BL6678" s="2"/>
      <c r="BM6678" s="2"/>
      <c r="BN6678" s="2"/>
      <c r="BO6678" s="2"/>
      <c r="BP6678" s="2"/>
      <c r="BQ6678" s="2"/>
      <c r="BR6678" s="2"/>
      <c r="BS6678" s="2"/>
      <c r="BT6678" s="2"/>
      <c r="BU6678" s="2"/>
      <c r="BV6678" s="2"/>
      <c r="BW6678" s="2"/>
      <c r="BX6678" s="2"/>
      <c r="BY6678" s="2"/>
      <c r="BZ6678" s="2"/>
      <c r="CA6678" s="2"/>
      <c r="CB6678" s="2"/>
      <c r="CC6678" s="2"/>
      <c r="CD6678" s="2"/>
      <c r="CE6678" s="2"/>
    </row>
    <row r="6679" spans="1:83" s="10" customFormat="1" ht="12.75" customHeight="1" x14ac:dyDescent="0.2">
      <c r="A6679" s="51" t="s">
        <v>11616</v>
      </c>
      <c r="B6679" s="9" t="s">
        <v>11617</v>
      </c>
      <c r="C6679" s="66" t="s">
        <v>4035</v>
      </c>
      <c r="D6679" s="44" t="s">
        <v>4033</v>
      </c>
      <c r="E6679" s="54"/>
      <c r="F6679" s="55"/>
      <c r="G6679" s="56">
        <v>30</v>
      </c>
      <c r="H6679" s="57">
        <f t="shared" si="208"/>
        <v>35.4</v>
      </c>
      <c r="I6679" s="58">
        <f t="shared" si="209"/>
        <v>0</v>
      </c>
      <c r="J6679" s="59" t="s">
        <v>4027</v>
      </c>
      <c r="K6679" s="59"/>
      <c r="L6679" s="60" t="s">
        <v>4029</v>
      </c>
      <c r="M6679" s="61">
        <v>3.7999999999999999E-2</v>
      </c>
      <c r="N6679" s="6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2"/>
      <c r="BD6679" s="2"/>
      <c r="BE6679" s="2"/>
      <c r="BF6679" s="2"/>
      <c r="BG6679" s="2"/>
      <c r="BH6679" s="2"/>
      <c r="BI6679" s="2"/>
      <c r="BJ6679" s="2"/>
      <c r="BK6679" s="2"/>
      <c r="BL6679" s="2"/>
      <c r="BM6679" s="2"/>
      <c r="BN6679" s="2"/>
      <c r="BO6679" s="2"/>
      <c r="BP6679" s="2"/>
      <c r="BQ6679" s="2"/>
      <c r="BR6679" s="2"/>
      <c r="BS6679" s="2"/>
      <c r="BT6679" s="2"/>
      <c r="BU6679" s="2"/>
      <c r="BV6679" s="2"/>
      <c r="BW6679" s="2"/>
      <c r="BX6679" s="2"/>
      <c r="BY6679" s="2"/>
      <c r="BZ6679" s="2"/>
      <c r="CA6679" s="2"/>
      <c r="CB6679" s="2"/>
      <c r="CC6679" s="2"/>
      <c r="CD6679" s="2"/>
      <c r="CE6679" s="2"/>
    </row>
    <row r="6680" spans="1:83" s="10" customFormat="1" ht="12.75" customHeight="1" x14ac:dyDescent="0.2">
      <c r="A6680" s="64" t="s">
        <v>11618</v>
      </c>
      <c r="B6680" s="9" t="s">
        <v>11619</v>
      </c>
      <c r="C6680" s="53" t="s">
        <v>4007</v>
      </c>
      <c r="D6680" s="44" t="s">
        <v>4237</v>
      </c>
      <c r="E6680" s="54"/>
      <c r="F6680" s="55"/>
      <c r="G6680" s="56">
        <v>311.76</v>
      </c>
      <c r="H6680" s="57">
        <f t="shared" si="208"/>
        <v>367.87679999999995</v>
      </c>
      <c r="I6680" s="58">
        <f t="shared" si="209"/>
        <v>0</v>
      </c>
      <c r="J6680" s="59" t="s">
        <v>4027</v>
      </c>
      <c r="K6680" s="59" t="s">
        <v>6950</v>
      </c>
      <c r="L6680" s="60" t="s">
        <v>4029</v>
      </c>
      <c r="M6680" s="61">
        <v>0.2</v>
      </c>
      <c r="N6680" s="6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2"/>
      <c r="BD6680" s="2"/>
      <c r="BE6680" s="2"/>
      <c r="BF6680" s="2"/>
      <c r="BG6680" s="2"/>
      <c r="BH6680" s="2"/>
      <c r="BI6680" s="2"/>
      <c r="BJ6680" s="2"/>
      <c r="BK6680" s="2"/>
      <c r="BL6680" s="2"/>
      <c r="BM6680" s="2"/>
      <c r="BN6680" s="2"/>
      <c r="BO6680" s="2"/>
      <c r="BP6680" s="2"/>
      <c r="BQ6680" s="2"/>
      <c r="BR6680" s="2"/>
      <c r="BS6680" s="2"/>
      <c r="BT6680" s="2"/>
      <c r="BU6680" s="2"/>
      <c r="BV6680" s="2"/>
      <c r="BW6680" s="2"/>
      <c r="BX6680" s="2"/>
      <c r="BY6680" s="2"/>
      <c r="BZ6680" s="2"/>
      <c r="CA6680" s="2"/>
      <c r="CB6680" s="2"/>
      <c r="CC6680" s="2"/>
      <c r="CD6680" s="2"/>
      <c r="CE6680" s="2"/>
    </row>
    <row r="6681" spans="1:83" s="10" customFormat="1" ht="12.75" customHeight="1" x14ac:dyDescent="0.2">
      <c r="A6681" s="64" t="s">
        <v>11620</v>
      </c>
      <c r="B6681" s="9" t="s">
        <v>8293</v>
      </c>
      <c r="C6681" s="53" t="s">
        <v>4007</v>
      </c>
      <c r="D6681" s="44" t="s">
        <v>4237</v>
      </c>
      <c r="E6681" s="54"/>
      <c r="F6681" s="55"/>
      <c r="G6681" s="56">
        <v>1150</v>
      </c>
      <c r="H6681" s="57">
        <f t="shared" si="208"/>
        <v>1357</v>
      </c>
      <c r="I6681" s="58">
        <f t="shared" si="209"/>
        <v>0</v>
      </c>
      <c r="J6681" s="59" t="s">
        <v>4027</v>
      </c>
      <c r="K6681" s="59" t="s">
        <v>6950</v>
      </c>
      <c r="L6681" s="60" t="s">
        <v>4029</v>
      </c>
      <c r="M6681" s="61">
        <v>0.8</v>
      </c>
      <c r="N6681" s="6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2"/>
      <c r="BD6681" s="2"/>
      <c r="BE6681" s="2"/>
      <c r="BF6681" s="2"/>
      <c r="BG6681" s="2"/>
      <c r="BH6681" s="2"/>
      <c r="BI6681" s="2"/>
      <c r="BJ6681" s="2"/>
      <c r="BK6681" s="2"/>
      <c r="BL6681" s="2"/>
      <c r="BM6681" s="2"/>
      <c r="BN6681" s="2"/>
      <c r="BO6681" s="2"/>
      <c r="BP6681" s="2"/>
      <c r="BQ6681" s="2"/>
      <c r="BR6681" s="2"/>
      <c r="BS6681" s="2"/>
      <c r="BT6681" s="2"/>
      <c r="BU6681" s="2"/>
      <c r="BV6681" s="2"/>
      <c r="BW6681" s="2"/>
      <c r="BX6681" s="2"/>
      <c r="BY6681" s="2"/>
      <c r="BZ6681" s="2"/>
      <c r="CA6681" s="2"/>
      <c r="CB6681" s="2"/>
      <c r="CC6681" s="2"/>
      <c r="CD6681" s="2"/>
      <c r="CE6681" s="2"/>
    </row>
    <row r="6682" spans="1:83" s="10" customFormat="1" ht="12.75" customHeight="1" x14ac:dyDescent="0.2">
      <c r="A6682" s="64" t="s">
        <v>11621</v>
      </c>
      <c r="B6682" s="9" t="s">
        <v>917</v>
      </c>
      <c r="C6682" s="66" t="s">
        <v>4035</v>
      </c>
      <c r="D6682" s="44"/>
      <c r="E6682" s="54"/>
      <c r="F6682" s="55"/>
      <c r="G6682" s="56">
        <v>4000</v>
      </c>
      <c r="H6682" s="57">
        <f t="shared" si="208"/>
        <v>4720</v>
      </c>
      <c r="I6682" s="58">
        <f t="shared" si="209"/>
        <v>0</v>
      </c>
      <c r="J6682" s="59"/>
      <c r="K6682" s="59"/>
      <c r="L6682" s="60"/>
      <c r="M6682" s="61">
        <v>11.21</v>
      </c>
      <c r="N6682" s="6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2"/>
      <c r="BD6682" s="2"/>
      <c r="BE6682" s="2"/>
      <c r="BF6682" s="2"/>
      <c r="BG6682" s="2"/>
      <c r="BH6682" s="2"/>
      <c r="BI6682" s="2"/>
      <c r="BJ6682" s="2"/>
      <c r="BK6682" s="2"/>
      <c r="BL6682" s="2"/>
      <c r="BM6682" s="2"/>
      <c r="BN6682" s="2"/>
      <c r="BO6682" s="2"/>
      <c r="BP6682" s="2"/>
      <c r="BQ6682" s="2"/>
      <c r="BR6682" s="2"/>
      <c r="BS6682" s="2"/>
      <c r="BT6682" s="2"/>
      <c r="BU6682" s="2"/>
      <c r="BV6682" s="2"/>
      <c r="BW6682" s="2"/>
      <c r="BX6682" s="2"/>
      <c r="BY6682" s="2"/>
      <c r="BZ6682" s="2"/>
      <c r="CA6682" s="2"/>
      <c r="CB6682" s="2"/>
      <c r="CC6682" s="2"/>
      <c r="CD6682" s="2"/>
      <c r="CE6682" s="2"/>
    </row>
    <row r="6683" spans="1:83" s="10" customFormat="1" ht="12.75" customHeight="1" x14ac:dyDescent="0.2">
      <c r="A6683" s="64" t="s">
        <v>11622</v>
      </c>
      <c r="B6683" s="9" t="s">
        <v>11623</v>
      </c>
      <c r="C6683" s="66" t="s">
        <v>4035</v>
      </c>
      <c r="D6683" s="44" t="s">
        <v>4243</v>
      </c>
      <c r="E6683" s="54"/>
      <c r="F6683" s="55"/>
      <c r="G6683" s="56">
        <v>187.37</v>
      </c>
      <c r="H6683" s="57">
        <f t="shared" si="208"/>
        <v>221.0966</v>
      </c>
      <c r="I6683" s="58">
        <f t="shared" si="209"/>
        <v>0</v>
      </c>
      <c r="J6683" s="59"/>
      <c r="K6683" s="59" t="s">
        <v>6938</v>
      </c>
      <c r="L6683" s="60" t="s">
        <v>4029</v>
      </c>
      <c r="M6683" s="61"/>
      <c r="N6683" s="6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2"/>
      <c r="BD6683" s="2"/>
      <c r="BE6683" s="2"/>
      <c r="BF6683" s="2"/>
      <c r="BG6683" s="2"/>
      <c r="BH6683" s="2"/>
      <c r="BI6683" s="2"/>
      <c r="BJ6683" s="2"/>
      <c r="BK6683" s="2"/>
      <c r="BL6683" s="2"/>
      <c r="BM6683" s="2"/>
      <c r="BN6683" s="2"/>
      <c r="BO6683" s="2"/>
      <c r="BP6683" s="2"/>
      <c r="BQ6683" s="2"/>
      <c r="BR6683" s="2"/>
      <c r="BS6683" s="2"/>
      <c r="BT6683" s="2"/>
      <c r="BU6683" s="2"/>
      <c r="BV6683" s="2"/>
      <c r="BW6683" s="2"/>
      <c r="BX6683" s="2"/>
      <c r="BY6683" s="2"/>
      <c r="BZ6683" s="2"/>
      <c r="CA6683" s="2"/>
      <c r="CB6683" s="2"/>
      <c r="CC6683" s="2"/>
      <c r="CD6683" s="2"/>
      <c r="CE6683" s="2"/>
    </row>
    <row r="6684" spans="1:83" s="10" customFormat="1" ht="12.75" customHeight="1" x14ac:dyDescent="0.2">
      <c r="A6684" s="51" t="s">
        <v>11624</v>
      </c>
      <c r="B6684" s="9" t="s">
        <v>46</v>
      </c>
      <c r="C6684" s="66" t="s">
        <v>4035</v>
      </c>
      <c r="D6684" s="44" t="s">
        <v>4150</v>
      </c>
      <c r="E6684" s="54"/>
      <c r="F6684" s="55"/>
      <c r="G6684" s="56">
        <v>35</v>
      </c>
      <c r="H6684" s="57">
        <f t="shared" si="208"/>
        <v>41.3</v>
      </c>
      <c r="I6684" s="58">
        <f t="shared" si="209"/>
        <v>0</v>
      </c>
      <c r="J6684" s="59" t="s">
        <v>4027</v>
      </c>
      <c r="K6684" s="59"/>
      <c r="L6684" s="60" t="s">
        <v>4029</v>
      </c>
      <c r="M6684" s="61">
        <v>3.4000000000000002E-2</v>
      </c>
      <c r="N6684" s="6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2"/>
      <c r="BD6684" s="2"/>
      <c r="BE6684" s="2"/>
      <c r="BF6684" s="2"/>
      <c r="BG6684" s="2"/>
      <c r="BH6684" s="2"/>
      <c r="BI6684" s="2"/>
      <c r="BJ6684" s="2"/>
      <c r="BK6684" s="2"/>
      <c r="BL6684" s="2"/>
      <c r="BM6684" s="2"/>
      <c r="BN6684" s="2"/>
      <c r="BO6684" s="2"/>
      <c r="BP6684" s="2"/>
      <c r="BQ6684" s="2"/>
      <c r="BR6684" s="2"/>
      <c r="BS6684" s="2"/>
      <c r="BT6684" s="2"/>
      <c r="BU6684" s="2"/>
      <c r="BV6684" s="2"/>
      <c r="BW6684" s="2"/>
      <c r="BX6684" s="2"/>
      <c r="BY6684" s="2"/>
      <c r="BZ6684" s="2"/>
      <c r="CA6684" s="2"/>
      <c r="CB6684" s="2"/>
      <c r="CC6684" s="2"/>
      <c r="CD6684" s="2"/>
      <c r="CE6684" s="2"/>
    </row>
    <row r="6685" spans="1:83" s="10" customFormat="1" ht="12.75" customHeight="1" x14ac:dyDescent="0.2">
      <c r="A6685" s="51" t="s">
        <v>11625</v>
      </c>
      <c r="B6685" s="9" t="s">
        <v>46</v>
      </c>
      <c r="C6685" s="66" t="s">
        <v>4035</v>
      </c>
      <c r="D6685" s="44" t="s">
        <v>4150</v>
      </c>
      <c r="E6685" s="54"/>
      <c r="F6685" s="55"/>
      <c r="G6685" s="56">
        <v>45</v>
      </c>
      <c r="H6685" s="57">
        <f t="shared" si="208"/>
        <v>53.099999999999994</v>
      </c>
      <c r="I6685" s="58">
        <f t="shared" si="209"/>
        <v>0</v>
      </c>
      <c r="J6685" s="59" t="s">
        <v>4027</v>
      </c>
      <c r="K6685" s="59"/>
      <c r="L6685" s="60" t="s">
        <v>4029</v>
      </c>
      <c r="M6685" s="61">
        <v>0.02</v>
      </c>
      <c r="N6685" s="6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2"/>
      <c r="BD6685" s="2"/>
      <c r="BE6685" s="2"/>
      <c r="BF6685" s="2"/>
      <c r="BG6685" s="2"/>
      <c r="BH6685" s="2"/>
      <c r="BI6685" s="2"/>
      <c r="BJ6685" s="2"/>
      <c r="BK6685" s="2"/>
      <c r="BL6685" s="2"/>
      <c r="BM6685" s="2"/>
      <c r="BN6685" s="2"/>
      <c r="BO6685" s="2"/>
      <c r="BP6685" s="2"/>
      <c r="BQ6685" s="2"/>
      <c r="BR6685" s="2"/>
      <c r="BS6685" s="2"/>
      <c r="BT6685" s="2"/>
      <c r="BU6685" s="2"/>
      <c r="BV6685" s="2"/>
      <c r="BW6685" s="2"/>
      <c r="BX6685" s="2"/>
      <c r="BY6685" s="2"/>
      <c r="BZ6685" s="2"/>
      <c r="CA6685" s="2"/>
      <c r="CB6685" s="2"/>
      <c r="CC6685" s="2"/>
      <c r="CD6685" s="2"/>
      <c r="CE6685" s="2"/>
    </row>
    <row r="6686" spans="1:83" s="10" customFormat="1" ht="12.75" customHeight="1" x14ac:dyDescent="0.2">
      <c r="A6686" s="51" t="s">
        <v>11626</v>
      </c>
      <c r="B6686" s="9" t="s">
        <v>313</v>
      </c>
      <c r="C6686" s="66" t="s">
        <v>4035</v>
      </c>
      <c r="D6686" s="44" t="s">
        <v>8478</v>
      </c>
      <c r="E6686" s="54"/>
      <c r="F6686" s="55"/>
      <c r="G6686" s="56">
        <v>96.98</v>
      </c>
      <c r="H6686" s="57">
        <f t="shared" si="208"/>
        <v>114.43639999999999</v>
      </c>
      <c r="I6686" s="58">
        <f t="shared" si="209"/>
        <v>0</v>
      </c>
      <c r="J6686" s="59" t="s">
        <v>4027</v>
      </c>
      <c r="K6686" s="59"/>
      <c r="L6686" s="60" t="s">
        <v>4029</v>
      </c>
      <c r="M6686" s="61"/>
      <c r="N6686" s="6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2"/>
      <c r="BD6686" s="2"/>
      <c r="BE6686" s="2"/>
      <c r="BF6686" s="2"/>
      <c r="BG6686" s="2"/>
      <c r="BH6686" s="2"/>
      <c r="BI6686" s="2"/>
      <c r="BJ6686" s="2"/>
      <c r="BK6686" s="2"/>
      <c r="BL6686" s="2"/>
      <c r="BM6686" s="2"/>
      <c r="BN6686" s="2"/>
      <c r="BO6686" s="2"/>
      <c r="BP6686" s="2"/>
      <c r="BQ6686" s="2"/>
      <c r="BR6686" s="2"/>
      <c r="BS6686" s="2"/>
      <c r="BT6686" s="2"/>
      <c r="BU6686" s="2"/>
      <c r="BV6686" s="2"/>
      <c r="BW6686" s="2"/>
      <c r="BX6686" s="2"/>
      <c r="BY6686" s="2"/>
      <c r="BZ6686" s="2"/>
      <c r="CA6686" s="2"/>
      <c r="CB6686" s="2"/>
      <c r="CC6686" s="2"/>
      <c r="CD6686" s="2"/>
      <c r="CE6686" s="2"/>
    </row>
    <row r="6687" spans="1:83" s="10" customFormat="1" ht="12.75" customHeight="1" x14ac:dyDescent="0.2">
      <c r="A6687" s="51" t="s">
        <v>11627</v>
      </c>
      <c r="B6687" s="9" t="s">
        <v>11628</v>
      </c>
      <c r="C6687" s="66" t="s">
        <v>4035</v>
      </c>
      <c r="D6687" s="44" t="s">
        <v>7206</v>
      </c>
      <c r="E6687" s="54"/>
      <c r="F6687" s="55"/>
      <c r="G6687" s="56">
        <v>154.72</v>
      </c>
      <c r="H6687" s="57">
        <f t="shared" si="208"/>
        <v>182.56959999999998</v>
      </c>
      <c r="I6687" s="58">
        <f t="shared" si="209"/>
        <v>0</v>
      </c>
      <c r="J6687" s="59"/>
      <c r="K6687" s="59" t="s">
        <v>6938</v>
      </c>
      <c r="L6687" s="60" t="s">
        <v>4029</v>
      </c>
      <c r="M6687" s="61"/>
      <c r="N6687" s="6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2"/>
      <c r="BD6687" s="2"/>
      <c r="BE6687" s="2"/>
      <c r="BF6687" s="2"/>
      <c r="BG6687" s="2"/>
      <c r="BH6687" s="2"/>
      <c r="BI6687" s="2"/>
      <c r="BJ6687" s="2"/>
      <c r="BK6687" s="2"/>
      <c r="BL6687" s="2"/>
      <c r="BM6687" s="2"/>
      <c r="BN6687" s="2"/>
      <c r="BO6687" s="2"/>
      <c r="BP6687" s="2"/>
      <c r="BQ6687" s="2"/>
      <c r="BR6687" s="2"/>
      <c r="BS6687" s="2"/>
      <c r="BT6687" s="2"/>
      <c r="BU6687" s="2"/>
      <c r="BV6687" s="2"/>
      <c r="BW6687" s="2"/>
      <c r="BX6687" s="2"/>
      <c r="BY6687" s="2"/>
      <c r="BZ6687" s="2"/>
      <c r="CA6687" s="2"/>
      <c r="CB6687" s="2"/>
      <c r="CC6687" s="2"/>
      <c r="CD6687" s="2"/>
      <c r="CE6687" s="2"/>
    </row>
    <row r="6688" spans="1:83" s="10" customFormat="1" ht="12.75" customHeight="1" x14ac:dyDescent="0.2">
      <c r="A6688" s="69" t="s">
        <v>11629</v>
      </c>
      <c r="B6688" s="70" t="s">
        <v>11630</v>
      </c>
      <c r="C6688" s="66" t="s">
        <v>4035</v>
      </c>
      <c r="D6688" s="72" t="s">
        <v>4628</v>
      </c>
      <c r="E6688" s="54"/>
      <c r="F6688" s="55"/>
      <c r="G6688" s="56">
        <v>250</v>
      </c>
      <c r="H6688" s="57">
        <f t="shared" si="208"/>
        <v>295</v>
      </c>
      <c r="I6688" s="58">
        <f t="shared" si="209"/>
        <v>0</v>
      </c>
      <c r="J6688" s="59"/>
      <c r="K6688" s="59"/>
      <c r="L6688" s="60"/>
      <c r="M6688" s="61"/>
      <c r="N6688" s="6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2"/>
      <c r="BD6688" s="2"/>
      <c r="BE6688" s="2"/>
      <c r="BF6688" s="2"/>
      <c r="BG6688" s="2"/>
      <c r="BH6688" s="2"/>
      <c r="BI6688" s="2"/>
      <c r="BJ6688" s="2"/>
      <c r="BK6688" s="2"/>
      <c r="BL6688" s="2"/>
      <c r="BM6688" s="2"/>
      <c r="BN6688" s="2"/>
      <c r="BO6688" s="2"/>
      <c r="BP6688" s="2"/>
      <c r="BQ6688" s="2"/>
      <c r="BR6688" s="2"/>
      <c r="BS6688" s="2"/>
      <c r="BT6688" s="2"/>
      <c r="BU6688" s="2"/>
      <c r="BV6688" s="2"/>
      <c r="BW6688" s="2"/>
      <c r="BX6688" s="2"/>
      <c r="BY6688" s="2"/>
      <c r="BZ6688" s="2"/>
      <c r="CA6688" s="2"/>
      <c r="CB6688" s="2"/>
      <c r="CC6688" s="2"/>
      <c r="CD6688" s="2"/>
      <c r="CE6688" s="2"/>
    </row>
    <row r="6689" spans="1:83" s="10" customFormat="1" ht="12.75" customHeight="1" x14ac:dyDescent="0.2">
      <c r="A6689" s="69" t="s">
        <v>11631</v>
      </c>
      <c r="B6689" s="70" t="s">
        <v>325</v>
      </c>
      <c r="C6689" s="66" t="s">
        <v>4035</v>
      </c>
      <c r="D6689" s="72" t="s">
        <v>4628</v>
      </c>
      <c r="E6689" s="54"/>
      <c r="F6689" s="55"/>
      <c r="G6689" s="56">
        <v>170</v>
      </c>
      <c r="H6689" s="57">
        <f t="shared" si="208"/>
        <v>200.6</v>
      </c>
      <c r="I6689" s="58">
        <f t="shared" si="209"/>
        <v>0</v>
      </c>
      <c r="J6689" s="59"/>
      <c r="K6689" s="59"/>
      <c r="L6689" s="60"/>
      <c r="M6689" s="61"/>
      <c r="N6689" s="6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2"/>
      <c r="BD6689" s="2"/>
      <c r="BE6689" s="2"/>
      <c r="BF6689" s="2"/>
      <c r="BG6689" s="2"/>
      <c r="BH6689" s="2"/>
      <c r="BI6689" s="2"/>
      <c r="BJ6689" s="2"/>
      <c r="BK6689" s="2"/>
      <c r="BL6689" s="2"/>
      <c r="BM6689" s="2"/>
      <c r="BN6689" s="2"/>
      <c r="BO6689" s="2"/>
      <c r="BP6689" s="2"/>
      <c r="BQ6689" s="2"/>
      <c r="BR6689" s="2"/>
      <c r="BS6689" s="2"/>
      <c r="BT6689" s="2"/>
      <c r="BU6689" s="2"/>
      <c r="BV6689" s="2"/>
      <c r="BW6689" s="2"/>
      <c r="BX6689" s="2"/>
      <c r="BY6689" s="2"/>
      <c r="BZ6689" s="2"/>
      <c r="CA6689" s="2"/>
      <c r="CB6689" s="2"/>
      <c r="CC6689" s="2"/>
      <c r="CD6689" s="2"/>
      <c r="CE6689" s="2"/>
    </row>
    <row r="6690" spans="1:83" s="10" customFormat="1" ht="12.75" customHeight="1" x14ac:dyDescent="0.2">
      <c r="A6690" s="69" t="s">
        <v>11632</v>
      </c>
      <c r="B6690" s="70" t="s">
        <v>430</v>
      </c>
      <c r="C6690" s="66" t="s">
        <v>4035</v>
      </c>
      <c r="D6690" s="72" t="s">
        <v>4628</v>
      </c>
      <c r="E6690" s="54"/>
      <c r="F6690" s="55"/>
      <c r="G6690" s="56">
        <v>198297.37</v>
      </c>
      <c r="H6690" s="57">
        <f t="shared" si="208"/>
        <v>233990.89659999998</v>
      </c>
      <c r="I6690" s="58">
        <f t="shared" si="209"/>
        <v>0</v>
      </c>
      <c r="J6690" s="59"/>
      <c r="K6690" s="59"/>
      <c r="L6690" s="60"/>
      <c r="M6690" s="61"/>
      <c r="N6690" s="6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2"/>
      <c r="BD6690" s="2"/>
      <c r="BE6690" s="2"/>
      <c r="BF6690" s="2"/>
      <c r="BG6690" s="2"/>
      <c r="BH6690" s="2"/>
      <c r="BI6690" s="2"/>
      <c r="BJ6690" s="2"/>
      <c r="BK6690" s="2"/>
      <c r="BL6690" s="2"/>
      <c r="BM6690" s="2"/>
      <c r="BN6690" s="2"/>
      <c r="BO6690" s="2"/>
      <c r="BP6690" s="2"/>
      <c r="BQ6690" s="2"/>
      <c r="BR6690" s="2"/>
      <c r="BS6690" s="2"/>
      <c r="BT6690" s="2"/>
      <c r="BU6690" s="2"/>
      <c r="BV6690" s="2"/>
      <c r="BW6690" s="2"/>
      <c r="BX6690" s="2"/>
      <c r="BY6690" s="2"/>
      <c r="BZ6690" s="2"/>
      <c r="CA6690" s="2"/>
      <c r="CB6690" s="2"/>
      <c r="CC6690" s="2"/>
      <c r="CD6690" s="2"/>
      <c r="CE6690" s="2"/>
    </row>
    <row r="6691" spans="1:83" s="10" customFormat="1" ht="12.75" customHeight="1" x14ac:dyDescent="0.2">
      <c r="A6691" s="78" t="s">
        <v>11633</v>
      </c>
      <c r="B6691" s="70" t="s">
        <v>11634</v>
      </c>
      <c r="C6691" s="66" t="s">
        <v>4035</v>
      </c>
      <c r="D6691" s="72" t="s">
        <v>4628</v>
      </c>
      <c r="E6691" s="54"/>
      <c r="F6691" s="55"/>
      <c r="G6691" s="56">
        <v>2000</v>
      </c>
      <c r="H6691" s="57">
        <f t="shared" si="208"/>
        <v>2360</v>
      </c>
      <c r="I6691" s="58">
        <f t="shared" si="209"/>
        <v>0</v>
      </c>
      <c r="J6691" s="59"/>
      <c r="K6691" s="59"/>
      <c r="L6691" s="60"/>
      <c r="M6691" s="61"/>
      <c r="N6691" s="6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2"/>
      <c r="BD6691" s="2"/>
      <c r="BE6691" s="2"/>
      <c r="BF6691" s="2"/>
      <c r="BG6691" s="2"/>
      <c r="BH6691" s="2"/>
      <c r="BI6691" s="2"/>
      <c r="BJ6691" s="2"/>
      <c r="BK6691" s="2"/>
      <c r="BL6691" s="2"/>
      <c r="BM6691" s="2"/>
      <c r="BN6691" s="2"/>
      <c r="BO6691" s="2"/>
      <c r="BP6691" s="2"/>
      <c r="BQ6691" s="2"/>
      <c r="BR6691" s="2"/>
      <c r="BS6691" s="2"/>
      <c r="BT6691" s="2"/>
      <c r="BU6691" s="2"/>
      <c r="BV6691" s="2"/>
      <c r="BW6691" s="2"/>
      <c r="BX6691" s="2"/>
      <c r="BY6691" s="2"/>
      <c r="BZ6691" s="2"/>
      <c r="CA6691" s="2"/>
      <c r="CB6691" s="2"/>
      <c r="CC6691" s="2"/>
      <c r="CD6691" s="2"/>
      <c r="CE6691" s="2"/>
    </row>
    <row r="6692" spans="1:83" s="10" customFormat="1" ht="12.75" customHeight="1" x14ac:dyDescent="0.2">
      <c r="A6692" s="78" t="s">
        <v>11635</v>
      </c>
      <c r="B6692" s="70" t="s">
        <v>8616</v>
      </c>
      <c r="C6692" s="66" t="s">
        <v>4035</v>
      </c>
      <c r="D6692" s="72" t="s">
        <v>4628</v>
      </c>
      <c r="E6692" s="54"/>
      <c r="F6692" s="55"/>
      <c r="G6692" s="56">
        <v>12000</v>
      </c>
      <c r="H6692" s="57">
        <f t="shared" si="208"/>
        <v>14160</v>
      </c>
      <c r="I6692" s="58">
        <f t="shared" si="209"/>
        <v>0</v>
      </c>
      <c r="J6692" s="59"/>
      <c r="K6692" s="59"/>
      <c r="L6692" s="60"/>
      <c r="M6692" s="61"/>
      <c r="N6692" s="6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2"/>
      <c r="BD6692" s="2"/>
      <c r="BE6692" s="2"/>
      <c r="BF6692" s="2"/>
      <c r="BG6692" s="2"/>
      <c r="BH6692" s="2"/>
      <c r="BI6692" s="2"/>
      <c r="BJ6692" s="2"/>
      <c r="BK6692" s="2"/>
      <c r="BL6692" s="2"/>
      <c r="BM6692" s="2"/>
      <c r="BN6692" s="2"/>
      <c r="BO6692" s="2"/>
      <c r="BP6692" s="2"/>
      <c r="BQ6692" s="2"/>
      <c r="BR6692" s="2"/>
      <c r="BS6692" s="2"/>
      <c r="BT6692" s="2"/>
      <c r="BU6692" s="2"/>
      <c r="BV6692" s="2"/>
      <c r="BW6692" s="2"/>
      <c r="BX6692" s="2"/>
      <c r="BY6692" s="2"/>
      <c r="BZ6692" s="2"/>
      <c r="CA6692" s="2"/>
      <c r="CB6692" s="2"/>
      <c r="CC6692" s="2"/>
      <c r="CD6692" s="2"/>
      <c r="CE6692" s="2"/>
    </row>
    <row r="6693" spans="1:83" s="10" customFormat="1" ht="12.75" customHeight="1" x14ac:dyDescent="0.2">
      <c r="A6693" s="78" t="s">
        <v>11636</v>
      </c>
      <c r="B6693" s="70" t="s">
        <v>9644</v>
      </c>
      <c r="C6693" s="66" t="s">
        <v>4035</v>
      </c>
      <c r="D6693" s="72" t="s">
        <v>4628</v>
      </c>
      <c r="E6693" s="54"/>
      <c r="F6693" s="55"/>
      <c r="G6693" s="56">
        <v>3000</v>
      </c>
      <c r="H6693" s="57">
        <f t="shared" si="208"/>
        <v>3540</v>
      </c>
      <c r="I6693" s="58">
        <f t="shared" si="209"/>
        <v>0</v>
      </c>
      <c r="J6693" s="59"/>
      <c r="K6693" s="59"/>
      <c r="L6693" s="60" t="s">
        <v>4029</v>
      </c>
      <c r="M6693" s="61"/>
      <c r="N6693" s="6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2"/>
      <c r="BD6693" s="2"/>
      <c r="BE6693" s="2"/>
      <c r="BF6693" s="2"/>
      <c r="BG6693" s="2"/>
      <c r="BH6693" s="2"/>
      <c r="BI6693" s="2"/>
      <c r="BJ6693" s="2"/>
      <c r="BK6693" s="2"/>
      <c r="BL6693" s="2"/>
      <c r="BM6693" s="2"/>
      <c r="BN6693" s="2"/>
      <c r="BO6693" s="2"/>
      <c r="BP6693" s="2"/>
      <c r="BQ6693" s="2"/>
      <c r="BR6693" s="2"/>
      <c r="BS6693" s="2"/>
      <c r="BT6693" s="2"/>
      <c r="BU6693" s="2"/>
      <c r="BV6693" s="2"/>
      <c r="BW6693" s="2"/>
      <c r="BX6693" s="2"/>
      <c r="BY6693" s="2"/>
      <c r="BZ6693" s="2"/>
      <c r="CA6693" s="2"/>
      <c r="CB6693" s="2"/>
      <c r="CC6693" s="2"/>
      <c r="CD6693" s="2"/>
      <c r="CE6693" s="2"/>
    </row>
    <row r="6694" spans="1:83" s="10" customFormat="1" ht="12.75" customHeight="1" x14ac:dyDescent="0.2">
      <c r="A6694" s="51" t="s">
        <v>11637</v>
      </c>
      <c r="B6694" s="9" t="s">
        <v>9644</v>
      </c>
      <c r="C6694" s="66" t="s">
        <v>4035</v>
      </c>
      <c r="D6694" s="44" t="s">
        <v>4628</v>
      </c>
      <c r="E6694" s="54"/>
      <c r="F6694" s="55"/>
      <c r="G6694" s="56">
        <v>3000</v>
      </c>
      <c r="H6694" s="57">
        <f t="shared" si="208"/>
        <v>3540</v>
      </c>
      <c r="I6694" s="58">
        <f t="shared" si="209"/>
        <v>0</v>
      </c>
      <c r="J6694" s="59"/>
      <c r="K6694" s="59"/>
      <c r="L6694" s="60" t="s">
        <v>4029</v>
      </c>
      <c r="M6694" s="61"/>
      <c r="N6694" s="6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2"/>
      <c r="BD6694" s="2"/>
      <c r="BE6694" s="2"/>
      <c r="BF6694" s="2"/>
      <c r="BG6694" s="2"/>
      <c r="BH6694" s="2"/>
      <c r="BI6694" s="2"/>
      <c r="BJ6694" s="2"/>
      <c r="BK6694" s="2"/>
      <c r="BL6694" s="2"/>
      <c r="BM6694" s="2"/>
      <c r="BN6694" s="2"/>
      <c r="BO6694" s="2"/>
      <c r="BP6694" s="2"/>
      <c r="BQ6694" s="2"/>
      <c r="BR6694" s="2"/>
      <c r="BS6694" s="2"/>
      <c r="BT6694" s="2"/>
      <c r="BU6694" s="2"/>
      <c r="BV6694" s="2"/>
      <c r="BW6694" s="2"/>
      <c r="BX6694" s="2"/>
      <c r="BY6694" s="2"/>
      <c r="BZ6694" s="2"/>
      <c r="CA6694" s="2"/>
      <c r="CB6694" s="2"/>
      <c r="CC6694" s="2"/>
      <c r="CD6694" s="2"/>
      <c r="CE6694" s="2"/>
    </row>
    <row r="6695" spans="1:83" s="10" customFormat="1" ht="12.75" customHeight="1" x14ac:dyDescent="0.2">
      <c r="A6695" s="51" t="s">
        <v>11638</v>
      </c>
      <c r="B6695" s="9" t="s">
        <v>11639</v>
      </c>
      <c r="C6695" s="66" t="s">
        <v>4035</v>
      </c>
      <c r="D6695" s="44" t="s">
        <v>4628</v>
      </c>
      <c r="E6695" s="54"/>
      <c r="F6695" s="55"/>
      <c r="G6695" s="56">
        <v>6300</v>
      </c>
      <c r="H6695" s="57">
        <f t="shared" si="208"/>
        <v>7434</v>
      </c>
      <c r="I6695" s="58">
        <f t="shared" si="209"/>
        <v>0</v>
      </c>
      <c r="J6695" s="59"/>
      <c r="K6695" s="59"/>
      <c r="L6695" s="60" t="s">
        <v>4029</v>
      </c>
      <c r="M6695" s="61"/>
      <c r="N6695" s="6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2"/>
      <c r="BD6695" s="2"/>
      <c r="BE6695" s="2"/>
      <c r="BF6695" s="2"/>
      <c r="BG6695" s="2"/>
      <c r="BH6695" s="2"/>
      <c r="BI6695" s="2"/>
      <c r="BJ6695" s="2"/>
      <c r="BK6695" s="2"/>
      <c r="BL6695" s="2"/>
      <c r="BM6695" s="2"/>
      <c r="BN6695" s="2"/>
      <c r="BO6695" s="2"/>
      <c r="BP6695" s="2"/>
      <c r="BQ6695" s="2"/>
      <c r="BR6695" s="2"/>
      <c r="BS6695" s="2"/>
      <c r="BT6695" s="2"/>
      <c r="BU6695" s="2"/>
      <c r="BV6695" s="2"/>
      <c r="BW6695" s="2"/>
      <c r="BX6695" s="2"/>
      <c r="BY6695" s="2"/>
      <c r="BZ6695" s="2"/>
      <c r="CA6695" s="2"/>
      <c r="CB6695" s="2"/>
      <c r="CC6695" s="2"/>
      <c r="CD6695" s="2"/>
      <c r="CE6695" s="2"/>
    </row>
    <row r="6696" spans="1:83" s="10" customFormat="1" ht="12.75" customHeight="1" x14ac:dyDescent="0.2">
      <c r="A6696" s="78" t="s">
        <v>11640</v>
      </c>
      <c r="B6696" s="70" t="s">
        <v>9646</v>
      </c>
      <c r="C6696" s="66" t="s">
        <v>4035</v>
      </c>
      <c r="D6696" s="72" t="s">
        <v>4628</v>
      </c>
      <c r="E6696" s="54"/>
      <c r="F6696" s="55"/>
      <c r="G6696" s="56">
        <v>1100</v>
      </c>
      <c r="H6696" s="57">
        <f t="shared" si="208"/>
        <v>1298</v>
      </c>
      <c r="I6696" s="58">
        <f t="shared" si="209"/>
        <v>0</v>
      </c>
      <c r="J6696" s="59" t="s">
        <v>4015</v>
      </c>
      <c r="K6696" s="59"/>
      <c r="L6696" s="68" t="s">
        <v>4015</v>
      </c>
      <c r="M6696" s="61"/>
      <c r="N6696" s="62"/>
      <c r="O6696" s="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/>
      <c r="AM6696" s="12"/>
      <c r="AN6696" s="12"/>
      <c r="AO6696" s="12"/>
      <c r="AP6696" s="12"/>
      <c r="AQ6696" s="12"/>
      <c r="AR6696" s="12"/>
      <c r="AS6696" s="12"/>
      <c r="AT6696" s="12"/>
      <c r="AU6696" s="12"/>
      <c r="AV6696" s="12"/>
      <c r="AW6696" s="12"/>
      <c r="AX6696" s="12"/>
      <c r="AY6696" s="12"/>
      <c r="AZ6696" s="12"/>
      <c r="BA6696" s="12"/>
      <c r="BB6696" s="12"/>
      <c r="BC6696" s="12"/>
      <c r="BD6696" s="12"/>
      <c r="BE6696" s="12"/>
      <c r="BF6696" s="12"/>
      <c r="BG6696" s="12"/>
      <c r="BH6696" s="12"/>
      <c r="BI6696" s="12"/>
      <c r="BJ6696" s="12"/>
      <c r="BK6696" s="12"/>
      <c r="BL6696" s="12"/>
      <c r="BM6696" s="12"/>
      <c r="BN6696" s="12"/>
      <c r="BO6696" s="12"/>
      <c r="BP6696" s="12"/>
      <c r="BQ6696" s="12"/>
      <c r="BR6696" s="12"/>
      <c r="BS6696" s="12"/>
      <c r="BT6696" s="12"/>
      <c r="BU6696" s="12"/>
      <c r="BV6696" s="12"/>
      <c r="BW6696" s="12"/>
      <c r="BX6696" s="12"/>
      <c r="BY6696" s="12"/>
      <c r="BZ6696" s="12"/>
      <c r="CA6696" s="12"/>
      <c r="CB6696" s="12"/>
      <c r="CC6696" s="12"/>
      <c r="CD6696" s="12"/>
      <c r="CE6696" s="12"/>
    </row>
    <row r="6697" spans="1:83" s="10" customFormat="1" ht="12.75" customHeight="1" x14ac:dyDescent="0.2">
      <c r="A6697" s="78" t="s">
        <v>11641</v>
      </c>
      <c r="B6697" s="70" t="s">
        <v>4919</v>
      </c>
      <c r="C6697" s="66" t="s">
        <v>4035</v>
      </c>
      <c r="D6697" s="72" t="s">
        <v>4628</v>
      </c>
      <c r="E6697" s="54"/>
      <c r="F6697" s="55"/>
      <c r="G6697" s="56">
        <v>135</v>
      </c>
      <c r="H6697" s="57">
        <f t="shared" si="208"/>
        <v>159.29999999999998</v>
      </c>
      <c r="I6697" s="58">
        <f t="shared" si="209"/>
        <v>0</v>
      </c>
      <c r="J6697" s="59" t="s">
        <v>4015</v>
      </c>
      <c r="K6697" s="59"/>
      <c r="L6697" s="68" t="s">
        <v>4015</v>
      </c>
      <c r="M6697" s="61"/>
      <c r="N6697" s="62"/>
      <c r="O6697" s="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/>
      <c r="AM6697" s="12"/>
      <c r="AN6697" s="12"/>
      <c r="AO6697" s="12"/>
      <c r="AP6697" s="12"/>
      <c r="AQ6697" s="12"/>
      <c r="AR6697" s="12"/>
      <c r="AS6697" s="12"/>
      <c r="AT6697" s="12"/>
      <c r="AU6697" s="12"/>
      <c r="AV6697" s="12"/>
      <c r="AW6697" s="12"/>
      <c r="AX6697" s="12"/>
      <c r="AY6697" s="12"/>
      <c r="AZ6697" s="12"/>
      <c r="BA6697" s="12"/>
      <c r="BB6697" s="12"/>
      <c r="BC6697" s="12"/>
      <c r="BD6697" s="12"/>
      <c r="BE6697" s="12"/>
      <c r="BF6697" s="12"/>
      <c r="BG6697" s="12"/>
      <c r="BH6697" s="12"/>
      <c r="BI6697" s="12"/>
      <c r="BJ6697" s="12"/>
      <c r="BK6697" s="12"/>
      <c r="BL6697" s="12"/>
      <c r="BM6697" s="12"/>
      <c r="BN6697" s="12"/>
      <c r="BO6697" s="12"/>
      <c r="BP6697" s="12"/>
      <c r="BQ6697" s="12"/>
      <c r="BR6697" s="12"/>
      <c r="BS6697" s="12"/>
      <c r="BT6697" s="12"/>
      <c r="BU6697" s="12"/>
      <c r="BV6697" s="12"/>
      <c r="BW6697" s="12"/>
      <c r="BX6697" s="12"/>
      <c r="BY6697" s="12"/>
      <c r="BZ6697" s="12"/>
      <c r="CA6697" s="12"/>
      <c r="CB6697" s="12"/>
      <c r="CC6697" s="12"/>
      <c r="CD6697" s="12"/>
      <c r="CE6697" s="12"/>
    </row>
    <row r="6698" spans="1:83" s="10" customFormat="1" ht="12.75" customHeight="1" x14ac:dyDescent="0.2">
      <c r="A6698" s="64" t="s">
        <v>11642</v>
      </c>
      <c r="B6698" s="9" t="s">
        <v>8908</v>
      </c>
      <c r="C6698" s="53" t="s">
        <v>4007</v>
      </c>
      <c r="D6698" s="44" t="s">
        <v>4628</v>
      </c>
      <c r="E6698" s="54"/>
      <c r="F6698" s="55"/>
      <c r="G6698" s="56">
        <v>28235.29</v>
      </c>
      <c r="H6698" s="57">
        <f t="shared" si="208"/>
        <v>33317.642200000002</v>
      </c>
      <c r="I6698" s="58">
        <f t="shared" si="209"/>
        <v>0</v>
      </c>
      <c r="J6698" s="59" t="s">
        <v>4027</v>
      </c>
      <c r="K6698" s="59" t="s">
        <v>11643</v>
      </c>
      <c r="L6698" s="60" t="s">
        <v>4029</v>
      </c>
      <c r="M6698" s="61">
        <v>47.74</v>
      </c>
      <c r="N6698" s="62"/>
      <c r="O6698" s="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/>
      <c r="AM6698" s="12"/>
      <c r="AN6698" s="12"/>
      <c r="AO6698" s="12"/>
      <c r="AP6698" s="12"/>
      <c r="AQ6698" s="12"/>
      <c r="AR6698" s="12"/>
      <c r="AS6698" s="12"/>
      <c r="AT6698" s="12"/>
      <c r="AU6698" s="12"/>
      <c r="AV6698" s="12"/>
      <c r="AW6698" s="12"/>
      <c r="AX6698" s="12"/>
      <c r="AY6698" s="12"/>
      <c r="AZ6698" s="12"/>
      <c r="BA6698" s="12"/>
      <c r="BB6698" s="12"/>
      <c r="BC6698" s="12"/>
      <c r="BD6698" s="12"/>
      <c r="BE6698" s="12"/>
      <c r="BF6698" s="12"/>
      <c r="BG6698" s="12"/>
      <c r="BH6698" s="12"/>
      <c r="BI6698" s="12"/>
      <c r="BJ6698" s="12"/>
      <c r="BK6698" s="12"/>
      <c r="BL6698" s="12"/>
      <c r="BM6698" s="12"/>
      <c r="BN6698" s="12"/>
      <c r="BO6698" s="12"/>
      <c r="BP6698" s="12"/>
      <c r="BQ6698" s="12"/>
      <c r="BR6698" s="12"/>
      <c r="BS6698" s="12"/>
      <c r="BT6698" s="12"/>
      <c r="BU6698" s="12"/>
      <c r="BV6698" s="12"/>
      <c r="BW6698" s="12"/>
      <c r="BX6698" s="12"/>
      <c r="BY6698" s="12"/>
      <c r="BZ6698" s="12"/>
      <c r="CA6698" s="12"/>
      <c r="CB6698" s="12"/>
      <c r="CC6698" s="12"/>
      <c r="CD6698" s="12"/>
      <c r="CE6698" s="12"/>
    </row>
    <row r="6699" spans="1:83" s="10" customFormat="1" ht="12.75" customHeight="1" x14ac:dyDescent="0.2">
      <c r="A6699" s="51" t="s">
        <v>3301</v>
      </c>
      <c r="B6699" s="9" t="s">
        <v>474</v>
      </c>
      <c r="C6699" s="66" t="s">
        <v>4035</v>
      </c>
      <c r="D6699" s="44" t="s">
        <v>6891</v>
      </c>
      <c r="E6699" s="54"/>
      <c r="F6699" s="55"/>
      <c r="G6699" s="56">
        <v>289011.87</v>
      </c>
      <c r="H6699" s="57">
        <f t="shared" si="208"/>
        <v>341034.00659999996</v>
      </c>
      <c r="I6699" s="58">
        <f t="shared" si="209"/>
        <v>0</v>
      </c>
      <c r="J6699" s="59" t="s">
        <v>11644</v>
      </c>
      <c r="K6699" s="59"/>
      <c r="L6699" s="65">
        <v>532362</v>
      </c>
      <c r="M6699" s="61">
        <v>358</v>
      </c>
      <c r="N6699" s="62"/>
      <c r="O6699" s="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/>
      <c r="AM6699" s="12"/>
      <c r="AN6699" s="12"/>
      <c r="AO6699" s="12"/>
      <c r="AP6699" s="12"/>
      <c r="AQ6699" s="12"/>
      <c r="AR6699" s="12"/>
      <c r="AS6699" s="12"/>
      <c r="AT6699" s="12"/>
      <c r="AU6699" s="12"/>
      <c r="AV6699" s="12"/>
      <c r="AW6699" s="12"/>
      <c r="AX6699" s="12"/>
      <c r="AY6699" s="12"/>
      <c r="AZ6699" s="12"/>
      <c r="BA6699" s="12"/>
      <c r="BB6699" s="12"/>
      <c r="BC6699" s="12"/>
      <c r="BD6699" s="12"/>
      <c r="BE6699" s="12"/>
      <c r="BF6699" s="12"/>
      <c r="BG6699" s="12"/>
      <c r="BH6699" s="12"/>
      <c r="BI6699" s="12"/>
      <c r="BJ6699" s="12"/>
      <c r="BK6699" s="12"/>
      <c r="BL6699" s="12"/>
      <c r="BM6699" s="12"/>
      <c r="BN6699" s="12"/>
      <c r="BO6699" s="12"/>
      <c r="BP6699" s="12"/>
      <c r="BQ6699" s="12"/>
      <c r="BR6699" s="12"/>
      <c r="BS6699" s="12"/>
      <c r="BT6699" s="12"/>
      <c r="BU6699" s="12"/>
      <c r="BV6699" s="12"/>
      <c r="BW6699" s="12"/>
      <c r="BX6699" s="12"/>
      <c r="BY6699" s="12"/>
      <c r="BZ6699" s="12"/>
      <c r="CA6699" s="12"/>
      <c r="CB6699" s="12"/>
      <c r="CC6699" s="12"/>
      <c r="CD6699" s="12"/>
      <c r="CE6699" s="12"/>
    </row>
    <row r="6700" spans="1:83" s="10" customFormat="1" ht="12.75" customHeight="1" x14ac:dyDescent="0.2">
      <c r="A6700" s="95" t="s">
        <v>3302</v>
      </c>
      <c r="B6700" s="9" t="s">
        <v>41</v>
      </c>
      <c r="C6700" s="66" t="s">
        <v>4035</v>
      </c>
      <c r="D6700" s="44" t="s">
        <v>7186</v>
      </c>
      <c r="E6700" s="54"/>
      <c r="F6700" s="55"/>
      <c r="G6700" s="56">
        <v>210000</v>
      </c>
      <c r="H6700" s="57">
        <f t="shared" si="208"/>
        <v>247800</v>
      </c>
      <c r="I6700" s="58">
        <f t="shared" si="209"/>
        <v>0</v>
      </c>
      <c r="J6700" s="59" t="s">
        <v>4027</v>
      </c>
      <c r="K6700" s="59"/>
      <c r="L6700" s="65">
        <v>532362</v>
      </c>
      <c r="M6700" s="61">
        <v>1046</v>
      </c>
      <c r="N6700" s="62"/>
      <c r="O6700" s="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/>
      <c r="AM6700" s="12"/>
      <c r="AN6700" s="12"/>
      <c r="AO6700" s="12"/>
      <c r="AP6700" s="12"/>
      <c r="AQ6700" s="12"/>
      <c r="AR6700" s="12"/>
      <c r="AS6700" s="12"/>
      <c r="AT6700" s="12"/>
      <c r="AU6700" s="12"/>
      <c r="AV6700" s="12"/>
      <c r="AW6700" s="12"/>
      <c r="AX6700" s="12"/>
      <c r="AY6700" s="12"/>
      <c r="AZ6700" s="12"/>
      <c r="BA6700" s="12"/>
      <c r="BB6700" s="12"/>
      <c r="BC6700" s="12"/>
      <c r="BD6700" s="12"/>
      <c r="BE6700" s="12"/>
      <c r="BF6700" s="12"/>
      <c r="BG6700" s="12"/>
      <c r="BH6700" s="12"/>
      <c r="BI6700" s="12"/>
      <c r="BJ6700" s="12"/>
      <c r="BK6700" s="12"/>
      <c r="BL6700" s="12"/>
      <c r="BM6700" s="12"/>
      <c r="BN6700" s="12"/>
      <c r="BO6700" s="12"/>
      <c r="BP6700" s="12"/>
      <c r="BQ6700" s="12"/>
      <c r="BR6700" s="12"/>
      <c r="BS6700" s="12"/>
      <c r="BT6700" s="12"/>
      <c r="BU6700" s="12"/>
      <c r="BV6700" s="12"/>
      <c r="BW6700" s="12"/>
      <c r="BX6700" s="12"/>
      <c r="BY6700" s="12"/>
      <c r="BZ6700" s="12"/>
      <c r="CA6700" s="12"/>
      <c r="CB6700" s="12"/>
      <c r="CC6700" s="12"/>
      <c r="CD6700" s="12"/>
      <c r="CE6700" s="12"/>
    </row>
    <row r="6701" spans="1:83" s="10" customFormat="1" ht="12.75" customHeight="1" x14ac:dyDescent="0.2">
      <c r="A6701" s="95" t="s">
        <v>3303</v>
      </c>
      <c r="B6701" s="9" t="s">
        <v>41</v>
      </c>
      <c r="C6701" s="66" t="s">
        <v>4035</v>
      </c>
      <c r="D6701" s="44" t="s">
        <v>7186</v>
      </c>
      <c r="E6701" s="54"/>
      <c r="F6701" s="55"/>
      <c r="G6701" s="56">
        <v>210000</v>
      </c>
      <c r="H6701" s="57">
        <f t="shared" si="208"/>
        <v>247800</v>
      </c>
      <c r="I6701" s="58">
        <f t="shared" si="209"/>
        <v>0</v>
      </c>
      <c r="J6701" s="59" t="s">
        <v>4027</v>
      </c>
      <c r="K6701" s="59"/>
      <c r="L6701" s="65" t="s">
        <v>11645</v>
      </c>
      <c r="M6701" s="61">
        <v>1031</v>
      </c>
      <c r="N6701" s="62"/>
      <c r="O6701" s="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/>
      <c r="AM6701" s="12"/>
      <c r="AN6701" s="12"/>
      <c r="AO6701" s="12"/>
      <c r="AP6701" s="12"/>
      <c r="AQ6701" s="12"/>
      <c r="AR6701" s="12"/>
      <c r="AS6701" s="12"/>
      <c r="AT6701" s="12"/>
      <c r="AU6701" s="12"/>
      <c r="AV6701" s="12"/>
      <c r="AW6701" s="12"/>
      <c r="AX6701" s="12"/>
      <c r="AY6701" s="12"/>
      <c r="AZ6701" s="12"/>
      <c r="BA6701" s="12"/>
      <c r="BB6701" s="12"/>
      <c r="BC6701" s="12"/>
      <c r="BD6701" s="12"/>
      <c r="BE6701" s="12"/>
      <c r="BF6701" s="12"/>
      <c r="BG6701" s="12"/>
      <c r="BH6701" s="12"/>
      <c r="BI6701" s="12"/>
      <c r="BJ6701" s="12"/>
      <c r="BK6701" s="12"/>
      <c r="BL6701" s="12"/>
      <c r="BM6701" s="12"/>
      <c r="BN6701" s="12"/>
      <c r="BO6701" s="12"/>
      <c r="BP6701" s="12"/>
      <c r="BQ6701" s="12"/>
      <c r="BR6701" s="12"/>
      <c r="BS6701" s="12"/>
      <c r="BT6701" s="12"/>
      <c r="BU6701" s="12"/>
      <c r="BV6701" s="12"/>
      <c r="BW6701" s="12"/>
      <c r="BX6701" s="12"/>
      <c r="BY6701" s="12"/>
      <c r="BZ6701" s="12"/>
      <c r="CA6701" s="12"/>
      <c r="CB6701" s="12"/>
      <c r="CC6701" s="12"/>
      <c r="CD6701" s="12"/>
      <c r="CE6701" s="12"/>
    </row>
    <row r="6702" spans="1:83" s="10" customFormat="1" ht="12.75" customHeight="1" x14ac:dyDescent="0.2">
      <c r="A6702" s="51" t="s">
        <v>11646</v>
      </c>
      <c r="B6702" s="9" t="s">
        <v>11647</v>
      </c>
      <c r="C6702" s="66" t="s">
        <v>4035</v>
      </c>
      <c r="D6702" s="44" t="s">
        <v>4150</v>
      </c>
      <c r="E6702" s="54"/>
      <c r="F6702" s="55"/>
      <c r="G6702" s="56">
        <v>11890.49</v>
      </c>
      <c r="H6702" s="57">
        <f t="shared" si="208"/>
        <v>14030.778199999999</v>
      </c>
      <c r="I6702" s="58">
        <f t="shared" si="209"/>
        <v>0</v>
      </c>
      <c r="J6702" s="59" t="s">
        <v>4027</v>
      </c>
      <c r="K6702" s="59"/>
      <c r="L6702" s="60" t="s">
        <v>4029</v>
      </c>
      <c r="M6702" s="61">
        <v>14.65</v>
      </c>
      <c r="N6702" s="62"/>
      <c r="O6702" s="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/>
      <c r="AM6702" s="12"/>
      <c r="AN6702" s="12"/>
      <c r="AO6702" s="12"/>
      <c r="AP6702" s="12"/>
      <c r="AQ6702" s="12"/>
      <c r="AR6702" s="12"/>
      <c r="AS6702" s="12"/>
      <c r="AT6702" s="12"/>
      <c r="AU6702" s="12"/>
      <c r="AV6702" s="12"/>
      <c r="AW6702" s="12"/>
      <c r="AX6702" s="12"/>
      <c r="AY6702" s="12"/>
      <c r="AZ6702" s="12"/>
      <c r="BA6702" s="12"/>
      <c r="BB6702" s="12"/>
      <c r="BC6702" s="12"/>
      <c r="BD6702" s="12"/>
      <c r="BE6702" s="12"/>
      <c r="BF6702" s="12"/>
      <c r="BG6702" s="12"/>
      <c r="BH6702" s="12"/>
      <c r="BI6702" s="12"/>
      <c r="BJ6702" s="12"/>
      <c r="BK6702" s="12"/>
      <c r="BL6702" s="12"/>
      <c r="BM6702" s="12"/>
      <c r="BN6702" s="12"/>
      <c r="BO6702" s="12"/>
      <c r="BP6702" s="12"/>
      <c r="BQ6702" s="12"/>
      <c r="BR6702" s="12"/>
      <c r="BS6702" s="12"/>
      <c r="BT6702" s="12"/>
      <c r="BU6702" s="12"/>
      <c r="BV6702" s="12"/>
      <c r="BW6702" s="12"/>
      <c r="BX6702" s="12"/>
      <c r="BY6702" s="12"/>
      <c r="BZ6702" s="12"/>
      <c r="CA6702" s="12"/>
      <c r="CB6702" s="12"/>
      <c r="CC6702" s="12"/>
      <c r="CD6702" s="12"/>
      <c r="CE6702" s="12"/>
    </row>
    <row r="6703" spans="1:83" s="10" customFormat="1" ht="12.75" customHeight="1" x14ac:dyDescent="0.2">
      <c r="A6703" s="64" t="s">
        <v>11648</v>
      </c>
      <c r="B6703" s="9" t="s">
        <v>67</v>
      </c>
      <c r="C6703" s="66" t="s">
        <v>4035</v>
      </c>
      <c r="D6703" s="44" t="s">
        <v>4049</v>
      </c>
      <c r="E6703" s="54"/>
      <c r="F6703" s="55"/>
      <c r="G6703" s="56">
        <v>630000</v>
      </c>
      <c r="H6703" s="57">
        <f t="shared" si="208"/>
        <v>743400</v>
      </c>
      <c r="I6703" s="58">
        <f t="shared" si="209"/>
        <v>0</v>
      </c>
      <c r="J6703" s="59"/>
      <c r="K6703" s="59"/>
      <c r="L6703" s="60"/>
      <c r="M6703" s="61"/>
      <c r="N6703" s="62"/>
      <c r="O6703" s="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/>
      <c r="AM6703" s="12"/>
      <c r="AN6703" s="12"/>
      <c r="AO6703" s="12"/>
      <c r="AP6703" s="12"/>
      <c r="AQ6703" s="12"/>
      <c r="AR6703" s="12"/>
      <c r="AS6703" s="12"/>
      <c r="AT6703" s="12"/>
      <c r="AU6703" s="12"/>
      <c r="AV6703" s="12"/>
      <c r="AW6703" s="12"/>
      <c r="AX6703" s="12"/>
      <c r="AY6703" s="12"/>
      <c r="AZ6703" s="12"/>
      <c r="BA6703" s="12"/>
      <c r="BB6703" s="12"/>
      <c r="BC6703" s="12"/>
      <c r="BD6703" s="12"/>
      <c r="BE6703" s="12"/>
      <c r="BF6703" s="12"/>
      <c r="BG6703" s="12"/>
      <c r="BH6703" s="12"/>
      <c r="BI6703" s="12"/>
      <c r="BJ6703" s="12"/>
      <c r="BK6703" s="12"/>
      <c r="BL6703" s="12"/>
      <c r="BM6703" s="12"/>
      <c r="BN6703" s="12"/>
      <c r="BO6703" s="12"/>
      <c r="BP6703" s="12"/>
      <c r="BQ6703" s="12"/>
      <c r="BR6703" s="12"/>
      <c r="BS6703" s="12"/>
      <c r="BT6703" s="12"/>
      <c r="BU6703" s="12"/>
      <c r="BV6703" s="12"/>
      <c r="BW6703" s="12"/>
      <c r="BX6703" s="12"/>
      <c r="BY6703" s="12"/>
      <c r="BZ6703" s="12"/>
      <c r="CA6703" s="12"/>
      <c r="CB6703" s="12"/>
      <c r="CC6703" s="12"/>
      <c r="CD6703" s="12"/>
      <c r="CE6703" s="12"/>
    </row>
    <row r="6704" spans="1:83" s="10" customFormat="1" ht="12.75" customHeight="1" x14ac:dyDescent="0.2">
      <c r="A6704" s="51" t="s">
        <v>11649</v>
      </c>
      <c r="B6704" s="9" t="s">
        <v>67</v>
      </c>
      <c r="C6704" s="66" t="s">
        <v>4035</v>
      </c>
      <c r="D6704" s="44" t="s">
        <v>4049</v>
      </c>
      <c r="E6704" s="54"/>
      <c r="F6704" s="55"/>
      <c r="G6704" s="56">
        <v>630000</v>
      </c>
      <c r="H6704" s="57">
        <f t="shared" si="208"/>
        <v>743400</v>
      </c>
      <c r="I6704" s="58">
        <f t="shared" si="209"/>
        <v>0</v>
      </c>
      <c r="J6704" s="59"/>
      <c r="K6704" s="59"/>
      <c r="L6704" s="60" t="s">
        <v>4029</v>
      </c>
      <c r="M6704" s="61"/>
      <c r="N6704" s="62"/>
      <c r="O6704" s="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/>
      <c r="AM6704" s="12"/>
      <c r="AN6704" s="12"/>
      <c r="AO6704" s="12"/>
      <c r="AP6704" s="12"/>
      <c r="AQ6704" s="12"/>
      <c r="AR6704" s="12"/>
      <c r="AS6704" s="12"/>
      <c r="AT6704" s="12"/>
      <c r="AU6704" s="12"/>
      <c r="AV6704" s="12"/>
      <c r="AW6704" s="12"/>
      <c r="AX6704" s="12"/>
      <c r="AY6704" s="12"/>
      <c r="AZ6704" s="12"/>
      <c r="BA6704" s="12"/>
      <c r="BB6704" s="12"/>
      <c r="BC6704" s="12"/>
      <c r="BD6704" s="12"/>
      <c r="BE6704" s="12"/>
      <c r="BF6704" s="12"/>
      <c r="BG6704" s="12"/>
      <c r="BH6704" s="12"/>
      <c r="BI6704" s="12"/>
      <c r="BJ6704" s="12"/>
      <c r="BK6704" s="12"/>
      <c r="BL6704" s="12"/>
      <c r="BM6704" s="12"/>
      <c r="BN6704" s="12"/>
      <c r="BO6704" s="12"/>
      <c r="BP6704" s="12"/>
      <c r="BQ6704" s="12"/>
      <c r="BR6704" s="12"/>
      <c r="BS6704" s="12"/>
      <c r="BT6704" s="12"/>
      <c r="BU6704" s="12"/>
      <c r="BV6704" s="12"/>
      <c r="BW6704" s="12"/>
      <c r="BX6704" s="12"/>
      <c r="BY6704" s="12"/>
      <c r="BZ6704" s="12"/>
      <c r="CA6704" s="12"/>
      <c r="CB6704" s="12"/>
      <c r="CC6704" s="12"/>
      <c r="CD6704" s="12"/>
      <c r="CE6704" s="12"/>
    </row>
    <row r="6705" spans="1:83" s="10" customFormat="1" ht="12.75" customHeight="1" x14ac:dyDescent="0.2">
      <c r="A6705" s="69" t="s">
        <v>11650</v>
      </c>
      <c r="B6705" s="70" t="s">
        <v>689</v>
      </c>
      <c r="C6705" s="71" t="s">
        <v>4007</v>
      </c>
      <c r="D6705" s="72" t="s">
        <v>4049</v>
      </c>
      <c r="E6705" s="54"/>
      <c r="F6705" s="55"/>
      <c r="G6705" s="56">
        <v>8555.44</v>
      </c>
      <c r="H6705" s="57">
        <f t="shared" si="208"/>
        <v>10095.4192</v>
      </c>
      <c r="I6705" s="58">
        <f t="shared" si="209"/>
        <v>0</v>
      </c>
      <c r="J6705" s="59"/>
      <c r="K6705" s="59" t="s">
        <v>6950</v>
      </c>
      <c r="L6705" s="60"/>
      <c r="M6705" s="61">
        <v>4</v>
      </c>
      <c r="N6705" s="62"/>
      <c r="O6705" s="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/>
      <c r="AM6705" s="12"/>
      <c r="AN6705" s="12"/>
      <c r="AO6705" s="12"/>
      <c r="AP6705" s="12"/>
      <c r="AQ6705" s="12"/>
      <c r="AR6705" s="12"/>
      <c r="AS6705" s="12"/>
      <c r="AT6705" s="12"/>
      <c r="AU6705" s="12"/>
      <c r="AV6705" s="12"/>
      <c r="AW6705" s="12"/>
      <c r="AX6705" s="12"/>
      <c r="AY6705" s="12"/>
      <c r="AZ6705" s="12"/>
      <c r="BA6705" s="12"/>
      <c r="BB6705" s="12"/>
      <c r="BC6705" s="12"/>
      <c r="BD6705" s="12"/>
      <c r="BE6705" s="12"/>
      <c r="BF6705" s="12"/>
      <c r="BG6705" s="12"/>
      <c r="BH6705" s="12"/>
      <c r="BI6705" s="12"/>
      <c r="BJ6705" s="12"/>
      <c r="BK6705" s="12"/>
      <c r="BL6705" s="12"/>
      <c r="BM6705" s="12"/>
      <c r="BN6705" s="12"/>
      <c r="BO6705" s="12"/>
      <c r="BP6705" s="12"/>
      <c r="BQ6705" s="12"/>
      <c r="BR6705" s="12"/>
      <c r="BS6705" s="12"/>
      <c r="BT6705" s="12"/>
      <c r="BU6705" s="12"/>
      <c r="BV6705" s="12"/>
      <c r="BW6705" s="12"/>
      <c r="BX6705" s="12"/>
      <c r="BY6705" s="12"/>
      <c r="BZ6705" s="12"/>
      <c r="CA6705" s="12"/>
      <c r="CB6705" s="12"/>
      <c r="CC6705" s="12"/>
      <c r="CD6705" s="12"/>
      <c r="CE6705" s="12"/>
    </row>
    <row r="6706" spans="1:83" s="10" customFormat="1" ht="12.75" customHeight="1" x14ac:dyDescent="0.2">
      <c r="A6706" s="51" t="s">
        <v>3304</v>
      </c>
      <c r="B6706" s="9" t="s">
        <v>795</v>
      </c>
      <c r="C6706" s="66" t="s">
        <v>4035</v>
      </c>
      <c r="D6706" s="44" t="s">
        <v>6891</v>
      </c>
      <c r="E6706" s="54"/>
      <c r="F6706" s="55"/>
      <c r="G6706" s="56">
        <v>286421.14</v>
      </c>
      <c r="H6706" s="57">
        <f t="shared" si="208"/>
        <v>337976.94520000002</v>
      </c>
      <c r="I6706" s="58">
        <f t="shared" si="209"/>
        <v>0</v>
      </c>
      <c r="J6706" s="59" t="s">
        <v>11651</v>
      </c>
      <c r="K6706" s="59"/>
      <c r="L6706" s="60" t="s">
        <v>4029</v>
      </c>
      <c r="M6706" s="61">
        <v>358</v>
      </c>
      <c r="N6706" s="62"/>
      <c r="O6706" s="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/>
      <c r="AM6706" s="12"/>
      <c r="AN6706" s="12"/>
      <c r="AO6706" s="12"/>
      <c r="AP6706" s="12"/>
      <c r="AQ6706" s="12"/>
      <c r="AR6706" s="12"/>
      <c r="AS6706" s="12"/>
      <c r="AT6706" s="12"/>
      <c r="AU6706" s="12"/>
      <c r="AV6706" s="12"/>
      <c r="AW6706" s="12"/>
      <c r="AX6706" s="12"/>
      <c r="AY6706" s="12"/>
      <c r="AZ6706" s="12"/>
      <c r="BA6706" s="12"/>
      <c r="BB6706" s="12"/>
      <c r="BC6706" s="12"/>
      <c r="BD6706" s="12"/>
      <c r="BE6706" s="12"/>
      <c r="BF6706" s="12"/>
      <c r="BG6706" s="12"/>
      <c r="BH6706" s="12"/>
      <c r="BI6706" s="12"/>
      <c r="BJ6706" s="12"/>
      <c r="BK6706" s="12"/>
      <c r="BL6706" s="12"/>
      <c r="BM6706" s="12"/>
      <c r="BN6706" s="12"/>
      <c r="BO6706" s="12"/>
      <c r="BP6706" s="12"/>
      <c r="BQ6706" s="12"/>
      <c r="BR6706" s="12"/>
      <c r="BS6706" s="12"/>
      <c r="BT6706" s="12"/>
      <c r="BU6706" s="12"/>
      <c r="BV6706" s="12"/>
      <c r="BW6706" s="12"/>
      <c r="BX6706" s="12"/>
      <c r="BY6706" s="12"/>
      <c r="BZ6706" s="12"/>
      <c r="CA6706" s="12"/>
      <c r="CB6706" s="12"/>
      <c r="CC6706" s="12"/>
      <c r="CD6706" s="12"/>
      <c r="CE6706" s="12"/>
    </row>
    <row r="6707" spans="1:83" s="10" customFormat="1" ht="12.75" customHeight="1" x14ac:dyDescent="0.2">
      <c r="A6707" s="51" t="s">
        <v>3305</v>
      </c>
      <c r="B6707" s="9" t="s">
        <v>474</v>
      </c>
      <c r="C6707" s="66" t="s">
        <v>4035</v>
      </c>
      <c r="D6707" s="44" t="s">
        <v>6891</v>
      </c>
      <c r="E6707" s="54"/>
      <c r="F6707" s="55"/>
      <c r="G6707" s="56">
        <v>285080.09000000003</v>
      </c>
      <c r="H6707" s="57">
        <f t="shared" si="208"/>
        <v>336394.5062</v>
      </c>
      <c r="I6707" s="58">
        <f t="shared" si="209"/>
        <v>0</v>
      </c>
      <c r="J6707" s="59" t="s">
        <v>11652</v>
      </c>
      <c r="K6707" s="59"/>
      <c r="L6707" s="65" t="s">
        <v>11653</v>
      </c>
      <c r="M6707" s="61">
        <v>358</v>
      </c>
      <c r="N6707" s="62"/>
      <c r="O6707" s="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/>
      <c r="AM6707" s="12"/>
      <c r="AN6707" s="12"/>
      <c r="AO6707" s="12"/>
      <c r="AP6707" s="12"/>
      <c r="AQ6707" s="12"/>
      <c r="AR6707" s="12"/>
      <c r="AS6707" s="12"/>
      <c r="AT6707" s="12"/>
      <c r="AU6707" s="12"/>
      <c r="AV6707" s="12"/>
      <c r="AW6707" s="12"/>
      <c r="AX6707" s="12"/>
      <c r="AY6707" s="12"/>
      <c r="AZ6707" s="12"/>
      <c r="BA6707" s="12"/>
      <c r="BB6707" s="12"/>
      <c r="BC6707" s="12"/>
      <c r="BD6707" s="12"/>
      <c r="BE6707" s="12"/>
      <c r="BF6707" s="12"/>
      <c r="BG6707" s="12"/>
      <c r="BH6707" s="12"/>
      <c r="BI6707" s="12"/>
      <c r="BJ6707" s="12"/>
      <c r="BK6707" s="12"/>
      <c r="BL6707" s="12"/>
      <c r="BM6707" s="12"/>
      <c r="BN6707" s="12"/>
      <c r="BO6707" s="12"/>
      <c r="BP6707" s="12"/>
      <c r="BQ6707" s="12"/>
      <c r="BR6707" s="12"/>
      <c r="BS6707" s="12"/>
      <c r="BT6707" s="12"/>
      <c r="BU6707" s="12"/>
      <c r="BV6707" s="12"/>
      <c r="BW6707" s="12"/>
      <c r="BX6707" s="12"/>
      <c r="BY6707" s="12"/>
      <c r="BZ6707" s="12"/>
      <c r="CA6707" s="12"/>
      <c r="CB6707" s="12"/>
      <c r="CC6707" s="12"/>
      <c r="CD6707" s="12"/>
      <c r="CE6707" s="12"/>
    </row>
    <row r="6708" spans="1:83" s="10" customFormat="1" ht="12.75" customHeight="1" x14ac:dyDescent="0.2">
      <c r="A6708" s="51" t="s">
        <v>11654</v>
      </c>
      <c r="B6708" s="9" t="s">
        <v>8107</v>
      </c>
      <c r="C6708" s="53" t="s">
        <v>4007</v>
      </c>
      <c r="D6708" s="44" t="s">
        <v>4299</v>
      </c>
      <c r="E6708" s="54"/>
      <c r="F6708" s="55"/>
      <c r="G6708" s="56">
        <v>14100</v>
      </c>
      <c r="H6708" s="57">
        <f t="shared" si="208"/>
        <v>16638</v>
      </c>
      <c r="I6708" s="58">
        <f t="shared" si="209"/>
        <v>0</v>
      </c>
      <c r="J6708" s="101" t="s">
        <v>9085</v>
      </c>
      <c r="K6708" s="59" t="s">
        <v>4300</v>
      </c>
      <c r="L6708" s="60" t="s">
        <v>4620</v>
      </c>
      <c r="M6708" s="61">
        <v>48.3</v>
      </c>
      <c r="N6708" s="62"/>
      <c r="O6708" s="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/>
      <c r="AM6708" s="12"/>
      <c r="AN6708" s="12"/>
      <c r="AO6708" s="12"/>
      <c r="AP6708" s="12"/>
      <c r="AQ6708" s="12"/>
      <c r="AR6708" s="12"/>
      <c r="AS6708" s="12"/>
      <c r="AT6708" s="12"/>
      <c r="AU6708" s="12"/>
      <c r="AV6708" s="12"/>
      <c r="AW6708" s="12"/>
      <c r="AX6708" s="12"/>
      <c r="AY6708" s="12"/>
      <c r="AZ6708" s="12"/>
      <c r="BA6708" s="12"/>
      <c r="BB6708" s="12"/>
      <c r="BC6708" s="12"/>
      <c r="BD6708" s="12"/>
      <c r="BE6708" s="12"/>
      <c r="BF6708" s="12"/>
      <c r="BG6708" s="12"/>
      <c r="BH6708" s="12"/>
      <c r="BI6708" s="12"/>
      <c r="BJ6708" s="12"/>
      <c r="BK6708" s="12"/>
      <c r="BL6708" s="12"/>
      <c r="BM6708" s="12"/>
      <c r="BN6708" s="12"/>
      <c r="BO6708" s="12"/>
      <c r="BP6708" s="12"/>
      <c r="BQ6708" s="12"/>
      <c r="BR6708" s="12"/>
      <c r="BS6708" s="12"/>
      <c r="BT6708" s="12"/>
      <c r="BU6708" s="12"/>
      <c r="BV6708" s="12"/>
      <c r="BW6708" s="12"/>
      <c r="BX6708" s="12"/>
      <c r="BY6708" s="12"/>
      <c r="BZ6708" s="12"/>
      <c r="CA6708" s="12"/>
      <c r="CB6708" s="12"/>
      <c r="CC6708" s="12"/>
      <c r="CD6708" s="12"/>
      <c r="CE6708" s="12"/>
    </row>
    <row r="6709" spans="1:83" s="10" customFormat="1" ht="12.75" customHeight="1" x14ac:dyDescent="0.2">
      <c r="A6709" s="78" t="s">
        <v>11655</v>
      </c>
      <c r="B6709" s="70" t="s">
        <v>9572</v>
      </c>
      <c r="C6709" s="66" t="s">
        <v>4035</v>
      </c>
      <c r="D6709" s="72"/>
      <c r="E6709" s="54"/>
      <c r="F6709" s="55"/>
      <c r="G6709" s="56">
        <v>3000</v>
      </c>
      <c r="H6709" s="57">
        <f t="shared" si="208"/>
        <v>3540</v>
      </c>
      <c r="I6709" s="58">
        <f t="shared" si="209"/>
        <v>0</v>
      </c>
      <c r="J6709" s="59"/>
      <c r="K6709" s="59"/>
      <c r="L6709" s="60"/>
      <c r="M6709" s="61"/>
      <c r="N6709" s="62"/>
      <c r="O6709" s="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/>
      <c r="AM6709" s="12"/>
      <c r="AN6709" s="12"/>
      <c r="AO6709" s="12"/>
      <c r="AP6709" s="12"/>
      <c r="AQ6709" s="12"/>
      <c r="AR6709" s="12"/>
      <c r="AS6709" s="12"/>
      <c r="AT6709" s="12"/>
      <c r="AU6709" s="12"/>
      <c r="AV6709" s="12"/>
      <c r="AW6709" s="12"/>
      <c r="AX6709" s="12"/>
      <c r="AY6709" s="12"/>
      <c r="AZ6709" s="12"/>
      <c r="BA6709" s="12"/>
      <c r="BB6709" s="12"/>
      <c r="BC6709" s="12"/>
      <c r="BD6709" s="12"/>
      <c r="BE6709" s="12"/>
      <c r="BF6709" s="12"/>
      <c r="BG6709" s="12"/>
      <c r="BH6709" s="12"/>
      <c r="BI6709" s="12"/>
      <c r="BJ6709" s="12"/>
      <c r="BK6709" s="12"/>
      <c r="BL6709" s="12"/>
      <c r="BM6709" s="12"/>
      <c r="BN6709" s="12"/>
      <c r="BO6709" s="12"/>
      <c r="BP6709" s="12"/>
      <c r="BQ6709" s="12"/>
      <c r="BR6709" s="12"/>
      <c r="BS6709" s="12"/>
      <c r="BT6709" s="12"/>
      <c r="BU6709" s="12"/>
      <c r="BV6709" s="12"/>
      <c r="BW6709" s="12"/>
      <c r="BX6709" s="12"/>
      <c r="BY6709" s="12"/>
      <c r="BZ6709" s="12"/>
      <c r="CA6709" s="12"/>
      <c r="CB6709" s="12"/>
      <c r="CC6709" s="12"/>
      <c r="CD6709" s="12"/>
      <c r="CE6709" s="12"/>
    </row>
    <row r="6710" spans="1:83" s="10" customFormat="1" ht="12.75" customHeight="1" x14ac:dyDescent="0.2">
      <c r="A6710" s="51" t="s">
        <v>11656</v>
      </c>
      <c r="B6710" s="9" t="s">
        <v>9260</v>
      </c>
      <c r="C6710" s="66" t="s">
        <v>4035</v>
      </c>
      <c r="D6710" s="44" t="s">
        <v>4033</v>
      </c>
      <c r="E6710" s="54"/>
      <c r="F6710" s="55"/>
      <c r="G6710" s="56">
        <v>750</v>
      </c>
      <c r="H6710" s="57">
        <f t="shared" si="208"/>
        <v>885</v>
      </c>
      <c r="I6710" s="58">
        <f t="shared" si="209"/>
        <v>0</v>
      </c>
      <c r="J6710" s="59"/>
      <c r="K6710" s="59"/>
      <c r="L6710" s="60" t="s">
        <v>4029</v>
      </c>
      <c r="M6710" s="61"/>
      <c r="N6710" s="62"/>
      <c r="O6710" s="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/>
      <c r="AM6710" s="12"/>
      <c r="AN6710" s="12"/>
      <c r="AO6710" s="12"/>
      <c r="AP6710" s="12"/>
      <c r="AQ6710" s="12"/>
      <c r="AR6710" s="12"/>
      <c r="AS6710" s="12"/>
      <c r="AT6710" s="12"/>
      <c r="AU6710" s="12"/>
      <c r="AV6710" s="12"/>
      <c r="AW6710" s="12"/>
      <c r="AX6710" s="12"/>
      <c r="AY6710" s="12"/>
      <c r="AZ6710" s="12"/>
      <c r="BA6710" s="12"/>
      <c r="BB6710" s="12"/>
      <c r="BC6710" s="12"/>
      <c r="BD6710" s="12"/>
      <c r="BE6710" s="12"/>
      <c r="BF6710" s="12"/>
      <c r="BG6710" s="12"/>
      <c r="BH6710" s="12"/>
      <c r="BI6710" s="12"/>
      <c r="BJ6710" s="12"/>
      <c r="BK6710" s="12"/>
      <c r="BL6710" s="12"/>
      <c r="BM6710" s="12"/>
      <c r="BN6710" s="12"/>
      <c r="BO6710" s="12"/>
      <c r="BP6710" s="12"/>
      <c r="BQ6710" s="12"/>
      <c r="BR6710" s="12"/>
      <c r="BS6710" s="12"/>
      <c r="BT6710" s="12"/>
      <c r="BU6710" s="12"/>
      <c r="BV6710" s="12"/>
      <c r="BW6710" s="12"/>
      <c r="BX6710" s="12"/>
      <c r="BY6710" s="12"/>
      <c r="BZ6710" s="12"/>
      <c r="CA6710" s="12"/>
      <c r="CB6710" s="12"/>
      <c r="CC6710" s="12"/>
      <c r="CD6710" s="12"/>
      <c r="CE6710" s="12"/>
    </row>
    <row r="6711" spans="1:83" s="10" customFormat="1" ht="12.75" customHeight="1" x14ac:dyDescent="0.2">
      <c r="A6711" s="93" t="s">
        <v>11657</v>
      </c>
      <c r="B6711" s="9" t="s">
        <v>11658</v>
      </c>
      <c r="C6711" s="66" t="s">
        <v>4035</v>
      </c>
      <c r="D6711" s="44" t="s">
        <v>4033</v>
      </c>
      <c r="E6711" s="54"/>
      <c r="F6711" s="55"/>
      <c r="G6711" s="56">
        <v>260</v>
      </c>
      <c r="H6711" s="57">
        <f t="shared" si="208"/>
        <v>306.8</v>
      </c>
      <c r="I6711" s="58">
        <f t="shared" si="209"/>
        <v>0</v>
      </c>
      <c r="J6711" s="59"/>
      <c r="K6711" s="59"/>
      <c r="L6711" s="60" t="s">
        <v>4029</v>
      </c>
      <c r="M6711" s="61"/>
      <c r="N6711" s="6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2"/>
      <c r="BD6711" s="2"/>
      <c r="BE6711" s="2"/>
      <c r="BF6711" s="2"/>
      <c r="BG6711" s="2"/>
      <c r="BH6711" s="2"/>
      <c r="BI6711" s="2"/>
      <c r="BJ6711" s="2"/>
      <c r="BK6711" s="2"/>
      <c r="BL6711" s="2"/>
      <c r="BM6711" s="2"/>
      <c r="BN6711" s="2"/>
      <c r="BO6711" s="2"/>
      <c r="BP6711" s="2"/>
      <c r="BQ6711" s="2"/>
      <c r="BR6711" s="2"/>
      <c r="BS6711" s="2"/>
      <c r="BT6711" s="2"/>
      <c r="BU6711" s="2"/>
      <c r="BV6711" s="2"/>
      <c r="BW6711" s="2"/>
      <c r="BX6711" s="2"/>
      <c r="BY6711" s="2"/>
      <c r="BZ6711" s="2"/>
      <c r="CA6711" s="2"/>
      <c r="CB6711" s="2"/>
      <c r="CC6711" s="2"/>
      <c r="CD6711" s="2"/>
      <c r="CE6711" s="2"/>
    </row>
    <row r="6712" spans="1:83" s="10" customFormat="1" ht="12.75" customHeight="1" x14ac:dyDescent="0.2">
      <c r="A6712" s="93" t="s">
        <v>11659</v>
      </c>
      <c r="B6712" s="9" t="s">
        <v>11660</v>
      </c>
      <c r="C6712" s="66" t="s">
        <v>4035</v>
      </c>
      <c r="D6712" s="44" t="s">
        <v>4033</v>
      </c>
      <c r="E6712" s="54"/>
      <c r="F6712" s="55"/>
      <c r="G6712" s="56">
        <v>1100</v>
      </c>
      <c r="H6712" s="57">
        <f t="shared" si="208"/>
        <v>1298</v>
      </c>
      <c r="I6712" s="58">
        <f t="shared" si="209"/>
        <v>0</v>
      </c>
      <c r="J6712" s="59"/>
      <c r="K6712" s="59"/>
      <c r="L6712" s="60" t="s">
        <v>4029</v>
      </c>
      <c r="M6712" s="61"/>
      <c r="N6712" s="6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2"/>
      <c r="BD6712" s="2"/>
      <c r="BE6712" s="2"/>
      <c r="BF6712" s="2"/>
      <c r="BG6712" s="2"/>
      <c r="BH6712" s="2"/>
      <c r="BI6712" s="2"/>
      <c r="BJ6712" s="2"/>
      <c r="BK6712" s="2"/>
      <c r="BL6712" s="2"/>
      <c r="BM6712" s="2"/>
      <c r="BN6712" s="2"/>
      <c r="BO6712" s="2"/>
      <c r="BP6712" s="2"/>
      <c r="BQ6712" s="2"/>
      <c r="BR6712" s="2"/>
      <c r="BS6712" s="2"/>
      <c r="BT6712" s="2"/>
      <c r="BU6712" s="2"/>
      <c r="BV6712" s="2"/>
      <c r="BW6712" s="2"/>
      <c r="BX6712" s="2"/>
      <c r="BY6712" s="2"/>
      <c r="BZ6712" s="2"/>
      <c r="CA6712" s="2"/>
      <c r="CB6712" s="2"/>
      <c r="CC6712" s="2"/>
      <c r="CD6712" s="2"/>
      <c r="CE6712" s="2"/>
    </row>
    <row r="6713" spans="1:83" s="10" customFormat="1" ht="12.75" customHeight="1" x14ac:dyDescent="0.2">
      <c r="A6713" s="93" t="s">
        <v>11661</v>
      </c>
      <c r="B6713" s="9" t="s">
        <v>9404</v>
      </c>
      <c r="C6713" s="66" t="s">
        <v>4035</v>
      </c>
      <c r="D6713" s="44" t="s">
        <v>4920</v>
      </c>
      <c r="E6713" s="54"/>
      <c r="F6713" s="55"/>
      <c r="G6713" s="56">
        <v>95000</v>
      </c>
      <c r="H6713" s="57">
        <f t="shared" si="208"/>
        <v>112100</v>
      </c>
      <c r="I6713" s="58">
        <f t="shared" si="209"/>
        <v>0</v>
      </c>
      <c r="J6713" s="59"/>
      <c r="K6713" s="59"/>
      <c r="L6713" s="60"/>
      <c r="M6713" s="61"/>
      <c r="N6713" s="6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2"/>
      <c r="BD6713" s="2"/>
      <c r="BE6713" s="2"/>
      <c r="BF6713" s="2"/>
      <c r="BG6713" s="2"/>
      <c r="BH6713" s="2"/>
      <c r="BI6713" s="2"/>
      <c r="BJ6713" s="2"/>
      <c r="BK6713" s="2"/>
      <c r="BL6713" s="2"/>
      <c r="BM6713" s="2"/>
      <c r="BN6713" s="2"/>
      <c r="BO6713" s="2"/>
      <c r="BP6713" s="2"/>
      <c r="BQ6713" s="2"/>
      <c r="BR6713" s="2"/>
      <c r="BS6713" s="2"/>
      <c r="BT6713" s="2"/>
      <c r="BU6713" s="2"/>
      <c r="BV6713" s="2"/>
      <c r="BW6713" s="2"/>
      <c r="BX6713" s="2"/>
      <c r="BY6713" s="2"/>
      <c r="BZ6713" s="2"/>
      <c r="CA6713" s="2"/>
      <c r="CB6713" s="2"/>
      <c r="CC6713" s="2"/>
      <c r="CD6713" s="2"/>
      <c r="CE6713" s="2"/>
    </row>
    <row r="6714" spans="1:83" s="10" customFormat="1" ht="12.75" customHeight="1" x14ac:dyDescent="0.2">
      <c r="A6714" s="51" t="s">
        <v>3306</v>
      </c>
      <c r="B6714" s="9" t="s">
        <v>485</v>
      </c>
      <c r="C6714" s="66" t="s">
        <v>4035</v>
      </c>
      <c r="D6714" s="44" t="s">
        <v>4375</v>
      </c>
      <c r="E6714" s="54"/>
      <c r="F6714" s="55"/>
      <c r="G6714" s="56">
        <v>270000</v>
      </c>
      <c r="H6714" s="57">
        <f t="shared" si="208"/>
        <v>318600</v>
      </c>
      <c r="I6714" s="58">
        <f t="shared" si="209"/>
        <v>0</v>
      </c>
      <c r="J6714" s="59" t="s">
        <v>8503</v>
      </c>
      <c r="K6714" s="59"/>
      <c r="L6714" s="60" t="s">
        <v>4029</v>
      </c>
      <c r="M6714" s="61"/>
      <c r="N6714" s="6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2"/>
      <c r="BD6714" s="2"/>
      <c r="BE6714" s="2"/>
      <c r="BF6714" s="2"/>
      <c r="BG6714" s="2"/>
      <c r="BH6714" s="2"/>
      <c r="BI6714" s="2"/>
      <c r="BJ6714" s="2"/>
      <c r="BK6714" s="2"/>
      <c r="BL6714" s="2"/>
      <c r="BM6714" s="2"/>
      <c r="BN6714" s="2"/>
      <c r="BO6714" s="2"/>
      <c r="BP6714" s="2"/>
      <c r="BQ6714" s="2"/>
      <c r="BR6714" s="2"/>
      <c r="BS6714" s="2"/>
      <c r="BT6714" s="2"/>
      <c r="BU6714" s="2"/>
      <c r="BV6714" s="2"/>
      <c r="BW6714" s="2"/>
      <c r="BX6714" s="2"/>
      <c r="BY6714" s="2"/>
      <c r="BZ6714" s="2"/>
      <c r="CA6714" s="2"/>
      <c r="CB6714" s="2"/>
      <c r="CC6714" s="2"/>
      <c r="CD6714" s="2"/>
      <c r="CE6714" s="2"/>
    </row>
    <row r="6715" spans="1:83" s="10" customFormat="1" ht="12.75" customHeight="1" x14ac:dyDescent="0.2">
      <c r="A6715" s="51" t="s">
        <v>3307</v>
      </c>
      <c r="B6715" s="9" t="s">
        <v>485</v>
      </c>
      <c r="C6715" s="66" t="s">
        <v>4035</v>
      </c>
      <c r="D6715" s="44" t="s">
        <v>4375</v>
      </c>
      <c r="E6715" s="54"/>
      <c r="F6715" s="55"/>
      <c r="G6715" s="56">
        <v>240000</v>
      </c>
      <c r="H6715" s="57">
        <f t="shared" si="208"/>
        <v>283200</v>
      </c>
      <c r="I6715" s="58">
        <f t="shared" si="209"/>
        <v>0</v>
      </c>
      <c r="J6715" s="59" t="s">
        <v>8503</v>
      </c>
      <c r="K6715" s="59"/>
      <c r="L6715" s="60" t="s">
        <v>4029</v>
      </c>
      <c r="M6715" s="61"/>
      <c r="N6715" s="6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2"/>
      <c r="BD6715" s="2"/>
      <c r="BE6715" s="2"/>
      <c r="BF6715" s="2"/>
      <c r="BG6715" s="2"/>
      <c r="BH6715" s="2"/>
      <c r="BI6715" s="2"/>
      <c r="BJ6715" s="2"/>
      <c r="BK6715" s="2"/>
      <c r="BL6715" s="2"/>
      <c r="BM6715" s="2"/>
      <c r="BN6715" s="2"/>
      <c r="BO6715" s="2"/>
      <c r="BP6715" s="2"/>
      <c r="BQ6715" s="2"/>
      <c r="BR6715" s="2"/>
      <c r="BS6715" s="2"/>
      <c r="BT6715" s="2"/>
      <c r="BU6715" s="2"/>
      <c r="BV6715" s="2"/>
      <c r="BW6715" s="2"/>
      <c r="BX6715" s="2"/>
      <c r="BY6715" s="2"/>
      <c r="BZ6715" s="2"/>
      <c r="CA6715" s="2"/>
      <c r="CB6715" s="2"/>
      <c r="CC6715" s="2"/>
      <c r="CD6715" s="2"/>
      <c r="CE6715" s="2"/>
    </row>
    <row r="6716" spans="1:83" s="10" customFormat="1" ht="12.75" customHeight="1" x14ac:dyDescent="0.2">
      <c r="A6716" s="69" t="s">
        <v>11662</v>
      </c>
      <c r="B6716" s="9" t="s">
        <v>11663</v>
      </c>
      <c r="C6716" s="53" t="s">
        <v>4007</v>
      </c>
      <c r="D6716" s="44" t="s">
        <v>4269</v>
      </c>
      <c r="E6716" s="54"/>
      <c r="F6716" s="55"/>
      <c r="G6716" s="56">
        <v>12500</v>
      </c>
      <c r="H6716" s="57">
        <f t="shared" si="208"/>
        <v>14750</v>
      </c>
      <c r="I6716" s="58">
        <f t="shared" si="209"/>
        <v>0</v>
      </c>
      <c r="J6716" s="59"/>
      <c r="K6716" s="59" t="s">
        <v>7291</v>
      </c>
      <c r="L6716" s="60"/>
      <c r="M6716" s="61">
        <v>101.52</v>
      </c>
      <c r="N6716" s="6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2"/>
      <c r="BD6716" s="2"/>
      <c r="BE6716" s="2"/>
      <c r="BF6716" s="2"/>
      <c r="BG6716" s="2"/>
      <c r="BH6716" s="2"/>
      <c r="BI6716" s="2"/>
      <c r="BJ6716" s="2"/>
      <c r="BK6716" s="2"/>
      <c r="BL6716" s="2"/>
      <c r="BM6716" s="2"/>
      <c r="BN6716" s="2"/>
      <c r="BO6716" s="2"/>
      <c r="BP6716" s="2"/>
      <c r="BQ6716" s="2"/>
      <c r="BR6716" s="2"/>
      <c r="BS6716" s="2"/>
      <c r="BT6716" s="2"/>
      <c r="BU6716" s="2"/>
      <c r="BV6716" s="2"/>
      <c r="BW6716" s="2"/>
      <c r="BX6716" s="2"/>
      <c r="BY6716" s="2"/>
      <c r="BZ6716" s="2"/>
      <c r="CA6716" s="2"/>
      <c r="CB6716" s="2"/>
      <c r="CC6716" s="2"/>
      <c r="CD6716" s="2"/>
      <c r="CE6716" s="2"/>
    </row>
    <row r="6717" spans="1:83" s="10" customFormat="1" ht="12.75" customHeight="1" x14ac:dyDescent="0.2">
      <c r="A6717" s="51" t="s">
        <v>3308</v>
      </c>
      <c r="B6717" s="9" t="s">
        <v>1080</v>
      </c>
      <c r="C6717" s="66" t="s">
        <v>4035</v>
      </c>
      <c r="D6717" s="44" t="s">
        <v>4269</v>
      </c>
      <c r="E6717" s="54"/>
      <c r="F6717" s="55"/>
      <c r="G6717" s="56">
        <v>978.76</v>
      </c>
      <c r="H6717" s="57">
        <f t="shared" si="208"/>
        <v>1154.9367999999999</v>
      </c>
      <c r="I6717" s="58">
        <f t="shared" si="209"/>
        <v>0</v>
      </c>
      <c r="J6717" s="59" t="s">
        <v>4027</v>
      </c>
      <c r="K6717" s="59"/>
      <c r="L6717" s="60" t="s">
        <v>4620</v>
      </c>
      <c r="M6717" s="61">
        <v>2.61</v>
      </c>
      <c r="N6717" s="6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2"/>
      <c r="BD6717" s="2"/>
      <c r="BE6717" s="2"/>
      <c r="BF6717" s="2"/>
      <c r="BG6717" s="2"/>
      <c r="BH6717" s="2"/>
      <c r="BI6717" s="2"/>
      <c r="BJ6717" s="2"/>
      <c r="BK6717" s="2"/>
      <c r="BL6717" s="2"/>
      <c r="BM6717" s="2"/>
      <c r="BN6717" s="2"/>
      <c r="BO6717" s="2"/>
      <c r="BP6717" s="2"/>
      <c r="BQ6717" s="2"/>
      <c r="BR6717" s="2"/>
      <c r="BS6717" s="2"/>
      <c r="BT6717" s="2"/>
      <c r="BU6717" s="2"/>
      <c r="BV6717" s="2"/>
      <c r="BW6717" s="2"/>
      <c r="BX6717" s="2"/>
      <c r="BY6717" s="2"/>
      <c r="BZ6717" s="2"/>
      <c r="CA6717" s="2"/>
      <c r="CB6717" s="2"/>
      <c r="CC6717" s="2"/>
      <c r="CD6717" s="2"/>
      <c r="CE6717" s="2"/>
    </row>
    <row r="6718" spans="1:83" s="10" customFormat="1" ht="12.75" customHeight="1" x14ac:dyDescent="0.2">
      <c r="A6718" s="51" t="s">
        <v>3309</v>
      </c>
      <c r="B6718" s="9" t="s">
        <v>1081</v>
      </c>
      <c r="C6718" s="66" t="s">
        <v>4035</v>
      </c>
      <c r="D6718" s="44" t="s">
        <v>4269</v>
      </c>
      <c r="E6718" s="54"/>
      <c r="F6718" s="55"/>
      <c r="G6718" s="56">
        <v>278.08999999999997</v>
      </c>
      <c r="H6718" s="57">
        <f t="shared" si="208"/>
        <v>328.14619999999996</v>
      </c>
      <c r="I6718" s="58">
        <f t="shared" si="209"/>
        <v>0</v>
      </c>
      <c r="J6718" s="59" t="s">
        <v>4027</v>
      </c>
      <c r="K6718" s="59"/>
      <c r="L6718" s="60" t="s">
        <v>4620</v>
      </c>
      <c r="M6718" s="61">
        <v>0.72</v>
      </c>
      <c r="N6718" s="6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2"/>
      <c r="BD6718" s="2"/>
      <c r="BE6718" s="2"/>
      <c r="BF6718" s="2"/>
      <c r="BG6718" s="2"/>
      <c r="BH6718" s="2"/>
      <c r="BI6718" s="2"/>
      <c r="BJ6718" s="2"/>
      <c r="BK6718" s="2"/>
      <c r="BL6718" s="2"/>
      <c r="BM6718" s="2"/>
      <c r="BN6718" s="2"/>
      <c r="BO6718" s="2"/>
      <c r="BP6718" s="2"/>
      <c r="BQ6718" s="2"/>
      <c r="BR6718" s="2"/>
      <c r="BS6718" s="2"/>
      <c r="BT6718" s="2"/>
      <c r="BU6718" s="2"/>
      <c r="BV6718" s="2"/>
      <c r="BW6718" s="2"/>
      <c r="BX6718" s="2"/>
      <c r="BY6718" s="2"/>
      <c r="BZ6718" s="2"/>
      <c r="CA6718" s="2"/>
      <c r="CB6718" s="2"/>
      <c r="CC6718" s="2"/>
      <c r="CD6718" s="2"/>
      <c r="CE6718" s="2"/>
    </row>
    <row r="6719" spans="1:83" s="10" customFormat="1" ht="12.75" customHeight="1" x14ac:dyDescent="0.2">
      <c r="A6719" s="51" t="s">
        <v>11664</v>
      </c>
      <c r="B6719" s="9" t="s">
        <v>261</v>
      </c>
      <c r="C6719" s="66" t="s">
        <v>4035</v>
      </c>
      <c r="D6719" s="44" t="s">
        <v>4269</v>
      </c>
      <c r="E6719" s="54"/>
      <c r="F6719" s="55"/>
      <c r="G6719" s="56">
        <v>900.01</v>
      </c>
      <c r="H6719" s="57">
        <f t="shared" si="208"/>
        <v>1062.0118</v>
      </c>
      <c r="I6719" s="58">
        <f t="shared" si="209"/>
        <v>0</v>
      </c>
      <c r="J6719" s="59" t="s">
        <v>4027</v>
      </c>
      <c r="K6719" s="59"/>
      <c r="L6719" s="60" t="s">
        <v>4029</v>
      </c>
      <c r="M6719" s="61">
        <v>4.3</v>
      </c>
      <c r="N6719" s="6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2"/>
      <c r="BD6719" s="2"/>
      <c r="BE6719" s="2"/>
      <c r="BF6719" s="2"/>
      <c r="BG6719" s="2"/>
      <c r="BH6719" s="2"/>
      <c r="BI6719" s="2"/>
      <c r="BJ6719" s="2"/>
      <c r="BK6719" s="2"/>
      <c r="BL6719" s="2"/>
      <c r="BM6719" s="2"/>
      <c r="BN6719" s="2"/>
      <c r="BO6719" s="2"/>
      <c r="BP6719" s="2"/>
      <c r="BQ6719" s="2"/>
      <c r="BR6719" s="2"/>
      <c r="BS6719" s="2"/>
      <c r="BT6719" s="2"/>
      <c r="BU6719" s="2"/>
      <c r="BV6719" s="2"/>
      <c r="BW6719" s="2"/>
      <c r="BX6719" s="2"/>
      <c r="BY6719" s="2"/>
      <c r="BZ6719" s="2"/>
      <c r="CA6719" s="2"/>
      <c r="CB6719" s="2"/>
      <c r="CC6719" s="2"/>
      <c r="CD6719" s="2"/>
      <c r="CE6719" s="2"/>
    </row>
    <row r="6720" spans="1:83" s="10" customFormat="1" ht="12.75" customHeight="1" x14ac:dyDescent="0.2">
      <c r="A6720" s="51" t="s">
        <v>3310</v>
      </c>
      <c r="B6720" s="9" t="s">
        <v>276</v>
      </c>
      <c r="C6720" s="66" t="s">
        <v>4035</v>
      </c>
      <c r="D6720" s="44" t="s">
        <v>4135</v>
      </c>
      <c r="E6720" s="54"/>
      <c r="F6720" s="55"/>
      <c r="G6720" s="56">
        <v>60000</v>
      </c>
      <c r="H6720" s="57">
        <f t="shared" si="208"/>
        <v>70800</v>
      </c>
      <c r="I6720" s="58">
        <f t="shared" si="209"/>
        <v>0</v>
      </c>
      <c r="J6720" s="59" t="s">
        <v>4027</v>
      </c>
      <c r="K6720" s="59"/>
      <c r="L6720" s="60" t="s">
        <v>11665</v>
      </c>
      <c r="M6720" s="61">
        <v>177.3</v>
      </c>
      <c r="N6720" s="6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  <c r="BA6720" s="2"/>
      <c r="BB6720" s="2"/>
      <c r="BC6720" s="2"/>
      <c r="BD6720" s="2"/>
      <c r="BE6720" s="2"/>
      <c r="BF6720" s="2"/>
      <c r="BG6720" s="2"/>
      <c r="BH6720" s="2"/>
      <c r="BI6720" s="2"/>
      <c r="BJ6720" s="2"/>
      <c r="BK6720" s="2"/>
      <c r="BL6720" s="2"/>
      <c r="BM6720" s="2"/>
      <c r="BN6720" s="2"/>
      <c r="BO6720" s="2"/>
      <c r="BP6720" s="2"/>
      <c r="BQ6720" s="2"/>
      <c r="BR6720" s="2"/>
      <c r="BS6720" s="2"/>
      <c r="BT6720" s="2"/>
      <c r="BU6720" s="2"/>
      <c r="BV6720" s="2"/>
      <c r="BW6720" s="2"/>
      <c r="BX6720" s="2"/>
      <c r="BY6720" s="2"/>
      <c r="BZ6720" s="2"/>
      <c r="CA6720" s="2"/>
      <c r="CB6720" s="2"/>
      <c r="CC6720" s="2"/>
      <c r="CD6720" s="2"/>
      <c r="CE6720" s="2"/>
    </row>
    <row r="6721" spans="1:83" s="10" customFormat="1" ht="12.75" customHeight="1" x14ac:dyDescent="0.2">
      <c r="A6721" s="51" t="s">
        <v>3311</v>
      </c>
      <c r="B6721" s="9" t="s">
        <v>343</v>
      </c>
      <c r="C6721" s="66" t="s">
        <v>4035</v>
      </c>
      <c r="D6721" s="44" t="s">
        <v>7303</v>
      </c>
      <c r="E6721" s="54"/>
      <c r="F6721" s="55"/>
      <c r="G6721" s="56">
        <v>60000</v>
      </c>
      <c r="H6721" s="57">
        <f t="shared" si="208"/>
        <v>70800</v>
      </c>
      <c r="I6721" s="58">
        <f t="shared" si="209"/>
        <v>0</v>
      </c>
      <c r="J6721" s="59" t="s">
        <v>4027</v>
      </c>
      <c r="K6721" s="59"/>
      <c r="L6721" s="73" t="s">
        <v>11666</v>
      </c>
      <c r="M6721" s="61"/>
      <c r="N6721" s="6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  <c r="BA6721" s="2"/>
      <c r="BB6721" s="2"/>
      <c r="BC6721" s="2"/>
      <c r="BD6721" s="2"/>
      <c r="BE6721" s="2"/>
      <c r="BF6721" s="2"/>
      <c r="BG6721" s="2"/>
      <c r="BH6721" s="2"/>
      <c r="BI6721" s="2"/>
      <c r="BJ6721" s="2"/>
      <c r="BK6721" s="2"/>
      <c r="BL6721" s="2"/>
      <c r="BM6721" s="2"/>
      <c r="BN6721" s="2"/>
      <c r="BO6721" s="2"/>
      <c r="BP6721" s="2"/>
      <c r="BQ6721" s="2"/>
      <c r="BR6721" s="2"/>
      <c r="BS6721" s="2"/>
      <c r="BT6721" s="2"/>
      <c r="BU6721" s="2"/>
      <c r="BV6721" s="2"/>
      <c r="BW6721" s="2"/>
      <c r="BX6721" s="2"/>
      <c r="BY6721" s="2"/>
      <c r="BZ6721" s="2"/>
      <c r="CA6721" s="2"/>
      <c r="CB6721" s="2"/>
      <c r="CC6721" s="2"/>
      <c r="CD6721" s="2"/>
      <c r="CE6721" s="2"/>
    </row>
    <row r="6722" spans="1:83" s="10" customFormat="1" ht="12.75" customHeight="1" x14ac:dyDescent="0.2">
      <c r="A6722" s="51" t="s">
        <v>3312</v>
      </c>
      <c r="B6722" s="9" t="s">
        <v>277</v>
      </c>
      <c r="C6722" s="66" t="s">
        <v>4035</v>
      </c>
      <c r="D6722" s="44" t="s">
        <v>4135</v>
      </c>
      <c r="E6722" s="54"/>
      <c r="F6722" s="55"/>
      <c r="G6722" s="56">
        <v>60000</v>
      </c>
      <c r="H6722" s="57">
        <f t="shared" si="208"/>
        <v>70800</v>
      </c>
      <c r="I6722" s="58">
        <f t="shared" si="209"/>
        <v>0</v>
      </c>
      <c r="J6722" s="59" t="s">
        <v>4027</v>
      </c>
      <c r="K6722" s="59"/>
      <c r="L6722" s="60" t="s">
        <v>4620</v>
      </c>
      <c r="M6722" s="61">
        <v>177.3</v>
      </c>
      <c r="N6722" s="6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  <c r="BA6722" s="2"/>
      <c r="BB6722" s="2"/>
      <c r="BC6722" s="2"/>
      <c r="BD6722" s="2"/>
      <c r="BE6722" s="2"/>
      <c r="BF6722" s="2"/>
      <c r="BG6722" s="2"/>
      <c r="BH6722" s="2"/>
      <c r="BI6722" s="2"/>
      <c r="BJ6722" s="2"/>
      <c r="BK6722" s="2"/>
      <c r="BL6722" s="2"/>
      <c r="BM6722" s="2"/>
      <c r="BN6722" s="2"/>
      <c r="BO6722" s="2"/>
      <c r="BP6722" s="2"/>
      <c r="BQ6722" s="2"/>
      <c r="BR6722" s="2"/>
      <c r="BS6722" s="2"/>
      <c r="BT6722" s="2"/>
      <c r="BU6722" s="2"/>
      <c r="BV6722" s="2"/>
      <c r="BW6722" s="2"/>
      <c r="BX6722" s="2"/>
      <c r="BY6722" s="2"/>
      <c r="BZ6722" s="2"/>
      <c r="CA6722" s="2"/>
      <c r="CB6722" s="2"/>
      <c r="CC6722" s="2"/>
      <c r="CD6722" s="2"/>
      <c r="CE6722" s="2"/>
    </row>
    <row r="6723" spans="1:83" s="10" customFormat="1" ht="12.75" customHeight="1" x14ac:dyDescent="0.2">
      <c r="A6723" s="51" t="s">
        <v>3313</v>
      </c>
      <c r="B6723" s="9" t="s">
        <v>343</v>
      </c>
      <c r="C6723" s="66" t="s">
        <v>4035</v>
      </c>
      <c r="D6723" s="44" t="s">
        <v>4135</v>
      </c>
      <c r="E6723" s="54"/>
      <c r="F6723" s="55"/>
      <c r="G6723" s="56">
        <v>60000</v>
      </c>
      <c r="H6723" s="57">
        <f t="shared" si="208"/>
        <v>70800</v>
      </c>
      <c r="I6723" s="58">
        <f t="shared" si="209"/>
        <v>0</v>
      </c>
      <c r="J6723" s="59"/>
      <c r="K6723" s="59"/>
      <c r="L6723" s="60" t="s">
        <v>4029</v>
      </c>
      <c r="M6723" s="61"/>
      <c r="N6723" s="6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2"/>
      <c r="BD6723" s="2"/>
      <c r="BE6723" s="2"/>
      <c r="BF6723" s="2"/>
      <c r="BG6723" s="2"/>
      <c r="BH6723" s="2"/>
      <c r="BI6723" s="2"/>
      <c r="BJ6723" s="2"/>
      <c r="BK6723" s="2"/>
      <c r="BL6723" s="2"/>
      <c r="BM6723" s="2"/>
      <c r="BN6723" s="2"/>
      <c r="BO6723" s="2"/>
      <c r="BP6723" s="2"/>
      <c r="BQ6723" s="2"/>
      <c r="BR6723" s="2"/>
      <c r="BS6723" s="2"/>
      <c r="BT6723" s="2"/>
      <c r="BU6723" s="2"/>
      <c r="BV6723" s="2"/>
      <c r="BW6723" s="2"/>
      <c r="BX6723" s="2"/>
      <c r="BY6723" s="2"/>
      <c r="BZ6723" s="2"/>
      <c r="CA6723" s="2"/>
      <c r="CB6723" s="2"/>
      <c r="CC6723" s="2"/>
      <c r="CD6723" s="2"/>
      <c r="CE6723" s="2"/>
    </row>
    <row r="6724" spans="1:83" s="10" customFormat="1" ht="12.75" customHeight="1" x14ac:dyDescent="0.2">
      <c r="A6724" s="51" t="s">
        <v>3314</v>
      </c>
      <c r="B6724" s="9" t="s">
        <v>1082</v>
      </c>
      <c r="C6724" s="66" t="s">
        <v>4035</v>
      </c>
      <c r="D6724" s="44" t="s">
        <v>4135</v>
      </c>
      <c r="E6724" s="54"/>
      <c r="F6724" s="55"/>
      <c r="G6724" s="56">
        <v>55000</v>
      </c>
      <c r="H6724" s="57">
        <f t="shared" si="208"/>
        <v>64900</v>
      </c>
      <c r="I6724" s="58">
        <f t="shared" si="209"/>
        <v>0</v>
      </c>
      <c r="J6724" s="59" t="s">
        <v>4027</v>
      </c>
      <c r="K6724" s="59"/>
      <c r="L6724" s="60" t="s">
        <v>4620</v>
      </c>
      <c r="M6724" s="61">
        <v>177.3</v>
      </c>
      <c r="N6724" s="6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2"/>
      <c r="BD6724" s="2"/>
      <c r="BE6724" s="2"/>
      <c r="BF6724" s="2"/>
      <c r="BG6724" s="2"/>
      <c r="BH6724" s="2"/>
      <c r="BI6724" s="2"/>
      <c r="BJ6724" s="2"/>
      <c r="BK6724" s="2"/>
      <c r="BL6724" s="2"/>
      <c r="BM6724" s="2"/>
      <c r="BN6724" s="2"/>
      <c r="BO6724" s="2"/>
      <c r="BP6724" s="2"/>
      <c r="BQ6724" s="2"/>
      <c r="BR6724" s="2"/>
      <c r="BS6724" s="2"/>
      <c r="BT6724" s="2"/>
      <c r="BU6724" s="2"/>
      <c r="BV6724" s="2"/>
      <c r="BW6724" s="2"/>
      <c r="BX6724" s="2"/>
      <c r="BY6724" s="2"/>
      <c r="BZ6724" s="2"/>
      <c r="CA6724" s="2"/>
      <c r="CB6724" s="2"/>
      <c r="CC6724" s="2"/>
      <c r="CD6724" s="2"/>
      <c r="CE6724" s="2"/>
    </row>
    <row r="6725" spans="1:83" s="10" customFormat="1" ht="12.75" customHeight="1" x14ac:dyDescent="0.2">
      <c r="A6725" s="51" t="s">
        <v>11667</v>
      </c>
      <c r="B6725" s="9" t="s">
        <v>625</v>
      </c>
      <c r="C6725" s="53" t="s">
        <v>4007</v>
      </c>
      <c r="D6725" s="44" t="s">
        <v>7303</v>
      </c>
      <c r="E6725" s="54"/>
      <c r="F6725" s="55"/>
      <c r="G6725" s="56">
        <v>32771.82</v>
      </c>
      <c r="H6725" s="57">
        <f t="shared" si="208"/>
        <v>38670.747599999995</v>
      </c>
      <c r="I6725" s="58">
        <f t="shared" si="209"/>
        <v>0</v>
      </c>
      <c r="J6725" s="59" t="s">
        <v>4027</v>
      </c>
      <c r="K6725" s="59"/>
      <c r="L6725" s="73" t="s">
        <v>11668</v>
      </c>
      <c r="M6725" s="61">
        <v>130</v>
      </c>
      <c r="N6725" s="6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2"/>
      <c r="BD6725" s="2"/>
      <c r="BE6725" s="2"/>
      <c r="BF6725" s="2"/>
      <c r="BG6725" s="2"/>
      <c r="BH6725" s="2"/>
      <c r="BI6725" s="2"/>
      <c r="BJ6725" s="2"/>
      <c r="BK6725" s="2"/>
      <c r="BL6725" s="2"/>
      <c r="BM6725" s="2"/>
      <c r="BN6725" s="2"/>
      <c r="BO6725" s="2"/>
      <c r="BP6725" s="2"/>
      <c r="BQ6725" s="2"/>
      <c r="BR6725" s="2"/>
      <c r="BS6725" s="2"/>
      <c r="BT6725" s="2"/>
      <c r="BU6725" s="2"/>
      <c r="BV6725" s="2"/>
      <c r="BW6725" s="2"/>
      <c r="BX6725" s="2"/>
      <c r="BY6725" s="2"/>
      <c r="BZ6725" s="2"/>
      <c r="CA6725" s="2"/>
      <c r="CB6725" s="2"/>
      <c r="CC6725" s="2"/>
      <c r="CD6725" s="2"/>
      <c r="CE6725" s="2"/>
    </row>
    <row r="6726" spans="1:83" s="10" customFormat="1" ht="12.75" customHeight="1" x14ac:dyDescent="0.2">
      <c r="A6726" s="78" t="s">
        <v>3315</v>
      </c>
      <c r="B6726" s="70" t="s">
        <v>339</v>
      </c>
      <c r="C6726" s="66" t="s">
        <v>4035</v>
      </c>
      <c r="D6726" s="72" t="s">
        <v>7303</v>
      </c>
      <c r="E6726" s="54"/>
      <c r="F6726" s="55"/>
      <c r="G6726" s="56">
        <v>130</v>
      </c>
      <c r="H6726" s="57">
        <f t="shared" si="208"/>
        <v>153.4</v>
      </c>
      <c r="I6726" s="58">
        <f t="shared" si="209"/>
        <v>0</v>
      </c>
      <c r="J6726" s="59"/>
      <c r="K6726" s="59"/>
      <c r="L6726" s="79" t="s">
        <v>11669</v>
      </c>
      <c r="M6726" s="61"/>
      <c r="N6726" s="6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2"/>
      <c r="BD6726" s="2"/>
      <c r="BE6726" s="2"/>
      <c r="BF6726" s="2"/>
      <c r="BG6726" s="2"/>
      <c r="BH6726" s="2"/>
      <c r="BI6726" s="2"/>
      <c r="BJ6726" s="2"/>
      <c r="BK6726" s="2"/>
      <c r="BL6726" s="2"/>
      <c r="BM6726" s="2"/>
      <c r="BN6726" s="2"/>
      <c r="BO6726" s="2"/>
      <c r="BP6726" s="2"/>
      <c r="BQ6726" s="2"/>
      <c r="BR6726" s="2"/>
      <c r="BS6726" s="2"/>
      <c r="BT6726" s="2"/>
      <c r="BU6726" s="2"/>
      <c r="BV6726" s="2"/>
      <c r="BW6726" s="2"/>
      <c r="BX6726" s="2"/>
      <c r="BY6726" s="2"/>
      <c r="BZ6726" s="2"/>
      <c r="CA6726" s="2"/>
      <c r="CB6726" s="2"/>
      <c r="CC6726" s="2"/>
      <c r="CD6726" s="2"/>
      <c r="CE6726" s="2"/>
    </row>
    <row r="6727" spans="1:83" s="10" customFormat="1" ht="12.75" customHeight="1" x14ac:dyDescent="0.2">
      <c r="A6727" s="51" t="s">
        <v>11670</v>
      </c>
      <c r="B6727" s="9" t="s">
        <v>11671</v>
      </c>
      <c r="C6727" s="66" t="s">
        <v>4035</v>
      </c>
      <c r="D6727" s="44" t="s">
        <v>8350</v>
      </c>
      <c r="E6727" s="54"/>
      <c r="F6727" s="55"/>
      <c r="G6727" s="56">
        <v>4000</v>
      </c>
      <c r="H6727" s="57">
        <f t="shared" si="208"/>
        <v>4720</v>
      </c>
      <c r="I6727" s="58">
        <f t="shared" si="209"/>
        <v>0</v>
      </c>
      <c r="J6727" s="59" t="s">
        <v>4027</v>
      </c>
      <c r="K6727" s="59"/>
      <c r="L6727" s="60" t="s">
        <v>4029</v>
      </c>
      <c r="M6727" s="61">
        <v>0.4</v>
      </c>
      <c r="N6727" s="6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2"/>
      <c r="BD6727" s="2"/>
      <c r="BE6727" s="2"/>
      <c r="BF6727" s="2"/>
      <c r="BG6727" s="2"/>
      <c r="BH6727" s="2"/>
      <c r="BI6727" s="2"/>
      <c r="BJ6727" s="2"/>
      <c r="BK6727" s="2"/>
      <c r="BL6727" s="2"/>
      <c r="BM6727" s="2"/>
      <c r="BN6727" s="2"/>
      <c r="BO6727" s="2"/>
      <c r="BP6727" s="2"/>
      <c r="BQ6727" s="2"/>
      <c r="BR6727" s="2"/>
      <c r="BS6727" s="2"/>
      <c r="BT6727" s="2"/>
      <c r="BU6727" s="2"/>
      <c r="BV6727" s="2"/>
      <c r="BW6727" s="2"/>
      <c r="BX6727" s="2"/>
      <c r="BY6727" s="2"/>
      <c r="BZ6727" s="2"/>
      <c r="CA6727" s="2"/>
      <c r="CB6727" s="2"/>
      <c r="CC6727" s="2"/>
      <c r="CD6727" s="2"/>
      <c r="CE6727" s="2"/>
    </row>
    <row r="6728" spans="1:83" s="10" customFormat="1" ht="12.75" customHeight="1" x14ac:dyDescent="0.2">
      <c r="A6728" s="51" t="s">
        <v>11672</v>
      </c>
      <c r="B6728" s="9" t="s">
        <v>11673</v>
      </c>
      <c r="C6728" s="66" t="s">
        <v>4035</v>
      </c>
      <c r="D6728" s="44" t="s">
        <v>8350</v>
      </c>
      <c r="E6728" s="54"/>
      <c r="F6728" s="55"/>
      <c r="G6728" s="56">
        <v>609.52</v>
      </c>
      <c r="H6728" s="57">
        <f t="shared" ref="H6728:H6791" si="210">G6728*1.18</f>
        <v>719.23359999999991</v>
      </c>
      <c r="I6728" s="58">
        <f t="shared" ref="I6728:I6791" si="211">H6728*F6728</f>
        <v>0</v>
      </c>
      <c r="J6728" s="59" t="s">
        <v>4027</v>
      </c>
      <c r="K6728" s="59"/>
      <c r="L6728" s="60" t="s">
        <v>4029</v>
      </c>
      <c r="M6728" s="61">
        <v>0.33</v>
      </c>
      <c r="N6728" s="6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2"/>
      <c r="BD6728" s="2"/>
      <c r="BE6728" s="2"/>
      <c r="BF6728" s="2"/>
      <c r="BG6728" s="2"/>
      <c r="BH6728" s="2"/>
      <c r="BI6728" s="2"/>
      <c r="BJ6728" s="2"/>
      <c r="BK6728" s="2"/>
      <c r="BL6728" s="2"/>
      <c r="BM6728" s="2"/>
      <c r="BN6728" s="2"/>
      <c r="BO6728" s="2"/>
      <c r="BP6728" s="2"/>
      <c r="BQ6728" s="2"/>
      <c r="BR6728" s="2"/>
      <c r="BS6728" s="2"/>
      <c r="BT6728" s="2"/>
      <c r="BU6728" s="2"/>
      <c r="BV6728" s="2"/>
      <c r="BW6728" s="2"/>
      <c r="BX6728" s="2"/>
      <c r="BY6728" s="2"/>
      <c r="BZ6728" s="2"/>
      <c r="CA6728" s="2"/>
      <c r="CB6728" s="2"/>
      <c r="CC6728" s="2"/>
      <c r="CD6728" s="2"/>
      <c r="CE6728" s="2"/>
    </row>
    <row r="6729" spans="1:83" s="10" customFormat="1" ht="12.75" customHeight="1" x14ac:dyDescent="0.2">
      <c r="A6729" s="51" t="s">
        <v>11674</v>
      </c>
      <c r="B6729" s="9" t="s">
        <v>11675</v>
      </c>
      <c r="C6729" s="66" t="s">
        <v>4035</v>
      </c>
      <c r="D6729" s="44" t="s">
        <v>8350</v>
      </c>
      <c r="E6729" s="54"/>
      <c r="F6729" s="55"/>
      <c r="G6729" s="56">
        <v>236.77</v>
      </c>
      <c r="H6729" s="57">
        <f t="shared" si="210"/>
        <v>279.3886</v>
      </c>
      <c r="I6729" s="58">
        <f t="shared" si="211"/>
        <v>0</v>
      </c>
      <c r="J6729" s="59" t="s">
        <v>4027</v>
      </c>
      <c r="K6729" s="59"/>
      <c r="L6729" s="60" t="s">
        <v>4029</v>
      </c>
      <c r="M6729" s="61">
        <v>0.24</v>
      </c>
      <c r="N6729" s="6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2"/>
      <c r="BD6729" s="2"/>
      <c r="BE6729" s="2"/>
      <c r="BF6729" s="2"/>
      <c r="BG6729" s="2"/>
      <c r="BH6729" s="2"/>
      <c r="BI6729" s="2"/>
      <c r="BJ6729" s="2"/>
      <c r="BK6729" s="2"/>
      <c r="BL6729" s="2"/>
      <c r="BM6729" s="2"/>
      <c r="BN6729" s="2"/>
      <c r="BO6729" s="2"/>
      <c r="BP6729" s="2"/>
      <c r="BQ6729" s="2"/>
      <c r="BR6729" s="2"/>
      <c r="BS6729" s="2"/>
      <c r="BT6729" s="2"/>
      <c r="BU6729" s="2"/>
      <c r="BV6729" s="2"/>
      <c r="BW6729" s="2"/>
      <c r="BX6729" s="2"/>
      <c r="BY6729" s="2"/>
      <c r="BZ6729" s="2"/>
      <c r="CA6729" s="2"/>
      <c r="CB6729" s="2"/>
      <c r="CC6729" s="2"/>
      <c r="CD6729" s="2"/>
      <c r="CE6729" s="2"/>
    </row>
    <row r="6730" spans="1:83" s="10" customFormat="1" ht="12.75" customHeight="1" x14ac:dyDescent="0.2">
      <c r="A6730" s="51" t="s">
        <v>11676</v>
      </c>
      <c r="B6730" s="9" t="s">
        <v>11677</v>
      </c>
      <c r="C6730" s="66" t="s">
        <v>4035</v>
      </c>
      <c r="D6730" s="44" t="s">
        <v>8350</v>
      </c>
      <c r="E6730" s="54"/>
      <c r="F6730" s="55"/>
      <c r="G6730" s="56">
        <v>2060.91</v>
      </c>
      <c r="H6730" s="57">
        <f t="shared" si="210"/>
        <v>2431.8737999999998</v>
      </c>
      <c r="I6730" s="58">
        <f t="shared" si="211"/>
        <v>0</v>
      </c>
      <c r="J6730" s="59" t="s">
        <v>4027</v>
      </c>
      <c r="K6730" s="59"/>
      <c r="L6730" s="60" t="s">
        <v>4029</v>
      </c>
      <c r="M6730" s="61">
        <v>0.22</v>
      </c>
      <c r="N6730" s="6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  <c r="BA6730" s="2"/>
      <c r="BB6730" s="2"/>
      <c r="BC6730" s="2"/>
      <c r="BD6730" s="2"/>
      <c r="BE6730" s="2"/>
      <c r="BF6730" s="2"/>
      <c r="BG6730" s="2"/>
      <c r="BH6730" s="2"/>
      <c r="BI6730" s="2"/>
      <c r="BJ6730" s="2"/>
      <c r="BK6730" s="2"/>
      <c r="BL6730" s="2"/>
      <c r="BM6730" s="2"/>
      <c r="BN6730" s="2"/>
      <c r="BO6730" s="2"/>
      <c r="BP6730" s="2"/>
      <c r="BQ6730" s="2"/>
      <c r="BR6730" s="2"/>
      <c r="BS6730" s="2"/>
      <c r="BT6730" s="2"/>
      <c r="BU6730" s="2"/>
      <c r="BV6730" s="2"/>
      <c r="BW6730" s="2"/>
      <c r="BX6730" s="2"/>
      <c r="BY6730" s="2"/>
      <c r="BZ6730" s="2"/>
      <c r="CA6730" s="2"/>
      <c r="CB6730" s="2"/>
      <c r="CC6730" s="2"/>
      <c r="CD6730" s="2"/>
      <c r="CE6730" s="2"/>
    </row>
    <row r="6731" spans="1:83" s="10" customFormat="1" ht="12.75" customHeight="1" x14ac:dyDescent="0.2">
      <c r="A6731" s="51" t="s">
        <v>11678</v>
      </c>
      <c r="B6731" s="9" t="s">
        <v>7650</v>
      </c>
      <c r="C6731" s="66" t="s">
        <v>4035</v>
      </c>
      <c r="D6731" s="44" t="s">
        <v>8350</v>
      </c>
      <c r="E6731" s="54"/>
      <c r="F6731" s="55"/>
      <c r="G6731" s="56">
        <v>10</v>
      </c>
      <c r="H6731" s="57">
        <f t="shared" si="210"/>
        <v>11.799999999999999</v>
      </c>
      <c r="I6731" s="58">
        <f t="shared" si="211"/>
        <v>0</v>
      </c>
      <c r="J6731" s="59" t="s">
        <v>4027</v>
      </c>
      <c r="K6731" s="59"/>
      <c r="L6731" s="60" t="s">
        <v>4029</v>
      </c>
      <c r="M6731" s="61">
        <v>3.0000000000000001E-3</v>
      </c>
      <c r="N6731" s="6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  <c r="BA6731" s="2"/>
      <c r="BB6731" s="2"/>
      <c r="BC6731" s="2"/>
      <c r="BD6731" s="2"/>
      <c r="BE6731" s="2"/>
      <c r="BF6731" s="2"/>
      <c r="BG6731" s="2"/>
      <c r="BH6731" s="2"/>
      <c r="BI6731" s="2"/>
      <c r="BJ6731" s="2"/>
      <c r="BK6731" s="2"/>
      <c r="BL6731" s="2"/>
      <c r="BM6731" s="2"/>
      <c r="BN6731" s="2"/>
      <c r="BO6731" s="2"/>
      <c r="BP6731" s="2"/>
      <c r="BQ6731" s="2"/>
      <c r="BR6731" s="2"/>
      <c r="BS6731" s="2"/>
      <c r="BT6731" s="2"/>
      <c r="BU6731" s="2"/>
      <c r="BV6731" s="2"/>
      <c r="BW6731" s="2"/>
      <c r="BX6731" s="2"/>
      <c r="BY6731" s="2"/>
      <c r="BZ6731" s="2"/>
      <c r="CA6731" s="2"/>
      <c r="CB6731" s="2"/>
      <c r="CC6731" s="2"/>
      <c r="CD6731" s="2"/>
      <c r="CE6731" s="2"/>
    </row>
    <row r="6732" spans="1:83" s="10" customFormat="1" ht="12.75" customHeight="1" x14ac:dyDescent="0.2">
      <c r="A6732" s="51" t="s">
        <v>11679</v>
      </c>
      <c r="B6732" s="9" t="s">
        <v>11680</v>
      </c>
      <c r="C6732" s="66" t="s">
        <v>4035</v>
      </c>
      <c r="D6732" s="44" t="s">
        <v>8350</v>
      </c>
      <c r="E6732" s="54"/>
      <c r="F6732" s="55"/>
      <c r="G6732" s="56">
        <v>451.76</v>
      </c>
      <c r="H6732" s="57">
        <f t="shared" si="210"/>
        <v>533.07679999999993</v>
      </c>
      <c r="I6732" s="58">
        <f t="shared" si="211"/>
        <v>0</v>
      </c>
      <c r="J6732" s="59" t="s">
        <v>4027</v>
      </c>
      <c r="K6732" s="59"/>
      <c r="L6732" s="60" t="s">
        <v>4029</v>
      </c>
      <c r="M6732" s="61">
        <v>0.22</v>
      </c>
      <c r="N6732" s="6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2"/>
      <c r="BD6732" s="2"/>
      <c r="BE6732" s="2"/>
      <c r="BF6732" s="2"/>
      <c r="BG6732" s="2"/>
      <c r="BH6732" s="2"/>
      <c r="BI6732" s="2"/>
      <c r="BJ6732" s="2"/>
      <c r="BK6732" s="2"/>
      <c r="BL6732" s="2"/>
      <c r="BM6732" s="2"/>
      <c r="BN6732" s="2"/>
      <c r="BO6732" s="2"/>
      <c r="BP6732" s="2"/>
      <c r="BQ6732" s="2"/>
      <c r="BR6732" s="2"/>
      <c r="BS6732" s="2"/>
      <c r="BT6732" s="2"/>
      <c r="BU6732" s="2"/>
      <c r="BV6732" s="2"/>
      <c r="BW6732" s="2"/>
      <c r="BX6732" s="2"/>
      <c r="BY6732" s="2"/>
      <c r="BZ6732" s="2"/>
      <c r="CA6732" s="2"/>
      <c r="CB6732" s="2"/>
      <c r="CC6732" s="2"/>
      <c r="CD6732" s="2"/>
      <c r="CE6732" s="2"/>
    </row>
    <row r="6733" spans="1:83" s="11" customFormat="1" ht="12.75" customHeight="1" x14ac:dyDescent="0.2">
      <c r="A6733" s="78" t="s">
        <v>11681</v>
      </c>
      <c r="B6733" s="70" t="s">
        <v>11682</v>
      </c>
      <c r="C6733" s="66" t="s">
        <v>4035</v>
      </c>
      <c r="D6733" s="72" t="s">
        <v>8350</v>
      </c>
      <c r="E6733" s="54"/>
      <c r="F6733" s="55"/>
      <c r="G6733" s="56">
        <v>8300</v>
      </c>
      <c r="H6733" s="57">
        <f t="shared" si="210"/>
        <v>9794</v>
      </c>
      <c r="I6733" s="58">
        <f t="shared" si="211"/>
        <v>0</v>
      </c>
      <c r="J6733" s="59" t="s">
        <v>4027</v>
      </c>
      <c r="K6733" s="59"/>
      <c r="L6733" s="60" t="s">
        <v>4029</v>
      </c>
      <c r="M6733" s="61">
        <v>15</v>
      </c>
      <c r="N6733" s="6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2"/>
      <c r="BD6733" s="2"/>
      <c r="BE6733" s="2"/>
      <c r="BF6733" s="2"/>
      <c r="BG6733" s="2"/>
      <c r="BH6733" s="2"/>
      <c r="BI6733" s="2"/>
      <c r="BJ6733" s="2"/>
      <c r="BK6733" s="2"/>
      <c r="BL6733" s="2"/>
      <c r="BM6733" s="2"/>
      <c r="BN6733" s="2"/>
      <c r="BO6733" s="2"/>
      <c r="BP6733" s="2"/>
      <c r="BQ6733" s="2"/>
      <c r="BR6733" s="2"/>
      <c r="BS6733" s="2"/>
      <c r="BT6733" s="2"/>
      <c r="BU6733" s="2"/>
      <c r="BV6733" s="2"/>
      <c r="BW6733" s="2"/>
      <c r="BX6733" s="2"/>
      <c r="BY6733" s="2"/>
      <c r="BZ6733" s="2"/>
      <c r="CA6733" s="2"/>
      <c r="CB6733" s="2"/>
      <c r="CC6733" s="2"/>
      <c r="CD6733" s="2"/>
      <c r="CE6733" s="2"/>
    </row>
    <row r="6734" spans="1:83" s="11" customFormat="1" ht="12.75" customHeight="1" x14ac:dyDescent="0.2">
      <c r="A6734" s="51" t="s">
        <v>11683</v>
      </c>
      <c r="B6734" s="9" t="s">
        <v>11684</v>
      </c>
      <c r="C6734" s="66" t="s">
        <v>4035</v>
      </c>
      <c r="D6734" s="44" t="s">
        <v>8350</v>
      </c>
      <c r="E6734" s="54"/>
      <c r="F6734" s="55"/>
      <c r="G6734" s="56">
        <v>232.36</v>
      </c>
      <c r="H6734" s="57">
        <f t="shared" si="210"/>
        <v>274.1848</v>
      </c>
      <c r="I6734" s="58">
        <f t="shared" si="211"/>
        <v>0</v>
      </c>
      <c r="J6734" s="59"/>
      <c r="K6734" s="59"/>
      <c r="L6734" s="60"/>
      <c r="M6734" s="61"/>
      <c r="N6734" s="62"/>
      <c r="O6734" s="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/>
      <c r="AM6734" s="12"/>
      <c r="AN6734" s="12"/>
      <c r="AO6734" s="12"/>
      <c r="AP6734" s="12"/>
      <c r="AQ6734" s="12"/>
      <c r="AR6734" s="12"/>
      <c r="AS6734" s="12"/>
      <c r="AT6734" s="12"/>
      <c r="AU6734" s="12"/>
      <c r="AV6734" s="12"/>
      <c r="AW6734" s="12"/>
      <c r="AX6734" s="12"/>
      <c r="AY6734" s="12"/>
      <c r="AZ6734" s="12"/>
      <c r="BA6734" s="12"/>
      <c r="BB6734" s="12"/>
      <c r="BC6734" s="12"/>
      <c r="BD6734" s="12"/>
      <c r="BE6734" s="12"/>
      <c r="BF6734" s="12"/>
      <c r="BG6734" s="12"/>
      <c r="BH6734" s="12"/>
      <c r="BI6734" s="12"/>
      <c r="BJ6734" s="12"/>
      <c r="BK6734" s="12"/>
      <c r="BL6734" s="12"/>
      <c r="BM6734" s="12"/>
      <c r="BN6734" s="12"/>
      <c r="BO6734" s="12"/>
      <c r="BP6734" s="12"/>
      <c r="BQ6734" s="12"/>
      <c r="BR6734" s="12"/>
      <c r="BS6734" s="12"/>
      <c r="BT6734" s="12"/>
      <c r="BU6734" s="12"/>
      <c r="BV6734" s="12"/>
      <c r="BW6734" s="12"/>
      <c r="BX6734" s="12"/>
      <c r="BY6734" s="12"/>
      <c r="BZ6734" s="12"/>
      <c r="CA6734" s="12"/>
      <c r="CB6734" s="12"/>
      <c r="CC6734" s="12"/>
      <c r="CD6734" s="12"/>
      <c r="CE6734" s="12"/>
    </row>
    <row r="6735" spans="1:83" s="11" customFormat="1" ht="12.75" customHeight="1" x14ac:dyDescent="0.2">
      <c r="A6735" s="51" t="s">
        <v>11685</v>
      </c>
      <c r="B6735" s="9" t="s">
        <v>9305</v>
      </c>
      <c r="C6735" s="66" t="s">
        <v>4035</v>
      </c>
      <c r="D6735" s="44" t="s">
        <v>8350</v>
      </c>
      <c r="E6735" s="54"/>
      <c r="F6735" s="55"/>
      <c r="G6735" s="56">
        <v>394.82</v>
      </c>
      <c r="H6735" s="57">
        <f t="shared" si="210"/>
        <v>465.88759999999996</v>
      </c>
      <c r="I6735" s="58">
        <f t="shared" si="211"/>
        <v>0</v>
      </c>
      <c r="J6735" s="59" t="s">
        <v>4027</v>
      </c>
      <c r="K6735" s="59"/>
      <c r="L6735" s="60" t="s">
        <v>4029</v>
      </c>
      <c r="M6735" s="61">
        <v>0.33</v>
      </c>
      <c r="N6735" s="6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2"/>
      <c r="BD6735" s="2"/>
      <c r="BE6735" s="2"/>
      <c r="BF6735" s="2"/>
      <c r="BG6735" s="2"/>
      <c r="BH6735" s="2"/>
      <c r="BI6735" s="2"/>
      <c r="BJ6735" s="2"/>
      <c r="BK6735" s="2"/>
      <c r="BL6735" s="2"/>
      <c r="BM6735" s="2"/>
      <c r="BN6735" s="2"/>
      <c r="BO6735" s="2"/>
      <c r="BP6735" s="2"/>
      <c r="BQ6735" s="2"/>
      <c r="BR6735" s="2"/>
      <c r="BS6735" s="2"/>
      <c r="BT6735" s="2"/>
      <c r="BU6735" s="2"/>
      <c r="BV6735" s="2"/>
      <c r="BW6735" s="2"/>
      <c r="BX6735" s="2"/>
      <c r="BY6735" s="2"/>
      <c r="BZ6735" s="2"/>
      <c r="CA6735" s="2"/>
      <c r="CB6735" s="2"/>
      <c r="CC6735" s="2"/>
      <c r="CD6735" s="2"/>
      <c r="CE6735" s="2"/>
    </row>
    <row r="6736" spans="1:83" s="11" customFormat="1" ht="12.75" customHeight="1" x14ac:dyDescent="0.2">
      <c r="A6736" s="51" t="s">
        <v>11686</v>
      </c>
      <c r="B6736" s="9" t="s">
        <v>11687</v>
      </c>
      <c r="C6736" s="66" t="s">
        <v>4035</v>
      </c>
      <c r="D6736" s="44" t="s">
        <v>8350</v>
      </c>
      <c r="E6736" s="54"/>
      <c r="F6736" s="55"/>
      <c r="G6736" s="56">
        <v>645.70000000000005</v>
      </c>
      <c r="H6736" s="57">
        <f t="shared" si="210"/>
        <v>761.92600000000004</v>
      </c>
      <c r="I6736" s="58">
        <f t="shared" si="211"/>
        <v>0</v>
      </c>
      <c r="J6736" s="59" t="s">
        <v>4027</v>
      </c>
      <c r="K6736" s="59"/>
      <c r="L6736" s="60" t="s">
        <v>4029</v>
      </c>
      <c r="M6736" s="61">
        <v>0.95</v>
      </c>
      <c r="N6736" s="6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2"/>
      <c r="BD6736" s="2"/>
      <c r="BE6736" s="2"/>
      <c r="BF6736" s="2"/>
      <c r="BG6736" s="2"/>
      <c r="BH6736" s="2"/>
      <c r="BI6736" s="2"/>
      <c r="BJ6736" s="2"/>
      <c r="BK6736" s="2"/>
      <c r="BL6736" s="2"/>
      <c r="BM6736" s="2"/>
      <c r="BN6736" s="2"/>
      <c r="BO6736" s="2"/>
      <c r="BP6736" s="2"/>
      <c r="BQ6736" s="2"/>
      <c r="BR6736" s="2"/>
      <c r="BS6736" s="2"/>
      <c r="BT6736" s="2"/>
      <c r="BU6736" s="2"/>
      <c r="BV6736" s="2"/>
      <c r="BW6736" s="2"/>
      <c r="BX6736" s="2"/>
      <c r="BY6736" s="2"/>
      <c r="BZ6736" s="2"/>
      <c r="CA6736" s="2"/>
      <c r="CB6736" s="2"/>
      <c r="CC6736" s="2"/>
      <c r="CD6736" s="2"/>
      <c r="CE6736" s="2"/>
    </row>
    <row r="6737" spans="1:83" s="11" customFormat="1" ht="12.75" customHeight="1" x14ac:dyDescent="0.2">
      <c r="A6737" s="51" t="s">
        <v>11688</v>
      </c>
      <c r="B6737" s="9" t="s">
        <v>11689</v>
      </c>
      <c r="C6737" s="66" t="s">
        <v>4035</v>
      </c>
      <c r="D6737" s="44" t="s">
        <v>8350</v>
      </c>
      <c r="E6737" s="54"/>
      <c r="F6737" s="55"/>
      <c r="G6737" s="56">
        <v>178640.4</v>
      </c>
      <c r="H6737" s="57">
        <f t="shared" si="210"/>
        <v>210795.67199999999</v>
      </c>
      <c r="I6737" s="58">
        <f t="shared" si="211"/>
        <v>0</v>
      </c>
      <c r="J6737" s="59" t="s">
        <v>4027</v>
      </c>
      <c r="K6737" s="59"/>
      <c r="L6737" s="60" t="s">
        <v>4029</v>
      </c>
      <c r="M6737" s="61">
        <v>320</v>
      </c>
      <c r="N6737" s="6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2"/>
      <c r="BD6737" s="2"/>
      <c r="BE6737" s="2"/>
      <c r="BF6737" s="2"/>
      <c r="BG6737" s="2"/>
      <c r="BH6737" s="2"/>
      <c r="BI6737" s="2"/>
      <c r="BJ6737" s="2"/>
      <c r="BK6737" s="2"/>
      <c r="BL6737" s="2"/>
      <c r="BM6737" s="2"/>
      <c r="BN6737" s="2"/>
      <c r="BO6737" s="2"/>
      <c r="BP6737" s="2"/>
      <c r="BQ6737" s="2"/>
      <c r="BR6737" s="2"/>
      <c r="BS6737" s="2"/>
      <c r="BT6737" s="2"/>
      <c r="BU6737" s="2"/>
      <c r="BV6737" s="2"/>
      <c r="BW6737" s="2"/>
      <c r="BX6737" s="2"/>
      <c r="BY6737" s="2"/>
      <c r="BZ6737" s="2"/>
      <c r="CA6737" s="2"/>
      <c r="CB6737" s="2"/>
      <c r="CC6737" s="2"/>
      <c r="CD6737" s="2"/>
      <c r="CE6737" s="2"/>
    </row>
    <row r="6738" spans="1:83" s="11" customFormat="1" ht="12.75" customHeight="1" x14ac:dyDescent="0.2">
      <c r="A6738" s="51" t="s">
        <v>11690</v>
      </c>
      <c r="B6738" s="9" t="s">
        <v>5546</v>
      </c>
      <c r="C6738" s="66" t="s">
        <v>4035</v>
      </c>
      <c r="D6738" s="44" t="s">
        <v>8350</v>
      </c>
      <c r="E6738" s="54"/>
      <c r="F6738" s="55"/>
      <c r="G6738" s="56">
        <v>2635.31</v>
      </c>
      <c r="H6738" s="57">
        <f t="shared" si="210"/>
        <v>3109.6657999999998</v>
      </c>
      <c r="I6738" s="58">
        <f t="shared" si="211"/>
        <v>0</v>
      </c>
      <c r="J6738" s="59" t="s">
        <v>4027</v>
      </c>
      <c r="K6738" s="59"/>
      <c r="L6738" s="60" t="s">
        <v>4029</v>
      </c>
      <c r="M6738" s="61">
        <v>11</v>
      </c>
      <c r="N6738" s="6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2"/>
      <c r="BD6738" s="2"/>
      <c r="BE6738" s="2"/>
      <c r="BF6738" s="2"/>
      <c r="BG6738" s="2"/>
      <c r="BH6738" s="2"/>
      <c r="BI6738" s="2"/>
      <c r="BJ6738" s="2"/>
      <c r="BK6738" s="2"/>
      <c r="BL6738" s="2"/>
      <c r="BM6738" s="2"/>
      <c r="BN6738" s="2"/>
      <c r="BO6738" s="2"/>
      <c r="BP6738" s="2"/>
      <c r="BQ6738" s="2"/>
      <c r="BR6738" s="2"/>
      <c r="BS6738" s="2"/>
      <c r="BT6738" s="2"/>
      <c r="BU6738" s="2"/>
      <c r="BV6738" s="2"/>
      <c r="BW6738" s="2"/>
      <c r="BX6738" s="2"/>
      <c r="BY6738" s="2"/>
      <c r="BZ6738" s="2"/>
      <c r="CA6738" s="2"/>
      <c r="CB6738" s="2"/>
      <c r="CC6738" s="2"/>
      <c r="CD6738" s="2"/>
      <c r="CE6738" s="2"/>
    </row>
    <row r="6739" spans="1:83" s="11" customFormat="1" ht="12.75" customHeight="1" x14ac:dyDescent="0.2">
      <c r="A6739" s="51" t="s">
        <v>11691</v>
      </c>
      <c r="B6739" s="9" t="s">
        <v>11692</v>
      </c>
      <c r="C6739" s="66" t="s">
        <v>4035</v>
      </c>
      <c r="D6739" s="44" t="s">
        <v>8350</v>
      </c>
      <c r="E6739" s="54"/>
      <c r="F6739" s="55"/>
      <c r="G6739" s="56">
        <v>311.2</v>
      </c>
      <c r="H6739" s="57">
        <f t="shared" si="210"/>
        <v>367.21599999999995</v>
      </c>
      <c r="I6739" s="58">
        <f t="shared" si="211"/>
        <v>0</v>
      </c>
      <c r="J6739" s="59" t="s">
        <v>4027</v>
      </c>
      <c r="K6739" s="59"/>
      <c r="L6739" s="60" t="s">
        <v>4029</v>
      </c>
      <c r="M6739" s="61">
        <v>0.6</v>
      </c>
      <c r="N6739" s="6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2"/>
      <c r="BD6739" s="2"/>
      <c r="BE6739" s="2"/>
      <c r="BF6739" s="2"/>
      <c r="BG6739" s="2"/>
      <c r="BH6739" s="2"/>
      <c r="BI6739" s="2"/>
      <c r="BJ6739" s="2"/>
      <c r="BK6739" s="2"/>
      <c r="BL6739" s="2"/>
      <c r="BM6739" s="2"/>
      <c r="BN6739" s="2"/>
      <c r="BO6739" s="2"/>
      <c r="BP6739" s="2"/>
      <c r="BQ6739" s="2"/>
      <c r="BR6739" s="2"/>
      <c r="BS6739" s="2"/>
      <c r="BT6739" s="2"/>
      <c r="BU6739" s="2"/>
      <c r="BV6739" s="2"/>
      <c r="BW6739" s="2"/>
      <c r="BX6739" s="2"/>
      <c r="BY6739" s="2"/>
      <c r="BZ6739" s="2"/>
      <c r="CA6739" s="2"/>
      <c r="CB6739" s="2"/>
      <c r="CC6739" s="2"/>
      <c r="CD6739" s="2"/>
      <c r="CE6739" s="2"/>
    </row>
    <row r="6740" spans="1:83" s="11" customFormat="1" ht="12.75" customHeight="1" x14ac:dyDescent="0.2">
      <c r="A6740" s="51" t="s">
        <v>11693</v>
      </c>
      <c r="B6740" s="9" t="s">
        <v>650</v>
      </c>
      <c r="C6740" s="66" t="s">
        <v>4035</v>
      </c>
      <c r="D6740" s="44" t="s">
        <v>8350</v>
      </c>
      <c r="E6740" s="54"/>
      <c r="F6740" s="55"/>
      <c r="G6740" s="56">
        <v>320</v>
      </c>
      <c r="H6740" s="57">
        <f t="shared" si="210"/>
        <v>377.59999999999997</v>
      </c>
      <c r="I6740" s="58">
        <f t="shared" si="211"/>
        <v>0</v>
      </c>
      <c r="J6740" s="59" t="s">
        <v>4027</v>
      </c>
      <c r="K6740" s="59"/>
      <c r="L6740" s="60" t="s">
        <v>4029</v>
      </c>
      <c r="M6740" s="61">
        <v>0.63500000000000001</v>
      </c>
      <c r="N6740" s="6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2"/>
      <c r="BD6740" s="2"/>
      <c r="BE6740" s="2"/>
      <c r="BF6740" s="2"/>
      <c r="BG6740" s="2"/>
      <c r="BH6740" s="2"/>
      <c r="BI6740" s="2"/>
      <c r="BJ6740" s="2"/>
      <c r="BK6740" s="2"/>
      <c r="BL6740" s="2"/>
      <c r="BM6740" s="2"/>
      <c r="BN6740" s="2"/>
      <c r="BO6740" s="2"/>
      <c r="BP6740" s="2"/>
      <c r="BQ6740" s="2"/>
      <c r="BR6740" s="2"/>
      <c r="BS6740" s="2"/>
      <c r="BT6740" s="2"/>
      <c r="BU6740" s="2"/>
      <c r="BV6740" s="2"/>
      <c r="BW6740" s="2"/>
      <c r="BX6740" s="2"/>
      <c r="BY6740" s="2"/>
      <c r="BZ6740" s="2"/>
      <c r="CA6740" s="2"/>
      <c r="CB6740" s="2"/>
      <c r="CC6740" s="2"/>
      <c r="CD6740" s="2"/>
      <c r="CE6740" s="2"/>
    </row>
    <row r="6741" spans="1:83" s="11" customFormat="1" ht="12.75" customHeight="1" x14ac:dyDescent="0.2">
      <c r="A6741" s="51" t="s">
        <v>11694</v>
      </c>
      <c r="B6741" s="9" t="s">
        <v>11695</v>
      </c>
      <c r="C6741" s="66" t="s">
        <v>4035</v>
      </c>
      <c r="D6741" s="44" t="s">
        <v>4375</v>
      </c>
      <c r="E6741" s="54"/>
      <c r="F6741" s="55"/>
      <c r="G6741" s="56">
        <v>68000</v>
      </c>
      <c r="H6741" s="57">
        <f t="shared" si="210"/>
        <v>80240</v>
      </c>
      <c r="I6741" s="58">
        <f t="shared" si="211"/>
        <v>0</v>
      </c>
      <c r="J6741" s="59"/>
      <c r="K6741" s="59"/>
      <c r="L6741" s="60" t="s">
        <v>4029</v>
      </c>
      <c r="M6741" s="61"/>
      <c r="N6741" s="6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2"/>
      <c r="BD6741" s="2"/>
      <c r="BE6741" s="2"/>
      <c r="BF6741" s="2"/>
      <c r="BG6741" s="2"/>
      <c r="BH6741" s="2"/>
      <c r="BI6741" s="2"/>
      <c r="BJ6741" s="2"/>
      <c r="BK6741" s="2"/>
      <c r="BL6741" s="2"/>
      <c r="BM6741" s="2"/>
      <c r="BN6741" s="2"/>
      <c r="BO6741" s="2"/>
      <c r="BP6741" s="2"/>
      <c r="BQ6741" s="2"/>
      <c r="BR6741" s="2"/>
      <c r="BS6741" s="2"/>
      <c r="BT6741" s="2"/>
      <c r="BU6741" s="2"/>
      <c r="BV6741" s="2"/>
      <c r="BW6741" s="2"/>
      <c r="BX6741" s="2"/>
      <c r="BY6741" s="2"/>
      <c r="BZ6741" s="2"/>
      <c r="CA6741" s="2"/>
      <c r="CB6741" s="2"/>
      <c r="CC6741" s="2"/>
      <c r="CD6741" s="2"/>
      <c r="CE6741" s="2"/>
    </row>
    <row r="6742" spans="1:83" s="11" customFormat="1" ht="12.75" customHeight="1" x14ac:dyDescent="0.2">
      <c r="A6742" s="51" t="s">
        <v>11696</v>
      </c>
      <c r="B6742" s="9" t="s">
        <v>11695</v>
      </c>
      <c r="C6742" s="66" t="s">
        <v>4035</v>
      </c>
      <c r="D6742" s="44" t="s">
        <v>4375</v>
      </c>
      <c r="E6742" s="54"/>
      <c r="F6742" s="55"/>
      <c r="G6742" s="56">
        <v>68000</v>
      </c>
      <c r="H6742" s="57">
        <f t="shared" si="210"/>
        <v>80240</v>
      </c>
      <c r="I6742" s="58">
        <f t="shared" si="211"/>
        <v>0</v>
      </c>
      <c r="J6742" s="59"/>
      <c r="K6742" s="59"/>
      <c r="L6742" s="65">
        <v>532362</v>
      </c>
      <c r="M6742" s="61"/>
      <c r="N6742" s="6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2"/>
      <c r="BD6742" s="2"/>
      <c r="BE6742" s="2"/>
      <c r="BF6742" s="2"/>
      <c r="BG6742" s="2"/>
      <c r="BH6742" s="2"/>
      <c r="BI6742" s="2"/>
      <c r="BJ6742" s="2"/>
      <c r="BK6742" s="2"/>
      <c r="BL6742" s="2"/>
      <c r="BM6742" s="2"/>
      <c r="BN6742" s="2"/>
      <c r="BO6742" s="2"/>
      <c r="BP6742" s="2"/>
      <c r="BQ6742" s="2"/>
      <c r="BR6742" s="2"/>
      <c r="BS6742" s="2"/>
      <c r="BT6742" s="2"/>
      <c r="BU6742" s="2"/>
      <c r="BV6742" s="2"/>
      <c r="BW6742" s="2"/>
      <c r="BX6742" s="2"/>
      <c r="BY6742" s="2"/>
      <c r="BZ6742" s="2"/>
      <c r="CA6742" s="2"/>
      <c r="CB6742" s="2"/>
      <c r="CC6742" s="2"/>
      <c r="CD6742" s="2"/>
      <c r="CE6742" s="2"/>
    </row>
    <row r="6743" spans="1:83" s="11" customFormat="1" ht="12.75" customHeight="1" x14ac:dyDescent="0.2">
      <c r="A6743" s="51" t="s">
        <v>11697</v>
      </c>
      <c r="B6743" s="9" t="s">
        <v>11698</v>
      </c>
      <c r="C6743" s="66" t="s">
        <v>4035</v>
      </c>
      <c r="D6743" s="44" t="s">
        <v>4033</v>
      </c>
      <c r="E6743" s="54"/>
      <c r="F6743" s="55"/>
      <c r="G6743" s="56">
        <v>1256</v>
      </c>
      <c r="H6743" s="57">
        <f t="shared" si="210"/>
        <v>1482.08</v>
      </c>
      <c r="I6743" s="58">
        <f t="shared" si="211"/>
        <v>0</v>
      </c>
      <c r="J6743" s="59" t="s">
        <v>4027</v>
      </c>
      <c r="K6743" s="59"/>
      <c r="L6743" s="60" t="s">
        <v>4029</v>
      </c>
      <c r="M6743" s="61">
        <v>0.52200000000000002</v>
      </c>
      <c r="N6743" s="6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2"/>
      <c r="BD6743" s="2"/>
      <c r="BE6743" s="2"/>
      <c r="BF6743" s="2"/>
      <c r="BG6743" s="2"/>
      <c r="BH6743" s="2"/>
      <c r="BI6743" s="2"/>
      <c r="BJ6743" s="2"/>
      <c r="BK6743" s="2"/>
      <c r="BL6743" s="2"/>
      <c r="BM6743" s="2"/>
      <c r="BN6743" s="2"/>
      <c r="BO6743" s="2"/>
      <c r="BP6743" s="2"/>
      <c r="BQ6743" s="2"/>
      <c r="BR6743" s="2"/>
      <c r="BS6743" s="2"/>
      <c r="BT6743" s="2"/>
      <c r="BU6743" s="2"/>
      <c r="BV6743" s="2"/>
      <c r="BW6743" s="2"/>
      <c r="BX6743" s="2"/>
      <c r="BY6743" s="2"/>
      <c r="BZ6743" s="2"/>
      <c r="CA6743" s="2"/>
      <c r="CB6743" s="2"/>
      <c r="CC6743" s="2"/>
      <c r="CD6743" s="2"/>
      <c r="CE6743" s="2"/>
    </row>
    <row r="6744" spans="1:83" s="11" customFormat="1" ht="12.75" customHeight="1" x14ac:dyDescent="0.2">
      <c r="A6744" s="51" t="s">
        <v>3316</v>
      </c>
      <c r="B6744" s="9" t="s">
        <v>860</v>
      </c>
      <c r="C6744" s="66" t="s">
        <v>4035</v>
      </c>
      <c r="D6744" s="44" t="s">
        <v>4410</v>
      </c>
      <c r="E6744" s="54"/>
      <c r="F6744" s="55"/>
      <c r="G6744" s="56">
        <v>1574.53</v>
      </c>
      <c r="H6744" s="57">
        <f t="shared" si="210"/>
        <v>1857.9453999999998</v>
      </c>
      <c r="I6744" s="58">
        <f t="shared" si="211"/>
        <v>0</v>
      </c>
      <c r="J6744" s="59"/>
      <c r="K6744" s="59"/>
      <c r="L6744" s="60" t="s">
        <v>4029</v>
      </c>
      <c r="M6744" s="61">
        <v>2.9</v>
      </c>
      <c r="N6744" s="6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2"/>
      <c r="BD6744" s="2"/>
      <c r="BE6744" s="2"/>
      <c r="BF6744" s="2"/>
      <c r="BG6744" s="2"/>
      <c r="BH6744" s="2"/>
      <c r="BI6744" s="2"/>
      <c r="BJ6744" s="2"/>
      <c r="BK6744" s="2"/>
      <c r="BL6744" s="2"/>
      <c r="BM6744" s="2"/>
      <c r="BN6744" s="2"/>
      <c r="BO6744" s="2"/>
      <c r="BP6744" s="2"/>
      <c r="BQ6744" s="2"/>
      <c r="BR6744" s="2"/>
      <c r="BS6744" s="2"/>
      <c r="BT6744" s="2"/>
      <c r="BU6744" s="2"/>
      <c r="BV6744" s="2"/>
      <c r="BW6744" s="2"/>
      <c r="BX6744" s="2"/>
      <c r="BY6744" s="2"/>
      <c r="BZ6744" s="2"/>
      <c r="CA6744" s="2"/>
      <c r="CB6744" s="2"/>
      <c r="CC6744" s="2"/>
      <c r="CD6744" s="2"/>
      <c r="CE6744" s="2"/>
    </row>
    <row r="6745" spans="1:83" s="11" customFormat="1" ht="12.75" customHeight="1" x14ac:dyDescent="0.2">
      <c r="A6745" s="51" t="s">
        <v>3317</v>
      </c>
      <c r="B6745" s="9" t="s">
        <v>1083</v>
      </c>
      <c r="C6745" s="66" t="s">
        <v>4035</v>
      </c>
      <c r="D6745" s="44" t="s">
        <v>4410</v>
      </c>
      <c r="E6745" s="54"/>
      <c r="F6745" s="55"/>
      <c r="G6745" s="56">
        <v>4300</v>
      </c>
      <c r="H6745" s="57">
        <f t="shared" si="210"/>
        <v>5074</v>
      </c>
      <c r="I6745" s="58">
        <f t="shared" si="211"/>
        <v>0</v>
      </c>
      <c r="J6745" s="59"/>
      <c r="K6745" s="59"/>
      <c r="L6745" s="60" t="s">
        <v>4029</v>
      </c>
      <c r="M6745" s="61">
        <v>17.7</v>
      </c>
      <c r="N6745" s="6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  <c r="BA6745" s="2"/>
      <c r="BB6745" s="2"/>
      <c r="BC6745" s="2"/>
      <c r="BD6745" s="2"/>
      <c r="BE6745" s="2"/>
      <c r="BF6745" s="2"/>
      <c r="BG6745" s="2"/>
      <c r="BH6745" s="2"/>
      <c r="BI6745" s="2"/>
      <c r="BJ6745" s="2"/>
      <c r="BK6745" s="2"/>
      <c r="BL6745" s="2"/>
      <c r="BM6745" s="2"/>
      <c r="BN6745" s="2"/>
      <c r="BO6745" s="2"/>
      <c r="BP6745" s="2"/>
      <c r="BQ6745" s="2"/>
      <c r="BR6745" s="2"/>
      <c r="BS6745" s="2"/>
      <c r="BT6745" s="2"/>
      <c r="BU6745" s="2"/>
      <c r="BV6745" s="2"/>
      <c r="BW6745" s="2"/>
      <c r="BX6745" s="2"/>
      <c r="BY6745" s="2"/>
      <c r="BZ6745" s="2"/>
      <c r="CA6745" s="2"/>
      <c r="CB6745" s="2"/>
      <c r="CC6745" s="2"/>
      <c r="CD6745" s="2"/>
      <c r="CE6745" s="2"/>
    </row>
    <row r="6746" spans="1:83" s="11" customFormat="1" ht="12.75" customHeight="1" x14ac:dyDescent="0.2">
      <c r="A6746" s="78" t="s">
        <v>3318</v>
      </c>
      <c r="B6746" s="70" t="s">
        <v>1083</v>
      </c>
      <c r="C6746" s="66" t="s">
        <v>4035</v>
      </c>
      <c r="D6746" s="72" t="s">
        <v>4410</v>
      </c>
      <c r="E6746" s="54"/>
      <c r="F6746" s="55"/>
      <c r="G6746" s="56">
        <v>6113.94</v>
      </c>
      <c r="H6746" s="57">
        <f t="shared" si="210"/>
        <v>7214.4491999999991</v>
      </c>
      <c r="I6746" s="58">
        <f t="shared" si="211"/>
        <v>0</v>
      </c>
      <c r="J6746" s="59" t="s">
        <v>4027</v>
      </c>
      <c r="K6746" s="59"/>
      <c r="L6746" s="60" t="s">
        <v>4029</v>
      </c>
      <c r="M6746" s="61">
        <v>9.6999999999999993</v>
      </c>
      <c r="N6746" s="6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2"/>
      <c r="BD6746" s="2"/>
      <c r="BE6746" s="2"/>
      <c r="BF6746" s="2"/>
      <c r="BG6746" s="2"/>
      <c r="BH6746" s="2"/>
      <c r="BI6746" s="2"/>
      <c r="BJ6746" s="2"/>
      <c r="BK6746" s="2"/>
      <c r="BL6746" s="2"/>
      <c r="BM6746" s="2"/>
      <c r="BN6746" s="2"/>
      <c r="BO6746" s="2"/>
      <c r="BP6746" s="2"/>
      <c r="BQ6746" s="2"/>
      <c r="BR6746" s="2"/>
      <c r="BS6746" s="2"/>
      <c r="BT6746" s="2"/>
      <c r="BU6746" s="2"/>
      <c r="BV6746" s="2"/>
      <c r="BW6746" s="2"/>
      <c r="BX6746" s="2"/>
      <c r="BY6746" s="2"/>
      <c r="BZ6746" s="2"/>
      <c r="CA6746" s="2"/>
      <c r="CB6746" s="2"/>
      <c r="CC6746" s="2"/>
      <c r="CD6746" s="2"/>
      <c r="CE6746" s="2"/>
    </row>
    <row r="6747" spans="1:83" s="11" customFormat="1" ht="12.75" customHeight="1" x14ac:dyDescent="0.2">
      <c r="A6747" s="51" t="s">
        <v>3319</v>
      </c>
      <c r="B6747" s="9" t="s">
        <v>650</v>
      </c>
      <c r="C6747" s="66" t="s">
        <v>4035</v>
      </c>
      <c r="D6747" s="44" t="s">
        <v>4410</v>
      </c>
      <c r="E6747" s="54"/>
      <c r="F6747" s="55"/>
      <c r="G6747" s="56">
        <v>657.64</v>
      </c>
      <c r="H6747" s="57">
        <f t="shared" si="210"/>
        <v>776.01519999999994</v>
      </c>
      <c r="I6747" s="58">
        <f t="shared" si="211"/>
        <v>0</v>
      </c>
      <c r="J6747" s="59" t="s">
        <v>4027</v>
      </c>
      <c r="K6747" s="59"/>
      <c r="L6747" s="60" t="s">
        <v>4029</v>
      </c>
      <c r="M6747" s="61">
        <v>0.5</v>
      </c>
      <c r="N6747" s="6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2"/>
      <c r="BD6747" s="2"/>
      <c r="BE6747" s="2"/>
      <c r="BF6747" s="2"/>
      <c r="BG6747" s="2"/>
      <c r="BH6747" s="2"/>
      <c r="BI6747" s="2"/>
      <c r="BJ6747" s="2"/>
      <c r="BK6747" s="2"/>
      <c r="BL6747" s="2"/>
      <c r="BM6747" s="2"/>
      <c r="BN6747" s="2"/>
      <c r="BO6747" s="2"/>
      <c r="BP6747" s="2"/>
      <c r="BQ6747" s="2"/>
      <c r="BR6747" s="2"/>
      <c r="BS6747" s="2"/>
      <c r="BT6747" s="2"/>
      <c r="BU6747" s="2"/>
      <c r="BV6747" s="2"/>
      <c r="BW6747" s="2"/>
      <c r="BX6747" s="2"/>
      <c r="BY6747" s="2"/>
      <c r="BZ6747" s="2"/>
      <c r="CA6747" s="2"/>
      <c r="CB6747" s="2"/>
      <c r="CC6747" s="2"/>
      <c r="CD6747" s="2"/>
      <c r="CE6747" s="2"/>
    </row>
    <row r="6748" spans="1:83" s="10" customFormat="1" ht="12.75" customHeight="1" x14ac:dyDescent="0.2">
      <c r="A6748" s="64" t="s">
        <v>11699</v>
      </c>
      <c r="B6748" s="9" t="s">
        <v>11700</v>
      </c>
      <c r="C6748" s="66" t="s">
        <v>4035</v>
      </c>
      <c r="D6748" s="44" t="s">
        <v>4319</v>
      </c>
      <c r="E6748" s="54"/>
      <c r="F6748" s="55"/>
      <c r="G6748" s="56">
        <v>319.22000000000003</v>
      </c>
      <c r="H6748" s="57">
        <f t="shared" si="210"/>
        <v>376.67959999999999</v>
      </c>
      <c r="I6748" s="58">
        <f t="shared" si="211"/>
        <v>0</v>
      </c>
      <c r="J6748" s="59"/>
      <c r="K6748" s="59" t="s">
        <v>7173</v>
      </c>
      <c r="L6748" s="60" t="s">
        <v>4029</v>
      </c>
      <c r="M6748" s="61">
        <v>0.42399999999999999</v>
      </c>
      <c r="N6748" s="62"/>
      <c r="O6748" s="1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2"/>
      <c r="BD6748" s="2"/>
      <c r="BE6748" s="2"/>
      <c r="BF6748" s="2"/>
      <c r="BG6748" s="2"/>
      <c r="BH6748" s="2"/>
      <c r="BI6748" s="2"/>
      <c r="BJ6748" s="2"/>
      <c r="BK6748" s="2"/>
      <c r="BL6748" s="2"/>
      <c r="BM6748" s="2"/>
      <c r="BN6748" s="2"/>
      <c r="BO6748" s="2"/>
      <c r="BP6748" s="2"/>
      <c r="BQ6748" s="2"/>
      <c r="BR6748" s="2"/>
      <c r="BS6748" s="2"/>
      <c r="BT6748" s="2"/>
      <c r="BU6748" s="2"/>
      <c r="BV6748" s="2"/>
      <c r="BW6748" s="2"/>
      <c r="BX6748" s="2"/>
      <c r="BY6748" s="2"/>
      <c r="BZ6748" s="2"/>
      <c r="CA6748" s="2"/>
      <c r="CB6748" s="2"/>
      <c r="CC6748" s="2"/>
      <c r="CD6748" s="2"/>
      <c r="CE6748" s="2"/>
    </row>
    <row r="6749" spans="1:83" s="10" customFormat="1" ht="12.75" customHeight="1" x14ac:dyDescent="0.2">
      <c r="A6749" s="51" t="s">
        <v>11701</v>
      </c>
      <c r="B6749" s="9" t="s">
        <v>11702</v>
      </c>
      <c r="C6749" s="66" t="s">
        <v>4035</v>
      </c>
      <c r="D6749" s="44" t="s">
        <v>4319</v>
      </c>
      <c r="E6749" s="54"/>
      <c r="F6749" s="55"/>
      <c r="G6749" s="56">
        <v>491.75</v>
      </c>
      <c r="H6749" s="57">
        <f t="shared" si="210"/>
        <v>580.26499999999999</v>
      </c>
      <c r="I6749" s="58">
        <f t="shared" si="211"/>
        <v>0</v>
      </c>
      <c r="J6749" s="59"/>
      <c r="K6749" s="59"/>
      <c r="L6749" s="60" t="s">
        <v>4029</v>
      </c>
      <c r="M6749" s="61"/>
      <c r="N6749" s="62"/>
      <c r="O6749" s="1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2"/>
      <c r="BD6749" s="2"/>
      <c r="BE6749" s="2"/>
      <c r="BF6749" s="2"/>
      <c r="BG6749" s="2"/>
      <c r="BH6749" s="2"/>
      <c r="BI6749" s="2"/>
      <c r="BJ6749" s="2"/>
      <c r="BK6749" s="2"/>
      <c r="BL6749" s="2"/>
      <c r="BM6749" s="2"/>
      <c r="BN6749" s="2"/>
      <c r="BO6749" s="2"/>
      <c r="BP6749" s="2"/>
      <c r="BQ6749" s="2"/>
      <c r="BR6749" s="2"/>
      <c r="BS6749" s="2"/>
      <c r="BT6749" s="2"/>
      <c r="BU6749" s="2"/>
      <c r="BV6749" s="2"/>
      <c r="BW6749" s="2"/>
      <c r="BX6749" s="2"/>
      <c r="BY6749" s="2"/>
      <c r="BZ6749" s="2"/>
      <c r="CA6749" s="2"/>
      <c r="CB6749" s="2"/>
      <c r="CC6749" s="2"/>
      <c r="CD6749" s="2"/>
      <c r="CE6749" s="2"/>
    </row>
    <row r="6750" spans="1:83" s="10" customFormat="1" ht="12.75" customHeight="1" x14ac:dyDescent="0.2">
      <c r="A6750" s="64" t="s">
        <v>11703</v>
      </c>
      <c r="B6750" s="9" t="s">
        <v>11704</v>
      </c>
      <c r="C6750" s="53" t="s">
        <v>4007</v>
      </c>
      <c r="D6750" s="44" t="s">
        <v>4319</v>
      </c>
      <c r="E6750" s="54"/>
      <c r="F6750" s="55"/>
      <c r="G6750" s="56">
        <v>950</v>
      </c>
      <c r="H6750" s="57">
        <f t="shared" si="210"/>
        <v>1121</v>
      </c>
      <c r="I6750" s="58">
        <f t="shared" si="211"/>
        <v>0</v>
      </c>
      <c r="J6750" s="59"/>
      <c r="K6750" s="59" t="s">
        <v>10018</v>
      </c>
      <c r="L6750" s="60" t="s">
        <v>4414</v>
      </c>
      <c r="M6750" s="61">
        <v>0.55000000000000004</v>
      </c>
      <c r="N6750" s="62"/>
      <c r="O6750" s="1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2"/>
      <c r="BD6750" s="2"/>
      <c r="BE6750" s="2"/>
      <c r="BF6750" s="2"/>
      <c r="BG6750" s="2"/>
      <c r="BH6750" s="2"/>
      <c r="BI6750" s="2"/>
      <c r="BJ6750" s="2"/>
      <c r="BK6750" s="2"/>
      <c r="BL6750" s="2"/>
      <c r="BM6750" s="2"/>
      <c r="BN6750" s="2"/>
      <c r="BO6750" s="2"/>
      <c r="BP6750" s="2"/>
      <c r="BQ6750" s="2"/>
      <c r="BR6750" s="2"/>
      <c r="BS6750" s="2"/>
      <c r="BT6750" s="2"/>
      <c r="BU6750" s="2"/>
      <c r="BV6750" s="2"/>
      <c r="BW6750" s="2"/>
      <c r="BX6750" s="2"/>
      <c r="BY6750" s="2"/>
      <c r="BZ6750" s="2"/>
      <c r="CA6750" s="2"/>
      <c r="CB6750" s="2"/>
      <c r="CC6750" s="2"/>
      <c r="CD6750" s="2"/>
      <c r="CE6750" s="2"/>
    </row>
    <row r="6751" spans="1:83" s="10" customFormat="1" ht="12.75" customHeight="1" x14ac:dyDescent="0.2">
      <c r="A6751" s="94" t="s">
        <v>3320</v>
      </c>
      <c r="B6751" s="9" t="s">
        <v>1084</v>
      </c>
      <c r="C6751" s="66" t="s">
        <v>4035</v>
      </c>
      <c r="D6751" s="44" t="s">
        <v>4319</v>
      </c>
      <c r="E6751" s="54"/>
      <c r="F6751" s="55"/>
      <c r="G6751" s="56">
        <v>266.88</v>
      </c>
      <c r="H6751" s="57">
        <f t="shared" si="210"/>
        <v>314.91839999999996</v>
      </c>
      <c r="I6751" s="58">
        <f t="shared" si="211"/>
        <v>0</v>
      </c>
      <c r="J6751" s="59" t="s">
        <v>4027</v>
      </c>
      <c r="K6751" s="59"/>
      <c r="L6751" s="60" t="s">
        <v>4029</v>
      </c>
      <c r="M6751" s="61">
        <v>4.3999999999999997E-2</v>
      </c>
      <c r="N6751" s="62"/>
      <c r="O6751" s="1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2"/>
      <c r="BD6751" s="2"/>
      <c r="BE6751" s="2"/>
      <c r="BF6751" s="2"/>
      <c r="BG6751" s="2"/>
      <c r="BH6751" s="2"/>
      <c r="BI6751" s="2"/>
      <c r="BJ6751" s="2"/>
      <c r="BK6751" s="2"/>
      <c r="BL6751" s="2"/>
      <c r="BM6751" s="2"/>
      <c r="BN6751" s="2"/>
      <c r="BO6751" s="2"/>
      <c r="BP6751" s="2"/>
      <c r="BQ6751" s="2"/>
      <c r="BR6751" s="2"/>
      <c r="BS6751" s="2"/>
      <c r="BT6751" s="2"/>
      <c r="BU6751" s="2"/>
      <c r="BV6751" s="2"/>
      <c r="BW6751" s="2"/>
      <c r="BX6751" s="2"/>
      <c r="BY6751" s="2"/>
      <c r="BZ6751" s="2"/>
      <c r="CA6751" s="2"/>
      <c r="CB6751" s="2"/>
      <c r="CC6751" s="2"/>
      <c r="CD6751" s="2"/>
      <c r="CE6751" s="2"/>
    </row>
    <row r="6752" spans="1:83" s="10" customFormat="1" ht="12.75" customHeight="1" x14ac:dyDescent="0.2">
      <c r="A6752" s="51" t="s">
        <v>3321</v>
      </c>
      <c r="B6752" s="9" t="s">
        <v>1085</v>
      </c>
      <c r="C6752" s="66" t="s">
        <v>4035</v>
      </c>
      <c r="D6752" s="44" t="s">
        <v>4319</v>
      </c>
      <c r="E6752" s="54"/>
      <c r="F6752" s="55"/>
      <c r="G6752" s="56">
        <v>309.87</v>
      </c>
      <c r="H6752" s="57">
        <f t="shared" si="210"/>
        <v>365.64659999999998</v>
      </c>
      <c r="I6752" s="58">
        <f t="shared" si="211"/>
        <v>0</v>
      </c>
      <c r="J6752" s="59" t="s">
        <v>4027</v>
      </c>
      <c r="K6752" s="59"/>
      <c r="L6752" s="60" t="s">
        <v>4029</v>
      </c>
      <c r="M6752" s="61">
        <v>9.6000000000000002E-2</v>
      </c>
      <c r="N6752" s="62"/>
      <c r="O6752" s="1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2"/>
      <c r="BD6752" s="2"/>
      <c r="BE6752" s="2"/>
      <c r="BF6752" s="2"/>
      <c r="BG6752" s="2"/>
      <c r="BH6752" s="2"/>
      <c r="BI6752" s="2"/>
      <c r="BJ6752" s="2"/>
      <c r="BK6752" s="2"/>
      <c r="BL6752" s="2"/>
      <c r="BM6752" s="2"/>
      <c r="BN6752" s="2"/>
      <c r="BO6752" s="2"/>
      <c r="BP6752" s="2"/>
      <c r="BQ6752" s="2"/>
      <c r="BR6752" s="2"/>
      <c r="BS6752" s="2"/>
      <c r="BT6752" s="2"/>
      <c r="BU6752" s="2"/>
      <c r="BV6752" s="2"/>
      <c r="BW6752" s="2"/>
      <c r="BX6752" s="2"/>
      <c r="BY6752" s="2"/>
      <c r="BZ6752" s="2"/>
      <c r="CA6752" s="2"/>
      <c r="CB6752" s="2"/>
      <c r="CC6752" s="2"/>
      <c r="CD6752" s="2"/>
      <c r="CE6752" s="2"/>
    </row>
    <row r="6753" spans="1:83" s="10" customFormat="1" ht="12.75" customHeight="1" x14ac:dyDescent="0.2">
      <c r="A6753" s="78" t="s">
        <v>11705</v>
      </c>
      <c r="B6753" s="9" t="s">
        <v>7264</v>
      </c>
      <c r="C6753" s="53" t="s">
        <v>4007</v>
      </c>
      <c r="D6753" s="44" t="s">
        <v>4266</v>
      </c>
      <c r="E6753" s="54"/>
      <c r="F6753" s="55"/>
      <c r="G6753" s="56">
        <v>27882.35</v>
      </c>
      <c r="H6753" s="57">
        <f t="shared" si="210"/>
        <v>32901.172999999995</v>
      </c>
      <c r="I6753" s="58">
        <f t="shared" si="211"/>
        <v>0</v>
      </c>
      <c r="J6753" s="59"/>
      <c r="K6753" s="59" t="s">
        <v>7173</v>
      </c>
      <c r="L6753" s="60" t="s">
        <v>4321</v>
      </c>
      <c r="M6753" s="61">
        <v>23.08</v>
      </c>
      <c r="N6753" s="62"/>
      <c r="O6753" s="1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2"/>
      <c r="BD6753" s="2"/>
      <c r="BE6753" s="2"/>
      <c r="BF6753" s="2"/>
      <c r="BG6753" s="2"/>
      <c r="BH6753" s="2"/>
      <c r="BI6753" s="2"/>
      <c r="BJ6753" s="2"/>
      <c r="BK6753" s="2"/>
      <c r="BL6753" s="2"/>
      <c r="BM6753" s="2"/>
      <c r="BN6753" s="2"/>
      <c r="BO6753" s="2"/>
      <c r="BP6753" s="2"/>
      <c r="BQ6753" s="2"/>
      <c r="BR6753" s="2"/>
      <c r="BS6753" s="2"/>
      <c r="BT6753" s="2"/>
      <c r="BU6753" s="2"/>
      <c r="BV6753" s="2"/>
      <c r="BW6753" s="2"/>
      <c r="BX6753" s="2"/>
      <c r="BY6753" s="2"/>
      <c r="BZ6753" s="2"/>
      <c r="CA6753" s="2"/>
      <c r="CB6753" s="2"/>
      <c r="CC6753" s="2"/>
      <c r="CD6753" s="2"/>
      <c r="CE6753" s="2"/>
    </row>
    <row r="6754" spans="1:83" s="10" customFormat="1" ht="12.75" customHeight="1" x14ac:dyDescent="0.2">
      <c r="A6754" s="69" t="s">
        <v>11706</v>
      </c>
      <c r="B6754" s="9" t="s">
        <v>9511</v>
      </c>
      <c r="C6754" s="53" t="s">
        <v>4007</v>
      </c>
      <c r="D6754" s="44" t="s">
        <v>4266</v>
      </c>
      <c r="E6754" s="54"/>
      <c r="F6754" s="55"/>
      <c r="G6754" s="56">
        <v>49500</v>
      </c>
      <c r="H6754" s="57">
        <f t="shared" si="210"/>
        <v>58410</v>
      </c>
      <c r="I6754" s="58">
        <f t="shared" si="211"/>
        <v>0</v>
      </c>
      <c r="J6754" s="59"/>
      <c r="K6754" s="59" t="s">
        <v>7173</v>
      </c>
      <c r="L6754" s="60" t="s">
        <v>4029</v>
      </c>
      <c r="M6754" s="61"/>
      <c r="N6754" s="62"/>
      <c r="O6754" s="1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2"/>
      <c r="BD6754" s="2"/>
      <c r="BE6754" s="2"/>
      <c r="BF6754" s="2"/>
      <c r="BG6754" s="2"/>
      <c r="BH6754" s="2"/>
      <c r="BI6754" s="2"/>
      <c r="BJ6754" s="2"/>
      <c r="BK6754" s="2"/>
      <c r="BL6754" s="2"/>
      <c r="BM6754" s="2"/>
      <c r="BN6754" s="2"/>
      <c r="BO6754" s="2"/>
      <c r="BP6754" s="2"/>
      <c r="BQ6754" s="2"/>
      <c r="BR6754" s="2"/>
      <c r="BS6754" s="2"/>
      <c r="BT6754" s="2"/>
      <c r="BU6754" s="2"/>
      <c r="BV6754" s="2"/>
      <c r="BW6754" s="2"/>
      <c r="BX6754" s="2"/>
      <c r="BY6754" s="2"/>
      <c r="BZ6754" s="2"/>
      <c r="CA6754" s="2"/>
      <c r="CB6754" s="2"/>
      <c r="CC6754" s="2"/>
      <c r="CD6754" s="2"/>
      <c r="CE6754" s="2"/>
    </row>
    <row r="6755" spans="1:83" s="10" customFormat="1" ht="12.75" customHeight="1" x14ac:dyDescent="0.2">
      <c r="A6755" s="51" t="s">
        <v>11707</v>
      </c>
      <c r="B6755" s="9" t="s">
        <v>1086</v>
      </c>
      <c r="C6755" s="66" t="s">
        <v>4035</v>
      </c>
      <c r="D6755" s="44" t="s">
        <v>4266</v>
      </c>
      <c r="E6755" s="54"/>
      <c r="F6755" s="55"/>
      <c r="G6755" s="56">
        <v>4350</v>
      </c>
      <c r="H6755" s="57">
        <f t="shared" si="210"/>
        <v>5133</v>
      </c>
      <c r="I6755" s="58">
        <f t="shared" si="211"/>
        <v>0</v>
      </c>
      <c r="J6755" s="59"/>
      <c r="K6755" s="59"/>
      <c r="L6755" s="60" t="s">
        <v>4029</v>
      </c>
      <c r="M6755" s="61"/>
      <c r="N6755" s="62"/>
      <c r="O6755" s="1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  <c r="BA6755" s="2"/>
      <c r="BB6755" s="2"/>
      <c r="BC6755" s="2"/>
      <c r="BD6755" s="2"/>
      <c r="BE6755" s="2"/>
      <c r="BF6755" s="2"/>
      <c r="BG6755" s="2"/>
      <c r="BH6755" s="2"/>
      <c r="BI6755" s="2"/>
      <c r="BJ6755" s="2"/>
      <c r="BK6755" s="2"/>
      <c r="BL6755" s="2"/>
      <c r="BM6755" s="2"/>
      <c r="BN6755" s="2"/>
      <c r="BO6755" s="2"/>
      <c r="BP6755" s="2"/>
      <c r="BQ6755" s="2"/>
      <c r="BR6755" s="2"/>
      <c r="BS6755" s="2"/>
      <c r="BT6755" s="2"/>
      <c r="BU6755" s="2"/>
      <c r="BV6755" s="2"/>
      <c r="BW6755" s="2"/>
      <c r="BX6755" s="2"/>
      <c r="BY6755" s="2"/>
      <c r="BZ6755" s="2"/>
      <c r="CA6755" s="2"/>
      <c r="CB6755" s="2"/>
      <c r="CC6755" s="2"/>
      <c r="CD6755" s="2"/>
      <c r="CE6755" s="2"/>
    </row>
    <row r="6756" spans="1:83" s="10" customFormat="1" ht="12.75" customHeight="1" x14ac:dyDescent="0.2">
      <c r="A6756" s="64" t="s">
        <v>11708</v>
      </c>
      <c r="B6756" s="9" t="s">
        <v>11709</v>
      </c>
      <c r="C6756" s="66" t="s">
        <v>4035</v>
      </c>
      <c r="D6756" s="44" t="s">
        <v>4266</v>
      </c>
      <c r="E6756" s="54"/>
      <c r="F6756" s="55"/>
      <c r="G6756" s="56">
        <v>245.39</v>
      </c>
      <c r="H6756" s="57">
        <f t="shared" si="210"/>
        <v>289.56019999999995</v>
      </c>
      <c r="I6756" s="58">
        <f t="shared" si="211"/>
        <v>0</v>
      </c>
      <c r="J6756" s="59"/>
      <c r="K6756" s="59" t="s">
        <v>7367</v>
      </c>
      <c r="L6756" s="65">
        <v>6370</v>
      </c>
      <c r="M6756" s="61">
        <v>0.16</v>
      </c>
      <c r="N6756" s="62"/>
      <c r="O6756" s="1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2"/>
      <c r="BD6756" s="2"/>
      <c r="BE6756" s="2"/>
      <c r="BF6756" s="2"/>
      <c r="BG6756" s="2"/>
      <c r="BH6756" s="2"/>
      <c r="BI6756" s="2"/>
      <c r="BJ6756" s="2"/>
      <c r="BK6756" s="2"/>
      <c r="BL6756" s="2"/>
      <c r="BM6756" s="2"/>
      <c r="BN6756" s="2"/>
      <c r="BO6756" s="2"/>
      <c r="BP6756" s="2"/>
      <c r="BQ6756" s="2"/>
      <c r="BR6756" s="2"/>
      <c r="BS6756" s="2"/>
      <c r="BT6756" s="2"/>
      <c r="BU6756" s="2"/>
      <c r="BV6756" s="2"/>
      <c r="BW6756" s="2"/>
      <c r="BX6756" s="2"/>
      <c r="BY6756" s="2"/>
      <c r="BZ6756" s="2"/>
      <c r="CA6756" s="2"/>
      <c r="CB6756" s="2"/>
      <c r="CC6756" s="2"/>
      <c r="CD6756" s="2"/>
      <c r="CE6756" s="2"/>
    </row>
    <row r="6757" spans="1:83" s="10" customFormat="1" ht="12.75" customHeight="1" x14ac:dyDescent="0.2">
      <c r="A6757" s="64" t="s">
        <v>11710</v>
      </c>
      <c r="B6757" s="9" t="s">
        <v>11711</v>
      </c>
      <c r="C6757" s="66" t="s">
        <v>4035</v>
      </c>
      <c r="D6757" s="44" t="s">
        <v>4266</v>
      </c>
      <c r="E6757" s="54"/>
      <c r="F6757" s="55"/>
      <c r="G6757" s="56">
        <v>419.35</v>
      </c>
      <c r="H6757" s="57">
        <f t="shared" si="210"/>
        <v>494.83300000000003</v>
      </c>
      <c r="I6757" s="58">
        <f t="shared" si="211"/>
        <v>0</v>
      </c>
      <c r="J6757" s="59"/>
      <c r="K6757" s="59" t="s">
        <v>6938</v>
      </c>
      <c r="L6757" s="60" t="s">
        <v>4414</v>
      </c>
      <c r="M6757" s="61">
        <v>0.19</v>
      </c>
      <c r="N6757" s="6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/>
      <c r="AM6757" s="12"/>
      <c r="AN6757" s="12"/>
      <c r="AO6757" s="12"/>
      <c r="AP6757" s="12"/>
      <c r="AQ6757" s="12"/>
      <c r="AR6757" s="12"/>
      <c r="AS6757" s="12"/>
      <c r="AT6757" s="12"/>
      <c r="AU6757" s="12"/>
      <c r="AV6757" s="12"/>
      <c r="AW6757" s="12"/>
      <c r="AX6757" s="12"/>
      <c r="AY6757" s="12"/>
      <c r="AZ6757" s="12"/>
      <c r="BA6757" s="12"/>
      <c r="BB6757" s="12"/>
      <c r="BC6757" s="12"/>
      <c r="BD6757" s="12"/>
      <c r="BE6757" s="12"/>
      <c r="BF6757" s="12"/>
      <c r="BG6757" s="12"/>
      <c r="BH6757" s="12"/>
      <c r="BI6757" s="12"/>
      <c r="BJ6757" s="12"/>
      <c r="BK6757" s="12"/>
      <c r="BL6757" s="12"/>
      <c r="BM6757" s="12"/>
      <c r="BN6757" s="12"/>
      <c r="BO6757" s="12"/>
      <c r="BP6757" s="12"/>
      <c r="BQ6757" s="12"/>
      <c r="BR6757" s="12"/>
      <c r="BS6757" s="12"/>
      <c r="BT6757" s="12"/>
      <c r="BU6757" s="12"/>
      <c r="BV6757" s="12"/>
      <c r="BW6757" s="12"/>
      <c r="BX6757" s="12"/>
      <c r="BY6757" s="12"/>
      <c r="BZ6757" s="12"/>
      <c r="CA6757" s="12"/>
      <c r="CB6757" s="12"/>
      <c r="CC6757" s="12"/>
      <c r="CD6757" s="12"/>
      <c r="CE6757" s="12"/>
    </row>
    <row r="6758" spans="1:83" s="10" customFormat="1" ht="12.75" customHeight="1" x14ac:dyDescent="0.2">
      <c r="A6758" s="64" t="s">
        <v>11712</v>
      </c>
      <c r="B6758" s="9" t="s">
        <v>11713</v>
      </c>
      <c r="C6758" s="66" t="s">
        <v>4035</v>
      </c>
      <c r="D6758" s="44" t="s">
        <v>4266</v>
      </c>
      <c r="E6758" s="54"/>
      <c r="F6758" s="55"/>
      <c r="G6758" s="56">
        <v>353.35</v>
      </c>
      <c r="H6758" s="57">
        <f t="shared" si="210"/>
        <v>416.95300000000003</v>
      </c>
      <c r="I6758" s="58">
        <f t="shared" si="211"/>
        <v>0</v>
      </c>
      <c r="J6758" s="59"/>
      <c r="K6758" s="59" t="s">
        <v>6938</v>
      </c>
      <c r="L6758" s="60" t="s">
        <v>4029</v>
      </c>
      <c r="M6758" s="61">
        <v>0.37</v>
      </c>
      <c r="N6758" s="6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/>
      <c r="AM6758" s="12"/>
      <c r="AN6758" s="12"/>
      <c r="AO6758" s="12"/>
      <c r="AP6758" s="12"/>
      <c r="AQ6758" s="12"/>
      <c r="AR6758" s="12"/>
      <c r="AS6758" s="12"/>
      <c r="AT6758" s="12"/>
      <c r="AU6758" s="12"/>
      <c r="AV6758" s="12"/>
      <c r="AW6758" s="12"/>
      <c r="AX6758" s="12"/>
      <c r="AY6758" s="12"/>
      <c r="AZ6758" s="12"/>
      <c r="BA6758" s="12"/>
      <c r="BB6758" s="12"/>
      <c r="BC6758" s="12"/>
      <c r="BD6758" s="12"/>
      <c r="BE6758" s="12"/>
      <c r="BF6758" s="12"/>
      <c r="BG6758" s="12"/>
      <c r="BH6758" s="12"/>
      <c r="BI6758" s="12"/>
      <c r="BJ6758" s="12"/>
      <c r="BK6758" s="12"/>
      <c r="BL6758" s="12"/>
      <c r="BM6758" s="12"/>
      <c r="BN6758" s="12"/>
      <c r="BO6758" s="12"/>
      <c r="BP6758" s="12"/>
      <c r="BQ6758" s="12"/>
      <c r="BR6758" s="12"/>
      <c r="BS6758" s="12"/>
      <c r="BT6758" s="12"/>
      <c r="BU6758" s="12"/>
      <c r="BV6758" s="12"/>
      <c r="BW6758" s="12"/>
      <c r="BX6758" s="12"/>
      <c r="BY6758" s="12"/>
      <c r="BZ6758" s="12"/>
      <c r="CA6758" s="12"/>
      <c r="CB6758" s="12"/>
      <c r="CC6758" s="12"/>
      <c r="CD6758" s="12"/>
      <c r="CE6758" s="12"/>
    </row>
    <row r="6759" spans="1:83" s="10" customFormat="1" ht="12.75" customHeight="1" x14ac:dyDescent="0.2">
      <c r="A6759" s="51" t="s">
        <v>3322</v>
      </c>
      <c r="B6759" s="9" t="s">
        <v>70</v>
      </c>
      <c r="C6759" s="66" t="s">
        <v>4035</v>
      </c>
      <c r="D6759" s="44" t="s">
        <v>4266</v>
      </c>
      <c r="E6759" s="54"/>
      <c r="F6759" s="55"/>
      <c r="G6759" s="56">
        <v>757.43</v>
      </c>
      <c r="H6759" s="57">
        <f t="shared" si="210"/>
        <v>893.76739999999984</v>
      </c>
      <c r="I6759" s="58">
        <f t="shared" si="211"/>
        <v>0</v>
      </c>
      <c r="J6759" s="59" t="s">
        <v>4027</v>
      </c>
      <c r="K6759" s="59"/>
      <c r="L6759" s="60" t="s">
        <v>4029</v>
      </c>
      <c r="M6759" s="61">
        <v>0.624</v>
      </c>
      <c r="N6759" s="6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/>
      <c r="AM6759" s="12"/>
      <c r="AN6759" s="12"/>
      <c r="AO6759" s="12"/>
      <c r="AP6759" s="12"/>
      <c r="AQ6759" s="12"/>
      <c r="AR6759" s="12"/>
      <c r="AS6759" s="12"/>
      <c r="AT6759" s="12"/>
      <c r="AU6759" s="12"/>
      <c r="AV6759" s="12"/>
      <c r="AW6759" s="12"/>
      <c r="AX6759" s="12"/>
      <c r="AY6759" s="12"/>
      <c r="AZ6759" s="12"/>
      <c r="BA6759" s="12"/>
      <c r="BB6759" s="12"/>
      <c r="BC6759" s="12"/>
      <c r="BD6759" s="12"/>
      <c r="BE6759" s="12"/>
      <c r="BF6759" s="12"/>
      <c r="BG6759" s="12"/>
      <c r="BH6759" s="12"/>
      <c r="BI6759" s="12"/>
      <c r="BJ6759" s="12"/>
      <c r="BK6759" s="12"/>
      <c r="BL6759" s="12"/>
      <c r="BM6759" s="12"/>
      <c r="BN6759" s="12"/>
      <c r="BO6759" s="12"/>
      <c r="BP6759" s="12"/>
      <c r="BQ6759" s="12"/>
      <c r="BR6759" s="12"/>
      <c r="BS6759" s="12"/>
      <c r="BT6759" s="12"/>
      <c r="BU6759" s="12"/>
      <c r="BV6759" s="12"/>
      <c r="BW6759" s="12"/>
      <c r="BX6759" s="12"/>
      <c r="BY6759" s="12"/>
      <c r="BZ6759" s="12"/>
      <c r="CA6759" s="12"/>
      <c r="CB6759" s="12"/>
      <c r="CC6759" s="12"/>
      <c r="CD6759" s="12"/>
      <c r="CE6759" s="12"/>
    </row>
    <row r="6760" spans="1:83" s="10" customFormat="1" ht="12.75" customHeight="1" x14ac:dyDescent="0.2">
      <c r="A6760" s="51" t="s">
        <v>11714</v>
      </c>
      <c r="B6760" s="9" t="s">
        <v>908</v>
      </c>
      <c r="C6760" s="53" t="s">
        <v>4007</v>
      </c>
      <c r="D6760" s="44" t="s">
        <v>4266</v>
      </c>
      <c r="E6760" s="54"/>
      <c r="F6760" s="55"/>
      <c r="G6760" s="56">
        <v>2545.58</v>
      </c>
      <c r="H6760" s="57">
        <f t="shared" si="210"/>
        <v>3003.7843999999996</v>
      </c>
      <c r="I6760" s="58">
        <f t="shared" si="211"/>
        <v>0</v>
      </c>
      <c r="J6760" s="59"/>
      <c r="K6760" s="59" t="s">
        <v>6938</v>
      </c>
      <c r="L6760" s="60" t="s">
        <v>4029</v>
      </c>
      <c r="M6760" s="61"/>
      <c r="N6760" s="6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/>
      <c r="AM6760" s="12"/>
      <c r="AN6760" s="12"/>
      <c r="AO6760" s="12"/>
      <c r="AP6760" s="12"/>
      <c r="AQ6760" s="12"/>
      <c r="AR6760" s="12"/>
      <c r="AS6760" s="12"/>
      <c r="AT6760" s="12"/>
      <c r="AU6760" s="12"/>
      <c r="AV6760" s="12"/>
      <c r="AW6760" s="12"/>
      <c r="AX6760" s="12"/>
      <c r="AY6760" s="12"/>
      <c r="AZ6760" s="12"/>
      <c r="BA6760" s="12"/>
      <c r="BB6760" s="12"/>
      <c r="BC6760" s="12"/>
      <c r="BD6760" s="12"/>
      <c r="BE6760" s="12"/>
      <c r="BF6760" s="12"/>
      <c r="BG6760" s="12"/>
      <c r="BH6760" s="12"/>
      <c r="BI6760" s="12"/>
      <c r="BJ6760" s="12"/>
      <c r="BK6760" s="12"/>
      <c r="BL6760" s="12"/>
      <c r="BM6760" s="12"/>
      <c r="BN6760" s="12"/>
      <c r="BO6760" s="12"/>
      <c r="BP6760" s="12"/>
      <c r="BQ6760" s="12"/>
      <c r="BR6760" s="12"/>
      <c r="BS6760" s="12"/>
      <c r="BT6760" s="12"/>
      <c r="BU6760" s="12"/>
      <c r="BV6760" s="12"/>
      <c r="BW6760" s="12"/>
      <c r="BX6760" s="12"/>
      <c r="BY6760" s="12"/>
      <c r="BZ6760" s="12"/>
      <c r="CA6760" s="12"/>
      <c r="CB6760" s="12"/>
      <c r="CC6760" s="12"/>
      <c r="CD6760" s="12"/>
      <c r="CE6760" s="12"/>
    </row>
    <row r="6761" spans="1:83" s="10" customFormat="1" ht="12.75" customHeight="1" x14ac:dyDescent="0.2">
      <c r="A6761" s="64" t="s">
        <v>11715</v>
      </c>
      <c r="B6761" s="9" t="s">
        <v>4912</v>
      </c>
      <c r="C6761" s="53" t="s">
        <v>4007</v>
      </c>
      <c r="D6761" s="44" t="s">
        <v>4266</v>
      </c>
      <c r="E6761" s="54"/>
      <c r="F6761" s="55"/>
      <c r="G6761" s="56">
        <v>729.41</v>
      </c>
      <c r="H6761" s="57">
        <f t="shared" si="210"/>
        <v>860.70379999999989</v>
      </c>
      <c r="I6761" s="58">
        <f t="shared" si="211"/>
        <v>0</v>
      </c>
      <c r="J6761" s="59"/>
      <c r="K6761" s="59" t="s">
        <v>6938</v>
      </c>
      <c r="L6761" s="60" t="s">
        <v>4414</v>
      </c>
      <c r="M6761" s="61"/>
      <c r="N6761" s="6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/>
      <c r="AM6761" s="12"/>
      <c r="AN6761" s="12"/>
      <c r="AO6761" s="12"/>
      <c r="AP6761" s="12"/>
      <c r="AQ6761" s="12"/>
      <c r="AR6761" s="12"/>
      <c r="AS6761" s="12"/>
      <c r="AT6761" s="12"/>
      <c r="AU6761" s="12"/>
      <c r="AV6761" s="12"/>
      <c r="AW6761" s="12"/>
      <c r="AX6761" s="12"/>
      <c r="AY6761" s="12"/>
      <c r="AZ6761" s="12"/>
      <c r="BA6761" s="12"/>
      <c r="BB6761" s="12"/>
      <c r="BC6761" s="12"/>
      <c r="BD6761" s="12"/>
      <c r="BE6761" s="12"/>
      <c r="BF6761" s="12"/>
      <c r="BG6761" s="12"/>
      <c r="BH6761" s="12"/>
      <c r="BI6761" s="12"/>
      <c r="BJ6761" s="12"/>
      <c r="BK6761" s="12"/>
      <c r="BL6761" s="12"/>
      <c r="BM6761" s="12"/>
      <c r="BN6761" s="12"/>
      <c r="BO6761" s="12"/>
      <c r="BP6761" s="12"/>
      <c r="BQ6761" s="12"/>
      <c r="BR6761" s="12"/>
      <c r="BS6761" s="12"/>
      <c r="BT6761" s="12"/>
      <c r="BU6761" s="12"/>
      <c r="BV6761" s="12"/>
      <c r="BW6761" s="12"/>
      <c r="BX6761" s="12"/>
      <c r="BY6761" s="12"/>
      <c r="BZ6761" s="12"/>
      <c r="CA6761" s="12"/>
      <c r="CB6761" s="12"/>
      <c r="CC6761" s="12"/>
      <c r="CD6761" s="12"/>
      <c r="CE6761" s="12"/>
    </row>
    <row r="6762" spans="1:83" s="10" customFormat="1" ht="12.75" customHeight="1" x14ac:dyDescent="0.2">
      <c r="A6762" s="64" t="s">
        <v>11716</v>
      </c>
      <c r="B6762" s="9" t="s">
        <v>660</v>
      </c>
      <c r="C6762" s="53" t="s">
        <v>4007</v>
      </c>
      <c r="D6762" s="44" t="s">
        <v>4146</v>
      </c>
      <c r="E6762" s="54"/>
      <c r="F6762" s="55"/>
      <c r="G6762" s="56">
        <v>5121.49</v>
      </c>
      <c r="H6762" s="57">
        <f t="shared" si="210"/>
        <v>6043.3581999999997</v>
      </c>
      <c r="I6762" s="58">
        <f t="shared" si="211"/>
        <v>0</v>
      </c>
      <c r="J6762" s="59"/>
      <c r="K6762" s="59" t="s">
        <v>7266</v>
      </c>
      <c r="L6762" s="60" t="s">
        <v>4029</v>
      </c>
      <c r="M6762" s="61">
        <v>2.17</v>
      </c>
      <c r="N6762" s="62"/>
      <c r="O6762" s="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/>
      <c r="AM6762" s="12"/>
      <c r="AN6762" s="12"/>
      <c r="AO6762" s="12"/>
      <c r="AP6762" s="12"/>
      <c r="AQ6762" s="12"/>
      <c r="AR6762" s="12"/>
      <c r="AS6762" s="12"/>
      <c r="AT6762" s="12"/>
      <c r="AU6762" s="12"/>
      <c r="AV6762" s="12"/>
      <c r="AW6762" s="12"/>
      <c r="AX6762" s="12"/>
      <c r="AY6762" s="12"/>
      <c r="AZ6762" s="12"/>
      <c r="BA6762" s="12"/>
      <c r="BB6762" s="12"/>
      <c r="BC6762" s="12"/>
      <c r="BD6762" s="12"/>
      <c r="BE6762" s="12"/>
      <c r="BF6762" s="12"/>
      <c r="BG6762" s="12"/>
      <c r="BH6762" s="12"/>
      <c r="BI6762" s="12"/>
      <c r="BJ6762" s="12"/>
      <c r="BK6762" s="12"/>
      <c r="BL6762" s="12"/>
      <c r="BM6762" s="12"/>
      <c r="BN6762" s="12"/>
      <c r="BO6762" s="12"/>
      <c r="BP6762" s="12"/>
      <c r="BQ6762" s="12"/>
      <c r="BR6762" s="12"/>
      <c r="BS6762" s="12"/>
      <c r="BT6762" s="12"/>
      <c r="BU6762" s="12"/>
      <c r="BV6762" s="12"/>
      <c r="BW6762" s="12"/>
      <c r="BX6762" s="12"/>
      <c r="BY6762" s="12"/>
      <c r="BZ6762" s="12"/>
      <c r="CA6762" s="12"/>
      <c r="CB6762" s="12"/>
      <c r="CC6762" s="12"/>
      <c r="CD6762" s="12"/>
      <c r="CE6762" s="12"/>
    </row>
    <row r="6763" spans="1:83" s="10" customFormat="1" ht="12.75" customHeight="1" x14ac:dyDescent="0.2">
      <c r="A6763" s="51" t="s">
        <v>3323</v>
      </c>
      <c r="B6763" s="9" t="s">
        <v>714</v>
      </c>
      <c r="C6763" s="66" t="s">
        <v>4035</v>
      </c>
      <c r="D6763" s="44" t="s">
        <v>4146</v>
      </c>
      <c r="E6763" s="54"/>
      <c r="F6763" s="55"/>
      <c r="G6763" s="56">
        <v>6858.84</v>
      </c>
      <c r="H6763" s="57">
        <f t="shared" si="210"/>
        <v>8093.4312</v>
      </c>
      <c r="I6763" s="58">
        <f t="shared" si="211"/>
        <v>0</v>
      </c>
      <c r="J6763" s="59" t="s">
        <v>4027</v>
      </c>
      <c r="K6763" s="59"/>
      <c r="L6763" s="60" t="s">
        <v>4029</v>
      </c>
      <c r="M6763" s="61">
        <v>1.94</v>
      </c>
      <c r="N6763" s="62"/>
      <c r="O6763" s="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/>
      <c r="AM6763" s="12"/>
      <c r="AN6763" s="12"/>
      <c r="AO6763" s="12"/>
      <c r="AP6763" s="12"/>
      <c r="AQ6763" s="12"/>
      <c r="AR6763" s="12"/>
      <c r="AS6763" s="12"/>
      <c r="AT6763" s="12"/>
      <c r="AU6763" s="12"/>
      <c r="AV6763" s="12"/>
      <c r="AW6763" s="12"/>
      <c r="AX6763" s="12"/>
      <c r="AY6763" s="12"/>
      <c r="AZ6763" s="12"/>
      <c r="BA6763" s="12"/>
      <c r="BB6763" s="12"/>
      <c r="BC6763" s="12"/>
      <c r="BD6763" s="12"/>
      <c r="BE6763" s="12"/>
      <c r="BF6763" s="12"/>
      <c r="BG6763" s="12"/>
      <c r="BH6763" s="12"/>
      <c r="BI6763" s="12"/>
      <c r="BJ6763" s="12"/>
      <c r="BK6763" s="12"/>
      <c r="BL6763" s="12"/>
      <c r="BM6763" s="12"/>
      <c r="BN6763" s="12"/>
      <c r="BO6763" s="12"/>
      <c r="BP6763" s="12"/>
      <c r="BQ6763" s="12"/>
      <c r="BR6763" s="12"/>
      <c r="BS6763" s="12"/>
      <c r="BT6763" s="12"/>
      <c r="BU6763" s="12"/>
      <c r="BV6763" s="12"/>
      <c r="BW6763" s="12"/>
      <c r="BX6763" s="12"/>
      <c r="BY6763" s="12"/>
      <c r="BZ6763" s="12"/>
      <c r="CA6763" s="12"/>
      <c r="CB6763" s="12"/>
      <c r="CC6763" s="12"/>
      <c r="CD6763" s="12"/>
      <c r="CE6763" s="12"/>
    </row>
    <row r="6764" spans="1:83" s="10" customFormat="1" ht="12.75" customHeight="1" x14ac:dyDescent="0.2">
      <c r="A6764" s="51" t="s">
        <v>3324</v>
      </c>
      <c r="B6764" s="9" t="s">
        <v>715</v>
      </c>
      <c r="C6764" s="66" t="s">
        <v>4035</v>
      </c>
      <c r="D6764" s="44" t="s">
        <v>4146</v>
      </c>
      <c r="E6764" s="54"/>
      <c r="F6764" s="55"/>
      <c r="G6764" s="56">
        <v>5246.9</v>
      </c>
      <c r="H6764" s="57">
        <f t="shared" si="210"/>
        <v>6191.3419999999996</v>
      </c>
      <c r="I6764" s="58">
        <f t="shared" si="211"/>
        <v>0</v>
      </c>
      <c r="J6764" s="59" t="s">
        <v>4027</v>
      </c>
      <c r="K6764" s="59"/>
      <c r="L6764" s="60" t="s">
        <v>4029</v>
      </c>
      <c r="M6764" s="61">
        <v>3.73</v>
      </c>
      <c r="N6764" s="62"/>
      <c r="O6764" s="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/>
      <c r="AM6764" s="12"/>
      <c r="AN6764" s="12"/>
      <c r="AO6764" s="12"/>
      <c r="AP6764" s="12"/>
      <c r="AQ6764" s="12"/>
      <c r="AR6764" s="12"/>
      <c r="AS6764" s="12"/>
      <c r="AT6764" s="12"/>
      <c r="AU6764" s="12"/>
      <c r="AV6764" s="12"/>
      <c r="AW6764" s="12"/>
      <c r="AX6764" s="12"/>
      <c r="AY6764" s="12"/>
      <c r="AZ6764" s="12"/>
      <c r="BA6764" s="12"/>
      <c r="BB6764" s="12"/>
      <c r="BC6764" s="12"/>
      <c r="BD6764" s="12"/>
      <c r="BE6764" s="12"/>
      <c r="BF6764" s="12"/>
      <c r="BG6764" s="12"/>
      <c r="BH6764" s="12"/>
      <c r="BI6764" s="12"/>
      <c r="BJ6764" s="12"/>
      <c r="BK6764" s="12"/>
      <c r="BL6764" s="12"/>
      <c r="BM6764" s="12"/>
      <c r="BN6764" s="12"/>
      <c r="BO6764" s="12"/>
      <c r="BP6764" s="12"/>
      <c r="BQ6764" s="12"/>
      <c r="BR6764" s="12"/>
      <c r="BS6764" s="12"/>
      <c r="BT6764" s="12"/>
      <c r="BU6764" s="12"/>
      <c r="BV6764" s="12"/>
      <c r="BW6764" s="12"/>
      <c r="BX6764" s="12"/>
      <c r="BY6764" s="12"/>
      <c r="BZ6764" s="12"/>
      <c r="CA6764" s="12"/>
      <c r="CB6764" s="12"/>
      <c r="CC6764" s="12"/>
      <c r="CD6764" s="12"/>
      <c r="CE6764" s="12"/>
    </row>
    <row r="6765" spans="1:83" ht="12.75" customHeight="1" x14ac:dyDescent="0.2">
      <c r="A6765" s="51" t="s">
        <v>3325</v>
      </c>
      <c r="B6765" s="9" t="s">
        <v>1087</v>
      </c>
      <c r="C6765" s="66" t="s">
        <v>4035</v>
      </c>
      <c r="D6765" s="44" t="s">
        <v>4146</v>
      </c>
      <c r="E6765" s="54"/>
      <c r="F6765" s="55"/>
      <c r="G6765" s="56">
        <v>4000</v>
      </c>
      <c r="H6765" s="57">
        <f t="shared" si="210"/>
        <v>4720</v>
      </c>
      <c r="I6765" s="58">
        <f t="shared" si="211"/>
        <v>0</v>
      </c>
      <c r="J6765" s="59" t="s">
        <v>4027</v>
      </c>
      <c r="K6765" s="59"/>
      <c r="L6765" s="60" t="s">
        <v>4029</v>
      </c>
      <c r="M6765" s="61">
        <v>3.25</v>
      </c>
      <c r="N6765" s="6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/>
      <c r="AM6765" s="12"/>
      <c r="AN6765" s="12"/>
      <c r="AO6765" s="12"/>
      <c r="AP6765" s="12"/>
      <c r="AQ6765" s="12"/>
      <c r="AR6765" s="12"/>
      <c r="AS6765" s="12"/>
      <c r="AT6765" s="12"/>
      <c r="AU6765" s="12"/>
      <c r="AV6765" s="12"/>
      <c r="AW6765" s="12"/>
      <c r="AX6765" s="12"/>
      <c r="AY6765" s="12"/>
      <c r="AZ6765" s="12"/>
      <c r="BA6765" s="12"/>
      <c r="BB6765" s="12"/>
      <c r="BC6765" s="12"/>
      <c r="BD6765" s="12"/>
      <c r="BE6765" s="12"/>
      <c r="BF6765" s="12"/>
      <c r="BG6765" s="12"/>
      <c r="BH6765" s="12"/>
      <c r="BI6765" s="12"/>
      <c r="BJ6765" s="12"/>
      <c r="BK6765" s="12"/>
      <c r="BL6765" s="12"/>
      <c r="BM6765" s="12"/>
      <c r="BN6765" s="12"/>
      <c r="BO6765" s="12"/>
      <c r="BP6765" s="12"/>
      <c r="BQ6765" s="12"/>
      <c r="BR6765" s="12"/>
      <c r="BS6765" s="12"/>
      <c r="BT6765" s="12"/>
      <c r="BU6765" s="12"/>
      <c r="BV6765" s="12"/>
      <c r="BW6765" s="12"/>
      <c r="BX6765" s="12"/>
      <c r="BY6765" s="12"/>
      <c r="BZ6765" s="12"/>
      <c r="CA6765" s="12"/>
      <c r="CB6765" s="12"/>
      <c r="CC6765" s="12"/>
      <c r="CD6765" s="12"/>
      <c r="CE6765" s="12"/>
    </row>
    <row r="6766" spans="1:83" s="10" customFormat="1" ht="12.75" customHeight="1" x14ac:dyDescent="0.2">
      <c r="A6766" s="51" t="s">
        <v>3326</v>
      </c>
      <c r="B6766" s="9" t="s">
        <v>313</v>
      </c>
      <c r="C6766" s="66" t="s">
        <v>4035</v>
      </c>
      <c r="D6766" s="44" t="s">
        <v>4146</v>
      </c>
      <c r="E6766" s="54"/>
      <c r="F6766" s="55"/>
      <c r="G6766" s="56">
        <v>200</v>
      </c>
      <c r="H6766" s="57">
        <f t="shared" si="210"/>
        <v>236</v>
      </c>
      <c r="I6766" s="58">
        <f t="shared" si="211"/>
        <v>0</v>
      </c>
      <c r="J6766" s="59"/>
      <c r="K6766" s="59"/>
      <c r="L6766" s="60" t="s">
        <v>4029</v>
      </c>
      <c r="M6766" s="61">
        <v>2.9000000000000001E-2</v>
      </c>
      <c r="N6766" s="62"/>
      <c r="O6766" s="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/>
      <c r="AM6766" s="12"/>
      <c r="AN6766" s="12"/>
      <c r="AO6766" s="12"/>
      <c r="AP6766" s="12"/>
      <c r="AQ6766" s="12"/>
      <c r="AR6766" s="12"/>
      <c r="AS6766" s="12"/>
      <c r="AT6766" s="12"/>
      <c r="AU6766" s="12"/>
      <c r="AV6766" s="12"/>
      <c r="AW6766" s="12"/>
      <c r="AX6766" s="12"/>
      <c r="AY6766" s="12"/>
      <c r="AZ6766" s="12"/>
      <c r="BA6766" s="12"/>
      <c r="BB6766" s="12"/>
      <c r="BC6766" s="12"/>
      <c r="BD6766" s="12"/>
      <c r="BE6766" s="12"/>
      <c r="BF6766" s="12"/>
      <c r="BG6766" s="12"/>
      <c r="BH6766" s="12"/>
      <c r="BI6766" s="12"/>
      <c r="BJ6766" s="12"/>
      <c r="BK6766" s="12"/>
      <c r="BL6766" s="12"/>
      <c r="BM6766" s="12"/>
      <c r="BN6766" s="12"/>
      <c r="BO6766" s="12"/>
      <c r="BP6766" s="12"/>
      <c r="BQ6766" s="12"/>
      <c r="BR6766" s="12"/>
      <c r="BS6766" s="12"/>
      <c r="BT6766" s="12"/>
      <c r="BU6766" s="12"/>
      <c r="BV6766" s="12"/>
      <c r="BW6766" s="12"/>
      <c r="BX6766" s="12"/>
      <c r="BY6766" s="12"/>
      <c r="BZ6766" s="12"/>
      <c r="CA6766" s="12"/>
      <c r="CB6766" s="12"/>
      <c r="CC6766" s="12"/>
      <c r="CD6766" s="12"/>
      <c r="CE6766" s="12"/>
    </row>
    <row r="6767" spans="1:83" s="10" customFormat="1" ht="12.75" customHeight="1" x14ac:dyDescent="0.2">
      <c r="A6767" s="51" t="s">
        <v>3327</v>
      </c>
      <c r="B6767" s="9" t="s">
        <v>313</v>
      </c>
      <c r="C6767" s="66" t="s">
        <v>4035</v>
      </c>
      <c r="D6767" s="44" t="s">
        <v>4146</v>
      </c>
      <c r="E6767" s="54"/>
      <c r="F6767" s="55"/>
      <c r="G6767" s="56">
        <v>180</v>
      </c>
      <c r="H6767" s="57">
        <f t="shared" si="210"/>
        <v>212.39999999999998</v>
      </c>
      <c r="I6767" s="58">
        <f t="shared" si="211"/>
        <v>0</v>
      </c>
      <c r="J6767" s="59"/>
      <c r="K6767" s="59"/>
      <c r="L6767" s="60" t="s">
        <v>4029</v>
      </c>
      <c r="M6767" s="61">
        <v>2.8000000000000001E-2</v>
      </c>
      <c r="N6767" s="62"/>
      <c r="O6767" s="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/>
      <c r="AM6767" s="12"/>
      <c r="AN6767" s="12"/>
      <c r="AO6767" s="12"/>
      <c r="AP6767" s="12"/>
      <c r="AQ6767" s="12"/>
      <c r="AR6767" s="12"/>
      <c r="AS6767" s="12"/>
      <c r="AT6767" s="12"/>
      <c r="AU6767" s="12"/>
      <c r="AV6767" s="12"/>
      <c r="AW6767" s="12"/>
      <c r="AX6767" s="12"/>
      <c r="AY6767" s="12"/>
      <c r="AZ6767" s="12"/>
      <c r="BA6767" s="12"/>
      <c r="BB6767" s="12"/>
      <c r="BC6767" s="12"/>
      <c r="BD6767" s="12"/>
      <c r="BE6767" s="12"/>
      <c r="BF6767" s="12"/>
      <c r="BG6767" s="12"/>
      <c r="BH6767" s="12"/>
      <c r="BI6767" s="12"/>
      <c r="BJ6767" s="12"/>
      <c r="BK6767" s="12"/>
      <c r="BL6767" s="12"/>
      <c r="BM6767" s="12"/>
      <c r="BN6767" s="12"/>
      <c r="BO6767" s="12"/>
      <c r="BP6767" s="12"/>
      <c r="BQ6767" s="12"/>
      <c r="BR6767" s="12"/>
      <c r="BS6767" s="12"/>
      <c r="BT6767" s="12"/>
      <c r="BU6767" s="12"/>
      <c r="BV6767" s="12"/>
      <c r="BW6767" s="12"/>
      <c r="BX6767" s="12"/>
      <c r="BY6767" s="12"/>
      <c r="BZ6767" s="12"/>
      <c r="CA6767" s="12"/>
      <c r="CB6767" s="12"/>
      <c r="CC6767" s="12"/>
      <c r="CD6767" s="12"/>
      <c r="CE6767" s="12"/>
    </row>
    <row r="6768" spans="1:83" s="10" customFormat="1" ht="12.75" customHeight="1" x14ac:dyDescent="0.2">
      <c r="A6768" s="51" t="s">
        <v>3328</v>
      </c>
      <c r="B6768" s="9" t="s">
        <v>313</v>
      </c>
      <c r="C6768" s="66" t="s">
        <v>4035</v>
      </c>
      <c r="D6768" s="44" t="s">
        <v>4146</v>
      </c>
      <c r="E6768" s="54"/>
      <c r="F6768" s="55"/>
      <c r="G6768" s="56">
        <v>190</v>
      </c>
      <c r="H6768" s="57">
        <f t="shared" si="210"/>
        <v>224.2</v>
      </c>
      <c r="I6768" s="58">
        <f t="shared" si="211"/>
        <v>0</v>
      </c>
      <c r="J6768" s="59"/>
      <c r="K6768" s="59"/>
      <c r="L6768" s="60" t="s">
        <v>4029</v>
      </c>
      <c r="M6768" s="61">
        <v>3.1E-2</v>
      </c>
      <c r="N6768" s="62"/>
      <c r="O6768" s="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/>
      <c r="AM6768" s="12"/>
      <c r="AN6768" s="12"/>
      <c r="AO6768" s="12"/>
      <c r="AP6768" s="12"/>
      <c r="AQ6768" s="12"/>
      <c r="AR6768" s="12"/>
      <c r="AS6768" s="12"/>
      <c r="AT6768" s="12"/>
      <c r="AU6768" s="12"/>
      <c r="AV6768" s="12"/>
      <c r="AW6768" s="12"/>
      <c r="AX6768" s="12"/>
      <c r="AY6768" s="12"/>
      <c r="AZ6768" s="12"/>
      <c r="BA6768" s="12"/>
      <c r="BB6768" s="12"/>
      <c r="BC6768" s="12"/>
      <c r="BD6768" s="12"/>
      <c r="BE6768" s="12"/>
      <c r="BF6768" s="12"/>
      <c r="BG6768" s="12"/>
      <c r="BH6768" s="12"/>
      <c r="BI6768" s="12"/>
      <c r="BJ6768" s="12"/>
      <c r="BK6768" s="12"/>
      <c r="BL6768" s="12"/>
      <c r="BM6768" s="12"/>
      <c r="BN6768" s="12"/>
      <c r="BO6768" s="12"/>
      <c r="BP6768" s="12"/>
      <c r="BQ6768" s="12"/>
      <c r="BR6768" s="12"/>
      <c r="BS6768" s="12"/>
      <c r="BT6768" s="12"/>
      <c r="BU6768" s="12"/>
      <c r="BV6768" s="12"/>
      <c r="BW6768" s="12"/>
      <c r="BX6768" s="12"/>
      <c r="BY6768" s="12"/>
      <c r="BZ6768" s="12"/>
      <c r="CA6768" s="12"/>
      <c r="CB6768" s="12"/>
      <c r="CC6768" s="12"/>
      <c r="CD6768" s="12"/>
      <c r="CE6768" s="12"/>
    </row>
    <row r="6769" spans="1:83" s="10" customFormat="1" ht="12.75" customHeight="1" x14ac:dyDescent="0.2">
      <c r="A6769" s="51" t="s">
        <v>3329</v>
      </c>
      <c r="B6769" s="9" t="s">
        <v>313</v>
      </c>
      <c r="C6769" s="66" t="s">
        <v>4035</v>
      </c>
      <c r="D6769" s="44" t="s">
        <v>4146</v>
      </c>
      <c r="E6769" s="54"/>
      <c r="F6769" s="55"/>
      <c r="G6769" s="56">
        <v>670</v>
      </c>
      <c r="H6769" s="57">
        <f t="shared" si="210"/>
        <v>790.59999999999991</v>
      </c>
      <c r="I6769" s="58">
        <f t="shared" si="211"/>
        <v>0</v>
      </c>
      <c r="J6769" s="59"/>
      <c r="K6769" s="59"/>
      <c r="L6769" s="60" t="s">
        <v>4029</v>
      </c>
      <c r="M6769" s="61">
        <v>0.15</v>
      </c>
      <c r="N6769" s="62"/>
      <c r="O6769" s="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/>
      <c r="AM6769" s="12"/>
      <c r="AN6769" s="12"/>
      <c r="AO6769" s="12"/>
      <c r="AP6769" s="12"/>
      <c r="AQ6769" s="12"/>
      <c r="AR6769" s="12"/>
      <c r="AS6769" s="12"/>
      <c r="AT6769" s="12"/>
      <c r="AU6769" s="12"/>
      <c r="AV6769" s="12"/>
      <c r="AW6769" s="12"/>
      <c r="AX6769" s="12"/>
      <c r="AY6769" s="12"/>
      <c r="AZ6769" s="12"/>
      <c r="BA6769" s="12"/>
      <c r="BB6769" s="12"/>
      <c r="BC6769" s="12"/>
      <c r="BD6769" s="12"/>
      <c r="BE6769" s="12"/>
      <c r="BF6769" s="12"/>
      <c r="BG6769" s="12"/>
      <c r="BH6769" s="12"/>
      <c r="BI6769" s="12"/>
      <c r="BJ6769" s="12"/>
      <c r="BK6769" s="12"/>
      <c r="BL6769" s="12"/>
      <c r="BM6769" s="12"/>
      <c r="BN6769" s="12"/>
      <c r="BO6769" s="12"/>
      <c r="BP6769" s="12"/>
      <c r="BQ6769" s="12"/>
      <c r="BR6769" s="12"/>
      <c r="BS6769" s="12"/>
      <c r="BT6769" s="12"/>
      <c r="BU6769" s="12"/>
      <c r="BV6769" s="12"/>
      <c r="BW6769" s="12"/>
      <c r="BX6769" s="12"/>
      <c r="BY6769" s="12"/>
      <c r="BZ6769" s="12"/>
      <c r="CA6769" s="12"/>
      <c r="CB6769" s="12"/>
      <c r="CC6769" s="12"/>
      <c r="CD6769" s="12"/>
      <c r="CE6769" s="12"/>
    </row>
    <row r="6770" spans="1:83" s="10" customFormat="1" ht="12.75" customHeight="1" x14ac:dyDescent="0.2">
      <c r="A6770" s="51" t="s">
        <v>11717</v>
      </c>
      <c r="B6770" s="9" t="s">
        <v>1110</v>
      </c>
      <c r="C6770" s="66" t="s">
        <v>4035</v>
      </c>
      <c r="D6770" s="44" t="s">
        <v>4494</v>
      </c>
      <c r="E6770" s="54"/>
      <c r="F6770" s="55"/>
      <c r="G6770" s="56">
        <v>12822.95</v>
      </c>
      <c r="H6770" s="57">
        <f t="shared" si="210"/>
        <v>15131.081</v>
      </c>
      <c r="I6770" s="58">
        <f t="shared" si="211"/>
        <v>0</v>
      </c>
      <c r="J6770" s="59"/>
      <c r="K6770" s="59"/>
      <c r="L6770" s="60"/>
      <c r="M6770" s="61">
        <v>14.7</v>
      </c>
      <c r="N6770" s="62"/>
      <c r="O6770" s="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/>
      <c r="AM6770" s="12"/>
      <c r="AN6770" s="12"/>
      <c r="AO6770" s="12"/>
      <c r="AP6770" s="12"/>
      <c r="AQ6770" s="12"/>
      <c r="AR6770" s="12"/>
      <c r="AS6770" s="12"/>
      <c r="AT6770" s="12"/>
      <c r="AU6770" s="12"/>
      <c r="AV6770" s="12"/>
      <c r="AW6770" s="12"/>
      <c r="AX6770" s="12"/>
      <c r="AY6770" s="12"/>
      <c r="AZ6770" s="12"/>
      <c r="BA6770" s="12"/>
      <c r="BB6770" s="12"/>
      <c r="BC6770" s="12"/>
      <c r="BD6770" s="12"/>
      <c r="BE6770" s="12"/>
      <c r="BF6770" s="12"/>
      <c r="BG6770" s="12"/>
      <c r="BH6770" s="12"/>
      <c r="BI6770" s="12"/>
      <c r="BJ6770" s="12"/>
      <c r="BK6770" s="12"/>
      <c r="BL6770" s="12"/>
      <c r="BM6770" s="12"/>
      <c r="BN6770" s="12"/>
      <c r="BO6770" s="12"/>
      <c r="BP6770" s="12"/>
      <c r="BQ6770" s="12"/>
      <c r="BR6770" s="12"/>
      <c r="BS6770" s="12"/>
      <c r="BT6770" s="12"/>
      <c r="BU6770" s="12"/>
      <c r="BV6770" s="12"/>
      <c r="BW6770" s="12"/>
      <c r="BX6770" s="12"/>
      <c r="BY6770" s="12"/>
      <c r="BZ6770" s="12"/>
      <c r="CA6770" s="12"/>
      <c r="CB6770" s="12"/>
      <c r="CC6770" s="12"/>
      <c r="CD6770" s="12"/>
      <c r="CE6770" s="12"/>
    </row>
    <row r="6771" spans="1:83" s="10" customFormat="1" ht="12.75" customHeight="1" x14ac:dyDescent="0.2">
      <c r="A6771" s="51" t="s">
        <v>3330</v>
      </c>
      <c r="B6771" s="9" t="s">
        <v>1088</v>
      </c>
      <c r="C6771" s="66" t="s">
        <v>4035</v>
      </c>
      <c r="D6771" s="44" t="s">
        <v>4494</v>
      </c>
      <c r="E6771" s="54"/>
      <c r="F6771" s="55"/>
      <c r="G6771" s="56">
        <v>4235.96</v>
      </c>
      <c r="H6771" s="57">
        <f t="shared" si="210"/>
        <v>4998.4327999999996</v>
      </c>
      <c r="I6771" s="58">
        <f t="shared" si="211"/>
        <v>0</v>
      </c>
      <c r="J6771" s="59" t="s">
        <v>4027</v>
      </c>
      <c r="K6771" s="59"/>
      <c r="L6771" s="60" t="s">
        <v>4029</v>
      </c>
      <c r="M6771" s="61">
        <v>2.6</v>
      </c>
      <c r="N6771" s="6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  <c r="BA6771" s="2"/>
      <c r="BB6771" s="2"/>
      <c r="BC6771" s="2"/>
      <c r="BD6771" s="2"/>
      <c r="BE6771" s="2"/>
      <c r="BF6771" s="2"/>
      <c r="BG6771" s="2"/>
      <c r="BH6771" s="2"/>
      <c r="BI6771" s="2"/>
      <c r="BJ6771" s="2"/>
      <c r="BK6771" s="2"/>
      <c r="BL6771" s="2"/>
      <c r="BM6771" s="2"/>
      <c r="BN6771" s="2"/>
      <c r="BO6771" s="2"/>
      <c r="BP6771" s="2"/>
      <c r="BQ6771" s="2"/>
      <c r="BR6771" s="2"/>
      <c r="BS6771" s="2"/>
      <c r="BT6771" s="2"/>
      <c r="BU6771" s="2"/>
      <c r="BV6771" s="2"/>
      <c r="BW6771" s="2"/>
      <c r="BX6771" s="2"/>
      <c r="BY6771" s="2"/>
      <c r="BZ6771" s="2"/>
      <c r="CA6771" s="2"/>
      <c r="CB6771" s="2"/>
      <c r="CC6771" s="2"/>
      <c r="CD6771" s="2"/>
      <c r="CE6771" s="2"/>
    </row>
    <row r="6772" spans="1:83" s="10" customFormat="1" ht="12.75" customHeight="1" x14ac:dyDescent="0.2">
      <c r="A6772" s="51" t="s">
        <v>11718</v>
      </c>
      <c r="B6772" s="9" t="s">
        <v>11719</v>
      </c>
      <c r="C6772" s="66" t="s">
        <v>4035</v>
      </c>
      <c r="D6772" s="44" t="s">
        <v>4494</v>
      </c>
      <c r="E6772" s="54"/>
      <c r="F6772" s="55"/>
      <c r="G6772" s="56">
        <v>1989.53</v>
      </c>
      <c r="H6772" s="57">
        <f t="shared" si="210"/>
        <v>2347.6453999999999</v>
      </c>
      <c r="I6772" s="58">
        <f t="shared" si="211"/>
        <v>0</v>
      </c>
      <c r="J6772" s="59" t="s">
        <v>4027</v>
      </c>
      <c r="K6772" s="59"/>
      <c r="L6772" s="60" t="s">
        <v>4029</v>
      </c>
      <c r="M6772" s="61">
        <v>0.28000000000000003</v>
      </c>
      <c r="N6772" s="6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2"/>
      <c r="BD6772" s="2"/>
      <c r="BE6772" s="2"/>
      <c r="BF6772" s="2"/>
      <c r="BG6772" s="2"/>
      <c r="BH6772" s="2"/>
      <c r="BI6772" s="2"/>
      <c r="BJ6772" s="2"/>
      <c r="BK6772" s="2"/>
      <c r="BL6772" s="2"/>
      <c r="BM6772" s="2"/>
      <c r="BN6772" s="2"/>
      <c r="BO6772" s="2"/>
      <c r="BP6772" s="2"/>
      <c r="BQ6772" s="2"/>
      <c r="BR6772" s="2"/>
      <c r="BS6772" s="2"/>
      <c r="BT6772" s="2"/>
      <c r="BU6772" s="2"/>
      <c r="BV6772" s="2"/>
      <c r="BW6772" s="2"/>
      <c r="BX6772" s="2"/>
      <c r="BY6772" s="2"/>
      <c r="BZ6772" s="2"/>
      <c r="CA6772" s="2"/>
      <c r="CB6772" s="2"/>
      <c r="CC6772" s="2"/>
      <c r="CD6772" s="2"/>
      <c r="CE6772" s="2"/>
    </row>
    <row r="6773" spans="1:83" s="10" customFormat="1" ht="12.75" customHeight="1" x14ac:dyDescent="0.2">
      <c r="A6773" s="51" t="s">
        <v>11720</v>
      </c>
      <c r="B6773" s="9" t="s">
        <v>11721</v>
      </c>
      <c r="C6773" s="66" t="s">
        <v>4035</v>
      </c>
      <c r="D6773" s="44" t="s">
        <v>4494</v>
      </c>
      <c r="E6773" s="54"/>
      <c r="F6773" s="55"/>
      <c r="G6773" s="56">
        <v>1224.83</v>
      </c>
      <c r="H6773" s="57">
        <f t="shared" si="210"/>
        <v>1445.2993999999999</v>
      </c>
      <c r="I6773" s="58">
        <f t="shared" si="211"/>
        <v>0</v>
      </c>
      <c r="J6773" s="59" t="s">
        <v>4027</v>
      </c>
      <c r="K6773" s="59"/>
      <c r="L6773" s="60" t="s">
        <v>4029</v>
      </c>
      <c r="M6773" s="61">
        <v>0.5</v>
      </c>
      <c r="N6773" s="6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2"/>
      <c r="BD6773" s="2"/>
      <c r="BE6773" s="2"/>
      <c r="BF6773" s="2"/>
      <c r="BG6773" s="2"/>
      <c r="BH6773" s="2"/>
      <c r="BI6773" s="2"/>
      <c r="BJ6773" s="2"/>
      <c r="BK6773" s="2"/>
      <c r="BL6773" s="2"/>
      <c r="BM6773" s="2"/>
      <c r="BN6773" s="2"/>
      <c r="BO6773" s="2"/>
      <c r="BP6773" s="2"/>
      <c r="BQ6773" s="2"/>
      <c r="BR6773" s="2"/>
      <c r="BS6773" s="2"/>
      <c r="BT6773" s="2"/>
      <c r="BU6773" s="2"/>
      <c r="BV6773" s="2"/>
      <c r="BW6773" s="2"/>
      <c r="BX6773" s="2"/>
      <c r="BY6773" s="2"/>
      <c r="BZ6773" s="2"/>
      <c r="CA6773" s="2"/>
      <c r="CB6773" s="2"/>
      <c r="CC6773" s="2"/>
      <c r="CD6773" s="2"/>
      <c r="CE6773" s="2"/>
    </row>
    <row r="6774" spans="1:83" s="10" customFormat="1" ht="12.75" customHeight="1" x14ac:dyDescent="0.2">
      <c r="A6774" s="64" t="s">
        <v>11722</v>
      </c>
      <c r="B6774" s="9" t="s">
        <v>9810</v>
      </c>
      <c r="C6774" s="53" t="s">
        <v>4007</v>
      </c>
      <c r="D6774" s="44" t="s">
        <v>4237</v>
      </c>
      <c r="E6774" s="54"/>
      <c r="F6774" s="55"/>
      <c r="G6774" s="56">
        <v>2320</v>
      </c>
      <c r="H6774" s="57">
        <f t="shared" si="210"/>
        <v>2737.6</v>
      </c>
      <c r="I6774" s="58">
        <f t="shared" si="211"/>
        <v>0</v>
      </c>
      <c r="J6774" s="59" t="s">
        <v>4027</v>
      </c>
      <c r="K6774" s="59" t="s">
        <v>6950</v>
      </c>
      <c r="L6774" s="60" t="s">
        <v>4029</v>
      </c>
      <c r="M6774" s="61">
        <v>1.8</v>
      </c>
      <c r="N6774" s="6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  <c r="BA6774" s="2"/>
      <c r="BB6774" s="2"/>
      <c r="BC6774" s="2"/>
      <c r="BD6774" s="2"/>
      <c r="BE6774" s="2"/>
      <c r="BF6774" s="2"/>
      <c r="BG6774" s="2"/>
      <c r="BH6774" s="2"/>
      <c r="BI6774" s="2"/>
      <c r="BJ6774" s="2"/>
      <c r="BK6774" s="2"/>
      <c r="BL6774" s="2"/>
      <c r="BM6774" s="2"/>
      <c r="BN6774" s="2"/>
      <c r="BO6774" s="2"/>
      <c r="BP6774" s="2"/>
      <c r="BQ6774" s="2"/>
      <c r="BR6774" s="2"/>
      <c r="BS6774" s="2"/>
      <c r="BT6774" s="2"/>
      <c r="BU6774" s="2"/>
      <c r="BV6774" s="2"/>
      <c r="BW6774" s="2"/>
      <c r="BX6774" s="2"/>
      <c r="BY6774" s="2"/>
      <c r="BZ6774" s="2"/>
      <c r="CA6774" s="2"/>
      <c r="CB6774" s="2"/>
      <c r="CC6774" s="2"/>
      <c r="CD6774" s="2"/>
      <c r="CE6774" s="2"/>
    </row>
    <row r="6775" spans="1:83" s="10" customFormat="1" ht="12.75" customHeight="1" x14ac:dyDescent="0.2">
      <c r="A6775" s="69" t="s">
        <v>11723</v>
      </c>
      <c r="B6775" s="9" t="s">
        <v>9810</v>
      </c>
      <c r="C6775" s="53" t="s">
        <v>4007</v>
      </c>
      <c r="D6775" s="44" t="s">
        <v>4237</v>
      </c>
      <c r="E6775" s="54"/>
      <c r="F6775" s="55"/>
      <c r="G6775" s="56">
        <v>2400</v>
      </c>
      <c r="H6775" s="57">
        <f t="shared" si="210"/>
        <v>2832</v>
      </c>
      <c r="I6775" s="58">
        <f t="shared" si="211"/>
        <v>0</v>
      </c>
      <c r="J6775" s="59"/>
      <c r="K6775" s="59" t="s">
        <v>6950</v>
      </c>
      <c r="L6775" s="60" t="s">
        <v>4029</v>
      </c>
      <c r="M6775" s="61">
        <v>2.5</v>
      </c>
      <c r="N6775" s="6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  <c r="BA6775" s="2"/>
      <c r="BB6775" s="2"/>
      <c r="BC6775" s="2"/>
      <c r="BD6775" s="2"/>
      <c r="BE6775" s="2"/>
      <c r="BF6775" s="2"/>
      <c r="BG6775" s="2"/>
      <c r="BH6775" s="2"/>
      <c r="BI6775" s="2"/>
      <c r="BJ6775" s="2"/>
      <c r="BK6775" s="2"/>
      <c r="BL6775" s="2"/>
      <c r="BM6775" s="2"/>
      <c r="BN6775" s="2"/>
      <c r="BO6775" s="2"/>
      <c r="BP6775" s="2"/>
      <c r="BQ6775" s="2"/>
      <c r="BR6775" s="2"/>
      <c r="BS6775" s="2"/>
      <c r="BT6775" s="2"/>
      <c r="BU6775" s="2"/>
      <c r="BV6775" s="2"/>
      <c r="BW6775" s="2"/>
      <c r="BX6775" s="2"/>
      <c r="BY6775" s="2"/>
      <c r="BZ6775" s="2"/>
      <c r="CA6775" s="2"/>
      <c r="CB6775" s="2"/>
      <c r="CC6775" s="2"/>
      <c r="CD6775" s="2"/>
      <c r="CE6775" s="2"/>
    </row>
    <row r="6776" spans="1:83" s="10" customFormat="1" ht="12.75" customHeight="1" x14ac:dyDescent="0.2">
      <c r="A6776" s="64" t="s">
        <v>11724</v>
      </c>
      <c r="B6776" s="9" t="s">
        <v>7191</v>
      </c>
      <c r="C6776" s="53" t="s">
        <v>4007</v>
      </c>
      <c r="D6776" s="44" t="s">
        <v>4237</v>
      </c>
      <c r="E6776" s="54"/>
      <c r="F6776" s="55"/>
      <c r="G6776" s="56">
        <v>145</v>
      </c>
      <c r="H6776" s="57">
        <f t="shared" si="210"/>
        <v>171.1</v>
      </c>
      <c r="I6776" s="58">
        <f t="shared" si="211"/>
        <v>0</v>
      </c>
      <c r="J6776" s="59" t="s">
        <v>4027</v>
      </c>
      <c r="K6776" s="59" t="s">
        <v>6950</v>
      </c>
      <c r="L6776" s="60" t="s">
        <v>4029</v>
      </c>
      <c r="M6776" s="61">
        <v>0.28499999999999998</v>
      </c>
      <c r="N6776" s="6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2"/>
      <c r="BD6776" s="2"/>
      <c r="BE6776" s="2"/>
      <c r="BF6776" s="2"/>
      <c r="BG6776" s="2"/>
      <c r="BH6776" s="2"/>
      <c r="BI6776" s="2"/>
      <c r="BJ6776" s="2"/>
      <c r="BK6776" s="2"/>
      <c r="BL6776" s="2"/>
      <c r="BM6776" s="2"/>
      <c r="BN6776" s="2"/>
      <c r="BO6776" s="2"/>
      <c r="BP6776" s="2"/>
      <c r="BQ6776" s="2"/>
      <c r="BR6776" s="2"/>
      <c r="BS6776" s="2"/>
      <c r="BT6776" s="2"/>
      <c r="BU6776" s="2"/>
      <c r="BV6776" s="2"/>
      <c r="BW6776" s="2"/>
      <c r="BX6776" s="2"/>
      <c r="BY6776" s="2"/>
      <c r="BZ6776" s="2"/>
      <c r="CA6776" s="2"/>
      <c r="CB6776" s="2"/>
      <c r="CC6776" s="2"/>
      <c r="CD6776" s="2"/>
      <c r="CE6776" s="2"/>
    </row>
    <row r="6777" spans="1:83" s="10" customFormat="1" ht="12.75" customHeight="1" x14ac:dyDescent="0.2">
      <c r="A6777" s="95" t="s">
        <v>11725</v>
      </c>
      <c r="B6777" s="9" t="s">
        <v>720</v>
      </c>
      <c r="C6777" s="66" t="s">
        <v>4035</v>
      </c>
      <c r="D6777" s="44" t="s">
        <v>4049</v>
      </c>
      <c r="E6777" s="54"/>
      <c r="F6777" s="55"/>
      <c r="G6777" s="56">
        <v>120000</v>
      </c>
      <c r="H6777" s="57">
        <f t="shared" si="210"/>
        <v>141600</v>
      </c>
      <c r="I6777" s="58">
        <f t="shared" si="211"/>
        <v>0</v>
      </c>
      <c r="J6777" s="59" t="s">
        <v>11726</v>
      </c>
      <c r="K6777" s="59"/>
      <c r="L6777" s="65" t="s">
        <v>11727</v>
      </c>
      <c r="M6777" s="61">
        <v>360</v>
      </c>
      <c r="N6777" s="6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2"/>
      <c r="BD6777" s="2"/>
      <c r="BE6777" s="2"/>
      <c r="BF6777" s="2"/>
      <c r="BG6777" s="2"/>
      <c r="BH6777" s="2"/>
      <c r="BI6777" s="2"/>
      <c r="BJ6777" s="2"/>
      <c r="BK6777" s="2"/>
      <c r="BL6777" s="2"/>
      <c r="BM6777" s="2"/>
      <c r="BN6777" s="2"/>
      <c r="BO6777" s="2"/>
      <c r="BP6777" s="2"/>
      <c r="BQ6777" s="2"/>
      <c r="BR6777" s="2"/>
      <c r="BS6777" s="2"/>
      <c r="BT6777" s="2"/>
      <c r="BU6777" s="2"/>
      <c r="BV6777" s="2"/>
      <c r="BW6777" s="2"/>
      <c r="BX6777" s="2"/>
      <c r="BY6777" s="2"/>
      <c r="BZ6777" s="2"/>
      <c r="CA6777" s="2"/>
      <c r="CB6777" s="2"/>
      <c r="CC6777" s="2"/>
      <c r="CD6777" s="2"/>
      <c r="CE6777" s="2"/>
    </row>
    <row r="6778" spans="1:83" s="10" customFormat="1" ht="12.75" customHeight="1" x14ac:dyDescent="0.2">
      <c r="A6778" s="95" t="s">
        <v>3331</v>
      </c>
      <c r="B6778" s="9" t="s">
        <v>720</v>
      </c>
      <c r="C6778" s="66" t="s">
        <v>4035</v>
      </c>
      <c r="D6778" s="44" t="s">
        <v>4049</v>
      </c>
      <c r="E6778" s="54"/>
      <c r="F6778" s="55"/>
      <c r="G6778" s="56">
        <v>123600</v>
      </c>
      <c r="H6778" s="57">
        <f t="shared" si="210"/>
        <v>145848</v>
      </c>
      <c r="I6778" s="58">
        <f t="shared" si="211"/>
        <v>0</v>
      </c>
      <c r="J6778" s="59" t="s">
        <v>11728</v>
      </c>
      <c r="K6778" s="59"/>
      <c r="L6778" s="60" t="s">
        <v>4029</v>
      </c>
      <c r="M6778" s="61">
        <v>400</v>
      </c>
      <c r="N6778" s="6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2"/>
      <c r="BD6778" s="2"/>
      <c r="BE6778" s="2"/>
      <c r="BF6778" s="2"/>
      <c r="BG6778" s="2"/>
      <c r="BH6778" s="2"/>
      <c r="BI6778" s="2"/>
      <c r="BJ6778" s="2"/>
      <c r="BK6778" s="2"/>
      <c r="BL6778" s="2"/>
      <c r="BM6778" s="2"/>
      <c r="BN6778" s="2"/>
      <c r="BO6778" s="2"/>
      <c r="BP6778" s="2"/>
      <c r="BQ6778" s="2"/>
      <c r="BR6778" s="2"/>
      <c r="BS6778" s="2"/>
      <c r="BT6778" s="2"/>
      <c r="BU6778" s="2"/>
      <c r="BV6778" s="2"/>
      <c r="BW6778" s="2"/>
      <c r="BX6778" s="2"/>
      <c r="BY6778" s="2"/>
      <c r="BZ6778" s="2"/>
      <c r="CA6778" s="2"/>
      <c r="CB6778" s="2"/>
      <c r="CC6778" s="2"/>
      <c r="CD6778" s="2"/>
      <c r="CE6778" s="2"/>
    </row>
    <row r="6779" spans="1:83" s="10" customFormat="1" ht="12.75" customHeight="1" x14ac:dyDescent="0.2">
      <c r="A6779" s="51" t="s">
        <v>11729</v>
      </c>
      <c r="B6779" s="9" t="s">
        <v>67</v>
      </c>
      <c r="C6779" s="66" t="s">
        <v>4035</v>
      </c>
      <c r="D6779" s="44" t="s">
        <v>4049</v>
      </c>
      <c r="E6779" s="54"/>
      <c r="F6779" s="55"/>
      <c r="G6779" s="56">
        <v>630000</v>
      </c>
      <c r="H6779" s="57">
        <f t="shared" si="210"/>
        <v>743400</v>
      </c>
      <c r="I6779" s="58">
        <f t="shared" si="211"/>
        <v>0</v>
      </c>
      <c r="J6779" s="59"/>
      <c r="K6779" s="59"/>
      <c r="L6779" s="60" t="s">
        <v>4029</v>
      </c>
      <c r="M6779" s="61"/>
      <c r="N6779" s="6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2"/>
      <c r="BD6779" s="2"/>
      <c r="BE6779" s="2"/>
      <c r="BF6779" s="2"/>
      <c r="BG6779" s="2"/>
      <c r="BH6779" s="2"/>
      <c r="BI6779" s="2"/>
      <c r="BJ6779" s="2"/>
      <c r="BK6779" s="2"/>
      <c r="BL6779" s="2"/>
      <c r="BM6779" s="2"/>
      <c r="BN6779" s="2"/>
      <c r="BO6779" s="2"/>
      <c r="BP6779" s="2"/>
      <c r="BQ6779" s="2"/>
      <c r="BR6779" s="2"/>
      <c r="BS6779" s="2"/>
      <c r="BT6779" s="2"/>
      <c r="BU6779" s="2"/>
      <c r="BV6779" s="2"/>
      <c r="BW6779" s="2"/>
      <c r="BX6779" s="2"/>
      <c r="BY6779" s="2"/>
      <c r="BZ6779" s="2"/>
      <c r="CA6779" s="2"/>
      <c r="CB6779" s="2"/>
      <c r="CC6779" s="2"/>
      <c r="CD6779" s="2"/>
      <c r="CE6779" s="2"/>
    </row>
    <row r="6780" spans="1:83" s="10" customFormat="1" ht="12.75" customHeight="1" x14ac:dyDescent="0.2">
      <c r="A6780" s="95" t="s">
        <v>3332</v>
      </c>
      <c r="B6780" s="9" t="s">
        <v>1089</v>
      </c>
      <c r="C6780" s="66" t="s">
        <v>4035</v>
      </c>
      <c r="D6780" s="44" t="s">
        <v>4049</v>
      </c>
      <c r="E6780" s="54"/>
      <c r="F6780" s="55"/>
      <c r="G6780" s="56">
        <v>121966.11</v>
      </c>
      <c r="H6780" s="57">
        <f t="shared" si="210"/>
        <v>143920.0098</v>
      </c>
      <c r="I6780" s="58">
        <f t="shared" si="211"/>
        <v>0</v>
      </c>
      <c r="J6780" s="59" t="s">
        <v>11726</v>
      </c>
      <c r="K6780" s="59"/>
      <c r="L6780" s="60" t="s">
        <v>4029</v>
      </c>
      <c r="M6780" s="61">
        <v>335</v>
      </c>
      <c r="N6780" s="6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  <c r="BA6780" s="2"/>
      <c r="BB6780" s="2"/>
      <c r="BC6780" s="2"/>
      <c r="BD6780" s="2"/>
      <c r="BE6780" s="2"/>
      <c r="BF6780" s="2"/>
      <c r="BG6780" s="2"/>
      <c r="BH6780" s="2"/>
      <c r="BI6780" s="2"/>
      <c r="BJ6780" s="2"/>
      <c r="BK6780" s="2"/>
      <c r="BL6780" s="2"/>
      <c r="BM6780" s="2"/>
      <c r="BN6780" s="2"/>
      <c r="BO6780" s="2"/>
      <c r="BP6780" s="2"/>
      <c r="BQ6780" s="2"/>
      <c r="BR6780" s="2"/>
      <c r="BS6780" s="2"/>
      <c r="BT6780" s="2"/>
      <c r="BU6780" s="2"/>
      <c r="BV6780" s="2"/>
      <c r="BW6780" s="2"/>
      <c r="BX6780" s="2"/>
      <c r="BY6780" s="2"/>
      <c r="BZ6780" s="2"/>
      <c r="CA6780" s="2"/>
      <c r="CB6780" s="2"/>
      <c r="CC6780" s="2"/>
      <c r="CD6780" s="2"/>
      <c r="CE6780" s="2"/>
    </row>
    <row r="6781" spans="1:83" s="10" customFormat="1" ht="12.75" customHeight="1" x14ac:dyDescent="0.2">
      <c r="A6781" s="95" t="s">
        <v>3333</v>
      </c>
      <c r="B6781" s="9" t="s">
        <v>1089</v>
      </c>
      <c r="C6781" s="66" t="s">
        <v>4035</v>
      </c>
      <c r="D6781" s="44" t="s">
        <v>4049</v>
      </c>
      <c r="E6781" s="54"/>
      <c r="F6781" s="55"/>
      <c r="G6781" s="56">
        <v>123100.63</v>
      </c>
      <c r="H6781" s="57">
        <f t="shared" si="210"/>
        <v>145258.74340000001</v>
      </c>
      <c r="I6781" s="58">
        <f t="shared" si="211"/>
        <v>0</v>
      </c>
      <c r="J6781" s="59" t="s">
        <v>11728</v>
      </c>
      <c r="K6781" s="59"/>
      <c r="L6781" s="60" t="s">
        <v>4029</v>
      </c>
      <c r="M6781" s="61">
        <v>385</v>
      </c>
      <c r="N6781" s="6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2"/>
      <c r="BD6781" s="2"/>
      <c r="BE6781" s="2"/>
      <c r="BF6781" s="2"/>
      <c r="BG6781" s="2"/>
      <c r="BH6781" s="2"/>
      <c r="BI6781" s="2"/>
      <c r="BJ6781" s="2"/>
      <c r="BK6781" s="2"/>
      <c r="BL6781" s="2"/>
      <c r="BM6781" s="2"/>
      <c r="BN6781" s="2"/>
      <c r="BO6781" s="2"/>
      <c r="BP6781" s="2"/>
      <c r="BQ6781" s="2"/>
      <c r="BR6781" s="2"/>
      <c r="BS6781" s="2"/>
      <c r="BT6781" s="2"/>
      <c r="BU6781" s="2"/>
      <c r="BV6781" s="2"/>
      <c r="BW6781" s="2"/>
      <c r="BX6781" s="2"/>
      <c r="BY6781" s="2"/>
      <c r="BZ6781" s="2"/>
      <c r="CA6781" s="2"/>
      <c r="CB6781" s="2"/>
      <c r="CC6781" s="2"/>
      <c r="CD6781" s="2"/>
      <c r="CE6781" s="2"/>
    </row>
    <row r="6782" spans="1:83" s="10" customFormat="1" ht="12.75" customHeight="1" x14ac:dyDescent="0.2">
      <c r="A6782" s="51" t="s">
        <v>3334</v>
      </c>
      <c r="B6782" s="9" t="s">
        <v>474</v>
      </c>
      <c r="C6782" s="66" t="s">
        <v>4035</v>
      </c>
      <c r="D6782" s="44" t="s">
        <v>6891</v>
      </c>
      <c r="E6782" s="54"/>
      <c r="F6782" s="55"/>
      <c r="G6782" s="56">
        <v>265000</v>
      </c>
      <c r="H6782" s="57">
        <f t="shared" si="210"/>
        <v>312700</v>
      </c>
      <c r="I6782" s="58">
        <f t="shared" si="211"/>
        <v>0</v>
      </c>
      <c r="J6782" s="59"/>
      <c r="K6782" s="59"/>
      <c r="L6782" s="60" t="s">
        <v>4620</v>
      </c>
      <c r="M6782" s="61"/>
      <c r="N6782" s="6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2"/>
      <c r="BD6782" s="2"/>
      <c r="BE6782" s="2"/>
      <c r="BF6782" s="2"/>
      <c r="BG6782" s="2"/>
      <c r="BH6782" s="2"/>
      <c r="BI6782" s="2"/>
      <c r="BJ6782" s="2"/>
      <c r="BK6782" s="2"/>
      <c r="BL6782" s="2"/>
      <c r="BM6782" s="2"/>
      <c r="BN6782" s="2"/>
      <c r="BO6782" s="2"/>
      <c r="BP6782" s="2"/>
      <c r="BQ6782" s="2"/>
      <c r="BR6782" s="2"/>
      <c r="BS6782" s="2"/>
      <c r="BT6782" s="2"/>
      <c r="BU6782" s="2"/>
      <c r="BV6782" s="2"/>
      <c r="BW6782" s="2"/>
      <c r="BX6782" s="2"/>
      <c r="BY6782" s="2"/>
      <c r="BZ6782" s="2"/>
      <c r="CA6782" s="2"/>
      <c r="CB6782" s="2"/>
      <c r="CC6782" s="2"/>
      <c r="CD6782" s="2"/>
      <c r="CE6782" s="2"/>
    </row>
    <row r="6783" spans="1:83" s="10" customFormat="1" ht="12.75" customHeight="1" x14ac:dyDescent="0.2">
      <c r="A6783" s="69" t="s">
        <v>3335</v>
      </c>
      <c r="B6783" s="70" t="s">
        <v>474</v>
      </c>
      <c r="C6783" s="66" t="s">
        <v>4035</v>
      </c>
      <c r="D6783" s="72" t="s">
        <v>6891</v>
      </c>
      <c r="E6783" s="54"/>
      <c r="F6783" s="55"/>
      <c r="G6783" s="56">
        <v>288131.44</v>
      </c>
      <c r="H6783" s="57">
        <f t="shared" si="210"/>
        <v>339995.0992</v>
      </c>
      <c r="I6783" s="58">
        <f t="shared" si="211"/>
        <v>0</v>
      </c>
      <c r="J6783" s="59"/>
      <c r="K6783" s="59"/>
      <c r="L6783" s="60"/>
      <c r="M6783" s="61"/>
      <c r="N6783" s="6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2"/>
      <c r="BD6783" s="2"/>
      <c r="BE6783" s="2"/>
      <c r="BF6783" s="2"/>
      <c r="BG6783" s="2"/>
      <c r="BH6783" s="2"/>
      <c r="BI6783" s="2"/>
      <c r="BJ6783" s="2"/>
      <c r="BK6783" s="2"/>
      <c r="BL6783" s="2"/>
      <c r="BM6783" s="2"/>
      <c r="BN6783" s="2"/>
      <c r="BO6783" s="2"/>
      <c r="BP6783" s="2"/>
      <c r="BQ6783" s="2"/>
      <c r="BR6783" s="2"/>
      <c r="BS6783" s="2"/>
      <c r="BT6783" s="2"/>
      <c r="BU6783" s="2"/>
      <c r="BV6783" s="2"/>
      <c r="BW6783" s="2"/>
      <c r="BX6783" s="2"/>
      <c r="BY6783" s="2"/>
      <c r="BZ6783" s="2"/>
      <c r="CA6783" s="2"/>
      <c r="CB6783" s="2"/>
      <c r="CC6783" s="2"/>
      <c r="CD6783" s="2"/>
      <c r="CE6783" s="2"/>
    </row>
    <row r="6784" spans="1:83" s="10" customFormat="1" ht="12.75" customHeight="1" x14ac:dyDescent="0.2">
      <c r="A6784" s="51" t="s">
        <v>3336</v>
      </c>
      <c r="B6784" s="9" t="s">
        <v>1090</v>
      </c>
      <c r="C6784" s="66" t="s">
        <v>4035</v>
      </c>
      <c r="D6784" s="44" t="s">
        <v>6891</v>
      </c>
      <c r="E6784" s="54"/>
      <c r="F6784" s="55"/>
      <c r="G6784" s="56">
        <v>1250</v>
      </c>
      <c r="H6784" s="57">
        <f t="shared" si="210"/>
        <v>1475</v>
      </c>
      <c r="I6784" s="58">
        <f t="shared" si="211"/>
        <v>0</v>
      </c>
      <c r="J6784" s="59"/>
      <c r="K6784" s="59"/>
      <c r="L6784" s="60" t="s">
        <v>4620</v>
      </c>
      <c r="M6784" s="61"/>
      <c r="N6784" s="6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2"/>
      <c r="BD6784" s="2"/>
      <c r="BE6784" s="2"/>
      <c r="BF6784" s="2"/>
      <c r="BG6784" s="2"/>
      <c r="BH6784" s="2"/>
      <c r="BI6784" s="2"/>
      <c r="BJ6784" s="2"/>
      <c r="BK6784" s="2"/>
      <c r="BL6784" s="2"/>
      <c r="BM6784" s="2"/>
      <c r="BN6784" s="2"/>
      <c r="BO6784" s="2"/>
      <c r="BP6784" s="2"/>
      <c r="BQ6784" s="2"/>
      <c r="BR6784" s="2"/>
      <c r="BS6784" s="2"/>
      <c r="BT6784" s="2"/>
      <c r="BU6784" s="2"/>
      <c r="BV6784" s="2"/>
      <c r="BW6784" s="2"/>
      <c r="BX6784" s="2"/>
      <c r="BY6784" s="2"/>
      <c r="BZ6784" s="2"/>
      <c r="CA6784" s="2"/>
      <c r="CB6784" s="2"/>
      <c r="CC6784" s="2"/>
      <c r="CD6784" s="2"/>
      <c r="CE6784" s="2"/>
    </row>
    <row r="6785" spans="1:83" s="10" customFormat="1" ht="12.75" customHeight="1" x14ac:dyDescent="0.2">
      <c r="A6785" s="64" t="s">
        <v>11730</v>
      </c>
      <c r="B6785" s="9" t="s">
        <v>11731</v>
      </c>
      <c r="C6785" s="53" t="s">
        <v>4007</v>
      </c>
      <c r="D6785" s="44" t="s">
        <v>7206</v>
      </c>
      <c r="E6785" s="54"/>
      <c r="F6785" s="55"/>
      <c r="G6785" s="56">
        <v>2550</v>
      </c>
      <c r="H6785" s="57">
        <f t="shared" si="210"/>
        <v>3009</v>
      </c>
      <c r="I6785" s="58">
        <f t="shared" si="211"/>
        <v>0</v>
      </c>
      <c r="J6785" s="59" t="s">
        <v>4027</v>
      </c>
      <c r="K6785" s="59" t="s">
        <v>10069</v>
      </c>
      <c r="L6785" s="60" t="s">
        <v>4029</v>
      </c>
      <c r="M6785" s="61">
        <v>0.5</v>
      </c>
      <c r="N6785" s="6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2"/>
      <c r="BD6785" s="2"/>
      <c r="BE6785" s="2"/>
      <c r="BF6785" s="2"/>
      <c r="BG6785" s="2"/>
      <c r="BH6785" s="2"/>
      <c r="BI6785" s="2"/>
      <c r="BJ6785" s="2"/>
      <c r="BK6785" s="2"/>
      <c r="BL6785" s="2"/>
      <c r="BM6785" s="2"/>
      <c r="BN6785" s="2"/>
      <c r="BO6785" s="2"/>
      <c r="BP6785" s="2"/>
      <c r="BQ6785" s="2"/>
      <c r="BR6785" s="2"/>
      <c r="BS6785" s="2"/>
      <c r="BT6785" s="2"/>
      <c r="BU6785" s="2"/>
      <c r="BV6785" s="2"/>
      <c r="BW6785" s="2"/>
      <c r="BX6785" s="2"/>
      <c r="BY6785" s="2"/>
      <c r="BZ6785" s="2"/>
      <c r="CA6785" s="2"/>
      <c r="CB6785" s="2"/>
      <c r="CC6785" s="2"/>
      <c r="CD6785" s="2"/>
      <c r="CE6785" s="2"/>
    </row>
    <row r="6786" spans="1:83" s="10" customFormat="1" ht="12.75" customHeight="1" x14ac:dyDescent="0.2">
      <c r="A6786" s="64" t="s">
        <v>11732</v>
      </c>
      <c r="B6786" s="9" t="s">
        <v>61</v>
      </c>
      <c r="C6786" s="53" t="s">
        <v>4007</v>
      </c>
      <c r="D6786" s="44" t="s">
        <v>7206</v>
      </c>
      <c r="E6786" s="54"/>
      <c r="F6786" s="55"/>
      <c r="G6786" s="56">
        <v>117.65</v>
      </c>
      <c r="H6786" s="57">
        <f t="shared" si="210"/>
        <v>138.827</v>
      </c>
      <c r="I6786" s="58">
        <f t="shared" si="211"/>
        <v>0</v>
      </c>
      <c r="J6786" s="59" t="s">
        <v>4027</v>
      </c>
      <c r="K6786" s="59" t="s">
        <v>10069</v>
      </c>
      <c r="L6786" s="60" t="s">
        <v>4029</v>
      </c>
      <c r="M6786" s="61">
        <v>8.9999999999999993E-3</v>
      </c>
      <c r="N6786" s="6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2"/>
      <c r="BD6786" s="2"/>
      <c r="BE6786" s="2"/>
      <c r="BF6786" s="2"/>
      <c r="BG6786" s="2"/>
      <c r="BH6786" s="2"/>
      <c r="BI6786" s="2"/>
      <c r="BJ6786" s="2"/>
      <c r="BK6786" s="2"/>
      <c r="BL6786" s="2"/>
      <c r="BM6786" s="2"/>
      <c r="BN6786" s="2"/>
      <c r="BO6786" s="2"/>
      <c r="BP6786" s="2"/>
      <c r="BQ6786" s="2"/>
      <c r="BR6786" s="2"/>
      <c r="BS6786" s="2"/>
      <c r="BT6786" s="2"/>
      <c r="BU6786" s="2"/>
      <c r="BV6786" s="2"/>
      <c r="BW6786" s="2"/>
      <c r="BX6786" s="2"/>
      <c r="BY6786" s="2"/>
      <c r="BZ6786" s="2"/>
      <c r="CA6786" s="2"/>
      <c r="CB6786" s="2"/>
      <c r="CC6786" s="2"/>
      <c r="CD6786" s="2"/>
      <c r="CE6786" s="2"/>
    </row>
    <row r="6787" spans="1:83" s="10" customFormat="1" ht="12.75" customHeight="1" x14ac:dyDescent="0.2">
      <c r="A6787" s="64" t="s">
        <v>11733</v>
      </c>
      <c r="B6787" s="9" t="s">
        <v>11734</v>
      </c>
      <c r="C6787" s="66" t="s">
        <v>4035</v>
      </c>
      <c r="D6787" s="44" t="s">
        <v>4494</v>
      </c>
      <c r="E6787" s="54"/>
      <c r="F6787" s="55"/>
      <c r="G6787" s="56">
        <v>1851.5</v>
      </c>
      <c r="H6787" s="57">
        <f t="shared" si="210"/>
        <v>2184.77</v>
      </c>
      <c r="I6787" s="58">
        <f t="shared" si="211"/>
        <v>0</v>
      </c>
      <c r="J6787" s="59"/>
      <c r="K6787" s="59"/>
      <c r="L6787" s="60"/>
      <c r="M6787" s="61"/>
      <c r="N6787" s="6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2"/>
      <c r="BD6787" s="2"/>
      <c r="BE6787" s="2"/>
      <c r="BF6787" s="2"/>
      <c r="BG6787" s="2"/>
      <c r="BH6787" s="2"/>
      <c r="BI6787" s="2"/>
      <c r="BJ6787" s="2"/>
      <c r="BK6787" s="2"/>
      <c r="BL6787" s="2"/>
      <c r="BM6787" s="2"/>
      <c r="BN6787" s="2"/>
      <c r="BO6787" s="2"/>
      <c r="BP6787" s="2"/>
      <c r="BQ6787" s="2"/>
      <c r="BR6787" s="2"/>
      <c r="BS6787" s="2"/>
      <c r="BT6787" s="2"/>
      <c r="BU6787" s="2"/>
      <c r="BV6787" s="2"/>
      <c r="BW6787" s="2"/>
      <c r="BX6787" s="2"/>
      <c r="BY6787" s="2"/>
      <c r="BZ6787" s="2"/>
      <c r="CA6787" s="2"/>
      <c r="CB6787" s="2"/>
      <c r="CC6787" s="2"/>
      <c r="CD6787" s="2"/>
      <c r="CE6787" s="2"/>
    </row>
    <row r="6788" spans="1:83" s="10" customFormat="1" ht="12.75" customHeight="1" x14ac:dyDescent="0.2">
      <c r="A6788" s="69" t="s">
        <v>11735</v>
      </c>
      <c r="B6788" s="70" t="s">
        <v>9822</v>
      </c>
      <c r="C6788" s="71" t="s">
        <v>4007</v>
      </c>
      <c r="D6788" s="72"/>
      <c r="E6788" s="54"/>
      <c r="F6788" s="55"/>
      <c r="G6788" s="56">
        <v>3200</v>
      </c>
      <c r="H6788" s="57">
        <f t="shared" si="210"/>
        <v>3776</v>
      </c>
      <c r="I6788" s="58">
        <f t="shared" si="211"/>
        <v>0</v>
      </c>
      <c r="J6788" s="59"/>
      <c r="K6788" s="59" t="s">
        <v>6950</v>
      </c>
      <c r="L6788" s="60"/>
      <c r="M6788" s="61"/>
      <c r="N6788" s="6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2"/>
      <c r="BD6788" s="2"/>
      <c r="BE6788" s="2"/>
      <c r="BF6788" s="2"/>
      <c r="BG6788" s="2"/>
      <c r="BH6788" s="2"/>
      <c r="BI6788" s="2"/>
      <c r="BJ6788" s="2"/>
      <c r="BK6788" s="2"/>
      <c r="BL6788" s="2"/>
      <c r="BM6788" s="2"/>
      <c r="BN6788" s="2"/>
      <c r="BO6788" s="2"/>
      <c r="BP6788" s="2"/>
      <c r="BQ6788" s="2"/>
      <c r="BR6788" s="2"/>
      <c r="BS6788" s="2"/>
      <c r="BT6788" s="2"/>
      <c r="BU6788" s="2"/>
      <c r="BV6788" s="2"/>
      <c r="BW6788" s="2"/>
      <c r="BX6788" s="2"/>
      <c r="BY6788" s="2"/>
      <c r="BZ6788" s="2"/>
      <c r="CA6788" s="2"/>
      <c r="CB6788" s="2"/>
      <c r="CC6788" s="2"/>
      <c r="CD6788" s="2"/>
      <c r="CE6788" s="2"/>
    </row>
    <row r="6789" spans="1:83" s="10" customFormat="1" ht="12.75" customHeight="1" x14ac:dyDescent="0.2">
      <c r="A6789" s="64" t="s">
        <v>11736</v>
      </c>
      <c r="B6789" s="9" t="s">
        <v>11445</v>
      </c>
      <c r="C6789" s="53" t="s">
        <v>4007</v>
      </c>
      <c r="D6789" s="44" t="s">
        <v>7343</v>
      </c>
      <c r="E6789" s="54"/>
      <c r="F6789" s="55"/>
      <c r="G6789" s="56">
        <v>3452.33</v>
      </c>
      <c r="H6789" s="57">
        <f t="shared" si="210"/>
        <v>4073.7493999999997</v>
      </c>
      <c r="I6789" s="58">
        <f t="shared" si="211"/>
        <v>0</v>
      </c>
      <c r="J6789" s="59" t="s">
        <v>4027</v>
      </c>
      <c r="K6789" s="59" t="s">
        <v>10069</v>
      </c>
      <c r="L6789" s="60" t="s">
        <v>4029</v>
      </c>
      <c r="M6789" s="61">
        <v>8</v>
      </c>
      <c r="N6789" s="6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2"/>
      <c r="BD6789" s="2"/>
      <c r="BE6789" s="2"/>
      <c r="BF6789" s="2"/>
      <c r="BG6789" s="2"/>
      <c r="BH6789" s="2"/>
      <c r="BI6789" s="2"/>
      <c r="BJ6789" s="2"/>
      <c r="BK6789" s="2"/>
      <c r="BL6789" s="2"/>
      <c r="BM6789" s="2"/>
      <c r="BN6789" s="2"/>
      <c r="BO6789" s="2"/>
      <c r="BP6789" s="2"/>
      <c r="BQ6789" s="2"/>
      <c r="BR6789" s="2"/>
      <c r="BS6789" s="2"/>
      <c r="BT6789" s="2"/>
      <c r="BU6789" s="2"/>
      <c r="BV6789" s="2"/>
      <c r="BW6789" s="2"/>
      <c r="BX6789" s="2"/>
      <c r="BY6789" s="2"/>
      <c r="BZ6789" s="2"/>
      <c r="CA6789" s="2"/>
      <c r="CB6789" s="2"/>
      <c r="CC6789" s="2"/>
      <c r="CD6789" s="2"/>
      <c r="CE6789" s="2"/>
    </row>
    <row r="6790" spans="1:83" s="10" customFormat="1" ht="12.75" customHeight="1" x14ac:dyDescent="0.2">
      <c r="A6790" s="64" t="s">
        <v>11737</v>
      </c>
      <c r="B6790" s="9" t="s">
        <v>11738</v>
      </c>
      <c r="C6790" s="66" t="s">
        <v>4035</v>
      </c>
      <c r="D6790" s="44" t="s">
        <v>4117</v>
      </c>
      <c r="E6790" s="54"/>
      <c r="F6790" s="55"/>
      <c r="G6790" s="56">
        <v>55</v>
      </c>
      <c r="H6790" s="57">
        <f t="shared" si="210"/>
        <v>64.899999999999991</v>
      </c>
      <c r="I6790" s="58">
        <f t="shared" si="211"/>
        <v>0</v>
      </c>
      <c r="J6790" s="59"/>
      <c r="K6790" s="59" t="s">
        <v>6938</v>
      </c>
      <c r="L6790" s="73" t="s">
        <v>9847</v>
      </c>
      <c r="M6790" s="61">
        <v>3.5000000000000003E-2</v>
      </c>
      <c r="N6790" s="6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  <c r="BA6790" s="2"/>
      <c r="BB6790" s="2"/>
      <c r="BC6790" s="2"/>
      <c r="BD6790" s="2"/>
      <c r="BE6790" s="2"/>
      <c r="BF6790" s="2"/>
      <c r="BG6790" s="2"/>
      <c r="BH6790" s="2"/>
      <c r="BI6790" s="2"/>
      <c r="BJ6790" s="2"/>
      <c r="BK6790" s="2"/>
      <c r="BL6790" s="2"/>
      <c r="BM6790" s="2"/>
      <c r="BN6790" s="2"/>
      <c r="BO6790" s="2"/>
      <c r="BP6790" s="2"/>
      <c r="BQ6790" s="2"/>
      <c r="BR6790" s="2"/>
      <c r="BS6790" s="2"/>
      <c r="BT6790" s="2"/>
      <c r="BU6790" s="2"/>
      <c r="BV6790" s="2"/>
      <c r="BW6790" s="2"/>
      <c r="BX6790" s="2"/>
      <c r="BY6790" s="2"/>
      <c r="BZ6790" s="2"/>
      <c r="CA6790" s="2"/>
      <c r="CB6790" s="2"/>
      <c r="CC6790" s="2"/>
      <c r="CD6790" s="2"/>
      <c r="CE6790" s="2"/>
    </row>
    <row r="6791" spans="1:83" s="10" customFormat="1" ht="12.75" customHeight="1" x14ac:dyDescent="0.2">
      <c r="A6791" s="78" t="s">
        <v>11739</v>
      </c>
      <c r="B6791" s="9" t="s">
        <v>11503</v>
      </c>
      <c r="C6791" s="53" t="s">
        <v>4007</v>
      </c>
      <c r="D6791" s="44" t="s">
        <v>4410</v>
      </c>
      <c r="E6791" s="54"/>
      <c r="F6791" s="55"/>
      <c r="G6791" s="56">
        <v>5084.22</v>
      </c>
      <c r="H6791" s="57">
        <f t="shared" si="210"/>
        <v>5999.3796000000002</v>
      </c>
      <c r="I6791" s="58">
        <f t="shared" si="211"/>
        <v>0</v>
      </c>
      <c r="J6791" s="59"/>
      <c r="K6791" s="59" t="s">
        <v>7173</v>
      </c>
      <c r="L6791" s="60" t="s">
        <v>4029</v>
      </c>
      <c r="M6791" s="61">
        <v>3.8</v>
      </c>
      <c r="N6791" s="6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  <c r="BA6791" s="2"/>
      <c r="BB6791" s="2"/>
      <c r="BC6791" s="2"/>
      <c r="BD6791" s="2"/>
      <c r="BE6791" s="2"/>
      <c r="BF6791" s="2"/>
      <c r="BG6791" s="2"/>
      <c r="BH6791" s="2"/>
      <c r="BI6791" s="2"/>
      <c r="BJ6791" s="2"/>
      <c r="BK6791" s="2"/>
      <c r="BL6791" s="2"/>
      <c r="BM6791" s="2"/>
      <c r="BN6791" s="2"/>
      <c r="BO6791" s="2"/>
      <c r="BP6791" s="2"/>
      <c r="BQ6791" s="2"/>
      <c r="BR6791" s="2"/>
      <c r="BS6791" s="2"/>
      <c r="BT6791" s="2"/>
      <c r="BU6791" s="2"/>
      <c r="BV6791" s="2"/>
      <c r="BW6791" s="2"/>
      <c r="BX6791" s="2"/>
      <c r="BY6791" s="2"/>
      <c r="BZ6791" s="2"/>
      <c r="CA6791" s="2"/>
      <c r="CB6791" s="2"/>
      <c r="CC6791" s="2"/>
      <c r="CD6791" s="2"/>
      <c r="CE6791" s="2"/>
    </row>
    <row r="6792" spans="1:83" s="10" customFormat="1" ht="12.75" customHeight="1" x14ac:dyDescent="0.2">
      <c r="A6792" s="51" t="s">
        <v>3337</v>
      </c>
      <c r="B6792" s="9" t="s">
        <v>1091</v>
      </c>
      <c r="C6792" s="66" t="s">
        <v>4035</v>
      </c>
      <c r="D6792" s="44" t="s">
        <v>4410</v>
      </c>
      <c r="E6792" s="54"/>
      <c r="F6792" s="55"/>
      <c r="G6792" s="56">
        <v>3300.64</v>
      </c>
      <c r="H6792" s="57">
        <f t="shared" ref="H6792:H6855" si="212">G6792*1.18</f>
        <v>3894.7551999999996</v>
      </c>
      <c r="I6792" s="58">
        <f t="shared" ref="I6792:I6855" si="213">H6792*F6792</f>
        <v>0</v>
      </c>
      <c r="J6792" s="59" t="s">
        <v>4027</v>
      </c>
      <c r="K6792" s="59"/>
      <c r="L6792" s="60" t="s">
        <v>4029</v>
      </c>
      <c r="M6792" s="61">
        <v>10.199999999999999</v>
      </c>
      <c r="N6792" s="6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  <c r="BA6792" s="2"/>
      <c r="BB6792" s="2"/>
      <c r="BC6792" s="2"/>
      <c r="BD6792" s="2"/>
      <c r="BE6792" s="2"/>
      <c r="BF6792" s="2"/>
      <c r="BG6792" s="2"/>
      <c r="BH6792" s="2"/>
      <c r="BI6792" s="2"/>
      <c r="BJ6792" s="2"/>
      <c r="BK6792" s="2"/>
      <c r="BL6792" s="2"/>
      <c r="BM6792" s="2"/>
      <c r="BN6792" s="2"/>
      <c r="BO6792" s="2"/>
      <c r="BP6792" s="2"/>
      <c r="BQ6792" s="2"/>
      <c r="BR6792" s="2"/>
      <c r="BS6792" s="2"/>
      <c r="BT6792" s="2"/>
      <c r="BU6792" s="2"/>
      <c r="BV6792" s="2"/>
      <c r="BW6792" s="2"/>
      <c r="BX6792" s="2"/>
      <c r="BY6792" s="2"/>
      <c r="BZ6792" s="2"/>
      <c r="CA6792" s="2"/>
      <c r="CB6792" s="2"/>
      <c r="CC6792" s="2"/>
      <c r="CD6792" s="2"/>
      <c r="CE6792" s="2"/>
    </row>
    <row r="6793" spans="1:83" s="10" customFormat="1" ht="12.75" customHeight="1" x14ac:dyDescent="0.2">
      <c r="A6793" s="51" t="s">
        <v>11740</v>
      </c>
      <c r="B6793" s="9" t="s">
        <v>11741</v>
      </c>
      <c r="C6793" s="66" t="s">
        <v>4035</v>
      </c>
      <c r="D6793" s="44" t="s">
        <v>4410</v>
      </c>
      <c r="E6793" s="54"/>
      <c r="F6793" s="55"/>
      <c r="G6793" s="56">
        <v>2100</v>
      </c>
      <c r="H6793" s="57">
        <f t="shared" si="212"/>
        <v>2478</v>
      </c>
      <c r="I6793" s="58">
        <f t="shared" si="213"/>
        <v>0</v>
      </c>
      <c r="J6793" s="59"/>
      <c r="K6793" s="59"/>
      <c r="L6793" s="60"/>
      <c r="M6793" s="61">
        <v>10.5</v>
      </c>
      <c r="N6793" s="62"/>
      <c r="O6793" s="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/>
      <c r="AM6793" s="12"/>
      <c r="AN6793" s="12"/>
      <c r="AO6793" s="12"/>
      <c r="AP6793" s="12"/>
      <c r="AQ6793" s="12"/>
      <c r="AR6793" s="12"/>
      <c r="AS6793" s="12"/>
      <c r="AT6793" s="12"/>
      <c r="AU6793" s="12"/>
      <c r="AV6793" s="12"/>
      <c r="AW6793" s="12"/>
      <c r="AX6793" s="12"/>
      <c r="AY6793" s="12"/>
      <c r="AZ6793" s="12"/>
      <c r="BA6793" s="12"/>
      <c r="BB6793" s="12"/>
      <c r="BC6793" s="12"/>
      <c r="BD6793" s="12"/>
      <c r="BE6793" s="12"/>
      <c r="BF6793" s="12"/>
      <c r="BG6793" s="12"/>
      <c r="BH6793" s="12"/>
      <c r="BI6793" s="12"/>
      <c r="BJ6793" s="12"/>
      <c r="BK6793" s="12"/>
      <c r="BL6793" s="12"/>
      <c r="BM6793" s="12"/>
      <c r="BN6793" s="12"/>
      <c r="BO6793" s="12"/>
      <c r="BP6793" s="12"/>
      <c r="BQ6793" s="12"/>
      <c r="BR6793" s="12"/>
      <c r="BS6793" s="12"/>
      <c r="BT6793" s="12"/>
      <c r="BU6793" s="12"/>
      <c r="BV6793" s="12"/>
      <c r="BW6793" s="12"/>
      <c r="BX6793" s="12"/>
      <c r="BY6793" s="12"/>
      <c r="BZ6793" s="12"/>
      <c r="CA6793" s="12"/>
      <c r="CB6793" s="12"/>
      <c r="CC6793" s="12"/>
      <c r="CD6793" s="12"/>
      <c r="CE6793" s="12"/>
    </row>
    <row r="6794" spans="1:83" s="10" customFormat="1" ht="12.75" customHeight="1" x14ac:dyDescent="0.2">
      <c r="A6794" s="51" t="s">
        <v>3338</v>
      </c>
      <c r="B6794" s="9" t="s">
        <v>1092</v>
      </c>
      <c r="C6794" s="66" t="s">
        <v>4035</v>
      </c>
      <c r="D6794" s="44" t="s">
        <v>4410</v>
      </c>
      <c r="E6794" s="54"/>
      <c r="F6794" s="55"/>
      <c r="G6794" s="56">
        <v>4675.01</v>
      </c>
      <c r="H6794" s="57">
        <f t="shared" si="212"/>
        <v>5516.5118000000002</v>
      </c>
      <c r="I6794" s="58">
        <f t="shared" si="213"/>
        <v>0</v>
      </c>
      <c r="J6794" s="59" t="s">
        <v>4027</v>
      </c>
      <c r="K6794" s="59"/>
      <c r="L6794" s="60" t="s">
        <v>4029</v>
      </c>
      <c r="M6794" s="61">
        <v>15.3</v>
      </c>
      <c r="N6794" s="6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2"/>
      <c r="BD6794" s="2"/>
      <c r="BE6794" s="2"/>
      <c r="BF6794" s="2"/>
      <c r="BG6794" s="2"/>
      <c r="BH6794" s="2"/>
      <c r="BI6794" s="2"/>
      <c r="BJ6794" s="2"/>
      <c r="BK6794" s="2"/>
      <c r="BL6794" s="2"/>
      <c r="BM6794" s="2"/>
      <c r="BN6794" s="2"/>
      <c r="BO6794" s="2"/>
      <c r="BP6794" s="2"/>
      <c r="BQ6794" s="2"/>
      <c r="BR6794" s="2"/>
      <c r="BS6794" s="2"/>
      <c r="BT6794" s="2"/>
      <c r="BU6794" s="2"/>
      <c r="BV6794" s="2"/>
      <c r="BW6794" s="2"/>
      <c r="BX6794" s="2"/>
      <c r="BY6794" s="2"/>
      <c r="BZ6794" s="2"/>
      <c r="CA6794" s="2"/>
      <c r="CB6794" s="2"/>
      <c r="CC6794" s="2"/>
      <c r="CD6794" s="2"/>
      <c r="CE6794" s="2"/>
    </row>
    <row r="6795" spans="1:83" s="10" customFormat="1" ht="12.75" customHeight="1" x14ac:dyDescent="0.2">
      <c r="A6795" s="51" t="s">
        <v>3339</v>
      </c>
      <c r="B6795" s="9" t="s">
        <v>1093</v>
      </c>
      <c r="C6795" s="66" t="s">
        <v>4035</v>
      </c>
      <c r="D6795" s="44" t="s">
        <v>4410</v>
      </c>
      <c r="E6795" s="54"/>
      <c r="F6795" s="55"/>
      <c r="G6795" s="56">
        <v>10320.280000000001</v>
      </c>
      <c r="H6795" s="57">
        <f t="shared" si="212"/>
        <v>12177.930399999999</v>
      </c>
      <c r="I6795" s="58">
        <f t="shared" si="213"/>
        <v>0</v>
      </c>
      <c r="J6795" s="59" t="s">
        <v>4027</v>
      </c>
      <c r="K6795" s="59"/>
      <c r="L6795" s="60" t="s">
        <v>4029</v>
      </c>
      <c r="M6795" s="61">
        <v>17.8</v>
      </c>
      <c r="N6795" s="6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  <c r="BA6795" s="2"/>
      <c r="BB6795" s="2"/>
      <c r="BC6795" s="2"/>
      <c r="BD6795" s="2"/>
      <c r="BE6795" s="2"/>
      <c r="BF6795" s="2"/>
      <c r="BG6795" s="2"/>
      <c r="BH6795" s="2"/>
      <c r="BI6795" s="2"/>
      <c r="BJ6795" s="2"/>
      <c r="BK6795" s="2"/>
      <c r="BL6795" s="2"/>
      <c r="BM6795" s="2"/>
      <c r="BN6795" s="2"/>
      <c r="BO6795" s="2"/>
      <c r="BP6795" s="2"/>
      <c r="BQ6795" s="2"/>
      <c r="BR6795" s="2"/>
      <c r="BS6795" s="2"/>
      <c r="BT6795" s="2"/>
      <c r="BU6795" s="2"/>
      <c r="BV6795" s="2"/>
      <c r="BW6795" s="2"/>
      <c r="BX6795" s="2"/>
      <c r="BY6795" s="2"/>
      <c r="BZ6795" s="2"/>
      <c r="CA6795" s="2"/>
      <c r="CB6795" s="2"/>
      <c r="CC6795" s="2"/>
      <c r="CD6795" s="2"/>
      <c r="CE6795" s="2"/>
    </row>
    <row r="6796" spans="1:83" s="10" customFormat="1" ht="12.75" customHeight="1" x14ac:dyDescent="0.2">
      <c r="A6796" s="51" t="s">
        <v>3340</v>
      </c>
      <c r="B6796" s="9" t="s">
        <v>17</v>
      </c>
      <c r="C6796" s="66" t="s">
        <v>4035</v>
      </c>
      <c r="D6796" s="44" t="s">
        <v>4410</v>
      </c>
      <c r="E6796" s="54"/>
      <c r="F6796" s="55"/>
      <c r="G6796" s="56">
        <v>49</v>
      </c>
      <c r="H6796" s="57">
        <f t="shared" si="212"/>
        <v>57.82</v>
      </c>
      <c r="I6796" s="58">
        <f t="shared" si="213"/>
        <v>0</v>
      </c>
      <c r="J6796" s="59" t="s">
        <v>4027</v>
      </c>
      <c r="K6796" s="59"/>
      <c r="L6796" s="79" t="s">
        <v>4205</v>
      </c>
      <c r="M6796" s="61"/>
      <c r="N6796" s="6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2"/>
      <c r="BD6796" s="2"/>
      <c r="BE6796" s="2"/>
      <c r="BF6796" s="2"/>
      <c r="BG6796" s="2"/>
      <c r="BH6796" s="2"/>
      <c r="BI6796" s="2"/>
      <c r="BJ6796" s="2"/>
      <c r="BK6796" s="2"/>
      <c r="BL6796" s="2"/>
      <c r="BM6796" s="2"/>
      <c r="BN6796" s="2"/>
      <c r="BO6796" s="2"/>
      <c r="BP6796" s="2"/>
      <c r="BQ6796" s="2"/>
      <c r="BR6796" s="2"/>
      <c r="BS6796" s="2"/>
      <c r="BT6796" s="2"/>
      <c r="BU6796" s="2"/>
      <c r="BV6796" s="2"/>
      <c r="BW6796" s="2"/>
      <c r="BX6796" s="2"/>
      <c r="BY6796" s="2"/>
      <c r="BZ6796" s="2"/>
      <c r="CA6796" s="2"/>
      <c r="CB6796" s="2"/>
      <c r="CC6796" s="2"/>
      <c r="CD6796" s="2"/>
      <c r="CE6796" s="2"/>
    </row>
    <row r="6797" spans="1:83" s="11" customFormat="1" ht="12.75" customHeight="1" x14ac:dyDescent="0.2">
      <c r="A6797" s="51" t="s">
        <v>3341</v>
      </c>
      <c r="B6797" s="9" t="s">
        <v>1094</v>
      </c>
      <c r="C6797" s="66" t="s">
        <v>4035</v>
      </c>
      <c r="D6797" s="44" t="s">
        <v>4410</v>
      </c>
      <c r="E6797" s="54"/>
      <c r="F6797" s="55"/>
      <c r="G6797" s="56">
        <v>2204.0700000000002</v>
      </c>
      <c r="H6797" s="57">
        <f t="shared" si="212"/>
        <v>2600.8026</v>
      </c>
      <c r="I6797" s="58">
        <f t="shared" si="213"/>
        <v>0</v>
      </c>
      <c r="J6797" s="59" t="s">
        <v>4027</v>
      </c>
      <c r="K6797" s="59"/>
      <c r="L6797" s="60" t="s">
        <v>4029</v>
      </c>
      <c r="M6797" s="61">
        <v>8.9</v>
      </c>
      <c r="N6797" s="6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2"/>
      <c r="BD6797" s="2"/>
      <c r="BE6797" s="2"/>
      <c r="BF6797" s="2"/>
      <c r="BG6797" s="2"/>
      <c r="BH6797" s="2"/>
      <c r="BI6797" s="2"/>
      <c r="BJ6797" s="2"/>
      <c r="BK6797" s="2"/>
      <c r="BL6797" s="2"/>
      <c r="BM6797" s="2"/>
      <c r="BN6797" s="2"/>
      <c r="BO6797" s="2"/>
      <c r="BP6797" s="2"/>
      <c r="BQ6797" s="2"/>
      <c r="BR6797" s="2"/>
      <c r="BS6797" s="2"/>
      <c r="BT6797" s="2"/>
      <c r="BU6797" s="2"/>
      <c r="BV6797" s="2"/>
      <c r="BW6797" s="2"/>
      <c r="BX6797" s="2"/>
      <c r="BY6797" s="2"/>
      <c r="BZ6797" s="2"/>
      <c r="CA6797" s="2"/>
      <c r="CB6797" s="2"/>
      <c r="CC6797" s="2"/>
      <c r="CD6797" s="2"/>
      <c r="CE6797" s="2"/>
    </row>
    <row r="6798" spans="1:83" s="11" customFormat="1" ht="12.75" customHeight="1" x14ac:dyDescent="0.2">
      <c r="A6798" s="51" t="s">
        <v>3342</v>
      </c>
      <c r="B6798" s="9" t="s">
        <v>1095</v>
      </c>
      <c r="C6798" s="66" t="s">
        <v>4035</v>
      </c>
      <c r="D6798" s="44" t="s">
        <v>4410</v>
      </c>
      <c r="E6798" s="54"/>
      <c r="F6798" s="55"/>
      <c r="G6798" s="56">
        <v>1700</v>
      </c>
      <c r="H6798" s="57">
        <f t="shared" si="212"/>
        <v>2006</v>
      </c>
      <c r="I6798" s="58">
        <f t="shared" si="213"/>
        <v>0</v>
      </c>
      <c r="J6798" s="59" t="s">
        <v>4027</v>
      </c>
      <c r="K6798" s="59"/>
      <c r="L6798" s="60" t="s">
        <v>4029</v>
      </c>
      <c r="M6798" s="61">
        <v>6</v>
      </c>
      <c r="N6798" s="6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2"/>
      <c r="BD6798" s="2"/>
      <c r="BE6798" s="2"/>
      <c r="BF6798" s="2"/>
      <c r="BG6798" s="2"/>
      <c r="BH6798" s="2"/>
      <c r="BI6798" s="2"/>
      <c r="BJ6798" s="2"/>
      <c r="BK6798" s="2"/>
      <c r="BL6798" s="2"/>
      <c r="BM6798" s="2"/>
      <c r="BN6798" s="2"/>
      <c r="BO6798" s="2"/>
      <c r="BP6798" s="2"/>
      <c r="BQ6798" s="2"/>
      <c r="BR6798" s="2"/>
      <c r="BS6798" s="2"/>
      <c r="BT6798" s="2"/>
      <c r="BU6798" s="2"/>
      <c r="BV6798" s="2"/>
      <c r="BW6798" s="2"/>
      <c r="BX6798" s="2"/>
      <c r="BY6798" s="2"/>
      <c r="BZ6798" s="2"/>
      <c r="CA6798" s="2"/>
      <c r="CB6798" s="2"/>
      <c r="CC6798" s="2"/>
      <c r="CD6798" s="2"/>
      <c r="CE6798" s="2"/>
    </row>
    <row r="6799" spans="1:83" s="11" customFormat="1" ht="12.75" customHeight="1" x14ac:dyDescent="0.2">
      <c r="A6799" s="51" t="s">
        <v>3343</v>
      </c>
      <c r="B6799" s="9" t="s">
        <v>1096</v>
      </c>
      <c r="C6799" s="66" t="s">
        <v>4035</v>
      </c>
      <c r="D6799" s="44" t="s">
        <v>4410</v>
      </c>
      <c r="E6799" s="54"/>
      <c r="F6799" s="55"/>
      <c r="G6799" s="56">
        <v>1846.83</v>
      </c>
      <c r="H6799" s="57">
        <f t="shared" si="212"/>
        <v>2179.2593999999999</v>
      </c>
      <c r="I6799" s="58">
        <f t="shared" si="213"/>
        <v>0</v>
      </c>
      <c r="J6799" s="59" t="s">
        <v>4027</v>
      </c>
      <c r="K6799" s="59"/>
      <c r="L6799" s="60" t="s">
        <v>4029</v>
      </c>
      <c r="M6799" s="61">
        <v>4.2</v>
      </c>
      <c r="N6799" s="6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2"/>
      <c r="BD6799" s="2"/>
      <c r="BE6799" s="2"/>
      <c r="BF6799" s="2"/>
      <c r="BG6799" s="2"/>
      <c r="BH6799" s="2"/>
      <c r="BI6799" s="2"/>
      <c r="BJ6799" s="2"/>
      <c r="BK6799" s="2"/>
      <c r="BL6799" s="2"/>
      <c r="BM6799" s="2"/>
      <c r="BN6799" s="2"/>
      <c r="BO6799" s="2"/>
      <c r="BP6799" s="2"/>
      <c r="BQ6799" s="2"/>
      <c r="BR6799" s="2"/>
      <c r="BS6799" s="2"/>
      <c r="BT6799" s="2"/>
      <c r="BU6799" s="2"/>
      <c r="BV6799" s="2"/>
      <c r="BW6799" s="2"/>
      <c r="BX6799" s="2"/>
      <c r="BY6799" s="2"/>
      <c r="BZ6799" s="2"/>
      <c r="CA6799" s="2"/>
      <c r="CB6799" s="2"/>
      <c r="CC6799" s="2"/>
      <c r="CD6799" s="2"/>
      <c r="CE6799" s="2"/>
    </row>
    <row r="6800" spans="1:83" s="11" customFormat="1" ht="12.75" customHeight="1" x14ac:dyDescent="0.2">
      <c r="A6800" s="51" t="s">
        <v>11742</v>
      </c>
      <c r="B6800" s="9" t="s">
        <v>11743</v>
      </c>
      <c r="C6800" s="66" t="s">
        <v>4035</v>
      </c>
      <c r="D6800" s="44" t="s">
        <v>4410</v>
      </c>
      <c r="E6800" s="54"/>
      <c r="F6800" s="55"/>
      <c r="G6800" s="56">
        <v>500</v>
      </c>
      <c r="H6800" s="57">
        <f t="shared" si="212"/>
        <v>590</v>
      </c>
      <c r="I6800" s="58">
        <f t="shared" si="213"/>
        <v>0</v>
      </c>
      <c r="J6800" s="59"/>
      <c r="K6800" s="59"/>
      <c r="L6800" s="60" t="s">
        <v>4029</v>
      </c>
      <c r="M6800" s="61"/>
      <c r="N6800" s="6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2"/>
      <c r="BD6800" s="2"/>
      <c r="BE6800" s="2"/>
      <c r="BF6800" s="2"/>
      <c r="BG6800" s="2"/>
      <c r="BH6800" s="2"/>
      <c r="BI6800" s="2"/>
      <c r="BJ6800" s="2"/>
      <c r="BK6800" s="2"/>
      <c r="BL6800" s="2"/>
      <c r="BM6800" s="2"/>
      <c r="BN6800" s="2"/>
      <c r="BO6800" s="2"/>
      <c r="BP6800" s="2"/>
      <c r="BQ6800" s="2"/>
      <c r="BR6800" s="2"/>
      <c r="BS6800" s="2"/>
      <c r="BT6800" s="2"/>
      <c r="BU6800" s="2"/>
      <c r="BV6800" s="2"/>
      <c r="BW6800" s="2"/>
      <c r="BX6800" s="2"/>
      <c r="BY6800" s="2"/>
      <c r="BZ6800" s="2"/>
      <c r="CA6800" s="2"/>
      <c r="CB6800" s="2"/>
      <c r="CC6800" s="2"/>
      <c r="CD6800" s="2"/>
      <c r="CE6800" s="2"/>
    </row>
    <row r="6801" spans="1:83" s="11" customFormat="1" ht="12.75" customHeight="1" x14ac:dyDescent="0.2">
      <c r="A6801" s="64" t="s">
        <v>11744</v>
      </c>
      <c r="B6801" s="9" t="s">
        <v>11745</v>
      </c>
      <c r="C6801" s="53" t="s">
        <v>4007</v>
      </c>
      <c r="D6801" s="44" t="s">
        <v>4410</v>
      </c>
      <c r="E6801" s="54"/>
      <c r="F6801" s="55"/>
      <c r="G6801" s="56">
        <v>81.78</v>
      </c>
      <c r="H6801" s="57">
        <f t="shared" si="212"/>
        <v>96.500399999999999</v>
      </c>
      <c r="I6801" s="58">
        <f t="shared" si="213"/>
        <v>0</v>
      </c>
      <c r="J6801" s="59"/>
      <c r="K6801" s="59" t="s">
        <v>6938</v>
      </c>
      <c r="L6801" s="60" t="s">
        <v>4029</v>
      </c>
      <c r="M6801" s="61"/>
      <c r="N6801" s="6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  <c r="BA6801" s="2"/>
      <c r="BB6801" s="2"/>
      <c r="BC6801" s="2"/>
      <c r="BD6801" s="2"/>
      <c r="BE6801" s="2"/>
      <c r="BF6801" s="2"/>
      <c r="BG6801" s="2"/>
      <c r="BH6801" s="2"/>
      <c r="BI6801" s="2"/>
      <c r="BJ6801" s="2"/>
      <c r="BK6801" s="2"/>
      <c r="BL6801" s="2"/>
      <c r="BM6801" s="2"/>
      <c r="BN6801" s="2"/>
      <c r="BO6801" s="2"/>
      <c r="BP6801" s="2"/>
      <c r="BQ6801" s="2"/>
      <c r="BR6801" s="2"/>
      <c r="BS6801" s="2"/>
      <c r="BT6801" s="2"/>
      <c r="BU6801" s="2"/>
      <c r="BV6801" s="2"/>
      <c r="BW6801" s="2"/>
      <c r="BX6801" s="2"/>
      <c r="BY6801" s="2"/>
      <c r="BZ6801" s="2"/>
      <c r="CA6801" s="2"/>
      <c r="CB6801" s="2"/>
      <c r="CC6801" s="2"/>
      <c r="CD6801" s="2"/>
      <c r="CE6801" s="2"/>
    </row>
    <row r="6802" spans="1:83" s="11" customFormat="1" ht="12.75" customHeight="1" x14ac:dyDescent="0.2">
      <c r="A6802" s="51" t="s">
        <v>11746</v>
      </c>
      <c r="B6802" s="9" t="s">
        <v>8028</v>
      </c>
      <c r="C6802" s="66" t="s">
        <v>4035</v>
      </c>
      <c r="D6802" s="44" t="s">
        <v>4410</v>
      </c>
      <c r="E6802" s="54"/>
      <c r="F6802" s="55"/>
      <c r="G6802" s="56">
        <v>51.25</v>
      </c>
      <c r="H6802" s="57">
        <f t="shared" si="212"/>
        <v>60.474999999999994</v>
      </c>
      <c r="I6802" s="58">
        <f t="shared" si="213"/>
        <v>0</v>
      </c>
      <c r="J6802" s="59" t="s">
        <v>4027</v>
      </c>
      <c r="K6802" s="59"/>
      <c r="L6802" s="60" t="s">
        <v>4029</v>
      </c>
      <c r="M6802" s="61">
        <v>0.20200000000000001</v>
      </c>
      <c r="N6802" s="6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  <c r="BA6802" s="2"/>
      <c r="BB6802" s="2"/>
      <c r="BC6802" s="2"/>
      <c r="BD6802" s="2"/>
      <c r="BE6802" s="2"/>
      <c r="BF6802" s="2"/>
      <c r="BG6802" s="2"/>
      <c r="BH6802" s="2"/>
      <c r="BI6802" s="2"/>
      <c r="BJ6802" s="2"/>
      <c r="BK6802" s="2"/>
      <c r="BL6802" s="2"/>
      <c r="BM6802" s="2"/>
      <c r="BN6802" s="2"/>
      <c r="BO6802" s="2"/>
      <c r="BP6802" s="2"/>
      <c r="BQ6802" s="2"/>
      <c r="BR6802" s="2"/>
      <c r="BS6802" s="2"/>
      <c r="BT6802" s="2"/>
      <c r="BU6802" s="2"/>
      <c r="BV6802" s="2"/>
      <c r="BW6802" s="2"/>
      <c r="BX6802" s="2"/>
      <c r="BY6802" s="2"/>
      <c r="BZ6802" s="2"/>
      <c r="CA6802" s="2"/>
      <c r="CB6802" s="2"/>
      <c r="CC6802" s="2"/>
      <c r="CD6802" s="2"/>
      <c r="CE6802" s="2"/>
    </row>
    <row r="6803" spans="1:83" s="11" customFormat="1" ht="12.75" customHeight="1" x14ac:dyDescent="0.2">
      <c r="A6803" s="64" t="s">
        <v>11747</v>
      </c>
      <c r="B6803" s="9" t="s">
        <v>11748</v>
      </c>
      <c r="C6803" s="66" t="s">
        <v>4035</v>
      </c>
      <c r="D6803" s="44" t="s">
        <v>4410</v>
      </c>
      <c r="E6803" s="54"/>
      <c r="F6803" s="55"/>
      <c r="G6803" s="56">
        <v>418.47</v>
      </c>
      <c r="H6803" s="57">
        <f t="shared" si="212"/>
        <v>493.7946</v>
      </c>
      <c r="I6803" s="58">
        <f t="shared" si="213"/>
        <v>0</v>
      </c>
      <c r="J6803" s="59"/>
      <c r="K6803" s="59" t="s">
        <v>6938</v>
      </c>
      <c r="L6803" s="60" t="s">
        <v>4029</v>
      </c>
      <c r="M6803" s="61">
        <v>0.45</v>
      </c>
      <c r="N6803" s="6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  <c r="BA6803" s="2"/>
      <c r="BB6803" s="2"/>
      <c r="BC6803" s="2"/>
      <c r="BD6803" s="2"/>
      <c r="BE6803" s="2"/>
      <c r="BF6803" s="2"/>
      <c r="BG6803" s="2"/>
      <c r="BH6803" s="2"/>
      <c r="BI6803" s="2"/>
      <c r="BJ6803" s="2"/>
      <c r="BK6803" s="2"/>
      <c r="BL6803" s="2"/>
      <c r="BM6803" s="2"/>
      <c r="BN6803" s="2"/>
      <c r="BO6803" s="2"/>
      <c r="BP6803" s="2"/>
      <c r="BQ6803" s="2"/>
      <c r="BR6803" s="2"/>
      <c r="BS6803" s="2"/>
      <c r="BT6803" s="2"/>
      <c r="BU6803" s="2"/>
      <c r="BV6803" s="2"/>
      <c r="BW6803" s="2"/>
      <c r="BX6803" s="2"/>
      <c r="BY6803" s="2"/>
      <c r="BZ6803" s="2"/>
      <c r="CA6803" s="2"/>
      <c r="CB6803" s="2"/>
      <c r="CC6803" s="2"/>
      <c r="CD6803" s="2"/>
      <c r="CE6803" s="2"/>
    </row>
    <row r="6804" spans="1:83" s="11" customFormat="1" ht="12.75" customHeight="1" x14ac:dyDescent="0.2">
      <c r="A6804" s="64" t="s">
        <v>11749</v>
      </c>
      <c r="B6804" s="9" t="s">
        <v>11750</v>
      </c>
      <c r="C6804" s="53" t="s">
        <v>4007</v>
      </c>
      <c r="D6804" s="44" t="s">
        <v>4410</v>
      </c>
      <c r="E6804" s="54"/>
      <c r="F6804" s="55"/>
      <c r="G6804" s="56">
        <v>250</v>
      </c>
      <c r="H6804" s="57">
        <f t="shared" si="212"/>
        <v>295</v>
      </c>
      <c r="I6804" s="58">
        <f t="shared" si="213"/>
        <v>0</v>
      </c>
      <c r="J6804" s="59"/>
      <c r="K6804" s="59" t="s">
        <v>7367</v>
      </c>
      <c r="L6804" s="60" t="s">
        <v>4029</v>
      </c>
      <c r="M6804" s="61">
        <v>0.31</v>
      </c>
      <c r="N6804" s="6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  <c r="BA6804" s="2"/>
      <c r="BB6804" s="2"/>
      <c r="BC6804" s="2"/>
      <c r="BD6804" s="2"/>
      <c r="BE6804" s="2"/>
      <c r="BF6804" s="2"/>
      <c r="BG6804" s="2"/>
      <c r="BH6804" s="2"/>
      <c r="BI6804" s="2"/>
      <c r="BJ6804" s="2"/>
      <c r="BK6804" s="2"/>
      <c r="BL6804" s="2"/>
      <c r="BM6804" s="2"/>
      <c r="BN6804" s="2"/>
      <c r="BO6804" s="2"/>
      <c r="BP6804" s="2"/>
      <c r="BQ6804" s="2"/>
      <c r="BR6804" s="2"/>
      <c r="BS6804" s="2"/>
      <c r="BT6804" s="2"/>
      <c r="BU6804" s="2"/>
      <c r="BV6804" s="2"/>
      <c r="BW6804" s="2"/>
      <c r="BX6804" s="2"/>
      <c r="BY6804" s="2"/>
      <c r="BZ6804" s="2"/>
      <c r="CA6804" s="2"/>
      <c r="CB6804" s="2"/>
      <c r="CC6804" s="2"/>
      <c r="CD6804" s="2"/>
      <c r="CE6804" s="2"/>
    </row>
    <row r="6805" spans="1:83" s="11" customFormat="1" ht="12.75" customHeight="1" x14ac:dyDescent="0.2">
      <c r="A6805" s="51" t="s">
        <v>11751</v>
      </c>
      <c r="B6805" s="9" t="s">
        <v>11752</v>
      </c>
      <c r="C6805" s="66" t="s">
        <v>4035</v>
      </c>
      <c r="D6805" s="44" t="s">
        <v>4410</v>
      </c>
      <c r="E6805" s="54"/>
      <c r="F6805" s="55"/>
      <c r="G6805" s="56">
        <v>630.77</v>
      </c>
      <c r="H6805" s="57">
        <f t="shared" si="212"/>
        <v>744.30859999999996</v>
      </c>
      <c r="I6805" s="58">
        <f t="shared" si="213"/>
        <v>0</v>
      </c>
      <c r="J6805" s="59" t="s">
        <v>4027</v>
      </c>
      <c r="K6805" s="59"/>
      <c r="L6805" s="60" t="s">
        <v>4029</v>
      </c>
      <c r="M6805" s="61">
        <v>1.56</v>
      </c>
      <c r="N6805" s="6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  <c r="BA6805" s="2"/>
      <c r="BB6805" s="2"/>
      <c r="BC6805" s="2"/>
      <c r="BD6805" s="2"/>
      <c r="BE6805" s="2"/>
      <c r="BF6805" s="2"/>
      <c r="BG6805" s="2"/>
      <c r="BH6805" s="2"/>
      <c r="BI6805" s="2"/>
      <c r="BJ6805" s="2"/>
      <c r="BK6805" s="2"/>
      <c r="BL6805" s="2"/>
      <c r="BM6805" s="2"/>
      <c r="BN6805" s="2"/>
      <c r="BO6805" s="2"/>
      <c r="BP6805" s="2"/>
      <c r="BQ6805" s="2"/>
      <c r="BR6805" s="2"/>
      <c r="BS6805" s="2"/>
      <c r="BT6805" s="2"/>
      <c r="BU6805" s="2"/>
      <c r="BV6805" s="2"/>
      <c r="BW6805" s="2"/>
      <c r="BX6805" s="2"/>
      <c r="BY6805" s="2"/>
      <c r="BZ6805" s="2"/>
      <c r="CA6805" s="2"/>
      <c r="CB6805" s="2"/>
      <c r="CC6805" s="2"/>
      <c r="CD6805" s="2"/>
      <c r="CE6805" s="2"/>
    </row>
    <row r="6806" spans="1:83" s="11" customFormat="1" ht="12.75" customHeight="1" x14ac:dyDescent="0.2">
      <c r="A6806" s="64" t="s">
        <v>11753</v>
      </c>
      <c r="B6806" s="9" t="s">
        <v>11754</v>
      </c>
      <c r="C6806" s="66" t="s">
        <v>4035</v>
      </c>
      <c r="D6806" s="44" t="s">
        <v>4410</v>
      </c>
      <c r="E6806" s="54"/>
      <c r="F6806" s="55"/>
      <c r="G6806" s="56">
        <v>328.74</v>
      </c>
      <c r="H6806" s="57">
        <f t="shared" si="212"/>
        <v>387.91320000000002</v>
      </c>
      <c r="I6806" s="58">
        <f t="shared" si="213"/>
        <v>0</v>
      </c>
      <c r="J6806" s="59"/>
      <c r="K6806" s="59" t="s">
        <v>7367</v>
      </c>
      <c r="L6806" s="60" t="s">
        <v>4029</v>
      </c>
      <c r="M6806" s="61">
        <v>0.55000000000000004</v>
      </c>
      <c r="N6806" s="6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  <c r="BA6806" s="2"/>
      <c r="BB6806" s="2"/>
      <c r="BC6806" s="2"/>
      <c r="BD6806" s="2"/>
      <c r="BE6806" s="2"/>
      <c r="BF6806" s="2"/>
      <c r="BG6806" s="2"/>
      <c r="BH6806" s="2"/>
      <c r="BI6806" s="2"/>
      <c r="BJ6806" s="2"/>
      <c r="BK6806" s="2"/>
      <c r="BL6806" s="2"/>
      <c r="BM6806" s="2"/>
      <c r="BN6806" s="2"/>
      <c r="BO6806" s="2"/>
      <c r="BP6806" s="2"/>
      <c r="BQ6806" s="2"/>
      <c r="BR6806" s="2"/>
      <c r="BS6806" s="2"/>
      <c r="BT6806" s="2"/>
      <c r="BU6806" s="2"/>
      <c r="BV6806" s="2"/>
      <c r="BW6806" s="2"/>
      <c r="BX6806" s="2"/>
      <c r="BY6806" s="2"/>
      <c r="BZ6806" s="2"/>
      <c r="CA6806" s="2"/>
      <c r="CB6806" s="2"/>
      <c r="CC6806" s="2"/>
      <c r="CD6806" s="2"/>
      <c r="CE6806" s="2"/>
    </row>
    <row r="6807" spans="1:83" s="11" customFormat="1" ht="12.75" customHeight="1" x14ac:dyDescent="0.2">
      <c r="A6807" s="51" t="s">
        <v>11755</v>
      </c>
      <c r="B6807" s="9" t="s">
        <v>11756</v>
      </c>
      <c r="C6807" s="66" t="s">
        <v>4035</v>
      </c>
      <c r="D6807" s="44" t="s">
        <v>4410</v>
      </c>
      <c r="E6807" s="54"/>
      <c r="F6807" s="55"/>
      <c r="G6807" s="56">
        <v>65</v>
      </c>
      <c r="H6807" s="57">
        <f t="shared" si="212"/>
        <v>76.7</v>
      </c>
      <c r="I6807" s="58">
        <f t="shared" si="213"/>
        <v>0</v>
      </c>
      <c r="J6807" s="59"/>
      <c r="K6807" s="59"/>
      <c r="L6807" s="60" t="s">
        <v>4029</v>
      </c>
      <c r="M6807" s="61"/>
      <c r="N6807" s="6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  <c r="BA6807" s="2"/>
      <c r="BB6807" s="2"/>
      <c r="BC6807" s="2"/>
      <c r="BD6807" s="2"/>
      <c r="BE6807" s="2"/>
      <c r="BF6807" s="2"/>
      <c r="BG6807" s="2"/>
      <c r="BH6807" s="2"/>
      <c r="BI6807" s="2"/>
      <c r="BJ6807" s="2"/>
      <c r="BK6807" s="2"/>
      <c r="BL6807" s="2"/>
      <c r="BM6807" s="2"/>
      <c r="BN6807" s="2"/>
      <c r="BO6807" s="2"/>
      <c r="BP6807" s="2"/>
      <c r="BQ6807" s="2"/>
      <c r="BR6807" s="2"/>
      <c r="BS6807" s="2"/>
      <c r="BT6807" s="2"/>
      <c r="BU6807" s="2"/>
      <c r="BV6807" s="2"/>
      <c r="BW6807" s="2"/>
      <c r="BX6807" s="2"/>
      <c r="BY6807" s="2"/>
      <c r="BZ6807" s="2"/>
      <c r="CA6807" s="2"/>
      <c r="CB6807" s="2"/>
      <c r="CC6807" s="2"/>
      <c r="CD6807" s="2"/>
      <c r="CE6807" s="2"/>
    </row>
    <row r="6808" spans="1:83" s="11" customFormat="1" ht="12.75" customHeight="1" x14ac:dyDescent="0.2">
      <c r="A6808" s="51" t="s">
        <v>3344</v>
      </c>
      <c r="B6808" s="9" t="s">
        <v>1097</v>
      </c>
      <c r="C6808" s="66" t="s">
        <v>4035</v>
      </c>
      <c r="D6808" s="44" t="s">
        <v>4410</v>
      </c>
      <c r="E6808" s="54"/>
      <c r="F6808" s="55"/>
      <c r="G6808" s="56">
        <v>1080.26</v>
      </c>
      <c r="H6808" s="57">
        <f t="shared" si="212"/>
        <v>1274.7067999999999</v>
      </c>
      <c r="I6808" s="58">
        <f t="shared" si="213"/>
        <v>0</v>
      </c>
      <c r="J6808" s="59" t="s">
        <v>4027</v>
      </c>
      <c r="K6808" s="59"/>
      <c r="L6808" s="60" t="s">
        <v>4029</v>
      </c>
      <c r="M6808" s="61">
        <v>0.17399999999999999</v>
      </c>
      <c r="N6808" s="6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  <c r="BA6808" s="2"/>
      <c r="BB6808" s="2"/>
      <c r="BC6808" s="2"/>
      <c r="BD6808" s="2"/>
      <c r="BE6808" s="2"/>
      <c r="BF6808" s="2"/>
      <c r="BG6808" s="2"/>
      <c r="BH6808" s="2"/>
      <c r="BI6808" s="2"/>
      <c r="BJ6808" s="2"/>
      <c r="BK6808" s="2"/>
      <c r="BL6808" s="2"/>
      <c r="BM6808" s="2"/>
      <c r="BN6808" s="2"/>
      <c r="BO6808" s="2"/>
      <c r="BP6808" s="2"/>
      <c r="BQ6808" s="2"/>
      <c r="BR6808" s="2"/>
      <c r="BS6808" s="2"/>
      <c r="BT6808" s="2"/>
      <c r="BU6808" s="2"/>
      <c r="BV6808" s="2"/>
      <c r="BW6808" s="2"/>
      <c r="BX6808" s="2"/>
      <c r="BY6808" s="2"/>
      <c r="BZ6808" s="2"/>
      <c r="CA6808" s="2"/>
      <c r="CB6808" s="2"/>
      <c r="CC6808" s="2"/>
      <c r="CD6808" s="2"/>
      <c r="CE6808" s="2"/>
    </row>
    <row r="6809" spans="1:83" s="11" customFormat="1" ht="12.75" customHeight="1" x14ac:dyDescent="0.2">
      <c r="A6809" s="51" t="s">
        <v>11757</v>
      </c>
      <c r="B6809" s="9" t="s">
        <v>11758</v>
      </c>
      <c r="C6809" s="66" t="s">
        <v>4035</v>
      </c>
      <c r="D6809" s="44" t="s">
        <v>4319</v>
      </c>
      <c r="E6809" s="54"/>
      <c r="F6809" s="55"/>
      <c r="G6809" s="56">
        <v>407.75</v>
      </c>
      <c r="H6809" s="57">
        <f t="shared" si="212"/>
        <v>481.14499999999998</v>
      </c>
      <c r="I6809" s="58">
        <f t="shared" si="213"/>
        <v>0</v>
      </c>
      <c r="J6809" s="59" t="s">
        <v>4027</v>
      </c>
      <c r="K6809" s="59"/>
      <c r="L6809" s="60" t="s">
        <v>4029</v>
      </c>
      <c r="M6809" s="61">
        <v>0.46</v>
      </c>
      <c r="N6809" s="6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  <c r="BA6809" s="2"/>
      <c r="BB6809" s="2"/>
      <c r="BC6809" s="2"/>
      <c r="BD6809" s="2"/>
      <c r="BE6809" s="2"/>
      <c r="BF6809" s="2"/>
      <c r="BG6809" s="2"/>
      <c r="BH6809" s="2"/>
      <c r="BI6809" s="2"/>
      <c r="BJ6809" s="2"/>
      <c r="BK6809" s="2"/>
      <c r="BL6809" s="2"/>
      <c r="BM6809" s="2"/>
      <c r="BN6809" s="2"/>
      <c r="BO6809" s="2"/>
      <c r="BP6809" s="2"/>
      <c r="BQ6809" s="2"/>
      <c r="BR6809" s="2"/>
      <c r="BS6809" s="2"/>
      <c r="BT6809" s="2"/>
      <c r="BU6809" s="2"/>
      <c r="BV6809" s="2"/>
      <c r="BW6809" s="2"/>
      <c r="BX6809" s="2"/>
      <c r="BY6809" s="2"/>
      <c r="BZ6809" s="2"/>
      <c r="CA6809" s="2"/>
      <c r="CB6809" s="2"/>
      <c r="CC6809" s="2"/>
      <c r="CD6809" s="2"/>
      <c r="CE6809" s="2"/>
    </row>
    <row r="6810" spans="1:83" s="10" customFormat="1" ht="12.75" customHeight="1" x14ac:dyDescent="0.2">
      <c r="A6810" s="51" t="s">
        <v>11759</v>
      </c>
      <c r="B6810" s="9" t="s">
        <v>271</v>
      </c>
      <c r="C6810" s="66" t="s">
        <v>4035</v>
      </c>
      <c r="D6810" s="44" t="s">
        <v>4319</v>
      </c>
      <c r="E6810" s="54"/>
      <c r="F6810" s="55"/>
      <c r="G6810" s="56">
        <v>37</v>
      </c>
      <c r="H6810" s="57">
        <f t="shared" si="212"/>
        <v>43.66</v>
      </c>
      <c r="I6810" s="58">
        <f t="shared" si="213"/>
        <v>0</v>
      </c>
      <c r="J6810" s="59" t="s">
        <v>4027</v>
      </c>
      <c r="K6810" s="59"/>
      <c r="L6810" s="60" t="s">
        <v>4029</v>
      </c>
      <c r="M6810" s="61">
        <v>4.3999999999999997E-2</v>
      </c>
      <c r="N6810" s="6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  <c r="BA6810" s="2"/>
      <c r="BB6810" s="2"/>
      <c r="BC6810" s="2"/>
      <c r="BD6810" s="2"/>
      <c r="BE6810" s="2"/>
      <c r="BF6810" s="2"/>
      <c r="BG6810" s="2"/>
      <c r="BH6810" s="2"/>
      <c r="BI6810" s="2"/>
      <c r="BJ6810" s="2"/>
      <c r="BK6810" s="2"/>
      <c r="BL6810" s="2"/>
      <c r="BM6810" s="2"/>
      <c r="BN6810" s="2"/>
      <c r="BO6810" s="2"/>
      <c r="BP6810" s="2"/>
      <c r="BQ6810" s="2"/>
      <c r="BR6810" s="2"/>
      <c r="BS6810" s="2"/>
      <c r="BT6810" s="2"/>
      <c r="BU6810" s="2"/>
      <c r="BV6810" s="2"/>
      <c r="BW6810" s="2"/>
      <c r="BX6810" s="2"/>
      <c r="BY6810" s="2"/>
      <c r="BZ6810" s="2"/>
      <c r="CA6810" s="2"/>
      <c r="CB6810" s="2"/>
      <c r="CC6810" s="2"/>
      <c r="CD6810" s="2"/>
      <c r="CE6810" s="2"/>
    </row>
    <row r="6811" spans="1:83" s="10" customFormat="1" ht="12.75" customHeight="1" x14ac:dyDescent="0.2">
      <c r="A6811" s="51" t="s">
        <v>11760</v>
      </c>
      <c r="B6811" s="9" t="s">
        <v>11761</v>
      </c>
      <c r="C6811" s="66" t="s">
        <v>4035</v>
      </c>
      <c r="D6811" s="44" t="s">
        <v>4319</v>
      </c>
      <c r="E6811" s="54"/>
      <c r="F6811" s="55"/>
      <c r="G6811" s="56">
        <v>755.7</v>
      </c>
      <c r="H6811" s="57">
        <f t="shared" si="212"/>
        <v>891.726</v>
      </c>
      <c r="I6811" s="58">
        <f t="shared" si="213"/>
        <v>0</v>
      </c>
      <c r="J6811" s="59" t="s">
        <v>4027</v>
      </c>
      <c r="K6811" s="59"/>
      <c r="L6811" s="60" t="s">
        <v>4029</v>
      </c>
      <c r="M6811" s="61">
        <v>0.182</v>
      </c>
      <c r="N6811" s="6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  <c r="BA6811" s="2"/>
      <c r="BB6811" s="2"/>
      <c r="BC6811" s="2"/>
      <c r="BD6811" s="2"/>
      <c r="BE6811" s="2"/>
      <c r="BF6811" s="2"/>
      <c r="BG6811" s="2"/>
      <c r="BH6811" s="2"/>
      <c r="BI6811" s="2"/>
      <c r="BJ6811" s="2"/>
      <c r="BK6811" s="2"/>
      <c r="BL6811" s="2"/>
      <c r="BM6811" s="2"/>
      <c r="BN6811" s="2"/>
      <c r="BO6811" s="2"/>
      <c r="BP6811" s="2"/>
      <c r="BQ6811" s="2"/>
      <c r="BR6811" s="2"/>
      <c r="BS6811" s="2"/>
      <c r="BT6811" s="2"/>
      <c r="BU6811" s="2"/>
      <c r="BV6811" s="2"/>
      <c r="BW6811" s="2"/>
      <c r="BX6811" s="2"/>
      <c r="BY6811" s="2"/>
      <c r="BZ6811" s="2"/>
      <c r="CA6811" s="2"/>
      <c r="CB6811" s="2"/>
      <c r="CC6811" s="2"/>
      <c r="CD6811" s="2"/>
      <c r="CE6811" s="2"/>
    </row>
    <row r="6812" spans="1:83" s="10" customFormat="1" ht="12.75" customHeight="1" x14ac:dyDescent="0.2">
      <c r="A6812" s="51" t="s">
        <v>11762</v>
      </c>
      <c r="B6812" s="9" t="s">
        <v>11763</v>
      </c>
      <c r="C6812" s="66" t="s">
        <v>4035</v>
      </c>
      <c r="D6812" s="44" t="s">
        <v>4319</v>
      </c>
      <c r="E6812" s="54"/>
      <c r="F6812" s="55"/>
      <c r="G6812" s="56">
        <v>267.82</v>
      </c>
      <c r="H6812" s="57">
        <f t="shared" si="212"/>
        <v>316.02759999999995</v>
      </c>
      <c r="I6812" s="58">
        <f t="shared" si="213"/>
        <v>0</v>
      </c>
      <c r="J6812" s="59" t="s">
        <v>4027</v>
      </c>
      <c r="K6812" s="59"/>
      <c r="L6812" s="60" t="s">
        <v>4029</v>
      </c>
      <c r="M6812" s="61">
        <v>0.6</v>
      </c>
      <c r="N6812" s="62"/>
      <c r="O6812" s="1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  <c r="BA6812" s="2"/>
      <c r="BB6812" s="2"/>
      <c r="BC6812" s="2"/>
      <c r="BD6812" s="2"/>
      <c r="BE6812" s="2"/>
      <c r="BF6812" s="2"/>
      <c r="BG6812" s="2"/>
      <c r="BH6812" s="2"/>
      <c r="BI6812" s="2"/>
      <c r="BJ6812" s="2"/>
      <c r="BK6812" s="2"/>
      <c r="BL6812" s="2"/>
      <c r="BM6812" s="2"/>
      <c r="BN6812" s="2"/>
      <c r="BO6812" s="2"/>
      <c r="BP6812" s="2"/>
      <c r="BQ6812" s="2"/>
      <c r="BR6812" s="2"/>
      <c r="BS6812" s="2"/>
      <c r="BT6812" s="2"/>
      <c r="BU6812" s="2"/>
      <c r="BV6812" s="2"/>
      <c r="BW6812" s="2"/>
      <c r="BX6812" s="2"/>
      <c r="BY6812" s="2"/>
      <c r="BZ6812" s="2"/>
      <c r="CA6812" s="2"/>
      <c r="CB6812" s="2"/>
      <c r="CC6812" s="2"/>
      <c r="CD6812" s="2"/>
      <c r="CE6812" s="2"/>
    </row>
    <row r="6813" spans="1:83" s="10" customFormat="1" ht="12.75" customHeight="1" x14ac:dyDescent="0.2">
      <c r="A6813" s="51" t="s">
        <v>11764</v>
      </c>
      <c r="B6813" s="9" t="s">
        <v>11702</v>
      </c>
      <c r="C6813" s="66" t="s">
        <v>4035</v>
      </c>
      <c r="D6813" s="44" t="s">
        <v>4319</v>
      </c>
      <c r="E6813" s="54"/>
      <c r="F6813" s="55"/>
      <c r="G6813" s="56">
        <v>420</v>
      </c>
      <c r="H6813" s="57">
        <f t="shared" si="212"/>
        <v>495.59999999999997</v>
      </c>
      <c r="I6813" s="58">
        <f t="shared" si="213"/>
        <v>0</v>
      </c>
      <c r="J6813" s="59" t="s">
        <v>4027</v>
      </c>
      <c r="K6813" s="59"/>
      <c r="L6813" s="60" t="s">
        <v>4029</v>
      </c>
      <c r="M6813" s="61">
        <v>0.12</v>
      </c>
      <c r="N6813" s="62"/>
      <c r="O6813" s="1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  <c r="BA6813" s="2"/>
      <c r="BB6813" s="2"/>
      <c r="BC6813" s="2"/>
      <c r="BD6813" s="2"/>
      <c r="BE6813" s="2"/>
      <c r="BF6813" s="2"/>
      <c r="BG6813" s="2"/>
      <c r="BH6813" s="2"/>
      <c r="BI6813" s="2"/>
      <c r="BJ6813" s="2"/>
      <c r="BK6813" s="2"/>
      <c r="BL6813" s="2"/>
      <c r="BM6813" s="2"/>
      <c r="BN6813" s="2"/>
      <c r="BO6813" s="2"/>
      <c r="BP6813" s="2"/>
      <c r="BQ6813" s="2"/>
      <c r="BR6813" s="2"/>
      <c r="BS6813" s="2"/>
      <c r="BT6813" s="2"/>
      <c r="BU6813" s="2"/>
      <c r="BV6813" s="2"/>
      <c r="BW6813" s="2"/>
      <c r="BX6813" s="2"/>
      <c r="BY6813" s="2"/>
      <c r="BZ6813" s="2"/>
      <c r="CA6813" s="2"/>
      <c r="CB6813" s="2"/>
      <c r="CC6813" s="2"/>
      <c r="CD6813" s="2"/>
      <c r="CE6813" s="2"/>
    </row>
    <row r="6814" spans="1:83" s="10" customFormat="1" ht="12.75" customHeight="1" x14ac:dyDescent="0.2">
      <c r="A6814" s="64" t="s">
        <v>11765</v>
      </c>
      <c r="B6814" s="9" t="s">
        <v>558</v>
      </c>
      <c r="C6814" s="53" t="s">
        <v>4007</v>
      </c>
      <c r="D6814" s="44" t="s">
        <v>4319</v>
      </c>
      <c r="E6814" s="54"/>
      <c r="F6814" s="55"/>
      <c r="G6814" s="56">
        <v>82.35</v>
      </c>
      <c r="H6814" s="57">
        <f t="shared" si="212"/>
        <v>97.172999999999988</v>
      </c>
      <c r="I6814" s="58">
        <f t="shared" si="213"/>
        <v>0</v>
      </c>
      <c r="J6814" s="59"/>
      <c r="K6814" s="59" t="s">
        <v>4039</v>
      </c>
      <c r="L6814" s="79" t="s">
        <v>4720</v>
      </c>
      <c r="M6814" s="61">
        <v>0.12</v>
      </c>
      <c r="N6814" s="62"/>
      <c r="O6814" s="1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  <c r="BA6814" s="2"/>
      <c r="BB6814" s="2"/>
      <c r="BC6814" s="2"/>
      <c r="BD6814" s="2"/>
      <c r="BE6814" s="2"/>
      <c r="BF6814" s="2"/>
      <c r="BG6814" s="2"/>
      <c r="BH6814" s="2"/>
      <c r="BI6814" s="2"/>
      <c r="BJ6814" s="2"/>
      <c r="BK6814" s="2"/>
      <c r="BL6814" s="2"/>
      <c r="BM6814" s="2"/>
      <c r="BN6814" s="2"/>
      <c r="BO6814" s="2"/>
      <c r="BP6814" s="2"/>
      <c r="BQ6814" s="2"/>
      <c r="BR6814" s="2"/>
      <c r="BS6814" s="2"/>
      <c r="BT6814" s="2"/>
      <c r="BU6814" s="2"/>
      <c r="BV6814" s="2"/>
      <c r="BW6814" s="2"/>
      <c r="BX6814" s="2"/>
      <c r="BY6814" s="2"/>
      <c r="BZ6814" s="2"/>
      <c r="CA6814" s="2"/>
      <c r="CB6814" s="2"/>
      <c r="CC6814" s="2"/>
      <c r="CD6814" s="2"/>
      <c r="CE6814" s="2"/>
    </row>
    <row r="6815" spans="1:83" s="10" customFormat="1" ht="12.75" customHeight="1" x14ac:dyDescent="0.2">
      <c r="A6815" s="51" t="s">
        <v>3345</v>
      </c>
      <c r="B6815" s="9" t="s">
        <v>1098</v>
      </c>
      <c r="C6815" s="66" t="s">
        <v>4035</v>
      </c>
      <c r="D6815" s="44" t="s">
        <v>4319</v>
      </c>
      <c r="E6815" s="54"/>
      <c r="F6815" s="55"/>
      <c r="G6815" s="56">
        <v>65</v>
      </c>
      <c r="H6815" s="57">
        <f t="shared" si="212"/>
        <v>76.7</v>
      </c>
      <c r="I6815" s="58">
        <f t="shared" si="213"/>
        <v>0</v>
      </c>
      <c r="J6815" s="59" t="s">
        <v>4027</v>
      </c>
      <c r="K6815" s="59"/>
      <c r="L6815" s="60" t="s">
        <v>4029</v>
      </c>
      <c r="M6815" s="61">
        <v>9.5000000000000001E-2</v>
      </c>
      <c r="N6815" s="62"/>
      <c r="O6815" s="1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  <c r="BA6815" s="2"/>
      <c r="BB6815" s="2"/>
      <c r="BC6815" s="2"/>
      <c r="BD6815" s="2"/>
      <c r="BE6815" s="2"/>
      <c r="BF6815" s="2"/>
      <c r="BG6815" s="2"/>
      <c r="BH6815" s="2"/>
      <c r="BI6815" s="2"/>
      <c r="BJ6815" s="2"/>
      <c r="BK6815" s="2"/>
      <c r="BL6815" s="2"/>
      <c r="BM6815" s="2"/>
      <c r="BN6815" s="2"/>
      <c r="BO6815" s="2"/>
      <c r="BP6815" s="2"/>
      <c r="BQ6815" s="2"/>
      <c r="BR6815" s="2"/>
      <c r="BS6815" s="2"/>
      <c r="BT6815" s="2"/>
      <c r="BU6815" s="2"/>
      <c r="BV6815" s="2"/>
      <c r="BW6815" s="2"/>
      <c r="BX6815" s="2"/>
      <c r="BY6815" s="2"/>
      <c r="BZ6815" s="2"/>
      <c r="CA6815" s="2"/>
      <c r="CB6815" s="2"/>
      <c r="CC6815" s="2"/>
      <c r="CD6815" s="2"/>
      <c r="CE6815" s="2"/>
    </row>
    <row r="6816" spans="1:83" s="10" customFormat="1" ht="12.75" customHeight="1" x14ac:dyDescent="0.2">
      <c r="A6816" s="51" t="s">
        <v>11766</v>
      </c>
      <c r="B6816" s="9" t="s">
        <v>884</v>
      </c>
      <c r="C6816" s="66" t="s">
        <v>4035</v>
      </c>
      <c r="D6816" s="44" t="s">
        <v>4319</v>
      </c>
      <c r="E6816" s="54"/>
      <c r="F6816" s="55"/>
      <c r="G6816" s="56">
        <v>2000</v>
      </c>
      <c r="H6816" s="57">
        <f t="shared" si="212"/>
        <v>2360</v>
      </c>
      <c r="I6816" s="58">
        <f t="shared" si="213"/>
        <v>0</v>
      </c>
      <c r="J6816" s="59"/>
      <c r="K6816" s="59"/>
      <c r="L6816" s="60"/>
      <c r="M6816" s="61"/>
      <c r="N6816" s="62"/>
      <c r="O6816" s="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/>
      <c r="AM6816" s="12"/>
      <c r="AN6816" s="12"/>
      <c r="AO6816" s="12"/>
      <c r="AP6816" s="12"/>
      <c r="AQ6816" s="12"/>
      <c r="AR6816" s="12"/>
      <c r="AS6816" s="12"/>
      <c r="AT6816" s="12"/>
      <c r="AU6816" s="12"/>
      <c r="AV6816" s="12"/>
      <c r="AW6816" s="12"/>
      <c r="AX6816" s="12"/>
      <c r="AY6816" s="12"/>
      <c r="AZ6816" s="12"/>
      <c r="BA6816" s="12"/>
      <c r="BB6816" s="12"/>
      <c r="BC6816" s="12"/>
      <c r="BD6816" s="12"/>
      <c r="BE6816" s="12"/>
      <c r="BF6816" s="12"/>
      <c r="BG6816" s="12"/>
      <c r="BH6816" s="12"/>
      <c r="BI6816" s="12"/>
      <c r="BJ6816" s="12"/>
      <c r="BK6816" s="12"/>
      <c r="BL6816" s="12"/>
      <c r="BM6816" s="12"/>
      <c r="BN6816" s="12"/>
      <c r="BO6816" s="12"/>
      <c r="BP6816" s="12"/>
      <c r="BQ6816" s="12"/>
      <c r="BR6816" s="12"/>
      <c r="BS6816" s="12"/>
      <c r="BT6816" s="12"/>
      <c r="BU6816" s="12"/>
      <c r="BV6816" s="12"/>
      <c r="BW6816" s="12"/>
      <c r="BX6816" s="12"/>
      <c r="BY6816" s="12"/>
      <c r="BZ6816" s="12"/>
      <c r="CA6816" s="12"/>
      <c r="CB6816" s="12"/>
      <c r="CC6816" s="12"/>
      <c r="CD6816" s="12"/>
      <c r="CE6816" s="12"/>
    </row>
    <row r="6817" spans="1:83" s="10" customFormat="1" ht="12.75" customHeight="1" x14ac:dyDescent="0.2">
      <c r="A6817" s="51" t="s">
        <v>11767</v>
      </c>
      <c r="B6817" s="9" t="s">
        <v>11768</v>
      </c>
      <c r="C6817" s="66" t="s">
        <v>4035</v>
      </c>
      <c r="D6817" s="44" t="s">
        <v>4319</v>
      </c>
      <c r="E6817" s="54"/>
      <c r="F6817" s="55"/>
      <c r="G6817" s="56">
        <v>1100</v>
      </c>
      <c r="H6817" s="57">
        <f t="shared" si="212"/>
        <v>1298</v>
      </c>
      <c r="I6817" s="58">
        <f t="shared" si="213"/>
        <v>0</v>
      </c>
      <c r="J6817" s="59"/>
      <c r="K6817" s="59"/>
      <c r="L6817" s="60"/>
      <c r="M6817" s="61">
        <v>0.84</v>
      </c>
      <c r="N6817" s="62"/>
      <c r="O6817" s="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/>
      <c r="AM6817" s="12"/>
      <c r="AN6817" s="12"/>
      <c r="AO6817" s="12"/>
      <c r="AP6817" s="12"/>
      <c r="AQ6817" s="12"/>
      <c r="AR6817" s="12"/>
      <c r="AS6817" s="12"/>
      <c r="AT6817" s="12"/>
      <c r="AU6817" s="12"/>
      <c r="AV6817" s="12"/>
      <c r="AW6817" s="12"/>
      <c r="AX6817" s="12"/>
      <c r="AY6817" s="12"/>
      <c r="AZ6817" s="12"/>
      <c r="BA6817" s="12"/>
      <c r="BB6817" s="12"/>
      <c r="BC6817" s="12"/>
      <c r="BD6817" s="12"/>
      <c r="BE6817" s="12"/>
      <c r="BF6817" s="12"/>
      <c r="BG6817" s="12"/>
      <c r="BH6817" s="12"/>
      <c r="BI6817" s="12"/>
      <c r="BJ6817" s="12"/>
      <c r="BK6817" s="12"/>
      <c r="BL6817" s="12"/>
      <c r="BM6817" s="12"/>
      <c r="BN6817" s="12"/>
      <c r="BO6817" s="12"/>
      <c r="BP6817" s="12"/>
      <c r="BQ6817" s="12"/>
      <c r="BR6817" s="12"/>
      <c r="BS6817" s="12"/>
      <c r="BT6817" s="12"/>
      <c r="BU6817" s="12"/>
      <c r="BV6817" s="12"/>
      <c r="BW6817" s="12"/>
      <c r="BX6817" s="12"/>
      <c r="BY6817" s="12"/>
      <c r="BZ6817" s="12"/>
      <c r="CA6817" s="12"/>
      <c r="CB6817" s="12"/>
      <c r="CC6817" s="12"/>
      <c r="CD6817" s="12"/>
      <c r="CE6817" s="12"/>
    </row>
    <row r="6818" spans="1:83" s="10" customFormat="1" ht="12.75" customHeight="1" x14ac:dyDescent="0.2">
      <c r="A6818" s="51" t="s">
        <v>11769</v>
      </c>
      <c r="B6818" s="9" t="s">
        <v>433</v>
      </c>
      <c r="C6818" s="66" t="s">
        <v>4035</v>
      </c>
      <c r="D6818" s="44" t="s">
        <v>4748</v>
      </c>
      <c r="E6818" s="54"/>
      <c r="F6818" s="55"/>
      <c r="G6818" s="56">
        <v>5500</v>
      </c>
      <c r="H6818" s="57">
        <f t="shared" si="212"/>
        <v>6490</v>
      </c>
      <c r="I6818" s="58">
        <f t="shared" si="213"/>
        <v>0</v>
      </c>
      <c r="J6818" s="59" t="s">
        <v>4027</v>
      </c>
      <c r="K6818" s="59" t="s">
        <v>7624</v>
      </c>
      <c r="L6818" s="60" t="s">
        <v>4029</v>
      </c>
      <c r="M6818" s="61">
        <v>16</v>
      </c>
      <c r="N6818" s="62"/>
      <c r="O6818" s="1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  <c r="BA6818" s="2"/>
      <c r="BB6818" s="2"/>
      <c r="BC6818" s="2"/>
      <c r="BD6818" s="2"/>
      <c r="BE6818" s="2"/>
      <c r="BF6818" s="2"/>
      <c r="BG6818" s="2"/>
      <c r="BH6818" s="2"/>
      <c r="BI6818" s="2"/>
      <c r="BJ6818" s="2"/>
      <c r="BK6818" s="2"/>
      <c r="BL6818" s="2"/>
      <c r="BM6818" s="2"/>
      <c r="BN6818" s="2"/>
      <c r="BO6818" s="2"/>
      <c r="BP6818" s="2"/>
      <c r="BQ6818" s="2"/>
      <c r="BR6818" s="2"/>
      <c r="BS6818" s="2"/>
      <c r="BT6818" s="2"/>
      <c r="BU6818" s="2"/>
      <c r="BV6818" s="2"/>
      <c r="BW6818" s="2"/>
      <c r="BX6818" s="2"/>
      <c r="BY6818" s="2"/>
      <c r="BZ6818" s="2"/>
      <c r="CA6818" s="2"/>
      <c r="CB6818" s="2"/>
      <c r="CC6818" s="2"/>
      <c r="CD6818" s="2"/>
      <c r="CE6818" s="2"/>
    </row>
    <row r="6819" spans="1:83" s="10" customFormat="1" ht="12.75" customHeight="1" x14ac:dyDescent="0.2">
      <c r="A6819" s="51" t="s">
        <v>11770</v>
      </c>
      <c r="B6819" s="9" t="s">
        <v>11771</v>
      </c>
      <c r="C6819" s="66" t="s">
        <v>4035</v>
      </c>
      <c r="D6819" s="44" t="s">
        <v>4748</v>
      </c>
      <c r="E6819" s="54"/>
      <c r="F6819" s="55"/>
      <c r="G6819" s="56">
        <v>2983.89</v>
      </c>
      <c r="H6819" s="57">
        <f t="shared" si="212"/>
        <v>3520.9901999999997</v>
      </c>
      <c r="I6819" s="58">
        <f t="shared" si="213"/>
        <v>0</v>
      </c>
      <c r="J6819" s="59" t="s">
        <v>4027</v>
      </c>
      <c r="K6819" s="59"/>
      <c r="L6819" s="60" t="s">
        <v>4029</v>
      </c>
      <c r="M6819" s="61">
        <v>4.8</v>
      </c>
      <c r="N6819" s="62"/>
      <c r="O6819" s="1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  <c r="BA6819" s="2"/>
      <c r="BB6819" s="2"/>
      <c r="BC6819" s="2"/>
      <c r="BD6819" s="2"/>
      <c r="BE6819" s="2"/>
      <c r="BF6819" s="2"/>
      <c r="BG6819" s="2"/>
      <c r="BH6819" s="2"/>
      <c r="BI6819" s="2"/>
      <c r="BJ6819" s="2"/>
      <c r="BK6819" s="2"/>
      <c r="BL6819" s="2"/>
      <c r="BM6819" s="2"/>
      <c r="BN6819" s="2"/>
      <c r="BO6819" s="2"/>
      <c r="BP6819" s="2"/>
      <c r="BQ6819" s="2"/>
      <c r="BR6819" s="2"/>
      <c r="BS6819" s="2"/>
      <c r="BT6819" s="2"/>
      <c r="BU6819" s="2"/>
      <c r="BV6819" s="2"/>
      <c r="BW6819" s="2"/>
      <c r="BX6819" s="2"/>
      <c r="BY6819" s="2"/>
      <c r="BZ6819" s="2"/>
      <c r="CA6819" s="2"/>
      <c r="CB6819" s="2"/>
      <c r="CC6819" s="2"/>
      <c r="CD6819" s="2"/>
      <c r="CE6819" s="2"/>
    </row>
    <row r="6820" spans="1:83" s="10" customFormat="1" ht="12.75" customHeight="1" x14ac:dyDescent="0.2">
      <c r="A6820" s="51" t="s">
        <v>11772</v>
      </c>
      <c r="B6820" s="9" t="s">
        <v>651</v>
      </c>
      <c r="C6820" s="66" t="s">
        <v>4035</v>
      </c>
      <c r="D6820" s="44" t="s">
        <v>4748</v>
      </c>
      <c r="E6820" s="54"/>
      <c r="F6820" s="55"/>
      <c r="G6820" s="56">
        <v>3000</v>
      </c>
      <c r="H6820" s="57">
        <f t="shared" si="212"/>
        <v>3540</v>
      </c>
      <c r="I6820" s="58">
        <f t="shared" si="213"/>
        <v>0</v>
      </c>
      <c r="J6820" s="59"/>
      <c r="K6820" s="59"/>
      <c r="L6820" s="60" t="s">
        <v>4029</v>
      </c>
      <c r="M6820" s="61">
        <v>3.5</v>
      </c>
      <c r="N6820" s="62"/>
      <c r="O6820" s="1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  <c r="BA6820" s="2"/>
      <c r="BB6820" s="2"/>
      <c r="BC6820" s="2"/>
      <c r="BD6820" s="2"/>
      <c r="BE6820" s="2"/>
      <c r="BF6820" s="2"/>
      <c r="BG6820" s="2"/>
      <c r="BH6820" s="2"/>
      <c r="BI6820" s="2"/>
      <c r="BJ6820" s="2"/>
      <c r="BK6820" s="2"/>
      <c r="BL6820" s="2"/>
      <c r="BM6820" s="2"/>
      <c r="BN6820" s="2"/>
      <c r="BO6820" s="2"/>
      <c r="BP6820" s="2"/>
      <c r="BQ6820" s="2"/>
      <c r="BR6820" s="2"/>
      <c r="BS6820" s="2"/>
      <c r="BT6820" s="2"/>
      <c r="BU6820" s="2"/>
      <c r="BV6820" s="2"/>
      <c r="BW6820" s="2"/>
      <c r="BX6820" s="2"/>
      <c r="BY6820" s="2"/>
      <c r="BZ6820" s="2"/>
      <c r="CA6820" s="2"/>
      <c r="CB6820" s="2"/>
      <c r="CC6820" s="2"/>
      <c r="CD6820" s="2"/>
      <c r="CE6820" s="2"/>
    </row>
    <row r="6821" spans="1:83" s="10" customFormat="1" ht="12.75" customHeight="1" x14ac:dyDescent="0.2">
      <c r="A6821" s="51" t="s">
        <v>11773</v>
      </c>
      <c r="B6821" s="9" t="s">
        <v>11774</v>
      </c>
      <c r="C6821" s="66" t="s">
        <v>4035</v>
      </c>
      <c r="D6821" s="44" t="s">
        <v>4748</v>
      </c>
      <c r="E6821" s="54"/>
      <c r="F6821" s="55"/>
      <c r="G6821" s="56">
        <v>181.95</v>
      </c>
      <c r="H6821" s="57">
        <f t="shared" si="212"/>
        <v>214.70099999999996</v>
      </c>
      <c r="I6821" s="58">
        <f t="shared" si="213"/>
        <v>0</v>
      </c>
      <c r="J6821" s="59" t="s">
        <v>4027</v>
      </c>
      <c r="K6821" s="59"/>
      <c r="L6821" s="60" t="s">
        <v>4029</v>
      </c>
      <c r="M6821" s="61">
        <v>0.57999999999999996</v>
      </c>
      <c r="N6821" s="62"/>
      <c r="O6821" s="1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  <c r="BA6821" s="2"/>
      <c r="BB6821" s="2"/>
      <c r="BC6821" s="2"/>
      <c r="BD6821" s="2"/>
      <c r="BE6821" s="2"/>
      <c r="BF6821" s="2"/>
      <c r="BG6821" s="2"/>
      <c r="BH6821" s="2"/>
      <c r="BI6821" s="2"/>
      <c r="BJ6821" s="2"/>
      <c r="BK6821" s="2"/>
      <c r="BL6821" s="2"/>
      <c r="BM6821" s="2"/>
      <c r="BN6821" s="2"/>
      <c r="BO6821" s="2"/>
      <c r="BP6821" s="2"/>
      <c r="BQ6821" s="2"/>
      <c r="BR6821" s="2"/>
      <c r="BS6821" s="2"/>
      <c r="BT6821" s="2"/>
      <c r="BU6821" s="2"/>
      <c r="BV6821" s="2"/>
      <c r="BW6821" s="2"/>
      <c r="BX6821" s="2"/>
      <c r="BY6821" s="2"/>
      <c r="BZ6821" s="2"/>
      <c r="CA6821" s="2"/>
      <c r="CB6821" s="2"/>
      <c r="CC6821" s="2"/>
      <c r="CD6821" s="2"/>
      <c r="CE6821" s="2"/>
    </row>
    <row r="6822" spans="1:83" s="10" customFormat="1" ht="12.75" customHeight="1" x14ac:dyDescent="0.2">
      <c r="A6822" s="51" t="s">
        <v>11775</v>
      </c>
      <c r="B6822" s="9" t="s">
        <v>651</v>
      </c>
      <c r="C6822" s="66" t="s">
        <v>4035</v>
      </c>
      <c r="D6822" s="44" t="s">
        <v>4748</v>
      </c>
      <c r="E6822" s="54"/>
      <c r="F6822" s="55"/>
      <c r="G6822" s="56">
        <v>2800</v>
      </c>
      <c r="H6822" s="57">
        <f t="shared" si="212"/>
        <v>3304</v>
      </c>
      <c r="I6822" s="58">
        <f t="shared" si="213"/>
        <v>0</v>
      </c>
      <c r="J6822" s="59" t="s">
        <v>4027</v>
      </c>
      <c r="K6822" s="59"/>
      <c r="L6822" s="60" t="s">
        <v>4029</v>
      </c>
      <c r="M6822" s="61">
        <v>3</v>
      </c>
      <c r="N6822" s="62"/>
      <c r="O6822" s="1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  <c r="BA6822" s="2"/>
      <c r="BB6822" s="2"/>
      <c r="BC6822" s="2"/>
      <c r="BD6822" s="2"/>
      <c r="BE6822" s="2"/>
      <c r="BF6822" s="2"/>
      <c r="BG6822" s="2"/>
      <c r="BH6822" s="2"/>
      <c r="BI6822" s="2"/>
      <c r="BJ6822" s="2"/>
      <c r="BK6822" s="2"/>
      <c r="BL6822" s="2"/>
      <c r="BM6822" s="2"/>
      <c r="BN6822" s="2"/>
      <c r="BO6822" s="2"/>
      <c r="BP6822" s="2"/>
      <c r="BQ6822" s="2"/>
      <c r="BR6822" s="2"/>
      <c r="BS6822" s="2"/>
      <c r="BT6822" s="2"/>
      <c r="BU6822" s="2"/>
      <c r="BV6822" s="2"/>
      <c r="BW6822" s="2"/>
      <c r="BX6822" s="2"/>
      <c r="BY6822" s="2"/>
      <c r="BZ6822" s="2"/>
      <c r="CA6822" s="2"/>
      <c r="CB6822" s="2"/>
      <c r="CC6822" s="2"/>
      <c r="CD6822" s="2"/>
      <c r="CE6822" s="2"/>
    </row>
    <row r="6823" spans="1:83" s="10" customFormat="1" ht="12.75" customHeight="1" x14ac:dyDescent="0.2">
      <c r="A6823" s="51" t="s">
        <v>3346</v>
      </c>
      <c r="B6823" s="9" t="s">
        <v>293</v>
      </c>
      <c r="C6823" s="66" t="s">
        <v>4035</v>
      </c>
      <c r="D6823" s="44" t="s">
        <v>4748</v>
      </c>
      <c r="E6823" s="54"/>
      <c r="F6823" s="55"/>
      <c r="G6823" s="56">
        <v>370</v>
      </c>
      <c r="H6823" s="57">
        <f t="shared" si="212"/>
        <v>436.59999999999997</v>
      </c>
      <c r="I6823" s="58">
        <f t="shared" si="213"/>
        <v>0</v>
      </c>
      <c r="J6823" s="59" t="s">
        <v>4027</v>
      </c>
      <c r="K6823" s="59"/>
      <c r="L6823" s="60" t="s">
        <v>4029</v>
      </c>
      <c r="M6823" s="61">
        <v>1.9E-2</v>
      </c>
      <c r="N6823" s="62"/>
      <c r="O6823" s="1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  <c r="BA6823" s="2"/>
      <c r="BB6823" s="2"/>
      <c r="BC6823" s="2"/>
      <c r="BD6823" s="2"/>
      <c r="BE6823" s="2"/>
      <c r="BF6823" s="2"/>
      <c r="BG6823" s="2"/>
      <c r="BH6823" s="2"/>
      <c r="BI6823" s="2"/>
      <c r="BJ6823" s="2"/>
      <c r="BK6823" s="2"/>
      <c r="BL6823" s="2"/>
      <c r="BM6823" s="2"/>
      <c r="BN6823" s="2"/>
      <c r="BO6823" s="2"/>
      <c r="BP6823" s="2"/>
      <c r="BQ6823" s="2"/>
      <c r="BR6823" s="2"/>
      <c r="BS6823" s="2"/>
      <c r="BT6823" s="2"/>
      <c r="BU6823" s="2"/>
      <c r="BV6823" s="2"/>
      <c r="BW6823" s="2"/>
      <c r="BX6823" s="2"/>
      <c r="BY6823" s="2"/>
      <c r="BZ6823" s="2"/>
      <c r="CA6823" s="2"/>
      <c r="CB6823" s="2"/>
      <c r="CC6823" s="2"/>
      <c r="CD6823" s="2"/>
      <c r="CE6823" s="2"/>
    </row>
    <row r="6824" spans="1:83" s="10" customFormat="1" ht="12.75" customHeight="1" x14ac:dyDescent="0.2">
      <c r="A6824" s="51" t="s">
        <v>11776</v>
      </c>
      <c r="B6824" s="9" t="s">
        <v>5233</v>
      </c>
      <c r="C6824" s="66" t="s">
        <v>4035</v>
      </c>
      <c r="D6824" s="44" t="s">
        <v>4748</v>
      </c>
      <c r="E6824" s="54"/>
      <c r="F6824" s="55"/>
      <c r="G6824" s="56">
        <v>75</v>
      </c>
      <c r="H6824" s="57">
        <f t="shared" si="212"/>
        <v>88.5</v>
      </c>
      <c r="I6824" s="58">
        <f t="shared" si="213"/>
        <v>0</v>
      </c>
      <c r="J6824" s="59" t="s">
        <v>4027</v>
      </c>
      <c r="K6824" s="59"/>
      <c r="L6824" s="60" t="s">
        <v>4029</v>
      </c>
      <c r="M6824" s="61">
        <v>0.08</v>
      </c>
      <c r="N6824" s="62"/>
      <c r="O6824" s="1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2"/>
      <c r="BD6824" s="2"/>
      <c r="BE6824" s="2"/>
      <c r="BF6824" s="2"/>
      <c r="BG6824" s="2"/>
      <c r="BH6824" s="2"/>
      <c r="BI6824" s="2"/>
      <c r="BJ6824" s="2"/>
      <c r="BK6824" s="2"/>
      <c r="BL6824" s="2"/>
      <c r="BM6824" s="2"/>
      <c r="BN6824" s="2"/>
      <c r="BO6824" s="2"/>
      <c r="BP6824" s="2"/>
      <c r="BQ6824" s="2"/>
      <c r="BR6824" s="2"/>
      <c r="BS6824" s="2"/>
      <c r="BT6824" s="2"/>
      <c r="BU6824" s="2"/>
      <c r="BV6824" s="2"/>
      <c r="BW6824" s="2"/>
      <c r="BX6824" s="2"/>
      <c r="BY6824" s="2"/>
      <c r="BZ6824" s="2"/>
      <c r="CA6824" s="2"/>
      <c r="CB6824" s="2"/>
      <c r="CC6824" s="2"/>
      <c r="CD6824" s="2"/>
      <c r="CE6824" s="2"/>
    </row>
    <row r="6825" spans="1:83" s="10" customFormat="1" ht="12.75" customHeight="1" x14ac:dyDescent="0.2">
      <c r="A6825" s="51" t="s">
        <v>3347</v>
      </c>
      <c r="B6825" s="9" t="s">
        <v>1099</v>
      </c>
      <c r="C6825" s="66" t="s">
        <v>4035</v>
      </c>
      <c r="D6825" s="44" t="s">
        <v>4748</v>
      </c>
      <c r="E6825" s="54"/>
      <c r="F6825" s="55"/>
      <c r="G6825" s="56">
        <v>115</v>
      </c>
      <c r="H6825" s="57">
        <f t="shared" si="212"/>
        <v>135.69999999999999</v>
      </c>
      <c r="I6825" s="58">
        <f t="shared" si="213"/>
        <v>0</v>
      </c>
      <c r="J6825" s="59" t="s">
        <v>4027</v>
      </c>
      <c r="K6825" s="59"/>
      <c r="L6825" s="73" t="s">
        <v>10688</v>
      </c>
      <c r="M6825" s="61">
        <v>0.13500000000000001</v>
      </c>
      <c r="N6825" s="6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  <c r="BA6825" s="2"/>
      <c r="BB6825" s="2"/>
      <c r="BC6825" s="2"/>
      <c r="BD6825" s="2"/>
      <c r="BE6825" s="2"/>
      <c r="BF6825" s="2"/>
      <c r="BG6825" s="2"/>
      <c r="BH6825" s="2"/>
      <c r="BI6825" s="2"/>
      <c r="BJ6825" s="2"/>
      <c r="BK6825" s="2"/>
      <c r="BL6825" s="2"/>
      <c r="BM6825" s="2"/>
      <c r="BN6825" s="2"/>
      <c r="BO6825" s="2"/>
      <c r="BP6825" s="2"/>
      <c r="BQ6825" s="2"/>
      <c r="BR6825" s="2"/>
      <c r="BS6825" s="2"/>
      <c r="BT6825" s="2"/>
      <c r="BU6825" s="2"/>
      <c r="BV6825" s="2"/>
      <c r="BW6825" s="2"/>
      <c r="BX6825" s="2"/>
      <c r="BY6825" s="2"/>
      <c r="BZ6825" s="2"/>
      <c r="CA6825" s="2"/>
      <c r="CB6825" s="2"/>
      <c r="CC6825" s="2"/>
      <c r="CD6825" s="2"/>
      <c r="CE6825" s="2"/>
    </row>
    <row r="6826" spans="1:83" s="10" customFormat="1" ht="12.75" customHeight="1" x14ac:dyDescent="0.2">
      <c r="A6826" s="51" t="s">
        <v>3348</v>
      </c>
      <c r="B6826" s="9" t="s">
        <v>1100</v>
      </c>
      <c r="C6826" s="66" t="s">
        <v>4035</v>
      </c>
      <c r="D6826" s="44" t="s">
        <v>4748</v>
      </c>
      <c r="E6826" s="54"/>
      <c r="F6826" s="55"/>
      <c r="G6826" s="56">
        <v>100</v>
      </c>
      <c r="H6826" s="57">
        <f t="shared" si="212"/>
        <v>118</v>
      </c>
      <c r="I6826" s="58">
        <f t="shared" si="213"/>
        <v>0</v>
      </c>
      <c r="J6826" s="59" t="s">
        <v>4027</v>
      </c>
      <c r="K6826" s="59"/>
      <c r="L6826" s="73" t="s">
        <v>4159</v>
      </c>
      <c r="M6826" s="61">
        <v>0.18</v>
      </c>
      <c r="N6826" s="6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  <c r="BA6826" s="2"/>
      <c r="BB6826" s="2"/>
      <c r="BC6826" s="2"/>
      <c r="BD6826" s="2"/>
      <c r="BE6826" s="2"/>
      <c r="BF6826" s="2"/>
      <c r="BG6826" s="2"/>
      <c r="BH6826" s="2"/>
      <c r="BI6826" s="2"/>
      <c r="BJ6826" s="2"/>
      <c r="BK6826" s="2"/>
      <c r="BL6826" s="2"/>
      <c r="BM6826" s="2"/>
      <c r="BN6826" s="2"/>
      <c r="BO6826" s="2"/>
      <c r="BP6826" s="2"/>
      <c r="BQ6826" s="2"/>
      <c r="BR6826" s="2"/>
      <c r="BS6826" s="2"/>
      <c r="BT6826" s="2"/>
      <c r="BU6826" s="2"/>
      <c r="BV6826" s="2"/>
      <c r="BW6826" s="2"/>
      <c r="BX6826" s="2"/>
      <c r="BY6826" s="2"/>
      <c r="BZ6826" s="2"/>
      <c r="CA6826" s="2"/>
      <c r="CB6826" s="2"/>
      <c r="CC6826" s="2"/>
      <c r="CD6826" s="2"/>
      <c r="CE6826" s="2"/>
    </row>
    <row r="6827" spans="1:83" s="10" customFormat="1" ht="12.75" customHeight="1" x14ac:dyDescent="0.2">
      <c r="A6827" s="64" t="s">
        <v>3349</v>
      </c>
      <c r="B6827" s="9" t="s">
        <v>940</v>
      </c>
      <c r="C6827" s="66" t="s">
        <v>4035</v>
      </c>
      <c r="D6827" s="44" t="s">
        <v>4748</v>
      </c>
      <c r="E6827" s="54"/>
      <c r="F6827" s="55"/>
      <c r="G6827" s="56">
        <v>2800</v>
      </c>
      <c r="H6827" s="57">
        <f t="shared" si="212"/>
        <v>3304</v>
      </c>
      <c r="I6827" s="58">
        <f t="shared" si="213"/>
        <v>0</v>
      </c>
      <c r="J6827" s="59"/>
      <c r="K6827" s="59" t="s">
        <v>7624</v>
      </c>
      <c r="L6827" s="60" t="s">
        <v>11777</v>
      </c>
      <c r="M6827" s="61">
        <v>2</v>
      </c>
      <c r="N6827" s="6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  <c r="BA6827" s="2"/>
      <c r="BB6827" s="2"/>
      <c r="BC6827" s="2"/>
      <c r="BD6827" s="2"/>
      <c r="BE6827" s="2"/>
      <c r="BF6827" s="2"/>
      <c r="BG6827" s="2"/>
      <c r="BH6827" s="2"/>
      <c r="BI6827" s="2"/>
      <c r="BJ6827" s="2"/>
      <c r="BK6827" s="2"/>
      <c r="BL6827" s="2"/>
      <c r="BM6827" s="2"/>
      <c r="BN6827" s="2"/>
      <c r="BO6827" s="2"/>
      <c r="BP6827" s="2"/>
      <c r="BQ6827" s="2"/>
      <c r="BR6827" s="2"/>
      <c r="BS6827" s="2"/>
      <c r="BT6827" s="2"/>
      <c r="BU6827" s="2"/>
      <c r="BV6827" s="2"/>
      <c r="BW6827" s="2"/>
      <c r="BX6827" s="2"/>
      <c r="BY6827" s="2"/>
      <c r="BZ6827" s="2"/>
      <c r="CA6827" s="2"/>
      <c r="CB6827" s="2"/>
      <c r="CC6827" s="2"/>
      <c r="CD6827" s="2"/>
      <c r="CE6827" s="2"/>
    </row>
    <row r="6828" spans="1:83" s="10" customFormat="1" ht="12.75" customHeight="1" x14ac:dyDescent="0.2">
      <c r="A6828" s="51" t="s">
        <v>11778</v>
      </c>
      <c r="B6828" s="9" t="s">
        <v>11779</v>
      </c>
      <c r="C6828" s="66" t="s">
        <v>4035</v>
      </c>
      <c r="D6828" s="44" t="s">
        <v>4748</v>
      </c>
      <c r="E6828" s="54"/>
      <c r="F6828" s="55"/>
      <c r="G6828" s="56">
        <v>436.62</v>
      </c>
      <c r="H6828" s="57">
        <f t="shared" si="212"/>
        <v>515.21159999999998</v>
      </c>
      <c r="I6828" s="58">
        <f t="shared" si="213"/>
        <v>0</v>
      </c>
      <c r="J6828" s="59" t="s">
        <v>4027</v>
      </c>
      <c r="K6828" s="59"/>
      <c r="L6828" s="60" t="s">
        <v>4029</v>
      </c>
      <c r="M6828" s="61">
        <v>0.4</v>
      </c>
      <c r="N6828" s="6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  <c r="BA6828" s="2"/>
      <c r="BB6828" s="2"/>
      <c r="BC6828" s="2"/>
      <c r="BD6828" s="2"/>
      <c r="BE6828" s="2"/>
      <c r="BF6828" s="2"/>
      <c r="BG6828" s="2"/>
      <c r="BH6828" s="2"/>
      <c r="BI6828" s="2"/>
      <c r="BJ6828" s="2"/>
      <c r="BK6828" s="2"/>
      <c r="BL6828" s="2"/>
      <c r="BM6828" s="2"/>
      <c r="BN6828" s="2"/>
      <c r="BO6828" s="2"/>
      <c r="BP6828" s="2"/>
      <c r="BQ6828" s="2"/>
      <c r="BR6828" s="2"/>
      <c r="BS6828" s="2"/>
      <c r="BT6828" s="2"/>
      <c r="BU6828" s="2"/>
      <c r="BV6828" s="2"/>
      <c r="BW6828" s="2"/>
      <c r="BX6828" s="2"/>
      <c r="BY6828" s="2"/>
      <c r="BZ6828" s="2"/>
      <c r="CA6828" s="2"/>
      <c r="CB6828" s="2"/>
      <c r="CC6828" s="2"/>
      <c r="CD6828" s="2"/>
      <c r="CE6828" s="2"/>
    </row>
    <row r="6829" spans="1:83" s="10" customFormat="1" ht="12.75" customHeight="1" x14ac:dyDescent="0.2">
      <c r="A6829" s="51" t="s">
        <v>11780</v>
      </c>
      <c r="B6829" s="9" t="s">
        <v>11774</v>
      </c>
      <c r="C6829" s="66" t="s">
        <v>4035</v>
      </c>
      <c r="D6829" s="44" t="s">
        <v>4748</v>
      </c>
      <c r="E6829" s="54"/>
      <c r="F6829" s="55"/>
      <c r="G6829" s="56">
        <v>320</v>
      </c>
      <c r="H6829" s="57">
        <f t="shared" si="212"/>
        <v>377.59999999999997</v>
      </c>
      <c r="I6829" s="58">
        <f t="shared" si="213"/>
        <v>0</v>
      </c>
      <c r="J6829" s="59" t="s">
        <v>4027</v>
      </c>
      <c r="K6829" s="59"/>
      <c r="L6829" s="60" t="s">
        <v>4029</v>
      </c>
      <c r="M6829" s="61">
        <v>0.76</v>
      </c>
      <c r="N6829" s="6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  <c r="BA6829" s="2"/>
      <c r="BB6829" s="2"/>
      <c r="BC6829" s="2"/>
      <c r="BD6829" s="2"/>
      <c r="BE6829" s="2"/>
      <c r="BF6829" s="2"/>
      <c r="BG6829" s="2"/>
      <c r="BH6829" s="2"/>
      <c r="BI6829" s="2"/>
      <c r="BJ6829" s="2"/>
      <c r="BK6829" s="2"/>
      <c r="BL6829" s="2"/>
      <c r="BM6829" s="2"/>
      <c r="BN6829" s="2"/>
      <c r="BO6829" s="2"/>
      <c r="BP6829" s="2"/>
      <c r="BQ6829" s="2"/>
      <c r="BR6829" s="2"/>
      <c r="BS6829" s="2"/>
      <c r="BT6829" s="2"/>
      <c r="BU6829" s="2"/>
      <c r="BV6829" s="2"/>
      <c r="BW6829" s="2"/>
      <c r="BX6829" s="2"/>
      <c r="BY6829" s="2"/>
      <c r="BZ6829" s="2"/>
      <c r="CA6829" s="2"/>
      <c r="CB6829" s="2"/>
      <c r="CC6829" s="2"/>
      <c r="CD6829" s="2"/>
      <c r="CE6829" s="2"/>
    </row>
    <row r="6830" spans="1:83" s="10" customFormat="1" ht="12.75" customHeight="1" x14ac:dyDescent="0.2">
      <c r="A6830" s="51" t="s">
        <v>11781</v>
      </c>
      <c r="B6830" s="9" t="s">
        <v>11782</v>
      </c>
      <c r="C6830" s="66" t="s">
        <v>4035</v>
      </c>
      <c r="D6830" s="44" t="s">
        <v>4748</v>
      </c>
      <c r="E6830" s="54"/>
      <c r="F6830" s="55"/>
      <c r="G6830" s="56">
        <v>380.61</v>
      </c>
      <c r="H6830" s="57">
        <f t="shared" si="212"/>
        <v>449.1198</v>
      </c>
      <c r="I6830" s="58">
        <f t="shared" si="213"/>
        <v>0</v>
      </c>
      <c r="J6830" s="59" t="s">
        <v>4027</v>
      </c>
      <c r="K6830" s="59"/>
      <c r="L6830" s="60" t="s">
        <v>4029</v>
      </c>
      <c r="M6830" s="61">
        <v>0.45</v>
      </c>
      <c r="N6830" s="6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  <c r="BA6830" s="2"/>
      <c r="BB6830" s="2"/>
      <c r="BC6830" s="2"/>
      <c r="BD6830" s="2"/>
      <c r="BE6830" s="2"/>
      <c r="BF6830" s="2"/>
      <c r="BG6830" s="2"/>
      <c r="BH6830" s="2"/>
      <c r="BI6830" s="2"/>
      <c r="BJ6830" s="2"/>
      <c r="BK6830" s="2"/>
      <c r="BL6830" s="2"/>
      <c r="BM6830" s="2"/>
      <c r="BN6830" s="2"/>
      <c r="BO6830" s="2"/>
      <c r="BP6830" s="2"/>
      <c r="BQ6830" s="2"/>
      <c r="BR6830" s="2"/>
      <c r="BS6830" s="2"/>
      <c r="BT6830" s="2"/>
      <c r="BU6830" s="2"/>
      <c r="BV6830" s="2"/>
      <c r="BW6830" s="2"/>
      <c r="BX6830" s="2"/>
      <c r="BY6830" s="2"/>
      <c r="BZ6830" s="2"/>
      <c r="CA6830" s="2"/>
      <c r="CB6830" s="2"/>
      <c r="CC6830" s="2"/>
      <c r="CD6830" s="2"/>
      <c r="CE6830" s="2"/>
    </row>
    <row r="6831" spans="1:83" s="10" customFormat="1" ht="12.75" customHeight="1" x14ac:dyDescent="0.2">
      <c r="A6831" s="51" t="s">
        <v>11783</v>
      </c>
      <c r="B6831" s="9" t="s">
        <v>446</v>
      </c>
      <c r="C6831" s="66" t="s">
        <v>4035</v>
      </c>
      <c r="D6831" s="44" t="s">
        <v>4748</v>
      </c>
      <c r="E6831" s="54"/>
      <c r="F6831" s="55"/>
      <c r="G6831" s="56">
        <v>1900</v>
      </c>
      <c r="H6831" s="57">
        <f t="shared" si="212"/>
        <v>2242</v>
      </c>
      <c r="I6831" s="58">
        <f t="shared" si="213"/>
        <v>0</v>
      </c>
      <c r="J6831" s="59"/>
      <c r="K6831" s="59"/>
      <c r="L6831" s="60"/>
      <c r="M6831" s="61">
        <v>1.85</v>
      </c>
      <c r="N6831" s="6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  <c r="BA6831" s="2"/>
      <c r="BB6831" s="2"/>
      <c r="BC6831" s="2"/>
      <c r="BD6831" s="2"/>
      <c r="BE6831" s="2"/>
      <c r="BF6831" s="2"/>
      <c r="BG6831" s="2"/>
      <c r="BH6831" s="2"/>
      <c r="BI6831" s="2"/>
      <c r="BJ6831" s="2"/>
      <c r="BK6831" s="2"/>
      <c r="BL6831" s="2"/>
      <c r="BM6831" s="2"/>
      <c r="BN6831" s="2"/>
      <c r="BO6831" s="2"/>
      <c r="BP6831" s="2"/>
      <c r="BQ6831" s="2"/>
      <c r="BR6831" s="2"/>
      <c r="BS6831" s="2"/>
      <c r="BT6831" s="2"/>
      <c r="BU6831" s="2"/>
      <c r="BV6831" s="2"/>
      <c r="BW6831" s="2"/>
      <c r="BX6831" s="2"/>
      <c r="BY6831" s="2"/>
      <c r="BZ6831" s="2"/>
      <c r="CA6831" s="2"/>
      <c r="CB6831" s="2"/>
      <c r="CC6831" s="2"/>
      <c r="CD6831" s="2"/>
      <c r="CE6831" s="2"/>
    </row>
    <row r="6832" spans="1:83" s="10" customFormat="1" ht="12.75" customHeight="1" x14ac:dyDescent="0.2">
      <c r="A6832" s="51" t="s">
        <v>11784</v>
      </c>
      <c r="B6832" s="9" t="s">
        <v>22</v>
      </c>
      <c r="C6832" s="66" t="s">
        <v>4035</v>
      </c>
      <c r="D6832" s="44" t="s">
        <v>4748</v>
      </c>
      <c r="E6832" s="54"/>
      <c r="F6832" s="55"/>
      <c r="G6832" s="56">
        <v>336.9</v>
      </c>
      <c r="H6832" s="57">
        <f t="shared" si="212"/>
        <v>397.54199999999997</v>
      </c>
      <c r="I6832" s="58">
        <f t="shared" si="213"/>
        <v>0</v>
      </c>
      <c r="J6832" s="59" t="s">
        <v>4027</v>
      </c>
      <c r="K6832" s="59"/>
      <c r="L6832" s="60" t="s">
        <v>4029</v>
      </c>
      <c r="M6832" s="61">
        <v>0.19</v>
      </c>
      <c r="N6832" s="6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  <c r="BA6832" s="2"/>
      <c r="BB6832" s="2"/>
      <c r="BC6832" s="2"/>
      <c r="BD6832" s="2"/>
      <c r="BE6832" s="2"/>
      <c r="BF6832" s="2"/>
      <c r="BG6832" s="2"/>
      <c r="BH6832" s="2"/>
      <c r="BI6832" s="2"/>
      <c r="BJ6832" s="2"/>
      <c r="BK6832" s="2"/>
      <c r="BL6832" s="2"/>
      <c r="BM6832" s="2"/>
      <c r="BN6832" s="2"/>
      <c r="BO6832" s="2"/>
      <c r="BP6832" s="2"/>
      <c r="BQ6832" s="2"/>
      <c r="BR6832" s="2"/>
      <c r="BS6832" s="2"/>
      <c r="BT6832" s="2"/>
      <c r="BU6832" s="2"/>
      <c r="BV6832" s="2"/>
      <c r="BW6832" s="2"/>
      <c r="BX6832" s="2"/>
      <c r="BY6832" s="2"/>
      <c r="BZ6832" s="2"/>
      <c r="CA6832" s="2"/>
      <c r="CB6832" s="2"/>
      <c r="CC6832" s="2"/>
      <c r="CD6832" s="2"/>
      <c r="CE6832" s="2"/>
    </row>
    <row r="6833" spans="1:83" s="10" customFormat="1" ht="12.75" customHeight="1" x14ac:dyDescent="0.2">
      <c r="A6833" s="51" t="s">
        <v>11785</v>
      </c>
      <c r="B6833" s="9" t="s">
        <v>11786</v>
      </c>
      <c r="C6833" s="66" t="s">
        <v>4035</v>
      </c>
      <c r="D6833" s="44" t="s">
        <v>4748</v>
      </c>
      <c r="E6833" s="54"/>
      <c r="F6833" s="55"/>
      <c r="G6833" s="56">
        <v>778.45</v>
      </c>
      <c r="H6833" s="57">
        <f t="shared" si="212"/>
        <v>918.57100000000003</v>
      </c>
      <c r="I6833" s="58">
        <f t="shared" si="213"/>
        <v>0</v>
      </c>
      <c r="J6833" s="59"/>
      <c r="K6833" s="59"/>
      <c r="L6833" s="60" t="s">
        <v>4029</v>
      </c>
      <c r="M6833" s="61"/>
      <c r="N6833" s="6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  <c r="BA6833" s="2"/>
      <c r="BB6833" s="2"/>
      <c r="BC6833" s="2"/>
      <c r="BD6833" s="2"/>
      <c r="BE6833" s="2"/>
      <c r="BF6833" s="2"/>
      <c r="BG6833" s="2"/>
      <c r="BH6833" s="2"/>
      <c r="BI6833" s="2"/>
      <c r="BJ6833" s="2"/>
      <c r="BK6833" s="2"/>
      <c r="BL6833" s="2"/>
      <c r="BM6833" s="2"/>
      <c r="BN6833" s="2"/>
      <c r="BO6833" s="2"/>
      <c r="BP6833" s="2"/>
      <c r="BQ6833" s="2"/>
      <c r="BR6833" s="2"/>
      <c r="BS6833" s="2"/>
      <c r="BT6833" s="2"/>
      <c r="BU6833" s="2"/>
      <c r="BV6833" s="2"/>
      <c r="BW6833" s="2"/>
      <c r="BX6833" s="2"/>
      <c r="BY6833" s="2"/>
      <c r="BZ6833" s="2"/>
      <c r="CA6833" s="2"/>
      <c r="CB6833" s="2"/>
      <c r="CC6833" s="2"/>
      <c r="CD6833" s="2"/>
      <c r="CE6833" s="2"/>
    </row>
    <row r="6834" spans="1:83" s="10" customFormat="1" ht="12.75" customHeight="1" x14ac:dyDescent="0.2">
      <c r="A6834" s="51" t="s">
        <v>3350</v>
      </c>
      <c r="B6834" s="9" t="s">
        <v>1101</v>
      </c>
      <c r="C6834" s="66" t="s">
        <v>4035</v>
      </c>
      <c r="D6834" s="44" t="s">
        <v>4748</v>
      </c>
      <c r="E6834" s="54"/>
      <c r="F6834" s="55"/>
      <c r="G6834" s="56">
        <v>603.29999999999995</v>
      </c>
      <c r="H6834" s="57">
        <f t="shared" si="212"/>
        <v>711.89399999999989</v>
      </c>
      <c r="I6834" s="58">
        <f t="shared" si="213"/>
        <v>0</v>
      </c>
      <c r="J6834" s="59" t="s">
        <v>4027</v>
      </c>
      <c r="K6834" s="59"/>
      <c r="L6834" s="60" t="s">
        <v>4029</v>
      </c>
      <c r="M6834" s="61">
        <v>0.6</v>
      </c>
      <c r="N6834" s="6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  <c r="BA6834" s="2"/>
      <c r="BB6834" s="2"/>
      <c r="BC6834" s="2"/>
      <c r="BD6834" s="2"/>
      <c r="BE6834" s="2"/>
      <c r="BF6834" s="2"/>
      <c r="BG6834" s="2"/>
      <c r="BH6834" s="2"/>
      <c r="BI6834" s="2"/>
      <c r="BJ6834" s="2"/>
      <c r="BK6834" s="2"/>
      <c r="BL6834" s="2"/>
      <c r="BM6834" s="2"/>
      <c r="BN6834" s="2"/>
      <c r="BO6834" s="2"/>
      <c r="BP6834" s="2"/>
      <c r="BQ6834" s="2"/>
      <c r="BR6834" s="2"/>
      <c r="BS6834" s="2"/>
      <c r="BT6834" s="2"/>
      <c r="BU6834" s="2"/>
      <c r="BV6834" s="2"/>
      <c r="BW6834" s="2"/>
      <c r="BX6834" s="2"/>
      <c r="BY6834" s="2"/>
      <c r="BZ6834" s="2"/>
      <c r="CA6834" s="2"/>
      <c r="CB6834" s="2"/>
      <c r="CC6834" s="2"/>
      <c r="CD6834" s="2"/>
      <c r="CE6834" s="2"/>
    </row>
    <row r="6835" spans="1:83" s="10" customFormat="1" ht="12.75" customHeight="1" x14ac:dyDescent="0.2">
      <c r="A6835" s="51" t="s">
        <v>11787</v>
      </c>
      <c r="B6835" s="9" t="s">
        <v>712</v>
      </c>
      <c r="C6835" s="66" t="s">
        <v>4035</v>
      </c>
      <c r="D6835" s="44" t="s">
        <v>4748</v>
      </c>
      <c r="E6835" s="54"/>
      <c r="F6835" s="55"/>
      <c r="G6835" s="56">
        <v>461.83</v>
      </c>
      <c r="H6835" s="57">
        <f t="shared" si="212"/>
        <v>544.95939999999996</v>
      </c>
      <c r="I6835" s="58">
        <f t="shared" si="213"/>
        <v>0</v>
      </c>
      <c r="J6835" s="59" t="s">
        <v>4027</v>
      </c>
      <c r="K6835" s="59"/>
      <c r="L6835" s="60" t="s">
        <v>4029</v>
      </c>
      <c r="M6835" s="61">
        <v>0.41</v>
      </c>
      <c r="N6835" s="6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  <c r="BA6835" s="2"/>
      <c r="BB6835" s="2"/>
      <c r="BC6835" s="2"/>
      <c r="BD6835" s="2"/>
      <c r="BE6835" s="2"/>
      <c r="BF6835" s="2"/>
      <c r="BG6835" s="2"/>
      <c r="BH6835" s="2"/>
      <c r="BI6835" s="2"/>
      <c r="BJ6835" s="2"/>
      <c r="BK6835" s="2"/>
      <c r="BL6835" s="2"/>
      <c r="BM6835" s="2"/>
      <c r="BN6835" s="2"/>
      <c r="BO6835" s="2"/>
      <c r="BP6835" s="2"/>
      <c r="BQ6835" s="2"/>
      <c r="BR6835" s="2"/>
      <c r="BS6835" s="2"/>
      <c r="BT6835" s="2"/>
      <c r="BU6835" s="2"/>
      <c r="BV6835" s="2"/>
      <c r="BW6835" s="2"/>
      <c r="BX6835" s="2"/>
      <c r="BY6835" s="2"/>
      <c r="BZ6835" s="2"/>
      <c r="CA6835" s="2"/>
      <c r="CB6835" s="2"/>
      <c r="CC6835" s="2"/>
      <c r="CD6835" s="2"/>
      <c r="CE6835" s="2"/>
    </row>
    <row r="6836" spans="1:83" s="10" customFormat="1" ht="12.75" customHeight="1" x14ac:dyDescent="0.2">
      <c r="A6836" s="51" t="s">
        <v>3351</v>
      </c>
      <c r="B6836" s="9" t="s">
        <v>1086</v>
      </c>
      <c r="C6836" s="66" t="s">
        <v>4035</v>
      </c>
      <c r="D6836" s="44" t="s">
        <v>4266</v>
      </c>
      <c r="E6836" s="54"/>
      <c r="F6836" s="55"/>
      <c r="G6836" s="56">
        <v>6031.27</v>
      </c>
      <c r="H6836" s="57">
        <f t="shared" si="212"/>
        <v>7116.8986000000004</v>
      </c>
      <c r="I6836" s="58">
        <f t="shared" si="213"/>
        <v>0</v>
      </c>
      <c r="J6836" s="59" t="s">
        <v>4027</v>
      </c>
      <c r="K6836" s="59"/>
      <c r="L6836" s="60" t="s">
        <v>4029</v>
      </c>
      <c r="M6836" s="61">
        <v>11.55</v>
      </c>
      <c r="N6836" s="6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  <c r="BA6836" s="2"/>
      <c r="BB6836" s="2"/>
      <c r="BC6836" s="2"/>
      <c r="BD6836" s="2"/>
      <c r="BE6836" s="2"/>
      <c r="BF6836" s="2"/>
      <c r="BG6836" s="2"/>
      <c r="BH6836" s="2"/>
      <c r="BI6836" s="2"/>
      <c r="BJ6836" s="2"/>
      <c r="BK6836" s="2"/>
      <c r="BL6836" s="2"/>
      <c r="BM6836" s="2"/>
      <c r="BN6836" s="2"/>
      <c r="BO6836" s="2"/>
      <c r="BP6836" s="2"/>
      <c r="BQ6836" s="2"/>
      <c r="BR6836" s="2"/>
      <c r="BS6836" s="2"/>
      <c r="BT6836" s="2"/>
      <c r="BU6836" s="2"/>
      <c r="BV6836" s="2"/>
      <c r="BW6836" s="2"/>
      <c r="BX6836" s="2"/>
      <c r="BY6836" s="2"/>
      <c r="BZ6836" s="2"/>
      <c r="CA6836" s="2"/>
      <c r="CB6836" s="2"/>
      <c r="CC6836" s="2"/>
      <c r="CD6836" s="2"/>
      <c r="CE6836" s="2"/>
    </row>
    <row r="6837" spans="1:83" s="10" customFormat="1" ht="12.75" customHeight="1" x14ac:dyDescent="0.2">
      <c r="A6837" s="64" t="s">
        <v>11788</v>
      </c>
      <c r="B6837" s="9" t="s">
        <v>11789</v>
      </c>
      <c r="C6837" s="66" t="s">
        <v>4035</v>
      </c>
      <c r="D6837" s="44" t="s">
        <v>4266</v>
      </c>
      <c r="E6837" s="54"/>
      <c r="F6837" s="55"/>
      <c r="G6837" s="56">
        <v>277.44</v>
      </c>
      <c r="H6837" s="57">
        <f t="shared" si="212"/>
        <v>327.37919999999997</v>
      </c>
      <c r="I6837" s="58">
        <f t="shared" si="213"/>
        <v>0</v>
      </c>
      <c r="J6837" s="59"/>
      <c r="K6837" s="59" t="s">
        <v>7367</v>
      </c>
      <c r="L6837" s="60" t="s">
        <v>4029</v>
      </c>
      <c r="M6837" s="61">
        <v>0.5</v>
      </c>
      <c r="N6837" s="6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  <c r="BA6837" s="2"/>
      <c r="BB6837" s="2"/>
      <c r="BC6837" s="2"/>
      <c r="BD6837" s="2"/>
      <c r="BE6837" s="2"/>
      <c r="BF6837" s="2"/>
      <c r="BG6837" s="2"/>
      <c r="BH6837" s="2"/>
      <c r="BI6837" s="2"/>
      <c r="BJ6837" s="2"/>
      <c r="BK6837" s="2"/>
      <c r="BL6837" s="2"/>
      <c r="BM6837" s="2"/>
      <c r="BN6837" s="2"/>
      <c r="BO6837" s="2"/>
      <c r="BP6837" s="2"/>
      <c r="BQ6837" s="2"/>
      <c r="BR6837" s="2"/>
      <c r="BS6837" s="2"/>
      <c r="BT6837" s="2"/>
      <c r="BU6837" s="2"/>
      <c r="BV6837" s="2"/>
      <c r="BW6837" s="2"/>
      <c r="BX6837" s="2"/>
      <c r="BY6837" s="2"/>
      <c r="BZ6837" s="2"/>
      <c r="CA6837" s="2"/>
      <c r="CB6837" s="2"/>
      <c r="CC6837" s="2"/>
      <c r="CD6837" s="2"/>
      <c r="CE6837" s="2"/>
    </row>
    <row r="6838" spans="1:83" s="10" customFormat="1" ht="12.75" customHeight="1" x14ac:dyDescent="0.2">
      <c r="A6838" s="64" t="s">
        <v>11790</v>
      </c>
      <c r="B6838" s="9" t="s">
        <v>6351</v>
      </c>
      <c r="C6838" s="66" t="s">
        <v>4035</v>
      </c>
      <c r="D6838" s="44" t="s">
        <v>4266</v>
      </c>
      <c r="E6838" s="54"/>
      <c r="F6838" s="55"/>
      <c r="G6838" s="56">
        <v>80.64</v>
      </c>
      <c r="H6838" s="57">
        <f t="shared" si="212"/>
        <v>95.155199999999994</v>
      </c>
      <c r="I6838" s="58">
        <f t="shared" si="213"/>
        <v>0</v>
      </c>
      <c r="J6838" s="59"/>
      <c r="K6838" s="59" t="s">
        <v>7367</v>
      </c>
      <c r="L6838" s="73" t="s">
        <v>10668</v>
      </c>
      <c r="M6838" s="61">
        <v>9.6000000000000002E-2</v>
      </c>
      <c r="N6838" s="6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  <c r="BA6838" s="2"/>
      <c r="BB6838" s="2"/>
      <c r="BC6838" s="2"/>
      <c r="BD6838" s="2"/>
      <c r="BE6838" s="2"/>
      <c r="BF6838" s="2"/>
      <c r="BG6838" s="2"/>
      <c r="BH6838" s="2"/>
      <c r="BI6838" s="2"/>
      <c r="BJ6838" s="2"/>
      <c r="BK6838" s="2"/>
      <c r="BL6838" s="2"/>
      <c r="BM6838" s="2"/>
      <c r="BN6838" s="2"/>
      <c r="BO6838" s="2"/>
      <c r="BP6838" s="2"/>
      <c r="BQ6838" s="2"/>
      <c r="BR6838" s="2"/>
      <c r="BS6838" s="2"/>
      <c r="BT6838" s="2"/>
      <c r="BU6838" s="2"/>
      <c r="BV6838" s="2"/>
      <c r="BW6838" s="2"/>
      <c r="BX6838" s="2"/>
      <c r="BY6838" s="2"/>
      <c r="BZ6838" s="2"/>
      <c r="CA6838" s="2"/>
      <c r="CB6838" s="2"/>
      <c r="CC6838" s="2"/>
      <c r="CD6838" s="2"/>
      <c r="CE6838" s="2"/>
    </row>
    <row r="6839" spans="1:83" s="10" customFormat="1" ht="12.75" customHeight="1" x14ac:dyDescent="0.2">
      <c r="A6839" s="51" t="s">
        <v>3352</v>
      </c>
      <c r="B6839" s="9" t="s">
        <v>969</v>
      </c>
      <c r="C6839" s="66" t="s">
        <v>4035</v>
      </c>
      <c r="D6839" s="44" t="s">
        <v>4266</v>
      </c>
      <c r="E6839" s="54"/>
      <c r="F6839" s="55"/>
      <c r="G6839" s="56">
        <v>2196.2800000000002</v>
      </c>
      <c r="H6839" s="57">
        <f t="shared" si="212"/>
        <v>2591.6104</v>
      </c>
      <c r="I6839" s="58">
        <f t="shared" si="213"/>
        <v>0</v>
      </c>
      <c r="J6839" s="59" t="s">
        <v>4027</v>
      </c>
      <c r="K6839" s="59"/>
      <c r="L6839" s="60" t="s">
        <v>4029</v>
      </c>
      <c r="M6839" s="61">
        <v>0.6</v>
      </c>
      <c r="N6839" s="6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  <c r="AY6839" s="2"/>
      <c r="AZ6839" s="2"/>
      <c r="BA6839" s="2"/>
      <c r="BB6839" s="2"/>
      <c r="BC6839" s="2"/>
      <c r="BD6839" s="2"/>
      <c r="BE6839" s="2"/>
      <c r="BF6839" s="2"/>
      <c r="BG6839" s="2"/>
      <c r="BH6839" s="2"/>
      <c r="BI6839" s="2"/>
      <c r="BJ6839" s="2"/>
      <c r="BK6839" s="2"/>
      <c r="BL6839" s="2"/>
      <c r="BM6839" s="2"/>
      <c r="BN6839" s="2"/>
      <c r="BO6839" s="2"/>
      <c r="BP6839" s="2"/>
      <c r="BQ6839" s="2"/>
      <c r="BR6839" s="2"/>
      <c r="BS6839" s="2"/>
      <c r="BT6839" s="2"/>
      <c r="BU6839" s="2"/>
      <c r="BV6839" s="2"/>
      <c r="BW6839" s="2"/>
      <c r="BX6839" s="2"/>
      <c r="BY6839" s="2"/>
      <c r="BZ6839" s="2"/>
      <c r="CA6839" s="2"/>
      <c r="CB6839" s="2"/>
      <c r="CC6839" s="2"/>
      <c r="CD6839" s="2"/>
      <c r="CE6839" s="2"/>
    </row>
    <row r="6840" spans="1:83" s="10" customFormat="1" ht="12.75" customHeight="1" x14ac:dyDescent="0.2">
      <c r="A6840" s="51" t="s">
        <v>3353</v>
      </c>
      <c r="B6840" s="9" t="s">
        <v>704</v>
      </c>
      <c r="C6840" s="66" t="s">
        <v>4035</v>
      </c>
      <c r="D6840" s="44" t="s">
        <v>4266</v>
      </c>
      <c r="E6840" s="54"/>
      <c r="F6840" s="55"/>
      <c r="G6840" s="56">
        <v>684.32</v>
      </c>
      <c r="H6840" s="57">
        <f t="shared" si="212"/>
        <v>807.49760000000003</v>
      </c>
      <c r="I6840" s="58">
        <f t="shared" si="213"/>
        <v>0</v>
      </c>
      <c r="J6840" s="59" t="s">
        <v>4027</v>
      </c>
      <c r="K6840" s="59"/>
      <c r="L6840" s="60" t="s">
        <v>4029</v>
      </c>
      <c r="M6840" s="61">
        <v>0.45</v>
      </c>
      <c r="N6840" s="6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  <c r="AY6840" s="2"/>
      <c r="AZ6840" s="2"/>
      <c r="BA6840" s="2"/>
      <c r="BB6840" s="2"/>
      <c r="BC6840" s="2"/>
      <c r="BD6840" s="2"/>
      <c r="BE6840" s="2"/>
      <c r="BF6840" s="2"/>
      <c r="BG6840" s="2"/>
      <c r="BH6840" s="2"/>
      <c r="BI6840" s="2"/>
      <c r="BJ6840" s="2"/>
      <c r="BK6840" s="2"/>
      <c r="BL6840" s="2"/>
      <c r="BM6840" s="2"/>
      <c r="BN6840" s="2"/>
      <c r="BO6840" s="2"/>
      <c r="BP6840" s="2"/>
      <c r="BQ6840" s="2"/>
      <c r="BR6840" s="2"/>
      <c r="BS6840" s="2"/>
      <c r="BT6840" s="2"/>
      <c r="BU6840" s="2"/>
      <c r="BV6840" s="2"/>
      <c r="BW6840" s="2"/>
      <c r="BX6840" s="2"/>
      <c r="BY6840" s="2"/>
      <c r="BZ6840" s="2"/>
      <c r="CA6840" s="2"/>
      <c r="CB6840" s="2"/>
      <c r="CC6840" s="2"/>
      <c r="CD6840" s="2"/>
      <c r="CE6840" s="2"/>
    </row>
    <row r="6841" spans="1:83" s="10" customFormat="1" ht="12.75" customHeight="1" x14ac:dyDescent="0.2">
      <c r="A6841" s="51" t="s">
        <v>3354</v>
      </c>
      <c r="B6841" s="9" t="s">
        <v>908</v>
      </c>
      <c r="C6841" s="66" t="s">
        <v>4035</v>
      </c>
      <c r="D6841" s="44" t="s">
        <v>4266</v>
      </c>
      <c r="E6841" s="54"/>
      <c r="F6841" s="55"/>
      <c r="G6841" s="56">
        <v>4137.79</v>
      </c>
      <c r="H6841" s="57">
        <f t="shared" si="212"/>
        <v>4882.5922</v>
      </c>
      <c r="I6841" s="58">
        <f t="shared" si="213"/>
        <v>0</v>
      </c>
      <c r="J6841" s="59" t="s">
        <v>4027</v>
      </c>
      <c r="K6841" s="59"/>
      <c r="L6841" s="60" t="s">
        <v>4029</v>
      </c>
      <c r="M6841" s="61">
        <v>4.5999999999999996</v>
      </c>
      <c r="N6841" s="6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  <c r="AY6841" s="2"/>
      <c r="AZ6841" s="2"/>
      <c r="BA6841" s="2"/>
      <c r="BB6841" s="2"/>
      <c r="BC6841" s="2"/>
      <c r="BD6841" s="2"/>
      <c r="BE6841" s="2"/>
      <c r="BF6841" s="2"/>
      <c r="BG6841" s="2"/>
      <c r="BH6841" s="2"/>
      <c r="BI6841" s="2"/>
      <c r="BJ6841" s="2"/>
      <c r="BK6841" s="2"/>
      <c r="BL6841" s="2"/>
      <c r="BM6841" s="2"/>
      <c r="BN6841" s="2"/>
      <c r="BO6841" s="2"/>
      <c r="BP6841" s="2"/>
      <c r="BQ6841" s="2"/>
      <c r="BR6841" s="2"/>
      <c r="BS6841" s="2"/>
      <c r="BT6841" s="2"/>
      <c r="BU6841" s="2"/>
      <c r="BV6841" s="2"/>
      <c r="BW6841" s="2"/>
      <c r="BX6841" s="2"/>
      <c r="BY6841" s="2"/>
      <c r="BZ6841" s="2"/>
      <c r="CA6841" s="2"/>
      <c r="CB6841" s="2"/>
      <c r="CC6841" s="2"/>
      <c r="CD6841" s="2"/>
      <c r="CE6841" s="2"/>
    </row>
    <row r="6842" spans="1:83" s="14" customFormat="1" ht="12.75" customHeight="1" x14ac:dyDescent="0.2">
      <c r="A6842" s="51" t="s">
        <v>11791</v>
      </c>
      <c r="B6842" s="9" t="s">
        <v>909</v>
      </c>
      <c r="C6842" s="66" t="s">
        <v>4035</v>
      </c>
      <c r="D6842" s="44" t="s">
        <v>4266</v>
      </c>
      <c r="E6842" s="54"/>
      <c r="F6842" s="55"/>
      <c r="G6842" s="56">
        <v>210.03</v>
      </c>
      <c r="H6842" s="57">
        <f t="shared" si="212"/>
        <v>247.83539999999999</v>
      </c>
      <c r="I6842" s="58">
        <f t="shared" si="213"/>
        <v>0</v>
      </c>
      <c r="J6842" s="59" t="s">
        <v>4027</v>
      </c>
      <c r="K6842" s="59"/>
      <c r="L6842" s="60" t="s">
        <v>4029</v>
      </c>
      <c r="M6842" s="61">
        <v>3.1E-2</v>
      </c>
      <c r="N6842" s="6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  <c r="AY6842" s="2"/>
      <c r="AZ6842" s="2"/>
      <c r="BA6842" s="2"/>
      <c r="BB6842" s="2"/>
      <c r="BC6842" s="2"/>
      <c r="BD6842" s="2"/>
      <c r="BE6842" s="2"/>
      <c r="BF6842" s="2"/>
      <c r="BG6842" s="2"/>
      <c r="BH6842" s="2"/>
      <c r="BI6842" s="2"/>
      <c r="BJ6842" s="2"/>
      <c r="BK6842" s="2"/>
      <c r="BL6842" s="2"/>
      <c r="BM6842" s="2"/>
      <c r="BN6842" s="2"/>
      <c r="BO6842" s="2"/>
      <c r="BP6842" s="2"/>
      <c r="BQ6842" s="2"/>
      <c r="BR6842" s="2"/>
      <c r="BS6842" s="2"/>
      <c r="BT6842" s="2"/>
      <c r="BU6842" s="2"/>
      <c r="BV6842" s="2"/>
      <c r="BW6842" s="2"/>
      <c r="BX6842" s="2"/>
      <c r="BY6842" s="2"/>
      <c r="BZ6842" s="2"/>
      <c r="CA6842" s="2"/>
      <c r="CB6842" s="2"/>
      <c r="CC6842" s="2"/>
      <c r="CD6842" s="2"/>
      <c r="CE6842" s="2"/>
    </row>
    <row r="6843" spans="1:83" s="14" customFormat="1" ht="12.75" customHeight="1" x14ac:dyDescent="0.2">
      <c r="A6843" s="51" t="s">
        <v>11792</v>
      </c>
      <c r="B6843" s="9" t="s">
        <v>11793</v>
      </c>
      <c r="C6843" s="66" t="s">
        <v>4035</v>
      </c>
      <c r="D6843" s="44" t="s">
        <v>4266</v>
      </c>
      <c r="E6843" s="54"/>
      <c r="F6843" s="55"/>
      <c r="G6843" s="56">
        <v>270</v>
      </c>
      <c r="H6843" s="57">
        <f t="shared" si="212"/>
        <v>318.59999999999997</v>
      </c>
      <c r="I6843" s="58">
        <f t="shared" si="213"/>
        <v>0</v>
      </c>
      <c r="J6843" s="59"/>
      <c r="K6843" s="59"/>
      <c r="L6843" s="60" t="s">
        <v>4029</v>
      </c>
      <c r="M6843" s="61"/>
      <c r="N6843" s="6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  <c r="BA6843" s="2"/>
      <c r="BB6843" s="2"/>
      <c r="BC6843" s="2"/>
      <c r="BD6843" s="2"/>
      <c r="BE6843" s="2"/>
      <c r="BF6843" s="2"/>
      <c r="BG6843" s="2"/>
      <c r="BH6843" s="2"/>
      <c r="BI6843" s="2"/>
      <c r="BJ6843" s="2"/>
      <c r="BK6843" s="2"/>
      <c r="BL6843" s="2"/>
      <c r="BM6843" s="2"/>
      <c r="BN6843" s="2"/>
      <c r="BO6843" s="2"/>
      <c r="BP6843" s="2"/>
      <c r="BQ6843" s="2"/>
      <c r="BR6843" s="2"/>
      <c r="BS6843" s="2"/>
      <c r="BT6843" s="2"/>
      <c r="BU6843" s="2"/>
      <c r="BV6843" s="2"/>
      <c r="BW6843" s="2"/>
      <c r="BX6843" s="2"/>
      <c r="BY6843" s="2"/>
      <c r="BZ6843" s="2"/>
      <c r="CA6843" s="2"/>
      <c r="CB6843" s="2"/>
      <c r="CC6843" s="2"/>
      <c r="CD6843" s="2"/>
      <c r="CE6843" s="2"/>
    </row>
    <row r="6844" spans="1:83" s="10" customFormat="1" ht="12.75" customHeight="1" x14ac:dyDescent="0.2">
      <c r="A6844" s="64" t="s">
        <v>3355</v>
      </c>
      <c r="B6844" s="9" t="s">
        <v>1019</v>
      </c>
      <c r="C6844" s="66" t="s">
        <v>4035</v>
      </c>
      <c r="D6844" s="44" t="s">
        <v>4266</v>
      </c>
      <c r="E6844" s="54"/>
      <c r="F6844" s="55"/>
      <c r="G6844" s="56">
        <v>1250</v>
      </c>
      <c r="H6844" s="57">
        <f t="shared" si="212"/>
        <v>1475</v>
      </c>
      <c r="I6844" s="58">
        <f t="shared" si="213"/>
        <v>0</v>
      </c>
      <c r="J6844" s="59"/>
      <c r="K6844" s="59"/>
      <c r="L6844" s="60"/>
      <c r="M6844" s="61">
        <v>2.0099999999999998</v>
      </c>
      <c r="N6844" s="6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  <c r="BA6844" s="2"/>
      <c r="BB6844" s="2"/>
      <c r="BC6844" s="2"/>
      <c r="BD6844" s="2"/>
      <c r="BE6844" s="2"/>
      <c r="BF6844" s="2"/>
      <c r="BG6844" s="2"/>
      <c r="BH6844" s="2"/>
      <c r="BI6844" s="2"/>
      <c r="BJ6844" s="2"/>
      <c r="BK6844" s="2"/>
      <c r="BL6844" s="2"/>
      <c r="BM6844" s="2"/>
      <c r="BN6844" s="2"/>
      <c r="BO6844" s="2"/>
      <c r="BP6844" s="2"/>
      <c r="BQ6844" s="2"/>
      <c r="BR6844" s="2"/>
      <c r="BS6844" s="2"/>
      <c r="BT6844" s="2"/>
      <c r="BU6844" s="2"/>
      <c r="BV6844" s="2"/>
      <c r="BW6844" s="2"/>
      <c r="BX6844" s="2"/>
      <c r="BY6844" s="2"/>
      <c r="BZ6844" s="2"/>
      <c r="CA6844" s="2"/>
      <c r="CB6844" s="2"/>
      <c r="CC6844" s="2"/>
      <c r="CD6844" s="2"/>
      <c r="CE6844" s="2"/>
    </row>
    <row r="6845" spans="1:83" s="10" customFormat="1" ht="12.75" customHeight="1" x14ac:dyDescent="0.2">
      <c r="A6845" s="51" t="s">
        <v>11794</v>
      </c>
      <c r="B6845" s="9" t="s">
        <v>11795</v>
      </c>
      <c r="C6845" s="66" t="s">
        <v>4035</v>
      </c>
      <c r="D6845" s="44" t="s">
        <v>4266</v>
      </c>
      <c r="E6845" s="54"/>
      <c r="F6845" s="55"/>
      <c r="G6845" s="56">
        <v>380</v>
      </c>
      <c r="H6845" s="57">
        <f t="shared" si="212"/>
        <v>448.4</v>
      </c>
      <c r="I6845" s="58">
        <f t="shared" si="213"/>
        <v>0</v>
      </c>
      <c r="J6845" s="59"/>
      <c r="K6845" s="59"/>
      <c r="L6845" s="60" t="s">
        <v>4029</v>
      </c>
      <c r="M6845" s="61"/>
      <c r="N6845" s="6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  <c r="BA6845" s="2"/>
      <c r="BB6845" s="2"/>
      <c r="BC6845" s="2"/>
      <c r="BD6845" s="2"/>
      <c r="BE6845" s="2"/>
      <c r="BF6845" s="2"/>
      <c r="BG6845" s="2"/>
      <c r="BH6845" s="2"/>
      <c r="BI6845" s="2"/>
      <c r="BJ6845" s="2"/>
      <c r="BK6845" s="2"/>
      <c r="BL6845" s="2"/>
      <c r="BM6845" s="2"/>
      <c r="BN6845" s="2"/>
      <c r="BO6845" s="2"/>
      <c r="BP6845" s="2"/>
      <c r="BQ6845" s="2"/>
      <c r="BR6845" s="2"/>
      <c r="BS6845" s="2"/>
      <c r="BT6845" s="2"/>
      <c r="BU6845" s="2"/>
      <c r="BV6845" s="2"/>
      <c r="BW6845" s="2"/>
      <c r="BX6845" s="2"/>
      <c r="BY6845" s="2"/>
      <c r="BZ6845" s="2"/>
      <c r="CA6845" s="2"/>
      <c r="CB6845" s="2"/>
      <c r="CC6845" s="2"/>
      <c r="CD6845" s="2"/>
      <c r="CE6845" s="2"/>
    </row>
    <row r="6846" spans="1:83" s="10" customFormat="1" ht="12.75" customHeight="1" x14ac:dyDescent="0.2">
      <c r="A6846" s="51" t="s">
        <v>3356</v>
      </c>
      <c r="B6846" s="9" t="s">
        <v>1102</v>
      </c>
      <c r="C6846" s="66" t="s">
        <v>4035</v>
      </c>
      <c r="D6846" s="44" t="s">
        <v>4266</v>
      </c>
      <c r="E6846" s="54"/>
      <c r="F6846" s="55"/>
      <c r="G6846" s="56">
        <v>1825.65</v>
      </c>
      <c r="H6846" s="57">
        <f t="shared" si="212"/>
        <v>2154.2669999999998</v>
      </c>
      <c r="I6846" s="58">
        <f t="shared" si="213"/>
        <v>0</v>
      </c>
      <c r="J6846" s="59" t="s">
        <v>4027</v>
      </c>
      <c r="K6846" s="59"/>
      <c r="L6846" s="60" t="s">
        <v>4029</v>
      </c>
      <c r="M6846" s="61">
        <v>0.75700000000000001</v>
      </c>
      <c r="N6846" s="6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  <c r="BA6846" s="2"/>
      <c r="BB6846" s="2"/>
      <c r="BC6846" s="2"/>
      <c r="BD6846" s="2"/>
      <c r="BE6846" s="2"/>
      <c r="BF6846" s="2"/>
      <c r="BG6846" s="2"/>
      <c r="BH6846" s="2"/>
      <c r="BI6846" s="2"/>
      <c r="BJ6846" s="2"/>
      <c r="BK6846" s="2"/>
      <c r="BL6846" s="2"/>
      <c r="BM6846" s="2"/>
      <c r="BN6846" s="2"/>
      <c r="BO6846" s="2"/>
      <c r="BP6846" s="2"/>
      <c r="BQ6846" s="2"/>
      <c r="BR6846" s="2"/>
      <c r="BS6846" s="2"/>
      <c r="BT6846" s="2"/>
      <c r="BU6846" s="2"/>
      <c r="BV6846" s="2"/>
      <c r="BW6846" s="2"/>
      <c r="BX6846" s="2"/>
      <c r="BY6846" s="2"/>
      <c r="BZ6846" s="2"/>
      <c r="CA6846" s="2"/>
      <c r="CB6846" s="2"/>
      <c r="CC6846" s="2"/>
      <c r="CD6846" s="2"/>
      <c r="CE6846" s="2"/>
    </row>
    <row r="6847" spans="1:83" s="10" customFormat="1" ht="12.75" customHeight="1" x14ac:dyDescent="0.2">
      <c r="A6847" s="51" t="s">
        <v>3357</v>
      </c>
      <c r="B6847" s="9" t="s">
        <v>195</v>
      </c>
      <c r="C6847" s="66" t="s">
        <v>4035</v>
      </c>
      <c r="D6847" s="44" t="s">
        <v>4266</v>
      </c>
      <c r="E6847" s="54"/>
      <c r="F6847" s="55"/>
      <c r="G6847" s="56">
        <v>285</v>
      </c>
      <c r="H6847" s="57">
        <f t="shared" si="212"/>
        <v>336.29999999999995</v>
      </c>
      <c r="I6847" s="58">
        <f t="shared" si="213"/>
        <v>0</v>
      </c>
      <c r="J6847" s="59" t="s">
        <v>4027</v>
      </c>
      <c r="K6847" s="59"/>
      <c r="L6847" s="60" t="s">
        <v>4029</v>
      </c>
      <c r="M6847" s="61">
        <v>8.6999999999999994E-2</v>
      </c>
      <c r="N6847" s="6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  <c r="BA6847" s="2"/>
      <c r="BB6847" s="2"/>
      <c r="BC6847" s="2"/>
      <c r="BD6847" s="2"/>
      <c r="BE6847" s="2"/>
      <c r="BF6847" s="2"/>
      <c r="BG6847" s="2"/>
      <c r="BH6847" s="2"/>
      <c r="BI6847" s="2"/>
      <c r="BJ6847" s="2"/>
      <c r="BK6847" s="2"/>
      <c r="BL6847" s="2"/>
      <c r="BM6847" s="2"/>
      <c r="BN6847" s="2"/>
      <c r="BO6847" s="2"/>
      <c r="BP6847" s="2"/>
      <c r="BQ6847" s="2"/>
      <c r="BR6847" s="2"/>
      <c r="BS6847" s="2"/>
      <c r="BT6847" s="2"/>
      <c r="BU6847" s="2"/>
      <c r="BV6847" s="2"/>
      <c r="BW6847" s="2"/>
      <c r="BX6847" s="2"/>
      <c r="BY6847" s="2"/>
      <c r="BZ6847" s="2"/>
      <c r="CA6847" s="2"/>
      <c r="CB6847" s="2"/>
      <c r="CC6847" s="2"/>
      <c r="CD6847" s="2"/>
      <c r="CE6847" s="2"/>
    </row>
    <row r="6848" spans="1:83" s="10" customFormat="1" ht="12.75" customHeight="1" x14ac:dyDescent="0.2">
      <c r="A6848" s="51" t="s">
        <v>11796</v>
      </c>
      <c r="B6848" s="9" t="s">
        <v>11797</v>
      </c>
      <c r="C6848" s="66" t="s">
        <v>4035</v>
      </c>
      <c r="D6848" s="44" t="s">
        <v>4266</v>
      </c>
      <c r="E6848" s="54"/>
      <c r="F6848" s="55"/>
      <c r="G6848" s="56">
        <v>620.92999999999995</v>
      </c>
      <c r="H6848" s="57">
        <f t="shared" si="212"/>
        <v>732.6973999999999</v>
      </c>
      <c r="I6848" s="58">
        <f t="shared" si="213"/>
        <v>0</v>
      </c>
      <c r="J6848" s="59" t="s">
        <v>4027</v>
      </c>
      <c r="K6848" s="59"/>
      <c r="L6848" s="60" t="s">
        <v>4029</v>
      </c>
      <c r="M6848" s="61">
        <v>0.26200000000000001</v>
      </c>
      <c r="N6848" s="6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  <c r="BA6848" s="2"/>
      <c r="BB6848" s="2"/>
      <c r="BC6848" s="2"/>
      <c r="BD6848" s="2"/>
      <c r="BE6848" s="2"/>
      <c r="BF6848" s="2"/>
      <c r="BG6848" s="2"/>
      <c r="BH6848" s="2"/>
      <c r="BI6848" s="2"/>
      <c r="BJ6848" s="2"/>
      <c r="BK6848" s="2"/>
      <c r="BL6848" s="2"/>
      <c r="BM6848" s="2"/>
      <c r="BN6848" s="2"/>
      <c r="BO6848" s="2"/>
      <c r="BP6848" s="2"/>
      <c r="BQ6848" s="2"/>
      <c r="BR6848" s="2"/>
      <c r="BS6848" s="2"/>
      <c r="BT6848" s="2"/>
      <c r="BU6848" s="2"/>
      <c r="BV6848" s="2"/>
      <c r="BW6848" s="2"/>
      <c r="BX6848" s="2"/>
      <c r="BY6848" s="2"/>
      <c r="BZ6848" s="2"/>
      <c r="CA6848" s="2"/>
      <c r="CB6848" s="2"/>
      <c r="CC6848" s="2"/>
      <c r="CD6848" s="2"/>
      <c r="CE6848" s="2"/>
    </row>
    <row r="6849" spans="1:83" s="10" customFormat="1" ht="12.75" customHeight="1" x14ac:dyDescent="0.2">
      <c r="A6849" s="69" t="s">
        <v>11798</v>
      </c>
      <c r="B6849" s="9" t="s">
        <v>11799</v>
      </c>
      <c r="C6849" s="66" t="s">
        <v>4035</v>
      </c>
      <c r="D6849" s="44" t="s">
        <v>4266</v>
      </c>
      <c r="E6849" s="54"/>
      <c r="F6849" s="55"/>
      <c r="G6849" s="56">
        <v>600</v>
      </c>
      <c r="H6849" s="57">
        <f t="shared" si="212"/>
        <v>708</v>
      </c>
      <c r="I6849" s="58">
        <f t="shared" si="213"/>
        <v>0</v>
      </c>
      <c r="J6849" s="59"/>
      <c r="K6849" s="59"/>
      <c r="L6849" s="60" t="s">
        <v>4208</v>
      </c>
      <c r="M6849" s="61"/>
      <c r="N6849" s="6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  <c r="BA6849" s="2"/>
      <c r="BB6849" s="2"/>
      <c r="BC6849" s="2"/>
      <c r="BD6849" s="2"/>
      <c r="BE6849" s="2"/>
      <c r="BF6849" s="2"/>
      <c r="BG6849" s="2"/>
      <c r="BH6849" s="2"/>
      <c r="BI6849" s="2"/>
      <c r="BJ6849" s="2"/>
      <c r="BK6849" s="2"/>
      <c r="BL6849" s="2"/>
      <c r="BM6849" s="2"/>
      <c r="BN6849" s="2"/>
      <c r="BO6849" s="2"/>
      <c r="BP6849" s="2"/>
      <c r="BQ6849" s="2"/>
      <c r="BR6849" s="2"/>
      <c r="BS6849" s="2"/>
      <c r="BT6849" s="2"/>
      <c r="BU6849" s="2"/>
      <c r="BV6849" s="2"/>
      <c r="BW6849" s="2"/>
      <c r="BX6849" s="2"/>
      <c r="BY6849" s="2"/>
      <c r="BZ6849" s="2"/>
      <c r="CA6849" s="2"/>
      <c r="CB6849" s="2"/>
      <c r="CC6849" s="2"/>
      <c r="CD6849" s="2"/>
      <c r="CE6849" s="2"/>
    </row>
    <row r="6850" spans="1:83" s="10" customFormat="1" ht="12.75" customHeight="1" x14ac:dyDescent="0.2">
      <c r="A6850" s="51" t="s">
        <v>3358</v>
      </c>
      <c r="B6850" s="9" t="s">
        <v>350</v>
      </c>
      <c r="C6850" s="66" t="s">
        <v>4035</v>
      </c>
      <c r="D6850" s="44" t="s">
        <v>4222</v>
      </c>
      <c r="E6850" s="54"/>
      <c r="F6850" s="55"/>
      <c r="G6850" s="56">
        <v>2871.04</v>
      </c>
      <c r="H6850" s="57">
        <f t="shared" si="212"/>
        <v>3387.8271999999997</v>
      </c>
      <c r="I6850" s="58">
        <f t="shared" si="213"/>
        <v>0</v>
      </c>
      <c r="J6850" s="59" t="s">
        <v>4027</v>
      </c>
      <c r="K6850" s="59"/>
      <c r="L6850" s="60" t="s">
        <v>4029</v>
      </c>
      <c r="M6850" s="61">
        <v>1.5</v>
      </c>
      <c r="N6850" s="6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  <c r="BA6850" s="2"/>
      <c r="BB6850" s="2"/>
      <c r="BC6850" s="2"/>
      <c r="BD6850" s="2"/>
      <c r="BE6850" s="2"/>
      <c r="BF6850" s="2"/>
      <c r="BG6850" s="2"/>
      <c r="BH6850" s="2"/>
      <c r="BI6850" s="2"/>
      <c r="BJ6850" s="2"/>
      <c r="BK6850" s="2"/>
      <c r="BL6850" s="2"/>
      <c r="BM6850" s="2"/>
      <c r="BN6850" s="2"/>
      <c r="BO6850" s="2"/>
      <c r="BP6850" s="2"/>
      <c r="BQ6850" s="2"/>
      <c r="BR6850" s="2"/>
      <c r="BS6850" s="2"/>
      <c r="BT6850" s="2"/>
      <c r="BU6850" s="2"/>
      <c r="BV6850" s="2"/>
      <c r="BW6850" s="2"/>
      <c r="BX6850" s="2"/>
      <c r="BY6850" s="2"/>
      <c r="BZ6850" s="2"/>
      <c r="CA6850" s="2"/>
      <c r="CB6850" s="2"/>
      <c r="CC6850" s="2"/>
      <c r="CD6850" s="2"/>
      <c r="CE6850" s="2"/>
    </row>
    <row r="6851" spans="1:83" s="10" customFormat="1" ht="12.75" customHeight="1" x14ac:dyDescent="0.2">
      <c r="A6851" s="51" t="s">
        <v>3359</v>
      </c>
      <c r="B6851" s="9" t="s">
        <v>1103</v>
      </c>
      <c r="C6851" s="66" t="s">
        <v>4035</v>
      </c>
      <c r="D6851" s="44" t="s">
        <v>4222</v>
      </c>
      <c r="E6851" s="54"/>
      <c r="F6851" s="55"/>
      <c r="G6851" s="56">
        <v>6439.67</v>
      </c>
      <c r="H6851" s="57">
        <f t="shared" si="212"/>
        <v>7598.8105999999998</v>
      </c>
      <c r="I6851" s="58">
        <f t="shared" si="213"/>
        <v>0</v>
      </c>
      <c r="J6851" s="59" t="s">
        <v>4027</v>
      </c>
      <c r="K6851" s="59"/>
      <c r="L6851" s="60" t="s">
        <v>4029</v>
      </c>
      <c r="M6851" s="61">
        <v>1.3</v>
      </c>
      <c r="N6851" s="6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  <c r="BA6851" s="2"/>
      <c r="BB6851" s="2"/>
      <c r="BC6851" s="2"/>
      <c r="BD6851" s="2"/>
      <c r="BE6851" s="2"/>
      <c r="BF6851" s="2"/>
      <c r="BG6851" s="2"/>
      <c r="BH6851" s="2"/>
      <c r="BI6851" s="2"/>
      <c r="BJ6851" s="2"/>
      <c r="BK6851" s="2"/>
      <c r="BL6851" s="2"/>
      <c r="BM6851" s="2"/>
      <c r="BN6851" s="2"/>
      <c r="BO6851" s="2"/>
      <c r="BP6851" s="2"/>
      <c r="BQ6851" s="2"/>
      <c r="BR6851" s="2"/>
      <c r="BS6851" s="2"/>
      <c r="BT6851" s="2"/>
      <c r="BU6851" s="2"/>
      <c r="BV6851" s="2"/>
      <c r="BW6851" s="2"/>
      <c r="BX6851" s="2"/>
      <c r="BY6851" s="2"/>
      <c r="BZ6851" s="2"/>
      <c r="CA6851" s="2"/>
      <c r="CB6851" s="2"/>
      <c r="CC6851" s="2"/>
      <c r="CD6851" s="2"/>
      <c r="CE6851" s="2"/>
    </row>
    <row r="6852" spans="1:83" s="10" customFormat="1" ht="12.75" customHeight="1" x14ac:dyDescent="0.2">
      <c r="A6852" s="51" t="s">
        <v>11800</v>
      </c>
      <c r="B6852" s="9" t="s">
        <v>26</v>
      </c>
      <c r="C6852" s="66" t="s">
        <v>4035</v>
      </c>
      <c r="D6852" s="44" t="s">
        <v>4222</v>
      </c>
      <c r="E6852" s="54"/>
      <c r="F6852" s="55"/>
      <c r="G6852" s="56">
        <v>210</v>
      </c>
      <c r="H6852" s="57">
        <f t="shared" si="212"/>
        <v>247.79999999999998</v>
      </c>
      <c r="I6852" s="58">
        <f t="shared" si="213"/>
        <v>0</v>
      </c>
      <c r="J6852" s="59"/>
      <c r="K6852" s="59"/>
      <c r="L6852" s="60"/>
      <c r="M6852" s="61"/>
      <c r="N6852" s="6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  <c r="BA6852" s="2"/>
      <c r="BB6852" s="2"/>
      <c r="BC6852" s="2"/>
      <c r="BD6852" s="2"/>
      <c r="BE6852" s="2"/>
      <c r="BF6852" s="2"/>
      <c r="BG6852" s="2"/>
      <c r="BH6852" s="2"/>
      <c r="BI6852" s="2"/>
      <c r="BJ6852" s="2"/>
      <c r="BK6852" s="2"/>
      <c r="BL6852" s="2"/>
      <c r="BM6852" s="2"/>
      <c r="BN6852" s="2"/>
      <c r="BO6852" s="2"/>
      <c r="BP6852" s="2"/>
      <c r="BQ6852" s="2"/>
      <c r="BR6852" s="2"/>
      <c r="BS6852" s="2"/>
      <c r="BT6852" s="2"/>
      <c r="BU6852" s="2"/>
      <c r="BV6852" s="2"/>
      <c r="BW6852" s="2"/>
      <c r="BX6852" s="2"/>
      <c r="BY6852" s="2"/>
      <c r="BZ6852" s="2"/>
      <c r="CA6852" s="2"/>
      <c r="CB6852" s="2"/>
      <c r="CC6852" s="2"/>
      <c r="CD6852" s="2"/>
      <c r="CE6852" s="2"/>
    </row>
    <row r="6853" spans="1:83" s="10" customFormat="1" ht="12.75" customHeight="1" x14ac:dyDescent="0.2">
      <c r="A6853" s="51" t="s">
        <v>3360</v>
      </c>
      <c r="B6853" s="9" t="s">
        <v>1104</v>
      </c>
      <c r="C6853" s="66" t="s">
        <v>4035</v>
      </c>
      <c r="D6853" s="44" t="s">
        <v>4146</v>
      </c>
      <c r="E6853" s="54"/>
      <c r="F6853" s="55"/>
      <c r="G6853" s="56">
        <v>19736.990000000002</v>
      </c>
      <c r="H6853" s="57">
        <f t="shared" si="212"/>
        <v>23289.6482</v>
      </c>
      <c r="I6853" s="58">
        <f t="shared" si="213"/>
        <v>0</v>
      </c>
      <c r="J6853" s="59" t="s">
        <v>4027</v>
      </c>
      <c r="K6853" s="59"/>
      <c r="L6853" s="60" t="s">
        <v>4029</v>
      </c>
      <c r="M6853" s="61">
        <v>5.85</v>
      </c>
      <c r="N6853" s="6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  <c r="BA6853" s="2"/>
      <c r="BB6853" s="2"/>
      <c r="BC6853" s="2"/>
      <c r="BD6853" s="2"/>
      <c r="BE6853" s="2"/>
      <c r="BF6853" s="2"/>
      <c r="BG6853" s="2"/>
      <c r="BH6853" s="2"/>
      <c r="BI6853" s="2"/>
      <c r="BJ6853" s="2"/>
      <c r="BK6853" s="2"/>
      <c r="BL6853" s="2"/>
      <c r="BM6853" s="2"/>
      <c r="BN6853" s="2"/>
      <c r="BO6853" s="2"/>
      <c r="BP6853" s="2"/>
      <c r="BQ6853" s="2"/>
      <c r="BR6853" s="2"/>
      <c r="BS6853" s="2"/>
      <c r="BT6853" s="2"/>
      <c r="BU6853" s="2"/>
      <c r="BV6853" s="2"/>
      <c r="BW6853" s="2"/>
      <c r="BX6853" s="2"/>
      <c r="BY6853" s="2"/>
      <c r="BZ6853" s="2"/>
      <c r="CA6853" s="2"/>
      <c r="CB6853" s="2"/>
      <c r="CC6853" s="2"/>
      <c r="CD6853" s="2"/>
      <c r="CE6853" s="2"/>
    </row>
    <row r="6854" spans="1:83" s="10" customFormat="1" ht="12.75" customHeight="1" x14ac:dyDescent="0.2">
      <c r="A6854" s="51" t="s">
        <v>11801</v>
      </c>
      <c r="B6854" s="9" t="s">
        <v>77</v>
      </c>
      <c r="C6854" s="66" t="s">
        <v>4035</v>
      </c>
      <c r="D6854" s="44" t="s">
        <v>4146</v>
      </c>
      <c r="E6854" s="54"/>
      <c r="F6854" s="55"/>
      <c r="G6854" s="56">
        <v>188.93</v>
      </c>
      <c r="H6854" s="57">
        <f t="shared" si="212"/>
        <v>222.9374</v>
      </c>
      <c r="I6854" s="58">
        <f t="shared" si="213"/>
        <v>0</v>
      </c>
      <c r="J6854" s="59"/>
      <c r="K6854" s="59"/>
      <c r="L6854" s="60" t="s">
        <v>4029</v>
      </c>
      <c r="M6854" s="61"/>
      <c r="N6854" s="6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  <c r="BA6854" s="2"/>
      <c r="BB6854" s="2"/>
      <c r="BC6854" s="2"/>
      <c r="BD6854" s="2"/>
      <c r="BE6854" s="2"/>
      <c r="BF6854" s="2"/>
      <c r="BG6854" s="2"/>
      <c r="BH6854" s="2"/>
      <c r="BI6854" s="2"/>
      <c r="BJ6854" s="2"/>
      <c r="BK6854" s="2"/>
      <c r="BL6854" s="2"/>
      <c r="BM6854" s="2"/>
      <c r="BN6854" s="2"/>
      <c r="BO6854" s="2"/>
      <c r="BP6854" s="2"/>
      <c r="BQ6854" s="2"/>
      <c r="BR6854" s="2"/>
      <c r="BS6854" s="2"/>
      <c r="BT6854" s="2"/>
      <c r="BU6854" s="2"/>
      <c r="BV6854" s="2"/>
      <c r="BW6854" s="2"/>
      <c r="BX6854" s="2"/>
      <c r="BY6854" s="2"/>
      <c r="BZ6854" s="2"/>
      <c r="CA6854" s="2"/>
      <c r="CB6854" s="2"/>
      <c r="CC6854" s="2"/>
      <c r="CD6854" s="2"/>
      <c r="CE6854" s="2"/>
    </row>
    <row r="6855" spans="1:83" s="10" customFormat="1" ht="12.75" customHeight="1" x14ac:dyDescent="0.2">
      <c r="A6855" s="51" t="s">
        <v>11802</v>
      </c>
      <c r="B6855" s="9" t="s">
        <v>61</v>
      </c>
      <c r="C6855" s="66" t="s">
        <v>4035</v>
      </c>
      <c r="D6855" s="44" t="s">
        <v>4146</v>
      </c>
      <c r="E6855" s="54"/>
      <c r="F6855" s="55"/>
      <c r="G6855" s="56">
        <v>120</v>
      </c>
      <c r="H6855" s="57">
        <f t="shared" si="212"/>
        <v>141.6</v>
      </c>
      <c r="I6855" s="58">
        <f t="shared" si="213"/>
        <v>0</v>
      </c>
      <c r="J6855" s="59"/>
      <c r="K6855" s="59"/>
      <c r="L6855" s="60" t="s">
        <v>4029</v>
      </c>
      <c r="M6855" s="61"/>
      <c r="N6855" s="6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  <c r="BA6855" s="2"/>
      <c r="BB6855" s="2"/>
      <c r="BC6855" s="2"/>
      <c r="BD6855" s="2"/>
      <c r="BE6855" s="2"/>
      <c r="BF6855" s="2"/>
      <c r="BG6855" s="2"/>
      <c r="BH6855" s="2"/>
      <c r="BI6855" s="2"/>
      <c r="BJ6855" s="2"/>
      <c r="BK6855" s="2"/>
      <c r="BL6855" s="2"/>
      <c r="BM6855" s="2"/>
      <c r="BN6855" s="2"/>
      <c r="BO6855" s="2"/>
      <c r="BP6855" s="2"/>
      <c r="BQ6855" s="2"/>
      <c r="BR6855" s="2"/>
      <c r="BS6855" s="2"/>
      <c r="BT6855" s="2"/>
      <c r="BU6855" s="2"/>
      <c r="BV6855" s="2"/>
      <c r="BW6855" s="2"/>
      <c r="BX6855" s="2"/>
      <c r="BY6855" s="2"/>
      <c r="BZ6855" s="2"/>
      <c r="CA6855" s="2"/>
      <c r="CB6855" s="2"/>
      <c r="CC6855" s="2"/>
      <c r="CD6855" s="2"/>
      <c r="CE6855" s="2"/>
    </row>
    <row r="6856" spans="1:83" s="10" customFormat="1" ht="12.75" customHeight="1" x14ac:dyDescent="0.2">
      <c r="A6856" s="51" t="s">
        <v>11803</v>
      </c>
      <c r="B6856" s="9" t="s">
        <v>11804</v>
      </c>
      <c r="C6856" s="66" t="s">
        <v>4035</v>
      </c>
      <c r="D6856" s="44" t="s">
        <v>4146</v>
      </c>
      <c r="E6856" s="54"/>
      <c r="F6856" s="55"/>
      <c r="G6856" s="56">
        <v>1006.11</v>
      </c>
      <c r="H6856" s="57">
        <f t="shared" ref="H6856:H6919" si="214">G6856*1.18</f>
        <v>1187.2097999999999</v>
      </c>
      <c r="I6856" s="58">
        <f t="shared" ref="I6856:I6919" si="215">H6856*F6856</f>
        <v>0</v>
      </c>
      <c r="J6856" s="59"/>
      <c r="K6856" s="59"/>
      <c r="L6856" s="60" t="s">
        <v>4029</v>
      </c>
      <c r="M6856" s="61"/>
      <c r="N6856" s="6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  <c r="BA6856" s="2"/>
      <c r="BB6856" s="2"/>
      <c r="BC6856" s="2"/>
      <c r="BD6856" s="2"/>
      <c r="BE6856" s="2"/>
      <c r="BF6856" s="2"/>
      <c r="BG6856" s="2"/>
      <c r="BH6856" s="2"/>
      <c r="BI6856" s="2"/>
      <c r="BJ6856" s="2"/>
      <c r="BK6856" s="2"/>
      <c r="BL6856" s="2"/>
      <c r="BM6856" s="2"/>
      <c r="BN6856" s="2"/>
      <c r="BO6856" s="2"/>
      <c r="BP6856" s="2"/>
      <c r="BQ6856" s="2"/>
      <c r="BR6856" s="2"/>
      <c r="BS6856" s="2"/>
      <c r="BT6856" s="2"/>
      <c r="BU6856" s="2"/>
      <c r="BV6856" s="2"/>
      <c r="BW6856" s="2"/>
      <c r="BX6856" s="2"/>
      <c r="BY6856" s="2"/>
      <c r="BZ6856" s="2"/>
      <c r="CA6856" s="2"/>
      <c r="CB6856" s="2"/>
      <c r="CC6856" s="2"/>
      <c r="CD6856" s="2"/>
      <c r="CE6856" s="2"/>
    </row>
    <row r="6857" spans="1:83" s="10" customFormat="1" ht="12.75" customHeight="1" x14ac:dyDescent="0.2">
      <c r="A6857" s="64" t="s">
        <v>11805</v>
      </c>
      <c r="B6857" s="9" t="s">
        <v>660</v>
      </c>
      <c r="C6857" s="53" t="s">
        <v>4007</v>
      </c>
      <c r="D6857" s="44" t="s">
        <v>4146</v>
      </c>
      <c r="E6857" s="54"/>
      <c r="F6857" s="55"/>
      <c r="G6857" s="56">
        <v>5900</v>
      </c>
      <c r="H6857" s="57">
        <f t="shared" si="214"/>
        <v>6962</v>
      </c>
      <c r="I6857" s="58">
        <f t="shared" si="215"/>
        <v>0</v>
      </c>
      <c r="J6857" s="59" t="s">
        <v>4027</v>
      </c>
      <c r="K6857" s="59" t="s">
        <v>7266</v>
      </c>
      <c r="L6857" s="60" t="s">
        <v>4029</v>
      </c>
      <c r="M6857" s="61">
        <v>1.65</v>
      </c>
      <c r="N6857" s="6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  <c r="BA6857" s="2"/>
      <c r="BB6857" s="2"/>
      <c r="BC6857" s="2"/>
      <c r="BD6857" s="2"/>
      <c r="BE6857" s="2"/>
      <c r="BF6857" s="2"/>
      <c r="BG6857" s="2"/>
      <c r="BH6857" s="2"/>
      <c r="BI6857" s="2"/>
      <c r="BJ6857" s="2"/>
      <c r="BK6857" s="2"/>
      <c r="BL6857" s="2"/>
      <c r="BM6857" s="2"/>
      <c r="BN6857" s="2"/>
      <c r="BO6857" s="2"/>
      <c r="BP6857" s="2"/>
      <c r="BQ6857" s="2"/>
      <c r="BR6857" s="2"/>
      <c r="BS6857" s="2"/>
      <c r="BT6857" s="2"/>
      <c r="BU6857" s="2"/>
      <c r="BV6857" s="2"/>
      <c r="BW6857" s="2"/>
      <c r="BX6857" s="2"/>
      <c r="BY6857" s="2"/>
      <c r="BZ6857" s="2"/>
      <c r="CA6857" s="2"/>
      <c r="CB6857" s="2"/>
      <c r="CC6857" s="2"/>
      <c r="CD6857" s="2"/>
      <c r="CE6857" s="2"/>
    </row>
    <row r="6858" spans="1:83" s="10" customFormat="1" ht="12.75" customHeight="1" x14ac:dyDescent="0.2">
      <c r="A6858" s="51" t="s">
        <v>3361</v>
      </c>
      <c r="B6858" s="9" t="s">
        <v>1105</v>
      </c>
      <c r="C6858" s="66" t="s">
        <v>4035</v>
      </c>
      <c r="D6858" s="44" t="s">
        <v>4146</v>
      </c>
      <c r="E6858" s="54"/>
      <c r="F6858" s="55"/>
      <c r="G6858" s="56">
        <v>88.21</v>
      </c>
      <c r="H6858" s="57">
        <f t="shared" si="214"/>
        <v>104.08779999999999</v>
      </c>
      <c r="I6858" s="58">
        <f t="shared" si="215"/>
        <v>0</v>
      </c>
      <c r="J6858" s="59" t="s">
        <v>4027</v>
      </c>
      <c r="K6858" s="59"/>
      <c r="L6858" s="65">
        <v>6370</v>
      </c>
      <c r="M6858" s="61">
        <v>0.01</v>
      </c>
      <c r="N6858" s="6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  <c r="BA6858" s="2"/>
      <c r="BB6858" s="2"/>
      <c r="BC6858" s="2"/>
      <c r="BD6858" s="2"/>
      <c r="BE6858" s="2"/>
      <c r="BF6858" s="2"/>
      <c r="BG6858" s="2"/>
      <c r="BH6858" s="2"/>
      <c r="BI6858" s="2"/>
      <c r="BJ6858" s="2"/>
      <c r="BK6858" s="2"/>
      <c r="BL6858" s="2"/>
      <c r="BM6858" s="2"/>
      <c r="BN6858" s="2"/>
      <c r="BO6858" s="2"/>
      <c r="BP6858" s="2"/>
      <c r="BQ6858" s="2"/>
      <c r="BR6858" s="2"/>
      <c r="BS6858" s="2"/>
      <c r="BT6858" s="2"/>
      <c r="BU6858" s="2"/>
      <c r="BV6858" s="2"/>
      <c r="BW6858" s="2"/>
      <c r="BX6858" s="2"/>
      <c r="BY6858" s="2"/>
      <c r="BZ6858" s="2"/>
      <c r="CA6858" s="2"/>
      <c r="CB6858" s="2"/>
      <c r="CC6858" s="2"/>
      <c r="CD6858" s="2"/>
      <c r="CE6858" s="2"/>
    </row>
    <row r="6859" spans="1:83" s="10" customFormat="1" ht="12.75" customHeight="1" x14ac:dyDescent="0.2">
      <c r="A6859" s="51" t="s">
        <v>11806</v>
      </c>
      <c r="B6859" s="9" t="s">
        <v>835</v>
      </c>
      <c r="C6859" s="66" t="s">
        <v>4035</v>
      </c>
      <c r="D6859" s="44" t="s">
        <v>4146</v>
      </c>
      <c r="E6859" s="54"/>
      <c r="F6859" s="55"/>
      <c r="G6859" s="56">
        <v>742.73</v>
      </c>
      <c r="H6859" s="57">
        <f t="shared" si="214"/>
        <v>876.42139999999995</v>
      </c>
      <c r="I6859" s="58">
        <f t="shared" si="215"/>
        <v>0</v>
      </c>
      <c r="J6859" s="59" t="s">
        <v>4027</v>
      </c>
      <c r="K6859" s="59"/>
      <c r="L6859" s="60" t="s">
        <v>4029</v>
      </c>
      <c r="M6859" s="61">
        <v>0.65</v>
      </c>
      <c r="N6859" s="6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  <c r="BA6859" s="2"/>
      <c r="BB6859" s="2"/>
      <c r="BC6859" s="2"/>
      <c r="BD6859" s="2"/>
      <c r="BE6859" s="2"/>
      <c r="BF6859" s="2"/>
      <c r="BG6859" s="2"/>
      <c r="BH6859" s="2"/>
      <c r="BI6859" s="2"/>
      <c r="BJ6859" s="2"/>
      <c r="BK6859" s="2"/>
      <c r="BL6859" s="2"/>
      <c r="BM6859" s="2"/>
      <c r="BN6859" s="2"/>
      <c r="BO6859" s="2"/>
      <c r="BP6859" s="2"/>
      <c r="BQ6859" s="2"/>
      <c r="BR6859" s="2"/>
      <c r="BS6859" s="2"/>
      <c r="BT6859" s="2"/>
      <c r="BU6859" s="2"/>
      <c r="BV6859" s="2"/>
      <c r="BW6859" s="2"/>
      <c r="BX6859" s="2"/>
      <c r="BY6859" s="2"/>
      <c r="BZ6859" s="2"/>
      <c r="CA6859" s="2"/>
      <c r="CB6859" s="2"/>
      <c r="CC6859" s="2"/>
      <c r="CD6859" s="2"/>
      <c r="CE6859" s="2"/>
    </row>
    <row r="6860" spans="1:83" s="10" customFormat="1" ht="12.75" customHeight="1" x14ac:dyDescent="0.2">
      <c r="A6860" s="51" t="s">
        <v>11807</v>
      </c>
      <c r="B6860" s="9" t="s">
        <v>325</v>
      </c>
      <c r="C6860" s="66" t="s">
        <v>4035</v>
      </c>
      <c r="D6860" s="44" t="s">
        <v>4146</v>
      </c>
      <c r="E6860" s="54"/>
      <c r="F6860" s="55"/>
      <c r="G6860" s="56">
        <v>1482.68</v>
      </c>
      <c r="H6860" s="57">
        <f t="shared" si="214"/>
        <v>1749.5624</v>
      </c>
      <c r="I6860" s="58">
        <f t="shared" si="215"/>
        <v>0</v>
      </c>
      <c r="J6860" s="59" t="s">
        <v>4027</v>
      </c>
      <c r="K6860" s="59"/>
      <c r="L6860" s="60" t="s">
        <v>4029</v>
      </c>
      <c r="M6860" s="61">
        <v>1.5</v>
      </c>
      <c r="N6860" s="6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  <c r="BA6860" s="2"/>
      <c r="BB6860" s="2"/>
      <c r="BC6860" s="2"/>
      <c r="BD6860" s="2"/>
      <c r="BE6860" s="2"/>
      <c r="BF6860" s="2"/>
      <c r="BG6860" s="2"/>
      <c r="BH6860" s="2"/>
      <c r="BI6860" s="2"/>
      <c r="BJ6860" s="2"/>
      <c r="BK6860" s="2"/>
      <c r="BL6860" s="2"/>
      <c r="BM6860" s="2"/>
      <c r="BN6860" s="2"/>
      <c r="BO6860" s="2"/>
      <c r="BP6860" s="2"/>
      <c r="BQ6860" s="2"/>
      <c r="BR6860" s="2"/>
      <c r="BS6860" s="2"/>
      <c r="BT6860" s="2"/>
      <c r="BU6860" s="2"/>
      <c r="BV6860" s="2"/>
      <c r="BW6860" s="2"/>
      <c r="BX6860" s="2"/>
      <c r="BY6860" s="2"/>
      <c r="BZ6860" s="2"/>
      <c r="CA6860" s="2"/>
      <c r="CB6860" s="2"/>
      <c r="CC6860" s="2"/>
      <c r="CD6860" s="2"/>
      <c r="CE6860" s="2"/>
    </row>
    <row r="6861" spans="1:83" s="10" customFormat="1" ht="12.75" customHeight="1" x14ac:dyDescent="0.2">
      <c r="A6861" s="51" t="s">
        <v>11808</v>
      </c>
      <c r="B6861" s="9" t="s">
        <v>313</v>
      </c>
      <c r="C6861" s="66" t="s">
        <v>4035</v>
      </c>
      <c r="D6861" s="44" t="s">
        <v>4146</v>
      </c>
      <c r="E6861" s="54"/>
      <c r="F6861" s="55"/>
      <c r="G6861" s="56">
        <v>130</v>
      </c>
      <c r="H6861" s="57">
        <f t="shared" si="214"/>
        <v>153.4</v>
      </c>
      <c r="I6861" s="58">
        <f t="shared" si="215"/>
        <v>0</v>
      </c>
      <c r="J6861" s="59" t="s">
        <v>4027</v>
      </c>
      <c r="K6861" s="59"/>
      <c r="L6861" s="60" t="s">
        <v>4029</v>
      </c>
      <c r="M6861" s="61">
        <v>2.1999999999999999E-2</v>
      </c>
      <c r="N6861" s="6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  <c r="BA6861" s="2"/>
      <c r="BB6861" s="2"/>
      <c r="BC6861" s="2"/>
      <c r="BD6861" s="2"/>
      <c r="BE6861" s="2"/>
      <c r="BF6861" s="2"/>
      <c r="BG6861" s="2"/>
      <c r="BH6861" s="2"/>
      <c r="BI6861" s="2"/>
      <c r="BJ6861" s="2"/>
      <c r="BK6861" s="2"/>
      <c r="BL6861" s="2"/>
      <c r="BM6861" s="2"/>
      <c r="BN6861" s="2"/>
      <c r="BO6861" s="2"/>
      <c r="BP6861" s="2"/>
      <c r="BQ6861" s="2"/>
      <c r="BR6861" s="2"/>
      <c r="BS6861" s="2"/>
      <c r="BT6861" s="2"/>
      <c r="BU6861" s="2"/>
      <c r="BV6861" s="2"/>
      <c r="BW6861" s="2"/>
      <c r="BX6861" s="2"/>
      <c r="BY6861" s="2"/>
      <c r="BZ6861" s="2"/>
      <c r="CA6861" s="2"/>
      <c r="CB6861" s="2"/>
      <c r="CC6861" s="2"/>
      <c r="CD6861" s="2"/>
      <c r="CE6861" s="2"/>
    </row>
    <row r="6862" spans="1:83" s="10" customFormat="1" ht="12.75" customHeight="1" x14ac:dyDescent="0.2">
      <c r="A6862" s="51" t="s">
        <v>11809</v>
      </c>
      <c r="B6862" s="9" t="s">
        <v>313</v>
      </c>
      <c r="C6862" s="66" t="s">
        <v>4035</v>
      </c>
      <c r="D6862" s="44" t="s">
        <v>4146</v>
      </c>
      <c r="E6862" s="54"/>
      <c r="F6862" s="55"/>
      <c r="G6862" s="56">
        <v>130</v>
      </c>
      <c r="H6862" s="57">
        <f t="shared" si="214"/>
        <v>153.4</v>
      </c>
      <c r="I6862" s="58">
        <f t="shared" si="215"/>
        <v>0</v>
      </c>
      <c r="J6862" s="59" t="s">
        <v>4027</v>
      </c>
      <c r="K6862" s="59"/>
      <c r="L6862" s="60" t="s">
        <v>4029</v>
      </c>
      <c r="M6862" s="61">
        <v>2.1999999999999999E-2</v>
      </c>
      <c r="N6862" s="6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  <c r="BA6862" s="2"/>
      <c r="BB6862" s="2"/>
      <c r="BC6862" s="2"/>
      <c r="BD6862" s="2"/>
      <c r="BE6862" s="2"/>
      <c r="BF6862" s="2"/>
      <c r="BG6862" s="2"/>
      <c r="BH6862" s="2"/>
      <c r="BI6862" s="2"/>
      <c r="BJ6862" s="2"/>
      <c r="BK6862" s="2"/>
      <c r="BL6862" s="2"/>
      <c r="BM6862" s="2"/>
      <c r="BN6862" s="2"/>
      <c r="BO6862" s="2"/>
      <c r="BP6862" s="2"/>
      <c r="BQ6862" s="2"/>
      <c r="BR6862" s="2"/>
      <c r="BS6862" s="2"/>
      <c r="BT6862" s="2"/>
      <c r="BU6862" s="2"/>
      <c r="BV6862" s="2"/>
      <c r="BW6862" s="2"/>
      <c r="BX6862" s="2"/>
      <c r="BY6862" s="2"/>
      <c r="BZ6862" s="2"/>
      <c r="CA6862" s="2"/>
      <c r="CB6862" s="2"/>
      <c r="CC6862" s="2"/>
      <c r="CD6862" s="2"/>
      <c r="CE6862" s="2"/>
    </row>
    <row r="6863" spans="1:83" s="10" customFormat="1" ht="12.75" customHeight="1" x14ac:dyDescent="0.2">
      <c r="A6863" s="51" t="s">
        <v>11810</v>
      </c>
      <c r="B6863" s="9" t="s">
        <v>313</v>
      </c>
      <c r="C6863" s="66" t="s">
        <v>4035</v>
      </c>
      <c r="D6863" s="44" t="s">
        <v>4146</v>
      </c>
      <c r="E6863" s="54"/>
      <c r="F6863" s="55"/>
      <c r="G6863" s="56">
        <v>130</v>
      </c>
      <c r="H6863" s="57">
        <f t="shared" si="214"/>
        <v>153.4</v>
      </c>
      <c r="I6863" s="58">
        <f t="shared" si="215"/>
        <v>0</v>
      </c>
      <c r="J6863" s="59" t="s">
        <v>4027</v>
      </c>
      <c r="K6863" s="59"/>
      <c r="L6863" s="60" t="s">
        <v>4029</v>
      </c>
      <c r="M6863" s="61">
        <v>2.1999999999999999E-2</v>
      </c>
      <c r="N6863" s="6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  <c r="BA6863" s="2"/>
      <c r="BB6863" s="2"/>
      <c r="BC6863" s="2"/>
      <c r="BD6863" s="2"/>
      <c r="BE6863" s="2"/>
      <c r="BF6863" s="2"/>
      <c r="BG6863" s="2"/>
      <c r="BH6863" s="2"/>
      <c r="BI6863" s="2"/>
      <c r="BJ6863" s="2"/>
      <c r="BK6863" s="2"/>
      <c r="BL6863" s="2"/>
      <c r="BM6863" s="2"/>
      <c r="BN6863" s="2"/>
      <c r="BO6863" s="2"/>
      <c r="BP6863" s="2"/>
      <c r="BQ6863" s="2"/>
      <c r="BR6863" s="2"/>
      <c r="BS6863" s="2"/>
      <c r="BT6863" s="2"/>
      <c r="BU6863" s="2"/>
      <c r="BV6863" s="2"/>
      <c r="BW6863" s="2"/>
      <c r="BX6863" s="2"/>
      <c r="BY6863" s="2"/>
      <c r="BZ6863" s="2"/>
      <c r="CA6863" s="2"/>
      <c r="CB6863" s="2"/>
      <c r="CC6863" s="2"/>
      <c r="CD6863" s="2"/>
      <c r="CE6863" s="2"/>
    </row>
    <row r="6864" spans="1:83" s="10" customFormat="1" ht="12.75" customHeight="1" x14ac:dyDescent="0.2">
      <c r="A6864" s="51" t="s">
        <v>11811</v>
      </c>
      <c r="B6864" s="9" t="s">
        <v>11812</v>
      </c>
      <c r="C6864" s="66" t="s">
        <v>4035</v>
      </c>
      <c r="D6864" s="44" t="s">
        <v>4146</v>
      </c>
      <c r="E6864" s="54"/>
      <c r="F6864" s="55"/>
      <c r="G6864" s="56">
        <v>216.08</v>
      </c>
      <c r="H6864" s="57">
        <f t="shared" si="214"/>
        <v>254.9744</v>
      </c>
      <c r="I6864" s="58">
        <f t="shared" si="215"/>
        <v>0</v>
      </c>
      <c r="J6864" s="59" t="s">
        <v>4027</v>
      </c>
      <c r="K6864" s="59"/>
      <c r="L6864" s="60" t="s">
        <v>4029</v>
      </c>
      <c r="M6864" s="61">
        <v>0.28000000000000003</v>
      </c>
      <c r="N6864" s="6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  <c r="BA6864" s="2"/>
      <c r="BB6864" s="2"/>
      <c r="BC6864" s="2"/>
      <c r="BD6864" s="2"/>
      <c r="BE6864" s="2"/>
      <c r="BF6864" s="2"/>
      <c r="BG6864" s="2"/>
      <c r="BH6864" s="2"/>
      <c r="BI6864" s="2"/>
      <c r="BJ6864" s="2"/>
      <c r="BK6864" s="2"/>
      <c r="BL6864" s="2"/>
      <c r="BM6864" s="2"/>
      <c r="BN6864" s="2"/>
      <c r="BO6864" s="2"/>
      <c r="BP6864" s="2"/>
      <c r="BQ6864" s="2"/>
      <c r="BR6864" s="2"/>
      <c r="BS6864" s="2"/>
      <c r="BT6864" s="2"/>
      <c r="BU6864" s="2"/>
      <c r="BV6864" s="2"/>
      <c r="BW6864" s="2"/>
      <c r="BX6864" s="2"/>
      <c r="BY6864" s="2"/>
      <c r="BZ6864" s="2"/>
      <c r="CA6864" s="2"/>
      <c r="CB6864" s="2"/>
      <c r="CC6864" s="2"/>
      <c r="CD6864" s="2"/>
      <c r="CE6864" s="2"/>
    </row>
    <row r="6865" spans="1:83" s="10" customFormat="1" ht="12.75" customHeight="1" x14ac:dyDescent="0.2">
      <c r="A6865" s="51" t="s">
        <v>11813</v>
      </c>
      <c r="B6865" s="9" t="s">
        <v>313</v>
      </c>
      <c r="C6865" s="66" t="s">
        <v>4035</v>
      </c>
      <c r="D6865" s="44" t="s">
        <v>4146</v>
      </c>
      <c r="E6865" s="54"/>
      <c r="F6865" s="55"/>
      <c r="G6865" s="56">
        <v>1794.2</v>
      </c>
      <c r="H6865" s="57">
        <f t="shared" si="214"/>
        <v>2117.1559999999999</v>
      </c>
      <c r="I6865" s="58">
        <f t="shared" si="215"/>
        <v>0</v>
      </c>
      <c r="J6865" s="59" t="s">
        <v>4027</v>
      </c>
      <c r="K6865" s="59"/>
      <c r="L6865" s="60" t="s">
        <v>4029</v>
      </c>
      <c r="M6865" s="61">
        <v>0.109</v>
      </c>
      <c r="N6865" s="6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  <c r="BA6865" s="2"/>
      <c r="BB6865" s="2"/>
      <c r="BC6865" s="2"/>
      <c r="BD6865" s="2"/>
      <c r="BE6865" s="2"/>
      <c r="BF6865" s="2"/>
      <c r="BG6865" s="2"/>
      <c r="BH6865" s="2"/>
      <c r="BI6865" s="2"/>
      <c r="BJ6865" s="2"/>
      <c r="BK6865" s="2"/>
      <c r="BL6865" s="2"/>
      <c r="BM6865" s="2"/>
      <c r="BN6865" s="2"/>
      <c r="BO6865" s="2"/>
      <c r="BP6865" s="2"/>
      <c r="BQ6865" s="2"/>
      <c r="BR6865" s="2"/>
      <c r="BS6865" s="2"/>
      <c r="BT6865" s="2"/>
      <c r="BU6865" s="2"/>
      <c r="BV6865" s="2"/>
      <c r="BW6865" s="2"/>
      <c r="BX6865" s="2"/>
      <c r="BY6865" s="2"/>
      <c r="BZ6865" s="2"/>
      <c r="CA6865" s="2"/>
      <c r="CB6865" s="2"/>
      <c r="CC6865" s="2"/>
      <c r="CD6865" s="2"/>
      <c r="CE6865" s="2"/>
    </row>
    <row r="6866" spans="1:83" s="10" customFormat="1" ht="12.75" customHeight="1" x14ac:dyDescent="0.2">
      <c r="A6866" s="51" t="s">
        <v>11814</v>
      </c>
      <c r="B6866" s="9" t="s">
        <v>313</v>
      </c>
      <c r="C6866" s="66" t="s">
        <v>4035</v>
      </c>
      <c r="D6866" s="44" t="s">
        <v>4146</v>
      </c>
      <c r="E6866" s="54"/>
      <c r="F6866" s="55"/>
      <c r="G6866" s="56">
        <v>1775.85</v>
      </c>
      <c r="H6866" s="57">
        <f t="shared" si="214"/>
        <v>2095.5029999999997</v>
      </c>
      <c r="I6866" s="58">
        <f t="shared" si="215"/>
        <v>0</v>
      </c>
      <c r="J6866" s="59" t="s">
        <v>4027</v>
      </c>
      <c r="K6866" s="59"/>
      <c r="L6866" s="60" t="s">
        <v>4029</v>
      </c>
      <c r="M6866" s="61">
        <v>0.10199999999999999</v>
      </c>
      <c r="N6866" s="6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  <c r="BA6866" s="2"/>
      <c r="BB6866" s="2"/>
      <c r="BC6866" s="2"/>
      <c r="BD6866" s="2"/>
      <c r="BE6866" s="2"/>
      <c r="BF6866" s="2"/>
      <c r="BG6866" s="2"/>
      <c r="BH6866" s="2"/>
      <c r="BI6866" s="2"/>
      <c r="BJ6866" s="2"/>
      <c r="BK6866" s="2"/>
      <c r="BL6866" s="2"/>
      <c r="BM6866" s="2"/>
      <c r="BN6866" s="2"/>
      <c r="BO6866" s="2"/>
      <c r="BP6866" s="2"/>
      <c r="BQ6866" s="2"/>
      <c r="BR6866" s="2"/>
      <c r="BS6866" s="2"/>
      <c r="BT6866" s="2"/>
      <c r="BU6866" s="2"/>
      <c r="BV6866" s="2"/>
      <c r="BW6866" s="2"/>
      <c r="BX6866" s="2"/>
      <c r="BY6866" s="2"/>
      <c r="BZ6866" s="2"/>
      <c r="CA6866" s="2"/>
      <c r="CB6866" s="2"/>
      <c r="CC6866" s="2"/>
      <c r="CD6866" s="2"/>
      <c r="CE6866" s="2"/>
    </row>
    <row r="6867" spans="1:83" s="10" customFormat="1" ht="12.75" customHeight="1" x14ac:dyDescent="0.2">
      <c r="A6867" s="64" t="s">
        <v>11815</v>
      </c>
      <c r="B6867" s="9" t="s">
        <v>1061</v>
      </c>
      <c r="C6867" s="53" t="s">
        <v>4007</v>
      </c>
      <c r="D6867" s="44" t="s">
        <v>4146</v>
      </c>
      <c r="E6867" s="54"/>
      <c r="F6867" s="55"/>
      <c r="G6867" s="56">
        <v>2180.41</v>
      </c>
      <c r="H6867" s="57">
        <f t="shared" si="214"/>
        <v>2572.8837999999996</v>
      </c>
      <c r="I6867" s="58">
        <f t="shared" si="215"/>
        <v>0</v>
      </c>
      <c r="J6867" s="59"/>
      <c r="K6867" s="59" t="s">
        <v>6938</v>
      </c>
      <c r="L6867" s="60" t="s">
        <v>4029</v>
      </c>
      <c r="M6867" s="61">
        <v>0.39</v>
      </c>
      <c r="N6867" s="6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  <c r="BA6867" s="2"/>
      <c r="BB6867" s="2"/>
      <c r="BC6867" s="2"/>
      <c r="BD6867" s="2"/>
      <c r="BE6867" s="2"/>
      <c r="BF6867" s="2"/>
      <c r="BG6867" s="2"/>
      <c r="BH6867" s="2"/>
      <c r="BI6867" s="2"/>
      <c r="BJ6867" s="2"/>
      <c r="BK6867" s="2"/>
      <c r="BL6867" s="2"/>
      <c r="BM6867" s="2"/>
      <c r="BN6867" s="2"/>
      <c r="BO6867" s="2"/>
      <c r="BP6867" s="2"/>
      <c r="BQ6867" s="2"/>
      <c r="BR6867" s="2"/>
      <c r="BS6867" s="2"/>
      <c r="BT6867" s="2"/>
      <c r="BU6867" s="2"/>
      <c r="BV6867" s="2"/>
      <c r="BW6867" s="2"/>
      <c r="BX6867" s="2"/>
      <c r="BY6867" s="2"/>
      <c r="BZ6867" s="2"/>
      <c r="CA6867" s="2"/>
      <c r="CB6867" s="2"/>
      <c r="CC6867" s="2"/>
      <c r="CD6867" s="2"/>
      <c r="CE6867" s="2"/>
    </row>
    <row r="6868" spans="1:83" s="14" customFormat="1" ht="12.75" customHeight="1" x14ac:dyDescent="0.2">
      <c r="A6868" s="51" t="s">
        <v>11816</v>
      </c>
      <c r="B6868" s="9" t="s">
        <v>313</v>
      </c>
      <c r="C6868" s="66" t="s">
        <v>4035</v>
      </c>
      <c r="D6868" s="44" t="s">
        <v>4146</v>
      </c>
      <c r="E6868" s="54"/>
      <c r="F6868" s="55"/>
      <c r="G6868" s="56">
        <v>1818.38</v>
      </c>
      <c r="H6868" s="57">
        <f t="shared" si="214"/>
        <v>2145.6884</v>
      </c>
      <c r="I6868" s="58">
        <f t="shared" si="215"/>
        <v>0</v>
      </c>
      <c r="J6868" s="59" t="s">
        <v>4027</v>
      </c>
      <c r="K6868" s="59"/>
      <c r="L6868" s="60" t="s">
        <v>4029</v>
      </c>
      <c r="M6868" s="61">
        <v>0.123</v>
      </c>
      <c r="N6868" s="6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  <c r="BA6868" s="2"/>
      <c r="BB6868" s="2"/>
      <c r="BC6868" s="2"/>
      <c r="BD6868" s="2"/>
      <c r="BE6868" s="2"/>
      <c r="BF6868" s="2"/>
      <c r="BG6868" s="2"/>
      <c r="BH6868" s="2"/>
      <c r="BI6868" s="2"/>
      <c r="BJ6868" s="2"/>
      <c r="BK6868" s="2"/>
      <c r="BL6868" s="2"/>
      <c r="BM6868" s="2"/>
      <c r="BN6868" s="2"/>
      <c r="BO6868" s="2"/>
      <c r="BP6868" s="2"/>
      <c r="BQ6868" s="2"/>
      <c r="BR6868" s="2"/>
      <c r="BS6868" s="2"/>
      <c r="BT6868" s="2"/>
      <c r="BU6868" s="2"/>
      <c r="BV6868" s="2"/>
      <c r="BW6868" s="2"/>
      <c r="BX6868" s="2"/>
      <c r="BY6868" s="2"/>
      <c r="BZ6868" s="2"/>
      <c r="CA6868" s="2"/>
      <c r="CB6868" s="2"/>
      <c r="CC6868" s="2"/>
      <c r="CD6868" s="2"/>
      <c r="CE6868" s="2"/>
    </row>
    <row r="6869" spans="1:83" s="10" customFormat="1" ht="12.75" customHeight="1" x14ac:dyDescent="0.2">
      <c r="A6869" s="51" t="s">
        <v>11817</v>
      </c>
      <c r="B6869" s="9" t="s">
        <v>347</v>
      </c>
      <c r="C6869" s="66" t="s">
        <v>4035</v>
      </c>
      <c r="D6869" s="44" t="s">
        <v>4146</v>
      </c>
      <c r="E6869" s="54"/>
      <c r="F6869" s="55"/>
      <c r="G6869" s="56">
        <v>550</v>
      </c>
      <c r="H6869" s="57">
        <f t="shared" si="214"/>
        <v>649</v>
      </c>
      <c r="I6869" s="58">
        <f t="shared" si="215"/>
        <v>0</v>
      </c>
      <c r="J6869" s="59"/>
      <c r="K6869" s="59"/>
      <c r="L6869" s="60" t="s">
        <v>4029</v>
      </c>
      <c r="M6869" s="61"/>
      <c r="N6869" s="6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  <c r="BA6869" s="2"/>
      <c r="BB6869" s="2"/>
      <c r="BC6869" s="2"/>
      <c r="BD6869" s="2"/>
      <c r="BE6869" s="2"/>
      <c r="BF6869" s="2"/>
      <c r="BG6869" s="2"/>
      <c r="BH6869" s="2"/>
      <c r="BI6869" s="2"/>
      <c r="BJ6869" s="2"/>
      <c r="BK6869" s="2"/>
      <c r="BL6869" s="2"/>
      <c r="BM6869" s="2"/>
      <c r="BN6869" s="2"/>
      <c r="BO6869" s="2"/>
      <c r="BP6869" s="2"/>
      <c r="BQ6869" s="2"/>
      <c r="BR6869" s="2"/>
      <c r="BS6869" s="2"/>
      <c r="BT6869" s="2"/>
      <c r="BU6869" s="2"/>
      <c r="BV6869" s="2"/>
      <c r="BW6869" s="2"/>
      <c r="BX6869" s="2"/>
      <c r="BY6869" s="2"/>
      <c r="BZ6869" s="2"/>
      <c r="CA6869" s="2"/>
      <c r="CB6869" s="2"/>
      <c r="CC6869" s="2"/>
      <c r="CD6869" s="2"/>
      <c r="CE6869" s="2"/>
    </row>
    <row r="6870" spans="1:83" s="10" customFormat="1" ht="12.75" customHeight="1" x14ac:dyDescent="0.2">
      <c r="A6870" s="51" t="s">
        <v>3362</v>
      </c>
      <c r="B6870" s="9" t="s">
        <v>795</v>
      </c>
      <c r="C6870" s="66" t="s">
        <v>4035</v>
      </c>
      <c r="D6870" s="44" t="s">
        <v>6891</v>
      </c>
      <c r="E6870" s="54"/>
      <c r="F6870" s="55"/>
      <c r="G6870" s="56">
        <v>280000</v>
      </c>
      <c r="H6870" s="57">
        <f t="shared" si="214"/>
        <v>330400</v>
      </c>
      <c r="I6870" s="58">
        <f t="shared" si="215"/>
        <v>0</v>
      </c>
      <c r="J6870" s="59" t="s">
        <v>11818</v>
      </c>
      <c r="K6870" s="59"/>
      <c r="L6870" s="60" t="s">
        <v>4029</v>
      </c>
      <c r="M6870" s="61">
        <v>358.85</v>
      </c>
      <c r="N6870" s="6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  <c r="BA6870" s="2"/>
      <c r="BB6870" s="2"/>
      <c r="BC6870" s="2"/>
      <c r="BD6870" s="2"/>
      <c r="BE6870" s="2"/>
      <c r="BF6870" s="2"/>
      <c r="BG6870" s="2"/>
      <c r="BH6870" s="2"/>
      <c r="BI6870" s="2"/>
      <c r="BJ6870" s="2"/>
      <c r="BK6870" s="2"/>
      <c r="BL6870" s="2"/>
      <c r="BM6870" s="2"/>
      <c r="BN6870" s="2"/>
      <c r="BO6870" s="2"/>
      <c r="BP6870" s="2"/>
      <c r="BQ6870" s="2"/>
      <c r="BR6870" s="2"/>
      <c r="BS6870" s="2"/>
      <c r="BT6870" s="2"/>
      <c r="BU6870" s="2"/>
      <c r="BV6870" s="2"/>
      <c r="BW6870" s="2"/>
      <c r="BX6870" s="2"/>
      <c r="BY6870" s="2"/>
      <c r="BZ6870" s="2"/>
      <c r="CA6870" s="2"/>
      <c r="CB6870" s="2"/>
      <c r="CC6870" s="2"/>
      <c r="CD6870" s="2"/>
      <c r="CE6870" s="2"/>
    </row>
    <row r="6871" spans="1:83" s="10" customFormat="1" ht="12.75" customHeight="1" x14ac:dyDescent="0.2">
      <c r="A6871" s="69" t="s">
        <v>3363</v>
      </c>
      <c r="B6871" s="70" t="s">
        <v>474</v>
      </c>
      <c r="C6871" s="66" t="s">
        <v>4035</v>
      </c>
      <c r="D6871" s="72" t="s">
        <v>6891</v>
      </c>
      <c r="E6871" s="54"/>
      <c r="F6871" s="55"/>
      <c r="G6871" s="56">
        <v>305493.71000000002</v>
      </c>
      <c r="H6871" s="57">
        <f t="shared" si="214"/>
        <v>360482.57780000003</v>
      </c>
      <c r="I6871" s="58">
        <f t="shared" si="215"/>
        <v>0</v>
      </c>
      <c r="J6871" s="59"/>
      <c r="K6871" s="59"/>
      <c r="L6871" s="73"/>
      <c r="M6871" s="61"/>
      <c r="N6871" s="6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  <c r="BA6871" s="2"/>
      <c r="BB6871" s="2"/>
      <c r="BC6871" s="2"/>
      <c r="BD6871" s="2"/>
      <c r="BE6871" s="2"/>
      <c r="BF6871" s="2"/>
      <c r="BG6871" s="2"/>
      <c r="BH6871" s="2"/>
      <c r="BI6871" s="2"/>
      <c r="BJ6871" s="2"/>
      <c r="BK6871" s="2"/>
      <c r="BL6871" s="2"/>
      <c r="BM6871" s="2"/>
      <c r="BN6871" s="2"/>
      <c r="BO6871" s="2"/>
      <c r="BP6871" s="2"/>
      <c r="BQ6871" s="2"/>
      <c r="BR6871" s="2"/>
      <c r="BS6871" s="2"/>
      <c r="BT6871" s="2"/>
      <c r="BU6871" s="2"/>
      <c r="BV6871" s="2"/>
      <c r="BW6871" s="2"/>
      <c r="BX6871" s="2"/>
      <c r="BY6871" s="2"/>
      <c r="BZ6871" s="2"/>
      <c r="CA6871" s="2"/>
      <c r="CB6871" s="2"/>
      <c r="CC6871" s="2"/>
      <c r="CD6871" s="2"/>
      <c r="CE6871" s="2"/>
    </row>
    <row r="6872" spans="1:83" s="10" customFormat="1" ht="12.75" customHeight="1" x14ac:dyDescent="0.2">
      <c r="A6872" s="51" t="s">
        <v>3364</v>
      </c>
      <c r="B6872" s="9" t="s">
        <v>473</v>
      </c>
      <c r="C6872" s="66" t="s">
        <v>4035</v>
      </c>
      <c r="D6872" s="44" t="s">
        <v>6891</v>
      </c>
      <c r="E6872" s="54"/>
      <c r="F6872" s="55"/>
      <c r="G6872" s="56">
        <v>268000</v>
      </c>
      <c r="H6872" s="57">
        <f t="shared" si="214"/>
        <v>316240</v>
      </c>
      <c r="I6872" s="58">
        <f t="shared" si="215"/>
        <v>0</v>
      </c>
      <c r="J6872" s="59" t="s">
        <v>11819</v>
      </c>
      <c r="K6872" s="59"/>
      <c r="L6872" s="60" t="s">
        <v>4029</v>
      </c>
      <c r="M6872" s="61">
        <v>341.6</v>
      </c>
      <c r="N6872" s="6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  <c r="BA6872" s="2"/>
      <c r="BB6872" s="2"/>
      <c r="BC6872" s="2"/>
      <c r="BD6872" s="2"/>
      <c r="BE6872" s="2"/>
      <c r="BF6872" s="2"/>
      <c r="BG6872" s="2"/>
      <c r="BH6872" s="2"/>
      <c r="BI6872" s="2"/>
      <c r="BJ6872" s="2"/>
      <c r="BK6872" s="2"/>
      <c r="BL6872" s="2"/>
      <c r="BM6872" s="2"/>
      <c r="BN6872" s="2"/>
      <c r="BO6872" s="2"/>
      <c r="BP6872" s="2"/>
      <c r="BQ6872" s="2"/>
      <c r="BR6872" s="2"/>
      <c r="BS6872" s="2"/>
      <c r="BT6872" s="2"/>
      <c r="BU6872" s="2"/>
      <c r="BV6872" s="2"/>
      <c r="BW6872" s="2"/>
      <c r="BX6872" s="2"/>
      <c r="BY6872" s="2"/>
      <c r="BZ6872" s="2"/>
      <c r="CA6872" s="2"/>
      <c r="CB6872" s="2"/>
      <c r="CC6872" s="2"/>
      <c r="CD6872" s="2"/>
      <c r="CE6872" s="2"/>
    </row>
    <row r="6873" spans="1:83" s="10" customFormat="1" ht="12.75" customHeight="1" x14ac:dyDescent="0.2">
      <c r="A6873" s="51" t="s">
        <v>3365</v>
      </c>
      <c r="B6873" s="9" t="s">
        <v>474</v>
      </c>
      <c r="C6873" s="66" t="s">
        <v>4035</v>
      </c>
      <c r="D6873" s="44" t="s">
        <v>6891</v>
      </c>
      <c r="E6873" s="54"/>
      <c r="F6873" s="55"/>
      <c r="G6873" s="56">
        <v>270000</v>
      </c>
      <c r="H6873" s="57">
        <f t="shared" si="214"/>
        <v>318600</v>
      </c>
      <c r="I6873" s="58">
        <f t="shared" si="215"/>
        <v>0</v>
      </c>
      <c r="J6873" s="59" t="s">
        <v>11820</v>
      </c>
      <c r="K6873" s="59"/>
      <c r="L6873" s="65" t="s">
        <v>11821</v>
      </c>
      <c r="M6873" s="61">
        <v>197</v>
      </c>
      <c r="N6873" s="6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  <c r="BA6873" s="2"/>
      <c r="BB6873" s="2"/>
      <c r="BC6873" s="2"/>
      <c r="BD6873" s="2"/>
      <c r="BE6873" s="2"/>
      <c r="BF6873" s="2"/>
      <c r="BG6873" s="2"/>
      <c r="BH6873" s="2"/>
      <c r="BI6873" s="2"/>
      <c r="BJ6873" s="2"/>
      <c r="BK6873" s="2"/>
      <c r="BL6873" s="2"/>
      <c r="BM6873" s="2"/>
      <c r="BN6873" s="2"/>
      <c r="BO6873" s="2"/>
      <c r="BP6873" s="2"/>
      <c r="BQ6873" s="2"/>
      <c r="BR6873" s="2"/>
      <c r="BS6873" s="2"/>
      <c r="BT6873" s="2"/>
      <c r="BU6873" s="2"/>
      <c r="BV6873" s="2"/>
      <c r="BW6873" s="2"/>
      <c r="BX6873" s="2"/>
      <c r="BY6873" s="2"/>
      <c r="BZ6873" s="2"/>
      <c r="CA6873" s="2"/>
      <c r="CB6873" s="2"/>
      <c r="CC6873" s="2"/>
      <c r="CD6873" s="2"/>
      <c r="CE6873" s="2"/>
    </row>
    <row r="6874" spans="1:83" s="10" customFormat="1" ht="12.75" customHeight="1" x14ac:dyDescent="0.2">
      <c r="A6874" s="51" t="s">
        <v>3366</v>
      </c>
      <c r="B6874" s="9" t="s">
        <v>1106</v>
      </c>
      <c r="C6874" s="66" t="s">
        <v>4035</v>
      </c>
      <c r="D6874" s="44" t="s">
        <v>6891</v>
      </c>
      <c r="E6874" s="54"/>
      <c r="F6874" s="55"/>
      <c r="G6874" s="56">
        <v>2628.2</v>
      </c>
      <c r="H6874" s="57">
        <f t="shared" si="214"/>
        <v>3101.2759999999998</v>
      </c>
      <c r="I6874" s="58">
        <f t="shared" si="215"/>
        <v>0</v>
      </c>
      <c r="J6874" s="59" t="s">
        <v>4027</v>
      </c>
      <c r="K6874" s="59"/>
      <c r="L6874" s="60" t="s">
        <v>4029</v>
      </c>
      <c r="M6874" s="61">
        <v>3.8</v>
      </c>
      <c r="N6874" s="6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  <c r="BA6874" s="2"/>
      <c r="BB6874" s="2"/>
      <c r="BC6874" s="2"/>
      <c r="BD6874" s="2"/>
      <c r="BE6874" s="2"/>
      <c r="BF6874" s="2"/>
      <c r="BG6874" s="2"/>
      <c r="BH6874" s="2"/>
      <c r="BI6874" s="2"/>
      <c r="BJ6874" s="2"/>
      <c r="BK6874" s="2"/>
      <c r="BL6874" s="2"/>
      <c r="BM6874" s="2"/>
      <c r="BN6874" s="2"/>
      <c r="BO6874" s="2"/>
      <c r="BP6874" s="2"/>
      <c r="BQ6874" s="2"/>
      <c r="BR6874" s="2"/>
      <c r="BS6874" s="2"/>
      <c r="BT6874" s="2"/>
      <c r="BU6874" s="2"/>
      <c r="BV6874" s="2"/>
      <c r="BW6874" s="2"/>
      <c r="BX6874" s="2"/>
      <c r="BY6874" s="2"/>
      <c r="BZ6874" s="2"/>
      <c r="CA6874" s="2"/>
      <c r="CB6874" s="2"/>
      <c r="CC6874" s="2"/>
      <c r="CD6874" s="2"/>
      <c r="CE6874" s="2"/>
    </row>
    <row r="6875" spans="1:83" s="10" customFormat="1" ht="12.75" customHeight="1" x14ac:dyDescent="0.2">
      <c r="A6875" s="51" t="s">
        <v>3367</v>
      </c>
      <c r="B6875" s="9" t="s">
        <v>1107</v>
      </c>
      <c r="C6875" s="66" t="s">
        <v>4035</v>
      </c>
      <c r="D6875" s="44" t="s">
        <v>6891</v>
      </c>
      <c r="E6875" s="54"/>
      <c r="F6875" s="55"/>
      <c r="G6875" s="56">
        <v>13515.28</v>
      </c>
      <c r="H6875" s="57">
        <f t="shared" si="214"/>
        <v>15948.0304</v>
      </c>
      <c r="I6875" s="58">
        <f t="shared" si="215"/>
        <v>0</v>
      </c>
      <c r="J6875" s="59" t="s">
        <v>4027</v>
      </c>
      <c r="K6875" s="59"/>
      <c r="L6875" s="60" t="s">
        <v>4029</v>
      </c>
      <c r="M6875" s="61">
        <v>24.7</v>
      </c>
      <c r="N6875" s="6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  <c r="BA6875" s="2"/>
      <c r="BB6875" s="2"/>
      <c r="BC6875" s="2"/>
      <c r="BD6875" s="2"/>
      <c r="BE6875" s="2"/>
      <c r="BF6875" s="2"/>
      <c r="BG6875" s="2"/>
      <c r="BH6875" s="2"/>
      <c r="BI6875" s="2"/>
      <c r="BJ6875" s="2"/>
      <c r="BK6875" s="2"/>
      <c r="BL6875" s="2"/>
      <c r="BM6875" s="2"/>
      <c r="BN6875" s="2"/>
      <c r="BO6875" s="2"/>
      <c r="BP6875" s="2"/>
      <c r="BQ6875" s="2"/>
      <c r="BR6875" s="2"/>
      <c r="BS6875" s="2"/>
      <c r="BT6875" s="2"/>
      <c r="BU6875" s="2"/>
      <c r="BV6875" s="2"/>
      <c r="BW6875" s="2"/>
      <c r="BX6875" s="2"/>
      <c r="BY6875" s="2"/>
      <c r="BZ6875" s="2"/>
      <c r="CA6875" s="2"/>
      <c r="CB6875" s="2"/>
      <c r="CC6875" s="2"/>
      <c r="CD6875" s="2"/>
      <c r="CE6875" s="2"/>
    </row>
    <row r="6876" spans="1:83" s="10" customFormat="1" ht="12.75" customHeight="1" x14ac:dyDescent="0.2">
      <c r="A6876" s="51" t="s">
        <v>3368</v>
      </c>
      <c r="B6876" s="9" t="s">
        <v>1107</v>
      </c>
      <c r="C6876" s="66" t="s">
        <v>4035</v>
      </c>
      <c r="D6876" s="44" t="s">
        <v>6891</v>
      </c>
      <c r="E6876" s="54"/>
      <c r="F6876" s="55"/>
      <c r="G6876" s="56">
        <v>15321.39</v>
      </c>
      <c r="H6876" s="57">
        <f t="shared" si="214"/>
        <v>18079.240199999997</v>
      </c>
      <c r="I6876" s="58">
        <f t="shared" si="215"/>
        <v>0</v>
      </c>
      <c r="J6876" s="59" t="s">
        <v>4027</v>
      </c>
      <c r="K6876" s="59"/>
      <c r="L6876" s="60" t="s">
        <v>4620</v>
      </c>
      <c r="M6876" s="61">
        <v>24.7</v>
      </c>
      <c r="N6876" s="6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  <c r="BA6876" s="2"/>
      <c r="BB6876" s="2"/>
      <c r="BC6876" s="2"/>
      <c r="BD6876" s="2"/>
      <c r="BE6876" s="2"/>
      <c r="BF6876" s="2"/>
      <c r="BG6876" s="2"/>
      <c r="BH6876" s="2"/>
      <c r="BI6876" s="2"/>
      <c r="BJ6876" s="2"/>
      <c r="BK6876" s="2"/>
      <c r="BL6876" s="2"/>
      <c r="BM6876" s="2"/>
      <c r="BN6876" s="2"/>
      <c r="BO6876" s="2"/>
      <c r="BP6876" s="2"/>
      <c r="BQ6876" s="2"/>
      <c r="BR6876" s="2"/>
      <c r="BS6876" s="2"/>
      <c r="BT6876" s="2"/>
      <c r="BU6876" s="2"/>
      <c r="BV6876" s="2"/>
      <c r="BW6876" s="2"/>
      <c r="BX6876" s="2"/>
      <c r="BY6876" s="2"/>
      <c r="BZ6876" s="2"/>
      <c r="CA6876" s="2"/>
      <c r="CB6876" s="2"/>
      <c r="CC6876" s="2"/>
      <c r="CD6876" s="2"/>
      <c r="CE6876" s="2"/>
    </row>
    <row r="6877" spans="1:83" s="10" customFormat="1" ht="12.75" customHeight="1" x14ac:dyDescent="0.2">
      <c r="A6877" s="51" t="s">
        <v>3369</v>
      </c>
      <c r="B6877" s="9" t="s">
        <v>207</v>
      </c>
      <c r="C6877" s="66" t="s">
        <v>4035</v>
      </c>
      <c r="D6877" s="44" t="s">
        <v>6891</v>
      </c>
      <c r="E6877" s="54"/>
      <c r="F6877" s="55"/>
      <c r="G6877" s="56">
        <v>107962.44</v>
      </c>
      <c r="H6877" s="57">
        <f t="shared" si="214"/>
        <v>127395.6792</v>
      </c>
      <c r="I6877" s="58">
        <f t="shared" si="215"/>
        <v>0</v>
      </c>
      <c r="J6877" s="59" t="s">
        <v>4027</v>
      </c>
      <c r="K6877" s="59"/>
      <c r="L6877" s="60" t="s">
        <v>4620</v>
      </c>
      <c r="M6877" s="61">
        <v>49.2</v>
      </c>
      <c r="N6877" s="6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  <c r="BA6877" s="2"/>
      <c r="BB6877" s="2"/>
      <c r="BC6877" s="2"/>
      <c r="BD6877" s="2"/>
      <c r="BE6877" s="2"/>
      <c r="BF6877" s="2"/>
      <c r="BG6877" s="2"/>
      <c r="BH6877" s="2"/>
      <c r="BI6877" s="2"/>
      <c r="BJ6877" s="2"/>
      <c r="BK6877" s="2"/>
      <c r="BL6877" s="2"/>
      <c r="BM6877" s="2"/>
      <c r="BN6877" s="2"/>
      <c r="BO6877" s="2"/>
      <c r="BP6877" s="2"/>
      <c r="BQ6877" s="2"/>
      <c r="BR6877" s="2"/>
      <c r="BS6877" s="2"/>
      <c r="BT6877" s="2"/>
      <c r="BU6877" s="2"/>
      <c r="BV6877" s="2"/>
      <c r="BW6877" s="2"/>
      <c r="BX6877" s="2"/>
      <c r="BY6877" s="2"/>
      <c r="BZ6877" s="2"/>
      <c r="CA6877" s="2"/>
      <c r="CB6877" s="2"/>
      <c r="CC6877" s="2"/>
      <c r="CD6877" s="2"/>
      <c r="CE6877" s="2"/>
    </row>
    <row r="6878" spans="1:83" s="10" customFormat="1" ht="12.75" customHeight="1" x14ac:dyDescent="0.2">
      <c r="A6878" s="51" t="s">
        <v>11822</v>
      </c>
      <c r="B6878" s="9" t="s">
        <v>11823</v>
      </c>
      <c r="C6878" s="66" t="s">
        <v>4035</v>
      </c>
      <c r="D6878" s="44" t="s">
        <v>6891</v>
      </c>
      <c r="E6878" s="54"/>
      <c r="F6878" s="55"/>
      <c r="G6878" s="56">
        <v>84425.9</v>
      </c>
      <c r="H6878" s="57">
        <f t="shared" si="214"/>
        <v>99622.561999999991</v>
      </c>
      <c r="I6878" s="58">
        <f t="shared" si="215"/>
        <v>0</v>
      </c>
      <c r="J6878" s="59" t="s">
        <v>4027</v>
      </c>
      <c r="K6878" s="59"/>
      <c r="L6878" s="60" t="s">
        <v>4029</v>
      </c>
      <c r="M6878" s="61">
        <v>31.6</v>
      </c>
      <c r="N6878" s="6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  <c r="BA6878" s="2"/>
      <c r="BB6878" s="2"/>
      <c r="BC6878" s="2"/>
      <c r="BD6878" s="2"/>
      <c r="BE6878" s="2"/>
      <c r="BF6878" s="2"/>
      <c r="BG6878" s="2"/>
      <c r="BH6878" s="2"/>
      <c r="BI6878" s="2"/>
      <c r="BJ6878" s="2"/>
      <c r="BK6878" s="2"/>
      <c r="BL6878" s="2"/>
      <c r="BM6878" s="2"/>
      <c r="BN6878" s="2"/>
      <c r="BO6878" s="2"/>
      <c r="BP6878" s="2"/>
      <c r="BQ6878" s="2"/>
      <c r="BR6878" s="2"/>
      <c r="BS6878" s="2"/>
      <c r="BT6878" s="2"/>
      <c r="BU6878" s="2"/>
      <c r="BV6878" s="2"/>
      <c r="BW6878" s="2"/>
      <c r="BX6878" s="2"/>
      <c r="BY6878" s="2"/>
      <c r="BZ6878" s="2"/>
      <c r="CA6878" s="2"/>
      <c r="CB6878" s="2"/>
      <c r="CC6878" s="2"/>
      <c r="CD6878" s="2"/>
      <c r="CE6878" s="2"/>
    </row>
    <row r="6879" spans="1:83" s="10" customFormat="1" ht="12.75" customHeight="1" x14ac:dyDescent="0.2">
      <c r="A6879" s="51" t="s">
        <v>11824</v>
      </c>
      <c r="B6879" s="9" t="s">
        <v>10033</v>
      </c>
      <c r="C6879" s="66" t="s">
        <v>4035</v>
      </c>
      <c r="D6879" s="44" t="s">
        <v>6891</v>
      </c>
      <c r="E6879" s="54"/>
      <c r="F6879" s="55"/>
      <c r="G6879" s="56">
        <v>40</v>
      </c>
      <c r="H6879" s="57">
        <f t="shared" si="214"/>
        <v>47.199999999999996</v>
      </c>
      <c r="I6879" s="58">
        <f t="shared" si="215"/>
        <v>0</v>
      </c>
      <c r="J6879" s="59" t="s">
        <v>4027</v>
      </c>
      <c r="K6879" s="59"/>
      <c r="L6879" s="60" t="s">
        <v>4029</v>
      </c>
      <c r="M6879" s="61">
        <v>0.06</v>
      </c>
      <c r="N6879" s="6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  <c r="BA6879" s="2"/>
      <c r="BB6879" s="2"/>
      <c r="BC6879" s="2"/>
      <c r="BD6879" s="2"/>
      <c r="BE6879" s="2"/>
      <c r="BF6879" s="2"/>
      <c r="BG6879" s="2"/>
      <c r="BH6879" s="2"/>
      <c r="BI6879" s="2"/>
      <c r="BJ6879" s="2"/>
      <c r="BK6879" s="2"/>
      <c r="BL6879" s="2"/>
      <c r="BM6879" s="2"/>
      <c r="BN6879" s="2"/>
      <c r="BO6879" s="2"/>
      <c r="BP6879" s="2"/>
      <c r="BQ6879" s="2"/>
      <c r="BR6879" s="2"/>
      <c r="BS6879" s="2"/>
      <c r="BT6879" s="2"/>
      <c r="BU6879" s="2"/>
      <c r="BV6879" s="2"/>
      <c r="BW6879" s="2"/>
      <c r="BX6879" s="2"/>
      <c r="BY6879" s="2"/>
      <c r="BZ6879" s="2"/>
      <c r="CA6879" s="2"/>
      <c r="CB6879" s="2"/>
      <c r="CC6879" s="2"/>
      <c r="CD6879" s="2"/>
      <c r="CE6879" s="2"/>
    </row>
    <row r="6880" spans="1:83" s="10" customFormat="1" ht="12.75" customHeight="1" x14ac:dyDescent="0.2">
      <c r="A6880" s="64" t="s">
        <v>11825</v>
      </c>
      <c r="B6880" s="9" t="s">
        <v>10543</v>
      </c>
      <c r="C6880" s="53" t="s">
        <v>4007</v>
      </c>
      <c r="D6880" s="44" t="s">
        <v>4299</v>
      </c>
      <c r="E6880" s="54"/>
      <c r="F6880" s="55"/>
      <c r="G6880" s="56">
        <v>6769.64</v>
      </c>
      <c r="H6880" s="57">
        <f t="shared" si="214"/>
        <v>7988.1751999999997</v>
      </c>
      <c r="I6880" s="58">
        <f t="shared" si="215"/>
        <v>0</v>
      </c>
      <c r="J6880" s="59"/>
      <c r="K6880" s="59" t="s">
        <v>4300</v>
      </c>
      <c r="L6880" s="60" t="s">
        <v>4029</v>
      </c>
      <c r="M6880" s="61">
        <v>41.7</v>
      </c>
      <c r="N6880" s="6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  <c r="BA6880" s="2"/>
      <c r="BB6880" s="2"/>
      <c r="BC6880" s="2"/>
      <c r="BD6880" s="2"/>
      <c r="BE6880" s="2"/>
      <c r="BF6880" s="2"/>
      <c r="BG6880" s="2"/>
      <c r="BH6880" s="2"/>
      <c r="BI6880" s="2"/>
      <c r="BJ6880" s="2"/>
      <c r="BK6880" s="2"/>
      <c r="BL6880" s="2"/>
      <c r="BM6880" s="2"/>
      <c r="BN6880" s="2"/>
      <c r="BO6880" s="2"/>
      <c r="BP6880" s="2"/>
      <c r="BQ6880" s="2"/>
      <c r="BR6880" s="2"/>
      <c r="BS6880" s="2"/>
      <c r="BT6880" s="2"/>
      <c r="BU6880" s="2"/>
      <c r="BV6880" s="2"/>
      <c r="BW6880" s="2"/>
      <c r="BX6880" s="2"/>
      <c r="BY6880" s="2"/>
      <c r="BZ6880" s="2"/>
      <c r="CA6880" s="2"/>
      <c r="CB6880" s="2"/>
      <c r="CC6880" s="2"/>
      <c r="CD6880" s="2"/>
      <c r="CE6880" s="2"/>
    </row>
    <row r="6881" spans="1:83" s="10" customFormat="1" ht="12.75" customHeight="1" x14ac:dyDescent="0.2">
      <c r="A6881" s="64" t="s">
        <v>11826</v>
      </c>
      <c r="B6881" s="9" t="s">
        <v>8107</v>
      </c>
      <c r="C6881" s="53" t="s">
        <v>4007</v>
      </c>
      <c r="D6881" s="44" t="s">
        <v>4299</v>
      </c>
      <c r="E6881" s="54"/>
      <c r="F6881" s="55"/>
      <c r="G6881" s="56">
        <v>13700.73</v>
      </c>
      <c r="H6881" s="57">
        <f t="shared" si="214"/>
        <v>16166.861399999998</v>
      </c>
      <c r="I6881" s="58">
        <f t="shared" si="215"/>
        <v>0</v>
      </c>
      <c r="J6881" s="101" t="s">
        <v>9085</v>
      </c>
      <c r="K6881" s="59" t="s">
        <v>4300</v>
      </c>
      <c r="L6881" s="60" t="s">
        <v>4620</v>
      </c>
      <c r="M6881" s="61">
        <v>41.6</v>
      </c>
      <c r="N6881" s="6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  <c r="BA6881" s="2"/>
      <c r="BB6881" s="2"/>
      <c r="BC6881" s="2"/>
      <c r="BD6881" s="2"/>
      <c r="BE6881" s="2"/>
      <c r="BF6881" s="2"/>
      <c r="BG6881" s="2"/>
      <c r="BH6881" s="2"/>
      <c r="BI6881" s="2"/>
      <c r="BJ6881" s="2"/>
      <c r="BK6881" s="2"/>
      <c r="BL6881" s="2"/>
      <c r="BM6881" s="2"/>
      <c r="BN6881" s="2"/>
      <c r="BO6881" s="2"/>
      <c r="BP6881" s="2"/>
      <c r="BQ6881" s="2"/>
      <c r="BR6881" s="2"/>
      <c r="BS6881" s="2"/>
      <c r="BT6881" s="2"/>
      <c r="BU6881" s="2"/>
      <c r="BV6881" s="2"/>
      <c r="BW6881" s="2"/>
      <c r="BX6881" s="2"/>
      <c r="BY6881" s="2"/>
      <c r="BZ6881" s="2"/>
      <c r="CA6881" s="2"/>
      <c r="CB6881" s="2"/>
      <c r="CC6881" s="2"/>
      <c r="CD6881" s="2"/>
      <c r="CE6881" s="2"/>
    </row>
    <row r="6882" spans="1:83" s="10" customFormat="1" ht="12.75" customHeight="1" x14ac:dyDescent="0.2">
      <c r="A6882" s="51" t="s">
        <v>11827</v>
      </c>
      <c r="B6882" s="9" t="s">
        <v>505</v>
      </c>
      <c r="C6882" s="66" t="s">
        <v>4035</v>
      </c>
      <c r="D6882" s="44" t="s">
        <v>4966</v>
      </c>
      <c r="E6882" s="54"/>
      <c r="F6882" s="55"/>
      <c r="G6882" s="56">
        <v>24340.53</v>
      </c>
      <c r="H6882" s="57">
        <f t="shared" si="214"/>
        <v>28721.825399999998</v>
      </c>
      <c r="I6882" s="58">
        <f t="shared" si="215"/>
        <v>0</v>
      </c>
      <c r="J6882" s="59" t="s">
        <v>4027</v>
      </c>
      <c r="K6882" s="59"/>
      <c r="L6882" s="60" t="s">
        <v>4029</v>
      </c>
      <c r="M6882" s="61">
        <v>67.5</v>
      </c>
      <c r="N6882" s="6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  <c r="BA6882" s="2"/>
      <c r="BB6882" s="2"/>
      <c r="BC6882" s="2"/>
      <c r="BD6882" s="2"/>
      <c r="BE6882" s="2"/>
      <c r="BF6882" s="2"/>
      <c r="BG6882" s="2"/>
      <c r="BH6882" s="2"/>
      <c r="BI6882" s="2"/>
      <c r="BJ6882" s="2"/>
      <c r="BK6882" s="2"/>
      <c r="BL6882" s="2"/>
      <c r="BM6882" s="2"/>
      <c r="BN6882" s="2"/>
      <c r="BO6882" s="2"/>
      <c r="BP6882" s="2"/>
      <c r="BQ6882" s="2"/>
      <c r="BR6882" s="2"/>
      <c r="BS6882" s="2"/>
      <c r="BT6882" s="2"/>
      <c r="BU6882" s="2"/>
      <c r="BV6882" s="2"/>
      <c r="BW6882" s="2"/>
      <c r="BX6882" s="2"/>
      <c r="BY6882" s="2"/>
      <c r="BZ6882" s="2"/>
      <c r="CA6882" s="2"/>
      <c r="CB6882" s="2"/>
      <c r="CC6882" s="2"/>
      <c r="CD6882" s="2"/>
      <c r="CE6882" s="2"/>
    </row>
    <row r="6883" spans="1:83" s="10" customFormat="1" ht="12.75" customHeight="1" x14ac:dyDescent="0.2">
      <c r="A6883" s="51" t="s">
        <v>11828</v>
      </c>
      <c r="B6883" s="9" t="s">
        <v>505</v>
      </c>
      <c r="C6883" s="66" t="s">
        <v>4035</v>
      </c>
      <c r="D6883" s="44" t="s">
        <v>4966</v>
      </c>
      <c r="E6883" s="54"/>
      <c r="F6883" s="55"/>
      <c r="G6883" s="56">
        <v>20501.439999999999</v>
      </c>
      <c r="H6883" s="57">
        <f t="shared" si="214"/>
        <v>24191.699199999995</v>
      </c>
      <c r="I6883" s="58">
        <f t="shared" si="215"/>
        <v>0</v>
      </c>
      <c r="J6883" s="59"/>
      <c r="K6883" s="59"/>
      <c r="L6883" s="60" t="s">
        <v>4029</v>
      </c>
      <c r="M6883" s="61"/>
      <c r="N6883" s="6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  <c r="BA6883" s="2"/>
      <c r="BB6883" s="2"/>
      <c r="BC6883" s="2"/>
      <c r="BD6883" s="2"/>
      <c r="BE6883" s="2"/>
      <c r="BF6883" s="2"/>
      <c r="BG6883" s="2"/>
      <c r="BH6883" s="2"/>
      <c r="BI6883" s="2"/>
      <c r="BJ6883" s="2"/>
      <c r="BK6883" s="2"/>
      <c r="BL6883" s="2"/>
      <c r="BM6883" s="2"/>
      <c r="BN6883" s="2"/>
      <c r="BO6883" s="2"/>
      <c r="BP6883" s="2"/>
      <c r="BQ6883" s="2"/>
      <c r="BR6883" s="2"/>
      <c r="BS6883" s="2"/>
      <c r="BT6883" s="2"/>
      <c r="BU6883" s="2"/>
      <c r="BV6883" s="2"/>
      <c r="BW6883" s="2"/>
      <c r="BX6883" s="2"/>
      <c r="BY6883" s="2"/>
      <c r="BZ6883" s="2"/>
      <c r="CA6883" s="2"/>
      <c r="CB6883" s="2"/>
      <c r="CC6883" s="2"/>
      <c r="CD6883" s="2"/>
      <c r="CE6883" s="2"/>
    </row>
    <row r="6884" spans="1:83" s="10" customFormat="1" ht="12.75" customHeight="1" x14ac:dyDescent="0.2">
      <c r="A6884" s="95" t="s">
        <v>3370</v>
      </c>
      <c r="B6884" s="9" t="s">
        <v>41</v>
      </c>
      <c r="C6884" s="66" t="s">
        <v>4035</v>
      </c>
      <c r="D6884" s="44" t="s">
        <v>7186</v>
      </c>
      <c r="E6884" s="54"/>
      <c r="F6884" s="55"/>
      <c r="G6884" s="56">
        <v>180000</v>
      </c>
      <c r="H6884" s="57">
        <f t="shared" si="214"/>
        <v>212400</v>
      </c>
      <c r="I6884" s="58">
        <f t="shared" si="215"/>
        <v>0</v>
      </c>
      <c r="J6884" s="59" t="s">
        <v>4027</v>
      </c>
      <c r="K6884" s="59"/>
      <c r="L6884" s="65" t="s">
        <v>11829</v>
      </c>
      <c r="M6884" s="61">
        <v>840</v>
      </c>
      <c r="N6884" s="6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  <c r="BA6884" s="2"/>
      <c r="BB6884" s="2"/>
      <c r="BC6884" s="2"/>
      <c r="BD6884" s="2"/>
      <c r="BE6884" s="2"/>
      <c r="BF6884" s="2"/>
      <c r="BG6884" s="2"/>
      <c r="BH6884" s="2"/>
      <c r="BI6884" s="2"/>
      <c r="BJ6884" s="2"/>
      <c r="BK6884" s="2"/>
      <c r="BL6884" s="2"/>
      <c r="BM6884" s="2"/>
      <c r="BN6884" s="2"/>
      <c r="BO6884" s="2"/>
      <c r="BP6884" s="2"/>
      <c r="BQ6884" s="2"/>
      <c r="BR6884" s="2"/>
      <c r="BS6884" s="2"/>
      <c r="BT6884" s="2"/>
      <c r="BU6884" s="2"/>
      <c r="BV6884" s="2"/>
      <c r="BW6884" s="2"/>
      <c r="BX6884" s="2"/>
      <c r="BY6884" s="2"/>
      <c r="BZ6884" s="2"/>
      <c r="CA6884" s="2"/>
      <c r="CB6884" s="2"/>
      <c r="CC6884" s="2"/>
      <c r="CD6884" s="2"/>
      <c r="CE6884" s="2"/>
    </row>
    <row r="6885" spans="1:83" s="10" customFormat="1" ht="12.75" customHeight="1" x14ac:dyDescent="0.2">
      <c r="A6885" s="51" t="s">
        <v>11830</v>
      </c>
      <c r="B6885" s="9" t="s">
        <v>1108</v>
      </c>
      <c r="C6885" s="66" t="s">
        <v>4035</v>
      </c>
      <c r="D6885" s="44" t="s">
        <v>7186</v>
      </c>
      <c r="E6885" s="54"/>
      <c r="F6885" s="55"/>
      <c r="G6885" s="56">
        <v>2300</v>
      </c>
      <c r="H6885" s="57">
        <f t="shared" si="214"/>
        <v>2714</v>
      </c>
      <c r="I6885" s="58">
        <f t="shared" si="215"/>
        <v>0</v>
      </c>
      <c r="J6885" s="59" t="s">
        <v>4027</v>
      </c>
      <c r="K6885" s="59"/>
      <c r="L6885" s="60" t="s">
        <v>4029</v>
      </c>
      <c r="M6885" s="61">
        <v>8.98</v>
      </c>
      <c r="N6885" s="6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  <c r="BA6885" s="2"/>
      <c r="BB6885" s="2"/>
      <c r="BC6885" s="2"/>
      <c r="BD6885" s="2"/>
      <c r="BE6885" s="2"/>
      <c r="BF6885" s="2"/>
      <c r="BG6885" s="2"/>
      <c r="BH6885" s="2"/>
      <c r="BI6885" s="2"/>
      <c r="BJ6885" s="2"/>
      <c r="BK6885" s="2"/>
      <c r="BL6885" s="2"/>
      <c r="BM6885" s="2"/>
      <c r="BN6885" s="2"/>
      <c r="BO6885" s="2"/>
      <c r="BP6885" s="2"/>
      <c r="BQ6885" s="2"/>
      <c r="BR6885" s="2"/>
      <c r="BS6885" s="2"/>
      <c r="BT6885" s="2"/>
      <c r="BU6885" s="2"/>
      <c r="BV6885" s="2"/>
      <c r="BW6885" s="2"/>
      <c r="BX6885" s="2"/>
      <c r="BY6885" s="2"/>
      <c r="BZ6885" s="2"/>
      <c r="CA6885" s="2"/>
      <c r="CB6885" s="2"/>
      <c r="CC6885" s="2"/>
      <c r="CD6885" s="2"/>
      <c r="CE6885" s="2"/>
    </row>
    <row r="6886" spans="1:83" s="10" customFormat="1" ht="12.75" customHeight="1" x14ac:dyDescent="0.2">
      <c r="A6886" s="51" t="s">
        <v>11831</v>
      </c>
      <c r="B6886" s="9" t="s">
        <v>254</v>
      </c>
      <c r="C6886" s="66" t="s">
        <v>4035</v>
      </c>
      <c r="D6886" s="44" t="s">
        <v>7186</v>
      </c>
      <c r="E6886" s="54"/>
      <c r="F6886" s="55"/>
      <c r="G6886" s="56">
        <v>1500</v>
      </c>
      <c r="H6886" s="57">
        <f t="shared" si="214"/>
        <v>1770</v>
      </c>
      <c r="I6886" s="58">
        <f t="shared" si="215"/>
        <v>0</v>
      </c>
      <c r="J6886" s="59" t="s">
        <v>4027</v>
      </c>
      <c r="K6886" s="59"/>
      <c r="L6886" s="60" t="s">
        <v>4029</v>
      </c>
      <c r="M6886" s="61">
        <v>6.2</v>
      </c>
      <c r="N6886" s="6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  <c r="BA6886" s="2"/>
      <c r="BB6886" s="2"/>
      <c r="BC6886" s="2"/>
      <c r="BD6886" s="2"/>
      <c r="BE6886" s="2"/>
      <c r="BF6886" s="2"/>
      <c r="BG6886" s="2"/>
      <c r="BH6886" s="2"/>
      <c r="BI6886" s="2"/>
      <c r="BJ6886" s="2"/>
      <c r="BK6886" s="2"/>
      <c r="BL6886" s="2"/>
      <c r="BM6886" s="2"/>
      <c r="BN6886" s="2"/>
      <c r="BO6886" s="2"/>
      <c r="BP6886" s="2"/>
      <c r="BQ6886" s="2"/>
      <c r="BR6886" s="2"/>
      <c r="BS6886" s="2"/>
      <c r="BT6886" s="2"/>
      <c r="BU6886" s="2"/>
      <c r="BV6886" s="2"/>
      <c r="BW6886" s="2"/>
      <c r="BX6886" s="2"/>
      <c r="BY6886" s="2"/>
      <c r="BZ6886" s="2"/>
      <c r="CA6886" s="2"/>
      <c r="CB6886" s="2"/>
      <c r="CC6886" s="2"/>
      <c r="CD6886" s="2"/>
      <c r="CE6886" s="2"/>
    </row>
    <row r="6887" spans="1:83" s="10" customFormat="1" ht="12.75" customHeight="1" x14ac:dyDescent="0.2">
      <c r="A6887" s="51" t="s">
        <v>11832</v>
      </c>
      <c r="B6887" s="9" t="s">
        <v>11833</v>
      </c>
      <c r="C6887" s="66" t="s">
        <v>4035</v>
      </c>
      <c r="D6887" s="44" t="s">
        <v>4269</v>
      </c>
      <c r="E6887" s="54"/>
      <c r="F6887" s="55"/>
      <c r="G6887" s="56">
        <v>25917.38</v>
      </c>
      <c r="H6887" s="57">
        <f t="shared" si="214"/>
        <v>30582.508399999999</v>
      </c>
      <c r="I6887" s="58">
        <f t="shared" si="215"/>
        <v>0</v>
      </c>
      <c r="J6887" s="59" t="s">
        <v>4027</v>
      </c>
      <c r="K6887" s="59"/>
      <c r="L6887" s="60" t="s">
        <v>4029</v>
      </c>
      <c r="M6887" s="61">
        <v>61.3</v>
      </c>
      <c r="N6887" s="6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  <c r="BA6887" s="2"/>
      <c r="BB6887" s="2"/>
      <c r="BC6887" s="2"/>
      <c r="BD6887" s="2"/>
      <c r="BE6887" s="2"/>
      <c r="BF6887" s="2"/>
      <c r="BG6887" s="2"/>
      <c r="BH6887" s="2"/>
      <c r="BI6887" s="2"/>
      <c r="BJ6887" s="2"/>
      <c r="BK6887" s="2"/>
      <c r="BL6887" s="2"/>
      <c r="BM6887" s="2"/>
      <c r="BN6887" s="2"/>
      <c r="BO6887" s="2"/>
      <c r="BP6887" s="2"/>
      <c r="BQ6887" s="2"/>
      <c r="BR6887" s="2"/>
      <c r="BS6887" s="2"/>
      <c r="BT6887" s="2"/>
      <c r="BU6887" s="2"/>
      <c r="BV6887" s="2"/>
      <c r="BW6887" s="2"/>
      <c r="BX6887" s="2"/>
      <c r="BY6887" s="2"/>
      <c r="BZ6887" s="2"/>
      <c r="CA6887" s="2"/>
      <c r="CB6887" s="2"/>
      <c r="CC6887" s="2"/>
      <c r="CD6887" s="2"/>
      <c r="CE6887" s="2"/>
    </row>
    <row r="6888" spans="1:83" s="10" customFormat="1" ht="12.75" customHeight="1" x14ac:dyDescent="0.2">
      <c r="A6888" s="51" t="s">
        <v>11834</v>
      </c>
      <c r="B6888" s="9" t="s">
        <v>11835</v>
      </c>
      <c r="C6888" s="66" t="s">
        <v>4035</v>
      </c>
      <c r="D6888" s="44" t="s">
        <v>4135</v>
      </c>
      <c r="E6888" s="54"/>
      <c r="F6888" s="55"/>
      <c r="G6888" s="56">
        <v>7125.17</v>
      </c>
      <c r="H6888" s="57">
        <f t="shared" si="214"/>
        <v>8407.7006000000001</v>
      </c>
      <c r="I6888" s="58">
        <f t="shared" si="215"/>
        <v>0</v>
      </c>
      <c r="J6888" s="59" t="s">
        <v>4027</v>
      </c>
      <c r="K6888" s="59"/>
      <c r="L6888" s="60" t="s">
        <v>4029</v>
      </c>
      <c r="M6888" s="61">
        <v>1.5</v>
      </c>
      <c r="N6888" s="6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  <c r="BA6888" s="2"/>
      <c r="BB6888" s="2"/>
      <c r="BC6888" s="2"/>
      <c r="BD6888" s="2"/>
      <c r="BE6888" s="2"/>
      <c r="BF6888" s="2"/>
      <c r="BG6888" s="2"/>
      <c r="BH6888" s="2"/>
      <c r="BI6888" s="2"/>
      <c r="BJ6888" s="2"/>
      <c r="BK6888" s="2"/>
      <c r="BL6888" s="2"/>
      <c r="BM6888" s="2"/>
      <c r="BN6888" s="2"/>
      <c r="BO6888" s="2"/>
      <c r="BP6888" s="2"/>
      <c r="BQ6888" s="2"/>
      <c r="BR6888" s="2"/>
      <c r="BS6888" s="2"/>
      <c r="BT6888" s="2"/>
      <c r="BU6888" s="2"/>
      <c r="BV6888" s="2"/>
      <c r="BW6888" s="2"/>
      <c r="BX6888" s="2"/>
      <c r="BY6888" s="2"/>
      <c r="BZ6888" s="2"/>
      <c r="CA6888" s="2"/>
      <c r="CB6888" s="2"/>
      <c r="CC6888" s="2"/>
      <c r="CD6888" s="2"/>
      <c r="CE6888" s="2"/>
    </row>
    <row r="6889" spans="1:83" s="10" customFormat="1" ht="12.75" customHeight="1" x14ac:dyDescent="0.2">
      <c r="A6889" s="78" t="s">
        <v>11836</v>
      </c>
      <c r="B6889" s="9" t="s">
        <v>8305</v>
      </c>
      <c r="C6889" s="53" t="s">
        <v>4007</v>
      </c>
      <c r="D6889" s="44" t="s">
        <v>4135</v>
      </c>
      <c r="E6889" s="54"/>
      <c r="F6889" s="55"/>
      <c r="G6889" s="56">
        <v>424.43</v>
      </c>
      <c r="H6889" s="57">
        <f t="shared" si="214"/>
        <v>500.82739999999995</v>
      </c>
      <c r="I6889" s="58">
        <f t="shared" si="215"/>
        <v>0</v>
      </c>
      <c r="J6889" s="59"/>
      <c r="K6889" s="59" t="s">
        <v>6938</v>
      </c>
      <c r="L6889" s="60" t="s">
        <v>4029</v>
      </c>
      <c r="M6889" s="61"/>
      <c r="N6889" s="6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  <c r="BA6889" s="2"/>
      <c r="BB6889" s="2"/>
      <c r="BC6889" s="2"/>
      <c r="BD6889" s="2"/>
      <c r="BE6889" s="2"/>
      <c r="BF6889" s="2"/>
      <c r="BG6889" s="2"/>
      <c r="BH6889" s="2"/>
      <c r="BI6889" s="2"/>
      <c r="BJ6889" s="2"/>
      <c r="BK6889" s="2"/>
      <c r="BL6889" s="2"/>
      <c r="BM6889" s="2"/>
      <c r="BN6889" s="2"/>
      <c r="BO6889" s="2"/>
      <c r="BP6889" s="2"/>
      <c r="BQ6889" s="2"/>
      <c r="BR6889" s="2"/>
      <c r="BS6889" s="2"/>
      <c r="BT6889" s="2"/>
      <c r="BU6889" s="2"/>
      <c r="BV6889" s="2"/>
      <c r="BW6889" s="2"/>
      <c r="BX6889" s="2"/>
      <c r="BY6889" s="2"/>
      <c r="BZ6889" s="2"/>
      <c r="CA6889" s="2"/>
      <c r="CB6889" s="2"/>
      <c r="CC6889" s="2"/>
      <c r="CD6889" s="2"/>
      <c r="CE6889" s="2"/>
    </row>
    <row r="6890" spans="1:83" s="10" customFormat="1" ht="12.75" customHeight="1" x14ac:dyDescent="0.2">
      <c r="A6890" s="64" t="s">
        <v>11837</v>
      </c>
      <c r="B6890" s="9" t="s">
        <v>11838</v>
      </c>
      <c r="C6890" s="66" t="s">
        <v>4035</v>
      </c>
      <c r="D6890" s="44" t="s">
        <v>4135</v>
      </c>
      <c r="E6890" s="54"/>
      <c r="F6890" s="55"/>
      <c r="G6890" s="56">
        <v>129.53</v>
      </c>
      <c r="H6890" s="57">
        <f t="shared" si="214"/>
        <v>152.84539999999998</v>
      </c>
      <c r="I6890" s="58">
        <f t="shared" si="215"/>
        <v>0</v>
      </c>
      <c r="J6890" s="59"/>
      <c r="K6890" s="59" t="s">
        <v>6938</v>
      </c>
      <c r="L6890" s="60" t="s">
        <v>4029</v>
      </c>
      <c r="M6890" s="61">
        <v>0.24299999999999999</v>
      </c>
      <c r="N6890" s="6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  <c r="BA6890" s="2"/>
      <c r="BB6890" s="2"/>
      <c r="BC6890" s="2"/>
      <c r="BD6890" s="2"/>
      <c r="BE6890" s="2"/>
      <c r="BF6890" s="2"/>
      <c r="BG6890" s="2"/>
      <c r="BH6890" s="2"/>
      <c r="BI6890" s="2"/>
      <c r="BJ6890" s="2"/>
      <c r="BK6890" s="2"/>
      <c r="BL6890" s="2"/>
      <c r="BM6890" s="2"/>
      <c r="BN6890" s="2"/>
      <c r="BO6890" s="2"/>
      <c r="BP6890" s="2"/>
      <c r="BQ6890" s="2"/>
      <c r="BR6890" s="2"/>
      <c r="BS6890" s="2"/>
      <c r="BT6890" s="2"/>
      <c r="BU6890" s="2"/>
      <c r="BV6890" s="2"/>
      <c r="BW6890" s="2"/>
      <c r="BX6890" s="2"/>
      <c r="BY6890" s="2"/>
      <c r="BZ6890" s="2"/>
      <c r="CA6890" s="2"/>
      <c r="CB6890" s="2"/>
      <c r="CC6890" s="2"/>
      <c r="CD6890" s="2"/>
      <c r="CE6890" s="2"/>
    </row>
    <row r="6891" spans="1:83" s="10" customFormat="1" ht="12.75" customHeight="1" x14ac:dyDescent="0.2">
      <c r="A6891" s="64" t="s">
        <v>11839</v>
      </c>
      <c r="B6891" s="9" t="s">
        <v>11840</v>
      </c>
      <c r="C6891" s="53" t="s">
        <v>4007</v>
      </c>
      <c r="D6891" s="44" t="s">
        <v>4135</v>
      </c>
      <c r="E6891" s="54"/>
      <c r="F6891" s="55"/>
      <c r="G6891" s="56">
        <v>535</v>
      </c>
      <c r="H6891" s="57">
        <f t="shared" si="214"/>
        <v>631.29999999999995</v>
      </c>
      <c r="I6891" s="58">
        <f t="shared" si="215"/>
        <v>0</v>
      </c>
      <c r="J6891" s="59"/>
      <c r="K6891" s="59" t="s">
        <v>6938</v>
      </c>
      <c r="L6891" s="60" t="s">
        <v>4029</v>
      </c>
      <c r="M6891" s="61">
        <v>0.28000000000000003</v>
      </c>
      <c r="N6891" s="6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  <c r="BA6891" s="2"/>
      <c r="BB6891" s="2"/>
      <c r="BC6891" s="2"/>
      <c r="BD6891" s="2"/>
      <c r="BE6891" s="2"/>
      <c r="BF6891" s="2"/>
      <c r="BG6891" s="2"/>
      <c r="BH6891" s="2"/>
      <c r="BI6891" s="2"/>
      <c r="BJ6891" s="2"/>
      <c r="BK6891" s="2"/>
      <c r="BL6891" s="2"/>
      <c r="BM6891" s="2"/>
      <c r="BN6891" s="2"/>
      <c r="BO6891" s="2"/>
      <c r="BP6891" s="2"/>
      <c r="BQ6891" s="2"/>
      <c r="BR6891" s="2"/>
      <c r="BS6891" s="2"/>
      <c r="BT6891" s="2"/>
      <c r="BU6891" s="2"/>
      <c r="BV6891" s="2"/>
      <c r="BW6891" s="2"/>
      <c r="BX6891" s="2"/>
      <c r="BY6891" s="2"/>
      <c r="BZ6891" s="2"/>
      <c r="CA6891" s="2"/>
      <c r="CB6891" s="2"/>
      <c r="CC6891" s="2"/>
      <c r="CD6891" s="2"/>
      <c r="CE6891" s="2"/>
    </row>
    <row r="6892" spans="1:83" s="10" customFormat="1" ht="12.75" customHeight="1" x14ac:dyDescent="0.2">
      <c r="A6892" s="51" t="s">
        <v>3371</v>
      </c>
      <c r="B6892" s="9" t="s">
        <v>767</v>
      </c>
      <c r="C6892" s="66" t="s">
        <v>4035</v>
      </c>
      <c r="D6892" s="44" t="s">
        <v>4494</v>
      </c>
      <c r="E6892" s="54"/>
      <c r="F6892" s="55"/>
      <c r="G6892" s="56">
        <v>30000</v>
      </c>
      <c r="H6892" s="57">
        <f t="shared" si="214"/>
        <v>35400</v>
      </c>
      <c r="I6892" s="58">
        <f t="shared" si="215"/>
        <v>0</v>
      </c>
      <c r="J6892" s="59" t="s">
        <v>4027</v>
      </c>
      <c r="K6892" s="59"/>
      <c r="L6892" s="60" t="s">
        <v>4620</v>
      </c>
      <c r="M6892" s="61">
        <v>30.46</v>
      </c>
      <c r="N6892" s="6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  <c r="BA6892" s="2"/>
      <c r="BB6892" s="2"/>
      <c r="BC6892" s="2"/>
      <c r="BD6892" s="2"/>
      <c r="BE6892" s="2"/>
      <c r="BF6892" s="2"/>
      <c r="BG6892" s="2"/>
      <c r="BH6892" s="2"/>
      <c r="BI6892" s="2"/>
      <c r="BJ6892" s="2"/>
      <c r="BK6892" s="2"/>
      <c r="BL6892" s="2"/>
      <c r="BM6892" s="2"/>
      <c r="BN6892" s="2"/>
      <c r="BO6892" s="2"/>
      <c r="BP6892" s="2"/>
      <c r="BQ6892" s="2"/>
      <c r="BR6892" s="2"/>
      <c r="BS6892" s="2"/>
      <c r="BT6892" s="2"/>
      <c r="BU6892" s="2"/>
      <c r="BV6892" s="2"/>
      <c r="BW6892" s="2"/>
      <c r="BX6892" s="2"/>
      <c r="BY6892" s="2"/>
      <c r="BZ6892" s="2"/>
      <c r="CA6892" s="2"/>
      <c r="CB6892" s="2"/>
      <c r="CC6892" s="2"/>
      <c r="CD6892" s="2"/>
      <c r="CE6892" s="2"/>
    </row>
    <row r="6893" spans="1:83" s="10" customFormat="1" ht="12.75" customHeight="1" x14ac:dyDescent="0.2">
      <c r="A6893" s="51" t="s">
        <v>3372</v>
      </c>
      <c r="B6893" s="9" t="s">
        <v>744</v>
      </c>
      <c r="C6893" s="66" t="s">
        <v>4035</v>
      </c>
      <c r="D6893" s="44" t="s">
        <v>4494</v>
      </c>
      <c r="E6893" s="54"/>
      <c r="F6893" s="55"/>
      <c r="G6893" s="56">
        <v>2302.62</v>
      </c>
      <c r="H6893" s="57">
        <f t="shared" si="214"/>
        <v>2717.0915999999997</v>
      </c>
      <c r="I6893" s="58">
        <f t="shared" si="215"/>
        <v>0</v>
      </c>
      <c r="J6893" s="59" t="s">
        <v>4027</v>
      </c>
      <c r="K6893" s="59"/>
      <c r="L6893" s="60" t="s">
        <v>4620</v>
      </c>
      <c r="M6893" s="61">
        <v>3.2</v>
      </c>
      <c r="N6893" s="62"/>
      <c r="O6893" s="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/>
      <c r="AM6893" s="12"/>
      <c r="AN6893" s="12"/>
      <c r="AO6893" s="12"/>
      <c r="AP6893" s="12"/>
      <c r="AQ6893" s="12"/>
      <c r="AR6893" s="12"/>
      <c r="AS6893" s="12"/>
      <c r="AT6893" s="12"/>
      <c r="AU6893" s="12"/>
      <c r="AV6893" s="12"/>
      <c r="AW6893" s="12"/>
      <c r="AX6893" s="12"/>
      <c r="AY6893" s="12"/>
      <c r="AZ6893" s="12"/>
      <c r="BA6893" s="12"/>
      <c r="BB6893" s="12"/>
      <c r="BC6893" s="12"/>
      <c r="BD6893" s="12"/>
      <c r="BE6893" s="12"/>
      <c r="BF6893" s="12"/>
      <c r="BG6893" s="12"/>
      <c r="BH6893" s="12"/>
      <c r="BI6893" s="12"/>
      <c r="BJ6893" s="12"/>
      <c r="BK6893" s="12"/>
      <c r="BL6893" s="12"/>
      <c r="BM6893" s="12"/>
      <c r="BN6893" s="12"/>
      <c r="BO6893" s="12"/>
      <c r="BP6893" s="12"/>
      <c r="BQ6893" s="12"/>
      <c r="BR6893" s="12"/>
      <c r="BS6893" s="12"/>
      <c r="BT6893" s="12"/>
      <c r="BU6893" s="12"/>
      <c r="BV6893" s="12"/>
      <c r="BW6893" s="12"/>
      <c r="BX6893" s="12"/>
      <c r="BY6893" s="12"/>
      <c r="BZ6893" s="12"/>
      <c r="CA6893" s="12"/>
      <c r="CB6893" s="12"/>
      <c r="CC6893" s="12"/>
      <c r="CD6893" s="12"/>
      <c r="CE6893" s="12"/>
    </row>
    <row r="6894" spans="1:83" s="10" customFormat="1" ht="12.75" customHeight="1" x14ac:dyDescent="0.2">
      <c r="A6894" s="51" t="s">
        <v>3373</v>
      </c>
      <c r="B6894" s="9" t="s">
        <v>46</v>
      </c>
      <c r="C6894" s="66" t="s">
        <v>4035</v>
      </c>
      <c r="D6894" s="44" t="s">
        <v>4494</v>
      </c>
      <c r="E6894" s="54"/>
      <c r="F6894" s="55"/>
      <c r="G6894" s="56">
        <v>190</v>
      </c>
      <c r="H6894" s="57">
        <f t="shared" si="214"/>
        <v>224.2</v>
      </c>
      <c r="I6894" s="58">
        <f t="shared" si="215"/>
        <v>0</v>
      </c>
      <c r="J6894" s="59" t="s">
        <v>4027</v>
      </c>
      <c r="K6894" s="59"/>
      <c r="L6894" s="79" t="s">
        <v>5050</v>
      </c>
      <c r="M6894" s="61"/>
      <c r="N6894" s="62"/>
      <c r="O6894" s="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/>
      <c r="AM6894" s="12"/>
      <c r="AN6894" s="12"/>
      <c r="AO6894" s="12"/>
      <c r="AP6894" s="12"/>
      <c r="AQ6894" s="12"/>
      <c r="AR6894" s="12"/>
      <c r="AS6894" s="12"/>
      <c r="AT6894" s="12"/>
      <c r="AU6894" s="12"/>
      <c r="AV6894" s="12"/>
      <c r="AW6894" s="12"/>
      <c r="AX6894" s="12"/>
      <c r="AY6894" s="12"/>
      <c r="AZ6894" s="12"/>
      <c r="BA6894" s="12"/>
      <c r="BB6894" s="12"/>
      <c r="BC6894" s="12"/>
      <c r="BD6894" s="12"/>
      <c r="BE6894" s="12"/>
      <c r="BF6894" s="12"/>
      <c r="BG6894" s="12"/>
      <c r="BH6894" s="12"/>
      <c r="BI6894" s="12"/>
      <c r="BJ6894" s="12"/>
      <c r="BK6894" s="12"/>
      <c r="BL6894" s="12"/>
      <c r="BM6894" s="12"/>
      <c r="BN6894" s="12"/>
      <c r="BO6894" s="12"/>
      <c r="BP6894" s="12"/>
      <c r="BQ6894" s="12"/>
      <c r="BR6894" s="12"/>
      <c r="BS6894" s="12"/>
      <c r="BT6894" s="12"/>
      <c r="BU6894" s="12"/>
      <c r="BV6894" s="12"/>
      <c r="BW6894" s="12"/>
      <c r="BX6894" s="12"/>
      <c r="BY6894" s="12"/>
      <c r="BZ6894" s="12"/>
      <c r="CA6894" s="12"/>
      <c r="CB6894" s="12"/>
      <c r="CC6894" s="12"/>
      <c r="CD6894" s="12"/>
      <c r="CE6894" s="12"/>
    </row>
    <row r="6895" spans="1:83" s="10" customFormat="1" ht="12.75" customHeight="1" x14ac:dyDescent="0.2">
      <c r="A6895" s="51" t="s">
        <v>3374</v>
      </c>
      <c r="B6895" s="9" t="s">
        <v>46</v>
      </c>
      <c r="C6895" s="66" t="s">
        <v>4035</v>
      </c>
      <c r="D6895" s="44" t="s">
        <v>4494</v>
      </c>
      <c r="E6895" s="54"/>
      <c r="F6895" s="55"/>
      <c r="G6895" s="56">
        <v>190.19</v>
      </c>
      <c r="H6895" s="57">
        <f t="shared" si="214"/>
        <v>224.42419999999998</v>
      </c>
      <c r="I6895" s="58">
        <f t="shared" si="215"/>
        <v>0</v>
      </c>
      <c r="J6895" s="59" t="s">
        <v>4027</v>
      </c>
      <c r="K6895" s="59"/>
      <c r="L6895" s="79" t="s">
        <v>5050</v>
      </c>
      <c r="M6895" s="61"/>
      <c r="N6895" s="62"/>
      <c r="O6895" s="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/>
      <c r="AM6895" s="12"/>
      <c r="AN6895" s="12"/>
      <c r="AO6895" s="12"/>
      <c r="AP6895" s="12"/>
      <c r="AQ6895" s="12"/>
      <c r="AR6895" s="12"/>
      <c r="AS6895" s="12"/>
      <c r="AT6895" s="12"/>
      <c r="AU6895" s="12"/>
      <c r="AV6895" s="12"/>
      <c r="AW6895" s="12"/>
      <c r="AX6895" s="12"/>
      <c r="AY6895" s="12"/>
      <c r="AZ6895" s="12"/>
      <c r="BA6895" s="12"/>
      <c r="BB6895" s="12"/>
      <c r="BC6895" s="12"/>
      <c r="BD6895" s="12"/>
      <c r="BE6895" s="12"/>
      <c r="BF6895" s="12"/>
      <c r="BG6895" s="12"/>
      <c r="BH6895" s="12"/>
      <c r="BI6895" s="12"/>
      <c r="BJ6895" s="12"/>
      <c r="BK6895" s="12"/>
      <c r="BL6895" s="12"/>
      <c r="BM6895" s="12"/>
      <c r="BN6895" s="12"/>
      <c r="BO6895" s="12"/>
      <c r="BP6895" s="12"/>
      <c r="BQ6895" s="12"/>
      <c r="BR6895" s="12"/>
      <c r="BS6895" s="12"/>
      <c r="BT6895" s="12"/>
      <c r="BU6895" s="12"/>
      <c r="BV6895" s="12"/>
      <c r="BW6895" s="12"/>
      <c r="BX6895" s="12"/>
      <c r="BY6895" s="12"/>
      <c r="BZ6895" s="12"/>
      <c r="CA6895" s="12"/>
      <c r="CB6895" s="12"/>
      <c r="CC6895" s="12"/>
      <c r="CD6895" s="12"/>
      <c r="CE6895" s="12"/>
    </row>
    <row r="6896" spans="1:83" s="10" customFormat="1" ht="12.75" customHeight="1" x14ac:dyDescent="0.2">
      <c r="A6896" s="51" t="s">
        <v>11841</v>
      </c>
      <c r="B6896" s="9" t="s">
        <v>77</v>
      </c>
      <c r="C6896" s="66" t="s">
        <v>4035</v>
      </c>
      <c r="D6896" s="44" t="s">
        <v>4494</v>
      </c>
      <c r="E6896" s="54"/>
      <c r="F6896" s="55"/>
      <c r="G6896" s="56">
        <v>29.89</v>
      </c>
      <c r="H6896" s="57">
        <f t="shared" si="214"/>
        <v>35.270199999999996</v>
      </c>
      <c r="I6896" s="58">
        <f t="shared" si="215"/>
        <v>0</v>
      </c>
      <c r="J6896" s="59" t="s">
        <v>4027</v>
      </c>
      <c r="K6896" s="59"/>
      <c r="L6896" s="60" t="s">
        <v>4029</v>
      </c>
      <c r="M6896" s="61">
        <v>3.0000000000000001E-3</v>
      </c>
      <c r="N6896" s="62"/>
      <c r="O6896" s="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/>
      <c r="AM6896" s="12"/>
      <c r="AN6896" s="12"/>
      <c r="AO6896" s="12"/>
      <c r="AP6896" s="12"/>
      <c r="AQ6896" s="12"/>
      <c r="AR6896" s="12"/>
      <c r="AS6896" s="12"/>
      <c r="AT6896" s="12"/>
      <c r="AU6896" s="12"/>
      <c r="AV6896" s="12"/>
      <c r="AW6896" s="12"/>
      <c r="AX6896" s="12"/>
      <c r="AY6896" s="12"/>
      <c r="AZ6896" s="12"/>
      <c r="BA6896" s="12"/>
      <c r="BB6896" s="12"/>
      <c r="BC6896" s="12"/>
      <c r="BD6896" s="12"/>
      <c r="BE6896" s="12"/>
      <c r="BF6896" s="12"/>
      <c r="BG6896" s="12"/>
      <c r="BH6896" s="12"/>
      <c r="BI6896" s="12"/>
      <c r="BJ6896" s="12"/>
      <c r="BK6896" s="12"/>
      <c r="BL6896" s="12"/>
      <c r="BM6896" s="12"/>
      <c r="BN6896" s="12"/>
      <c r="BO6896" s="12"/>
      <c r="BP6896" s="12"/>
      <c r="BQ6896" s="12"/>
      <c r="BR6896" s="12"/>
      <c r="BS6896" s="12"/>
      <c r="BT6896" s="12"/>
      <c r="BU6896" s="12"/>
      <c r="BV6896" s="12"/>
      <c r="BW6896" s="12"/>
      <c r="BX6896" s="12"/>
      <c r="BY6896" s="12"/>
      <c r="BZ6896" s="12"/>
      <c r="CA6896" s="12"/>
      <c r="CB6896" s="12"/>
      <c r="CC6896" s="12"/>
      <c r="CD6896" s="12"/>
      <c r="CE6896" s="12"/>
    </row>
    <row r="6897" spans="1:83" s="10" customFormat="1" ht="12.75" customHeight="1" x14ac:dyDescent="0.2">
      <c r="A6897" s="64" t="s">
        <v>11842</v>
      </c>
      <c r="B6897" s="9" t="s">
        <v>11843</v>
      </c>
      <c r="C6897" s="53" t="s">
        <v>4007</v>
      </c>
      <c r="D6897" s="44" t="s">
        <v>4494</v>
      </c>
      <c r="E6897" s="54"/>
      <c r="F6897" s="55"/>
      <c r="G6897" s="56">
        <v>441.66</v>
      </c>
      <c r="H6897" s="57">
        <f t="shared" si="214"/>
        <v>521.15880000000004</v>
      </c>
      <c r="I6897" s="58">
        <f t="shared" si="215"/>
        <v>0</v>
      </c>
      <c r="J6897" s="59" t="s">
        <v>4027</v>
      </c>
      <c r="K6897" s="59" t="s">
        <v>10069</v>
      </c>
      <c r="L6897" s="60" t="s">
        <v>4029</v>
      </c>
      <c r="M6897" s="61">
        <v>0.11</v>
      </c>
      <c r="N6897" s="62"/>
      <c r="O6897" s="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/>
      <c r="AM6897" s="12"/>
      <c r="AN6897" s="12"/>
      <c r="AO6897" s="12"/>
      <c r="AP6897" s="12"/>
      <c r="AQ6897" s="12"/>
      <c r="AR6897" s="12"/>
      <c r="AS6897" s="12"/>
      <c r="AT6897" s="12"/>
      <c r="AU6897" s="12"/>
      <c r="AV6897" s="12"/>
      <c r="AW6897" s="12"/>
      <c r="AX6897" s="12"/>
      <c r="AY6897" s="12"/>
      <c r="AZ6897" s="12"/>
      <c r="BA6897" s="12"/>
      <c r="BB6897" s="12"/>
      <c r="BC6897" s="12"/>
      <c r="BD6897" s="12"/>
      <c r="BE6897" s="12"/>
      <c r="BF6897" s="12"/>
      <c r="BG6897" s="12"/>
      <c r="BH6897" s="12"/>
      <c r="BI6897" s="12"/>
      <c r="BJ6897" s="12"/>
      <c r="BK6897" s="12"/>
      <c r="BL6897" s="12"/>
      <c r="BM6897" s="12"/>
      <c r="BN6897" s="12"/>
      <c r="BO6897" s="12"/>
      <c r="BP6897" s="12"/>
      <c r="BQ6897" s="12"/>
      <c r="BR6897" s="12"/>
      <c r="BS6897" s="12"/>
      <c r="BT6897" s="12"/>
      <c r="BU6897" s="12"/>
      <c r="BV6897" s="12"/>
      <c r="BW6897" s="12"/>
      <c r="BX6897" s="12"/>
      <c r="BY6897" s="12"/>
      <c r="BZ6897" s="12"/>
      <c r="CA6897" s="12"/>
      <c r="CB6897" s="12"/>
      <c r="CC6897" s="12"/>
      <c r="CD6897" s="12"/>
      <c r="CE6897" s="12"/>
    </row>
    <row r="6898" spans="1:83" s="10" customFormat="1" ht="12.75" customHeight="1" x14ac:dyDescent="0.2">
      <c r="A6898" s="64" t="s">
        <v>11844</v>
      </c>
      <c r="B6898" s="9" t="s">
        <v>11845</v>
      </c>
      <c r="C6898" s="53" t="s">
        <v>4007</v>
      </c>
      <c r="D6898" s="44" t="s">
        <v>4494</v>
      </c>
      <c r="E6898" s="54"/>
      <c r="F6898" s="55"/>
      <c r="G6898" s="56">
        <v>738.05</v>
      </c>
      <c r="H6898" s="57">
        <f t="shared" si="214"/>
        <v>870.89899999999989</v>
      </c>
      <c r="I6898" s="58">
        <f t="shared" si="215"/>
        <v>0</v>
      </c>
      <c r="J6898" s="59" t="s">
        <v>4027</v>
      </c>
      <c r="K6898" s="59" t="s">
        <v>10069</v>
      </c>
      <c r="L6898" s="60" t="s">
        <v>4029</v>
      </c>
      <c r="M6898" s="61">
        <v>0.34200000000000003</v>
      </c>
      <c r="N6898" s="62"/>
      <c r="O6898" s="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/>
      <c r="AM6898" s="12"/>
      <c r="AN6898" s="12"/>
      <c r="AO6898" s="12"/>
      <c r="AP6898" s="12"/>
      <c r="AQ6898" s="12"/>
      <c r="AR6898" s="12"/>
      <c r="AS6898" s="12"/>
      <c r="AT6898" s="12"/>
      <c r="AU6898" s="12"/>
      <c r="AV6898" s="12"/>
      <c r="AW6898" s="12"/>
      <c r="AX6898" s="12"/>
      <c r="AY6898" s="12"/>
      <c r="AZ6898" s="12"/>
      <c r="BA6898" s="12"/>
      <c r="BB6898" s="12"/>
      <c r="BC6898" s="12"/>
      <c r="BD6898" s="12"/>
      <c r="BE6898" s="12"/>
      <c r="BF6898" s="12"/>
      <c r="BG6898" s="12"/>
      <c r="BH6898" s="12"/>
      <c r="BI6898" s="12"/>
      <c r="BJ6898" s="12"/>
      <c r="BK6898" s="12"/>
      <c r="BL6898" s="12"/>
      <c r="BM6898" s="12"/>
      <c r="BN6898" s="12"/>
      <c r="BO6898" s="12"/>
      <c r="BP6898" s="12"/>
      <c r="BQ6898" s="12"/>
      <c r="BR6898" s="12"/>
      <c r="BS6898" s="12"/>
      <c r="BT6898" s="12"/>
      <c r="BU6898" s="12"/>
      <c r="BV6898" s="12"/>
      <c r="BW6898" s="12"/>
      <c r="BX6898" s="12"/>
      <c r="BY6898" s="12"/>
      <c r="BZ6898" s="12"/>
      <c r="CA6898" s="12"/>
      <c r="CB6898" s="12"/>
      <c r="CC6898" s="12"/>
      <c r="CD6898" s="12"/>
      <c r="CE6898" s="12"/>
    </row>
    <row r="6899" spans="1:83" s="10" customFormat="1" ht="12.75" customHeight="1" x14ac:dyDescent="0.2">
      <c r="A6899" s="51" t="s">
        <v>3375</v>
      </c>
      <c r="B6899" s="9" t="s">
        <v>1109</v>
      </c>
      <c r="C6899" s="66" t="s">
        <v>4035</v>
      </c>
      <c r="D6899" s="44" t="s">
        <v>4494</v>
      </c>
      <c r="E6899" s="54"/>
      <c r="F6899" s="55"/>
      <c r="G6899" s="56">
        <v>2086.33</v>
      </c>
      <c r="H6899" s="57">
        <f t="shared" si="214"/>
        <v>2461.8693999999996</v>
      </c>
      <c r="I6899" s="58">
        <f t="shared" si="215"/>
        <v>0</v>
      </c>
      <c r="J6899" s="59" t="s">
        <v>4027</v>
      </c>
      <c r="K6899" s="59"/>
      <c r="L6899" s="60" t="s">
        <v>4029</v>
      </c>
      <c r="M6899" s="61">
        <v>0.4</v>
      </c>
      <c r="N6899" s="62"/>
      <c r="O6899" s="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/>
      <c r="AM6899" s="12"/>
      <c r="AN6899" s="12"/>
      <c r="AO6899" s="12"/>
      <c r="AP6899" s="12"/>
      <c r="AQ6899" s="12"/>
      <c r="AR6899" s="12"/>
      <c r="AS6899" s="12"/>
      <c r="AT6899" s="12"/>
      <c r="AU6899" s="12"/>
      <c r="AV6899" s="12"/>
      <c r="AW6899" s="12"/>
      <c r="AX6899" s="12"/>
      <c r="AY6899" s="12"/>
      <c r="AZ6899" s="12"/>
      <c r="BA6899" s="12"/>
      <c r="BB6899" s="12"/>
      <c r="BC6899" s="12"/>
      <c r="BD6899" s="12"/>
      <c r="BE6899" s="12"/>
      <c r="BF6899" s="12"/>
      <c r="BG6899" s="12"/>
      <c r="BH6899" s="12"/>
      <c r="BI6899" s="12"/>
      <c r="BJ6899" s="12"/>
      <c r="BK6899" s="12"/>
      <c r="BL6899" s="12"/>
      <c r="BM6899" s="12"/>
      <c r="BN6899" s="12"/>
      <c r="BO6899" s="12"/>
      <c r="BP6899" s="12"/>
      <c r="BQ6899" s="12"/>
      <c r="BR6899" s="12"/>
      <c r="BS6899" s="12"/>
      <c r="BT6899" s="12"/>
      <c r="BU6899" s="12"/>
      <c r="BV6899" s="12"/>
      <c r="BW6899" s="12"/>
      <c r="BX6899" s="12"/>
      <c r="BY6899" s="12"/>
      <c r="BZ6899" s="12"/>
      <c r="CA6899" s="12"/>
      <c r="CB6899" s="12"/>
      <c r="CC6899" s="12"/>
      <c r="CD6899" s="12"/>
      <c r="CE6899" s="12"/>
    </row>
    <row r="6900" spans="1:83" s="10" customFormat="1" ht="12.75" customHeight="1" x14ac:dyDescent="0.2">
      <c r="A6900" s="51" t="s">
        <v>3376</v>
      </c>
      <c r="B6900" s="9" t="s">
        <v>1110</v>
      </c>
      <c r="C6900" s="66" t="s">
        <v>4035</v>
      </c>
      <c r="D6900" s="44" t="s">
        <v>4494</v>
      </c>
      <c r="E6900" s="54"/>
      <c r="F6900" s="55"/>
      <c r="G6900" s="56">
        <v>18357.43</v>
      </c>
      <c r="H6900" s="57">
        <f t="shared" si="214"/>
        <v>21661.767400000001</v>
      </c>
      <c r="I6900" s="58">
        <f t="shared" si="215"/>
        <v>0</v>
      </c>
      <c r="J6900" s="59" t="s">
        <v>4027</v>
      </c>
      <c r="K6900" s="59"/>
      <c r="L6900" s="60" t="s">
        <v>4029</v>
      </c>
      <c r="M6900" s="61">
        <v>14.7</v>
      </c>
      <c r="N6900" s="62"/>
      <c r="O6900" s="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/>
      <c r="AM6900" s="12"/>
      <c r="AN6900" s="12"/>
      <c r="AO6900" s="12"/>
      <c r="AP6900" s="12"/>
      <c r="AQ6900" s="12"/>
      <c r="AR6900" s="12"/>
      <c r="AS6900" s="12"/>
      <c r="AT6900" s="12"/>
      <c r="AU6900" s="12"/>
      <c r="AV6900" s="12"/>
      <c r="AW6900" s="12"/>
      <c r="AX6900" s="12"/>
      <c r="AY6900" s="12"/>
      <c r="AZ6900" s="12"/>
      <c r="BA6900" s="12"/>
      <c r="BB6900" s="12"/>
      <c r="BC6900" s="12"/>
      <c r="BD6900" s="12"/>
      <c r="BE6900" s="12"/>
      <c r="BF6900" s="12"/>
      <c r="BG6900" s="12"/>
      <c r="BH6900" s="12"/>
      <c r="BI6900" s="12"/>
      <c r="BJ6900" s="12"/>
      <c r="BK6900" s="12"/>
      <c r="BL6900" s="12"/>
      <c r="BM6900" s="12"/>
      <c r="BN6900" s="12"/>
      <c r="BO6900" s="12"/>
      <c r="BP6900" s="12"/>
      <c r="BQ6900" s="12"/>
      <c r="BR6900" s="12"/>
      <c r="BS6900" s="12"/>
      <c r="BT6900" s="12"/>
      <c r="BU6900" s="12"/>
      <c r="BV6900" s="12"/>
      <c r="BW6900" s="12"/>
      <c r="BX6900" s="12"/>
      <c r="BY6900" s="12"/>
      <c r="BZ6900" s="12"/>
      <c r="CA6900" s="12"/>
      <c r="CB6900" s="12"/>
      <c r="CC6900" s="12"/>
      <c r="CD6900" s="12"/>
      <c r="CE6900" s="12"/>
    </row>
    <row r="6901" spans="1:83" s="10" customFormat="1" ht="12.75" customHeight="1" x14ac:dyDescent="0.2">
      <c r="A6901" s="51" t="s">
        <v>3377</v>
      </c>
      <c r="B6901" s="9" t="s">
        <v>1111</v>
      </c>
      <c r="C6901" s="66" t="s">
        <v>4035</v>
      </c>
      <c r="D6901" s="44" t="s">
        <v>4494</v>
      </c>
      <c r="E6901" s="54"/>
      <c r="F6901" s="55"/>
      <c r="G6901" s="56">
        <v>2596.7600000000002</v>
      </c>
      <c r="H6901" s="57">
        <f t="shared" si="214"/>
        <v>3064.1768000000002</v>
      </c>
      <c r="I6901" s="58">
        <f t="shared" si="215"/>
        <v>0</v>
      </c>
      <c r="J6901" s="59" t="s">
        <v>4027</v>
      </c>
      <c r="K6901" s="59"/>
      <c r="L6901" s="60" t="s">
        <v>4029</v>
      </c>
      <c r="M6901" s="61">
        <v>1.3</v>
      </c>
      <c r="N6901" s="62"/>
      <c r="O6901" s="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/>
      <c r="AM6901" s="12"/>
      <c r="AN6901" s="12"/>
      <c r="AO6901" s="12"/>
      <c r="AP6901" s="12"/>
      <c r="AQ6901" s="12"/>
      <c r="AR6901" s="12"/>
      <c r="AS6901" s="12"/>
      <c r="AT6901" s="12"/>
      <c r="AU6901" s="12"/>
      <c r="AV6901" s="12"/>
      <c r="AW6901" s="12"/>
      <c r="AX6901" s="12"/>
      <c r="AY6901" s="12"/>
      <c r="AZ6901" s="12"/>
      <c r="BA6901" s="12"/>
      <c r="BB6901" s="12"/>
      <c r="BC6901" s="12"/>
      <c r="BD6901" s="12"/>
      <c r="BE6901" s="12"/>
      <c r="BF6901" s="12"/>
      <c r="BG6901" s="12"/>
      <c r="BH6901" s="12"/>
      <c r="BI6901" s="12"/>
      <c r="BJ6901" s="12"/>
      <c r="BK6901" s="12"/>
      <c r="BL6901" s="12"/>
      <c r="BM6901" s="12"/>
      <c r="BN6901" s="12"/>
      <c r="BO6901" s="12"/>
      <c r="BP6901" s="12"/>
      <c r="BQ6901" s="12"/>
      <c r="BR6901" s="12"/>
      <c r="BS6901" s="12"/>
      <c r="BT6901" s="12"/>
      <c r="BU6901" s="12"/>
      <c r="BV6901" s="12"/>
      <c r="BW6901" s="12"/>
      <c r="BX6901" s="12"/>
      <c r="BY6901" s="12"/>
      <c r="BZ6901" s="12"/>
      <c r="CA6901" s="12"/>
      <c r="CB6901" s="12"/>
      <c r="CC6901" s="12"/>
      <c r="CD6901" s="12"/>
      <c r="CE6901" s="12"/>
    </row>
    <row r="6902" spans="1:83" s="10" customFormat="1" ht="12.75" customHeight="1" x14ac:dyDescent="0.2">
      <c r="A6902" s="51" t="s">
        <v>3378</v>
      </c>
      <c r="B6902" s="9" t="s">
        <v>1112</v>
      </c>
      <c r="C6902" s="66" t="s">
        <v>4035</v>
      </c>
      <c r="D6902" s="44" t="s">
        <v>4494</v>
      </c>
      <c r="E6902" s="54"/>
      <c r="F6902" s="55"/>
      <c r="G6902" s="56">
        <v>4500</v>
      </c>
      <c r="H6902" s="57">
        <f t="shared" si="214"/>
        <v>5310</v>
      </c>
      <c r="I6902" s="58">
        <f t="shared" si="215"/>
        <v>0</v>
      </c>
      <c r="J6902" s="59" t="s">
        <v>4027</v>
      </c>
      <c r="K6902" s="59"/>
      <c r="L6902" s="60" t="s">
        <v>4029</v>
      </c>
      <c r="M6902" s="61">
        <v>3.1</v>
      </c>
      <c r="N6902" s="62"/>
      <c r="O6902" s="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/>
      <c r="AM6902" s="12"/>
      <c r="AN6902" s="12"/>
      <c r="AO6902" s="12"/>
      <c r="AP6902" s="12"/>
      <c r="AQ6902" s="12"/>
      <c r="AR6902" s="12"/>
      <c r="AS6902" s="12"/>
      <c r="AT6902" s="12"/>
      <c r="AU6902" s="12"/>
      <c r="AV6902" s="12"/>
      <c r="AW6902" s="12"/>
      <c r="AX6902" s="12"/>
      <c r="AY6902" s="12"/>
      <c r="AZ6902" s="12"/>
      <c r="BA6902" s="12"/>
      <c r="BB6902" s="12"/>
      <c r="BC6902" s="12"/>
      <c r="BD6902" s="12"/>
      <c r="BE6902" s="12"/>
      <c r="BF6902" s="12"/>
      <c r="BG6902" s="12"/>
      <c r="BH6902" s="12"/>
      <c r="BI6902" s="12"/>
      <c r="BJ6902" s="12"/>
      <c r="BK6902" s="12"/>
      <c r="BL6902" s="12"/>
      <c r="BM6902" s="12"/>
      <c r="BN6902" s="12"/>
      <c r="BO6902" s="12"/>
      <c r="BP6902" s="12"/>
      <c r="BQ6902" s="12"/>
      <c r="BR6902" s="12"/>
      <c r="BS6902" s="12"/>
      <c r="BT6902" s="12"/>
      <c r="BU6902" s="12"/>
      <c r="BV6902" s="12"/>
      <c r="BW6902" s="12"/>
      <c r="BX6902" s="12"/>
      <c r="BY6902" s="12"/>
      <c r="BZ6902" s="12"/>
      <c r="CA6902" s="12"/>
      <c r="CB6902" s="12"/>
      <c r="CC6902" s="12"/>
      <c r="CD6902" s="12"/>
      <c r="CE6902" s="12"/>
    </row>
    <row r="6903" spans="1:83" s="10" customFormat="1" ht="12.75" customHeight="1" x14ac:dyDescent="0.2">
      <c r="A6903" s="51" t="s">
        <v>3379</v>
      </c>
      <c r="B6903" s="9" t="s">
        <v>46</v>
      </c>
      <c r="C6903" s="66" t="s">
        <v>4035</v>
      </c>
      <c r="D6903" s="44" t="s">
        <v>4494</v>
      </c>
      <c r="E6903" s="54"/>
      <c r="F6903" s="55"/>
      <c r="G6903" s="56">
        <v>2804.9</v>
      </c>
      <c r="H6903" s="57">
        <f t="shared" si="214"/>
        <v>3309.7820000000002</v>
      </c>
      <c r="I6903" s="58">
        <f t="shared" si="215"/>
        <v>0</v>
      </c>
      <c r="J6903" s="59" t="s">
        <v>4027</v>
      </c>
      <c r="K6903" s="59"/>
      <c r="L6903" s="60" t="s">
        <v>4029</v>
      </c>
      <c r="M6903" s="61">
        <v>1.25</v>
      </c>
      <c r="N6903" s="62"/>
      <c r="O6903" s="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/>
      <c r="AM6903" s="12"/>
      <c r="AN6903" s="12"/>
      <c r="AO6903" s="12"/>
      <c r="AP6903" s="12"/>
      <c r="AQ6903" s="12"/>
      <c r="AR6903" s="12"/>
      <c r="AS6903" s="12"/>
      <c r="AT6903" s="12"/>
      <c r="AU6903" s="12"/>
      <c r="AV6903" s="12"/>
      <c r="AW6903" s="12"/>
      <c r="AX6903" s="12"/>
      <c r="AY6903" s="12"/>
      <c r="AZ6903" s="12"/>
      <c r="BA6903" s="12"/>
      <c r="BB6903" s="12"/>
      <c r="BC6903" s="12"/>
      <c r="BD6903" s="12"/>
      <c r="BE6903" s="12"/>
      <c r="BF6903" s="12"/>
      <c r="BG6903" s="12"/>
      <c r="BH6903" s="12"/>
      <c r="BI6903" s="12"/>
      <c r="BJ6903" s="12"/>
      <c r="BK6903" s="12"/>
      <c r="BL6903" s="12"/>
      <c r="BM6903" s="12"/>
      <c r="BN6903" s="12"/>
      <c r="BO6903" s="12"/>
      <c r="BP6903" s="12"/>
      <c r="BQ6903" s="12"/>
      <c r="BR6903" s="12"/>
      <c r="BS6903" s="12"/>
      <c r="BT6903" s="12"/>
      <c r="BU6903" s="12"/>
      <c r="BV6903" s="12"/>
      <c r="BW6903" s="12"/>
      <c r="BX6903" s="12"/>
      <c r="BY6903" s="12"/>
      <c r="BZ6903" s="12"/>
      <c r="CA6903" s="12"/>
      <c r="CB6903" s="12"/>
      <c r="CC6903" s="12"/>
      <c r="CD6903" s="12"/>
      <c r="CE6903" s="12"/>
    </row>
    <row r="6904" spans="1:83" s="10" customFormat="1" ht="12.75" customHeight="1" x14ac:dyDescent="0.2">
      <c r="A6904" s="51" t="s">
        <v>11846</v>
      </c>
      <c r="B6904" s="9" t="s">
        <v>3</v>
      </c>
      <c r="C6904" s="66" t="s">
        <v>4035</v>
      </c>
      <c r="D6904" s="44" t="s">
        <v>4494</v>
      </c>
      <c r="E6904" s="54"/>
      <c r="F6904" s="55"/>
      <c r="G6904" s="56">
        <v>577.46</v>
      </c>
      <c r="H6904" s="57">
        <f t="shared" si="214"/>
        <v>681.40279999999996</v>
      </c>
      <c r="I6904" s="58">
        <f t="shared" si="215"/>
        <v>0</v>
      </c>
      <c r="J6904" s="59" t="s">
        <v>4027</v>
      </c>
      <c r="K6904" s="59"/>
      <c r="L6904" s="60" t="s">
        <v>4029</v>
      </c>
      <c r="M6904" s="61">
        <v>0.1</v>
      </c>
      <c r="N6904" s="62"/>
      <c r="O6904" s="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/>
      <c r="AM6904" s="12"/>
      <c r="AN6904" s="12"/>
      <c r="AO6904" s="12"/>
      <c r="AP6904" s="12"/>
      <c r="AQ6904" s="12"/>
      <c r="AR6904" s="12"/>
      <c r="AS6904" s="12"/>
      <c r="AT6904" s="12"/>
      <c r="AU6904" s="12"/>
      <c r="AV6904" s="12"/>
      <c r="AW6904" s="12"/>
      <c r="AX6904" s="12"/>
      <c r="AY6904" s="12"/>
      <c r="AZ6904" s="12"/>
      <c r="BA6904" s="12"/>
      <c r="BB6904" s="12"/>
      <c r="BC6904" s="12"/>
      <c r="BD6904" s="12"/>
      <c r="BE6904" s="12"/>
      <c r="BF6904" s="12"/>
      <c r="BG6904" s="12"/>
      <c r="BH6904" s="12"/>
      <c r="BI6904" s="12"/>
      <c r="BJ6904" s="12"/>
      <c r="BK6904" s="12"/>
      <c r="BL6904" s="12"/>
      <c r="BM6904" s="12"/>
      <c r="BN6904" s="12"/>
      <c r="BO6904" s="12"/>
      <c r="BP6904" s="12"/>
      <c r="BQ6904" s="12"/>
      <c r="BR6904" s="12"/>
      <c r="BS6904" s="12"/>
      <c r="BT6904" s="12"/>
      <c r="BU6904" s="12"/>
      <c r="BV6904" s="12"/>
      <c r="BW6904" s="12"/>
      <c r="BX6904" s="12"/>
      <c r="BY6904" s="12"/>
      <c r="BZ6904" s="12"/>
      <c r="CA6904" s="12"/>
      <c r="CB6904" s="12"/>
      <c r="CC6904" s="12"/>
      <c r="CD6904" s="12"/>
      <c r="CE6904" s="12"/>
    </row>
    <row r="6905" spans="1:83" s="10" customFormat="1" ht="12.75" customHeight="1" x14ac:dyDescent="0.2">
      <c r="A6905" s="51" t="s">
        <v>11847</v>
      </c>
      <c r="B6905" s="9" t="s">
        <v>30</v>
      </c>
      <c r="C6905" s="66" t="s">
        <v>4035</v>
      </c>
      <c r="D6905" s="44" t="s">
        <v>4494</v>
      </c>
      <c r="E6905" s="54"/>
      <c r="F6905" s="55"/>
      <c r="G6905" s="56">
        <v>24.35</v>
      </c>
      <c r="H6905" s="57">
        <f t="shared" si="214"/>
        <v>28.733000000000001</v>
      </c>
      <c r="I6905" s="58">
        <f t="shared" si="215"/>
        <v>0</v>
      </c>
      <c r="J6905" s="59" t="s">
        <v>4027</v>
      </c>
      <c r="K6905" s="59"/>
      <c r="L6905" s="60" t="s">
        <v>4029</v>
      </c>
      <c r="M6905" s="61">
        <v>3.0000000000000001E-3</v>
      </c>
      <c r="N6905" s="62"/>
      <c r="O6905" s="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/>
      <c r="AM6905" s="12"/>
      <c r="AN6905" s="12"/>
      <c r="AO6905" s="12"/>
      <c r="AP6905" s="12"/>
      <c r="AQ6905" s="12"/>
      <c r="AR6905" s="12"/>
      <c r="AS6905" s="12"/>
      <c r="AT6905" s="12"/>
      <c r="AU6905" s="12"/>
      <c r="AV6905" s="12"/>
      <c r="AW6905" s="12"/>
      <c r="AX6905" s="12"/>
      <c r="AY6905" s="12"/>
      <c r="AZ6905" s="12"/>
      <c r="BA6905" s="12"/>
      <c r="BB6905" s="12"/>
      <c r="BC6905" s="12"/>
      <c r="BD6905" s="12"/>
      <c r="BE6905" s="12"/>
      <c r="BF6905" s="12"/>
      <c r="BG6905" s="12"/>
      <c r="BH6905" s="12"/>
      <c r="BI6905" s="12"/>
      <c r="BJ6905" s="12"/>
      <c r="BK6905" s="12"/>
      <c r="BL6905" s="12"/>
      <c r="BM6905" s="12"/>
      <c r="BN6905" s="12"/>
      <c r="BO6905" s="12"/>
      <c r="BP6905" s="12"/>
      <c r="BQ6905" s="12"/>
      <c r="BR6905" s="12"/>
      <c r="BS6905" s="12"/>
      <c r="BT6905" s="12"/>
      <c r="BU6905" s="12"/>
      <c r="BV6905" s="12"/>
      <c r="BW6905" s="12"/>
      <c r="BX6905" s="12"/>
      <c r="BY6905" s="12"/>
      <c r="BZ6905" s="12"/>
      <c r="CA6905" s="12"/>
      <c r="CB6905" s="12"/>
      <c r="CC6905" s="12"/>
      <c r="CD6905" s="12"/>
      <c r="CE6905" s="12"/>
    </row>
    <row r="6906" spans="1:83" s="10" customFormat="1" ht="12.75" customHeight="1" x14ac:dyDescent="0.2">
      <c r="A6906" s="51" t="s">
        <v>11848</v>
      </c>
      <c r="B6906" s="9" t="s">
        <v>203</v>
      </c>
      <c r="C6906" s="66" t="s">
        <v>4035</v>
      </c>
      <c r="D6906" s="44" t="s">
        <v>4494</v>
      </c>
      <c r="E6906" s="54"/>
      <c r="F6906" s="55"/>
      <c r="G6906" s="56">
        <v>1300</v>
      </c>
      <c r="H6906" s="57">
        <f t="shared" si="214"/>
        <v>1534</v>
      </c>
      <c r="I6906" s="58">
        <f t="shared" si="215"/>
        <v>0</v>
      </c>
      <c r="J6906" s="59" t="s">
        <v>4027</v>
      </c>
      <c r="K6906" s="59"/>
      <c r="L6906" s="60" t="s">
        <v>4029</v>
      </c>
      <c r="M6906" s="61"/>
      <c r="N6906" s="62"/>
      <c r="O6906" s="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/>
      <c r="AM6906" s="12"/>
      <c r="AN6906" s="12"/>
      <c r="AO6906" s="12"/>
      <c r="AP6906" s="12"/>
      <c r="AQ6906" s="12"/>
      <c r="AR6906" s="12"/>
      <c r="AS6906" s="12"/>
      <c r="AT6906" s="12"/>
      <c r="AU6906" s="12"/>
      <c r="AV6906" s="12"/>
      <c r="AW6906" s="12"/>
      <c r="AX6906" s="12"/>
      <c r="AY6906" s="12"/>
      <c r="AZ6906" s="12"/>
      <c r="BA6906" s="12"/>
      <c r="BB6906" s="12"/>
      <c r="BC6906" s="12"/>
      <c r="BD6906" s="12"/>
      <c r="BE6906" s="12"/>
      <c r="BF6906" s="12"/>
      <c r="BG6906" s="12"/>
      <c r="BH6906" s="12"/>
      <c r="BI6906" s="12"/>
      <c r="BJ6906" s="12"/>
      <c r="BK6906" s="12"/>
      <c r="BL6906" s="12"/>
      <c r="BM6906" s="12"/>
      <c r="BN6906" s="12"/>
      <c r="BO6906" s="12"/>
      <c r="BP6906" s="12"/>
      <c r="BQ6906" s="12"/>
      <c r="BR6906" s="12"/>
      <c r="BS6906" s="12"/>
      <c r="BT6906" s="12"/>
      <c r="BU6906" s="12"/>
      <c r="BV6906" s="12"/>
      <c r="BW6906" s="12"/>
      <c r="BX6906" s="12"/>
      <c r="BY6906" s="12"/>
      <c r="BZ6906" s="12"/>
      <c r="CA6906" s="12"/>
      <c r="CB6906" s="12"/>
      <c r="CC6906" s="12"/>
      <c r="CD6906" s="12"/>
      <c r="CE6906" s="12"/>
    </row>
    <row r="6907" spans="1:83" s="10" customFormat="1" ht="12.75" customHeight="1" x14ac:dyDescent="0.2">
      <c r="A6907" s="51" t="s">
        <v>11849</v>
      </c>
      <c r="B6907" s="9" t="s">
        <v>176</v>
      </c>
      <c r="C6907" s="66" t="s">
        <v>4035</v>
      </c>
      <c r="D6907" s="44" t="s">
        <v>4494</v>
      </c>
      <c r="E6907" s="54"/>
      <c r="F6907" s="55"/>
      <c r="G6907" s="56">
        <v>36.36</v>
      </c>
      <c r="H6907" s="57">
        <f t="shared" si="214"/>
        <v>42.904799999999994</v>
      </c>
      <c r="I6907" s="58">
        <f t="shared" si="215"/>
        <v>0</v>
      </c>
      <c r="J6907" s="59" t="s">
        <v>4027</v>
      </c>
      <c r="K6907" s="59"/>
      <c r="L6907" s="60" t="s">
        <v>4029</v>
      </c>
      <c r="M6907" s="61">
        <v>0.02</v>
      </c>
      <c r="N6907" s="62"/>
      <c r="O6907" s="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/>
      <c r="AM6907" s="12"/>
      <c r="AN6907" s="12"/>
      <c r="AO6907" s="12"/>
      <c r="AP6907" s="12"/>
      <c r="AQ6907" s="12"/>
      <c r="AR6907" s="12"/>
      <c r="AS6907" s="12"/>
      <c r="AT6907" s="12"/>
      <c r="AU6907" s="12"/>
      <c r="AV6907" s="12"/>
      <c r="AW6907" s="12"/>
      <c r="AX6907" s="12"/>
      <c r="AY6907" s="12"/>
      <c r="AZ6907" s="12"/>
      <c r="BA6907" s="12"/>
      <c r="BB6907" s="12"/>
      <c r="BC6907" s="12"/>
      <c r="BD6907" s="12"/>
      <c r="BE6907" s="12"/>
      <c r="BF6907" s="12"/>
      <c r="BG6907" s="12"/>
      <c r="BH6907" s="12"/>
      <c r="BI6907" s="12"/>
      <c r="BJ6907" s="12"/>
      <c r="BK6907" s="12"/>
      <c r="BL6907" s="12"/>
      <c r="BM6907" s="12"/>
      <c r="BN6907" s="12"/>
      <c r="BO6907" s="12"/>
      <c r="BP6907" s="12"/>
      <c r="BQ6907" s="12"/>
      <c r="BR6907" s="12"/>
      <c r="BS6907" s="12"/>
      <c r="BT6907" s="12"/>
      <c r="BU6907" s="12"/>
      <c r="BV6907" s="12"/>
      <c r="BW6907" s="12"/>
      <c r="BX6907" s="12"/>
      <c r="BY6907" s="12"/>
      <c r="BZ6907" s="12"/>
      <c r="CA6907" s="12"/>
      <c r="CB6907" s="12"/>
      <c r="CC6907" s="12"/>
      <c r="CD6907" s="12"/>
      <c r="CE6907" s="12"/>
    </row>
    <row r="6908" spans="1:83" s="10" customFormat="1" ht="12.75" customHeight="1" x14ac:dyDescent="0.2">
      <c r="A6908" s="51" t="s">
        <v>11850</v>
      </c>
      <c r="B6908" s="9" t="s">
        <v>11851</v>
      </c>
      <c r="C6908" s="53" t="s">
        <v>4007</v>
      </c>
      <c r="D6908" s="44" t="s">
        <v>4494</v>
      </c>
      <c r="E6908" s="54"/>
      <c r="F6908" s="55"/>
      <c r="G6908" s="56">
        <v>329.41</v>
      </c>
      <c r="H6908" s="57">
        <f t="shared" si="214"/>
        <v>388.7038</v>
      </c>
      <c r="I6908" s="58">
        <f t="shared" si="215"/>
        <v>0</v>
      </c>
      <c r="J6908" s="59" t="s">
        <v>4015</v>
      </c>
      <c r="K6908" s="59" t="s">
        <v>10069</v>
      </c>
      <c r="L6908" s="68" t="s">
        <v>4015</v>
      </c>
      <c r="M6908" s="61"/>
      <c r="N6908" s="62"/>
      <c r="O6908" s="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/>
      <c r="AM6908" s="12"/>
      <c r="AN6908" s="12"/>
      <c r="AO6908" s="12"/>
      <c r="AP6908" s="12"/>
      <c r="AQ6908" s="12"/>
      <c r="AR6908" s="12"/>
      <c r="AS6908" s="12"/>
      <c r="AT6908" s="12"/>
      <c r="AU6908" s="12"/>
      <c r="AV6908" s="12"/>
      <c r="AW6908" s="12"/>
      <c r="AX6908" s="12"/>
      <c r="AY6908" s="12"/>
      <c r="AZ6908" s="12"/>
      <c r="BA6908" s="12"/>
      <c r="BB6908" s="12"/>
      <c r="BC6908" s="12"/>
      <c r="BD6908" s="12"/>
      <c r="BE6908" s="12"/>
      <c r="BF6908" s="12"/>
      <c r="BG6908" s="12"/>
      <c r="BH6908" s="12"/>
      <c r="BI6908" s="12"/>
      <c r="BJ6908" s="12"/>
      <c r="BK6908" s="12"/>
      <c r="BL6908" s="12"/>
      <c r="BM6908" s="12"/>
      <c r="BN6908" s="12"/>
      <c r="BO6908" s="12"/>
      <c r="BP6908" s="12"/>
      <c r="BQ6908" s="12"/>
      <c r="BR6908" s="12"/>
      <c r="BS6908" s="12"/>
      <c r="BT6908" s="12"/>
      <c r="BU6908" s="12"/>
      <c r="BV6908" s="12"/>
      <c r="BW6908" s="12"/>
      <c r="BX6908" s="12"/>
      <c r="BY6908" s="12"/>
      <c r="BZ6908" s="12"/>
      <c r="CA6908" s="12"/>
      <c r="CB6908" s="12"/>
      <c r="CC6908" s="12"/>
      <c r="CD6908" s="12"/>
      <c r="CE6908" s="12"/>
    </row>
    <row r="6909" spans="1:83" s="10" customFormat="1" ht="12.75" customHeight="1" x14ac:dyDescent="0.2">
      <c r="A6909" s="51" t="s">
        <v>3380</v>
      </c>
      <c r="B6909" s="9" t="s">
        <v>1113</v>
      </c>
      <c r="C6909" s="66" t="s">
        <v>4035</v>
      </c>
      <c r="D6909" s="44" t="s">
        <v>4494</v>
      </c>
      <c r="E6909" s="54"/>
      <c r="F6909" s="55"/>
      <c r="G6909" s="56">
        <v>5900</v>
      </c>
      <c r="H6909" s="57">
        <f t="shared" si="214"/>
        <v>6962</v>
      </c>
      <c r="I6909" s="58">
        <f t="shared" si="215"/>
        <v>0</v>
      </c>
      <c r="J6909" s="59" t="s">
        <v>4027</v>
      </c>
      <c r="K6909" s="59"/>
      <c r="L6909" s="60" t="s">
        <v>4620</v>
      </c>
      <c r="M6909" s="61">
        <v>13.2</v>
      </c>
      <c r="N6909" s="62"/>
      <c r="O6909" s="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/>
      <c r="AM6909" s="12"/>
      <c r="AN6909" s="12"/>
      <c r="AO6909" s="12"/>
      <c r="AP6909" s="12"/>
      <c r="AQ6909" s="12"/>
      <c r="AR6909" s="12"/>
      <c r="AS6909" s="12"/>
      <c r="AT6909" s="12"/>
      <c r="AU6909" s="12"/>
      <c r="AV6909" s="12"/>
      <c r="AW6909" s="12"/>
      <c r="AX6909" s="12"/>
      <c r="AY6909" s="12"/>
      <c r="AZ6909" s="12"/>
      <c r="BA6909" s="12"/>
      <c r="BB6909" s="12"/>
      <c r="BC6909" s="12"/>
      <c r="BD6909" s="12"/>
      <c r="BE6909" s="12"/>
      <c r="BF6909" s="12"/>
      <c r="BG6909" s="12"/>
      <c r="BH6909" s="12"/>
      <c r="BI6909" s="12"/>
      <c r="BJ6909" s="12"/>
      <c r="BK6909" s="12"/>
      <c r="BL6909" s="12"/>
      <c r="BM6909" s="12"/>
      <c r="BN6909" s="12"/>
      <c r="BO6909" s="12"/>
      <c r="BP6909" s="12"/>
      <c r="BQ6909" s="12"/>
      <c r="BR6909" s="12"/>
      <c r="BS6909" s="12"/>
      <c r="BT6909" s="12"/>
      <c r="BU6909" s="12"/>
      <c r="BV6909" s="12"/>
      <c r="BW6909" s="12"/>
      <c r="BX6909" s="12"/>
      <c r="BY6909" s="12"/>
      <c r="BZ6909" s="12"/>
      <c r="CA6909" s="12"/>
      <c r="CB6909" s="12"/>
      <c r="CC6909" s="12"/>
      <c r="CD6909" s="12"/>
      <c r="CE6909" s="12"/>
    </row>
    <row r="6910" spans="1:83" s="10" customFormat="1" ht="12.75" customHeight="1" x14ac:dyDescent="0.2">
      <c r="A6910" s="51" t="s">
        <v>3381</v>
      </c>
      <c r="B6910" s="9" t="s">
        <v>11</v>
      </c>
      <c r="C6910" s="66" t="s">
        <v>4035</v>
      </c>
      <c r="D6910" s="44" t="s">
        <v>4033</v>
      </c>
      <c r="E6910" s="54"/>
      <c r="F6910" s="55"/>
      <c r="G6910" s="56">
        <v>384.21</v>
      </c>
      <c r="H6910" s="57">
        <f t="shared" si="214"/>
        <v>453.36779999999993</v>
      </c>
      <c r="I6910" s="58">
        <f t="shared" si="215"/>
        <v>0</v>
      </c>
      <c r="J6910" s="59" t="s">
        <v>4027</v>
      </c>
      <c r="K6910" s="59"/>
      <c r="L6910" s="60" t="s">
        <v>11852</v>
      </c>
      <c r="M6910" s="61">
        <v>0.21</v>
      </c>
      <c r="N6910" s="62"/>
      <c r="O6910" s="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/>
      <c r="AM6910" s="12"/>
      <c r="AN6910" s="12"/>
      <c r="AO6910" s="12"/>
      <c r="AP6910" s="12"/>
      <c r="AQ6910" s="12"/>
      <c r="AR6910" s="12"/>
      <c r="AS6910" s="12"/>
      <c r="AT6910" s="12"/>
      <c r="AU6910" s="12"/>
      <c r="AV6910" s="12"/>
      <c r="AW6910" s="12"/>
      <c r="AX6910" s="12"/>
      <c r="AY6910" s="12"/>
      <c r="AZ6910" s="12"/>
      <c r="BA6910" s="12"/>
      <c r="BB6910" s="12"/>
      <c r="BC6910" s="12"/>
      <c r="BD6910" s="12"/>
      <c r="BE6910" s="12"/>
      <c r="BF6910" s="12"/>
      <c r="BG6910" s="12"/>
      <c r="BH6910" s="12"/>
      <c r="BI6910" s="12"/>
      <c r="BJ6910" s="12"/>
      <c r="BK6910" s="12"/>
      <c r="BL6910" s="12"/>
      <c r="BM6910" s="12"/>
      <c r="BN6910" s="12"/>
      <c r="BO6910" s="12"/>
      <c r="BP6910" s="12"/>
      <c r="BQ6910" s="12"/>
      <c r="BR6910" s="12"/>
      <c r="BS6910" s="12"/>
      <c r="BT6910" s="12"/>
      <c r="BU6910" s="12"/>
      <c r="BV6910" s="12"/>
      <c r="BW6910" s="12"/>
      <c r="BX6910" s="12"/>
      <c r="BY6910" s="12"/>
      <c r="BZ6910" s="12"/>
      <c r="CA6910" s="12"/>
      <c r="CB6910" s="12"/>
      <c r="CC6910" s="12"/>
      <c r="CD6910" s="12"/>
      <c r="CE6910" s="12"/>
    </row>
    <row r="6911" spans="1:83" s="10" customFormat="1" ht="12.75" customHeight="1" x14ac:dyDescent="0.2">
      <c r="A6911" s="51" t="s">
        <v>11853</v>
      </c>
      <c r="B6911" s="9" t="s">
        <v>313</v>
      </c>
      <c r="C6911" s="66" t="s">
        <v>4035</v>
      </c>
      <c r="D6911" s="44" t="s">
        <v>4033</v>
      </c>
      <c r="E6911" s="54"/>
      <c r="F6911" s="55"/>
      <c r="G6911" s="56">
        <v>800</v>
      </c>
      <c r="H6911" s="57">
        <f t="shared" si="214"/>
        <v>944</v>
      </c>
      <c r="I6911" s="58">
        <f t="shared" si="215"/>
        <v>0</v>
      </c>
      <c r="J6911" s="59"/>
      <c r="K6911" s="59"/>
      <c r="L6911" s="60" t="s">
        <v>4029</v>
      </c>
      <c r="M6911" s="61"/>
      <c r="N6911" s="62"/>
      <c r="O6911" s="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/>
      <c r="AM6911" s="12"/>
      <c r="AN6911" s="12"/>
      <c r="AO6911" s="12"/>
      <c r="AP6911" s="12"/>
      <c r="AQ6911" s="12"/>
      <c r="AR6911" s="12"/>
      <c r="AS6911" s="12"/>
      <c r="AT6911" s="12"/>
      <c r="AU6911" s="12"/>
      <c r="AV6911" s="12"/>
      <c r="AW6911" s="12"/>
      <c r="AX6911" s="12"/>
      <c r="AY6911" s="12"/>
      <c r="AZ6911" s="12"/>
      <c r="BA6911" s="12"/>
      <c r="BB6911" s="12"/>
      <c r="BC6911" s="12"/>
      <c r="BD6911" s="12"/>
      <c r="BE6911" s="12"/>
      <c r="BF6911" s="12"/>
      <c r="BG6911" s="12"/>
      <c r="BH6911" s="12"/>
      <c r="BI6911" s="12"/>
      <c r="BJ6911" s="12"/>
      <c r="BK6911" s="12"/>
      <c r="BL6911" s="12"/>
      <c r="BM6911" s="12"/>
      <c r="BN6911" s="12"/>
      <c r="BO6911" s="12"/>
      <c r="BP6911" s="12"/>
      <c r="BQ6911" s="12"/>
      <c r="BR6911" s="12"/>
      <c r="BS6911" s="12"/>
      <c r="BT6911" s="12"/>
      <c r="BU6911" s="12"/>
      <c r="BV6911" s="12"/>
      <c r="BW6911" s="12"/>
      <c r="BX6911" s="12"/>
      <c r="BY6911" s="12"/>
      <c r="BZ6911" s="12"/>
      <c r="CA6911" s="12"/>
      <c r="CB6911" s="12"/>
      <c r="CC6911" s="12"/>
      <c r="CD6911" s="12"/>
      <c r="CE6911" s="12"/>
    </row>
    <row r="6912" spans="1:83" s="10" customFormat="1" ht="12.75" customHeight="1" x14ac:dyDescent="0.2">
      <c r="A6912" s="51" t="s">
        <v>11854</v>
      </c>
      <c r="B6912" s="9" t="s">
        <v>313</v>
      </c>
      <c r="C6912" s="66" t="s">
        <v>4035</v>
      </c>
      <c r="D6912" s="44" t="s">
        <v>4033</v>
      </c>
      <c r="E6912" s="54"/>
      <c r="F6912" s="55"/>
      <c r="G6912" s="56">
        <v>596.38</v>
      </c>
      <c r="H6912" s="57">
        <f t="shared" si="214"/>
        <v>703.72839999999997</v>
      </c>
      <c r="I6912" s="58">
        <f t="shared" si="215"/>
        <v>0</v>
      </c>
      <c r="J6912" s="59"/>
      <c r="K6912" s="59"/>
      <c r="L6912" s="60" t="s">
        <v>4029</v>
      </c>
      <c r="M6912" s="61"/>
      <c r="N6912" s="62"/>
      <c r="O6912" s="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/>
      <c r="AM6912" s="12"/>
      <c r="AN6912" s="12"/>
      <c r="AO6912" s="12"/>
      <c r="AP6912" s="12"/>
      <c r="AQ6912" s="12"/>
      <c r="AR6912" s="12"/>
      <c r="AS6912" s="12"/>
      <c r="AT6912" s="12"/>
      <c r="AU6912" s="12"/>
      <c r="AV6912" s="12"/>
      <c r="AW6912" s="12"/>
      <c r="AX6912" s="12"/>
      <c r="AY6912" s="12"/>
      <c r="AZ6912" s="12"/>
      <c r="BA6912" s="12"/>
      <c r="BB6912" s="12"/>
      <c r="BC6912" s="12"/>
      <c r="BD6912" s="12"/>
      <c r="BE6912" s="12"/>
      <c r="BF6912" s="12"/>
      <c r="BG6912" s="12"/>
      <c r="BH6912" s="12"/>
      <c r="BI6912" s="12"/>
      <c r="BJ6912" s="12"/>
      <c r="BK6912" s="12"/>
      <c r="BL6912" s="12"/>
      <c r="BM6912" s="12"/>
      <c r="BN6912" s="12"/>
      <c r="BO6912" s="12"/>
      <c r="BP6912" s="12"/>
      <c r="BQ6912" s="12"/>
      <c r="BR6912" s="12"/>
      <c r="BS6912" s="12"/>
      <c r="BT6912" s="12"/>
      <c r="BU6912" s="12"/>
      <c r="BV6912" s="12"/>
      <c r="BW6912" s="12"/>
      <c r="BX6912" s="12"/>
      <c r="BY6912" s="12"/>
      <c r="BZ6912" s="12"/>
      <c r="CA6912" s="12"/>
      <c r="CB6912" s="12"/>
      <c r="CC6912" s="12"/>
      <c r="CD6912" s="12"/>
      <c r="CE6912" s="12"/>
    </row>
    <row r="6913" spans="1:83" s="10" customFormat="1" ht="12.75" customHeight="1" x14ac:dyDescent="0.2">
      <c r="A6913" s="51" t="s">
        <v>11855</v>
      </c>
      <c r="B6913" s="9" t="s">
        <v>313</v>
      </c>
      <c r="C6913" s="66" t="s">
        <v>4035</v>
      </c>
      <c r="D6913" s="44" t="s">
        <v>4033</v>
      </c>
      <c r="E6913" s="54"/>
      <c r="F6913" s="55"/>
      <c r="G6913" s="56">
        <v>1250</v>
      </c>
      <c r="H6913" s="57">
        <f t="shared" si="214"/>
        <v>1475</v>
      </c>
      <c r="I6913" s="58">
        <f t="shared" si="215"/>
        <v>0</v>
      </c>
      <c r="J6913" s="59"/>
      <c r="K6913" s="59"/>
      <c r="L6913" s="60" t="s">
        <v>4029</v>
      </c>
      <c r="M6913" s="61"/>
      <c r="N6913" s="62"/>
      <c r="O6913" s="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/>
      <c r="AM6913" s="12"/>
      <c r="AN6913" s="12"/>
      <c r="AO6913" s="12"/>
      <c r="AP6913" s="12"/>
      <c r="AQ6913" s="12"/>
      <c r="AR6913" s="12"/>
      <c r="AS6913" s="12"/>
      <c r="AT6913" s="12"/>
      <c r="AU6913" s="12"/>
      <c r="AV6913" s="12"/>
      <c r="AW6913" s="12"/>
      <c r="AX6913" s="12"/>
      <c r="AY6913" s="12"/>
      <c r="AZ6913" s="12"/>
      <c r="BA6913" s="12"/>
      <c r="BB6913" s="12"/>
      <c r="BC6913" s="12"/>
      <c r="BD6913" s="12"/>
      <c r="BE6913" s="12"/>
      <c r="BF6913" s="12"/>
      <c r="BG6913" s="12"/>
      <c r="BH6913" s="12"/>
      <c r="BI6913" s="12"/>
      <c r="BJ6913" s="12"/>
      <c r="BK6913" s="12"/>
      <c r="BL6913" s="12"/>
      <c r="BM6913" s="12"/>
      <c r="BN6913" s="12"/>
      <c r="BO6913" s="12"/>
      <c r="BP6913" s="12"/>
      <c r="BQ6913" s="12"/>
      <c r="BR6913" s="12"/>
      <c r="BS6913" s="12"/>
      <c r="BT6913" s="12"/>
      <c r="BU6913" s="12"/>
      <c r="BV6913" s="12"/>
      <c r="BW6913" s="12"/>
      <c r="BX6913" s="12"/>
      <c r="BY6913" s="12"/>
      <c r="BZ6913" s="12"/>
      <c r="CA6913" s="12"/>
      <c r="CB6913" s="12"/>
      <c r="CC6913" s="12"/>
      <c r="CD6913" s="12"/>
      <c r="CE6913" s="12"/>
    </row>
    <row r="6914" spans="1:83" s="10" customFormat="1" ht="12.75" customHeight="1" x14ac:dyDescent="0.2">
      <c r="A6914" s="51" t="s">
        <v>11856</v>
      </c>
      <c r="B6914" s="9" t="s">
        <v>313</v>
      </c>
      <c r="C6914" s="66" t="s">
        <v>4035</v>
      </c>
      <c r="D6914" s="44" t="s">
        <v>4033</v>
      </c>
      <c r="E6914" s="54"/>
      <c r="F6914" s="55"/>
      <c r="G6914" s="56">
        <v>1400</v>
      </c>
      <c r="H6914" s="57">
        <f t="shared" si="214"/>
        <v>1652</v>
      </c>
      <c r="I6914" s="58">
        <f t="shared" si="215"/>
        <v>0</v>
      </c>
      <c r="J6914" s="59"/>
      <c r="K6914" s="59"/>
      <c r="L6914" s="60" t="s">
        <v>4029</v>
      </c>
      <c r="M6914" s="61"/>
      <c r="N6914" s="62"/>
      <c r="O6914" s="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/>
      <c r="AM6914" s="12"/>
      <c r="AN6914" s="12"/>
      <c r="AO6914" s="12"/>
      <c r="AP6914" s="12"/>
      <c r="AQ6914" s="12"/>
      <c r="AR6914" s="12"/>
      <c r="AS6914" s="12"/>
      <c r="AT6914" s="12"/>
      <c r="AU6914" s="12"/>
      <c r="AV6914" s="12"/>
      <c r="AW6914" s="12"/>
      <c r="AX6914" s="12"/>
      <c r="AY6914" s="12"/>
      <c r="AZ6914" s="12"/>
      <c r="BA6914" s="12"/>
      <c r="BB6914" s="12"/>
      <c r="BC6914" s="12"/>
      <c r="BD6914" s="12"/>
      <c r="BE6914" s="12"/>
      <c r="BF6914" s="12"/>
      <c r="BG6914" s="12"/>
      <c r="BH6914" s="12"/>
      <c r="BI6914" s="12"/>
      <c r="BJ6914" s="12"/>
      <c r="BK6914" s="12"/>
      <c r="BL6914" s="12"/>
      <c r="BM6914" s="12"/>
      <c r="BN6914" s="12"/>
      <c r="BO6914" s="12"/>
      <c r="BP6914" s="12"/>
      <c r="BQ6914" s="12"/>
      <c r="BR6914" s="12"/>
      <c r="BS6914" s="12"/>
      <c r="BT6914" s="12"/>
      <c r="BU6914" s="12"/>
      <c r="BV6914" s="12"/>
      <c r="BW6914" s="12"/>
      <c r="BX6914" s="12"/>
      <c r="BY6914" s="12"/>
      <c r="BZ6914" s="12"/>
      <c r="CA6914" s="12"/>
      <c r="CB6914" s="12"/>
      <c r="CC6914" s="12"/>
      <c r="CD6914" s="12"/>
      <c r="CE6914" s="12"/>
    </row>
    <row r="6915" spans="1:83" s="10" customFormat="1" ht="12.75" customHeight="1" x14ac:dyDescent="0.2">
      <c r="A6915" s="51" t="s">
        <v>3382</v>
      </c>
      <c r="B6915" s="9" t="s">
        <v>561</v>
      </c>
      <c r="C6915" s="66" t="s">
        <v>4035</v>
      </c>
      <c r="D6915" s="44" t="s">
        <v>4033</v>
      </c>
      <c r="E6915" s="54"/>
      <c r="F6915" s="55"/>
      <c r="G6915" s="56">
        <v>420</v>
      </c>
      <c r="H6915" s="57">
        <f t="shared" si="214"/>
        <v>495.59999999999997</v>
      </c>
      <c r="I6915" s="58">
        <f t="shared" si="215"/>
        <v>0</v>
      </c>
      <c r="J6915" s="59" t="s">
        <v>4027</v>
      </c>
      <c r="K6915" s="59"/>
      <c r="L6915" s="60" t="s">
        <v>4029</v>
      </c>
      <c r="M6915" s="61">
        <v>0.98</v>
      </c>
      <c r="N6915" s="62"/>
      <c r="O6915" s="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/>
      <c r="AM6915" s="12"/>
      <c r="AN6915" s="12"/>
      <c r="AO6915" s="12"/>
      <c r="AP6915" s="12"/>
      <c r="AQ6915" s="12"/>
      <c r="AR6915" s="12"/>
      <c r="AS6915" s="12"/>
      <c r="AT6915" s="12"/>
      <c r="AU6915" s="12"/>
      <c r="AV6915" s="12"/>
      <c r="AW6915" s="12"/>
      <c r="AX6915" s="12"/>
      <c r="AY6915" s="12"/>
      <c r="AZ6915" s="12"/>
      <c r="BA6915" s="12"/>
      <c r="BB6915" s="12"/>
      <c r="BC6915" s="12"/>
      <c r="BD6915" s="12"/>
      <c r="BE6915" s="12"/>
      <c r="BF6915" s="12"/>
      <c r="BG6915" s="12"/>
      <c r="BH6915" s="12"/>
      <c r="BI6915" s="12"/>
      <c r="BJ6915" s="12"/>
      <c r="BK6915" s="12"/>
      <c r="BL6915" s="12"/>
      <c r="BM6915" s="12"/>
      <c r="BN6915" s="12"/>
      <c r="BO6915" s="12"/>
      <c r="BP6915" s="12"/>
      <c r="BQ6915" s="12"/>
      <c r="BR6915" s="12"/>
      <c r="BS6915" s="12"/>
      <c r="BT6915" s="12"/>
      <c r="BU6915" s="12"/>
      <c r="BV6915" s="12"/>
      <c r="BW6915" s="12"/>
      <c r="BX6915" s="12"/>
      <c r="BY6915" s="12"/>
      <c r="BZ6915" s="12"/>
      <c r="CA6915" s="12"/>
      <c r="CB6915" s="12"/>
      <c r="CC6915" s="12"/>
      <c r="CD6915" s="12"/>
      <c r="CE6915" s="12"/>
    </row>
    <row r="6916" spans="1:83" s="10" customFormat="1" ht="12.75" customHeight="1" x14ac:dyDescent="0.2">
      <c r="A6916" s="51" t="s">
        <v>11857</v>
      </c>
      <c r="B6916" s="9" t="s">
        <v>313</v>
      </c>
      <c r="C6916" s="66" t="s">
        <v>4035</v>
      </c>
      <c r="D6916" s="44" t="s">
        <v>4033</v>
      </c>
      <c r="E6916" s="54"/>
      <c r="F6916" s="55"/>
      <c r="G6916" s="56">
        <v>1250</v>
      </c>
      <c r="H6916" s="57">
        <f t="shared" si="214"/>
        <v>1475</v>
      </c>
      <c r="I6916" s="58">
        <f t="shared" si="215"/>
        <v>0</v>
      </c>
      <c r="J6916" s="59"/>
      <c r="K6916" s="59"/>
      <c r="L6916" s="60" t="s">
        <v>4029</v>
      </c>
      <c r="M6916" s="61"/>
      <c r="N6916" s="62"/>
      <c r="O6916" s="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/>
      <c r="AM6916" s="12"/>
      <c r="AN6916" s="12"/>
      <c r="AO6916" s="12"/>
      <c r="AP6916" s="12"/>
      <c r="AQ6916" s="12"/>
      <c r="AR6916" s="12"/>
      <c r="AS6916" s="12"/>
      <c r="AT6916" s="12"/>
      <c r="AU6916" s="12"/>
      <c r="AV6916" s="12"/>
      <c r="AW6916" s="12"/>
      <c r="AX6916" s="12"/>
      <c r="AY6916" s="12"/>
      <c r="AZ6916" s="12"/>
      <c r="BA6916" s="12"/>
      <c r="BB6916" s="12"/>
      <c r="BC6916" s="12"/>
      <c r="BD6916" s="12"/>
      <c r="BE6916" s="12"/>
      <c r="BF6916" s="12"/>
      <c r="BG6916" s="12"/>
      <c r="BH6916" s="12"/>
      <c r="BI6916" s="12"/>
      <c r="BJ6916" s="12"/>
      <c r="BK6916" s="12"/>
      <c r="BL6916" s="12"/>
      <c r="BM6916" s="12"/>
      <c r="BN6916" s="12"/>
      <c r="BO6916" s="12"/>
      <c r="BP6916" s="12"/>
      <c r="BQ6916" s="12"/>
      <c r="BR6916" s="12"/>
      <c r="BS6916" s="12"/>
      <c r="BT6916" s="12"/>
      <c r="BU6916" s="12"/>
      <c r="BV6916" s="12"/>
      <c r="BW6916" s="12"/>
      <c r="BX6916" s="12"/>
      <c r="BY6916" s="12"/>
      <c r="BZ6916" s="12"/>
      <c r="CA6916" s="12"/>
      <c r="CB6916" s="12"/>
      <c r="CC6916" s="12"/>
      <c r="CD6916" s="12"/>
      <c r="CE6916" s="12"/>
    </row>
    <row r="6917" spans="1:83" s="10" customFormat="1" ht="12.75" customHeight="1" x14ac:dyDescent="0.2">
      <c r="A6917" s="51" t="s">
        <v>3383</v>
      </c>
      <c r="B6917" s="9" t="s">
        <v>13</v>
      </c>
      <c r="C6917" s="66" t="s">
        <v>4035</v>
      </c>
      <c r="D6917" s="44" t="s">
        <v>4033</v>
      </c>
      <c r="E6917" s="54"/>
      <c r="F6917" s="55"/>
      <c r="G6917" s="56">
        <v>130</v>
      </c>
      <c r="H6917" s="57">
        <f t="shared" si="214"/>
        <v>153.4</v>
      </c>
      <c r="I6917" s="58">
        <f t="shared" si="215"/>
        <v>0</v>
      </c>
      <c r="J6917" s="59" t="s">
        <v>4027</v>
      </c>
      <c r="K6917" s="59"/>
      <c r="L6917" s="65">
        <v>6370</v>
      </c>
      <c r="M6917" s="61">
        <v>7.0000000000000007E-2</v>
      </c>
      <c r="N6917" s="62"/>
      <c r="O6917" s="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/>
      <c r="AM6917" s="12"/>
      <c r="AN6917" s="12"/>
      <c r="AO6917" s="12"/>
      <c r="AP6917" s="12"/>
      <c r="AQ6917" s="12"/>
      <c r="AR6917" s="12"/>
      <c r="AS6917" s="12"/>
      <c r="AT6917" s="12"/>
      <c r="AU6917" s="12"/>
      <c r="AV6917" s="12"/>
      <c r="AW6917" s="12"/>
      <c r="AX6917" s="12"/>
      <c r="AY6917" s="12"/>
      <c r="AZ6917" s="12"/>
      <c r="BA6917" s="12"/>
      <c r="BB6917" s="12"/>
      <c r="BC6917" s="12"/>
      <c r="BD6917" s="12"/>
      <c r="BE6917" s="12"/>
      <c r="BF6917" s="12"/>
      <c r="BG6917" s="12"/>
      <c r="BH6917" s="12"/>
      <c r="BI6917" s="12"/>
      <c r="BJ6917" s="12"/>
      <c r="BK6917" s="12"/>
      <c r="BL6917" s="12"/>
      <c r="BM6917" s="12"/>
      <c r="BN6917" s="12"/>
      <c r="BO6917" s="12"/>
      <c r="BP6917" s="12"/>
      <c r="BQ6917" s="12"/>
      <c r="BR6917" s="12"/>
      <c r="BS6917" s="12"/>
      <c r="BT6917" s="12"/>
      <c r="BU6917" s="12"/>
      <c r="BV6917" s="12"/>
      <c r="BW6917" s="12"/>
      <c r="BX6917" s="12"/>
      <c r="BY6917" s="12"/>
      <c r="BZ6917" s="12"/>
      <c r="CA6917" s="12"/>
      <c r="CB6917" s="12"/>
      <c r="CC6917" s="12"/>
      <c r="CD6917" s="12"/>
      <c r="CE6917" s="12"/>
    </row>
    <row r="6918" spans="1:83" s="10" customFormat="1" ht="12.75" customHeight="1" x14ac:dyDescent="0.2">
      <c r="A6918" s="51" t="s">
        <v>11858</v>
      </c>
      <c r="B6918" s="9" t="s">
        <v>313</v>
      </c>
      <c r="C6918" s="66" t="s">
        <v>4035</v>
      </c>
      <c r="D6918" s="44" t="s">
        <v>4033</v>
      </c>
      <c r="E6918" s="54"/>
      <c r="F6918" s="55"/>
      <c r="G6918" s="56">
        <v>700</v>
      </c>
      <c r="H6918" s="57">
        <f t="shared" si="214"/>
        <v>826</v>
      </c>
      <c r="I6918" s="58">
        <f t="shared" si="215"/>
        <v>0</v>
      </c>
      <c r="J6918" s="59"/>
      <c r="K6918" s="59"/>
      <c r="L6918" s="60" t="s">
        <v>4029</v>
      </c>
      <c r="M6918" s="61"/>
      <c r="N6918" s="62"/>
      <c r="O6918" s="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/>
      <c r="AM6918" s="12"/>
      <c r="AN6918" s="12"/>
      <c r="AO6918" s="12"/>
      <c r="AP6918" s="12"/>
      <c r="AQ6918" s="12"/>
      <c r="AR6918" s="12"/>
      <c r="AS6918" s="12"/>
      <c r="AT6918" s="12"/>
      <c r="AU6918" s="12"/>
      <c r="AV6918" s="12"/>
      <c r="AW6918" s="12"/>
      <c r="AX6918" s="12"/>
      <c r="AY6918" s="12"/>
      <c r="AZ6918" s="12"/>
      <c r="BA6918" s="12"/>
      <c r="BB6918" s="12"/>
      <c r="BC6918" s="12"/>
      <c r="BD6918" s="12"/>
      <c r="BE6918" s="12"/>
      <c r="BF6918" s="12"/>
      <c r="BG6918" s="12"/>
      <c r="BH6918" s="12"/>
      <c r="BI6918" s="12"/>
      <c r="BJ6918" s="12"/>
      <c r="BK6918" s="12"/>
      <c r="BL6918" s="12"/>
      <c r="BM6918" s="12"/>
      <c r="BN6918" s="12"/>
      <c r="BO6918" s="12"/>
      <c r="BP6918" s="12"/>
      <c r="BQ6918" s="12"/>
      <c r="BR6918" s="12"/>
      <c r="BS6918" s="12"/>
      <c r="BT6918" s="12"/>
      <c r="BU6918" s="12"/>
      <c r="BV6918" s="12"/>
      <c r="BW6918" s="12"/>
      <c r="BX6918" s="12"/>
      <c r="BY6918" s="12"/>
      <c r="BZ6918" s="12"/>
      <c r="CA6918" s="12"/>
      <c r="CB6918" s="12"/>
      <c r="CC6918" s="12"/>
      <c r="CD6918" s="12"/>
      <c r="CE6918" s="12"/>
    </row>
    <row r="6919" spans="1:83" s="10" customFormat="1" ht="12.75" customHeight="1" x14ac:dyDescent="0.2">
      <c r="A6919" s="51" t="s">
        <v>11859</v>
      </c>
      <c r="B6919" s="9" t="s">
        <v>313</v>
      </c>
      <c r="C6919" s="66" t="s">
        <v>4035</v>
      </c>
      <c r="D6919" s="44" t="s">
        <v>4033</v>
      </c>
      <c r="E6919" s="54"/>
      <c r="F6919" s="55"/>
      <c r="G6919" s="56">
        <v>650</v>
      </c>
      <c r="H6919" s="57">
        <f t="shared" si="214"/>
        <v>767</v>
      </c>
      <c r="I6919" s="58">
        <f t="shared" si="215"/>
        <v>0</v>
      </c>
      <c r="J6919" s="59"/>
      <c r="K6919" s="59"/>
      <c r="L6919" s="60" t="s">
        <v>4029</v>
      </c>
      <c r="M6919" s="61"/>
      <c r="N6919" s="62"/>
      <c r="O6919" s="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/>
      <c r="AM6919" s="12"/>
      <c r="AN6919" s="12"/>
      <c r="AO6919" s="12"/>
      <c r="AP6919" s="12"/>
      <c r="AQ6919" s="12"/>
      <c r="AR6919" s="12"/>
      <c r="AS6919" s="12"/>
      <c r="AT6919" s="12"/>
      <c r="AU6919" s="12"/>
      <c r="AV6919" s="12"/>
      <c r="AW6919" s="12"/>
      <c r="AX6919" s="12"/>
      <c r="AY6919" s="12"/>
      <c r="AZ6919" s="12"/>
      <c r="BA6919" s="12"/>
      <c r="BB6919" s="12"/>
      <c r="BC6919" s="12"/>
      <c r="BD6919" s="12"/>
      <c r="BE6919" s="12"/>
      <c r="BF6919" s="12"/>
      <c r="BG6919" s="12"/>
      <c r="BH6919" s="12"/>
      <c r="BI6919" s="12"/>
      <c r="BJ6919" s="12"/>
      <c r="BK6919" s="12"/>
      <c r="BL6919" s="12"/>
      <c r="BM6919" s="12"/>
      <c r="BN6919" s="12"/>
      <c r="BO6919" s="12"/>
      <c r="BP6919" s="12"/>
      <c r="BQ6919" s="12"/>
      <c r="BR6919" s="12"/>
      <c r="BS6919" s="12"/>
      <c r="BT6919" s="12"/>
      <c r="BU6919" s="12"/>
      <c r="BV6919" s="12"/>
      <c r="BW6919" s="12"/>
      <c r="BX6919" s="12"/>
      <c r="BY6919" s="12"/>
      <c r="BZ6919" s="12"/>
      <c r="CA6919" s="12"/>
      <c r="CB6919" s="12"/>
      <c r="CC6919" s="12"/>
      <c r="CD6919" s="12"/>
      <c r="CE6919" s="12"/>
    </row>
    <row r="6920" spans="1:83" s="10" customFormat="1" ht="12.75" customHeight="1" x14ac:dyDescent="0.2">
      <c r="A6920" s="51" t="s">
        <v>11860</v>
      </c>
      <c r="B6920" s="9" t="s">
        <v>313</v>
      </c>
      <c r="C6920" s="66" t="s">
        <v>4035</v>
      </c>
      <c r="D6920" s="44" t="s">
        <v>4033</v>
      </c>
      <c r="E6920" s="54"/>
      <c r="F6920" s="55"/>
      <c r="G6920" s="56">
        <v>640</v>
      </c>
      <c r="H6920" s="57">
        <f t="shared" ref="H6920:H6983" si="216">G6920*1.18</f>
        <v>755.19999999999993</v>
      </c>
      <c r="I6920" s="58">
        <f t="shared" ref="I6920:I6983" si="217">H6920*F6920</f>
        <v>0</v>
      </c>
      <c r="J6920" s="59"/>
      <c r="K6920" s="59"/>
      <c r="L6920" s="60" t="s">
        <v>4029</v>
      </c>
      <c r="M6920" s="61"/>
      <c r="N6920" s="62"/>
      <c r="O6920" s="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/>
      <c r="AM6920" s="12"/>
      <c r="AN6920" s="12"/>
      <c r="AO6920" s="12"/>
      <c r="AP6920" s="12"/>
      <c r="AQ6920" s="12"/>
      <c r="AR6920" s="12"/>
      <c r="AS6920" s="12"/>
      <c r="AT6920" s="12"/>
      <c r="AU6920" s="12"/>
      <c r="AV6920" s="12"/>
      <c r="AW6920" s="12"/>
      <c r="AX6920" s="12"/>
      <c r="AY6920" s="12"/>
      <c r="AZ6920" s="12"/>
      <c r="BA6920" s="12"/>
      <c r="BB6920" s="12"/>
      <c r="BC6920" s="12"/>
      <c r="BD6920" s="12"/>
      <c r="BE6920" s="12"/>
      <c r="BF6920" s="12"/>
      <c r="BG6920" s="12"/>
      <c r="BH6920" s="12"/>
      <c r="BI6920" s="12"/>
      <c r="BJ6920" s="12"/>
      <c r="BK6920" s="12"/>
      <c r="BL6920" s="12"/>
      <c r="BM6920" s="12"/>
      <c r="BN6920" s="12"/>
      <c r="BO6920" s="12"/>
      <c r="BP6920" s="12"/>
      <c r="BQ6920" s="12"/>
      <c r="BR6920" s="12"/>
      <c r="BS6920" s="12"/>
      <c r="BT6920" s="12"/>
      <c r="BU6920" s="12"/>
      <c r="BV6920" s="12"/>
      <c r="BW6920" s="12"/>
      <c r="BX6920" s="12"/>
      <c r="BY6920" s="12"/>
      <c r="BZ6920" s="12"/>
      <c r="CA6920" s="12"/>
      <c r="CB6920" s="12"/>
      <c r="CC6920" s="12"/>
      <c r="CD6920" s="12"/>
      <c r="CE6920" s="12"/>
    </row>
    <row r="6921" spans="1:83" s="10" customFormat="1" ht="12.75" customHeight="1" x14ac:dyDescent="0.2">
      <c r="A6921" s="51" t="s">
        <v>11861</v>
      </c>
      <c r="B6921" s="9" t="s">
        <v>313</v>
      </c>
      <c r="C6921" s="66" t="s">
        <v>4035</v>
      </c>
      <c r="D6921" s="44" t="s">
        <v>4033</v>
      </c>
      <c r="E6921" s="54"/>
      <c r="F6921" s="55"/>
      <c r="G6921" s="56">
        <v>434.97</v>
      </c>
      <c r="H6921" s="57">
        <f t="shared" si="216"/>
        <v>513.26459999999997</v>
      </c>
      <c r="I6921" s="58">
        <f t="shared" si="217"/>
        <v>0</v>
      </c>
      <c r="J6921" s="59"/>
      <c r="K6921" s="59"/>
      <c r="L6921" s="60" t="s">
        <v>4029</v>
      </c>
      <c r="M6921" s="61"/>
      <c r="N6921" s="62"/>
      <c r="O6921" s="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/>
      <c r="AM6921" s="12"/>
      <c r="AN6921" s="12"/>
      <c r="AO6921" s="12"/>
      <c r="AP6921" s="12"/>
      <c r="AQ6921" s="12"/>
      <c r="AR6921" s="12"/>
      <c r="AS6921" s="12"/>
      <c r="AT6921" s="12"/>
      <c r="AU6921" s="12"/>
      <c r="AV6921" s="12"/>
      <c r="AW6921" s="12"/>
      <c r="AX6921" s="12"/>
      <c r="AY6921" s="12"/>
      <c r="AZ6921" s="12"/>
      <c r="BA6921" s="12"/>
      <c r="BB6921" s="12"/>
      <c r="BC6921" s="12"/>
      <c r="BD6921" s="12"/>
      <c r="BE6921" s="12"/>
      <c r="BF6921" s="12"/>
      <c r="BG6921" s="12"/>
      <c r="BH6921" s="12"/>
      <c r="BI6921" s="12"/>
      <c r="BJ6921" s="12"/>
      <c r="BK6921" s="12"/>
      <c r="BL6921" s="12"/>
      <c r="BM6921" s="12"/>
      <c r="BN6921" s="12"/>
      <c r="BO6921" s="12"/>
      <c r="BP6921" s="12"/>
      <c r="BQ6921" s="12"/>
      <c r="BR6921" s="12"/>
      <c r="BS6921" s="12"/>
      <c r="BT6921" s="12"/>
      <c r="BU6921" s="12"/>
      <c r="BV6921" s="12"/>
      <c r="BW6921" s="12"/>
      <c r="BX6921" s="12"/>
      <c r="BY6921" s="12"/>
      <c r="BZ6921" s="12"/>
      <c r="CA6921" s="12"/>
      <c r="CB6921" s="12"/>
      <c r="CC6921" s="12"/>
      <c r="CD6921" s="12"/>
      <c r="CE6921" s="12"/>
    </row>
    <row r="6922" spans="1:83" s="10" customFormat="1" ht="12.75" customHeight="1" x14ac:dyDescent="0.2">
      <c r="A6922" s="64" t="s">
        <v>11862</v>
      </c>
      <c r="B6922" s="9" t="s">
        <v>11863</v>
      </c>
      <c r="C6922" s="66" t="s">
        <v>4035</v>
      </c>
      <c r="D6922" s="44" t="s">
        <v>4033</v>
      </c>
      <c r="E6922" s="54"/>
      <c r="F6922" s="55"/>
      <c r="G6922" s="56">
        <v>421.89</v>
      </c>
      <c r="H6922" s="57">
        <f t="shared" si="216"/>
        <v>497.83019999999993</v>
      </c>
      <c r="I6922" s="58">
        <f t="shared" si="217"/>
        <v>0</v>
      </c>
      <c r="J6922" s="59"/>
      <c r="K6922" s="59" t="s">
        <v>7367</v>
      </c>
      <c r="L6922" s="60" t="s">
        <v>4029</v>
      </c>
      <c r="M6922" s="61">
        <v>0.5</v>
      </c>
      <c r="N6922" s="62"/>
      <c r="O6922" s="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/>
      <c r="AM6922" s="12"/>
      <c r="AN6922" s="12"/>
      <c r="AO6922" s="12"/>
      <c r="AP6922" s="12"/>
      <c r="AQ6922" s="12"/>
      <c r="AR6922" s="12"/>
      <c r="AS6922" s="12"/>
      <c r="AT6922" s="12"/>
      <c r="AU6922" s="12"/>
      <c r="AV6922" s="12"/>
      <c r="AW6922" s="12"/>
      <c r="AX6922" s="12"/>
      <c r="AY6922" s="12"/>
      <c r="AZ6922" s="12"/>
      <c r="BA6922" s="12"/>
      <c r="BB6922" s="12"/>
      <c r="BC6922" s="12"/>
      <c r="BD6922" s="12"/>
      <c r="BE6922" s="12"/>
      <c r="BF6922" s="12"/>
      <c r="BG6922" s="12"/>
      <c r="BH6922" s="12"/>
      <c r="BI6922" s="12"/>
      <c r="BJ6922" s="12"/>
      <c r="BK6922" s="12"/>
      <c r="BL6922" s="12"/>
      <c r="BM6922" s="12"/>
      <c r="BN6922" s="12"/>
      <c r="BO6922" s="12"/>
      <c r="BP6922" s="12"/>
      <c r="BQ6922" s="12"/>
      <c r="BR6922" s="12"/>
      <c r="BS6922" s="12"/>
      <c r="BT6922" s="12"/>
      <c r="BU6922" s="12"/>
      <c r="BV6922" s="12"/>
      <c r="BW6922" s="12"/>
      <c r="BX6922" s="12"/>
      <c r="BY6922" s="12"/>
      <c r="BZ6922" s="12"/>
      <c r="CA6922" s="12"/>
      <c r="CB6922" s="12"/>
      <c r="CC6922" s="12"/>
      <c r="CD6922" s="12"/>
      <c r="CE6922" s="12"/>
    </row>
    <row r="6923" spans="1:83" s="10" customFormat="1" ht="12.75" customHeight="1" x14ac:dyDescent="0.2">
      <c r="A6923" s="64" t="s">
        <v>11864</v>
      </c>
      <c r="B6923" s="9" t="s">
        <v>7191</v>
      </c>
      <c r="C6923" s="53" t="s">
        <v>4007</v>
      </c>
      <c r="D6923" s="44" t="s">
        <v>4237</v>
      </c>
      <c r="E6923" s="54"/>
      <c r="F6923" s="55"/>
      <c r="G6923" s="56">
        <v>360</v>
      </c>
      <c r="H6923" s="57">
        <f t="shared" si="216"/>
        <v>424.79999999999995</v>
      </c>
      <c r="I6923" s="58">
        <f t="shared" si="217"/>
        <v>0</v>
      </c>
      <c r="J6923" s="59" t="s">
        <v>4027</v>
      </c>
      <c r="K6923" s="59" t="s">
        <v>6950</v>
      </c>
      <c r="L6923" s="60" t="s">
        <v>4029</v>
      </c>
      <c r="M6923" s="61">
        <v>1.1499999999999999</v>
      </c>
      <c r="N6923" s="62"/>
      <c r="O6923" s="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/>
      <c r="AM6923" s="12"/>
      <c r="AN6923" s="12"/>
      <c r="AO6923" s="12"/>
      <c r="AP6923" s="12"/>
      <c r="AQ6923" s="12"/>
      <c r="AR6923" s="12"/>
      <c r="AS6923" s="12"/>
      <c r="AT6923" s="12"/>
      <c r="AU6923" s="12"/>
      <c r="AV6923" s="12"/>
      <c r="AW6923" s="12"/>
      <c r="AX6923" s="12"/>
      <c r="AY6923" s="12"/>
      <c r="AZ6923" s="12"/>
      <c r="BA6923" s="12"/>
      <c r="BB6923" s="12"/>
      <c r="BC6923" s="12"/>
      <c r="BD6923" s="12"/>
      <c r="BE6923" s="12"/>
      <c r="BF6923" s="12"/>
      <c r="BG6923" s="12"/>
      <c r="BH6923" s="12"/>
      <c r="BI6923" s="12"/>
      <c r="BJ6923" s="12"/>
      <c r="BK6923" s="12"/>
      <c r="BL6923" s="12"/>
      <c r="BM6923" s="12"/>
      <c r="BN6923" s="12"/>
      <c r="BO6923" s="12"/>
      <c r="BP6923" s="12"/>
      <c r="BQ6923" s="12"/>
      <c r="BR6923" s="12"/>
      <c r="BS6923" s="12"/>
      <c r="BT6923" s="12"/>
      <c r="BU6923" s="12"/>
      <c r="BV6923" s="12"/>
      <c r="BW6923" s="12"/>
      <c r="BX6923" s="12"/>
      <c r="BY6923" s="12"/>
      <c r="BZ6923" s="12"/>
      <c r="CA6923" s="12"/>
      <c r="CB6923" s="12"/>
      <c r="CC6923" s="12"/>
      <c r="CD6923" s="12"/>
      <c r="CE6923" s="12"/>
    </row>
    <row r="6924" spans="1:83" s="10" customFormat="1" ht="12.75" customHeight="1" x14ac:dyDescent="0.2">
      <c r="A6924" s="64" t="s">
        <v>11865</v>
      </c>
      <c r="B6924" s="9" t="s">
        <v>9338</v>
      </c>
      <c r="C6924" s="53" t="s">
        <v>4007</v>
      </c>
      <c r="D6924" s="44" t="s">
        <v>4237</v>
      </c>
      <c r="E6924" s="54"/>
      <c r="F6924" s="55"/>
      <c r="G6924" s="56">
        <v>2300</v>
      </c>
      <c r="H6924" s="57">
        <f t="shared" si="216"/>
        <v>2714</v>
      </c>
      <c r="I6924" s="58">
        <f t="shared" si="217"/>
        <v>0</v>
      </c>
      <c r="J6924" s="59" t="s">
        <v>4027</v>
      </c>
      <c r="K6924" s="59" t="s">
        <v>6950</v>
      </c>
      <c r="L6924" s="60" t="s">
        <v>4029</v>
      </c>
      <c r="M6924" s="61">
        <v>3.9</v>
      </c>
      <c r="N6924" s="62"/>
      <c r="O6924" s="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/>
      <c r="AM6924" s="12"/>
      <c r="AN6924" s="12"/>
      <c r="AO6924" s="12"/>
      <c r="AP6924" s="12"/>
      <c r="AQ6924" s="12"/>
      <c r="AR6924" s="12"/>
      <c r="AS6924" s="12"/>
      <c r="AT6924" s="12"/>
      <c r="AU6924" s="12"/>
      <c r="AV6924" s="12"/>
      <c r="AW6924" s="12"/>
      <c r="AX6924" s="12"/>
      <c r="AY6924" s="12"/>
      <c r="AZ6924" s="12"/>
      <c r="BA6924" s="12"/>
      <c r="BB6924" s="12"/>
      <c r="BC6924" s="12"/>
      <c r="BD6924" s="12"/>
      <c r="BE6924" s="12"/>
      <c r="BF6924" s="12"/>
      <c r="BG6924" s="12"/>
      <c r="BH6924" s="12"/>
      <c r="BI6924" s="12"/>
      <c r="BJ6924" s="12"/>
      <c r="BK6924" s="12"/>
      <c r="BL6924" s="12"/>
      <c r="BM6924" s="12"/>
      <c r="BN6924" s="12"/>
      <c r="BO6924" s="12"/>
      <c r="BP6924" s="12"/>
      <c r="BQ6924" s="12"/>
      <c r="BR6924" s="12"/>
      <c r="BS6924" s="12"/>
      <c r="BT6924" s="12"/>
      <c r="BU6924" s="12"/>
      <c r="BV6924" s="12"/>
      <c r="BW6924" s="12"/>
      <c r="BX6924" s="12"/>
      <c r="BY6924" s="12"/>
      <c r="BZ6924" s="12"/>
      <c r="CA6924" s="12"/>
      <c r="CB6924" s="12"/>
      <c r="CC6924" s="12"/>
      <c r="CD6924" s="12"/>
      <c r="CE6924" s="12"/>
    </row>
    <row r="6925" spans="1:83" s="10" customFormat="1" ht="12.75" customHeight="1" x14ac:dyDescent="0.2">
      <c r="A6925" s="64" t="s">
        <v>11866</v>
      </c>
      <c r="B6925" s="9" t="s">
        <v>7191</v>
      </c>
      <c r="C6925" s="53" t="s">
        <v>4007</v>
      </c>
      <c r="D6925" s="44" t="s">
        <v>4237</v>
      </c>
      <c r="E6925" s="54"/>
      <c r="F6925" s="55"/>
      <c r="G6925" s="56">
        <v>270</v>
      </c>
      <c r="H6925" s="57">
        <f t="shared" si="216"/>
        <v>318.59999999999997</v>
      </c>
      <c r="I6925" s="58">
        <f t="shared" si="217"/>
        <v>0</v>
      </c>
      <c r="J6925" s="59" t="s">
        <v>4027</v>
      </c>
      <c r="K6925" s="59" t="s">
        <v>6950</v>
      </c>
      <c r="L6925" s="60" t="s">
        <v>4029</v>
      </c>
      <c r="M6925" s="61">
        <v>0.85</v>
      </c>
      <c r="N6925" s="62"/>
      <c r="O6925" s="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/>
      <c r="AM6925" s="12"/>
      <c r="AN6925" s="12"/>
      <c r="AO6925" s="12"/>
      <c r="AP6925" s="12"/>
      <c r="AQ6925" s="12"/>
      <c r="AR6925" s="12"/>
      <c r="AS6925" s="12"/>
      <c r="AT6925" s="12"/>
      <c r="AU6925" s="12"/>
      <c r="AV6925" s="12"/>
      <c r="AW6925" s="12"/>
      <c r="AX6925" s="12"/>
      <c r="AY6925" s="12"/>
      <c r="AZ6925" s="12"/>
      <c r="BA6925" s="12"/>
      <c r="BB6925" s="12"/>
      <c r="BC6925" s="12"/>
      <c r="BD6925" s="12"/>
      <c r="BE6925" s="12"/>
      <c r="BF6925" s="12"/>
      <c r="BG6925" s="12"/>
      <c r="BH6925" s="12"/>
      <c r="BI6925" s="12"/>
      <c r="BJ6925" s="12"/>
      <c r="BK6925" s="12"/>
      <c r="BL6925" s="12"/>
      <c r="BM6925" s="12"/>
      <c r="BN6925" s="12"/>
      <c r="BO6925" s="12"/>
      <c r="BP6925" s="12"/>
      <c r="BQ6925" s="12"/>
      <c r="BR6925" s="12"/>
      <c r="BS6925" s="12"/>
      <c r="BT6925" s="12"/>
      <c r="BU6925" s="12"/>
      <c r="BV6925" s="12"/>
      <c r="BW6925" s="12"/>
      <c r="BX6925" s="12"/>
      <c r="BY6925" s="12"/>
      <c r="BZ6925" s="12"/>
      <c r="CA6925" s="12"/>
      <c r="CB6925" s="12"/>
      <c r="CC6925" s="12"/>
      <c r="CD6925" s="12"/>
      <c r="CE6925" s="12"/>
    </row>
    <row r="6926" spans="1:83" s="10" customFormat="1" ht="12.75" customHeight="1" x14ac:dyDescent="0.2">
      <c r="A6926" s="64" t="s">
        <v>11867</v>
      </c>
      <c r="B6926" s="9" t="s">
        <v>10060</v>
      </c>
      <c r="C6926" s="53" t="s">
        <v>4007</v>
      </c>
      <c r="D6926" s="44" t="s">
        <v>4237</v>
      </c>
      <c r="E6926" s="54"/>
      <c r="F6926" s="55"/>
      <c r="G6926" s="56">
        <v>300</v>
      </c>
      <c r="H6926" s="57">
        <f t="shared" si="216"/>
        <v>354</v>
      </c>
      <c r="I6926" s="58">
        <f t="shared" si="217"/>
        <v>0</v>
      </c>
      <c r="J6926" s="59" t="s">
        <v>4027</v>
      </c>
      <c r="K6926" s="59" t="s">
        <v>6950</v>
      </c>
      <c r="L6926" s="60" t="s">
        <v>4029</v>
      </c>
      <c r="M6926" s="61">
        <v>0.7</v>
      </c>
      <c r="N6926" s="62"/>
      <c r="O6926" s="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/>
      <c r="AM6926" s="12"/>
      <c r="AN6926" s="12"/>
      <c r="AO6926" s="12"/>
      <c r="AP6926" s="12"/>
      <c r="AQ6926" s="12"/>
      <c r="AR6926" s="12"/>
      <c r="AS6926" s="12"/>
      <c r="AT6926" s="12"/>
      <c r="AU6926" s="12"/>
      <c r="AV6926" s="12"/>
      <c r="AW6926" s="12"/>
      <c r="AX6926" s="12"/>
      <c r="AY6926" s="12"/>
      <c r="AZ6926" s="12"/>
      <c r="BA6926" s="12"/>
      <c r="BB6926" s="12"/>
      <c r="BC6926" s="12"/>
      <c r="BD6926" s="12"/>
      <c r="BE6926" s="12"/>
      <c r="BF6926" s="12"/>
      <c r="BG6926" s="12"/>
      <c r="BH6926" s="12"/>
      <c r="BI6926" s="12"/>
      <c r="BJ6926" s="12"/>
      <c r="BK6926" s="12"/>
      <c r="BL6926" s="12"/>
      <c r="BM6926" s="12"/>
      <c r="BN6926" s="12"/>
      <c r="BO6926" s="12"/>
      <c r="BP6926" s="12"/>
      <c r="BQ6926" s="12"/>
      <c r="BR6926" s="12"/>
      <c r="BS6926" s="12"/>
      <c r="BT6926" s="12"/>
      <c r="BU6926" s="12"/>
      <c r="BV6926" s="12"/>
      <c r="BW6926" s="12"/>
      <c r="BX6926" s="12"/>
      <c r="BY6926" s="12"/>
      <c r="BZ6926" s="12"/>
      <c r="CA6926" s="12"/>
      <c r="CB6926" s="12"/>
      <c r="CC6926" s="12"/>
      <c r="CD6926" s="12"/>
      <c r="CE6926" s="12"/>
    </row>
    <row r="6927" spans="1:83" s="10" customFormat="1" ht="12.75" customHeight="1" x14ac:dyDescent="0.2">
      <c r="A6927" s="64" t="s">
        <v>11868</v>
      </c>
      <c r="B6927" s="9" t="s">
        <v>7191</v>
      </c>
      <c r="C6927" s="53" t="s">
        <v>4007</v>
      </c>
      <c r="D6927" s="44" t="s">
        <v>4237</v>
      </c>
      <c r="E6927" s="54"/>
      <c r="F6927" s="55"/>
      <c r="G6927" s="56">
        <v>182.35</v>
      </c>
      <c r="H6927" s="57">
        <f t="shared" si="216"/>
        <v>215.17299999999997</v>
      </c>
      <c r="I6927" s="58">
        <f t="shared" si="217"/>
        <v>0</v>
      </c>
      <c r="J6927" s="59" t="s">
        <v>4027</v>
      </c>
      <c r="K6927" s="59" t="s">
        <v>6950</v>
      </c>
      <c r="L6927" s="60" t="s">
        <v>4029</v>
      </c>
      <c r="M6927" s="61">
        <v>0.35</v>
      </c>
      <c r="N6927" s="6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  <c r="BA6927" s="2"/>
      <c r="BB6927" s="2"/>
      <c r="BC6927" s="2"/>
      <c r="BD6927" s="2"/>
      <c r="BE6927" s="2"/>
      <c r="BF6927" s="2"/>
      <c r="BG6927" s="2"/>
      <c r="BH6927" s="2"/>
      <c r="BI6927" s="2"/>
      <c r="BJ6927" s="2"/>
      <c r="BK6927" s="2"/>
      <c r="BL6927" s="2"/>
      <c r="BM6927" s="2"/>
      <c r="BN6927" s="2"/>
      <c r="BO6927" s="2"/>
      <c r="BP6927" s="2"/>
      <c r="BQ6927" s="2"/>
      <c r="BR6927" s="2"/>
      <c r="BS6927" s="2"/>
      <c r="BT6927" s="2"/>
      <c r="BU6927" s="2"/>
      <c r="BV6927" s="2"/>
      <c r="BW6927" s="2"/>
      <c r="BX6927" s="2"/>
      <c r="BY6927" s="2"/>
      <c r="BZ6927" s="2"/>
      <c r="CA6927" s="2"/>
      <c r="CB6927" s="2"/>
      <c r="CC6927" s="2"/>
      <c r="CD6927" s="2"/>
      <c r="CE6927" s="2"/>
    </row>
    <row r="6928" spans="1:83" s="11" customFormat="1" ht="12.75" customHeight="1" x14ac:dyDescent="0.2">
      <c r="A6928" s="64" t="s">
        <v>11869</v>
      </c>
      <c r="B6928" s="9" t="s">
        <v>7191</v>
      </c>
      <c r="C6928" s="53" t="s">
        <v>4007</v>
      </c>
      <c r="D6928" s="44" t="s">
        <v>4237</v>
      </c>
      <c r="E6928" s="54"/>
      <c r="F6928" s="55"/>
      <c r="G6928" s="56">
        <v>35.29</v>
      </c>
      <c r="H6928" s="57">
        <f t="shared" si="216"/>
        <v>41.642199999999995</v>
      </c>
      <c r="I6928" s="58">
        <f t="shared" si="217"/>
        <v>0</v>
      </c>
      <c r="J6928" s="59" t="s">
        <v>4027</v>
      </c>
      <c r="K6928" s="59" t="s">
        <v>6950</v>
      </c>
      <c r="L6928" s="60" t="s">
        <v>4029</v>
      </c>
      <c r="M6928" s="61">
        <v>0.06</v>
      </c>
      <c r="N6928" s="6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  <c r="BA6928" s="2"/>
      <c r="BB6928" s="2"/>
      <c r="BC6928" s="2"/>
      <c r="BD6928" s="2"/>
      <c r="BE6928" s="2"/>
      <c r="BF6928" s="2"/>
      <c r="BG6928" s="2"/>
      <c r="BH6928" s="2"/>
      <c r="BI6928" s="2"/>
      <c r="BJ6928" s="2"/>
      <c r="BK6928" s="2"/>
      <c r="BL6928" s="2"/>
      <c r="BM6928" s="2"/>
      <c r="BN6928" s="2"/>
      <c r="BO6928" s="2"/>
      <c r="BP6928" s="2"/>
      <c r="BQ6928" s="2"/>
      <c r="BR6928" s="2"/>
      <c r="BS6928" s="2"/>
      <c r="BT6928" s="2"/>
      <c r="BU6928" s="2"/>
      <c r="BV6928" s="2"/>
      <c r="BW6928" s="2"/>
      <c r="BX6928" s="2"/>
      <c r="BY6928" s="2"/>
      <c r="BZ6928" s="2"/>
      <c r="CA6928" s="2"/>
      <c r="CB6928" s="2"/>
      <c r="CC6928" s="2"/>
      <c r="CD6928" s="2"/>
      <c r="CE6928" s="2"/>
    </row>
    <row r="6929" spans="1:83" s="11" customFormat="1" ht="12.75" customHeight="1" x14ac:dyDescent="0.2">
      <c r="A6929" s="64" t="s">
        <v>11870</v>
      </c>
      <c r="B6929" s="9" t="s">
        <v>10068</v>
      </c>
      <c r="C6929" s="53" t="s">
        <v>4007</v>
      </c>
      <c r="D6929" s="44" t="s">
        <v>4243</v>
      </c>
      <c r="E6929" s="54"/>
      <c r="F6929" s="55"/>
      <c r="G6929" s="56">
        <v>2151.4499999999998</v>
      </c>
      <c r="H6929" s="57">
        <f t="shared" si="216"/>
        <v>2538.7109999999998</v>
      </c>
      <c r="I6929" s="58">
        <f t="shared" si="217"/>
        <v>0</v>
      </c>
      <c r="J6929" s="59" t="s">
        <v>4027</v>
      </c>
      <c r="K6929" s="59" t="s">
        <v>10069</v>
      </c>
      <c r="L6929" s="60" t="s">
        <v>4029</v>
      </c>
      <c r="M6929" s="61">
        <v>1.75</v>
      </c>
      <c r="N6929" s="6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  <c r="BA6929" s="2"/>
      <c r="BB6929" s="2"/>
      <c r="BC6929" s="2"/>
      <c r="BD6929" s="2"/>
      <c r="BE6929" s="2"/>
      <c r="BF6929" s="2"/>
      <c r="BG6929" s="2"/>
      <c r="BH6929" s="2"/>
      <c r="BI6929" s="2"/>
      <c r="BJ6929" s="2"/>
      <c r="BK6929" s="2"/>
      <c r="BL6929" s="2"/>
      <c r="BM6929" s="2"/>
      <c r="BN6929" s="2"/>
      <c r="BO6929" s="2"/>
      <c r="BP6929" s="2"/>
      <c r="BQ6929" s="2"/>
      <c r="BR6929" s="2"/>
      <c r="BS6929" s="2"/>
      <c r="BT6929" s="2"/>
      <c r="BU6929" s="2"/>
      <c r="BV6929" s="2"/>
      <c r="BW6929" s="2"/>
      <c r="BX6929" s="2"/>
      <c r="BY6929" s="2"/>
      <c r="BZ6929" s="2"/>
      <c r="CA6929" s="2"/>
      <c r="CB6929" s="2"/>
      <c r="CC6929" s="2"/>
      <c r="CD6929" s="2"/>
      <c r="CE6929" s="2"/>
    </row>
    <row r="6930" spans="1:83" s="11" customFormat="1" ht="12.75" customHeight="1" x14ac:dyDescent="0.2">
      <c r="A6930" s="51" t="s">
        <v>3384</v>
      </c>
      <c r="B6930" s="9" t="s">
        <v>1114</v>
      </c>
      <c r="C6930" s="66" t="s">
        <v>4035</v>
      </c>
      <c r="D6930" s="44" t="s">
        <v>4243</v>
      </c>
      <c r="E6930" s="54"/>
      <c r="F6930" s="55"/>
      <c r="G6930" s="56">
        <v>243.37</v>
      </c>
      <c r="H6930" s="57">
        <f t="shared" si="216"/>
        <v>287.17660000000001</v>
      </c>
      <c r="I6930" s="58">
        <f t="shared" si="217"/>
        <v>0</v>
      </c>
      <c r="J6930" s="59" t="s">
        <v>11871</v>
      </c>
      <c r="K6930" s="59"/>
      <c r="L6930" s="60" t="s">
        <v>4029</v>
      </c>
      <c r="M6930" s="61">
        <v>0.14000000000000001</v>
      </c>
      <c r="N6930" s="6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  <c r="BA6930" s="2"/>
      <c r="BB6930" s="2"/>
      <c r="BC6930" s="2"/>
      <c r="BD6930" s="2"/>
      <c r="BE6930" s="2"/>
      <c r="BF6930" s="2"/>
      <c r="BG6930" s="2"/>
      <c r="BH6930" s="2"/>
      <c r="BI6930" s="2"/>
      <c r="BJ6930" s="2"/>
      <c r="BK6930" s="2"/>
      <c r="BL6930" s="2"/>
      <c r="BM6930" s="2"/>
      <c r="BN6930" s="2"/>
      <c r="BO6930" s="2"/>
      <c r="BP6930" s="2"/>
      <c r="BQ6930" s="2"/>
      <c r="BR6930" s="2"/>
      <c r="BS6930" s="2"/>
      <c r="BT6930" s="2"/>
      <c r="BU6930" s="2"/>
      <c r="BV6930" s="2"/>
      <c r="BW6930" s="2"/>
      <c r="BX6930" s="2"/>
      <c r="BY6930" s="2"/>
      <c r="BZ6930" s="2"/>
      <c r="CA6930" s="2"/>
      <c r="CB6930" s="2"/>
      <c r="CC6930" s="2"/>
      <c r="CD6930" s="2"/>
      <c r="CE6930" s="2"/>
    </row>
    <row r="6931" spans="1:83" s="11" customFormat="1" ht="12.75" customHeight="1" x14ac:dyDescent="0.2">
      <c r="A6931" s="51" t="s">
        <v>3385</v>
      </c>
      <c r="B6931" s="9" t="s">
        <v>1115</v>
      </c>
      <c r="C6931" s="66" t="s">
        <v>4035</v>
      </c>
      <c r="D6931" s="44" t="s">
        <v>4243</v>
      </c>
      <c r="E6931" s="54"/>
      <c r="F6931" s="55"/>
      <c r="G6931" s="56">
        <v>690.65</v>
      </c>
      <c r="H6931" s="57">
        <f t="shared" si="216"/>
        <v>814.96699999999998</v>
      </c>
      <c r="I6931" s="58">
        <f t="shared" si="217"/>
        <v>0</v>
      </c>
      <c r="J6931" s="59" t="s">
        <v>4027</v>
      </c>
      <c r="K6931" s="59"/>
      <c r="L6931" s="65">
        <v>432065</v>
      </c>
      <c r="M6931" s="61"/>
      <c r="N6931" s="6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  <c r="BA6931" s="2"/>
      <c r="BB6931" s="2"/>
      <c r="BC6931" s="2"/>
      <c r="BD6931" s="2"/>
      <c r="BE6931" s="2"/>
      <c r="BF6931" s="2"/>
      <c r="BG6931" s="2"/>
      <c r="BH6931" s="2"/>
      <c r="BI6931" s="2"/>
      <c r="BJ6931" s="2"/>
      <c r="BK6931" s="2"/>
      <c r="BL6931" s="2"/>
      <c r="BM6931" s="2"/>
      <c r="BN6931" s="2"/>
      <c r="BO6931" s="2"/>
      <c r="BP6931" s="2"/>
      <c r="BQ6931" s="2"/>
      <c r="BR6931" s="2"/>
      <c r="BS6931" s="2"/>
      <c r="BT6931" s="2"/>
      <c r="BU6931" s="2"/>
      <c r="BV6931" s="2"/>
      <c r="BW6931" s="2"/>
      <c r="BX6931" s="2"/>
      <c r="BY6931" s="2"/>
      <c r="BZ6931" s="2"/>
      <c r="CA6931" s="2"/>
      <c r="CB6931" s="2"/>
      <c r="CC6931" s="2"/>
      <c r="CD6931" s="2"/>
      <c r="CE6931" s="2"/>
    </row>
    <row r="6932" spans="1:83" s="11" customFormat="1" ht="12.75" customHeight="1" x14ac:dyDescent="0.2">
      <c r="A6932" s="78" t="s">
        <v>11872</v>
      </c>
      <c r="B6932" s="70" t="s">
        <v>30</v>
      </c>
      <c r="C6932" s="66" t="s">
        <v>4035</v>
      </c>
      <c r="D6932" s="44" t="s">
        <v>4243</v>
      </c>
      <c r="E6932" s="54"/>
      <c r="F6932" s="55"/>
      <c r="G6932" s="56">
        <v>31.37</v>
      </c>
      <c r="H6932" s="57">
        <f t="shared" si="216"/>
        <v>37.016599999999997</v>
      </c>
      <c r="I6932" s="58">
        <f t="shared" si="217"/>
        <v>0</v>
      </c>
      <c r="J6932" s="59"/>
      <c r="K6932" s="59"/>
      <c r="L6932" s="73"/>
      <c r="M6932" s="61">
        <v>0.06</v>
      </c>
      <c r="N6932" s="6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  <c r="BA6932" s="2"/>
      <c r="BB6932" s="2"/>
      <c r="BC6932" s="2"/>
      <c r="BD6932" s="2"/>
      <c r="BE6932" s="2"/>
      <c r="BF6932" s="2"/>
      <c r="BG6932" s="2"/>
      <c r="BH6932" s="2"/>
      <c r="BI6932" s="2"/>
      <c r="BJ6932" s="2"/>
      <c r="BK6932" s="2"/>
      <c r="BL6932" s="2"/>
      <c r="BM6932" s="2"/>
      <c r="BN6932" s="2"/>
      <c r="BO6932" s="2"/>
      <c r="BP6932" s="2"/>
      <c r="BQ6932" s="2"/>
      <c r="BR6932" s="2"/>
      <c r="BS6932" s="2"/>
      <c r="BT6932" s="2"/>
      <c r="BU6932" s="2"/>
      <c r="BV6932" s="2"/>
      <c r="BW6932" s="2"/>
      <c r="BX6932" s="2"/>
      <c r="BY6932" s="2"/>
      <c r="BZ6932" s="2"/>
      <c r="CA6932" s="2"/>
      <c r="CB6932" s="2"/>
      <c r="CC6932" s="2"/>
      <c r="CD6932" s="2"/>
      <c r="CE6932" s="2"/>
    </row>
    <row r="6933" spans="1:83" s="11" customFormat="1" ht="12.75" customHeight="1" x14ac:dyDescent="0.2">
      <c r="A6933" s="51" t="s">
        <v>11873</v>
      </c>
      <c r="B6933" s="9" t="s">
        <v>11874</v>
      </c>
      <c r="C6933" s="66" t="s">
        <v>4035</v>
      </c>
      <c r="D6933" s="44" t="s">
        <v>4243</v>
      </c>
      <c r="E6933" s="54"/>
      <c r="F6933" s="55"/>
      <c r="G6933" s="56">
        <v>478450.04</v>
      </c>
      <c r="H6933" s="57">
        <f t="shared" si="216"/>
        <v>564571.04719999991</v>
      </c>
      <c r="I6933" s="58">
        <f t="shared" si="217"/>
        <v>0</v>
      </c>
      <c r="J6933" s="59"/>
      <c r="K6933" s="59"/>
      <c r="L6933" s="65"/>
      <c r="M6933" s="61"/>
      <c r="N6933" s="6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  <c r="BA6933" s="2"/>
      <c r="BB6933" s="2"/>
      <c r="BC6933" s="2"/>
      <c r="BD6933" s="2"/>
      <c r="BE6933" s="2"/>
      <c r="BF6933" s="2"/>
      <c r="BG6933" s="2"/>
      <c r="BH6933" s="2"/>
      <c r="BI6933" s="2"/>
      <c r="BJ6933" s="2"/>
      <c r="BK6933" s="2"/>
      <c r="BL6933" s="2"/>
      <c r="BM6933" s="2"/>
      <c r="BN6933" s="2"/>
      <c r="BO6933" s="2"/>
      <c r="BP6933" s="2"/>
      <c r="BQ6933" s="2"/>
      <c r="BR6933" s="2"/>
      <c r="BS6933" s="2"/>
      <c r="BT6933" s="2"/>
      <c r="BU6933" s="2"/>
      <c r="BV6933" s="2"/>
      <c r="BW6933" s="2"/>
      <c r="BX6933" s="2"/>
      <c r="BY6933" s="2"/>
      <c r="BZ6933" s="2"/>
      <c r="CA6933" s="2"/>
      <c r="CB6933" s="2"/>
      <c r="CC6933" s="2"/>
      <c r="CD6933" s="2"/>
      <c r="CE6933" s="2"/>
    </row>
    <row r="6934" spans="1:83" s="11" customFormat="1" ht="12.75" customHeight="1" x14ac:dyDescent="0.2">
      <c r="A6934" s="69" t="s">
        <v>11875</v>
      </c>
      <c r="B6934" s="70" t="s">
        <v>61</v>
      </c>
      <c r="C6934" s="66" t="s">
        <v>4035</v>
      </c>
      <c r="D6934" s="72" t="s">
        <v>4146</v>
      </c>
      <c r="E6934" s="54"/>
      <c r="F6934" s="55"/>
      <c r="G6934" s="56">
        <v>120</v>
      </c>
      <c r="H6934" s="57">
        <f t="shared" si="216"/>
        <v>141.6</v>
      </c>
      <c r="I6934" s="58">
        <f t="shared" si="217"/>
        <v>0</v>
      </c>
      <c r="J6934" s="59"/>
      <c r="K6934" s="59"/>
      <c r="L6934" s="73"/>
      <c r="M6934" s="61"/>
      <c r="N6934" s="6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  <c r="BA6934" s="2"/>
      <c r="BB6934" s="2"/>
      <c r="BC6934" s="2"/>
      <c r="BD6934" s="2"/>
      <c r="BE6934" s="2"/>
      <c r="BF6934" s="2"/>
      <c r="BG6934" s="2"/>
      <c r="BH6934" s="2"/>
      <c r="BI6934" s="2"/>
      <c r="BJ6934" s="2"/>
      <c r="BK6934" s="2"/>
      <c r="BL6934" s="2"/>
      <c r="BM6934" s="2"/>
      <c r="BN6934" s="2"/>
      <c r="BO6934" s="2"/>
      <c r="BP6934" s="2"/>
      <c r="BQ6934" s="2"/>
      <c r="BR6934" s="2"/>
      <c r="BS6934" s="2"/>
      <c r="BT6934" s="2"/>
      <c r="BU6934" s="2"/>
      <c r="BV6934" s="2"/>
      <c r="BW6934" s="2"/>
      <c r="BX6934" s="2"/>
      <c r="BY6934" s="2"/>
      <c r="BZ6934" s="2"/>
      <c r="CA6934" s="2"/>
      <c r="CB6934" s="2"/>
      <c r="CC6934" s="2"/>
      <c r="CD6934" s="2"/>
      <c r="CE6934" s="2"/>
    </row>
    <row r="6935" spans="1:83" s="11" customFormat="1" ht="12.75" customHeight="1" x14ac:dyDescent="0.2">
      <c r="A6935" s="64" t="s">
        <v>11876</v>
      </c>
      <c r="B6935" s="9" t="s">
        <v>67</v>
      </c>
      <c r="C6935" s="66" t="s">
        <v>4035</v>
      </c>
      <c r="D6935" s="44" t="s">
        <v>4049</v>
      </c>
      <c r="E6935" s="54"/>
      <c r="F6935" s="55"/>
      <c r="G6935" s="56">
        <v>600000</v>
      </c>
      <c r="H6935" s="57">
        <f t="shared" si="216"/>
        <v>708000</v>
      </c>
      <c r="I6935" s="58">
        <f t="shared" si="217"/>
        <v>0</v>
      </c>
      <c r="J6935" s="59"/>
      <c r="K6935" s="59"/>
      <c r="L6935" s="60" t="s">
        <v>4029</v>
      </c>
      <c r="M6935" s="61"/>
      <c r="N6935" s="6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  <c r="BA6935" s="2"/>
      <c r="BB6935" s="2"/>
      <c r="BC6935" s="2"/>
      <c r="BD6935" s="2"/>
      <c r="BE6935" s="2"/>
      <c r="BF6935" s="2"/>
      <c r="BG6935" s="2"/>
      <c r="BH6935" s="2"/>
      <c r="BI6935" s="2"/>
      <c r="BJ6935" s="2"/>
      <c r="BK6935" s="2"/>
      <c r="BL6935" s="2"/>
      <c r="BM6935" s="2"/>
      <c r="BN6935" s="2"/>
      <c r="BO6935" s="2"/>
      <c r="BP6935" s="2"/>
      <c r="BQ6935" s="2"/>
      <c r="BR6935" s="2"/>
      <c r="BS6935" s="2"/>
      <c r="BT6935" s="2"/>
      <c r="BU6935" s="2"/>
      <c r="BV6935" s="2"/>
      <c r="BW6935" s="2"/>
      <c r="BX6935" s="2"/>
      <c r="BY6935" s="2"/>
      <c r="BZ6935" s="2"/>
      <c r="CA6935" s="2"/>
      <c r="CB6935" s="2"/>
      <c r="CC6935" s="2"/>
      <c r="CD6935" s="2"/>
      <c r="CE6935" s="2"/>
    </row>
    <row r="6936" spans="1:83" s="11" customFormat="1" ht="12.75" customHeight="1" x14ac:dyDescent="0.2">
      <c r="A6936" s="51" t="s">
        <v>3386</v>
      </c>
      <c r="B6936" s="9" t="s">
        <v>1116</v>
      </c>
      <c r="C6936" s="66" t="s">
        <v>4035</v>
      </c>
      <c r="D6936" s="44" t="s">
        <v>4049</v>
      </c>
      <c r="E6936" s="54"/>
      <c r="F6936" s="55"/>
      <c r="G6936" s="56">
        <v>9100</v>
      </c>
      <c r="H6936" s="57">
        <f t="shared" si="216"/>
        <v>10738</v>
      </c>
      <c r="I6936" s="58">
        <f t="shared" si="217"/>
        <v>0</v>
      </c>
      <c r="J6936" s="59"/>
      <c r="K6936" s="59"/>
      <c r="L6936" s="73" t="s">
        <v>8168</v>
      </c>
      <c r="M6936" s="61"/>
      <c r="N6936" s="6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  <c r="BA6936" s="2"/>
      <c r="BB6936" s="2"/>
      <c r="BC6936" s="2"/>
      <c r="BD6936" s="2"/>
      <c r="BE6936" s="2"/>
      <c r="BF6936" s="2"/>
      <c r="BG6936" s="2"/>
      <c r="BH6936" s="2"/>
      <c r="BI6936" s="2"/>
      <c r="BJ6936" s="2"/>
      <c r="BK6936" s="2"/>
      <c r="BL6936" s="2"/>
      <c r="BM6936" s="2"/>
      <c r="BN6936" s="2"/>
      <c r="BO6936" s="2"/>
      <c r="BP6936" s="2"/>
      <c r="BQ6936" s="2"/>
      <c r="BR6936" s="2"/>
      <c r="BS6936" s="2"/>
      <c r="BT6936" s="2"/>
      <c r="BU6936" s="2"/>
      <c r="BV6936" s="2"/>
      <c r="BW6936" s="2"/>
      <c r="BX6936" s="2"/>
      <c r="BY6936" s="2"/>
      <c r="BZ6936" s="2"/>
      <c r="CA6936" s="2"/>
      <c r="CB6936" s="2"/>
      <c r="CC6936" s="2"/>
      <c r="CD6936" s="2"/>
      <c r="CE6936" s="2"/>
    </row>
    <row r="6937" spans="1:83" s="11" customFormat="1" ht="12.75" customHeight="1" x14ac:dyDescent="0.2">
      <c r="A6937" s="64" t="s">
        <v>11877</v>
      </c>
      <c r="B6937" s="9" t="s">
        <v>11878</v>
      </c>
      <c r="C6937" s="66" t="s">
        <v>4035</v>
      </c>
      <c r="D6937" s="44" t="s">
        <v>4049</v>
      </c>
      <c r="E6937" s="54"/>
      <c r="F6937" s="55"/>
      <c r="G6937" s="56">
        <v>3500</v>
      </c>
      <c r="H6937" s="57">
        <f t="shared" si="216"/>
        <v>4130</v>
      </c>
      <c r="I6937" s="58">
        <f t="shared" si="217"/>
        <v>0</v>
      </c>
      <c r="J6937" s="59"/>
      <c r="K6937" s="59"/>
      <c r="L6937" s="60" t="s">
        <v>4029</v>
      </c>
      <c r="M6937" s="61"/>
      <c r="N6937" s="6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  <c r="BA6937" s="2"/>
      <c r="BB6937" s="2"/>
      <c r="BC6937" s="2"/>
      <c r="BD6937" s="2"/>
      <c r="BE6937" s="2"/>
      <c r="BF6937" s="2"/>
      <c r="BG6937" s="2"/>
      <c r="BH6937" s="2"/>
      <c r="BI6937" s="2"/>
      <c r="BJ6937" s="2"/>
      <c r="BK6937" s="2"/>
      <c r="BL6937" s="2"/>
      <c r="BM6937" s="2"/>
      <c r="BN6937" s="2"/>
      <c r="BO6937" s="2"/>
      <c r="BP6937" s="2"/>
      <c r="BQ6937" s="2"/>
      <c r="BR6937" s="2"/>
      <c r="BS6937" s="2"/>
      <c r="BT6937" s="2"/>
      <c r="BU6937" s="2"/>
      <c r="BV6937" s="2"/>
      <c r="BW6937" s="2"/>
      <c r="BX6937" s="2"/>
      <c r="BY6937" s="2"/>
      <c r="BZ6937" s="2"/>
      <c r="CA6937" s="2"/>
      <c r="CB6937" s="2"/>
      <c r="CC6937" s="2"/>
      <c r="CD6937" s="2"/>
      <c r="CE6937" s="2"/>
    </row>
    <row r="6938" spans="1:83" s="11" customFormat="1" ht="12.75" customHeight="1" x14ac:dyDescent="0.2">
      <c r="A6938" s="64" t="s">
        <v>11879</v>
      </c>
      <c r="B6938" s="9" t="s">
        <v>11880</v>
      </c>
      <c r="C6938" s="66" t="s">
        <v>4035</v>
      </c>
      <c r="D6938" s="44" t="s">
        <v>4049</v>
      </c>
      <c r="E6938" s="54"/>
      <c r="F6938" s="55"/>
      <c r="G6938" s="56">
        <v>3500</v>
      </c>
      <c r="H6938" s="57">
        <f t="shared" si="216"/>
        <v>4130</v>
      </c>
      <c r="I6938" s="58">
        <f t="shared" si="217"/>
        <v>0</v>
      </c>
      <c r="J6938" s="59"/>
      <c r="K6938" s="59"/>
      <c r="L6938" s="60" t="s">
        <v>4029</v>
      </c>
      <c r="M6938" s="61"/>
      <c r="N6938" s="6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  <c r="BA6938" s="2"/>
      <c r="BB6938" s="2"/>
      <c r="BC6938" s="2"/>
      <c r="BD6938" s="2"/>
      <c r="BE6938" s="2"/>
      <c r="BF6938" s="2"/>
      <c r="BG6938" s="2"/>
      <c r="BH6938" s="2"/>
      <c r="BI6938" s="2"/>
      <c r="BJ6938" s="2"/>
      <c r="BK6938" s="2"/>
      <c r="BL6938" s="2"/>
      <c r="BM6938" s="2"/>
      <c r="BN6938" s="2"/>
      <c r="BO6938" s="2"/>
      <c r="BP6938" s="2"/>
      <c r="BQ6938" s="2"/>
      <c r="BR6938" s="2"/>
      <c r="BS6938" s="2"/>
      <c r="BT6938" s="2"/>
      <c r="BU6938" s="2"/>
      <c r="BV6938" s="2"/>
      <c r="BW6938" s="2"/>
      <c r="BX6938" s="2"/>
      <c r="BY6938" s="2"/>
      <c r="BZ6938" s="2"/>
      <c r="CA6938" s="2"/>
      <c r="CB6938" s="2"/>
      <c r="CC6938" s="2"/>
      <c r="CD6938" s="2"/>
      <c r="CE6938" s="2"/>
    </row>
    <row r="6939" spans="1:83" s="11" customFormat="1" ht="12.75" customHeight="1" x14ac:dyDescent="0.2">
      <c r="A6939" s="64" t="s">
        <v>11881</v>
      </c>
      <c r="B6939" s="9" t="s">
        <v>26</v>
      </c>
      <c r="C6939" s="53" t="s">
        <v>4007</v>
      </c>
      <c r="D6939" s="44" t="s">
        <v>4049</v>
      </c>
      <c r="E6939" s="54"/>
      <c r="F6939" s="55"/>
      <c r="G6939" s="56">
        <v>70.59</v>
      </c>
      <c r="H6939" s="57">
        <f t="shared" si="216"/>
        <v>83.296199999999999</v>
      </c>
      <c r="I6939" s="58">
        <f t="shared" si="217"/>
        <v>0</v>
      </c>
      <c r="J6939" s="59"/>
      <c r="K6939" s="59" t="s">
        <v>4154</v>
      </c>
      <c r="L6939" s="60" t="s">
        <v>4029</v>
      </c>
      <c r="M6939" s="61"/>
      <c r="N6939" s="6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  <c r="BA6939" s="2"/>
      <c r="BB6939" s="2"/>
      <c r="BC6939" s="2"/>
      <c r="BD6939" s="2"/>
      <c r="BE6939" s="2"/>
      <c r="BF6939" s="2"/>
      <c r="BG6939" s="2"/>
      <c r="BH6939" s="2"/>
      <c r="BI6939" s="2"/>
      <c r="BJ6939" s="2"/>
      <c r="BK6939" s="2"/>
      <c r="BL6939" s="2"/>
      <c r="BM6939" s="2"/>
      <c r="BN6939" s="2"/>
      <c r="BO6939" s="2"/>
      <c r="BP6939" s="2"/>
      <c r="BQ6939" s="2"/>
      <c r="BR6939" s="2"/>
      <c r="BS6939" s="2"/>
      <c r="BT6939" s="2"/>
      <c r="BU6939" s="2"/>
      <c r="BV6939" s="2"/>
      <c r="BW6939" s="2"/>
      <c r="BX6939" s="2"/>
      <c r="BY6939" s="2"/>
      <c r="BZ6939" s="2"/>
      <c r="CA6939" s="2"/>
      <c r="CB6939" s="2"/>
      <c r="CC6939" s="2"/>
      <c r="CD6939" s="2"/>
      <c r="CE6939" s="2"/>
    </row>
    <row r="6940" spans="1:83" s="11" customFormat="1" ht="12.75" customHeight="1" x14ac:dyDescent="0.2">
      <c r="A6940" s="64" t="s">
        <v>11882</v>
      </c>
      <c r="B6940" s="9" t="s">
        <v>11883</v>
      </c>
      <c r="C6940" s="53" t="s">
        <v>4007</v>
      </c>
      <c r="D6940" s="44" t="s">
        <v>4049</v>
      </c>
      <c r="E6940" s="54"/>
      <c r="F6940" s="55"/>
      <c r="G6940" s="56">
        <v>480</v>
      </c>
      <c r="H6940" s="57">
        <f t="shared" si="216"/>
        <v>566.4</v>
      </c>
      <c r="I6940" s="58">
        <f t="shared" si="217"/>
        <v>0</v>
      </c>
      <c r="J6940" s="59" t="s">
        <v>4027</v>
      </c>
      <c r="K6940" s="59" t="s">
        <v>4154</v>
      </c>
      <c r="L6940" s="73" t="s">
        <v>7621</v>
      </c>
      <c r="M6940" s="61">
        <v>0.3</v>
      </c>
      <c r="N6940" s="6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  <c r="BA6940" s="2"/>
      <c r="BB6940" s="2"/>
      <c r="BC6940" s="2"/>
      <c r="BD6940" s="2"/>
      <c r="BE6940" s="2"/>
      <c r="BF6940" s="2"/>
      <c r="BG6940" s="2"/>
      <c r="BH6940" s="2"/>
      <c r="BI6940" s="2"/>
      <c r="BJ6940" s="2"/>
      <c r="BK6940" s="2"/>
      <c r="BL6940" s="2"/>
      <c r="BM6940" s="2"/>
      <c r="BN6940" s="2"/>
      <c r="BO6940" s="2"/>
      <c r="BP6940" s="2"/>
      <c r="BQ6940" s="2"/>
      <c r="BR6940" s="2"/>
      <c r="BS6940" s="2"/>
      <c r="BT6940" s="2"/>
      <c r="BU6940" s="2"/>
      <c r="BV6940" s="2"/>
      <c r="BW6940" s="2"/>
      <c r="BX6940" s="2"/>
      <c r="BY6940" s="2"/>
      <c r="BZ6940" s="2"/>
      <c r="CA6940" s="2"/>
      <c r="CB6940" s="2"/>
      <c r="CC6940" s="2"/>
      <c r="CD6940" s="2"/>
      <c r="CE6940" s="2"/>
    </row>
    <row r="6941" spans="1:83" s="11" customFormat="1" ht="12.75" customHeight="1" x14ac:dyDescent="0.2">
      <c r="A6941" s="64" t="s">
        <v>11884</v>
      </c>
      <c r="B6941" s="9" t="s">
        <v>17</v>
      </c>
      <c r="C6941" s="53" t="s">
        <v>4007</v>
      </c>
      <c r="D6941" s="44" t="s">
        <v>4049</v>
      </c>
      <c r="E6941" s="54"/>
      <c r="F6941" s="55"/>
      <c r="G6941" s="56">
        <v>185</v>
      </c>
      <c r="H6941" s="57">
        <f t="shared" si="216"/>
        <v>218.29999999999998</v>
      </c>
      <c r="I6941" s="58">
        <f t="shared" si="217"/>
        <v>0</v>
      </c>
      <c r="J6941" s="59" t="s">
        <v>4027</v>
      </c>
      <c r="K6941" s="59" t="s">
        <v>4154</v>
      </c>
      <c r="L6941" s="60" t="s">
        <v>4620</v>
      </c>
      <c r="M6941" s="61">
        <v>6.0000000000000001E-3</v>
      </c>
      <c r="N6941" s="6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  <c r="BA6941" s="2"/>
      <c r="BB6941" s="2"/>
      <c r="BC6941" s="2"/>
      <c r="BD6941" s="2"/>
      <c r="BE6941" s="2"/>
      <c r="BF6941" s="2"/>
      <c r="BG6941" s="2"/>
      <c r="BH6941" s="2"/>
      <c r="BI6941" s="2"/>
      <c r="BJ6941" s="2"/>
      <c r="BK6941" s="2"/>
      <c r="BL6941" s="2"/>
      <c r="BM6941" s="2"/>
      <c r="BN6941" s="2"/>
      <c r="BO6941" s="2"/>
      <c r="BP6941" s="2"/>
      <c r="BQ6941" s="2"/>
      <c r="BR6941" s="2"/>
      <c r="BS6941" s="2"/>
      <c r="BT6941" s="2"/>
      <c r="BU6941" s="2"/>
      <c r="BV6941" s="2"/>
      <c r="BW6941" s="2"/>
      <c r="BX6941" s="2"/>
      <c r="BY6941" s="2"/>
      <c r="BZ6941" s="2"/>
      <c r="CA6941" s="2"/>
      <c r="CB6941" s="2"/>
      <c r="CC6941" s="2"/>
      <c r="CD6941" s="2"/>
      <c r="CE6941" s="2"/>
    </row>
    <row r="6942" spans="1:83" s="11" customFormat="1" ht="12.75" customHeight="1" x14ac:dyDescent="0.2">
      <c r="A6942" s="64" t="s">
        <v>3387</v>
      </c>
      <c r="B6942" s="9" t="s">
        <v>1117</v>
      </c>
      <c r="C6942" s="66" t="s">
        <v>4035</v>
      </c>
      <c r="D6942" s="44" t="s">
        <v>4049</v>
      </c>
      <c r="E6942" s="54"/>
      <c r="F6942" s="55"/>
      <c r="G6942" s="56">
        <v>5247.25</v>
      </c>
      <c r="H6942" s="57">
        <f t="shared" si="216"/>
        <v>6191.7550000000001</v>
      </c>
      <c r="I6942" s="58">
        <f t="shared" si="217"/>
        <v>0</v>
      </c>
      <c r="J6942" s="59"/>
      <c r="K6942" s="59"/>
      <c r="L6942" s="73" t="s">
        <v>7621</v>
      </c>
      <c r="M6942" s="61">
        <v>7.5</v>
      </c>
      <c r="N6942" s="6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  <c r="BA6942" s="2"/>
      <c r="BB6942" s="2"/>
      <c r="BC6942" s="2"/>
      <c r="BD6942" s="2"/>
      <c r="BE6942" s="2"/>
      <c r="BF6942" s="2"/>
      <c r="BG6942" s="2"/>
      <c r="BH6942" s="2"/>
      <c r="BI6942" s="2"/>
      <c r="BJ6942" s="2"/>
      <c r="BK6942" s="2"/>
      <c r="BL6942" s="2"/>
      <c r="BM6942" s="2"/>
      <c r="BN6942" s="2"/>
      <c r="BO6942" s="2"/>
      <c r="BP6942" s="2"/>
      <c r="BQ6942" s="2"/>
      <c r="BR6942" s="2"/>
      <c r="BS6942" s="2"/>
      <c r="BT6942" s="2"/>
      <c r="BU6942" s="2"/>
      <c r="BV6942" s="2"/>
      <c r="BW6942" s="2"/>
      <c r="BX6942" s="2"/>
      <c r="BY6942" s="2"/>
      <c r="BZ6942" s="2"/>
      <c r="CA6942" s="2"/>
      <c r="CB6942" s="2"/>
      <c r="CC6942" s="2"/>
      <c r="CD6942" s="2"/>
      <c r="CE6942" s="2"/>
    </row>
    <row r="6943" spans="1:83" s="11" customFormat="1" ht="12.75" customHeight="1" x14ac:dyDescent="0.2">
      <c r="A6943" s="51" t="s">
        <v>11885</v>
      </c>
      <c r="B6943" s="9" t="s">
        <v>1117</v>
      </c>
      <c r="C6943" s="66" t="s">
        <v>4035</v>
      </c>
      <c r="D6943" s="44" t="s">
        <v>4049</v>
      </c>
      <c r="E6943" s="54"/>
      <c r="F6943" s="55"/>
      <c r="G6943" s="56">
        <v>2615.48</v>
      </c>
      <c r="H6943" s="57">
        <f t="shared" si="216"/>
        <v>3086.2664</v>
      </c>
      <c r="I6943" s="58">
        <f t="shared" si="217"/>
        <v>0</v>
      </c>
      <c r="J6943" s="59" t="s">
        <v>4027</v>
      </c>
      <c r="K6943" s="59"/>
      <c r="L6943" s="60" t="s">
        <v>4029</v>
      </c>
      <c r="M6943" s="61">
        <v>6.8</v>
      </c>
      <c r="N6943" s="6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  <c r="BA6943" s="2"/>
      <c r="BB6943" s="2"/>
      <c r="BC6943" s="2"/>
      <c r="BD6943" s="2"/>
      <c r="BE6943" s="2"/>
      <c r="BF6943" s="2"/>
      <c r="BG6943" s="2"/>
      <c r="BH6943" s="2"/>
      <c r="BI6943" s="2"/>
      <c r="BJ6943" s="2"/>
      <c r="BK6943" s="2"/>
      <c r="BL6943" s="2"/>
      <c r="BM6943" s="2"/>
      <c r="BN6943" s="2"/>
      <c r="BO6943" s="2"/>
      <c r="BP6943" s="2"/>
      <c r="BQ6943" s="2"/>
      <c r="BR6943" s="2"/>
      <c r="BS6943" s="2"/>
      <c r="BT6943" s="2"/>
      <c r="BU6943" s="2"/>
      <c r="BV6943" s="2"/>
      <c r="BW6943" s="2"/>
      <c r="BX6943" s="2"/>
      <c r="BY6943" s="2"/>
      <c r="BZ6943" s="2"/>
      <c r="CA6943" s="2"/>
      <c r="CB6943" s="2"/>
      <c r="CC6943" s="2"/>
      <c r="CD6943" s="2"/>
      <c r="CE6943" s="2"/>
    </row>
    <row r="6944" spans="1:83" s="11" customFormat="1" ht="12.75" customHeight="1" x14ac:dyDescent="0.2">
      <c r="A6944" s="51" t="s">
        <v>11886</v>
      </c>
      <c r="B6944" s="9" t="s">
        <v>11887</v>
      </c>
      <c r="C6944" s="66" t="s">
        <v>4035</v>
      </c>
      <c r="D6944" s="44" t="s">
        <v>4049</v>
      </c>
      <c r="E6944" s="54"/>
      <c r="F6944" s="55"/>
      <c r="G6944" s="56">
        <v>324.18</v>
      </c>
      <c r="H6944" s="57">
        <f t="shared" si="216"/>
        <v>382.5324</v>
      </c>
      <c r="I6944" s="58">
        <f t="shared" si="217"/>
        <v>0</v>
      </c>
      <c r="J6944" s="59" t="s">
        <v>4027</v>
      </c>
      <c r="K6944" s="59"/>
      <c r="L6944" s="73" t="s">
        <v>7621</v>
      </c>
      <c r="M6944" s="61">
        <v>1.2</v>
      </c>
      <c r="N6944" s="6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  <c r="BA6944" s="2"/>
      <c r="BB6944" s="2"/>
      <c r="BC6944" s="2"/>
      <c r="BD6944" s="2"/>
      <c r="BE6944" s="2"/>
      <c r="BF6944" s="2"/>
      <c r="BG6944" s="2"/>
      <c r="BH6944" s="2"/>
      <c r="BI6944" s="2"/>
      <c r="BJ6944" s="2"/>
      <c r="BK6944" s="2"/>
      <c r="BL6944" s="2"/>
      <c r="BM6944" s="2"/>
      <c r="BN6944" s="2"/>
      <c r="BO6944" s="2"/>
      <c r="BP6944" s="2"/>
      <c r="BQ6944" s="2"/>
      <c r="BR6944" s="2"/>
      <c r="BS6944" s="2"/>
      <c r="BT6944" s="2"/>
      <c r="BU6944" s="2"/>
      <c r="BV6944" s="2"/>
      <c r="BW6944" s="2"/>
      <c r="BX6944" s="2"/>
      <c r="BY6944" s="2"/>
      <c r="BZ6944" s="2"/>
      <c r="CA6944" s="2"/>
      <c r="CB6944" s="2"/>
      <c r="CC6944" s="2"/>
      <c r="CD6944" s="2"/>
      <c r="CE6944" s="2"/>
    </row>
    <row r="6945" spans="1:83" s="11" customFormat="1" ht="12.75" customHeight="1" x14ac:dyDescent="0.2">
      <c r="A6945" s="51" t="s">
        <v>11888</v>
      </c>
      <c r="B6945" s="9" t="s">
        <v>11889</v>
      </c>
      <c r="C6945" s="66" t="s">
        <v>4035</v>
      </c>
      <c r="D6945" s="44" t="s">
        <v>4049</v>
      </c>
      <c r="E6945" s="54"/>
      <c r="F6945" s="55"/>
      <c r="G6945" s="56">
        <v>14000</v>
      </c>
      <c r="H6945" s="57">
        <f t="shared" si="216"/>
        <v>16520</v>
      </c>
      <c r="I6945" s="58">
        <f t="shared" si="217"/>
        <v>0</v>
      </c>
      <c r="J6945" s="59"/>
      <c r="K6945" s="59"/>
      <c r="L6945" s="73"/>
      <c r="M6945" s="61">
        <v>8</v>
      </c>
      <c r="N6945" s="6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  <c r="BA6945" s="2"/>
      <c r="BB6945" s="2"/>
      <c r="BC6945" s="2"/>
      <c r="BD6945" s="2"/>
      <c r="BE6945" s="2"/>
      <c r="BF6945" s="2"/>
      <c r="BG6945" s="2"/>
      <c r="BH6945" s="2"/>
      <c r="BI6945" s="2"/>
      <c r="BJ6945" s="2"/>
      <c r="BK6945" s="2"/>
      <c r="BL6945" s="2"/>
      <c r="BM6945" s="2"/>
      <c r="BN6945" s="2"/>
      <c r="BO6945" s="2"/>
      <c r="BP6945" s="2"/>
      <c r="BQ6945" s="2"/>
      <c r="BR6945" s="2"/>
      <c r="BS6945" s="2"/>
      <c r="BT6945" s="2"/>
      <c r="BU6945" s="2"/>
      <c r="BV6945" s="2"/>
      <c r="BW6945" s="2"/>
      <c r="BX6945" s="2"/>
      <c r="BY6945" s="2"/>
      <c r="BZ6945" s="2"/>
      <c r="CA6945" s="2"/>
      <c r="CB6945" s="2"/>
      <c r="CC6945" s="2"/>
      <c r="CD6945" s="2"/>
      <c r="CE6945" s="2"/>
    </row>
    <row r="6946" spans="1:83" s="11" customFormat="1" ht="12.75" customHeight="1" x14ac:dyDescent="0.2">
      <c r="A6946" s="51" t="s">
        <v>11890</v>
      </c>
      <c r="B6946" s="9" t="s">
        <v>221</v>
      </c>
      <c r="C6946" s="66" t="s">
        <v>4035</v>
      </c>
      <c r="D6946" s="44" t="s">
        <v>4248</v>
      </c>
      <c r="E6946" s="54"/>
      <c r="F6946" s="55"/>
      <c r="G6946" s="56">
        <v>1183.96</v>
      </c>
      <c r="H6946" s="57">
        <f t="shared" si="216"/>
        <v>1397.0727999999999</v>
      </c>
      <c r="I6946" s="58">
        <f t="shared" si="217"/>
        <v>0</v>
      </c>
      <c r="J6946" s="59" t="s">
        <v>4027</v>
      </c>
      <c r="K6946" s="59"/>
      <c r="L6946" s="60" t="s">
        <v>4029</v>
      </c>
      <c r="M6946" s="61">
        <v>0.22</v>
      </c>
      <c r="N6946" s="6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  <c r="BA6946" s="2"/>
      <c r="BB6946" s="2"/>
      <c r="BC6946" s="2"/>
      <c r="BD6946" s="2"/>
      <c r="BE6946" s="2"/>
      <c r="BF6946" s="2"/>
      <c r="BG6946" s="2"/>
      <c r="BH6946" s="2"/>
      <c r="BI6946" s="2"/>
      <c r="BJ6946" s="2"/>
      <c r="BK6946" s="2"/>
      <c r="BL6946" s="2"/>
      <c r="BM6946" s="2"/>
      <c r="BN6946" s="2"/>
      <c r="BO6946" s="2"/>
      <c r="BP6946" s="2"/>
      <c r="BQ6946" s="2"/>
      <c r="BR6946" s="2"/>
      <c r="BS6946" s="2"/>
      <c r="BT6946" s="2"/>
      <c r="BU6946" s="2"/>
      <c r="BV6946" s="2"/>
      <c r="BW6946" s="2"/>
      <c r="BX6946" s="2"/>
      <c r="BY6946" s="2"/>
      <c r="BZ6946" s="2"/>
      <c r="CA6946" s="2"/>
      <c r="CB6946" s="2"/>
      <c r="CC6946" s="2"/>
      <c r="CD6946" s="2"/>
      <c r="CE6946" s="2"/>
    </row>
    <row r="6947" spans="1:83" s="11" customFormat="1" ht="12.75" customHeight="1" x14ac:dyDescent="0.2">
      <c r="A6947" s="51" t="s">
        <v>11891</v>
      </c>
      <c r="B6947" s="9" t="s">
        <v>221</v>
      </c>
      <c r="C6947" s="66" t="s">
        <v>4035</v>
      </c>
      <c r="D6947" s="44" t="s">
        <v>4248</v>
      </c>
      <c r="E6947" s="54"/>
      <c r="F6947" s="55"/>
      <c r="G6947" s="56">
        <v>971.27</v>
      </c>
      <c r="H6947" s="57">
        <f t="shared" si="216"/>
        <v>1146.0985999999998</v>
      </c>
      <c r="I6947" s="58">
        <f t="shared" si="217"/>
        <v>0</v>
      </c>
      <c r="J6947" s="59" t="s">
        <v>4027</v>
      </c>
      <c r="K6947" s="59"/>
      <c r="L6947" s="60" t="s">
        <v>4029</v>
      </c>
      <c r="M6947" s="61">
        <v>0.22</v>
      </c>
      <c r="N6947" s="6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  <c r="AY6947" s="2"/>
      <c r="AZ6947" s="2"/>
      <c r="BA6947" s="2"/>
      <c r="BB6947" s="2"/>
      <c r="BC6947" s="2"/>
      <c r="BD6947" s="2"/>
      <c r="BE6947" s="2"/>
      <c r="BF6947" s="2"/>
      <c r="BG6947" s="2"/>
      <c r="BH6947" s="2"/>
      <c r="BI6947" s="2"/>
      <c r="BJ6947" s="2"/>
      <c r="BK6947" s="2"/>
      <c r="BL6947" s="2"/>
      <c r="BM6947" s="2"/>
      <c r="BN6947" s="2"/>
      <c r="BO6947" s="2"/>
      <c r="BP6947" s="2"/>
      <c r="BQ6947" s="2"/>
      <c r="BR6947" s="2"/>
      <c r="BS6947" s="2"/>
      <c r="BT6947" s="2"/>
      <c r="BU6947" s="2"/>
      <c r="BV6947" s="2"/>
      <c r="BW6947" s="2"/>
      <c r="BX6947" s="2"/>
      <c r="BY6947" s="2"/>
      <c r="BZ6947" s="2"/>
      <c r="CA6947" s="2"/>
      <c r="CB6947" s="2"/>
      <c r="CC6947" s="2"/>
      <c r="CD6947" s="2"/>
      <c r="CE6947" s="2"/>
    </row>
    <row r="6948" spans="1:83" s="11" customFormat="1" ht="12.75" customHeight="1" x14ac:dyDescent="0.2">
      <c r="A6948" s="51" t="s">
        <v>3388</v>
      </c>
      <c r="B6948" s="9" t="s">
        <v>1118</v>
      </c>
      <c r="C6948" s="66" t="s">
        <v>4035</v>
      </c>
      <c r="D6948" s="44" t="s">
        <v>4924</v>
      </c>
      <c r="E6948" s="54"/>
      <c r="F6948" s="55"/>
      <c r="G6948" s="56">
        <v>26000</v>
      </c>
      <c r="H6948" s="57">
        <f t="shared" si="216"/>
        <v>30680</v>
      </c>
      <c r="I6948" s="58">
        <f t="shared" si="217"/>
        <v>0</v>
      </c>
      <c r="J6948" s="59" t="s">
        <v>4027</v>
      </c>
      <c r="K6948" s="59"/>
      <c r="L6948" s="73" t="s">
        <v>4948</v>
      </c>
      <c r="M6948" s="61">
        <v>28</v>
      </c>
      <c r="N6948" s="62"/>
      <c r="O6948" s="1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  <c r="AY6948" s="2"/>
      <c r="AZ6948" s="2"/>
      <c r="BA6948" s="2"/>
      <c r="BB6948" s="2"/>
      <c r="BC6948" s="2"/>
      <c r="BD6948" s="2"/>
      <c r="BE6948" s="2"/>
      <c r="BF6948" s="2"/>
      <c r="BG6948" s="2"/>
      <c r="BH6948" s="2"/>
      <c r="BI6948" s="2"/>
      <c r="BJ6948" s="2"/>
      <c r="BK6948" s="2"/>
      <c r="BL6948" s="2"/>
      <c r="BM6948" s="2"/>
      <c r="BN6948" s="2"/>
      <c r="BO6948" s="2"/>
      <c r="BP6948" s="2"/>
      <c r="BQ6948" s="2"/>
      <c r="BR6948" s="2"/>
      <c r="BS6948" s="2"/>
      <c r="BT6948" s="2"/>
      <c r="BU6948" s="2"/>
      <c r="BV6948" s="2"/>
      <c r="BW6948" s="2"/>
      <c r="BX6948" s="2"/>
      <c r="BY6948" s="2"/>
      <c r="BZ6948" s="2"/>
      <c r="CA6948" s="2"/>
      <c r="CB6948" s="2"/>
      <c r="CC6948" s="2"/>
      <c r="CD6948" s="2"/>
      <c r="CE6948" s="2"/>
    </row>
    <row r="6949" spans="1:83" s="11" customFormat="1" ht="12.75" customHeight="1" x14ac:dyDescent="0.2">
      <c r="A6949" s="51" t="s">
        <v>3389</v>
      </c>
      <c r="B6949" s="9" t="s">
        <v>1119</v>
      </c>
      <c r="C6949" s="66" t="s">
        <v>4035</v>
      </c>
      <c r="D6949" s="44" t="s">
        <v>4924</v>
      </c>
      <c r="E6949" s="54"/>
      <c r="F6949" s="55"/>
      <c r="G6949" s="56">
        <v>26000</v>
      </c>
      <c r="H6949" s="57">
        <f t="shared" si="216"/>
        <v>30680</v>
      </c>
      <c r="I6949" s="58">
        <f t="shared" si="217"/>
        <v>0</v>
      </c>
      <c r="J6949" s="59" t="s">
        <v>4027</v>
      </c>
      <c r="K6949" s="59"/>
      <c r="L6949" s="73" t="s">
        <v>4948</v>
      </c>
      <c r="M6949" s="61">
        <v>28</v>
      </c>
      <c r="N6949" s="62"/>
      <c r="O6949" s="1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  <c r="AY6949" s="2"/>
      <c r="AZ6949" s="2"/>
      <c r="BA6949" s="2"/>
      <c r="BB6949" s="2"/>
      <c r="BC6949" s="2"/>
      <c r="BD6949" s="2"/>
      <c r="BE6949" s="2"/>
      <c r="BF6949" s="2"/>
      <c r="BG6949" s="2"/>
      <c r="BH6949" s="2"/>
      <c r="BI6949" s="2"/>
      <c r="BJ6949" s="2"/>
      <c r="BK6949" s="2"/>
      <c r="BL6949" s="2"/>
      <c r="BM6949" s="2"/>
      <c r="BN6949" s="2"/>
      <c r="BO6949" s="2"/>
      <c r="BP6949" s="2"/>
      <c r="BQ6949" s="2"/>
      <c r="BR6949" s="2"/>
      <c r="BS6949" s="2"/>
      <c r="BT6949" s="2"/>
      <c r="BU6949" s="2"/>
      <c r="BV6949" s="2"/>
      <c r="BW6949" s="2"/>
      <c r="BX6949" s="2"/>
      <c r="BY6949" s="2"/>
      <c r="BZ6949" s="2"/>
      <c r="CA6949" s="2"/>
      <c r="CB6949" s="2"/>
      <c r="CC6949" s="2"/>
      <c r="CD6949" s="2"/>
      <c r="CE6949" s="2"/>
    </row>
    <row r="6950" spans="1:83" s="11" customFormat="1" ht="12.75" customHeight="1" x14ac:dyDescent="0.2">
      <c r="A6950" s="51" t="s">
        <v>3390</v>
      </c>
      <c r="B6950" s="9" t="s">
        <v>401</v>
      </c>
      <c r="C6950" s="66" t="s">
        <v>4035</v>
      </c>
      <c r="D6950" s="44" t="s">
        <v>4924</v>
      </c>
      <c r="E6950" s="54"/>
      <c r="F6950" s="55"/>
      <c r="G6950" s="56">
        <v>11000</v>
      </c>
      <c r="H6950" s="57">
        <f t="shared" si="216"/>
        <v>12980</v>
      </c>
      <c r="I6950" s="58">
        <f t="shared" si="217"/>
        <v>0</v>
      </c>
      <c r="J6950" s="59" t="s">
        <v>11892</v>
      </c>
      <c r="K6950" s="59"/>
      <c r="L6950" s="73" t="s">
        <v>6781</v>
      </c>
      <c r="M6950" s="61">
        <v>18.45</v>
      </c>
      <c r="N6950" s="62"/>
      <c r="O6950" s="1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  <c r="BA6950" s="2"/>
      <c r="BB6950" s="2"/>
      <c r="BC6950" s="2"/>
      <c r="BD6950" s="2"/>
      <c r="BE6950" s="2"/>
      <c r="BF6950" s="2"/>
      <c r="BG6950" s="2"/>
      <c r="BH6950" s="2"/>
      <c r="BI6950" s="2"/>
      <c r="BJ6950" s="2"/>
      <c r="BK6950" s="2"/>
      <c r="BL6950" s="2"/>
      <c r="BM6950" s="2"/>
      <c r="BN6950" s="2"/>
      <c r="BO6950" s="2"/>
      <c r="BP6950" s="2"/>
      <c r="BQ6950" s="2"/>
      <c r="BR6950" s="2"/>
      <c r="BS6950" s="2"/>
      <c r="BT6950" s="2"/>
      <c r="BU6950" s="2"/>
      <c r="BV6950" s="2"/>
      <c r="BW6950" s="2"/>
      <c r="BX6950" s="2"/>
      <c r="BY6950" s="2"/>
      <c r="BZ6950" s="2"/>
      <c r="CA6950" s="2"/>
      <c r="CB6950" s="2"/>
      <c r="CC6950" s="2"/>
      <c r="CD6950" s="2"/>
      <c r="CE6950" s="2"/>
    </row>
    <row r="6951" spans="1:83" s="11" customFormat="1" ht="12.75" customHeight="1" x14ac:dyDescent="0.2">
      <c r="A6951" s="51" t="s">
        <v>3391</v>
      </c>
      <c r="B6951" s="9" t="s">
        <v>402</v>
      </c>
      <c r="C6951" s="66" t="s">
        <v>4035</v>
      </c>
      <c r="D6951" s="44" t="s">
        <v>4924</v>
      </c>
      <c r="E6951" s="54"/>
      <c r="F6951" s="55"/>
      <c r="G6951" s="56">
        <v>11000</v>
      </c>
      <c r="H6951" s="57">
        <f t="shared" si="216"/>
        <v>12980</v>
      </c>
      <c r="I6951" s="58">
        <f t="shared" si="217"/>
        <v>0</v>
      </c>
      <c r="J6951" s="59" t="s">
        <v>11892</v>
      </c>
      <c r="K6951" s="59"/>
      <c r="L6951" s="73" t="s">
        <v>6781</v>
      </c>
      <c r="M6951" s="61">
        <v>18.45</v>
      </c>
      <c r="N6951" s="62"/>
      <c r="O6951" s="1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  <c r="AY6951" s="2"/>
      <c r="AZ6951" s="2"/>
      <c r="BA6951" s="2"/>
      <c r="BB6951" s="2"/>
      <c r="BC6951" s="2"/>
      <c r="BD6951" s="2"/>
      <c r="BE6951" s="2"/>
      <c r="BF6951" s="2"/>
      <c r="BG6951" s="2"/>
      <c r="BH6951" s="2"/>
      <c r="BI6951" s="2"/>
      <c r="BJ6951" s="2"/>
      <c r="BK6951" s="2"/>
      <c r="BL6951" s="2"/>
      <c r="BM6951" s="2"/>
      <c r="BN6951" s="2"/>
      <c r="BO6951" s="2"/>
      <c r="BP6951" s="2"/>
      <c r="BQ6951" s="2"/>
      <c r="BR6951" s="2"/>
      <c r="BS6951" s="2"/>
      <c r="BT6951" s="2"/>
      <c r="BU6951" s="2"/>
      <c r="BV6951" s="2"/>
      <c r="BW6951" s="2"/>
      <c r="BX6951" s="2"/>
      <c r="BY6951" s="2"/>
      <c r="BZ6951" s="2"/>
      <c r="CA6951" s="2"/>
      <c r="CB6951" s="2"/>
      <c r="CC6951" s="2"/>
      <c r="CD6951" s="2"/>
      <c r="CE6951" s="2"/>
    </row>
    <row r="6952" spans="1:83" s="11" customFormat="1" ht="12.75" customHeight="1" x14ac:dyDescent="0.2">
      <c r="A6952" s="51" t="s">
        <v>11893</v>
      </c>
      <c r="B6952" s="9" t="s">
        <v>11894</v>
      </c>
      <c r="C6952" s="66" t="s">
        <v>4035</v>
      </c>
      <c r="D6952" s="44" t="s">
        <v>4924</v>
      </c>
      <c r="E6952" s="54"/>
      <c r="F6952" s="55"/>
      <c r="G6952" s="56">
        <v>967.48</v>
      </c>
      <c r="H6952" s="57">
        <f t="shared" si="216"/>
        <v>1141.6263999999999</v>
      </c>
      <c r="I6952" s="58">
        <f t="shared" si="217"/>
        <v>0</v>
      </c>
      <c r="J6952" s="59"/>
      <c r="K6952" s="59"/>
      <c r="L6952" s="60" t="s">
        <v>4029</v>
      </c>
      <c r="M6952" s="61"/>
      <c r="N6952" s="62"/>
      <c r="O6952" s="1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  <c r="BA6952" s="2"/>
      <c r="BB6952" s="2"/>
      <c r="BC6952" s="2"/>
      <c r="BD6952" s="2"/>
      <c r="BE6952" s="2"/>
      <c r="BF6952" s="2"/>
      <c r="BG6952" s="2"/>
      <c r="BH6952" s="2"/>
      <c r="BI6952" s="2"/>
      <c r="BJ6952" s="2"/>
      <c r="BK6952" s="2"/>
      <c r="BL6952" s="2"/>
      <c r="BM6952" s="2"/>
      <c r="BN6952" s="2"/>
      <c r="BO6952" s="2"/>
      <c r="BP6952" s="2"/>
      <c r="BQ6952" s="2"/>
      <c r="BR6952" s="2"/>
      <c r="BS6952" s="2"/>
      <c r="BT6952" s="2"/>
      <c r="BU6952" s="2"/>
      <c r="BV6952" s="2"/>
      <c r="BW6952" s="2"/>
      <c r="BX6952" s="2"/>
      <c r="BY6952" s="2"/>
      <c r="BZ6952" s="2"/>
      <c r="CA6952" s="2"/>
      <c r="CB6952" s="2"/>
      <c r="CC6952" s="2"/>
      <c r="CD6952" s="2"/>
      <c r="CE6952" s="2"/>
    </row>
    <row r="6953" spans="1:83" s="11" customFormat="1" ht="12.75" customHeight="1" x14ac:dyDescent="0.2">
      <c r="A6953" s="51" t="s">
        <v>11895</v>
      </c>
      <c r="B6953" s="9" t="s">
        <v>11896</v>
      </c>
      <c r="C6953" s="66" t="s">
        <v>4035</v>
      </c>
      <c r="D6953" s="44" t="s">
        <v>4924</v>
      </c>
      <c r="E6953" s="54"/>
      <c r="F6953" s="55"/>
      <c r="G6953" s="56">
        <v>10</v>
      </c>
      <c r="H6953" s="57">
        <f t="shared" si="216"/>
        <v>11.799999999999999</v>
      </c>
      <c r="I6953" s="58">
        <f t="shared" si="217"/>
        <v>0</v>
      </c>
      <c r="J6953" s="59" t="s">
        <v>4027</v>
      </c>
      <c r="K6953" s="59"/>
      <c r="L6953" s="60" t="s">
        <v>4029</v>
      </c>
      <c r="M6953" s="61">
        <v>6.0000000000000001E-3</v>
      </c>
      <c r="N6953" s="62"/>
      <c r="O6953" s="1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  <c r="BA6953" s="2"/>
      <c r="BB6953" s="2"/>
      <c r="BC6953" s="2"/>
      <c r="BD6953" s="2"/>
      <c r="BE6953" s="2"/>
      <c r="BF6953" s="2"/>
      <c r="BG6953" s="2"/>
      <c r="BH6953" s="2"/>
      <c r="BI6953" s="2"/>
      <c r="BJ6953" s="2"/>
      <c r="BK6953" s="2"/>
      <c r="BL6953" s="2"/>
      <c r="BM6953" s="2"/>
      <c r="BN6953" s="2"/>
      <c r="BO6953" s="2"/>
      <c r="BP6953" s="2"/>
      <c r="BQ6953" s="2"/>
      <c r="BR6953" s="2"/>
      <c r="BS6953" s="2"/>
      <c r="BT6953" s="2"/>
      <c r="BU6953" s="2"/>
      <c r="BV6953" s="2"/>
      <c r="BW6953" s="2"/>
      <c r="BX6953" s="2"/>
      <c r="BY6953" s="2"/>
      <c r="BZ6953" s="2"/>
      <c r="CA6953" s="2"/>
      <c r="CB6953" s="2"/>
      <c r="CC6953" s="2"/>
      <c r="CD6953" s="2"/>
      <c r="CE6953" s="2"/>
    </row>
    <row r="6954" spans="1:83" s="11" customFormat="1" ht="12.75" customHeight="1" x14ac:dyDescent="0.2">
      <c r="A6954" s="69" t="s">
        <v>11897</v>
      </c>
      <c r="B6954" s="9" t="s">
        <v>11898</v>
      </c>
      <c r="C6954" s="66" t="s">
        <v>4035</v>
      </c>
      <c r="D6954" s="44" t="s">
        <v>4924</v>
      </c>
      <c r="E6954" s="54"/>
      <c r="F6954" s="55"/>
      <c r="G6954" s="56">
        <v>400</v>
      </c>
      <c r="H6954" s="57">
        <f t="shared" si="216"/>
        <v>472</v>
      </c>
      <c r="I6954" s="58">
        <f t="shared" si="217"/>
        <v>0</v>
      </c>
      <c r="J6954" s="59"/>
      <c r="K6954" s="59"/>
      <c r="L6954" s="60" t="s">
        <v>4029</v>
      </c>
      <c r="M6954" s="61"/>
      <c r="N6954" s="62"/>
      <c r="O6954" s="1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  <c r="AY6954" s="2"/>
      <c r="AZ6954" s="2"/>
      <c r="BA6954" s="2"/>
      <c r="BB6954" s="2"/>
      <c r="BC6954" s="2"/>
      <c r="BD6954" s="2"/>
      <c r="BE6954" s="2"/>
      <c r="BF6954" s="2"/>
      <c r="BG6954" s="2"/>
      <c r="BH6954" s="2"/>
      <c r="BI6954" s="2"/>
      <c r="BJ6954" s="2"/>
      <c r="BK6954" s="2"/>
      <c r="BL6954" s="2"/>
      <c r="BM6954" s="2"/>
      <c r="BN6954" s="2"/>
      <c r="BO6954" s="2"/>
      <c r="BP6954" s="2"/>
      <c r="BQ6954" s="2"/>
      <c r="BR6954" s="2"/>
      <c r="BS6954" s="2"/>
      <c r="BT6954" s="2"/>
      <c r="BU6954" s="2"/>
      <c r="BV6954" s="2"/>
      <c r="BW6954" s="2"/>
      <c r="BX6954" s="2"/>
      <c r="BY6954" s="2"/>
      <c r="BZ6954" s="2"/>
      <c r="CA6954" s="2"/>
      <c r="CB6954" s="2"/>
      <c r="CC6954" s="2"/>
      <c r="CD6954" s="2"/>
      <c r="CE6954" s="2"/>
    </row>
    <row r="6955" spans="1:83" s="11" customFormat="1" ht="12.75" customHeight="1" x14ac:dyDescent="0.2">
      <c r="A6955" s="69" t="s">
        <v>11899</v>
      </c>
      <c r="B6955" s="9" t="s">
        <v>11900</v>
      </c>
      <c r="C6955" s="66" t="s">
        <v>4035</v>
      </c>
      <c r="D6955" s="44" t="s">
        <v>4924</v>
      </c>
      <c r="E6955" s="54"/>
      <c r="F6955" s="55"/>
      <c r="G6955" s="56">
        <v>400</v>
      </c>
      <c r="H6955" s="57">
        <f t="shared" si="216"/>
        <v>472</v>
      </c>
      <c r="I6955" s="58">
        <f t="shared" si="217"/>
        <v>0</v>
      </c>
      <c r="J6955" s="59"/>
      <c r="K6955" s="59"/>
      <c r="L6955" s="60" t="s">
        <v>4029</v>
      </c>
      <c r="M6955" s="61"/>
      <c r="N6955" s="62"/>
      <c r="O6955" s="1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  <c r="BA6955" s="2"/>
      <c r="BB6955" s="2"/>
      <c r="BC6955" s="2"/>
      <c r="BD6955" s="2"/>
      <c r="BE6955" s="2"/>
      <c r="BF6955" s="2"/>
      <c r="BG6955" s="2"/>
      <c r="BH6955" s="2"/>
      <c r="BI6955" s="2"/>
      <c r="BJ6955" s="2"/>
      <c r="BK6955" s="2"/>
      <c r="BL6955" s="2"/>
      <c r="BM6955" s="2"/>
      <c r="BN6955" s="2"/>
      <c r="BO6955" s="2"/>
      <c r="BP6955" s="2"/>
      <c r="BQ6955" s="2"/>
      <c r="BR6955" s="2"/>
      <c r="BS6955" s="2"/>
      <c r="BT6955" s="2"/>
      <c r="BU6955" s="2"/>
      <c r="BV6955" s="2"/>
      <c r="BW6955" s="2"/>
      <c r="BX6955" s="2"/>
      <c r="BY6955" s="2"/>
      <c r="BZ6955" s="2"/>
      <c r="CA6955" s="2"/>
      <c r="CB6955" s="2"/>
      <c r="CC6955" s="2"/>
      <c r="CD6955" s="2"/>
      <c r="CE6955" s="2"/>
    </row>
    <row r="6956" spans="1:83" s="11" customFormat="1" ht="12.75" customHeight="1" x14ac:dyDescent="0.2">
      <c r="A6956" s="64" t="s">
        <v>11901</v>
      </c>
      <c r="B6956" s="9" t="s">
        <v>10373</v>
      </c>
      <c r="C6956" s="66" t="s">
        <v>4035</v>
      </c>
      <c r="D6956" s="44" t="s">
        <v>4924</v>
      </c>
      <c r="E6956" s="54"/>
      <c r="F6956" s="55"/>
      <c r="G6956" s="56">
        <v>150</v>
      </c>
      <c r="H6956" s="57">
        <f t="shared" si="216"/>
        <v>177</v>
      </c>
      <c r="I6956" s="58">
        <f t="shared" si="217"/>
        <v>0</v>
      </c>
      <c r="J6956" s="59" t="s">
        <v>4027</v>
      </c>
      <c r="K6956" s="59"/>
      <c r="L6956" s="60" t="s">
        <v>4029</v>
      </c>
      <c r="M6956" s="61">
        <v>0.12</v>
      </c>
      <c r="N6956" s="62"/>
      <c r="O6956" s="1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  <c r="BA6956" s="2"/>
      <c r="BB6956" s="2"/>
      <c r="BC6956" s="2"/>
      <c r="BD6956" s="2"/>
      <c r="BE6956" s="2"/>
      <c r="BF6956" s="2"/>
      <c r="BG6956" s="2"/>
      <c r="BH6956" s="2"/>
      <c r="BI6956" s="2"/>
      <c r="BJ6956" s="2"/>
      <c r="BK6956" s="2"/>
      <c r="BL6956" s="2"/>
      <c r="BM6956" s="2"/>
      <c r="BN6956" s="2"/>
      <c r="BO6956" s="2"/>
      <c r="BP6956" s="2"/>
      <c r="BQ6956" s="2"/>
      <c r="BR6956" s="2"/>
      <c r="BS6956" s="2"/>
      <c r="BT6956" s="2"/>
      <c r="BU6956" s="2"/>
      <c r="BV6956" s="2"/>
      <c r="BW6956" s="2"/>
      <c r="BX6956" s="2"/>
      <c r="BY6956" s="2"/>
      <c r="BZ6956" s="2"/>
      <c r="CA6956" s="2"/>
      <c r="CB6956" s="2"/>
      <c r="CC6956" s="2"/>
      <c r="CD6956" s="2"/>
      <c r="CE6956" s="2"/>
    </row>
    <row r="6957" spans="1:83" s="11" customFormat="1" ht="12.75" customHeight="1" x14ac:dyDescent="0.2">
      <c r="A6957" s="64" t="s">
        <v>11902</v>
      </c>
      <c r="B6957" s="9" t="s">
        <v>10373</v>
      </c>
      <c r="C6957" s="66" t="s">
        <v>4035</v>
      </c>
      <c r="D6957" s="44" t="s">
        <v>4924</v>
      </c>
      <c r="E6957" s="54"/>
      <c r="F6957" s="55"/>
      <c r="G6957" s="56">
        <v>150</v>
      </c>
      <c r="H6957" s="57">
        <f t="shared" si="216"/>
        <v>177</v>
      </c>
      <c r="I6957" s="58">
        <f t="shared" si="217"/>
        <v>0</v>
      </c>
      <c r="J6957" s="59" t="s">
        <v>4027</v>
      </c>
      <c r="K6957" s="59"/>
      <c r="L6957" s="60" t="s">
        <v>4029</v>
      </c>
      <c r="M6957" s="61">
        <v>0.12</v>
      </c>
      <c r="N6957" s="62"/>
      <c r="O6957" s="1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  <c r="BA6957" s="2"/>
      <c r="BB6957" s="2"/>
      <c r="BC6957" s="2"/>
      <c r="BD6957" s="2"/>
      <c r="BE6957" s="2"/>
      <c r="BF6957" s="2"/>
      <c r="BG6957" s="2"/>
      <c r="BH6957" s="2"/>
      <c r="BI6957" s="2"/>
      <c r="BJ6957" s="2"/>
      <c r="BK6957" s="2"/>
      <c r="BL6957" s="2"/>
      <c r="BM6957" s="2"/>
      <c r="BN6957" s="2"/>
      <c r="BO6957" s="2"/>
      <c r="BP6957" s="2"/>
      <c r="BQ6957" s="2"/>
      <c r="BR6957" s="2"/>
      <c r="BS6957" s="2"/>
      <c r="BT6957" s="2"/>
      <c r="BU6957" s="2"/>
      <c r="BV6957" s="2"/>
      <c r="BW6957" s="2"/>
      <c r="BX6957" s="2"/>
      <c r="BY6957" s="2"/>
      <c r="BZ6957" s="2"/>
      <c r="CA6957" s="2"/>
      <c r="CB6957" s="2"/>
      <c r="CC6957" s="2"/>
      <c r="CD6957" s="2"/>
      <c r="CE6957" s="2"/>
    </row>
    <row r="6958" spans="1:83" s="11" customFormat="1" ht="12.75" customHeight="1" x14ac:dyDescent="0.2">
      <c r="A6958" s="64" t="s">
        <v>11903</v>
      </c>
      <c r="B6958" s="9" t="s">
        <v>10377</v>
      </c>
      <c r="C6958" s="53" t="s">
        <v>4007</v>
      </c>
      <c r="D6958" s="44" t="s">
        <v>4924</v>
      </c>
      <c r="E6958" s="54"/>
      <c r="F6958" s="55"/>
      <c r="G6958" s="56">
        <v>646.32000000000005</v>
      </c>
      <c r="H6958" s="57">
        <f t="shared" si="216"/>
        <v>762.6576</v>
      </c>
      <c r="I6958" s="58">
        <f t="shared" si="217"/>
        <v>0</v>
      </c>
      <c r="J6958" s="59" t="s">
        <v>4027</v>
      </c>
      <c r="K6958" s="59" t="s">
        <v>8234</v>
      </c>
      <c r="L6958" s="73" t="s">
        <v>4948</v>
      </c>
      <c r="M6958" s="61">
        <v>0.37</v>
      </c>
      <c r="N6958" s="62"/>
      <c r="O6958" s="1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  <c r="BA6958" s="2"/>
      <c r="BB6958" s="2"/>
      <c r="BC6958" s="2"/>
      <c r="BD6958" s="2"/>
      <c r="BE6958" s="2"/>
      <c r="BF6958" s="2"/>
      <c r="BG6958" s="2"/>
      <c r="BH6958" s="2"/>
      <c r="BI6958" s="2"/>
      <c r="BJ6958" s="2"/>
      <c r="BK6958" s="2"/>
      <c r="BL6958" s="2"/>
      <c r="BM6958" s="2"/>
      <c r="BN6958" s="2"/>
      <c r="BO6958" s="2"/>
      <c r="BP6958" s="2"/>
      <c r="BQ6958" s="2"/>
      <c r="BR6958" s="2"/>
      <c r="BS6958" s="2"/>
      <c r="BT6958" s="2"/>
      <c r="BU6958" s="2"/>
      <c r="BV6958" s="2"/>
      <c r="BW6958" s="2"/>
      <c r="BX6958" s="2"/>
      <c r="BY6958" s="2"/>
      <c r="BZ6958" s="2"/>
      <c r="CA6958" s="2"/>
      <c r="CB6958" s="2"/>
      <c r="CC6958" s="2"/>
      <c r="CD6958" s="2"/>
      <c r="CE6958" s="2"/>
    </row>
    <row r="6959" spans="1:83" s="11" customFormat="1" ht="12.75" customHeight="1" x14ac:dyDescent="0.2">
      <c r="A6959" s="64" t="s">
        <v>11904</v>
      </c>
      <c r="B6959" s="9" t="s">
        <v>65</v>
      </c>
      <c r="C6959" s="53" t="s">
        <v>4007</v>
      </c>
      <c r="D6959" s="44" t="s">
        <v>4924</v>
      </c>
      <c r="E6959" s="54"/>
      <c r="F6959" s="55"/>
      <c r="G6959" s="56">
        <v>646.32000000000005</v>
      </c>
      <c r="H6959" s="57">
        <f t="shared" si="216"/>
        <v>762.6576</v>
      </c>
      <c r="I6959" s="58">
        <f t="shared" si="217"/>
        <v>0</v>
      </c>
      <c r="J6959" s="59" t="s">
        <v>4027</v>
      </c>
      <c r="K6959" s="59" t="s">
        <v>8234</v>
      </c>
      <c r="L6959" s="73" t="s">
        <v>11905</v>
      </c>
      <c r="M6959" s="61">
        <v>0.37</v>
      </c>
      <c r="N6959" s="62"/>
      <c r="O6959" s="1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  <c r="BA6959" s="2"/>
      <c r="BB6959" s="2"/>
      <c r="BC6959" s="2"/>
      <c r="BD6959" s="2"/>
      <c r="BE6959" s="2"/>
      <c r="BF6959" s="2"/>
      <c r="BG6959" s="2"/>
      <c r="BH6959" s="2"/>
      <c r="BI6959" s="2"/>
      <c r="BJ6959" s="2"/>
      <c r="BK6959" s="2"/>
      <c r="BL6959" s="2"/>
      <c r="BM6959" s="2"/>
      <c r="BN6959" s="2"/>
      <c r="BO6959" s="2"/>
      <c r="BP6959" s="2"/>
      <c r="BQ6959" s="2"/>
      <c r="BR6959" s="2"/>
      <c r="BS6959" s="2"/>
      <c r="BT6959" s="2"/>
      <c r="BU6959" s="2"/>
      <c r="BV6959" s="2"/>
      <c r="BW6959" s="2"/>
      <c r="BX6959" s="2"/>
      <c r="BY6959" s="2"/>
      <c r="BZ6959" s="2"/>
      <c r="CA6959" s="2"/>
      <c r="CB6959" s="2"/>
      <c r="CC6959" s="2"/>
      <c r="CD6959" s="2"/>
      <c r="CE6959" s="2"/>
    </row>
    <row r="6960" spans="1:83" s="10" customFormat="1" ht="12.75" customHeight="1" x14ac:dyDescent="0.2">
      <c r="A6960" s="51" t="s">
        <v>3392</v>
      </c>
      <c r="B6960" s="9" t="s">
        <v>1120</v>
      </c>
      <c r="C6960" s="66" t="s">
        <v>4035</v>
      </c>
      <c r="D6960" s="44" t="s">
        <v>4117</v>
      </c>
      <c r="E6960" s="54"/>
      <c r="F6960" s="55"/>
      <c r="G6960" s="56">
        <v>261.08</v>
      </c>
      <c r="H6960" s="57">
        <f t="shared" si="216"/>
        <v>308.07439999999997</v>
      </c>
      <c r="I6960" s="58">
        <f t="shared" si="217"/>
        <v>0</v>
      </c>
      <c r="J6960" s="59" t="s">
        <v>4027</v>
      </c>
      <c r="K6960" s="59"/>
      <c r="L6960" s="60" t="s">
        <v>4029</v>
      </c>
      <c r="M6960" s="61">
        <v>0.1</v>
      </c>
      <c r="N6960" s="62"/>
      <c r="O6960" s="1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  <c r="AY6960" s="2"/>
      <c r="AZ6960" s="2"/>
      <c r="BA6960" s="2"/>
      <c r="BB6960" s="2"/>
      <c r="BC6960" s="2"/>
      <c r="BD6960" s="2"/>
      <c r="BE6960" s="2"/>
      <c r="BF6960" s="2"/>
      <c r="BG6960" s="2"/>
      <c r="BH6960" s="2"/>
      <c r="BI6960" s="2"/>
      <c r="BJ6960" s="2"/>
      <c r="BK6960" s="2"/>
      <c r="BL6960" s="2"/>
      <c r="BM6960" s="2"/>
      <c r="BN6960" s="2"/>
      <c r="BO6960" s="2"/>
      <c r="BP6960" s="2"/>
      <c r="BQ6960" s="2"/>
      <c r="BR6960" s="2"/>
      <c r="BS6960" s="2"/>
      <c r="BT6960" s="2"/>
      <c r="BU6960" s="2"/>
      <c r="BV6960" s="2"/>
      <c r="BW6960" s="2"/>
      <c r="BX6960" s="2"/>
      <c r="BY6960" s="2"/>
      <c r="BZ6960" s="2"/>
      <c r="CA6960" s="2"/>
      <c r="CB6960" s="2"/>
      <c r="CC6960" s="2"/>
      <c r="CD6960" s="2"/>
      <c r="CE6960" s="2"/>
    </row>
    <row r="6961" spans="1:83" s="10" customFormat="1" ht="12.75" customHeight="1" x14ac:dyDescent="0.2">
      <c r="A6961" s="64" t="s">
        <v>11906</v>
      </c>
      <c r="B6961" s="9" t="s">
        <v>11907</v>
      </c>
      <c r="C6961" s="66" t="s">
        <v>4035</v>
      </c>
      <c r="D6961" s="44" t="s">
        <v>4117</v>
      </c>
      <c r="E6961" s="54"/>
      <c r="F6961" s="55"/>
      <c r="G6961" s="56">
        <v>63.88</v>
      </c>
      <c r="H6961" s="57">
        <f t="shared" si="216"/>
        <v>75.378399999999999</v>
      </c>
      <c r="I6961" s="58">
        <f t="shared" si="217"/>
        <v>0</v>
      </c>
      <c r="J6961" s="59"/>
      <c r="K6961" s="59" t="s">
        <v>7367</v>
      </c>
      <c r="L6961" s="60" t="s">
        <v>4029</v>
      </c>
      <c r="M6961" s="61">
        <v>7.0000000000000007E-2</v>
      </c>
      <c r="N6961" s="62"/>
      <c r="O6961" s="1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  <c r="AY6961" s="2"/>
      <c r="AZ6961" s="2"/>
      <c r="BA6961" s="2"/>
      <c r="BB6961" s="2"/>
      <c r="BC6961" s="2"/>
      <c r="BD6961" s="2"/>
      <c r="BE6961" s="2"/>
      <c r="BF6961" s="2"/>
      <c r="BG6961" s="2"/>
      <c r="BH6961" s="2"/>
      <c r="BI6961" s="2"/>
      <c r="BJ6961" s="2"/>
      <c r="BK6961" s="2"/>
      <c r="BL6961" s="2"/>
      <c r="BM6961" s="2"/>
      <c r="BN6961" s="2"/>
      <c r="BO6961" s="2"/>
      <c r="BP6961" s="2"/>
      <c r="BQ6961" s="2"/>
      <c r="BR6961" s="2"/>
      <c r="BS6961" s="2"/>
      <c r="BT6961" s="2"/>
      <c r="BU6961" s="2"/>
      <c r="BV6961" s="2"/>
      <c r="BW6961" s="2"/>
      <c r="BX6961" s="2"/>
      <c r="BY6961" s="2"/>
      <c r="BZ6961" s="2"/>
      <c r="CA6961" s="2"/>
      <c r="CB6961" s="2"/>
      <c r="CC6961" s="2"/>
      <c r="CD6961" s="2"/>
      <c r="CE6961" s="2"/>
    </row>
    <row r="6962" spans="1:83" s="10" customFormat="1" ht="12.75" customHeight="1" x14ac:dyDescent="0.2">
      <c r="A6962" s="64" t="s">
        <v>11908</v>
      </c>
      <c r="B6962" s="9" t="s">
        <v>11909</v>
      </c>
      <c r="C6962" s="66" t="s">
        <v>4035</v>
      </c>
      <c r="D6962" s="44" t="s">
        <v>4117</v>
      </c>
      <c r="E6962" s="54"/>
      <c r="F6962" s="55"/>
      <c r="G6962" s="56">
        <v>457.7</v>
      </c>
      <c r="H6962" s="57">
        <f t="shared" si="216"/>
        <v>540.08600000000001</v>
      </c>
      <c r="I6962" s="58">
        <f t="shared" si="217"/>
        <v>0</v>
      </c>
      <c r="J6962" s="59"/>
      <c r="K6962" s="59" t="s">
        <v>7367</v>
      </c>
      <c r="L6962" s="60" t="s">
        <v>10723</v>
      </c>
      <c r="M6962" s="61">
        <v>0.749</v>
      </c>
      <c r="N6962" s="62"/>
      <c r="O6962" s="1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  <c r="BA6962" s="2"/>
      <c r="BB6962" s="2"/>
      <c r="BC6962" s="2"/>
      <c r="BD6962" s="2"/>
      <c r="BE6962" s="2"/>
      <c r="BF6962" s="2"/>
      <c r="BG6962" s="2"/>
      <c r="BH6962" s="2"/>
      <c r="BI6962" s="2"/>
      <c r="BJ6962" s="2"/>
      <c r="BK6962" s="2"/>
      <c r="BL6962" s="2"/>
      <c r="BM6962" s="2"/>
      <c r="BN6962" s="2"/>
      <c r="BO6962" s="2"/>
      <c r="BP6962" s="2"/>
      <c r="BQ6962" s="2"/>
      <c r="BR6962" s="2"/>
      <c r="BS6962" s="2"/>
      <c r="BT6962" s="2"/>
      <c r="BU6962" s="2"/>
      <c r="BV6962" s="2"/>
      <c r="BW6962" s="2"/>
      <c r="BX6962" s="2"/>
      <c r="BY6962" s="2"/>
      <c r="BZ6962" s="2"/>
      <c r="CA6962" s="2"/>
      <c r="CB6962" s="2"/>
      <c r="CC6962" s="2"/>
      <c r="CD6962" s="2"/>
      <c r="CE6962" s="2"/>
    </row>
    <row r="6963" spans="1:83" s="10" customFormat="1" ht="12.75" customHeight="1" x14ac:dyDescent="0.2">
      <c r="A6963" s="51" t="s">
        <v>11910</v>
      </c>
      <c r="B6963" s="9" t="s">
        <v>8028</v>
      </c>
      <c r="C6963" s="66" t="s">
        <v>4035</v>
      </c>
      <c r="D6963" s="44" t="s">
        <v>4117</v>
      </c>
      <c r="E6963" s="54"/>
      <c r="F6963" s="55"/>
      <c r="G6963" s="56">
        <v>97.34</v>
      </c>
      <c r="H6963" s="57">
        <f t="shared" si="216"/>
        <v>114.8612</v>
      </c>
      <c r="I6963" s="58">
        <f t="shared" si="217"/>
        <v>0</v>
      </c>
      <c r="J6963" s="59" t="s">
        <v>4027</v>
      </c>
      <c r="K6963" s="59"/>
      <c r="L6963" s="60" t="s">
        <v>4029</v>
      </c>
      <c r="M6963" s="61">
        <v>0.21</v>
      </c>
      <c r="N6963" s="62"/>
      <c r="O6963" s="1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  <c r="BA6963" s="2"/>
      <c r="BB6963" s="2"/>
      <c r="BC6963" s="2"/>
      <c r="BD6963" s="2"/>
      <c r="BE6963" s="2"/>
      <c r="BF6963" s="2"/>
      <c r="BG6963" s="2"/>
      <c r="BH6963" s="2"/>
      <c r="BI6963" s="2"/>
      <c r="BJ6963" s="2"/>
      <c r="BK6963" s="2"/>
      <c r="BL6963" s="2"/>
      <c r="BM6963" s="2"/>
      <c r="BN6963" s="2"/>
      <c r="BO6963" s="2"/>
      <c r="BP6963" s="2"/>
      <c r="BQ6963" s="2"/>
      <c r="BR6963" s="2"/>
      <c r="BS6963" s="2"/>
      <c r="BT6963" s="2"/>
      <c r="BU6963" s="2"/>
      <c r="BV6963" s="2"/>
      <c r="BW6963" s="2"/>
      <c r="BX6963" s="2"/>
      <c r="BY6963" s="2"/>
      <c r="BZ6963" s="2"/>
      <c r="CA6963" s="2"/>
      <c r="CB6963" s="2"/>
      <c r="CC6963" s="2"/>
      <c r="CD6963" s="2"/>
      <c r="CE6963" s="2"/>
    </row>
    <row r="6964" spans="1:83" s="10" customFormat="1" ht="12.75" customHeight="1" x14ac:dyDescent="0.2">
      <c r="A6964" s="51" t="s">
        <v>3393</v>
      </c>
      <c r="B6964" s="9" t="s">
        <v>22</v>
      </c>
      <c r="C6964" s="66" t="s">
        <v>4035</v>
      </c>
      <c r="D6964" s="44" t="s">
        <v>4117</v>
      </c>
      <c r="E6964" s="54"/>
      <c r="F6964" s="55"/>
      <c r="G6964" s="56">
        <v>251.11</v>
      </c>
      <c r="H6964" s="57">
        <f t="shared" si="216"/>
        <v>296.3098</v>
      </c>
      <c r="I6964" s="58">
        <f t="shared" si="217"/>
        <v>0</v>
      </c>
      <c r="J6964" s="59" t="s">
        <v>4027</v>
      </c>
      <c r="K6964" s="59"/>
      <c r="L6964" s="60" t="s">
        <v>4029</v>
      </c>
      <c r="M6964" s="61">
        <v>7.1999999999999995E-2</v>
      </c>
      <c r="N6964" s="62"/>
      <c r="O6964" s="1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  <c r="BA6964" s="2"/>
      <c r="BB6964" s="2"/>
      <c r="BC6964" s="2"/>
      <c r="BD6964" s="2"/>
      <c r="BE6964" s="2"/>
      <c r="BF6964" s="2"/>
      <c r="BG6964" s="2"/>
      <c r="BH6964" s="2"/>
      <c r="BI6964" s="2"/>
      <c r="BJ6964" s="2"/>
      <c r="BK6964" s="2"/>
      <c r="BL6964" s="2"/>
      <c r="BM6964" s="2"/>
      <c r="BN6964" s="2"/>
      <c r="BO6964" s="2"/>
      <c r="BP6964" s="2"/>
      <c r="BQ6964" s="2"/>
      <c r="BR6964" s="2"/>
      <c r="BS6964" s="2"/>
      <c r="BT6964" s="2"/>
      <c r="BU6964" s="2"/>
      <c r="BV6964" s="2"/>
      <c r="BW6964" s="2"/>
      <c r="BX6964" s="2"/>
      <c r="BY6964" s="2"/>
      <c r="BZ6964" s="2"/>
      <c r="CA6964" s="2"/>
      <c r="CB6964" s="2"/>
      <c r="CC6964" s="2"/>
      <c r="CD6964" s="2"/>
      <c r="CE6964" s="2"/>
    </row>
    <row r="6965" spans="1:83" s="10" customFormat="1" ht="12.75" customHeight="1" x14ac:dyDescent="0.2">
      <c r="A6965" s="64" t="s">
        <v>11911</v>
      </c>
      <c r="B6965" s="9" t="s">
        <v>11470</v>
      </c>
      <c r="C6965" s="53" t="s">
        <v>4007</v>
      </c>
      <c r="D6965" s="44" t="s">
        <v>4945</v>
      </c>
      <c r="E6965" s="54"/>
      <c r="F6965" s="55"/>
      <c r="G6965" s="56">
        <v>5770</v>
      </c>
      <c r="H6965" s="57">
        <f t="shared" si="216"/>
        <v>6808.5999999999995</v>
      </c>
      <c r="I6965" s="58">
        <f t="shared" si="217"/>
        <v>0</v>
      </c>
      <c r="J6965" s="59" t="s">
        <v>4027</v>
      </c>
      <c r="K6965" s="59"/>
      <c r="L6965" s="60" t="s">
        <v>7931</v>
      </c>
      <c r="M6965" s="61">
        <v>1.96</v>
      </c>
      <c r="N6965" s="62"/>
      <c r="O6965" s="1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  <c r="BA6965" s="2"/>
      <c r="BB6965" s="2"/>
      <c r="BC6965" s="2"/>
      <c r="BD6965" s="2"/>
      <c r="BE6965" s="2"/>
      <c r="BF6965" s="2"/>
      <c r="BG6965" s="2"/>
      <c r="BH6965" s="2"/>
      <c r="BI6965" s="2"/>
      <c r="BJ6965" s="2"/>
      <c r="BK6965" s="2"/>
      <c r="BL6965" s="2"/>
      <c r="BM6965" s="2"/>
      <c r="BN6965" s="2"/>
      <c r="BO6965" s="2"/>
      <c r="BP6965" s="2"/>
      <c r="BQ6965" s="2"/>
      <c r="BR6965" s="2"/>
      <c r="BS6965" s="2"/>
      <c r="BT6965" s="2"/>
      <c r="BU6965" s="2"/>
      <c r="BV6965" s="2"/>
      <c r="BW6965" s="2"/>
      <c r="BX6965" s="2"/>
      <c r="BY6965" s="2"/>
      <c r="BZ6965" s="2"/>
      <c r="CA6965" s="2"/>
      <c r="CB6965" s="2"/>
      <c r="CC6965" s="2"/>
      <c r="CD6965" s="2"/>
      <c r="CE6965" s="2"/>
    </row>
    <row r="6966" spans="1:83" s="10" customFormat="1" ht="12.75" customHeight="1" x14ac:dyDescent="0.2">
      <c r="A6966" s="64" t="s">
        <v>11912</v>
      </c>
      <c r="B6966" s="9" t="s">
        <v>11472</v>
      </c>
      <c r="C6966" s="53" t="s">
        <v>4007</v>
      </c>
      <c r="D6966" s="44" t="s">
        <v>4945</v>
      </c>
      <c r="E6966" s="54"/>
      <c r="F6966" s="55"/>
      <c r="G6966" s="56">
        <v>5770</v>
      </c>
      <c r="H6966" s="57">
        <f t="shared" si="216"/>
        <v>6808.5999999999995</v>
      </c>
      <c r="I6966" s="58">
        <f t="shared" si="217"/>
        <v>0</v>
      </c>
      <c r="J6966" s="59" t="s">
        <v>4027</v>
      </c>
      <c r="K6966" s="59"/>
      <c r="L6966" s="60" t="s">
        <v>7931</v>
      </c>
      <c r="M6966" s="61">
        <v>1.96</v>
      </c>
      <c r="N6966" s="62"/>
      <c r="O6966" s="1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  <c r="BA6966" s="2"/>
      <c r="BB6966" s="2"/>
      <c r="BC6966" s="2"/>
      <c r="BD6966" s="2"/>
      <c r="BE6966" s="2"/>
      <c r="BF6966" s="2"/>
      <c r="BG6966" s="2"/>
      <c r="BH6966" s="2"/>
      <c r="BI6966" s="2"/>
      <c r="BJ6966" s="2"/>
      <c r="BK6966" s="2"/>
      <c r="BL6966" s="2"/>
      <c r="BM6966" s="2"/>
      <c r="BN6966" s="2"/>
      <c r="BO6966" s="2"/>
      <c r="BP6966" s="2"/>
      <c r="BQ6966" s="2"/>
      <c r="BR6966" s="2"/>
      <c r="BS6966" s="2"/>
      <c r="BT6966" s="2"/>
      <c r="BU6966" s="2"/>
      <c r="BV6966" s="2"/>
      <c r="BW6966" s="2"/>
      <c r="BX6966" s="2"/>
      <c r="BY6966" s="2"/>
      <c r="BZ6966" s="2"/>
      <c r="CA6966" s="2"/>
      <c r="CB6966" s="2"/>
      <c r="CC6966" s="2"/>
      <c r="CD6966" s="2"/>
      <c r="CE6966" s="2"/>
    </row>
    <row r="6967" spans="1:83" s="10" customFormat="1" ht="12.75" customHeight="1" x14ac:dyDescent="0.2">
      <c r="A6967" s="64" t="s">
        <v>3394</v>
      </c>
      <c r="B6967" s="9" t="s">
        <v>1121</v>
      </c>
      <c r="C6967" s="66" t="s">
        <v>4035</v>
      </c>
      <c r="D6967" s="44" t="s">
        <v>4033</v>
      </c>
      <c r="E6967" s="54"/>
      <c r="F6967" s="55"/>
      <c r="G6967" s="56">
        <v>125</v>
      </c>
      <c r="H6967" s="57">
        <f t="shared" si="216"/>
        <v>147.5</v>
      </c>
      <c r="I6967" s="58">
        <f t="shared" si="217"/>
        <v>0</v>
      </c>
      <c r="J6967" s="59" t="s">
        <v>4015</v>
      </c>
      <c r="K6967" s="59"/>
      <c r="L6967" s="74" t="s">
        <v>11913</v>
      </c>
      <c r="M6967" s="61"/>
      <c r="N6967" s="62"/>
      <c r="O6967" s="1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  <c r="BA6967" s="2"/>
      <c r="BB6967" s="2"/>
      <c r="BC6967" s="2"/>
      <c r="BD6967" s="2"/>
      <c r="BE6967" s="2"/>
      <c r="BF6967" s="2"/>
      <c r="BG6967" s="2"/>
      <c r="BH6967" s="2"/>
      <c r="BI6967" s="2"/>
      <c r="BJ6967" s="2"/>
      <c r="BK6967" s="2"/>
      <c r="BL6967" s="2"/>
      <c r="BM6967" s="2"/>
      <c r="BN6967" s="2"/>
      <c r="BO6967" s="2"/>
      <c r="BP6967" s="2"/>
      <c r="BQ6967" s="2"/>
      <c r="BR6967" s="2"/>
      <c r="BS6967" s="2"/>
      <c r="BT6967" s="2"/>
      <c r="BU6967" s="2"/>
      <c r="BV6967" s="2"/>
      <c r="BW6967" s="2"/>
      <c r="BX6967" s="2"/>
      <c r="BY6967" s="2"/>
      <c r="BZ6967" s="2"/>
      <c r="CA6967" s="2"/>
      <c r="CB6967" s="2"/>
      <c r="CC6967" s="2"/>
      <c r="CD6967" s="2"/>
      <c r="CE6967" s="2"/>
    </row>
    <row r="6968" spans="1:83" s="10" customFormat="1" ht="12.75" customHeight="1" x14ac:dyDescent="0.2">
      <c r="A6968" s="64" t="s">
        <v>3395</v>
      </c>
      <c r="B6968" s="9" t="s">
        <v>1122</v>
      </c>
      <c r="C6968" s="66" t="s">
        <v>4035</v>
      </c>
      <c r="D6968" s="44" t="s">
        <v>4033</v>
      </c>
      <c r="E6968" s="54"/>
      <c r="F6968" s="55"/>
      <c r="G6968" s="56">
        <v>135</v>
      </c>
      <c r="H6968" s="57">
        <f t="shared" si="216"/>
        <v>159.29999999999998</v>
      </c>
      <c r="I6968" s="58">
        <f t="shared" si="217"/>
        <v>0</v>
      </c>
      <c r="J6968" s="59" t="s">
        <v>4015</v>
      </c>
      <c r="K6968" s="59"/>
      <c r="L6968" s="74" t="s">
        <v>11914</v>
      </c>
      <c r="M6968" s="61"/>
      <c r="N6968" s="6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  <c r="BA6968" s="2"/>
      <c r="BB6968" s="2"/>
      <c r="BC6968" s="2"/>
      <c r="BD6968" s="2"/>
      <c r="BE6968" s="2"/>
      <c r="BF6968" s="2"/>
      <c r="BG6968" s="2"/>
      <c r="BH6968" s="2"/>
      <c r="BI6968" s="2"/>
      <c r="BJ6968" s="2"/>
      <c r="BK6968" s="2"/>
      <c r="BL6968" s="2"/>
      <c r="BM6968" s="2"/>
      <c r="BN6968" s="2"/>
      <c r="BO6968" s="2"/>
      <c r="BP6968" s="2"/>
      <c r="BQ6968" s="2"/>
      <c r="BR6968" s="2"/>
      <c r="BS6968" s="2"/>
      <c r="BT6968" s="2"/>
      <c r="BU6968" s="2"/>
      <c r="BV6968" s="2"/>
      <c r="BW6968" s="2"/>
      <c r="BX6968" s="2"/>
      <c r="BY6968" s="2"/>
      <c r="BZ6968" s="2"/>
      <c r="CA6968" s="2"/>
      <c r="CB6968" s="2"/>
      <c r="CC6968" s="2"/>
      <c r="CD6968" s="2"/>
      <c r="CE6968" s="2"/>
    </row>
    <row r="6969" spans="1:83" s="10" customFormat="1" ht="12.75" customHeight="1" x14ac:dyDescent="0.2">
      <c r="A6969" s="51" t="s">
        <v>3396</v>
      </c>
      <c r="B6969" s="9" t="s">
        <v>1123</v>
      </c>
      <c r="C6969" s="66" t="s">
        <v>4035</v>
      </c>
      <c r="D6969" s="44" t="s">
        <v>4269</v>
      </c>
      <c r="E6969" s="54"/>
      <c r="F6969" s="55"/>
      <c r="G6969" s="56">
        <v>49364.42</v>
      </c>
      <c r="H6969" s="57">
        <f t="shared" si="216"/>
        <v>58250.015599999992</v>
      </c>
      <c r="I6969" s="58">
        <f t="shared" si="217"/>
        <v>0</v>
      </c>
      <c r="J6969" s="59" t="s">
        <v>4027</v>
      </c>
      <c r="K6969" s="59"/>
      <c r="L6969" s="60" t="s">
        <v>4620</v>
      </c>
      <c r="M6969" s="61">
        <v>116</v>
      </c>
      <c r="N6969" s="6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  <c r="BA6969" s="2"/>
      <c r="BB6969" s="2"/>
      <c r="BC6969" s="2"/>
      <c r="BD6969" s="2"/>
      <c r="BE6969" s="2"/>
      <c r="BF6969" s="2"/>
      <c r="BG6969" s="2"/>
      <c r="BH6969" s="2"/>
      <c r="BI6969" s="2"/>
      <c r="BJ6969" s="2"/>
      <c r="BK6969" s="2"/>
      <c r="BL6969" s="2"/>
      <c r="BM6969" s="2"/>
      <c r="BN6969" s="2"/>
      <c r="BO6969" s="2"/>
      <c r="BP6969" s="2"/>
      <c r="BQ6969" s="2"/>
      <c r="BR6969" s="2"/>
      <c r="BS6969" s="2"/>
      <c r="BT6969" s="2"/>
      <c r="BU6969" s="2"/>
      <c r="BV6969" s="2"/>
      <c r="BW6969" s="2"/>
      <c r="BX6969" s="2"/>
      <c r="BY6969" s="2"/>
      <c r="BZ6969" s="2"/>
      <c r="CA6969" s="2"/>
      <c r="CB6969" s="2"/>
      <c r="CC6969" s="2"/>
      <c r="CD6969" s="2"/>
      <c r="CE6969" s="2"/>
    </row>
    <row r="6970" spans="1:83" s="10" customFormat="1" ht="12.75" customHeight="1" x14ac:dyDescent="0.2">
      <c r="A6970" s="51" t="s">
        <v>3397</v>
      </c>
      <c r="B6970" s="9" t="s">
        <v>1124</v>
      </c>
      <c r="C6970" s="66" t="s">
        <v>4035</v>
      </c>
      <c r="D6970" s="44" t="s">
        <v>4494</v>
      </c>
      <c r="E6970" s="54"/>
      <c r="F6970" s="55"/>
      <c r="G6970" s="56">
        <v>3600</v>
      </c>
      <c r="H6970" s="57">
        <f t="shared" si="216"/>
        <v>4248</v>
      </c>
      <c r="I6970" s="58">
        <f t="shared" si="217"/>
        <v>0</v>
      </c>
      <c r="J6970" s="59" t="s">
        <v>4027</v>
      </c>
      <c r="K6970" s="59"/>
      <c r="L6970" s="60" t="s">
        <v>11915</v>
      </c>
      <c r="M6970" s="61">
        <v>1.73</v>
      </c>
      <c r="N6970" s="6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  <c r="BA6970" s="2"/>
      <c r="BB6970" s="2"/>
      <c r="BC6970" s="2"/>
      <c r="BD6970" s="2"/>
      <c r="BE6970" s="2"/>
      <c r="BF6970" s="2"/>
      <c r="BG6970" s="2"/>
      <c r="BH6970" s="2"/>
      <c r="BI6970" s="2"/>
      <c r="BJ6970" s="2"/>
      <c r="BK6970" s="2"/>
      <c r="BL6970" s="2"/>
      <c r="BM6970" s="2"/>
      <c r="BN6970" s="2"/>
      <c r="BO6970" s="2"/>
      <c r="BP6970" s="2"/>
      <c r="BQ6970" s="2"/>
      <c r="BR6970" s="2"/>
      <c r="BS6970" s="2"/>
      <c r="BT6970" s="2"/>
      <c r="BU6970" s="2"/>
      <c r="BV6970" s="2"/>
      <c r="BW6970" s="2"/>
      <c r="BX6970" s="2"/>
      <c r="BY6970" s="2"/>
      <c r="BZ6970" s="2"/>
      <c r="CA6970" s="2"/>
      <c r="CB6970" s="2"/>
      <c r="CC6970" s="2"/>
      <c r="CD6970" s="2"/>
      <c r="CE6970" s="2"/>
    </row>
    <row r="6971" spans="1:83" s="10" customFormat="1" ht="12.75" customHeight="1" x14ac:dyDescent="0.2">
      <c r="A6971" s="64" t="s">
        <v>11916</v>
      </c>
      <c r="B6971" s="9" t="s">
        <v>67</v>
      </c>
      <c r="C6971" s="66" t="s">
        <v>4035</v>
      </c>
      <c r="D6971" s="44" t="s">
        <v>4049</v>
      </c>
      <c r="E6971" s="54"/>
      <c r="F6971" s="55"/>
      <c r="G6971" s="56">
        <v>600000</v>
      </c>
      <c r="H6971" s="57">
        <f t="shared" si="216"/>
        <v>708000</v>
      </c>
      <c r="I6971" s="58">
        <f t="shared" si="217"/>
        <v>0</v>
      </c>
      <c r="J6971" s="59"/>
      <c r="K6971" s="59"/>
      <c r="L6971" s="60" t="s">
        <v>4029</v>
      </c>
      <c r="M6971" s="61"/>
      <c r="N6971" s="6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  <c r="BA6971" s="2"/>
      <c r="BB6971" s="2"/>
      <c r="BC6971" s="2"/>
      <c r="BD6971" s="2"/>
      <c r="BE6971" s="2"/>
      <c r="BF6971" s="2"/>
      <c r="BG6971" s="2"/>
      <c r="BH6971" s="2"/>
      <c r="BI6971" s="2"/>
      <c r="BJ6971" s="2"/>
      <c r="BK6971" s="2"/>
      <c r="BL6971" s="2"/>
      <c r="BM6971" s="2"/>
      <c r="BN6971" s="2"/>
      <c r="BO6971" s="2"/>
      <c r="BP6971" s="2"/>
      <c r="BQ6971" s="2"/>
      <c r="BR6971" s="2"/>
      <c r="BS6971" s="2"/>
      <c r="BT6971" s="2"/>
      <c r="BU6971" s="2"/>
      <c r="BV6971" s="2"/>
      <c r="BW6971" s="2"/>
      <c r="BX6971" s="2"/>
      <c r="BY6971" s="2"/>
      <c r="BZ6971" s="2"/>
      <c r="CA6971" s="2"/>
      <c r="CB6971" s="2"/>
      <c r="CC6971" s="2"/>
      <c r="CD6971" s="2"/>
      <c r="CE6971" s="2"/>
    </row>
    <row r="6972" spans="1:83" s="10" customFormat="1" ht="12.75" customHeight="1" x14ac:dyDescent="0.2">
      <c r="A6972" s="69" t="s">
        <v>11917</v>
      </c>
      <c r="B6972" s="70" t="s">
        <v>7572</v>
      </c>
      <c r="C6972" s="71" t="s">
        <v>4007</v>
      </c>
      <c r="D6972" s="72"/>
      <c r="E6972" s="54"/>
      <c r="F6972" s="55"/>
      <c r="G6972" s="56">
        <v>1500</v>
      </c>
      <c r="H6972" s="57">
        <f t="shared" si="216"/>
        <v>1770</v>
      </c>
      <c r="I6972" s="58">
        <f t="shared" si="217"/>
        <v>0</v>
      </c>
      <c r="J6972" s="59"/>
      <c r="K6972" s="59" t="s">
        <v>11918</v>
      </c>
      <c r="L6972" s="60"/>
      <c r="M6972" s="61"/>
      <c r="N6972" s="6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  <c r="BA6972" s="2"/>
      <c r="BB6972" s="2"/>
      <c r="BC6972" s="2"/>
      <c r="BD6972" s="2"/>
      <c r="BE6972" s="2"/>
      <c r="BF6972" s="2"/>
      <c r="BG6972" s="2"/>
      <c r="BH6972" s="2"/>
      <c r="BI6972" s="2"/>
      <c r="BJ6972" s="2"/>
      <c r="BK6972" s="2"/>
      <c r="BL6972" s="2"/>
      <c r="BM6972" s="2"/>
      <c r="BN6972" s="2"/>
      <c r="BO6972" s="2"/>
      <c r="BP6972" s="2"/>
      <c r="BQ6972" s="2"/>
      <c r="BR6972" s="2"/>
      <c r="BS6972" s="2"/>
      <c r="BT6972" s="2"/>
      <c r="BU6972" s="2"/>
      <c r="BV6972" s="2"/>
      <c r="BW6972" s="2"/>
      <c r="BX6972" s="2"/>
      <c r="BY6972" s="2"/>
      <c r="BZ6972" s="2"/>
      <c r="CA6972" s="2"/>
      <c r="CB6972" s="2"/>
      <c r="CC6972" s="2"/>
      <c r="CD6972" s="2"/>
      <c r="CE6972" s="2"/>
    </row>
    <row r="6973" spans="1:83" s="10" customFormat="1" ht="12.75" customHeight="1" x14ac:dyDescent="0.2">
      <c r="A6973" s="69" t="s">
        <v>11919</v>
      </c>
      <c r="B6973" s="70" t="s">
        <v>7574</v>
      </c>
      <c r="C6973" s="71" t="s">
        <v>4007</v>
      </c>
      <c r="D6973" s="72"/>
      <c r="E6973" s="54"/>
      <c r="F6973" s="55"/>
      <c r="G6973" s="56">
        <v>1500</v>
      </c>
      <c r="H6973" s="57">
        <f t="shared" si="216"/>
        <v>1770</v>
      </c>
      <c r="I6973" s="58">
        <f t="shared" si="217"/>
        <v>0</v>
      </c>
      <c r="J6973" s="59"/>
      <c r="K6973" s="59" t="s">
        <v>11918</v>
      </c>
      <c r="L6973" s="60"/>
      <c r="M6973" s="61"/>
      <c r="N6973" s="6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  <c r="BA6973" s="2"/>
      <c r="BB6973" s="2"/>
      <c r="BC6973" s="2"/>
      <c r="BD6973" s="2"/>
      <c r="BE6973" s="2"/>
      <c r="BF6973" s="2"/>
      <c r="BG6973" s="2"/>
      <c r="BH6973" s="2"/>
      <c r="BI6973" s="2"/>
      <c r="BJ6973" s="2"/>
      <c r="BK6973" s="2"/>
      <c r="BL6973" s="2"/>
      <c r="BM6973" s="2"/>
      <c r="BN6973" s="2"/>
      <c r="BO6973" s="2"/>
      <c r="BP6973" s="2"/>
      <c r="BQ6973" s="2"/>
      <c r="BR6973" s="2"/>
      <c r="BS6973" s="2"/>
      <c r="BT6973" s="2"/>
      <c r="BU6973" s="2"/>
      <c r="BV6973" s="2"/>
      <c r="BW6973" s="2"/>
      <c r="BX6973" s="2"/>
      <c r="BY6973" s="2"/>
      <c r="BZ6973" s="2"/>
      <c r="CA6973" s="2"/>
      <c r="CB6973" s="2"/>
      <c r="CC6973" s="2"/>
      <c r="CD6973" s="2"/>
      <c r="CE6973" s="2"/>
    </row>
    <row r="6974" spans="1:83" s="10" customFormat="1" ht="12.75" customHeight="1" x14ac:dyDescent="0.2">
      <c r="A6974" s="51" t="s">
        <v>11920</v>
      </c>
      <c r="B6974" s="9" t="s">
        <v>11921</v>
      </c>
      <c r="C6974" s="66" t="s">
        <v>4035</v>
      </c>
      <c r="D6974" s="44" t="s">
        <v>4494</v>
      </c>
      <c r="E6974" s="54"/>
      <c r="F6974" s="55"/>
      <c r="G6974" s="56">
        <v>1050</v>
      </c>
      <c r="H6974" s="57">
        <f t="shared" si="216"/>
        <v>1239</v>
      </c>
      <c r="I6974" s="58">
        <f t="shared" si="217"/>
        <v>0</v>
      </c>
      <c r="J6974" s="59"/>
      <c r="K6974" s="59"/>
      <c r="L6974" s="60" t="s">
        <v>4029</v>
      </c>
      <c r="M6974" s="61"/>
      <c r="N6974" s="6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  <c r="BA6974" s="2"/>
      <c r="BB6974" s="2"/>
      <c r="BC6974" s="2"/>
      <c r="BD6974" s="2"/>
      <c r="BE6974" s="2"/>
      <c r="BF6974" s="2"/>
      <c r="BG6974" s="2"/>
      <c r="BH6974" s="2"/>
      <c r="BI6974" s="2"/>
      <c r="BJ6974" s="2"/>
      <c r="BK6974" s="2"/>
      <c r="BL6974" s="2"/>
      <c r="BM6974" s="2"/>
      <c r="BN6974" s="2"/>
      <c r="BO6974" s="2"/>
      <c r="BP6974" s="2"/>
      <c r="BQ6974" s="2"/>
      <c r="BR6974" s="2"/>
      <c r="BS6974" s="2"/>
      <c r="BT6974" s="2"/>
      <c r="BU6974" s="2"/>
      <c r="BV6974" s="2"/>
      <c r="BW6974" s="2"/>
      <c r="BX6974" s="2"/>
      <c r="BY6974" s="2"/>
      <c r="BZ6974" s="2"/>
      <c r="CA6974" s="2"/>
      <c r="CB6974" s="2"/>
      <c r="CC6974" s="2"/>
      <c r="CD6974" s="2"/>
      <c r="CE6974" s="2"/>
    </row>
    <row r="6975" spans="1:83" s="10" customFormat="1" ht="12.75" customHeight="1" x14ac:dyDescent="0.2">
      <c r="A6975" s="51" t="s">
        <v>3398</v>
      </c>
      <c r="B6975" s="9" t="s">
        <v>806</v>
      </c>
      <c r="C6975" s="66" t="s">
        <v>4035</v>
      </c>
      <c r="D6975" s="44" t="s">
        <v>4375</v>
      </c>
      <c r="E6975" s="54"/>
      <c r="F6975" s="55"/>
      <c r="G6975" s="56">
        <v>55635.48</v>
      </c>
      <c r="H6975" s="57">
        <f t="shared" si="216"/>
        <v>65649.866399999999</v>
      </c>
      <c r="I6975" s="58">
        <f t="shared" si="217"/>
        <v>0</v>
      </c>
      <c r="J6975" s="59" t="s">
        <v>4027</v>
      </c>
      <c r="K6975" s="59"/>
      <c r="L6975" s="60" t="s">
        <v>4620</v>
      </c>
      <c r="M6975" s="61">
        <v>158</v>
      </c>
      <c r="N6975" s="6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  <c r="BA6975" s="2"/>
      <c r="BB6975" s="2"/>
      <c r="BC6975" s="2"/>
      <c r="BD6975" s="2"/>
      <c r="BE6975" s="2"/>
      <c r="BF6975" s="2"/>
      <c r="BG6975" s="2"/>
      <c r="BH6975" s="2"/>
      <c r="BI6975" s="2"/>
      <c r="BJ6975" s="2"/>
      <c r="BK6975" s="2"/>
      <c r="BL6975" s="2"/>
      <c r="BM6975" s="2"/>
      <c r="BN6975" s="2"/>
      <c r="BO6975" s="2"/>
      <c r="BP6975" s="2"/>
      <c r="BQ6975" s="2"/>
      <c r="BR6975" s="2"/>
      <c r="BS6975" s="2"/>
      <c r="BT6975" s="2"/>
      <c r="BU6975" s="2"/>
      <c r="BV6975" s="2"/>
      <c r="BW6975" s="2"/>
      <c r="BX6975" s="2"/>
      <c r="BY6975" s="2"/>
      <c r="BZ6975" s="2"/>
      <c r="CA6975" s="2"/>
      <c r="CB6975" s="2"/>
      <c r="CC6975" s="2"/>
      <c r="CD6975" s="2"/>
      <c r="CE6975" s="2"/>
    </row>
    <row r="6976" spans="1:83" s="10" customFormat="1" ht="12.75" customHeight="1" x14ac:dyDescent="0.2">
      <c r="A6976" s="51" t="s">
        <v>3399</v>
      </c>
      <c r="B6976" s="9" t="s">
        <v>1125</v>
      </c>
      <c r="C6976" s="66" t="s">
        <v>4035</v>
      </c>
      <c r="D6976" s="44" t="s">
        <v>4375</v>
      </c>
      <c r="E6976" s="54"/>
      <c r="F6976" s="55"/>
      <c r="G6976" s="56">
        <v>55424.34</v>
      </c>
      <c r="H6976" s="57">
        <f t="shared" si="216"/>
        <v>65400.721199999993</v>
      </c>
      <c r="I6976" s="58">
        <f t="shared" si="217"/>
        <v>0</v>
      </c>
      <c r="J6976" s="59" t="s">
        <v>4027</v>
      </c>
      <c r="K6976" s="59"/>
      <c r="L6976" s="60" t="s">
        <v>4620</v>
      </c>
      <c r="M6976" s="61">
        <v>158</v>
      </c>
      <c r="N6976" s="6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  <c r="BA6976" s="2"/>
      <c r="BB6976" s="2"/>
      <c r="BC6976" s="2"/>
      <c r="BD6976" s="2"/>
      <c r="BE6976" s="2"/>
      <c r="BF6976" s="2"/>
      <c r="BG6976" s="2"/>
      <c r="BH6976" s="2"/>
      <c r="BI6976" s="2"/>
      <c r="BJ6976" s="2"/>
      <c r="BK6976" s="2"/>
      <c r="BL6976" s="2"/>
      <c r="BM6976" s="2"/>
      <c r="BN6976" s="2"/>
      <c r="BO6976" s="2"/>
      <c r="BP6976" s="2"/>
      <c r="BQ6976" s="2"/>
      <c r="BR6976" s="2"/>
      <c r="BS6976" s="2"/>
      <c r="BT6976" s="2"/>
      <c r="BU6976" s="2"/>
      <c r="BV6976" s="2"/>
      <c r="BW6976" s="2"/>
      <c r="BX6976" s="2"/>
      <c r="BY6976" s="2"/>
      <c r="BZ6976" s="2"/>
      <c r="CA6976" s="2"/>
      <c r="CB6976" s="2"/>
      <c r="CC6976" s="2"/>
      <c r="CD6976" s="2"/>
      <c r="CE6976" s="2"/>
    </row>
    <row r="6977" spans="1:83" s="10" customFormat="1" ht="12.75" customHeight="1" x14ac:dyDescent="0.2">
      <c r="A6977" s="51" t="s">
        <v>3400</v>
      </c>
      <c r="B6977" s="9" t="s">
        <v>1126</v>
      </c>
      <c r="C6977" s="66" t="s">
        <v>4035</v>
      </c>
      <c r="D6977" s="44" t="s">
        <v>4494</v>
      </c>
      <c r="E6977" s="54"/>
      <c r="F6977" s="55"/>
      <c r="G6977" s="56">
        <v>4000</v>
      </c>
      <c r="H6977" s="57">
        <f t="shared" si="216"/>
        <v>4720</v>
      </c>
      <c r="I6977" s="58">
        <f t="shared" si="217"/>
        <v>0</v>
      </c>
      <c r="J6977" s="59" t="s">
        <v>4027</v>
      </c>
      <c r="K6977" s="59"/>
      <c r="L6977" s="60" t="s">
        <v>4620</v>
      </c>
      <c r="M6977" s="61">
        <v>7.8</v>
      </c>
      <c r="N6977" s="6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  <c r="BA6977" s="2"/>
      <c r="BB6977" s="2"/>
      <c r="BC6977" s="2"/>
      <c r="BD6977" s="2"/>
      <c r="BE6977" s="2"/>
      <c r="BF6977" s="2"/>
      <c r="BG6977" s="2"/>
      <c r="BH6977" s="2"/>
      <c r="BI6977" s="2"/>
      <c r="BJ6977" s="2"/>
      <c r="BK6977" s="2"/>
      <c r="BL6977" s="2"/>
      <c r="BM6977" s="2"/>
      <c r="BN6977" s="2"/>
      <c r="BO6977" s="2"/>
      <c r="BP6977" s="2"/>
      <c r="BQ6977" s="2"/>
      <c r="BR6977" s="2"/>
      <c r="BS6977" s="2"/>
      <c r="BT6977" s="2"/>
      <c r="BU6977" s="2"/>
      <c r="BV6977" s="2"/>
      <c r="BW6977" s="2"/>
      <c r="BX6977" s="2"/>
      <c r="BY6977" s="2"/>
      <c r="BZ6977" s="2"/>
      <c r="CA6977" s="2"/>
      <c r="CB6977" s="2"/>
      <c r="CC6977" s="2"/>
      <c r="CD6977" s="2"/>
      <c r="CE6977" s="2"/>
    </row>
    <row r="6978" spans="1:83" s="10" customFormat="1" ht="12.75" customHeight="1" x14ac:dyDescent="0.2">
      <c r="A6978" s="51" t="s">
        <v>3401</v>
      </c>
      <c r="B6978" s="9" t="s">
        <v>1126</v>
      </c>
      <c r="C6978" s="66" t="s">
        <v>4035</v>
      </c>
      <c r="D6978" s="44" t="s">
        <v>4494</v>
      </c>
      <c r="E6978" s="54"/>
      <c r="F6978" s="55"/>
      <c r="G6978" s="56">
        <v>4000</v>
      </c>
      <c r="H6978" s="57">
        <f t="shared" si="216"/>
        <v>4720</v>
      </c>
      <c r="I6978" s="58">
        <f t="shared" si="217"/>
        <v>0</v>
      </c>
      <c r="J6978" s="59" t="s">
        <v>4027</v>
      </c>
      <c r="K6978" s="59"/>
      <c r="L6978" s="60" t="s">
        <v>4620</v>
      </c>
      <c r="M6978" s="61">
        <v>7.8</v>
      </c>
      <c r="N6978" s="6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  <c r="BA6978" s="2"/>
      <c r="BB6978" s="2"/>
      <c r="BC6978" s="2"/>
      <c r="BD6978" s="2"/>
      <c r="BE6978" s="2"/>
      <c r="BF6978" s="2"/>
      <c r="BG6978" s="2"/>
      <c r="BH6978" s="2"/>
      <c r="BI6978" s="2"/>
      <c r="BJ6978" s="2"/>
      <c r="BK6978" s="2"/>
      <c r="BL6978" s="2"/>
      <c r="BM6978" s="2"/>
      <c r="BN6978" s="2"/>
      <c r="BO6978" s="2"/>
      <c r="BP6978" s="2"/>
      <c r="BQ6978" s="2"/>
      <c r="BR6978" s="2"/>
      <c r="BS6978" s="2"/>
      <c r="BT6978" s="2"/>
      <c r="BU6978" s="2"/>
      <c r="BV6978" s="2"/>
      <c r="BW6978" s="2"/>
      <c r="BX6978" s="2"/>
      <c r="BY6978" s="2"/>
      <c r="BZ6978" s="2"/>
      <c r="CA6978" s="2"/>
      <c r="CB6978" s="2"/>
      <c r="CC6978" s="2"/>
      <c r="CD6978" s="2"/>
      <c r="CE6978" s="2"/>
    </row>
    <row r="6979" spans="1:83" s="10" customFormat="1" ht="12.75" customHeight="1" x14ac:dyDescent="0.2">
      <c r="A6979" s="51" t="s">
        <v>3402</v>
      </c>
      <c r="B6979" s="9" t="s">
        <v>462</v>
      </c>
      <c r="C6979" s="66" t="s">
        <v>4035</v>
      </c>
      <c r="D6979" s="44" t="s">
        <v>4494</v>
      </c>
      <c r="E6979" s="54"/>
      <c r="F6979" s="55"/>
      <c r="G6979" s="56">
        <v>1400</v>
      </c>
      <c r="H6979" s="57">
        <f t="shared" si="216"/>
        <v>1652</v>
      </c>
      <c r="I6979" s="58">
        <f t="shared" si="217"/>
        <v>0</v>
      </c>
      <c r="J6979" s="59" t="s">
        <v>4027</v>
      </c>
      <c r="K6979" s="59"/>
      <c r="L6979" s="60" t="s">
        <v>4620</v>
      </c>
      <c r="M6979" s="61">
        <v>2.9</v>
      </c>
      <c r="N6979" s="6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  <c r="BA6979" s="2"/>
      <c r="BB6979" s="2"/>
      <c r="BC6979" s="2"/>
      <c r="BD6979" s="2"/>
      <c r="BE6979" s="2"/>
      <c r="BF6979" s="2"/>
      <c r="BG6979" s="2"/>
      <c r="BH6979" s="2"/>
      <c r="BI6979" s="2"/>
      <c r="BJ6979" s="2"/>
      <c r="BK6979" s="2"/>
      <c r="BL6979" s="2"/>
      <c r="BM6979" s="2"/>
      <c r="BN6979" s="2"/>
      <c r="BO6979" s="2"/>
      <c r="BP6979" s="2"/>
      <c r="BQ6979" s="2"/>
      <c r="BR6979" s="2"/>
      <c r="BS6979" s="2"/>
      <c r="BT6979" s="2"/>
      <c r="BU6979" s="2"/>
      <c r="BV6979" s="2"/>
      <c r="BW6979" s="2"/>
      <c r="BX6979" s="2"/>
      <c r="BY6979" s="2"/>
      <c r="BZ6979" s="2"/>
      <c r="CA6979" s="2"/>
      <c r="CB6979" s="2"/>
      <c r="CC6979" s="2"/>
      <c r="CD6979" s="2"/>
      <c r="CE6979" s="2"/>
    </row>
    <row r="6980" spans="1:83" s="10" customFormat="1" ht="12.75" customHeight="1" x14ac:dyDescent="0.2">
      <c r="A6980" s="51" t="s">
        <v>3403</v>
      </c>
      <c r="B6980" s="9" t="s">
        <v>350</v>
      </c>
      <c r="C6980" s="66" t="s">
        <v>4035</v>
      </c>
      <c r="D6980" s="44" t="s">
        <v>4494</v>
      </c>
      <c r="E6980" s="54"/>
      <c r="F6980" s="55"/>
      <c r="G6980" s="56">
        <v>5532.7</v>
      </c>
      <c r="H6980" s="57">
        <f t="shared" si="216"/>
        <v>6528.5859999999993</v>
      </c>
      <c r="I6980" s="58">
        <f t="shared" si="217"/>
        <v>0</v>
      </c>
      <c r="J6980" s="59" t="s">
        <v>4027</v>
      </c>
      <c r="K6980" s="59"/>
      <c r="L6980" s="60" t="s">
        <v>4620</v>
      </c>
      <c r="M6980" s="61">
        <v>7.1</v>
      </c>
      <c r="N6980" s="6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  <c r="BA6980" s="2"/>
      <c r="BB6980" s="2"/>
      <c r="BC6980" s="2"/>
      <c r="BD6980" s="2"/>
      <c r="BE6980" s="2"/>
      <c r="BF6980" s="2"/>
      <c r="BG6980" s="2"/>
      <c r="BH6980" s="2"/>
      <c r="BI6980" s="2"/>
      <c r="BJ6980" s="2"/>
      <c r="BK6980" s="2"/>
      <c r="BL6980" s="2"/>
      <c r="BM6980" s="2"/>
      <c r="BN6980" s="2"/>
      <c r="BO6980" s="2"/>
      <c r="BP6980" s="2"/>
      <c r="BQ6980" s="2"/>
      <c r="BR6980" s="2"/>
      <c r="BS6980" s="2"/>
      <c r="BT6980" s="2"/>
      <c r="BU6980" s="2"/>
      <c r="BV6980" s="2"/>
      <c r="BW6980" s="2"/>
      <c r="BX6980" s="2"/>
      <c r="BY6980" s="2"/>
      <c r="BZ6980" s="2"/>
      <c r="CA6980" s="2"/>
      <c r="CB6980" s="2"/>
      <c r="CC6980" s="2"/>
      <c r="CD6980" s="2"/>
      <c r="CE6980" s="2"/>
    </row>
    <row r="6981" spans="1:83" s="10" customFormat="1" ht="12.75" customHeight="1" x14ac:dyDescent="0.2">
      <c r="A6981" s="51" t="s">
        <v>11922</v>
      </c>
      <c r="B6981" s="9" t="s">
        <v>1127</v>
      </c>
      <c r="C6981" s="66" t="s">
        <v>4035</v>
      </c>
      <c r="D6981" s="44" t="s">
        <v>4494</v>
      </c>
      <c r="E6981" s="54"/>
      <c r="F6981" s="55"/>
      <c r="G6981" s="56">
        <v>3136.41</v>
      </c>
      <c r="H6981" s="57">
        <f t="shared" si="216"/>
        <v>3700.9637999999995</v>
      </c>
      <c r="I6981" s="58">
        <f t="shared" si="217"/>
        <v>0</v>
      </c>
      <c r="J6981" s="59" t="s">
        <v>4027</v>
      </c>
      <c r="K6981" s="59"/>
      <c r="L6981" s="60" t="s">
        <v>4029</v>
      </c>
      <c r="M6981" s="61">
        <v>2.6</v>
      </c>
      <c r="N6981" s="6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  <c r="BA6981" s="2"/>
      <c r="BB6981" s="2"/>
      <c r="BC6981" s="2"/>
      <c r="BD6981" s="2"/>
      <c r="BE6981" s="2"/>
      <c r="BF6981" s="2"/>
      <c r="BG6981" s="2"/>
      <c r="BH6981" s="2"/>
      <c r="BI6981" s="2"/>
      <c r="BJ6981" s="2"/>
      <c r="BK6981" s="2"/>
      <c r="BL6981" s="2"/>
      <c r="BM6981" s="2"/>
      <c r="BN6981" s="2"/>
      <c r="BO6981" s="2"/>
      <c r="BP6981" s="2"/>
      <c r="BQ6981" s="2"/>
      <c r="BR6981" s="2"/>
      <c r="BS6981" s="2"/>
      <c r="BT6981" s="2"/>
      <c r="BU6981" s="2"/>
      <c r="BV6981" s="2"/>
      <c r="BW6981" s="2"/>
      <c r="BX6981" s="2"/>
      <c r="BY6981" s="2"/>
      <c r="BZ6981" s="2"/>
      <c r="CA6981" s="2"/>
      <c r="CB6981" s="2"/>
      <c r="CC6981" s="2"/>
      <c r="CD6981" s="2"/>
      <c r="CE6981" s="2"/>
    </row>
    <row r="6982" spans="1:83" s="10" customFormat="1" ht="12.75" customHeight="1" x14ac:dyDescent="0.2">
      <c r="A6982" s="51" t="s">
        <v>3404</v>
      </c>
      <c r="B6982" s="9" t="s">
        <v>462</v>
      </c>
      <c r="C6982" s="66" t="s">
        <v>4035</v>
      </c>
      <c r="D6982" s="44" t="s">
        <v>4494</v>
      </c>
      <c r="E6982" s="54"/>
      <c r="F6982" s="55"/>
      <c r="G6982" s="56">
        <v>1400</v>
      </c>
      <c r="H6982" s="57">
        <f t="shared" si="216"/>
        <v>1652</v>
      </c>
      <c r="I6982" s="58">
        <f t="shared" si="217"/>
        <v>0</v>
      </c>
      <c r="J6982" s="59" t="s">
        <v>4027</v>
      </c>
      <c r="K6982" s="59"/>
      <c r="L6982" s="60" t="s">
        <v>8746</v>
      </c>
      <c r="M6982" s="61">
        <v>3.5</v>
      </c>
      <c r="N6982" s="6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  <c r="BA6982" s="2"/>
      <c r="BB6982" s="2"/>
      <c r="BC6982" s="2"/>
      <c r="BD6982" s="2"/>
      <c r="BE6982" s="2"/>
      <c r="BF6982" s="2"/>
      <c r="BG6982" s="2"/>
      <c r="BH6982" s="2"/>
      <c r="BI6982" s="2"/>
      <c r="BJ6982" s="2"/>
      <c r="BK6982" s="2"/>
      <c r="BL6982" s="2"/>
      <c r="BM6982" s="2"/>
      <c r="BN6982" s="2"/>
      <c r="BO6982" s="2"/>
      <c r="BP6982" s="2"/>
      <c r="BQ6982" s="2"/>
      <c r="BR6982" s="2"/>
      <c r="BS6982" s="2"/>
      <c r="BT6982" s="2"/>
      <c r="BU6982" s="2"/>
      <c r="BV6982" s="2"/>
      <c r="BW6982" s="2"/>
      <c r="BX6982" s="2"/>
      <c r="BY6982" s="2"/>
      <c r="BZ6982" s="2"/>
      <c r="CA6982" s="2"/>
      <c r="CB6982" s="2"/>
      <c r="CC6982" s="2"/>
      <c r="CD6982" s="2"/>
      <c r="CE6982" s="2"/>
    </row>
    <row r="6983" spans="1:83" s="10" customFormat="1" ht="12.75" customHeight="1" x14ac:dyDescent="0.2">
      <c r="A6983" s="51" t="s">
        <v>3405</v>
      </c>
      <c r="B6983" s="9" t="s">
        <v>462</v>
      </c>
      <c r="C6983" s="66" t="s">
        <v>4035</v>
      </c>
      <c r="D6983" s="44" t="s">
        <v>4494</v>
      </c>
      <c r="E6983" s="54"/>
      <c r="F6983" s="55"/>
      <c r="G6983" s="56">
        <v>1400</v>
      </c>
      <c r="H6983" s="57">
        <f t="shared" si="216"/>
        <v>1652</v>
      </c>
      <c r="I6983" s="58">
        <f t="shared" si="217"/>
        <v>0</v>
      </c>
      <c r="J6983" s="59" t="s">
        <v>4027</v>
      </c>
      <c r="K6983" s="59"/>
      <c r="L6983" s="65">
        <v>6563</v>
      </c>
      <c r="M6983" s="61">
        <v>3.5</v>
      </c>
      <c r="N6983" s="6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  <c r="BA6983" s="2"/>
      <c r="BB6983" s="2"/>
      <c r="BC6983" s="2"/>
      <c r="BD6983" s="2"/>
      <c r="BE6983" s="2"/>
      <c r="BF6983" s="2"/>
      <c r="BG6983" s="2"/>
      <c r="BH6983" s="2"/>
      <c r="BI6983" s="2"/>
      <c r="BJ6983" s="2"/>
      <c r="BK6983" s="2"/>
      <c r="BL6983" s="2"/>
      <c r="BM6983" s="2"/>
      <c r="BN6983" s="2"/>
      <c r="BO6983" s="2"/>
      <c r="BP6983" s="2"/>
      <c r="BQ6983" s="2"/>
      <c r="BR6983" s="2"/>
      <c r="BS6983" s="2"/>
      <c r="BT6983" s="2"/>
      <c r="BU6983" s="2"/>
      <c r="BV6983" s="2"/>
      <c r="BW6983" s="2"/>
      <c r="BX6983" s="2"/>
      <c r="BY6983" s="2"/>
      <c r="BZ6983" s="2"/>
      <c r="CA6983" s="2"/>
      <c r="CB6983" s="2"/>
      <c r="CC6983" s="2"/>
      <c r="CD6983" s="2"/>
      <c r="CE6983" s="2"/>
    </row>
    <row r="6984" spans="1:83" s="10" customFormat="1" ht="12.75" customHeight="1" x14ac:dyDescent="0.2">
      <c r="A6984" s="51" t="s">
        <v>3406</v>
      </c>
      <c r="B6984" s="9" t="s">
        <v>1127</v>
      </c>
      <c r="C6984" s="66" t="s">
        <v>4035</v>
      </c>
      <c r="D6984" s="44" t="s">
        <v>4494</v>
      </c>
      <c r="E6984" s="54"/>
      <c r="F6984" s="55"/>
      <c r="G6984" s="56">
        <v>4924.46</v>
      </c>
      <c r="H6984" s="57">
        <f t="shared" ref="H6984:H7047" si="218">G6984*1.18</f>
        <v>5810.8627999999999</v>
      </c>
      <c r="I6984" s="58">
        <f t="shared" ref="I6984:I7047" si="219">H6984*F6984</f>
        <v>0</v>
      </c>
      <c r="J6984" s="59" t="s">
        <v>4027</v>
      </c>
      <c r="K6984" s="59"/>
      <c r="L6984" s="60" t="s">
        <v>11923</v>
      </c>
      <c r="M6984" s="61">
        <v>3.8</v>
      </c>
      <c r="N6984" s="6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  <c r="BA6984" s="2"/>
      <c r="BB6984" s="2"/>
      <c r="BC6984" s="2"/>
      <c r="BD6984" s="2"/>
      <c r="BE6984" s="2"/>
      <c r="BF6984" s="2"/>
      <c r="BG6984" s="2"/>
      <c r="BH6984" s="2"/>
      <c r="BI6984" s="2"/>
      <c r="BJ6984" s="2"/>
      <c r="BK6984" s="2"/>
      <c r="BL6984" s="2"/>
      <c r="BM6984" s="2"/>
      <c r="BN6984" s="2"/>
      <c r="BO6984" s="2"/>
      <c r="BP6984" s="2"/>
      <c r="BQ6984" s="2"/>
      <c r="BR6984" s="2"/>
      <c r="BS6984" s="2"/>
      <c r="BT6984" s="2"/>
      <c r="BU6984" s="2"/>
      <c r="BV6984" s="2"/>
      <c r="BW6984" s="2"/>
      <c r="BX6984" s="2"/>
      <c r="BY6984" s="2"/>
      <c r="BZ6984" s="2"/>
      <c r="CA6984" s="2"/>
      <c r="CB6984" s="2"/>
      <c r="CC6984" s="2"/>
      <c r="CD6984" s="2"/>
      <c r="CE6984" s="2"/>
    </row>
    <row r="6985" spans="1:83" s="10" customFormat="1" ht="12.75" customHeight="1" x14ac:dyDescent="0.2">
      <c r="A6985" s="51" t="s">
        <v>11924</v>
      </c>
      <c r="B6985" s="9" t="s">
        <v>77</v>
      </c>
      <c r="C6985" s="66" t="s">
        <v>4035</v>
      </c>
      <c r="D6985" s="44" t="s">
        <v>4494</v>
      </c>
      <c r="E6985" s="54"/>
      <c r="F6985" s="55"/>
      <c r="G6985" s="56">
        <v>430</v>
      </c>
      <c r="H6985" s="57">
        <f t="shared" si="218"/>
        <v>507.4</v>
      </c>
      <c r="I6985" s="58">
        <f t="shared" si="219"/>
        <v>0</v>
      </c>
      <c r="J6985" s="59"/>
      <c r="K6985" s="59"/>
      <c r="L6985" s="60"/>
      <c r="M6985" s="61"/>
      <c r="N6985" s="6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  <c r="BA6985" s="2"/>
      <c r="BB6985" s="2"/>
      <c r="BC6985" s="2"/>
      <c r="BD6985" s="2"/>
      <c r="BE6985" s="2"/>
      <c r="BF6985" s="2"/>
      <c r="BG6985" s="2"/>
      <c r="BH6985" s="2"/>
      <c r="BI6985" s="2"/>
      <c r="BJ6985" s="2"/>
      <c r="BK6985" s="2"/>
      <c r="BL6985" s="2"/>
      <c r="BM6985" s="2"/>
      <c r="BN6985" s="2"/>
      <c r="BO6985" s="2"/>
      <c r="BP6985" s="2"/>
      <c r="BQ6985" s="2"/>
      <c r="BR6985" s="2"/>
      <c r="BS6985" s="2"/>
      <c r="BT6985" s="2"/>
      <c r="BU6985" s="2"/>
      <c r="BV6985" s="2"/>
      <c r="BW6985" s="2"/>
      <c r="BX6985" s="2"/>
      <c r="BY6985" s="2"/>
      <c r="BZ6985" s="2"/>
      <c r="CA6985" s="2"/>
      <c r="CB6985" s="2"/>
      <c r="CC6985" s="2"/>
      <c r="CD6985" s="2"/>
      <c r="CE6985" s="2"/>
    </row>
    <row r="6986" spans="1:83" s="10" customFormat="1" ht="12.75" customHeight="1" x14ac:dyDescent="0.2">
      <c r="A6986" s="78" t="s">
        <v>11925</v>
      </c>
      <c r="B6986" s="9" t="s">
        <v>7264</v>
      </c>
      <c r="C6986" s="53" t="s">
        <v>4007</v>
      </c>
      <c r="D6986" s="44" t="s">
        <v>4266</v>
      </c>
      <c r="E6986" s="54"/>
      <c r="F6986" s="55"/>
      <c r="G6986" s="56">
        <v>21000</v>
      </c>
      <c r="H6986" s="57">
        <f t="shared" si="218"/>
        <v>24780</v>
      </c>
      <c r="I6986" s="58">
        <f t="shared" si="219"/>
        <v>0</v>
      </c>
      <c r="J6986" s="59"/>
      <c r="K6986" s="59" t="s">
        <v>7173</v>
      </c>
      <c r="L6986" s="60" t="s">
        <v>4029</v>
      </c>
      <c r="M6986" s="61"/>
      <c r="N6986" s="62" t="s">
        <v>4067</v>
      </c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  <c r="BA6986" s="2"/>
      <c r="BB6986" s="2"/>
      <c r="BC6986" s="2"/>
      <c r="BD6986" s="2"/>
      <c r="BE6986" s="2"/>
      <c r="BF6986" s="2"/>
      <c r="BG6986" s="2"/>
      <c r="BH6986" s="2"/>
      <c r="BI6986" s="2"/>
      <c r="BJ6986" s="2"/>
      <c r="BK6986" s="2"/>
      <c r="BL6986" s="2"/>
      <c r="BM6986" s="2"/>
      <c r="BN6986" s="2"/>
      <c r="BO6986" s="2"/>
      <c r="BP6986" s="2"/>
      <c r="BQ6986" s="2"/>
      <c r="BR6986" s="2"/>
      <c r="BS6986" s="2"/>
      <c r="BT6986" s="2"/>
      <c r="BU6986" s="2"/>
      <c r="BV6986" s="2"/>
      <c r="BW6986" s="2"/>
      <c r="BX6986" s="2"/>
      <c r="BY6986" s="2"/>
      <c r="BZ6986" s="2"/>
      <c r="CA6986" s="2"/>
      <c r="CB6986" s="2"/>
      <c r="CC6986" s="2"/>
      <c r="CD6986" s="2"/>
      <c r="CE6986" s="2"/>
    </row>
    <row r="6987" spans="1:83" s="10" customFormat="1" ht="12.75" customHeight="1" x14ac:dyDescent="0.2">
      <c r="A6987" s="64" t="s">
        <v>11926</v>
      </c>
      <c r="B6987" s="9" t="s">
        <v>7264</v>
      </c>
      <c r="C6987" s="53" t="s">
        <v>4007</v>
      </c>
      <c r="D6987" s="44" t="s">
        <v>4266</v>
      </c>
      <c r="E6987" s="54"/>
      <c r="F6987" s="55"/>
      <c r="G6987" s="56">
        <v>18000</v>
      </c>
      <c r="H6987" s="57">
        <f t="shared" si="218"/>
        <v>21240</v>
      </c>
      <c r="I6987" s="58">
        <f t="shared" si="219"/>
        <v>0</v>
      </c>
      <c r="J6987" s="59"/>
      <c r="K6987" s="59" t="s">
        <v>7173</v>
      </c>
      <c r="L6987" s="60" t="s">
        <v>4029</v>
      </c>
      <c r="M6987" s="61"/>
      <c r="N6987" s="6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  <c r="BA6987" s="2"/>
      <c r="BB6987" s="2"/>
      <c r="BC6987" s="2"/>
      <c r="BD6987" s="2"/>
      <c r="BE6987" s="2"/>
      <c r="BF6987" s="2"/>
      <c r="BG6987" s="2"/>
      <c r="BH6987" s="2"/>
      <c r="BI6987" s="2"/>
      <c r="BJ6987" s="2"/>
      <c r="BK6987" s="2"/>
      <c r="BL6987" s="2"/>
      <c r="BM6987" s="2"/>
      <c r="BN6987" s="2"/>
      <c r="BO6987" s="2"/>
      <c r="BP6987" s="2"/>
      <c r="BQ6987" s="2"/>
      <c r="BR6987" s="2"/>
      <c r="BS6987" s="2"/>
      <c r="BT6987" s="2"/>
      <c r="BU6987" s="2"/>
      <c r="BV6987" s="2"/>
      <c r="BW6987" s="2"/>
      <c r="BX6987" s="2"/>
      <c r="BY6987" s="2"/>
      <c r="BZ6987" s="2"/>
      <c r="CA6987" s="2"/>
      <c r="CB6987" s="2"/>
      <c r="CC6987" s="2"/>
      <c r="CD6987" s="2"/>
      <c r="CE6987" s="2"/>
    </row>
    <row r="6988" spans="1:83" s="10" customFormat="1" ht="12.75" customHeight="1" x14ac:dyDescent="0.2">
      <c r="A6988" s="69" t="s">
        <v>11927</v>
      </c>
      <c r="B6988" s="9" t="s">
        <v>7264</v>
      </c>
      <c r="C6988" s="53" t="s">
        <v>4007</v>
      </c>
      <c r="D6988" s="44" t="s">
        <v>4266</v>
      </c>
      <c r="E6988" s="54"/>
      <c r="F6988" s="55"/>
      <c r="G6988" s="56">
        <v>18200</v>
      </c>
      <c r="H6988" s="57">
        <f t="shared" si="218"/>
        <v>21476</v>
      </c>
      <c r="I6988" s="58">
        <f t="shared" si="219"/>
        <v>0</v>
      </c>
      <c r="J6988" s="59" t="s">
        <v>4027</v>
      </c>
      <c r="K6988" s="59" t="s">
        <v>7173</v>
      </c>
      <c r="L6988" s="60" t="s">
        <v>4029</v>
      </c>
      <c r="M6988" s="61">
        <v>28</v>
      </c>
      <c r="N6988" s="6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  <c r="BA6988" s="2"/>
      <c r="BB6988" s="2"/>
      <c r="BC6988" s="2"/>
      <c r="BD6988" s="2"/>
      <c r="BE6988" s="2"/>
      <c r="BF6988" s="2"/>
      <c r="BG6988" s="2"/>
      <c r="BH6988" s="2"/>
      <c r="BI6988" s="2"/>
      <c r="BJ6988" s="2"/>
      <c r="BK6988" s="2"/>
      <c r="BL6988" s="2"/>
      <c r="BM6988" s="2"/>
      <c r="BN6988" s="2"/>
      <c r="BO6988" s="2"/>
      <c r="BP6988" s="2"/>
      <c r="BQ6988" s="2"/>
      <c r="BR6988" s="2"/>
      <c r="BS6988" s="2"/>
      <c r="BT6988" s="2"/>
      <c r="BU6988" s="2"/>
      <c r="BV6988" s="2"/>
      <c r="BW6988" s="2"/>
      <c r="BX6988" s="2"/>
      <c r="BY6988" s="2"/>
      <c r="BZ6988" s="2"/>
      <c r="CA6988" s="2"/>
      <c r="CB6988" s="2"/>
      <c r="CC6988" s="2"/>
      <c r="CD6988" s="2"/>
      <c r="CE6988" s="2"/>
    </row>
    <row r="6989" spans="1:83" s="10" customFormat="1" ht="12.75" customHeight="1" x14ac:dyDescent="0.2">
      <c r="A6989" s="69" t="s">
        <v>3407</v>
      </c>
      <c r="B6989" s="9" t="s">
        <v>1128</v>
      </c>
      <c r="C6989" s="66" t="s">
        <v>4035</v>
      </c>
      <c r="D6989" s="44" t="s">
        <v>4033</v>
      </c>
      <c r="E6989" s="54"/>
      <c r="F6989" s="55"/>
      <c r="G6989" s="56">
        <v>6000</v>
      </c>
      <c r="H6989" s="57">
        <f t="shared" si="218"/>
        <v>7080</v>
      </c>
      <c r="I6989" s="58">
        <f t="shared" si="219"/>
        <v>0</v>
      </c>
      <c r="J6989" s="59"/>
      <c r="K6989" s="59"/>
      <c r="L6989" s="60"/>
      <c r="M6989" s="61"/>
      <c r="N6989" s="6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  <c r="BA6989" s="2"/>
      <c r="BB6989" s="2"/>
      <c r="BC6989" s="2"/>
      <c r="BD6989" s="2"/>
      <c r="BE6989" s="2"/>
      <c r="BF6989" s="2"/>
      <c r="BG6989" s="2"/>
      <c r="BH6989" s="2"/>
      <c r="BI6989" s="2"/>
      <c r="BJ6989" s="2"/>
      <c r="BK6989" s="2"/>
      <c r="BL6989" s="2"/>
      <c r="BM6989" s="2"/>
      <c r="BN6989" s="2"/>
      <c r="BO6989" s="2"/>
      <c r="BP6989" s="2"/>
      <c r="BQ6989" s="2"/>
      <c r="BR6989" s="2"/>
      <c r="BS6989" s="2"/>
      <c r="BT6989" s="2"/>
      <c r="BU6989" s="2"/>
      <c r="BV6989" s="2"/>
      <c r="BW6989" s="2"/>
      <c r="BX6989" s="2"/>
      <c r="BY6989" s="2"/>
      <c r="BZ6989" s="2"/>
      <c r="CA6989" s="2"/>
      <c r="CB6989" s="2"/>
      <c r="CC6989" s="2"/>
      <c r="CD6989" s="2"/>
      <c r="CE6989" s="2"/>
    </row>
    <row r="6990" spans="1:83" s="10" customFormat="1" ht="12.75" customHeight="1" x14ac:dyDescent="0.2">
      <c r="A6990" s="51" t="s">
        <v>3408</v>
      </c>
      <c r="B6990" s="9" t="s">
        <v>1129</v>
      </c>
      <c r="C6990" s="66" t="s">
        <v>4035</v>
      </c>
      <c r="D6990" s="44" t="s">
        <v>4410</v>
      </c>
      <c r="E6990" s="54"/>
      <c r="F6990" s="55"/>
      <c r="G6990" s="56">
        <v>1500</v>
      </c>
      <c r="H6990" s="57">
        <f t="shared" si="218"/>
        <v>1770</v>
      </c>
      <c r="I6990" s="58">
        <f t="shared" si="219"/>
        <v>0</v>
      </c>
      <c r="J6990" s="59" t="s">
        <v>4027</v>
      </c>
      <c r="K6990" s="59"/>
      <c r="L6990" s="60" t="s">
        <v>4029</v>
      </c>
      <c r="M6990" s="61">
        <v>2.8</v>
      </c>
      <c r="N6990" s="6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  <c r="BA6990" s="2"/>
      <c r="BB6990" s="2"/>
      <c r="BC6990" s="2"/>
      <c r="BD6990" s="2"/>
      <c r="BE6990" s="2"/>
      <c r="BF6990" s="2"/>
      <c r="BG6990" s="2"/>
      <c r="BH6990" s="2"/>
      <c r="BI6990" s="2"/>
      <c r="BJ6990" s="2"/>
      <c r="BK6990" s="2"/>
      <c r="BL6990" s="2"/>
      <c r="BM6990" s="2"/>
      <c r="BN6990" s="2"/>
      <c r="BO6990" s="2"/>
      <c r="BP6990" s="2"/>
      <c r="BQ6990" s="2"/>
      <c r="BR6990" s="2"/>
      <c r="BS6990" s="2"/>
      <c r="BT6990" s="2"/>
      <c r="BU6990" s="2"/>
      <c r="BV6990" s="2"/>
      <c r="BW6990" s="2"/>
      <c r="BX6990" s="2"/>
      <c r="BY6990" s="2"/>
      <c r="BZ6990" s="2"/>
      <c r="CA6990" s="2"/>
      <c r="CB6990" s="2"/>
      <c r="CC6990" s="2"/>
      <c r="CD6990" s="2"/>
      <c r="CE6990" s="2"/>
    </row>
    <row r="6991" spans="1:83" s="10" customFormat="1" ht="12.75" customHeight="1" x14ac:dyDescent="0.2">
      <c r="A6991" s="64" t="s">
        <v>11928</v>
      </c>
      <c r="B6991" s="9" t="s">
        <v>8028</v>
      </c>
      <c r="C6991" s="66" t="s">
        <v>4035</v>
      </c>
      <c r="D6991" s="44" t="s">
        <v>4410</v>
      </c>
      <c r="E6991" s="54"/>
      <c r="F6991" s="55"/>
      <c r="G6991" s="56">
        <v>105</v>
      </c>
      <c r="H6991" s="57">
        <f t="shared" si="218"/>
        <v>123.89999999999999</v>
      </c>
      <c r="I6991" s="58">
        <f t="shared" si="219"/>
        <v>0</v>
      </c>
      <c r="J6991" s="59"/>
      <c r="K6991" s="59"/>
      <c r="L6991" s="60" t="s">
        <v>4029</v>
      </c>
      <c r="M6991" s="61"/>
      <c r="N6991" s="6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  <c r="BA6991" s="2"/>
      <c r="BB6991" s="2"/>
      <c r="BC6991" s="2"/>
      <c r="BD6991" s="2"/>
      <c r="BE6991" s="2"/>
      <c r="BF6991" s="2"/>
      <c r="BG6991" s="2"/>
      <c r="BH6991" s="2"/>
      <c r="BI6991" s="2"/>
      <c r="BJ6991" s="2"/>
      <c r="BK6991" s="2"/>
      <c r="BL6991" s="2"/>
      <c r="BM6991" s="2"/>
      <c r="BN6991" s="2"/>
      <c r="BO6991" s="2"/>
      <c r="BP6991" s="2"/>
      <c r="BQ6991" s="2"/>
      <c r="BR6991" s="2"/>
      <c r="BS6991" s="2"/>
      <c r="BT6991" s="2"/>
      <c r="BU6991" s="2"/>
      <c r="BV6991" s="2"/>
      <c r="BW6991" s="2"/>
      <c r="BX6991" s="2"/>
      <c r="BY6991" s="2"/>
      <c r="BZ6991" s="2"/>
      <c r="CA6991" s="2"/>
      <c r="CB6991" s="2"/>
      <c r="CC6991" s="2"/>
      <c r="CD6991" s="2"/>
      <c r="CE6991" s="2"/>
    </row>
    <row r="6992" spans="1:83" s="10" customFormat="1" ht="12.75" customHeight="1" x14ac:dyDescent="0.2">
      <c r="A6992" s="51" t="s">
        <v>3409</v>
      </c>
      <c r="B6992" s="9" t="s">
        <v>1130</v>
      </c>
      <c r="C6992" s="66" t="s">
        <v>4035</v>
      </c>
      <c r="D6992" s="44" t="s">
        <v>4319</v>
      </c>
      <c r="E6992" s="54"/>
      <c r="F6992" s="55"/>
      <c r="G6992" s="56">
        <v>230</v>
      </c>
      <c r="H6992" s="57">
        <f t="shared" si="218"/>
        <v>271.39999999999998</v>
      </c>
      <c r="I6992" s="58">
        <f t="shared" si="219"/>
        <v>0</v>
      </c>
      <c r="J6992" s="59" t="s">
        <v>4027</v>
      </c>
      <c r="K6992" s="59"/>
      <c r="L6992" s="60" t="s">
        <v>4029</v>
      </c>
      <c r="M6992" s="61">
        <v>0.13</v>
      </c>
      <c r="N6992" s="6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  <c r="BA6992" s="2"/>
      <c r="BB6992" s="2"/>
      <c r="BC6992" s="2"/>
      <c r="BD6992" s="2"/>
      <c r="BE6992" s="2"/>
      <c r="BF6992" s="2"/>
      <c r="BG6992" s="2"/>
      <c r="BH6992" s="2"/>
      <c r="BI6992" s="2"/>
      <c r="BJ6992" s="2"/>
      <c r="BK6992" s="2"/>
      <c r="BL6992" s="2"/>
      <c r="BM6992" s="2"/>
      <c r="BN6992" s="2"/>
      <c r="BO6992" s="2"/>
      <c r="BP6992" s="2"/>
      <c r="BQ6992" s="2"/>
      <c r="BR6992" s="2"/>
      <c r="BS6992" s="2"/>
      <c r="BT6992" s="2"/>
      <c r="BU6992" s="2"/>
      <c r="BV6992" s="2"/>
      <c r="BW6992" s="2"/>
      <c r="BX6992" s="2"/>
      <c r="BY6992" s="2"/>
      <c r="BZ6992" s="2"/>
      <c r="CA6992" s="2"/>
      <c r="CB6992" s="2"/>
      <c r="CC6992" s="2"/>
      <c r="CD6992" s="2"/>
      <c r="CE6992" s="2"/>
    </row>
    <row r="6993" spans="1:83" s="10" customFormat="1" ht="12.75" customHeight="1" x14ac:dyDescent="0.2">
      <c r="A6993" s="51" t="s">
        <v>11929</v>
      </c>
      <c r="B6993" s="9" t="s">
        <v>1130</v>
      </c>
      <c r="C6993" s="66" t="s">
        <v>4035</v>
      </c>
      <c r="D6993" s="44" t="s">
        <v>4319</v>
      </c>
      <c r="E6993" s="54"/>
      <c r="F6993" s="55"/>
      <c r="G6993" s="56">
        <v>250</v>
      </c>
      <c r="H6993" s="57">
        <f t="shared" si="218"/>
        <v>295</v>
      </c>
      <c r="I6993" s="58">
        <f t="shared" si="219"/>
        <v>0</v>
      </c>
      <c r="J6993" s="59"/>
      <c r="K6993" s="59"/>
      <c r="L6993" s="60"/>
      <c r="M6993" s="61">
        <v>0.21</v>
      </c>
      <c r="N6993" s="62"/>
      <c r="O6993" s="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/>
      <c r="AN6993" s="12"/>
      <c r="AO6993" s="12"/>
      <c r="AP6993" s="12"/>
      <c r="AQ6993" s="12"/>
      <c r="AR6993" s="12"/>
      <c r="AS6993" s="12"/>
      <c r="AT6993" s="12"/>
      <c r="AU6993" s="12"/>
      <c r="AV6993" s="12"/>
      <c r="AW6993" s="12"/>
      <c r="AX6993" s="12"/>
      <c r="AY6993" s="12"/>
      <c r="AZ6993" s="12"/>
      <c r="BA6993" s="12"/>
      <c r="BB6993" s="12"/>
      <c r="BC6993" s="12"/>
      <c r="BD6993" s="12"/>
      <c r="BE6993" s="12"/>
      <c r="BF6993" s="12"/>
      <c r="BG6993" s="12"/>
      <c r="BH6993" s="12"/>
      <c r="BI6993" s="12"/>
      <c r="BJ6993" s="12"/>
      <c r="BK6993" s="12"/>
      <c r="BL6993" s="12"/>
      <c r="BM6993" s="12"/>
      <c r="BN6993" s="12"/>
      <c r="BO6993" s="12"/>
      <c r="BP6993" s="12"/>
      <c r="BQ6993" s="12"/>
      <c r="BR6993" s="12"/>
      <c r="BS6993" s="12"/>
      <c r="BT6993" s="12"/>
      <c r="BU6993" s="12"/>
      <c r="BV6993" s="12"/>
      <c r="BW6993" s="12"/>
      <c r="BX6993" s="12"/>
      <c r="BY6993" s="12"/>
      <c r="BZ6993" s="12"/>
      <c r="CA6993" s="12"/>
      <c r="CB6993" s="12"/>
      <c r="CC6993" s="12"/>
      <c r="CD6993" s="12"/>
      <c r="CE6993" s="12"/>
    </row>
    <row r="6994" spans="1:83" s="10" customFormat="1" ht="12.75" customHeight="1" x14ac:dyDescent="0.2">
      <c r="A6994" s="51" t="s">
        <v>11930</v>
      </c>
      <c r="B6994" s="9" t="s">
        <v>11931</v>
      </c>
      <c r="C6994" s="66" t="s">
        <v>4035</v>
      </c>
      <c r="D6994" s="44" t="s">
        <v>4319</v>
      </c>
      <c r="E6994" s="54"/>
      <c r="F6994" s="55"/>
      <c r="G6994" s="56">
        <v>791.72</v>
      </c>
      <c r="H6994" s="57">
        <f t="shared" si="218"/>
        <v>934.2296</v>
      </c>
      <c r="I6994" s="58">
        <f t="shared" si="219"/>
        <v>0</v>
      </c>
      <c r="J6994" s="59" t="s">
        <v>4027</v>
      </c>
      <c r="K6994" s="59"/>
      <c r="L6994" s="60" t="s">
        <v>4029</v>
      </c>
      <c r="M6994" s="61">
        <v>0.5</v>
      </c>
      <c r="N6994" s="6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  <c r="BA6994" s="2"/>
      <c r="BB6994" s="2"/>
      <c r="BC6994" s="2"/>
      <c r="BD6994" s="2"/>
      <c r="BE6994" s="2"/>
      <c r="BF6994" s="2"/>
      <c r="BG6994" s="2"/>
      <c r="BH6994" s="2"/>
      <c r="BI6994" s="2"/>
      <c r="BJ6994" s="2"/>
      <c r="BK6994" s="2"/>
      <c r="BL6994" s="2"/>
      <c r="BM6994" s="2"/>
      <c r="BN6994" s="2"/>
      <c r="BO6994" s="2"/>
      <c r="BP6994" s="2"/>
      <c r="BQ6994" s="2"/>
      <c r="BR6994" s="2"/>
      <c r="BS6994" s="2"/>
      <c r="BT6994" s="2"/>
      <c r="BU6994" s="2"/>
      <c r="BV6994" s="2"/>
      <c r="BW6994" s="2"/>
      <c r="BX6994" s="2"/>
      <c r="BY6994" s="2"/>
      <c r="BZ6994" s="2"/>
      <c r="CA6994" s="2"/>
      <c r="CB6994" s="2"/>
      <c r="CC6994" s="2"/>
      <c r="CD6994" s="2"/>
      <c r="CE6994" s="2"/>
    </row>
    <row r="6995" spans="1:83" s="10" customFormat="1" ht="12.75" customHeight="1" x14ac:dyDescent="0.2">
      <c r="A6995" s="51" t="s">
        <v>3410</v>
      </c>
      <c r="B6995" s="9" t="s">
        <v>874</v>
      </c>
      <c r="C6995" s="66" t="s">
        <v>4035</v>
      </c>
      <c r="D6995" s="44" t="s">
        <v>4319</v>
      </c>
      <c r="E6995" s="54"/>
      <c r="F6995" s="55"/>
      <c r="G6995" s="56">
        <v>867.05</v>
      </c>
      <c r="H6995" s="57">
        <f t="shared" si="218"/>
        <v>1023.1189999999999</v>
      </c>
      <c r="I6995" s="58">
        <f t="shared" si="219"/>
        <v>0</v>
      </c>
      <c r="J6995" s="59" t="s">
        <v>4027</v>
      </c>
      <c r="K6995" s="59"/>
      <c r="L6995" s="60" t="s">
        <v>4029</v>
      </c>
      <c r="M6995" s="61">
        <v>0.15</v>
      </c>
      <c r="N6995" s="6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  <c r="BA6995" s="2"/>
      <c r="BB6995" s="2"/>
      <c r="BC6995" s="2"/>
      <c r="BD6995" s="2"/>
      <c r="BE6995" s="2"/>
      <c r="BF6995" s="2"/>
      <c r="BG6995" s="2"/>
      <c r="BH6995" s="2"/>
      <c r="BI6995" s="2"/>
      <c r="BJ6995" s="2"/>
      <c r="BK6995" s="2"/>
      <c r="BL6995" s="2"/>
      <c r="BM6995" s="2"/>
      <c r="BN6995" s="2"/>
      <c r="BO6995" s="2"/>
      <c r="BP6995" s="2"/>
      <c r="BQ6995" s="2"/>
      <c r="BR6995" s="2"/>
      <c r="BS6995" s="2"/>
      <c r="BT6995" s="2"/>
      <c r="BU6995" s="2"/>
      <c r="BV6995" s="2"/>
      <c r="BW6995" s="2"/>
      <c r="BX6995" s="2"/>
      <c r="BY6995" s="2"/>
      <c r="BZ6995" s="2"/>
      <c r="CA6995" s="2"/>
      <c r="CB6995" s="2"/>
      <c r="CC6995" s="2"/>
      <c r="CD6995" s="2"/>
      <c r="CE6995" s="2"/>
    </row>
    <row r="6996" spans="1:83" s="10" customFormat="1" ht="12.75" customHeight="1" x14ac:dyDescent="0.2">
      <c r="A6996" s="51" t="s">
        <v>11932</v>
      </c>
      <c r="B6996" s="9" t="s">
        <v>46</v>
      </c>
      <c r="C6996" s="66" t="s">
        <v>4035</v>
      </c>
      <c r="D6996" s="44" t="s">
        <v>4319</v>
      </c>
      <c r="E6996" s="54"/>
      <c r="F6996" s="55"/>
      <c r="G6996" s="56">
        <v>148.44</v>
      </c>
      <c r="H6996" s="57">
        <f t="shared" si="218"/>
        <v>175.1592</v>
      </c>
      <c r="I6996" s="58">
        <f t="shared" si="219"/>
        <v>0</v>
      </c>
      <c r="J6996" s="59" t="s">
        <v>4027</v>
      </c>
      <c r="K6996" s="59"/>
      <c r="L6996" s="60" t="s">
        <v>4029</v>
      </c>
      <c r="M6996" s="61">
        <v>0.04</v>
      </c>
      <c r="N6996" s="6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  <c r="AY6996" s="2"/>
      <c r="AZ6996" s="2"/>
      <c r="BA6996" s="2"/>
      <c r="BB6996" s="2"/>
      <c r="BC6996" s="2"/>
      <c r="BD6996" s="2"/>
      <c r="BE6996" s="2"/>
      <c r="BF6996" s="2"/>
      <c r="BG6996" s="2"/>
      <c r="BH6996" s="2"/>
      <c r="BI6996" s="2"/>
      <c r="BJ6996" s="2"/>
      <c r="BK6996" s="2"/>
      <c r="BL6996" s="2"/>
      <c r="BM6996" s="2"/>
      <c r="BN6996" s="2"/>
      <c r="BO6996" s="2"/>
      <c r="BP6996" s="2"/>
      <c r="BQ6996" s="2"/>
      <c r="BR6996" s="2"/>
      <c r="BS6996" s="2"/>
      <c r="BT6996" s="2"/>
      <c r="BU6996" s="2"/>
      <c r="BV6996" s="2"/>
      <c r="BW6996" s="2"/>
      <c r="BX6996" s="2"/>
      <c r="BY6996" s="2"/>
      <c r="BZ6996" s="2"/>
      <c r="CA6996" s="2"/>
      <c r="CB6996" s="2"/>
      <c r="CC6996" s="2"/>
      <c r="CD6996" s="2"/>
      <c r="CE6996" s="2"/>
    </row>
    <row r="6997" spans="1:83" s="10" customFormat="1" ht="12.75" customHeight="1" x14ac:dyDescent="0.2">
      <c r="A6997" s="51" t="s">
        <v>11933</v>
      </c>
      <c r="B6997" s="9" t="s">
        <v>11934</v>
      </c>
      <c r="C6997" s="66" t="s">
        <v>4035</v>
      </c>
      <c r="D6997" s="44" t="s">
        <v>4319</v>
      </c>
      <c r="E6997" s="54"/>
      <c r="F6997" s="55"/>
      <c r="G6997" s="56">
        <v>516.88</v>
      </c>
      <c r="H6997" s="57">
        <f t="shared" si="218"/>
        <v>609.91839999999991</v>
      </c>
      <c r="I6997" s="58">
        <f t="shared" si="219"/>
        <v>0</v>
      </c>
      <c r="J6997" s="59" t="s">
        <v>4027</v>
      </c>
      <c r="K6997" s="59"/>
      <c r="L6997" s="60" t="s">
        <v>4029</v>
      </c>
      <c r="M6997" s="61">
        <v>0.107</v>
      </c>
      <c r="N6997" s="6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  <c r="AY6997" s="2"/>
      <c r="AZ6997" s="2"/>
      <c r="BA6997" s="2"/>
      <c r="BB6997" s="2"/>
      <c r="BC6997" s="2"/>
      <c r="BD6997" s="2"/>
      <c r="BE6997" s="2"/>
      <c r="BF6997" s="2"/>
      <c r="BG6997" s="2"/>
      <c r="BH6997" s="2"/>
      <c r="BI6997" s="2"/>
      <c r="BJ6997" s="2"/>
      <c r="BK6997" s="2"/>
      <c r="BL6997" s="2"/>
      <c r="BM6997" s="2"/>
      <c r="BN6997" s="2"/>
      <c r="BO6997" s="2"/>
      <c r="BP6997" s="2"/>
      <c r="BQ6997" s="2"/>
      <c r="BR6997" s="2"/>
      <c r="BS6997" s="2"/>
      <c r="BT6997" s="2"/>
      <c r="BU6997" s="2"/>
      <c r="BV6997" s="2"/>
      <c r="BW6997" s="2"/>
      <c r="BX6997" s="2"/>
      <c r="BY6997" s="2"/>
      <c r="BZ6997" s="2"/>
      <c r="CA6997" s="2"/>
      <c r="CB6997" s="2"/>
      <c r="CC6997" s="2"/>
      <c r="CD6997" s="2"/>
      <c r="CE6997" s="2"/>
    </row>
    <row r="6998" spans="1:83" s="10" customFormat="1" ht="12.75" customHeight="1" x14ac:dyDescent="0.2">
      <c r="A6998" s="51" t="s">
        <v>11935</v>
      </c>
      <c r="B6998" s="9" t="s">
        <v>873</v>
      </c>
      <c r="C6998" s="66" t="s">
        <v>4035</v>
      </c>
      <c r="D6998" s="44" t="s">
        <v>4319</v>
      </c>
      <c r="E6998" s="54"/>
      <c r="F6998" s="55"/>
      <c r="G6998" s="56">
        <v>275.77999999999997</v>
      </c>
      <c r="H6998" s="57">
        <f t="shared" si="218"/>
        <v>325.42039999999997</v>
      </c>
      <c r="I6998" s="58">
        <f t="shared" si="219"/>
        <v>0</v>
      </c>
      <c r="J6998" s="59" t="s">
        <v>4027</v>
      </c>
      <c r="K6998" s="59"/>
      <c r="L6998" s="60" t="s">
        <v>4029</v>
      </c>
      <c r="M6998" s="61">
        <v>0.35</v>
      </c>
      <c r="N6998" s="62"/>
      <c r="O6998" s="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/>
      <c r="AN6998" s="12"/>
      <c r="AO6998" s="12"/>
      <c r="AP6998" s="12"/>
      <c r="AQ6998" s="12"/>
      <c r="AR6998" s="12"/>
      <c r="AS6998" s="12"/>
      <c r="AT6998" s="12"/>
      <c r="AU6998" s="12"/>
      <c r="AV6998" s="12"/>
      <c r="AW6998" s="12"/>
      <c r="AX6998" s="12"/>
      <c r="AY6998" s="12"/>
      <c r="AZ6998" s="12"/>
      <c r="BA6998" s="12"/>
      <c r="BB6998" s="12"/>
      <c r="BC6998" s="12"/>
      <c r="BD6998" s="12"/>
      <c r="BE6998" s="12"/>
      <c r="BF6998" s="12"/>
      <c r="BG6998" s="12"/>
      <c r="BH6998" s="12"/>
      <c r="BI6998" s="12"/>
      <c r="BJ6998" s="12"/>
      <c r="BK6998" s="12"/>
      <c r="BL6998" s="12"/>
      <c r="BM6998" s="12"/>
      <c r="BN6998" s="12"/>
      <c r="BO6998" s="12"/>
      <c r="BP6998" s="12"/>
      <c r="BQ6998" s="12"/>
      <c r="BR6998" s="12"/>
      <c r="BS6998" s="12"/>
      <c r="BT6998" s="12"/>
      <c r="BU6998" s="12"/>
      <c r="BV6998" s="12"/>
      <c r="BW6998" s="12"/>
      <c r="BX6998" s="12"/>
      <c r="BY6998" s="12"/>
      <c r="BZ6998" s="12"/>
      <c r="CA6998" s="12"/>
      <c r="CB6998" s="12"/>
      <c r="CC6998" s="12"/>
      <c r="CD6998" s="12"/>
      <c r="CE6998" s="12"/>
    </row>
    <row r="6999" spans="1:83" s="10" customFormat="1" ht="12.75" customHeight="1" x14ac:dyDescent="0.2">
      <c r="A6999" s="51" t="s">
        <v>11936</v>
      </c>
      <c r="B6999" s="9" t="s">
        <v>77</v>
      </c>
      <c r="C6999" s="66" t="s">
        <v>4035</v>
      </c>
      <c r="D6999" s="44" t="s">
        <v>4319</v>
      </c>
      <c r="E6999" s="54"/>
      <c r="F6999" s="55"/>
      <c r="G6999" s="56">
        <v>50</v>
      </c>
      <c r="H6999" s="57">
        <f t="shared" si="218"/>
        <v>59</v>
      </c>
      <c r="I6999" s="58">
        <f t="shared" si="219"/>
        <v>0</v>
      </c>
      <c r="J6999" s="59" t="s">
        <v>4027</v>
      </c>
      <c r="K6999" s="59"/>
      <c r="L6999" s="60" t="s">
        <v>4029</v>
      </c>
      <c r="M6999" s="61">
        <v>3.2000000000000001E-2</v>
      </c>
      <c r="N6999" s="62"/>
      <c r="O6999" s="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/>
      <c r="AN6999" s="12"/>
      <c r="AO6999" s="12"/>
      <c r="AP6999" s="12"/>
      <c r="AQ6999" s="12"/>
      <c r="AR6999" s="12"/>
      <c r="AS6999" s="12"/>
      <c r="AT6999" s="12"/>
      <c r="AU6999" s="12"/>
      <c r="AV6999" s="12"/>
      <c r="AW6999" s="12"/>
      <c r="AX6999" s="12"/>
      <c r="AY6999" s="12"/>
      <c r="AZ6999" s="12"/>
      <c r="BA6999" s="12"/>
      <c r="BB6999" s="12"/>
      <c r="BC6999" s="12"/>
      <c r="BD6999" s="12"/>
      <c r="BE6999" s="12"/>
      <c r="BF6999" s="12"/>
      <c r="BG6999" s="12"/>
      <c r="BH6999" s="12"/>
      <c r="BI6999" s="12"/>
      <c r="BJ6999" s="12"/>
      <c r="BK6999" s="12"/>
      <c r="BL6999" s="12"/>
      <c r="BM6999" s="12"/>
      <c r="BN6999" s="12"/>
      <c r="BO6999" s="12"/>
      <c r="BP6999" s="12"/>
      <c r="BQ6999" s="12"/>
      <c r="BR6999" s="12"/>
      <c r="BS6999" s="12"/>
      <c r="BT6999" s="12"/>
      <c r="BU6999" s="12"/>
      <c r="BV6999" s="12"/>
      <c r="BW6999" s="12"/>
      <c r="BX6999" s="12"/>
      <c r="BY6999" s="12"/>
      <c r="BZ6999" s="12"/>
      <c r="CA6999" s="12"/>
      <c r="CB6999" s="12"/>
      <c r="CC6999" s="12"/>
      <c r="CD6999" s="12"/>
      <c r="CE6999" s="12"/>
    </row>
    <row r="7000" spans="1:83" s="10" customFormat="1" ht="12.75" customHeight="1" x14ac:dyDescent="0.2">
      <c r="A7000" s="51" t="s">
        <v>11937</v>
      </c>
      <c r="B7000" s="9" t="s">
        <v>880</v>
      </c>
      <c r="C7000" s="66" t="s">
        <v>4035</v>
      </c>
      <c r="D7000" s="44" t="s">
        <v>4319</v>
      </c>
      <c r="E7000" s="54"/>
      <c r="F7000" s="55"/>
      <c r="G7000" s="56">
        <v>100</v>
      </c>
      <c r="H7000" s="57">
        <f t="shared" si="218"/>
        <v>118</v>
      </c>
      <c r="I7000" s="58">
        <f t="shared" si="219"/>
        <v>0</v>
      </c>
      <c r="J7000" s="59" t="s">
        <v>4027</v>
      </c>
      <c r="K7000" s="59"/>
      <c r="L7000" s="60" t="s">
        <v>4029</v>
      </c>
      <c r="M7000" s="61">
        <v>0.03</v>
      </c>
      <c r="N7000" s="62"/>
      <c r="O7000" s="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/>
      <c r="AN7000" s="12"/>
      <c r="AO7000" s="12"/>
      <c r="AP7000" s="12"/>
      <c r="AQ7000" s="12"/>
      <c r="AR7000" s="12"/>
      <c r="AS7000" s="12"/>
      <c r="AT7000" s="12"/>
      <c r="AU7000" s="12"/>
      <c r="AV7000" s="12"/>
      <c r="AW7000" s="12"/>
      <c r="AX7000" s="12"/>
      <c r="AY7000" s="12"/>
      <c r="AZ7000" s="12"/>
      <c r="BA7000" s="12"/>
      <c r="BB7000" s="12"/>
      <c r="BC7000" s="12"/>
      <c r="BD7000" s="12"/>
      <c r="BE7000" s="12"/>
      <c r="BF7000" s="12"/>
      <c r="BG7000" s="12"/>
      <c r="BH7000" s="12"/>
      <c r="BI7000" s="12"/>
      <c r="BJ7000" s="12"/>
      <c r="BK7000" s="12"/>
      <c r="BL7000" s="12"/>
      <c r="BM7000" s="12"/>
      <c r="BN7000" s="12"/>
      <c r="BO7000" s="12"/>
      <c r="BP7000" s="12"/>
      <c r="BQ7000" s="12"/>
      <c r="BR7000" s="12"/>
      <c r="BS7000" s="12"/>
      <c r="BT7000" s="12"/>
      <c r="BU7000" s="12"/>
      <c r="BV7000" s="12"/>
      <c r="BW7000" s="12"/>
      <c r="BX7000" s="12"/>
      <c r="BY7000" s="12"/>
      <c r="BZ7000" s="12"/>
      <c r="CA7000" s="12"/>
      <c r="CB7000" s="12"/>
      <c r="CC7000" s="12"/>
      <c r="CD7000" s="12"/>
      <c r="CE7000" s="12"/>
    </row>
    <row r="7001" spans="1:83" s="10" customFormat="1" ht="12.75" customHeight="1" x14ac:dyDescent="0.2">
      <c r="A7001" s="51" t="s">
        <v>11938</v>
      </c>
      <c r="B7001" s="9" t="s">
        <v>1084</v>
      </c>
      <c r="C7001" s="66" t="s">
        <v>4035</v>
      </c>
      <c r="D7001" s="44" t="s">
        <v>4319</v>
      </c>
      <c r="E7001" s="54"/>
      <c r="F7001" s="55"/>
      <c r="G7001" s="56">
        <v>480.69</v>
      </c>
      <c r="H7001" s="57">
        <f t="shared" si="218"/>
        <v>567.21420000000001</v>
      </c>
      <c r="I7001" s="58">
        <f t="shared" si="219"/>
        <v>0</v>
      </c>
      <c r="J7001" s="59" t="s">
        <v>4027</v>
      </c>
      <c r="K7001" s="59"/>
      <c r="L7001" s="60" t="s">
        <v>4029</v>
      </c>
      <c r="M7001" s="61">
        <v>0.06</v>
      </c>
      <c r="N7001" s="62"/>
      <c r="O7001" s="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/>
      <c r="AN7001" s="12"/>
      <c r="AO7001" s="12"/>
      <c r="AP7001" s="12"/>
      <c r="AQ7001" s="12"/>
      <c r="AR7001" s="12"/>
      <c r="AS7001" s="12"/>
      <c r="AT7001" s="12"/>
      <c r="AU7001" s="12"/>
      <c r="AV7001" s="12"/>
      <c r="AW7001" s="12"/>
      <c r="AX7001" s="12"/>
      <c r="AY7001" s="12"/>
      <c r="AZ7001" s="12"/>
      <c r="BA7001" s="12"/>
      <c r="BB7001" s="12"/>
      <c r="BC7001" s="12"/>
      <c r="BD7001" s="12"/>
      <c r="BE7001" s="12"/>
      <c r="BF7001" s="12"/>
      <c r="BG7001" s="12"/>
      <c r="BH7001" s="12"/>
      <c r="BI7001" s="12"/>
      <c r="BJ7001" s="12"/>
      <c r="BK7001" s="12"/>
      <c r="BL7001" s="12"/>
      <c r="BM7001" s="12"/>
      <c r="BN7001" s="12"/>
      <c r="BO7001" s="12"/>
      <c r="BP7001" s="12"/>
      <c r="BQ7001" s="12"/>
      <c r="BR7001" s="12"/>
      <c r="BS7001" s="12"/>
      <c r="BT7001" s="12"/>
      <c r="BU7001" s="12"/>
      <c r="BV7001" s="12"/>
      <c r="BW7001" s="12"/>
      <c r="BX7001" s="12"/>
      <c r="BY7001" s="12"/>
      <c r="BZ7001" s="12"/>
      <c r="CA7001" s="12"/>
      <c r="CB7001" s="12"/>
      <c r="CC7001" s="12"/>
      <c r="CD7001" s="12"/>
      <c r="CE7001" s="12"/>
    </row>
    <row r="7002" spans="1:83" s="10" customFormat="1" ht="12.75" customHeight="1" x14ac:dyDescent="0.2">
      <c r="A7002" s="51" t="s">
        <v>3411</v>
      </c>
      <c r="B7002" s="9" t="s">
        <v>220</v>
      </c>
      <c r="C7002" s="66" t="s">
        <v>4035</v>
      </c>
      <c r="D7002" s="44" t="s">
        <v>4146</v>
      </c>
      <c r="E7002" s="54"/>
      <c r="F7002" s="55"/>
      <c r="G7002" s="56">
        <v>2534.6</v>
      </c>
      <c r="H7002" s="57">
        <f t="shared" si="218"/>
        <v>2990.8279999999995</v>
      </c>
      <c r="I7002" s="58">
        <f t="shared" si="219"/>
        <v>0</v>
      </c>
      <c r="J7002" s="59" t="s">
        <v>4027</v>
      </c>
      <c r="K7002" s="59"/>
      <c r="L7002" s="60" t="s">
        <v>4029</v>
      </c>
      <c r="M7002" s="61">
        <v>0.92500000000000004</v>
      </c>
      <c r="N7002" s="62"/>
      <c r="O7002" s="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/>
      <c r="AN7002" s="12"/>
      <c r="AO7002" s="12"/>
      <c r="AP7002" s="12"/>
      <c r="AQ7002" s="12"/>
      <c r="AR7002" s="12"/>
      <c r="AS7002" s="12"/>
      <c r="AT7002" s="12"/>
      <c r="AU7002" s="12"/>
      <c r="AV7002" s="12"/>
      <c r="AW7002" s="12"/>
      <c r="AX7002" s="12"/>
      <c r="AY7002" s="12"/>
      <c r="AZ7002" s="12"/>
      <c r="BA7002" s="12"/>
      <c r="BB7002" s="12"/>
      <c r="BC7002" s="12"/>
      <c r="BD7002" s="12"/>
      <c r="BE7002" s="12"/>
      <c r="BF7002" s="12"/>
      <c r="BG7002" s="12"/>
      <c r="BH7002" s="12"/>
      <c r="BI7002" s="12"/>
      <c r="BJ7002" s="12"/>
      <c r="BK7002" s="12"/>
      <c r="BL7002" s="12"/>
      <c r="BM7002" s="12"/>
      <c r="BN7002" s="12"/>
      <c r="BO7002" s="12"/>
      <c r="BP7002" s="12"/>
      <c r="BQ7002" s="12"/>
      <c r="BR7002" s="12"/>
      <c r="BS7002" s="12"/>
      <c r="BT7002" s="12"/>
      <c r="BU7002" s="12"/>
      <c r="BV7002" s="12"/>
      <c r="BW7002" s="12"/>
      <c r="BX7002" s="12"/>
      <c r="BY7002" s="12"/>
      <c r="BZ7002" s="12"/>
      <c r="CA7002" s="12"/>
      <c r="CB7002" s="12"/>
      <c r="CC7002" s="12"/>
      <c r="CD7002" s="12"/>
      <c r="CE7002" s="12"/>
    </row>
    <row r="7003" spans="1:83" s="10" customFormat="1" ht="12.75" customHeight="1" x14ac:dyDescent="0.2">
      <c r="A7003" s="51" t="s">
        <v>3412</v>
      </c>
      <c r="B7003" s="9" t="s">
        <v>1131</v>
      </c>
      <c r="C7003" s="66" t="s">
        <v>4035</v>
      </c>
      <c r="D7003" s="44" t="s">
        <v>4146</v>
      </c>
      <c r="E7003" s="54"/>
      <c r="F7003" s="55"/>
      <c r="G7003" s="56">
        <v>2053.2800000000002</v>
      </c>
      <c r="H7003" s="57">
        <f t="shared" si="218"/>
        <v>2422.8704000000002</v>
      </c>
      <c r="I7003" s="58">
        <f t="shared" si="219"/>
        <v>0</v>
      </c>
      <c r="J7003" s="59" t="s">
        <v>4027</v>
      </c>
      <c r="K7003" s="59"/>
      <c r="L7003" s="60" t="s">
        <v>4029</v>
      </c>
      <c r="M7003" s="61">
        <v>0.81499999999999995</v>
      </c>
      <c r="N7003" s="62"/>
      <c r="O7003" s="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/>
      <c r="AN7003" s="12"/>
      <c r="AO7003" s="12"/>
      <c r="AP7003" s="12"/>
      <c r="AQ7003" s="12"/>
      <c r="AR7003" s="12"/>
      <c r="AS7003" s="12"/>
      <c r="AT7003" s="12"/>
      <c r="AU7003" s="12"/>
      <c r="AV7003" s="12"/>
      <c r="AW7003" s="12"/>
      <c r="AX7003" s="12"/>
      <c r="AY7003" s="12"/>
      <c r="AZ7003" s="12"/>
      <c r="BA7003" s="12"/>
      <c r="BB7003" s="12"/>
      <c r="BC7003" s="12"/>
      <c r="BD7003" s="12"/>
      <c r="BE7003" s="12"/>
      <c r="BF7003" s="12"/>
      <c r="BG7003" s="12"/>
      <c r="BH7003" s="12"/>
      <c r="BI7003" s="12"/>
      <c r="BJ7003" s="12"/>
      <c r="BK7003" s="12"/>
      <c r="BL7003" s="12"/>
      <c r="BM7003" s="12"/>
      <c r="BN7003" s="12"/>
      <c r="BO7003" s="12"/>
      <c r="BP7003" s="12"/>
      <c r="BQ7003" s="12"/>
      <c r="BR7003" s="12"/>
      <c r="BS7003" s="12"/>
      <c r="BT7003" s="12"/>
      <c r="BU7003" s="12"/>
      <c r="BV7003" s="12"/>
      <c r="BW7003" s="12"/>
      <c r="BX7003" s="12"/>
      <c r="BY7003" s="12"/>
      <c r="BZ7003" s="12"/>
      <c r="CA7003" s="12"/>
      <c r="CB7003" s="12"/>
      <c r="CC7003" s="12"/>
      <c r="CD7003" s="12"/>
      <c r="CE7003" s="12"/>
    </row>
    <row r="7004" spans="1:83" s="10" customFormat="1" ht="12.75" customHeight="1" x14ac:dyDescent="0.2">
      <c r="A7004" s="51" t="s">
        <v>11939</v>
      </c>
      <c r="B7004" s="9" t="s">
        <v>3</v>
      </c>
      <c r="C7004" s="66" t="s">
        <v>4035</v>
      </c>
      <c r="D7004" s="44" t="s">
        <v>4146</v>
      </c>
      <c r="E7004" s="54"/>
      <c r="F7004" s="55"/>
      <c r="G7004" s="56">
        <v>341.09</v>
      </c>
      <c r="H7004" s="57">
        <f t="shared" si="218"/>
        <v>402.48619999999994</v>
      </c>
      <c r="I7004" s="58">
        <f t="shared" si="219"/>
        <v>0</v>
      </c>
      <c r="J7004" s="59" t="s">
        <v>4027</v>
      </c>
      <c r="K7004" s="59"/>
      <c r="L7004" s="60" t="s">
        <v>4029</v>
      </c>
      <c r="M7004" s="61">
        <v>1.4E-2</v>
      </c>
      <c r="N7004" s="62"/>
      <c r="O7004" s="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/>
      <c r="AN7004" s="12"/>
      <c r="AO7004" s="12"/>
      <c r="AP7004" s="12"/>
      <c r="AQ7004" s="12"/>
      <c r="AR7004" s="12"/>
      <c r="AS7004" s="12"/>
      <c r="AT7004" s="12"/>
      <c r="AU7004" s="12"/>
      <c r="AV7004" s="12"/>
      <c r="AW7004" s="12"/>
      <c r="AX7004" s="12"/>
      <c r="AY7004" s="12"/>
      <c r="AZ7004" s="12"/>
      <c r="BA7004" s="12"/>
      <c r="BB7004" s="12"/>
      <c r="BC7004" s="12"/>
      <c r="BD7004" s="12"/>
      <c r="BE7004" s="12"/>
      <c r="BF7004" s="12"/>
      <c r="BG7004" s="12"/>
      <c r="BH7004" s="12"/>
      <c r="BI7004" s="12"/>
      <c r="BJ7004" s="12"/>
      <c r="BK7004" s="12"/>
      <c r="BL7004" s="12"/>
      <c r="BM7004" s="12"/>
      <c r="BN7004" s="12"/>
      <c r="BO7004" s="12"/>
      <c r="BP7004" s="12"/>
      <c r="BQ7004" s="12"/>
      <c r="BR7004" s="12"/>
      <c r="BS7004" s="12"/>
      <c r="BT7004" s="12"/>
      <c r="BU7004" s="12"/>
      <c r="BV7004" s="12"/>
      <c r="BW7004" s="12"/>
      <c r="BX7004" s="12"/>
      <c r="BY7004" s="12"/>
      <c r="BZ7004" s="12"/>
      <c r="CA7004" s="12"/>
      <c r="CB7004" s="12"/>
      <c r="CC7004" s="12"/>
      <c r="CD7004" s="12"/>
      <c r="CE7004" s="12"/>
    </row>
    <row r="7005" spans="1:83" s="10" customFormat="1" ht="12.75" customHeight="1" x14ac:dyDescent="0.2">
      <c r="A7005" s="64" t="s">
        <v>11940</v>
      </c>
      <c r="B7005" s="9" t="s">
        <v>11941</v>
      </c>
      <c r="C7005" s="53" t="s">
        <v>4007</v>
      </c>
      <c r="D7005" s="44" t="s">
        <v>4033</v>
      </c>
      <c r="E7005" s="54"/>
      <c r="F7005" s="55"/>
      <c r="G7005" s="56">
        <v>7173.67</v>
      </c>
      <c r="H7005" s="57">
        <f t="shared" si="218"/>
        <v>8464.9305999999997</v>
      </c>
      <c r="I7005" s="58">
        <f t="shared" si="219"/>
        <v>0</v>
      </c>
      <c r="J7005" s="59" t="s">
        <v>4027</v>
      </c>
      <c r="K7005" s="59" t="s">
        <v>11942</v>
      </c>
      <c r="L7005" s="60" t="s">
        <v>4029</v>
      </c>
      <c r="M7005" s="61">
        <v>16</v>
      </c>
      <c r="N7005" s="62"/>
      <c r="O7005" s="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/>
      <c r="AN7005" s="12"/>
      <c r="AO7005" s="12"/>
      <c r="AP7005" s="12"/>
      <c r="AQ7005" s="12"/>
      <c r="AR7005" s="12"/>
      <c r="AS7005" s="12"/>
      <c r="AT7005" s="12"/>
      <c r="AU7005" s="12"/>
      <c r="AV7005" s="12"/>
      <c r="AW7005" s="12"/>
      <c r="AX7005" s="12"/>
      <c r="AY7005" s="12"/>
      <c r="AZ7005" s="12"/>
      <c r="BA7005" s="12"/>
      <c r="BB7005" s="12"/>
      <c r="BC7005" s="12"/>
      <c r="BD7005" s="12"/>
      <c r="BE7005" s="12"/>
      <c r="BF7005" s="12"/>
      <c r="BG7005" s="12"/>
      <c r="BH7005" s="12"/>
      <c r="BI7005" s="12"/>
      <c r="BJ7005" s="12"/>
      <c r="BK7005" s="12"/>
      <c r="BL7005" s="12"/>
      <c r="BM7005" s="12"/>
      <c r="BN7005" s="12"/>
      <c r="BO7005" s="12"/>
      <c r="BP7005" s="12"/>
      <c r="BQ7005" s="12"/>
      <c r="BR7005" s="12"/>
      <c r="BS7005" s="12"/>
      <c r="BT7005" s="12"/>
      <c r="BU7005" s="12"/>
      <c r="BV7005" s="12"/>
      <c r="BW7005" s="12"/>
      <c r="BX7005" s="12"/>
      <c r="BY7005" s="12"/>
      <c r="BZ7005" s="12"/>
      <c r="CA7005" s="12"/>
      <c r="CB7005" s="12"/>
      <c r="CC7005" s="12"/>
      <c r="CD7005" s="12"/>
      <c r="CE7005" s="12"/>
    </row>
    <row r="7006" spans="1:83" s="10" customFormat="1" ht="12.75" customHeight="1" x14ac:dyDescent="0.2">
      <c r="A7006" s="64" t="s">
        <v>11943</v>
      </c>
      <c r="B7006" s="9" t="s">
        <v>11944</v>
      </c>
      <c r="C7006" s="53" t="s">
        <v>4007</v>
      </c>
      <c r="D7006" s="44" t="s">
        <v>4410</v>
      </c>
      <c r="E7006" s="54"/>
      <c r="F7006" s="55"/>
      <c r="G7006" s="56">
        <v>1904</v>
      </c>
      <c r="H7006" s="57">
        <f t="shared" si="218"/>
        <v>2246.7199999999998</v>
      </c>
      <c r="I7006" s="58">
        <f t="shared" si="219"/>
        <v>0</v>
      </c>
      <c r="J7006" s="59"/>
      <c r="K7006" s="59" t="s">
        <v>4009</v>
      </c>
      <c r="L7006" s="73" t="s">
        <v>9847</v>
      </c>
      <c r="M7006" s="61"/>
      <c r="N7006" s="6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  <c r="BA7006" s="2"/>
      <c r="BB7006" s="2"/>
      <c r="BC7006" s="2"/>
      <c r="BD7006" s="2"/>
      <c r="BE7006" s="2"/>
      <c r="BF7006" s="2"/>
      <c r="BG7006" s="2"/>
      <c r="BH7006" s="2"/>
      <c r="BI7006" s="2"/>
      <c r="BJ7006" s="2"/>
      <c r="BK7006" s="2"/>
      <c r="BL7006" s="2"/>
      <c r="BM7006" s="2"/>
      <c r="BN7006" s="2"/>
      <c r="BO7006" s="2"/>
      <c r="BP7006" s="2"/>
      <c r="BQ7006" s="2"/>
      <c r="BR7006" s="2"/>
      <c r="BS7006" s="2"/>
      <c r="BT7006" s="2"/>
      <c r="BU7006" s="2"/>
      <c r="BV7006" s="2"/>
      <c r="BW7006" s="2"/>
      <c r="BX7006" s="2"/>
      <c r="BY7006" s="2"/>
      <c r="BZ7006" s="2"/>
      <c r="CA7006" s="2"/>
      <c r="CB7006" s="2"/>
      <c r="CC7006" s="2"/>
      <c r="CD7006" s="2"/>
      <c r="CE7006" s="2"/>
    </row>
    <row r="7007" spans="1:83" s="10" customFormat="1" ht="12.75" customHeight="1" x14ac:dyDescent="0.2">
      <c r="A7007" s="64" t="s">
        <v>11945</v>
      </c>
      <c r="B7007" s="9" t="s">
        <v>11946</v>
      </c>
      <c r="C7007" s="53" t="s">
        <v>4007</v>
      </c>
      <c r="D7007" s="44" t="s">
        <v>4410</v>
      </c>
      <c r="E7007" s="54"/>
      <c r="F7007" s="55"/>
      <c r="G7007" s="56">
        <v>45</v>
      </c>
      <c r="H7007" s="57">
        <f t="shared" si="218"/>
        <v>53.099999999999994</v>
      </c>
      <c r="I7007" s="58">
        <f t="shared" si="219"/>
        <v>0</v>
      </c>
      <c r="J7007" s="59"/>
      <c r="K7007" s="59" t="s">
        <v>4009</v>
      </c>
      <c r="L7007" s="73" t="s">
        <v>9847</v>
      </c>
      <c r="M7007" s="61"/>
      <c r="N7007" s="6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  <c r="BA7007" s="2"/>
      <c r="BB7007" s="2"/>
      <c r="BC7007" s="2"/>
      <c r="BD7007" s="2"/>
      <c r="BE7007" s="2"/>
      <c r="BF7007" s="2"/>
      <c r="BG7007" s="2"/>
      <c r="BH7007" s="2"/>
      <c r="BI7007" s="2"/>
      <c r="BJ7007" s="2"/>
      <c r="BK7007" s="2"/>
      <c r="BL7007" s="2"/>
      <c r="BM7007" s="2"/>
      <c r="BN7007" s="2"/>
      <c r="BO7007" s="2"/>
      <c r="BP7007" s="2"/>
      <c r="BQ7007" s="2"/>
      <c r="BR7007" s="2"/>
      <c r="BS7007" s="2"/>
      <c r="BT7007" s="2"/>
      <c r="BU7007" s="2"/>
      <c r="BV7007" s="2"/>
      <c r="BW7007" s="2"/>
      <c r="BX7007" s="2"/>
      <c r="BY7007" s="2"/>
      <c r="BZ7007" s="2"/>
      <c r="CA7007" s="2"/>
      <c r="CB7007" s="2"/>
      <c r="CC7007" s="2"/>
      <c r="CD7007" s="2"/>
      <c r="CE7007" s="2"/>
    </row>
    <row r="7008" spans="1:83" s="10" customFormat="1" ht="12.75" customHeight="1" x14ac:dyDescent="0.2">
      <c r="A7008" s="98" t="s">
        <v>11947</v>
      </c>
      <c r="B7008" s="9" t="s">
        <v>11948</v>
      </c>
      <c r="C7008" s="53" t="s">
        <v>4007</v>
      </c>
      <c r="D7008" s="44" t="s">
        <v>4410</v>
      </c>
      <c r="E7008" s="54"/>
      <c r="F7008" s="55"/>
      <c r="G7008" s="56">
        <v>960</v>
      </c>
      <c r="H7008" s="57">
        <f t="shared" si="218"/>
        <v>1132.8</v>
      </c>
      <c r="I7008" s="58">
        <f t="shared" si="219"/>
        <v>0</v>
      </c>
      <c r="J7008" s="59"/>
      <c r="K7008" s="59" t="s">
        <v>4009</v>
      </c>
      <c r="L7008" s="73" t="s">
        <v>9847</v>
      </c>
      <c r="M7008" s="61"/>
      <c r="N7008" s="6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  <c r="BA7008" s="2"/>
      <c r="BB7008" s="2"/>
      <c r="BC7008" s="2"/>
      <c r="BD7008" s="2"/>
      <c r="BE7008" s="2"/>
      <c r="BF7008" s="2"/>
      <c r="BG7008" s="2"/>
      <c r="BH7008" s="2"/>
      <c r="BI7008" s="2"/>
      <c r="BJ7008" s="2"/>
      <c r="BK7008" s="2"/>
      <c r="BL7008" s="2"/>
      <c r="BM7008" s="2"/>
      <c r="BN7008" s="2"/>
      <c r="BO7008" s="2"/>
      <c r="BP7008" s="2"/>
      <c r="BQ7008" s="2"/>
      <c r="BR7008" s="2"/>
      <c r="BS7008" s="2"/>
      <c r="BT7008" s="2"/>
      <c r="BU7008" s="2"/>
      <c r="BV7008" s="2"/>
      <c r="BW7008" s="2"/>
      <c r="BX7008" s="2"/>
      <c r="BY7008" s="2"/>
      <c r="BZ7008" s="2"/>
      <c r="CA7008" s="2"/>
      <c r="CB7008" s="2"/>
      <c r="CC7008" s="2"/>
      <c r="CD7008" s="2"/>
      <c r="CE7008" s="2"/>
    </row>
    <row r="7009" spans="1:83" s="10" customFormat="1" ht="12.75" customHeight="1" x14ac:dyDescent="0.2">
      <c r="A7009" s="64" t="s">
        <v>11949</v>
      </c>
      <c r="B7009" s="9" t="s">
        <v>11950</v>
      </c>
      <c r="C7009" s="53" t="s">
        <v>4007</v>
      </c>
      <c r="D7009" s="44" t="s">
        <v>4410</v>
      </c>
      <c r="E7009" s="54"/>
      <c r="F7009" s="55"/>
      <c r="G7009" s="56">
        <v>64</v>
      </c>
      <c r="H7009" s="57">
        <f t="shared" si="218"/>
        <v>75.52</v>
      </c>
      <c r="I7009" s="58">
        <f t="shared" si="219"/>
        <v>0</v>
      </c>
      <c r="J7009" s="59"/>
      <c r="K7009" s="59" t="s">
        <v>4009</v>
      </c>
      <c r="L7009" s="73" t="s">
        <v>11951</v>
      </c>
      <c r="M7009" s="61"/>
      <c r="N7009" s="6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  <c r="BA7009" s="2"/>
      <c r="BB7009" s="2"/>
      <c r="BC7009" s="2"/>
      <c r="BD7009" s="2"/>
      <c r="BE7009" s="2"/>
      <c r="BF7009" s="2"/>
      <c r="BG7009" s="2"/>
      <c r="BH7009" s="2"/>
      <c r="BI7009" s="2"/>
      <c r="BJ7009" s="2"/>
      <c r="BK7009" s="2"/>
      <c r="BL7009" s="2"/>
      <c r="BM7009" s="2"/>
      <c r="BN7009" s="2"/>
      <c r="BO7009" s="2"/>
      <c r="BP7009" s="2"/>
      <c r="BQ7009" s="2"/>
      <c r="BR7009" s="2"/>
      <c r="BS7009" s="2"/>
      <c r="BT7009" s="2"/>
      <c r="BU7009" s="2"/>
      <c r="BV7009" s="2"/>
      <c r="BW7009" s="2"/>
      <c r="BX7009" s="2"/>
      <c r="BY7009" s="2"/>
      <c r="BZ7009" s="2"/>
      <c r="CA7009" s="2"/>
      <c r="CB7009" s="2"/>
      <c r="CC7009" s="2"/>
      <c r="CD7009" s="2"/>
      <c r="CE7009" s="2"/>
    </row>
    <row r="7010" spans="1:83" s="10" customFormat="1" ht="12.75" customHeight="1" x14ac:dyDescent="0.2">
      <c r="A7010" s="64" t="s">
        <v>11952</v>
      </c>
      <c r="B7010" s="9" t="s">
        <v>11953</v>
      </c>
      <c r="C7010" s="53" t="s">
        <v>4007</v>
      </c>
      <c r="D7010" s="44" t="s">
        <v>4410</v>
      </c>
      <c r="E7010" s="54"/>
      <c r="F7010" s="55"/>
      <c r="G7010" s="56">
        <v>4930</v>
      </c>
      <c r="H7010" s="57">
        <f t="shared" si="218"/>
        <v>5817.4</v>
      </c>
      <c r="I7010" s="58">
        <f t="shared" si="219"/>
        <v>0</v>
      </c>
      <c r="J7010" s="59"/>
      <c r="K7010" s="59" t="s">
        <v>4009</v>
      </c>
      <c r="L7010" s="73"/>
      <c r="M7010" s="61"/>
      <c r="N7010" s="6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  <c r="AY7010" s="2"/>
      <c r="AZ7010" s="2"/>
      <c r="BA7010" s="2"/>
      <c r="BB7010" s="2"/>
      <c r="BC7010" s="2"/>
      <c r="BD7010" s="2"/>
      <c r="BE7010" s="2"/>
      <c r="BF7010" s="2"/>
      <c r="BG7010" s="2"/>
      <c r="BH7010" s="2"/>
      <c r="BI7010" s="2"/>
      <c r="BJ7010" s="2"/>
      <c r="BK7010" s="2"/>
      <c r="BL7010" s="2"/>
      <c r="BM7010" s="2"/>
      <c r="BN7010" s="2"/>
      <c r="BO7010" s="2"/>
      <c r="BP7010" s="2"/>
      <c r="BQ7010" s="2"/>
      <c r="BR7010" s="2"/>
      <c r="BS7010" s="2"/>
      <c r="BT7010" s="2"/>
      <c r="BU7010" s="2"/>
      <c r="BV7010" s="2"/>
      <c r="BW7010" s="2"/>
      <c r="BX7010" s="2"/>
      <c r="BY7010" s="2"/>
      <c r="BZ7010" s="2"/>
      <c r="CA7010" s="2"/>
      <c r="CB7010" s="2"/>
      <c r="CC7010" s="2"/>
      <c r="CD7010" s="2"/>
      <c r="CE7010" s="2"/>
    </row>
    <row r="7011" spans="1:83" s="10" customFormat="1" ht="12.75" customHeight="1" x14ac:dyDescent="0.2">
      <c r="A7011" s="110" t="s">
        <v>11954</v>
      </c>
      <c r="B7011" s="9" t="s">
        <v>62</v>
      </c>
      <c r="C7011" s="53" t="s">
        <v>4007</v>
      </c>
      <c r="D7011" s="44" t="s">
        <v>4410</v>
      </c>
      <c r="E7011" s="54"/>
      <c r="F7011" s="55"/>
      <c r="G7011" s="56">
        <v>28</v>
      </c>
      <c r="H7011" s="57">
        <f t="shared" si="218"/>
        <v>33.04</v>
      </c>
      <c r="I7011" s="58">
        <f t="shared" si="219"/>
        <v>0</v>
      </c>
      <c r="J7011" s="59"/>
      <c r="K7011" s="59" t="s">
        <v>4009</v>
      </c>
      <c r="L7011" s="60" t="s">
        <v>4029</v>
      </c>
      <c r="M7011" s="61"/>
      <c r="N7011" s="6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  <c r="BA7011" s="2"/>
      <c r="BB7011" s="2"/>
      <c r="BC7011" s="2"/>
      <c r="BD7011" s="2"/>
      <c r="BE7011" s="2"/>
      <c r="BF7011" s="2"/>
      <c r="BG7011" s="2"/>
      <c r="BH7011" s="2"/>
      <c r="BI7011" s="2"/>
      <c r="BJ7011" s="2"/>
      <c r="BK7011" s="2"/>
      <c r="BL7011" s="2"/>
      <c r="BM7011" s="2"/>
      <c r="BN7011" s="2"/>
      <c r="BO7011" s="2"/>
      <c r="BP7011" s="2"/>
      <c r="BQ7011" s="2"/>
      <c r="BR7011" s="2"/>
      <c r="BS7011" s="2"/>
      <c r="BT7011" s="2"/>
      <c r="BU7011" s="2"/>
      <c r="BV7011" s="2"/>
      <c r="BW7011" s="2"/>
      <c r="BX7011" s="2"/>
      <c r="BY7011" s="2"/>
      <c r="BZ7011" s="2"/>
      <c r="CA7011" s="2"/>
      <c r="CB7011" s="2"/>
      <c r="CC7011" s="2"/>
      <c r="CD7011" s="2"/>
      <c r="CE7011" s="2"/>
    </row>
    <row r="7012" spans="1:83" s="10" customFormat="1" ht="12.75" customHeight="1" x14ac:dyDescent="0.2">
      <c r="A7012" s="69" t="s">
        <v>11955</v>
      </c>
      <c r="B7012" s="9" t="s">
        <v>5152</v>
      </c>
      <c r="C7012" s="53" t="s">
        <v>4007</v>
      </c>
      <c r="D7012" s="44" t="s">
        <v>4410</v>
      </c>
      <c r="E7012" s="54"/>
      <c r="F7012" s="55"/>
      <c r="G7012" s="56">
        <v>48460</v>
      </c>
      <c r="H7012" s="57">
        <f t="shared" si="218"/>
        <v>57182.799999999996</v>
      </c>
      <c r="I7012" s="58">
        <f t="shared" si="219"/>
        <v>0</v>
      </c>
      <c r="J7012" s="59"/>
      <c r="K7012" s="59" t="s">
        <v>4009</v>
      </c>
      <c r="L7012" s="60" t="s">
        <v>4029</v>
      </c>
      <c r="M7012" s="61"/>
      <c r="N7012" s="6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  <c r="BA7012" s="2"/>
      <c r="BB7012" s="2"/>
      <c r="BC7012" s="2"/>
      <c r="BD7012" s="2"/>
      <c r="BE7012" s="2"/>
      <c r="BF7012" s="2"/>
      <c r="BG7012" s="2"/>
      <c r="BH7012" s="2"/>
      <c r="BI7012" s="2"/>
      <c r="BJ7012" s="2"/>
      <c r="BK7012" s="2"/>
      <c r="BL7012" s="2"/>
      <c r="BM7012" s="2"/>
      <c r="BN7012" s="2"/>
      <c r="BO7012" s="2"/>
      <c r="BP7012" s="2"/>
      <c r="BQ7012" s="2"/>
      <c r="BR7012" s="2"/>
      <c r="BS7012" s="2"/>
      <c r="BT7012" s="2"/>
      <c r="BU7012" s="2"/>
      <c r="BV7012" s="2"/>
      <c r="BW7012" s="2"/>
      <c r="BX7012" s="2"/>
      <c r="BY7012" s="2"/>
      <c r="BZ7012" s="2"/>
      <c r="CA7012" s="2"/>
      <c r="CB7012" s="2"/>
      <c r="CC7012" s="2"/>
      <c r="CD7012" s="2"/>
      <c r="CE7012" s="2"/>
    </row>
    <row r="7013" spans="1:83" s="10" customFormat="1" ht="12.75" customHeight="1" x14ac:dyDescent="0.2">
      <c r="A7013" s="64" t="s">
        <v>11956</v>
      </c>
      <c r="B7013" s="9" t="s">
        <v>5152</v>
      </c>
      <c r="C7013" s="53" t="s">
        <v>4007</v>
      </c>
      <c r="D7013" s="44" t="s">
        <v>4410</v>
      </c>
      <c r="E7013" s="54"/>
      <c r="F7013" s="55"/>
      <c r="G7013" s="56">
        <v>36750</v>
      </c>
      <c r="H7013" s="57">
        <f t="shared" si="218"/>
        <v>43365</v>
      </c>
      <c r="I7013" s="58">
        <f t="shared" si="219"/>
        <v>0</v>
      </c>
      <c r="J7013" s="59"/>
      <c r="K7013" s="59" t="s">
        <v>4009</v>
      </c>
      <c r="L7013" s="60" t="s">
        <v>4029</v>
      </c>
      <c r="M7013" s="61"/>
      <c r="N7013" s="6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2"/>
      <c r="BD7013" s="2"/>
      <c r="BE7013" s="2"/>
      <c r="BF7013" s="2"/>
      <c r="BG7013" s="2"/>
      <c r="BH7013" s="2"/>
      <c r="BI7013" s="2"/>
      <c r="BJ7013" s="2"/>
      <c r="BK7013" s="2"/>
      <c r="BL7013" s="2"/>
      <c r="BM7013" s="2"/>
      <c r="BN7013" s="2"/>
      <c r="BO7013" s="2"/>
      <c r="BP7013" s="2"/>
      <c r="BQ7013" s="2"/>
      <c r="BR7013" s="2"/>
      <c r="BS7013" s="2"/>
      <c r="BT7013" s="2"/>
      <c r="BU7013" s="2"/>
      <c r="BV7013" s="2"/>
      <c r="BW7013" s="2"/>
      <c r="BX7013" s="2"/>
      <c r="BY7013" s="2"/>
      <c r="BZ7013" s="2"/>
      <c r="CA7013" s="2"/>
      <c r="CB7013" s="2"/>
      <c r="CC7013" s="2"/>
      <c r="CD7013" s="2"/>
      <c r="CE7013" s="2"/>
    </row>
    <row r="7014" spans="1:83" s="10" customFormat="1" ht="12.75" customHeight="1" x14ac:dyDescent="0.2">
      <c r="A7014" s="64" t="s">
        <v>11957</v>
      </c>
      <c r="B7014" s="9" t="s">
        <v>11958</v>
      </c>
      <c r="C7014" s="53" t="s">
        <v>4007</v>
      </c>
      <c r="D7014" s="44" t="s">
        <v>4410</v>
      </c>
      <c r="E7014" s="54"/>
      <c r="F7014" s="55"/>
      <c r="G7014" s="56">
        <v>105</v>
      </c>
      <c r="H7014" s="57">
        <f t="shared" si="218"/>
        <v>123.89999999999999</v>
      </c>
      <c r="I7014" s="58">
        <f t="shared" si="219"/>
        <v>0</v>
      </c>
      <c r="J7014" s="59"/>
      <c r="K7014" s="59" t="s">
        <v>4009</v>
      </c>
      <c r="L7014" s="73" t="s">
        <v>9847</v>
      </c>
      <c r="M7014" s="61"/>
      <c r="N7014" s="6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  <c r="BA7014" s="2"/>
      <c r="BB7014" s="2"/>
      <c r="BC7014" s="2"/>
      <c r="BD7014" s="2"/>
      <c r="BE7014" s="2"/>
      <c r="BF7014" s="2"/>
      <c r="BG7014" s="2"/>
      <c r="BH7014" s="2"/>
      <c r="BI7014" s="2"/>
      <c r="BJ7014" s="2"/>
      <c r="BK7014" s="2"/>
      <c r="BL7014" s="2"/>
      <c r="BM7014" s="2"/>
      <c r="BN7014" s="2"/>
      <c r="BO7014" s="2"/>
      <c r="BP7014" s="2"/>
      <c r="BQ7014" s="2"/>
      <c r="BR7014" s="2"/>
      <c r="BS7014" s="2"/>
      <c r="BT7014" s="2"/>
      <c r="BU7014" s="2"/>
      <c r="BV7014" s="2"/>
      <c r="BW7014" s="2"/>
      <c r="BX7014" s="2"/>
      <c r="BY7014" s="2"/>
      <c r="BZ7014" s="2"/>
      <c r="CA7014" s="2"/>
      <c r="CB7014" s="2"/>
      <c r="CC7014" s="2"/>
      <c r="CD7014" s="2"/>
      <c r="CE7014" s="2"/>
    </row>
    <row r="7015" spans="1:83" s="10" customFormat="1" ht="12.75" customHeight="1" x14ac:dyDescent="0.2">
      <c r="A7015" s="64" t="s">
        <v>11959</v>
      </c>
      <c r="B7015" s="9" t="s">
        <v>5159</v>
      </c>
      <c r="C7015" s="53" t="s">
        <v>4007</v>
      </c>
      <c r="D7015" s="44" t="s">
        <v>4410</v>
      </c>
      <c r="E7015" s="54"/>
      <c r="F7015" s="55"/>
      <c r="G7015" s="56">
        <v>303</v>
      </c>
      <c r="H7015" s="57">
        <f t="shared" si="218"/>
        <v>357.53999999999996</v>
      </c>
      <c r="I7015" s="58">
        <f t="shared" si="219"/>
        <v>0</v>
      </c>
      <c r="J7015" s="59"/>
      <c r="K7015" s="59" t="s">
        <v>4009</v>
      </c>
      <c r="L7015" s="60" t="s">
        <v>4029</v>
      </c>
      <c r="M7015" s="61"/>
      <c r="N7015" s="6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  <c r="BA7015" s="2"/>
      <c r="BB7015" s="2"/>
      <c r="BC7015" s="2"/>
      <c r="BD7015" s="2"/>
      <c r="BE7015" s="2"/>
      <c r="BF7015" s="2"/>
      <c r="BG7015" s="2"/>
      <c r="BH7015" s="2"/>
      <c r="BI7015" s="2"/>
      <c r="BJ7015" s="2"/>
      <c r="BK7015" s="2"/>
      <c r="BL7015" s="2"/>
      <c r="BM7015" s="2"/>
      <c r="BN7015" s="2"/>
      <c r="BO7015" s="2"/>
      <c r="BP7015" s="2"/>
      <c r="BQ7015" s="2"/>
      <c r="BR7015" s="2"/>
      <c r="BS7015" s="2"/>
      <c r="BT7015" s="2"/>
      <c r="BU7015" s="2"/>
      <c r="BV7015" s="2"/>
      <c r="BW7015" s="2"/>
      <c r="BX7015" s="2"/>
      <c r="BY7015" s="2"/>
      <c r="BZ7015" s="2"/>
      <c r="CA7015" s="2"/>
      <c r="CB7015" s="2"/>
      <c r="CC7015" s="2"/>
      <c r="CD7015" s="2"/>
      <c r="CE7015" s="2"/>
    </row>
    <row r="7016" spans="1:83" s="10" customFormat="1" ht="12.75" customHeight="1" x14ac:dyDescent="0.2">
      <c r="A7016" s="64" t="s">
        <v>11960</v>
      </c>
      <c r="B7016" s="9" t="s">
        <v>310</v>
      </c>
      <c r="C7016" s="53" t="s">
        <v>4007</v>
      </c>
      <c r="D7016" s="44" t="s">
        <v>4410</v>
      </c>
      <c r="E7016" s="54"/>
      <c r="F7016" s="55"/>
      <c r="G7016" s="56">
        <v>15</v>
      </c>
      <c r="H7016" s="57">
        <f t="shared" si="218"/>
        <v>17.7</v>
      </c>
      <c r="I7016" s="58">
        <f t="shared" si="219"/>
        <v>0</v>
      </c>
      <c r="J7016" s="59"/>
      <c r="K7016" s="59" t="s">
        <v>4009</v>
      </c>
      <c r="L7016" s="60" t="s">
        <v>4029</v>
      </c>
      <c r="M7016" s="61"/>
      <c r="N7016" s="6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  <c r="BA7016" s="2"/>
      <c r="BB7016" s="2"/>
      <c r="BC7016" s="2"/>
      <c r="BD7016" s="2"/>
      <c r="BE7016" s="2"/>
      <c r="BF7016" s="2"/>
      <c r="BG7016" s="2"/>
      <c r="BH7016" s="2"/>
      <c r="BI7016" s="2"/>
      <c r="BJ7016" s="2"/>
      <c r="BK7016" s="2"/>
      <c r="BL7016" s="2"/>
      <c r="BM7016" s="2"/>
      <c r="BN7016" s="2"/>
      <c r="BO7016" s="2"/>
      <c r="BP7016" s="2"/>
      <c r="BQ7016" s="2"/>
      <c r="BR7016" s="2"/>
      <c r="BS7016" s="2"/>
      <c r="BT7016" s="2"/>
      <c r="BU7016" s="2"/>
      <c r="BV7016" s="2"/>
      <c r="BW7016" s="2"/>
      <c r="BX7016" s="2"/>
      <c r="BY7016" s="2"/>
      <c r="BZ7016" s="2"/>
      <c r="CA7016" s="2"/>
      <c r="CB7016" s="2"/>
      <c r="CC7016" s="2"/>
      <c r="CD7016" s="2"/>
      <c r="CE7016" s="2"/>
    </row>
    <row r="7017" spans="1:83" s="10" customFormat="1" ht="12.75" customHeight="1" x14ac:dyDescent="0.2">
      <c r="A7017" s="64" t="s">
        <v>11961</v>
      </c>
      <c r="B7017" s="9" t="s">
        <v>5842</v>
      </c>
      <c r="C7017" s="53" t="s">
        <v>4007</v>
      </c>
      <c r="D7017" s="44" t="s">
        <v>4410</v>
      </c>
      <c r="E7017" s="54"/>
      <c r="F7017" s="55"/>
      <c r="G7017" s="56">
        <v>1450</v>
      </c>
      <c r="H7017" s="57">
        <f t="shared" si="218"/>
        <v>1711</v>
      </c>
      <c r="I7017" s="58">
        <f t="shared" si="219"/>
        <v>0</v>
      </c>
      <c r="J7017" s="59"/>
      <c r="K7017" s="59" t="s">
        <v>4009</v>
      </c>
      <c r="L7017" s="60" t="s">
        <v>4029</v>
      </c>
      <c r="M7017" s="61"/>
      <c r="N7017" s="6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  <c r="BA7017" s="2"/>
      <c r="BB7017" s="2"/>
      <c r="BC7017" s="2"/>
      <c r="BD7017" s="2"/>
      <c r="BE7017" s="2"/>
      <c r="BF7017" s="2"/>
      <c r="BG7017" s="2"/>
      <c r="BH7017" s="2"/>
      <c r="BI7017" s="2"/>
      <c r="BJ7017" s="2"/>
      <c r="BK7017" s="2"/>
      <c r="BL7017" s="2"/>
      <c r="BM7017" s="2"/>
      <c r="BN7017" s="2"/>
      <c r="BO7017" s="2"/>
      <c r="BP7017" s="2"/>
      <c r="BQ7017" s="2"/>
      <c r="BR7017" s="2"/>
      <c r="BS7017" s="2"/>
      <c r="BT7017" s="2"/>
      <c r="BU7017" s="2"/>
      <c r="BV7017" s="2"/>
      <c r="BW7017" s="2"/>
      <c r="BX7017" s="2"/>
      <c r="BY7017" s="2"/>
      <c r="BZ7017" s="2"/>
      <c r="CA7017" s="2"/>
      <c r="CB7017" s="2"/>
      <c r="CC7017" s="2"/>
      <c r="CD7017" s="2"/>
      <c r="CE7017" s="2"/>
    </row>
    <row r="7018" spans="1:83" s="10" customFormat="1" ht="12.75" customHeight="1" x14ac:dyDescent="0.2">
      <c r="A7018" s="64" t="s">
        <v>11962</v>
      </c>
      <c r="B7018" s="9" t="s">
        <v>11963</v>
      </c>
      <c r="C7018" s="53" t="s">
        <v>4007</v>
      </c>
      <c r="D7018" s="44" t="s">
        <v>4410</v>
      </c>
      <c r="E7018" s="54"/>
      <c r="F7018" s="55"/>
      <c r="G7018" s="56">
        <v>5068</v>
      </c>
      <c r="H7018" s="57">
        <f t="shared" si="218"/>
        <v>5980.24</v>
      </c>
      <c r="I7018" s="58">
        <f t="shared" si="219"/>
        <v>0</v>
      </c>
      <c r="J7018" s="59"/>
      <c r="K7018" s="59" t="s">
        <v>4009</v>
      </c>
      <c r="L7018" s="60" t="s">
        <v>4029</v>
      </c>
      <c r="M7018" s="61"/>
      <c r="N7018" s="6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  <c r="BA7018" s="2"/>
      <c r="BB7018" s="2"/>
      <c r="BC7018" s="2"/>
      <c r="BD7018" s="2"/>
      <c r="BE7018" s="2"/>
      <c r="BF7018" s="2"/>
      <c r="BG7018" s="2"/>
      <c r="BH7018" s="2"/>
      <c r="BI7018" s="2"/>
      <c r="BJ7018" s="2"/>
      <c r="BK7018" s="2"/>
      <c r="BL7018" s="2"/>
      <c r="BM7018" s="2"/>
      <c r="BN7018" s="2"/>
      <c r="BO7018" s="2"/>
      <c r="BP7018" s="2"/>
      <c r="BQ7018" s="2"/>
      <c r="BR7018" s="2"/>
      <c r="BS7018" s="2"/>
      <c r="BT7018" s="2"/>
      <c r="BU7018" s="2"/>
      <c r="BV7018" s="2"/>
      <c r="BW7018" s="2"/>
      <c r="BX7018" s="2"/>
      <c r="BY7018" s="2"/>
      <c r="BZ7018" s="2"/>
      <c r="CA7018" s="2"/>
      <c r="CB7018" s="2"/>
      <c r="CC7018" s="2"/>
      <c r="CD7018" s="2"/>
      <c r="CE7018" s="2"/>
    </row>
    <row r="7019" spans="1:83" s="10" customFormat="1" ht="12.75" customHeight="1" x14ac:dyDescent="0.2">
      <c r="A7019" s="69" t="s">
        <v>11964</v>
      </c>
      <c r="B7019" s="9" t="s">
        <v>62</v>
      </c>
      <c r="C7019" s="53" t="s">
        <v>4007</v>
      </c>
      <c r="D7019" s="44" t="s">
        <v>4410</v>
      </c>
      <c r="E7019" s="54"/>
      <c r="F7019" s="55"/>
      <c r="G7019" s="56">
        <v>884</v>
      </c>
      <c r="H7019" s="57">
        <f t="shared" si="218"/>
        <v>1043.1199999999999</v>
      </c>
      <c r="I7019" s="58">
        <f t="shared" si="219"/>
        <v>0</v>
      </c>
      <c r="J7019" s="59"/>
      <c r="K7019" s="59" t="s">
        <v>4009</v>
      </c>
      <c r="L7019" s="60" t="s">
        <v>4029</v>
      </c>
      <c r="M7019" s="61"/>
      <c r="N7019" s="6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  <c r="BA7019" s="2"/>
      <c r="BB7019" s="2"/>
      <c r="BC7019" s="2"/>
      <c r="BD7019" s="2"/>
      <c r="BE7019" s="2"/>
      <c r="BF7019" s="2"/>
      <c r="BG7019" s="2"/>
      <c r="BH7019" s="2"/>
      <c r="BI7019" s="2"/>
      <c r="BJ7019" s="2"/>
      <c r="BK7019" s="2"/>
      <c r="BL7019" s="2"/>
      <c r="BM7019" s="2"/>
      <c r="BN7019" s="2"/>
      <c r="BO7019" s="2"/>
      <c r="BP7019" s="2"/>
      <c r="BQ7019" s="2"/>
      <c r="BR7019" s="2"/>
      <c r="BS7019" s="2"/>
      <c r="BT7019" s="2"/>
      <c r="BU7019" s="2"/>
      <c r="BV7019" s="2"/>
      <c r="BW7019" s="2"/>
      <c r="BX7019" s="2"/>
      <c r="BY7019" s="2"/>
      <c r="BZ7019" s="2"/>
      <c r="CA7019" s="2"/>
      <c r="CB7019" s="2"/>
      <c r="CC7019" s="2"/>
      <c r="CD7019" s="2"/>
      <c r="CE7019" s="2"/>
    </row>
    <row r="7020" spans="1:83" s="10" customFormat="1" ht="12.75" customHeight="1" x14ac:dyDescent="0.2">
      <c r="A7020" s="76" t="s">
        <v>11965</v>
      </c>
      <c r="B7020" s="9" t="s">
        <v>290</v>
      </c>
      <c r="C7020" s="53" t="s">
        <v>4007</v>
      </c>
      <c r="D7020" s="44" t="s">
        <v>4410</v>
      </c>
      <c r="E7020" s="54"/>
      <c r="F7020" s="55"/>
      <c r="G7020" s="56">
        <v>4820</v>
      </c>
      <c r="H7020" s="57">
        <f t="shared" si="218"/>
        <v>5687.5999999999995</v>
      </c>
      <c r="I7020" s="58">
        <f t="shared" si="219"/>
        <v>0</v>
      </c>
      <c r="J7020" s="59" t="s">
        <v>11966</v>
      </c>
      <c r="K7020" s="59" t="s">
        <v>4009</v>
      </c>
      <c r="L7020" s="73" t="s">
        <v>11967</v>
      </c>
      <c r="M7020" s="61"/>
      <c r="N7020" s="6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  <c r="BA7020" s="2"/>
      <c r="BB7020" s="2"/>
      <c r="BC7020" s="2"/>
      <c r="BD7020" s="2"/>
      <c r="BE7020" s="2"/>
      <c r="BF7020" s="2"/>
      <c r="BG7020" s="2"/>
      <c r="BH7020" s="2"/>
      <c r="BI7020" s="2"/>
      <c r="BJ7020" s="2"/>
      <c r="BK7020" s="2"/>
      <c r="BL7020" s="2"/>
      <c r="BM7020" s="2"/>
      <c r="BN7020" s="2"/>
      <c r="BO7020" s="2"/>
      <c r="BP7020" s="2"/>
      <c r="BQ7020" s="2"/>
      <c r="BR7020" s="2"/>
      <c r="BS7020" s="2"/>
      <c r="BT7020" s="2"/>
      <c r="BU7020" s="2"/>
      <c r="BV7020" s="2"/>
      <c r="BW7020" s="2"/>
      <c r="BX7020" s="2"/>
      <c r="BY7020" s="2"/>
      <c r="BZ7020" s="2"/>
      <c r="CA7020" s="2"/>
      <c r="CB7020" s="2"/>
      <c r="CC7020" s="2"/>
      <c r="CD7020" s="2"/>
      <c r="CE7020" s="2"/>
    </row>
    <row r="7021" spans="1:83" s="10" customFormat="1" ht="12.75" customHeight="1" x14ac:dyDescent="0.2">
      <c r="A7021" s="64" t="s">
        <v>11968</v>
      </c>
      <c r="B7021" s="9" t="s">
        <v>11969</v>
      </c>
      <c r="C7021" s="53" t="s">
        <v>4007</v>
      </c>
      <c r="D7021" s="44" t="s">
        <v>4410</v>
      </c>
      <c r="E7021" s="54"/>
      <c r="F7021" s="55"/>
      <c r="G7021" s="56">
        <v>3703</v>
      </c>
      <c r="H7021" s="57">
        <f t="shared" si="218"/>
        <v>4369.54</v>
      </c>
      <c r="I7021" s="58">
        <f t="shared" si="219"/>
        <v>0</v>
      </c>
      <c r="J7021" s="59"/>
      <c r="K7021" s="59" t="s">
        <v>4009</v>
      </c>
      <c r="L7021" s="73" t="s">
        <v>11967</v>
      </c>
      <c r="M7021" s="61"/>
      <c r="N7021" s="6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  <c r="BA7021" s="2"/>
      <c r="BB7021" s="2"/>
      <c r="BC7021" s="2"/>
      <c r="BD7021" s="2"/>
      <c r="BE7021" s="2"/>
      <c r="BF7021" s="2"/>
      <c r="BG7021" s="2"/>
      <c r="BH7021" s="2"/>
      <c r="BI7021" s="2"/>
      <c r="BJ7021" s="2"/>
      <c r="BK7021" s="2"/>
      <c r="BL7021" s="2"/>
      <c r="BM7021" s="2"/>
      <c r="BN7021" s="2"/>
      <c r="BO7021" s="2"/>
      <c r="BP7021" s="2"/>
      <c r="BQ7021" s="2"/>
      <c r="BR7021" s="2"/>
      <c r="BS7021" s="2"/>
      <c r="BT7021" s="2"/>
      <c r="BU7021" s="2"/>
      <c r="BV7021" s="2"/>
      <c r="BW7021" s="2"/>
      <c r="BX7021" s="2"/>
      <c r="BY7021" s="2"/>
      <c r="BZ7021" s="2"/>
      <c r="CA7021" s="2"/>
      <c r="CB7021" s="2"/>
      <c r="CC7021" s="2"/>
      <c r="CD7021" s="2"/>
      <c r="CE7021" s="2"/>
    </row>
    <row r="7022" spans="1:83" s="10" customFormat="1" ht="12.75" customHeight="1" x14ac:dyDescent="0.2">
      <c r="A7022" s="64" t="s">
        <v>11970</v>
      </c>
      <c r="B7022" s="9" t="s">
        <v>258</v>
      </c>
      <c r="C7022" s="53" t="s">
        <v>4007</v>
      </c>
      <c r="D7022" s="44" t="s">
        <v>4410</v>
      </c>
      <c r="E7022" s="54"/>
      <c r="F7022" s="55"/>
      <c r="G7022" s="56">
        <v>284</v>
      </c>
      <c r="H7022" s="57">
        <f t="shared" si="218"/>
        <v>335.12</v>
      </c>
      <c r="I7022" s="58">
        <f t="shared" si="219"/>
        <v>0</v>
      </c>
      <c r="J7022" s="59"/>
      <c r="K7022" s="59" t="s">
        <v>4009</v>
      </c>
      <c r="L7022" s="73" t="s">
        <v>9847</v>
      </c>
      <c r="M7022" s="61"/>
      <c r="N7022" s="6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  <c r="BA7022" s="2"/>
      <c r="BB7022" s="2"/>
      <c r="BC7022" s="2"/>
      <c r="BD7022" s="2"/>
      <c r="BE7022" s="2"/>
      <c r="BF7022" s="2"/>
      <c r="BG7022" s="2"/>
      <c r="BH7022" s="2"/>
      <c r="BI7022" s="2"/>
      <c r="BJ7022" s="2"/>
      <c r="BK7022" s="2"/>
      <c r="BL7022" s="2"/>
      <c r="BM7022" s="2"/>
      <c r="BN7022" s="2"/>
      <c r="BO7022" s="2"/>
      <c r="BP7022" s="2"/>
      <c r="BQ7022" s="2"/>
      <c r="BR7022" s="2"/>
      <c r="BS7022" s="2"/>
      <c r="BT7022" s="2"/>
      <c r="BU7022" s="2"/>
      <c r="BV7022" s="2"/>
      <c r="BW7022" s="2"/>
      <c r="BX7022" s="2"/>
      <c r="BY7022" s="2"/>
      <c r="BZ7022" s="2"/>
      <c r="CA7022" s="2"/>
      <c r="CB7022" s="2"/>
      <c r="CC7022" s="2"/>
      <c r="CD7022" s="2"/>
      <c r="CE7022" s="2"/>
    </row>
    <row r="7023" spans="1:83" s="10" customFormat="1" ht="12.75" customHeight="1" x14ac:dyDescent="0.2">
      <c r="A7023" s="64" t="s">
        <v>11971</v>
      </c>
      <c r="B7023" s="9" t="s">
        <v>258</v>
      </c>
      <c r="C7023" s="53" t="s">
        <v>4007</v>
      </c>
      <c r="D7023" s="44" t="s">
        <v>4410</v>
      </c>
      <c r="E7023" s="54"/>
      <c r="F7023" s="55"/>
      <c r="G7023" s="56">
        <v>288</v>
      </c>
      <c r="H7023" s="57">
        <f t="shared" si="218"/>
        <v>339.84</v>
      </c>
      <c r="I7023" s="58">
        <f t="shared" si="219"/>
        <v>0</v>
      </c>
      <c r="J7023" s="59"/>
      <c r="K7023" s="59" t="s">
        <v>4009</v>
      </c>
      <c r="L7023" s="73" t="s">
        <v>9847</v>
      </c>
      <c r="M7023" s="61"/>
      <c r="N7023" s="6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  <c r="BA7023" s="2"/>
      <c r="BB7023" s="2"/>
      <c r="BC7023" s="2"/>
      <c r="BD7023" s="2"/>
      <c r="BE7023" s="2"/>
      <c r="BF7023" s="2"/>
      <c r="BG7023" s="2"/>
      <c r="BH7023" s="2"/>
      <c r="BI7023" s="2"/>
      <c r="BJ7023" s="2"/>
      <c r="BK7023" s="2"/>
      <c r="BL7023" s="2"/>
      <c r="BM7023" s="2"/>
      <c r="BN7023" s="2"/>
      <c r="BO7023" s="2"/>
      <c r="BP7023" s="2"/>
      <c r="BQ7023" s="2"/>
      <c r="BR7023" s="2"/>
      <c r="BS7023" s="2"/>
      <c r="BT7023" s="2"/>
      <c r="BU7023" s="2"/>
      <c r="BV7023" s="2"/>
      <c r="BW7023" s="2"/>
      <c r="BX7023" s="2"/>
      <c r="BY7023" s="2"/>
      <c r="BZ7023" s="2"/>
      <c r="CA7023" s="2"/>
      <c r="CB7023" s="2"/>
      <c r="CC7023" s="2"/>
      <c r="CD7023" s="2"/>
      <c r="CE7023" s="2"/>
    </row>
    <row r="7024" spans="1:83" s="10" customFormat="1" ht="12.75" customHeight="1" x14ac:dyDescent="0.2">
      <c r="A7024" s="64" t="s">
        <v>11972</v>
      </c>
      <c r="B7024" s="9" t="s">
        <v>11973</v>
      </c>
      <c r="C7024" s="53" t="s">
        <v>4007</v>
      </c>
      <c r="D7024" s="44" t="s">
        <v>4410</v>
      </c>
      <c r="E7024" s="54"/>
      <c r="F7024" s="55"/>
      <c r="G7024" s="56">
        <v>201</v>
      </c>
      <c r="H7024" s="57">
        <f t="shared" si="218"/>
        <v>237.17999999999998</v>
      </c>
      <c r="I7024" s="58">
        <f t="shared" si="219"/>
        <v>0</v>
      </c>
      <c r="J7024" s="59"/>
      <c r="K7024" s="59" t="s">
        <v>4009</v>
      </c>
      <c r="L7024" s="73" t="s">
        <v>9847</v>
      </c>
      <c r="M7024" s="61"/>
      <c r="N7024" s="6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  <c r="BA7024" s="2"/>
      <c r="BB7024" s="2"/>
      <c r="BC7024" s="2"/>
      <c r="BD7024" s="2"/>
      <c r="BE7024" s="2"/>
      <c r="BF7024" s="2"/>
      <c r="BG7024" s="2"/>
      <c r="BH7024" s="2"/>
      <c r="BI7024" s="2"/>
      <c r="BJ7024" s="2"/>
      <c r="BK7024" s="2"/>
      <c r="BL7024" s="2"/>
      <c r="BM7024" s="2"/>
      <c r="BN7024" s="2"/>
      <c r="BO7024" s="2"/>
      <c r="BP7024" s="2"/>
      <c r="BQ7024" s="2"/>
      <c r="BR7024" s="2"/>
      <c r="BS7024" s="2"/>
      <c r="BT7024" s="2"/>
      <c r="BU7024" s="2"/>
      <c r="BV7024" s="2"/>
      <c r="BW7024" s="2"/>
      <c r="BX7024" s="2"/>
      <c r="BY7024" s="2"/>
      <c r="BZ7024" s="2"/>
      <c r="CA7024" s="2"/>
      <c r="CB7024" s="2"/>
      <c r="CC7024" s="2"/>
      <c r="CD7024" s="2"/>
      <c r="CE7024" s="2"/>
    </row>
    <row r="7025" spans="1:83" s="10" customFormat="1" ht="12.75" customHeight="1" x14ac:dyDescent="0.2">
      <c r="A7025" s="64" t="s">
        <v>11974</v>
      </c>
      <c r="B7025" s="9" t="s">
        <v>5200</v>
      </c>
      <c r="C7025" s="53" t="s">
        <v>4007</v>
      </c>
      <c r="D7025" s="44" t="s">
        <v>4410</v>
      </c>
      <c r="E7025" s="54"/>
      <c r="F7025" s="55"/>
      <c r="G7025" s="56">
        <v>21275</v>
      </c>
      <c r="H7025" s="57">
        <f t="shared" si="218"/>
        <v>25104.5</v>
      </c>
      <c r="I7025" s="58">
        <f t="shared" si="219"/>
        <v>0</v>
      </c>
      <c r="J7025" s="59"/>
      <c r="K7025" s="59" t="s">
        <v>4009</v>
      </c>
      <c r="L7025" s="60" t="s">
        <v>4029</v>
      </c>
      <c r="M7025" s="61"/>
      <c r="N7025" s="6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  <c r="BA7025" s="2"/>
      <c r="BB7025" s="2"/>
      <c r="BC7025" s="2"/>
      <c r="BD7025" s="2"/>
      <c r="BE7025" s="2"/>
      <c r="BF7025" s="2"/>
      <c r="BG7025" s="2"/>
      <c r="BH7025" s="2"/>
      <c r="BI7025" s="2"/>
      <c r="BJ7025" s="2"/>
      <c r="BK7025" s="2"/>
      <c r="BL7025" s="2"/>
      <c r="BM7025" s="2"/>
      <c r="BN7025" s="2"/>
      <c r="BO7025" s="2"/>
      <c r="BP7025" s="2"/>
      <c r="BQ7025" s="2"/>
      <c r="BR7025" s="2"/>
      <c r="BS7025" s="2"/>
      <c r="BT7025" s="2"/>
      <c r="BU7025" s="2"/>
      <c r="BV7025" s="2"/>
      <c r="BW7025" s="2"/>
      <c r="BX7025" s="2"/>
      <c r="BY7025" s="2"/>
      <c r="BZ7025" s="2"/>
      <c r="CA7025" s="2"/>
      <c r="CB7025" s="2"/>
      <c r="CC7025" s="2"/>
      <c r="CD7025" s="2"/>
      <c r="CE7025" s="2"/>
    </row>
    <row r="7026" spans="1:83" s="10" customFormat="1" ht="12.75" customHeight="1" x14ac:dyDescent="0.2">
      <c r="A7026" s="64" t="s">
        <v>11975</v>
      </c>
      <c r="B7026" s="9" t="s">
        <v>26</v>
      </c>
      <c r="C7026" s="53" t="s">
        <v>4007</v>
      </c>
      <c r="D7026" s="44" t="s">
        <v>4410</v>
      </c>
      <c r="E7026" s="54"/>
      <c r="F7026" s="55"/>
      <c r="G7026" s="56">
        <v>332</v>
      </c>
      <c r="H7026" s="57">
        <f t="shared" si="218"/>
        <v>391.76</v>
      </c>
      <c r="I7026" s="58">
        <f t="shared" si="219"/>
        <v>0</v>
      </c>
      <c r="J7026" s="59"/>
      <c r="K7026" s="59" t="s">
        <v>4009</v>
      </c>
      <c r="L7026" s="73" t="s">
        <v>11951</v>
      </c>
      <c r="M7026" s="61"/>
      <c r="N7026" s="6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  <c r="BA7026" s="2"/>
      <c r="BB7026" s="2"/>
      <c r="BC7026" s="2"/>
      <c r="BD7026" s="2"/>
      <c r="BE7026" s="2"/>
      <c r="BF7026" s="2"/>
      <c r="BG7026" s="2"/>
      <c r="BH7026" s="2"/>
      <c r="BI7026" s="2"/>
      <c r="BJ7026" s="2"/>
      <c r="BK7026" s="2"/>
      <c r="BL7026" s="2"/>
      <c r="BM7026" s="2"/>
      <c r="BN7026" s="2"/>
      <c r="BO7026" s="2"/>
      <c r="BP7026" s="2"/>
      <c r="BQ7026" s="2"/>
      <c r="BR7026" s="2"/>
      <c r="BS7026" s="2"/>
      <c r="BT7026" s="2"/>
      <c r="BU7026" s="2"/>
      <c r="BV7026" s="2"/>
      <c r="BW7026" s="2"/>
      <c r="BX7026" s="2"/>
      <c r="BY7026" s="2"/>
      <c r="BZ7026" s="2"/>
      <c r="CA7026" s="2"/>
      <c r="CB7026" s="2"/>
      <c r="CC7026" s="2"/>
      <c r="CD7026" s="2"/>
      <c r="CE7026" s="2"/>
    </row>
    <row r="7027" spans="1:83" s="11" customFormat="1" ht="12.75" customHeight="1" x14ac:dyDescent="0.2">
      <c r="A7027" s="64" t="s">
        <v>11976</v>
      </c>
      <c r="B7027" s="9" t="s">
        <v>5210</v>
      </c>
      <c r="C7027" s="53" t="s">
        <v>4007</v>
      </c>
      <c r="D7027" s="44" t="s">
        <v>4410</v>
      </c>
      <c r="E7027" s="54"/>
      <c r="F7027" s="55"/>
      <c r="G7027" s="56">
        <v>5952</v>
      </c>
      <c r="H7027" s="57">
        <f t="shared" si="218"/>
        <v>7023.36</v>
      </c>
      <c r="I7027" s="58">
        <f t="shared" si="219"/>
        <v>0</v>
      </c>
      <c r="J7027" s="59"/>
      <c r="K7027" s="59" t="s">
        <v>4009</v>
      </c>
      <c r="L7027" s="60" t="s">
        <v>4029</v>
      </c>
      <c r="M7027" s="61"/>
      <c r="N7027" s="6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/>
      <c r="BD7027" s="2"/>
      <c r="BE7027" s="2"/>
      <c r="BF7027" s="2"/>
      <c r="BG7027" s="2"/>
      <c r="BH7027" s="2"/>
      <c r="BI7027" s="2"/>
      <c r="BJ7027" s="2"/>
      <c r="BK7027" s="2"/>
      <c r="BL7027" s="2"/>
      <c r="BM7027" s="2"/>
      <c r="BN7027" s="2"/>
      <c r="BO7027" s="2"/>
      <c r="BP7027" s="2"/>
      <c r="BQ7027" s="2"/>
      <c r="BR7027" s="2"/>
      <c r="BS7027" s="2"/>
      <c r="BT7027" s="2"/>
      <c r="BU7027" s="2"/>
      <c r="BV7027" s="2"/>
      <c r="BW7027" s="2"/>
      <c r="BX7027" s="2"/>
      <c r="BY7027" s="2"/>
      <c r="BZ7027" s="2"/>
      <c r="CA7027" s="2"/>
      <c r="CB7027" s="2"/>
      <c r="CC7027" s="2"/>
      <c r="CD7027" s="2"/>
      <c r="CE7027" s="2"/>
    </row>
    <row r="7028" spans="1:83" s="11" customFormat="1" ht="12.75" customHeight="1" x14ac:dyDescent="0.2">
      <c r="A7028" s="64" t="s">
        <v>11977</v>
      </c>
      <c r="B7028" s="9" t="s">
        <v>5214</v>
      </c>
      <c r="C7028" s="53" t="s">
        <v>4007</v>
      </c>
      <c r="D7028" s="44" t="s">
        <v>4410</v>
      </c>
      <c r="E7028" s="54"/>
      <c r="F7028" s="55"/>
      <c r="G7028" s="56">
        <v>2023</v>
      </c>
      <c r="H7028" s="57">
        <f t="shared" si="218"/>
        <v>2387.14</v>
      </c>
      <c r="I7028" s="58">
        <f t="shared" si="219"/>
        <v>0</v>
      </c>
      <c r="J7028" s="59"/>
      <c r="K7028" s="59" t="s">
        <v>4009</v>
      </c>
      <c r="L7028" s="60" t="s">
        <v>4029</v>
      </c>
      <c r="M7028" s="61"/>
      <c r="N7028" s="6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  <c r="BA7028" s="2"/>
      <c r="BB7028" s="2"/>
      <c r="BC7028" s="2"/>
      <c r="BD7028" s="2"/>
      <c r="BE7028" s="2"/>
      <c r="BF7028" s="2"/>
      <c r="BG7028" s="2"/>
      <c r="BH7028" s="2"/>
      <c r="BI7028" s="2"/>
      <c r="BJ7028" s="2"/>
      <c r="BK7028" s="2"/>
      <c r="BL7028" s="2"/>
      <c r="BM7028" s="2"/>
      <c r="BN7028" s="2"/>
      <c r="BO7028" s="2"/>
      <c r="BP7028" s="2"/>
      <c r="BQ7028" s="2"/>
      <c r="BR7028" s="2"/>
      <c r="BS7028" s="2"/>
      <c r="BT7028" s="2"/>
      <c r="BU7028" s="2"/>
      <c r="BV7028" s="2"/>
      <c r="BW7028" s="2"/>
      <c r="BX7028" s="2"/>
      <c r="BY7028" s="2"/>
      <c r="BZ7028" s="2"/>
      <c r="CA7028" s="2"/>
      <c r="CB7028" s="2"/>
      <c r="CC7028" s="2"/>
      <c r="CD7028" s="2"/>
      <c r="CE7028" s="2"/>
    </row>
    <row r="7029" spans="1:83" s="11" customFormat="1" ht="12.75" customHeight="1" x14ac:dyDescent="0.2">
      <c r="A7029" s="64" t="s">
        <v>11978</v>
      </c>
      <c r="B7029" s="9" t="s">
        <v>3</v>
      </c>
      <c r="C7029" s="53" t="s">
        <v>4007</v>
      </c>
      <c r="D7029" s="44" t="s">
        <v>4410</v>
      </c>
      <c r="E7029" s="54"/>
      <c r="F7029" s="55"/>
      <c r="G7029" s="56">
        <v>41</v>
      </c>
      <c r="H7029" s="57">
        <f t="shared" si="218"/>
        <v>48.379999999999995</v>
      </c>
      <c r="I7029" s="58">
        <f t="shared" si="219"/>
        <v>0</v>
      </c>
      <c r="J7029" s="59"/>
      <c r="K7029" s="59" t="s">
        <v>4009</v>
      </c>
      <c r="L7029" s="73" t="s">
        <v>9847</v>
      </c>
      <c r="M7029" s="61"/>
      <c r="N7029" s="6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  <c r="BA7029" s="2"/>
      <c r="BB7029" s="2"/>
      <c r="BC7029" s="2"/>
      <c r="BD7029" s="2"/>
      <c r="BE7029" s="2"/>
      <c r="BF7029" s="2"/>
      <c r="BG7029" s="2"/>
      <c r="BH7029" s="2"/>
      <c r="BI7029" s="2"/>
      <c r="BJ7029" s="2"/>
      <c r="BK7029" s="2"/>
      <c r="BL7029" s="2"/>
      <c r="BM7029" s="2"/>
      <c r="BN7029" s="2"/>
      <c r="BO7029" s="2"/>
      <c r="BP7029" s="2"/>
      <c r="BQ7029" s="2"/>
      <c r="BR7029" s="2"/>
      <c r="BS7029" s="2"/>
      <c r="BT7029" s="2"/>
      <c r="BU7029" s="2"/>
      <c r="BV7029" s="2"/>
      <c r="BW7029" s="2"/>
      <c r="BX7029" s="2"/>
      <c r="BY7029" s="2"/>
      <c r="BZ7029" s="2"/>
      <c r="CA7029" s="2"/>
      <c r="CB7029" s="2"/>
      <c r="CC7029" s="2"/>
      <c r="CD7029" s="2"/>
      <c r="CE7029" s="2"/>
    </row>
    <row r="7030" spans="1:83" s="11" customFormat="1" ht="12.75" customHeight="1" x14ac:dyDescent="0.2">
      <c r="A7030" s="64" t="s">
        <v>11979</v>
      </c>
      <c r="B7030" s="9" t="s">
        <v>61</v>
      </c>
      <c r="C7030" s="53" t="s">
        <v>4007</v>
      </c>
      <c r="D7030" s="44" t="s">
        <v>4410</v>
      </c>
      <c r="E7030" s="54"/>
      <c r="F7030" s="55"/>
      <c r="G7030" s="56">
        <v>39</v>
      </c>
      <c r="H7030" s="57">
        <f t="shared" si="218"/>
        <v>46.019999999999996</v>
      </c>
      <c r="I7030" s="58">
        <f t="shared" si="219"/>
        <v>0</v>
      </c>
      <c r="J7030" s="59"/>
      <c r="K7030" s="59" t="s">
        <v>4009</v>
      </c>
      <c r="L7030" s="73" t="s">
        <v>9847</v>
      </c>
      <c r="M7030" s="61"/>
      <c r="N7030" s="6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  <c r="BA7030" s="2"/>
      <c r="BB7030" s="2"/>
      <c r="BC7030" s="2"/>
      <c r="BD7030" s="2"/>
      <c r="BE7030" s="2"/>
      <c r="BF7030" s="2"/>
      <c r="BG7030" s="2"/>
      <c r="BH7030" s="2"/>
      <c r="BI7030" s="2"/>
      <c r="BJ7030" s="2"/>
      <c r="BK7030" s="2"/>
      <c r="BL7030" s="2"/>
      <c r="BM7030" s="2"/>
      <c r="BN7030" s="2"/>
      <c r="BO7030" s="2"/>
      <c r="BP7030" s="2"/>
      <c r="BQ7030" s="2"/>
      <c r="BR7030" s="2"/>
      <c r="BS7030" s="2"/>
      <c r="BT7030" s="2"/>
      <c r="BU7030" s="2"/>
      <c r="BV7030" s="2"/>
      <c r="BW7030" s="2"/>
      <c r="BX7030" s="2"/>
      <c r="BY7030" s="2"/>
      <c r="BZ7030" s="2"/>
      <c r="CA7030" s="2"/>
      <c r="CB7030" s="2"/>
      <c r="CC7030" s="2"/>
      <c r="CD7030" s="2"/>
      <c r="CE7030" s="2"/>
    </row>
    <row r="7031" spans="1:83" s="11" customFormat="1" ht="12.75" customHeight="1" x14ac:dyDescent="0.2">
      <c r="A7031" s="64" t="s">
        <v>11980</v>
      </c>
      <c r="B7031" s="9" t="s">
        <v>11981</v>
      </c>
      <c r="C7031" s="53" t="s">
        <v>4007</v>
      </c>
      <c r="D7031" s="44" t="s">
        <v>4410</v>
      </c>
      <c r="E7031" s="54"/>
      <c r="F7031" s="55"/>
      <c r="G7031" s="56">
        <v>563</v>
      </c>
      <c r="H7031" s="57">
        <f t="shared" si="218"/>
        <v>664.33999999999992</v>
      </c>
      <c r="I7031" s="58">
        <f t="shared" si="219"/>
        <v>0</v>
      </c>
      <c r="J7031" s="59"/>
      <c r="K7031" s="59" t="s">
        <v>4009</v>
      </c>
      <c r="L7031" s="73" t="s">
        <v>11951</v>
      </c>
      <c r="M7031" s="61"/>
      <c r="N7031" s="6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  <c r="BA7031" s="2"/>
      <c r="BB7031" s="2"/>
      <c r="BC7031" s="2"/>
      <c r="BD7031" s="2"/>
      <c r="BE7031" s="2"/>
      <c r="BF7031" s="2"/>
      <c r="BG7031" s="2"/>
      <c r="BH7031" s="2"/>
      <c r="BI7031" s="2"/>
      <c r="BJ7031" s="2"/>
      <c r="BK7031" s="2"/>
      <c r="BL7031" s="2"/>
      <c r="BM7031" s="2"/>
      <c r="BN7031" s="2"/>
      <c r="BO7031" s="2"/>
      <c r="BP7031" s="2"/>
      <c r="BQ7031" s="2"/>
      <c r="BR7031" s="2"/>
      <c r="BS7031" s="2"/>
      <c r="BT7031" s="2"/>
      <c r="BU7031" s="2"/>
      <c r="BV7031" s="2"/>
      <c r="BW7031" s="2"/>
      <c r="BX7031" s="2"/>
      <c r="BY7031" s="2"/>
      <c r="BZ7031" s="2"/>
      <c r="CA7031" s="2"/>
      <c r="CB7031" s="2"/>
      <c r="CC7031" s="2"/>
      <c r="CD7031" s="2"/>
      <c r="CE7031" s="2"/>
    </row>
    <row r="7032" spans="1:83" s="11" customFormat="1" ht="12.75" customHeight="1" x14ac:dyDescent="0.2">
      <c r="A7032" s="64" t="s">
        <v>11982</v>
      </c>
      <c r="B7032" s="9" t="s">
        <v>11983</v>
      </c>
      <c r="C7032" s="53" t="s">
        <v>4007</v>
      </c>
      <c r="D7032" s="44" t="s">
        <v>4410</v>
      </c>
      <c r="E7032" s="54"/>
      <c r="F7032" s="55"/>
      <c r="G7032" s="56">
        <v>122</v>
      </c>
      <c r="H7032" s="57">
        <f t="shared" si="218"/>
        <v>143.95999999999998</v>
      </c>
      <c r="I7032" s="58">
        <f t="shared" si="219"/>
        <v>0</v>
      </c>
      <c r="J7032" s="59"/>
      <c r="K7032" s="59" t="s">
        <v>4009</v>
      </c>
      <c r="L7032" s="73" t="s">
        <v>9847</v>
      </c>
      <c r="M7032" s="61"/>
      <c r="N7032" s="6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  <c r="BA7032" s="2"/>
      <c r="BB7032" s="2"/>
      <c r="BC7032" s="2"/>
      <c r="BD7032" s="2"/>
      <c r="BE7032" s="2"/>
      <c r="BF7032" s="2"/>
      <c r="BG7032" s="2"/>
      <c r="BH7032" s="2"/>
      <c r="BI7032" s="2"/>
      <c r="BJ7032" s="2"/>
      <c r="BK7032" s="2"/>
      <c r="BL7032" s="2"/>
      <c r="BM7032" s="2"/>
      <c r="BN7032" s="2"/>
      <c r="BO7032" s="2"/>
      <c r="BP7032" s="2"/>
      <c r="BQ7032" s="2"/>
      <c r="BR7032" s="2"/>
      <c r="BS7032" s="2"/>
      <c r="BT7032" s="2"/>
      <c r="BU7032" s="2"/>
      <c r="BV7032" s="2"/>
      <c r="BW7032" s="2"/>
      <c r="BX7032" s="2"/>
      <c r="BY7032" s="2"/>
      <c r="BZ7032" s="2"/>
      <c r="CA7032" s="2"/>
      <c r="CB7032" s="2"/>
      <c r="CC7032" s="2"/>
      <c r="CD7032" s="2"/>
      <c r="CE7032" s="2"/>
    </row>
    <row r="7033" spans="1:83" s="11" customFormat="1" ht="12.75" customHeight="1" x14ac:dyDescent="0.2">
      <c r="A7033" s="64" t="s">
        <v>11984</v>
      </c>
      <c r="B7033" s="9" t="s">
        <v>11985</v>
      </c>
      <c r="C7033" s="53" t="s">
        <v>4007</v>
      </c>
      <c r="D7033" s="44" t="s">
        <v>4410</v>
      </c>
      <c r="E7033" s="54"/>
      <c r="F7033" s="55"/>
      <c r="G7033" s="56">
        <v>110</v>
      </c>
      <c r="H7033" s="57">
        <f t="shared" si="218"/>
        <v>129.79999999999998</v>
      </c>
      <c r="I7033" s="58">
        <f t="shared" si="219"/>
        <v>0</v>
      </c>
      <c r="J7033" s="59"/>
      <c r="K7033" s="59" t="s">
        <v>4009</v>
      </c>
      <c r="L7033" s="73" t="s">
        <v>9847</v>
      </c>
      <c r="M7033" s="61"/>
      <c r="N7033" s="6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  <c r="BA7033" s="2"/>
      <c r="BB7033" s="2"/>
      <c r="BC7033" s="2"/>
      <c r="BD7033" s="2"/>
      <c r="BE7033" s="2"/>
      <c r="BF7033" s="2"/>
      <c r="BG7033" s="2"/>
      <c r="BH7033" s="2"/>
      <c r="BI7033" s="2"/>
      <c r="BJ7033" s="2"/>
      <c r="BK7033" s="2"/>
      <c r="BL7033" s="2"/>
      <c r="BM7033" s="2"/>
      <c r="BN7033" s="2"/>
      <c r="BO7033" s="2"/>
      <c r="BP7033" s="2"/>
      <c r="BQ7033" s="2"/>
      <c r="BR7033" s="2"/>
      <c r="BS7033" s="2"/>
      <c r="BT7033" s="2"/>
      <c r="BU7033" s="2"/>
      <c r="BV7033" s="2"/>
      <c r="BW7033" s="2"/>
      <c r="BX7033" s="2"/>
      <c r="BY7033" s="2"/>
      <c r="BZ7033" s="2"/>
      <c r="CA7033" s="2"/>
      <c r="CB7033" s="2"/>
      <c r="CC7033" s="2"/>
      <c r="CD7033" s="2"/>
      <c r="CE7033" s="2"/>
    </row>
    <row r="7034" spans="1:83" s="10" customFormat="1" ht="12.75" customHeight="1" x14ac:dyDescent="0.2">
      <c r="A7034" s="64" t="s">
        <v>11986</v>
      </c>
      <c r="B7034" s="9" t="s">
        <v>17</v>
      </c>
      <c r="C7034" s="53" t="s">
        <v>4007</v>
      </c>
      <c r="D7034" s="44" t="s">
        <v>4410</v>
      </c>
      <c r="E7034" s="54"/>
      <c r="F7034" s="55"/>
      <c r="G7034" s="56">
        <v>254</v>
      </c>
      <c r="H7034" s="57">
        <f t="shared" si="218"/>
        <v>299.71999999999997</v>
      </c>
      <c r="I7034" s="58">
        <f t="shared" si="219"/>
        <v>0</v>
      </c>
      <c r="J7034" s="59"/>
      <c r="K7034" s="59" t="s">
        <v>4009</v>
      </c>
      <c r="L7034" s="73" t="s">
        <v>9847</v>
      </c>
      <c r="M7034" s="61"/>
      <c r="N7034" s="6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  <c r="BA7034" s="2"/>
      <c r="BB7034" s="2"/>
      <c r="BC7034" s="2"/>
      <c r="BD7034" s="2"/>
      <c r="BE7034" s="2"/>
      <c r="BF7034" s="2"/>
      <c r="BG7034" s="2"/>
      <c r="BH7034" s="2"/>
      <c r="BI7034" s="2"/>
      <c r="BJ7034" s="2"/>
      <c r="BK7034" s="2"/>
      <c r="BL7034" s="2"/>
      <c r="BM7034" s="2"/>
      <c r="BN7034" s="2"/>
      <c r="BO7034" s="2"/>
      <c r="BP7034" s="2"/>
      <c r="BQ7034" s="2"/>
      <c r="BR7034" s="2"/>
      <c r="BS7034" s="2"/>
      <c r="BT7034" s="2"/>
      <c r="BU7034" s="2"/>
      <c r="BV7034" s="2"/>
      <c r="BW7034" s="2"/>
      <c r="BX7034" s="2"/>
      <c r="BY7034" s="2"/>
      <c r="BZ7034" s="2"/>
      <c r="CA7034" s="2"/>
      <c r="CB7034" s="2"/>
      <c r="CC7034" s="2"/>
      <c r="CD7034" s="2"/>
      <c r="CE7034" s="2"/>
    </row>
    <row r="7035" spans="1:83" s="10" customFormat="1" ht="12.75" customHeight="1" x14ac:dyDescent="0.2">
      <c r="A7035" s="64" t="s">
        <v>11987</v>
      </c>
      <c r="B7035" s="9" t="s">
        <v>11988</v>
      </c>
      <c r="C7035" s="53" t="s">
        <v>4007</v>
      </c>
      <c r="D7035" s="44" t="s">
        <v>4410</v>
      </c>
      <c r="E7035" s="54"/>
      <c r="F7035" s="55"/>
      <c r="G7035" s="56">
        <v>17350</v>
      </c>
      <c r="H7035" s="57">
        <f t="shared" si="218"/>
        <v>20473</v>
      </c>
      <c r="I7035" s="58">
        <f t="shared" si="219"/>
        <v>0</v>
      </c>
      <c r="J7035" s="59"/>
      <c r="K7035" s="59" t="s">
        <v>4009</v>
      </c>
      <c r="L7035" s="60" t="s">
        <v>4029</v>
      </c>
      <c r="M7035" s="61"/>
      <c r="N7035" s="62"/>
      <c r="O7035" s="1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  <c r="BA7035" s="2"/>
      <c r="BB7035" s="2"/>
      <c r="BC7035" s="2"/>
      <c r="BD7035" s="2"/>
      <c r="BE7035" s="2"/>
      <c r="BF7035" s="2"/>
      <c r="BG7035" s="2"/>
      <c r="BH7035" s="2"/>
      <c r="BI7035" s="2"/>
      <c r="BJ7035" s="2"/>
      <c r="BK7035" s="2"/>
      <c r="BL7035" s="2"/>
      <c r="BM7035" s="2"/>
      <c r="BN7035" s="2"/>
      <c r="BO7035" s="2"/>
      <c r="BP7035" s="2"/>
      <c r="BQ7035" s="2"/>
      <c r="BR7035" s="2"/>
      <c r="BS7035" s="2"/>
      <c r="BT7035" s="2"/>
      <c r="BU7035" s="2"/>
      <c r="BV7035" s="2"/>
      <c r="BW7035" s="2"/>
      <c r="BX7035" s="2"/>
      <c r="BY7035" s="2"/>
      <c r="BZ7035" s="2"/>
      <c r="CA7035" s="2"/>
      <c r="CB7035" s="2"/>
      <c r="CC7035" s="2"/>
      <c r="CD7035" s="2"/>
      <c r="CE7035" s="2"/>
    </row>
    <row r="7036" spans="1:83" s="10" customFormat="1" ht="12.75" customHeight="1" x14ac:dyDescent="0.2">
      <c r="A7036" s="64" t="s">
        <v>11989</v>
      </c>
      <c r="B7036" s="9" t="s">
        <v>11990</v>
      </c>
      <c r="C7036" s="53" t="s">
        <v>4007</v>
      </c>
      <c r="D7036" s="44" t="s">
        <v>4410</v>
      </c>
      <c r="E7036" s="54"/>
      <c r="F7036" s="55"/>
      <c r="G7036" s="56">
        <v>326</v>
      </c>
      <c r="H7036" s="57">
        <f t="shared" si="218"/>
        <v>384.68</v>
      </c>
      <c r="I7036" s="58">
        <f t="shared" si="219"/>
        <v>0</v>
      </c>
      <c r="J7036" s="59"/>
      <c r="K7036" s="59" t="s">
        <v>4009</v>
      </c>
      <c r="L7036" s="60" t="s">
        <v>4029</v>
      </c>
      <c r="M7036" s="61"/>
      <c r="N7036" s="62"/>
      <c r="O7036" s="1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  <c r="BA7036" s="2"/>
      <c r="BB7036" s="2"/>
      <c r="BC7036" s="2"/>
      <c r="BD7036" s="2"/>
      <c r="BE7036" s="2"/>
      <c r="BF7036" s="2"/>
      <c r="BG7036" s="2"/>
      <c r="BH7036" s="2"/>
      <c r="BI7036" s="2"/>
      <c r="BJ7036" s="2"/>
      <c r="BK7036" s="2"/>
      <c r="BL7036" s="2"/>
      <c r="BM7036" s="2"/>
      <c r="BN7036" s="2"/>
      <c r="BO7036" s="2"/>
      <c r="BP7036" s="2"/>
      <c r="BQ7036" s="2"/>
      <c r="BR7036" s="2"/>
      <c r="BS7036" s="2"/>
      <c r="BT7036" s="2"/>
      <c r="BU7036" s="2"/>
      <c r="BV7036" s="2"/>
      <c r="BW7036" s="2"/>
      <c r="BX7036" s="2"/>
      <c r="BY7036" s="2"/>
      <c r="BZ7036" s="2"/>
      <c r="CA7036" s="2"/>
      <c r="CB7036" s="2"/>
      <c r="CC7036" s="2"/>
      <c r="CD7036" s="2"/>
      <c r="CE7036" s="2"/>
    </row>
    <row r="7037" spans="1:83" s="10" customFormat="1" ht="12.75" customHeight="1" x14ac:dyDescent="0.2">
      <c r="A7037" s="64" t="s">
        <v>11991</v>
      </c>
      <c r="B7037" s="9" t="s">
        <v>77</v>
      </c>
      <c r="C7037" s="53" t="s">
        <v>4007</v>
      </c>
      <c r="D7037" s="44" t="s">
        <v>4410</v>
      </c>
      <c r="E7037" s="54"/>
      <c r="F7037" s="55"/>
      <c r="G7037" s="56">
        <v>238</v>
      </c>
      <c r="H7037" s="57">
        <f t="shared" si="218"/>
        <v>280.83999999999997</v>
      </c>
      <c r="I7037" s="58">
        <f t="shared" si="219"/>
        <v>0</v>
      </c>
      <c r="J7037" s="59"/>
      <c r="K7037" s="59" t="s">
        <v>4009</v>
      </c>
      <c r="L7037" s="60" t="s">
        <v>4029</v>
      </c>
      <c r="M7037" s="61"/>
      <c r="N7037" s="62"/>
      <c r="O7037" s="1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  <c r="AY7037" s="2"/>
      <c r="AZ7037" s="2"/>
      <c r="BA7037" s="2"/>
      <c r="BB7037" s="2"/>
      <c r="BC7037" s="2"/>
      <c r="BD7037" s="2"/>
      <c r="BE7037" s="2"/>
      <c r="BF7037" s="2"/>
      <c r="BG7037" s="2"/>
      <c r="BH7037" s="2"/>
      <c r="BI7037" s="2"/>
      <c r="BJ7037" s="2"/>
      <c r="BK7037" s="2"/>
      <c r="BL7037" s="2"/>
      <c r="BM7037" s="2"/>
      <c r="BN7037" s="2"/>
      <c r="BO7037" s="2"/>
      <c r="BP7037" s="2"/>
      <c r="BQ7037" s="2"/>
      <c r="BR7037" s="2"/>
      <c r="BS7037" s="2"/>
      <c r="BT7037" s="2"/>
      <c r="BU7037" s="2"/>
      <c r="BV7037" s="2"/>
      <c r="BW7037" s="2"/>
      <c r="BX7037" s="2"/>
      <c r="BY7037" s="2"/>
      <c r="BZ7037" s="2"/>
      <c r="CA7037" s="2"/>
      <c r="CB7037" s="2"/>
      <c r="CC7037" s="2"/>
      <c r="CD7037" s="2"/>
      <c r="CE7037" s="2"/>
    </row>
    <row r="7038" spans="1:83" s="10" customFormat="1" ht="12.75" customHeight="1" x14ac:dyDescent="0.2">
      <c r="A7038" s="64" t="s">
        <v>11992</v>
      </c>
      <c r="B7038" s="9" t="s">
        <v>5235</v>
      </c>
      <c r="C7038" s="53" t="s">
        <v>4007</v>
      </c>
      <c r="D7038" s="44" t="s">
        <v>4410</v>
      </c>
      <c r="E7038" s="54"/>
      <c r="F7038" s="55"/>
      <c r="G7038" s="56">
        <v>352</v>
      </c>
      <c r="H7038" s="57">
        <f t="shared" si="218"/>
        <v>415.35999999999996</v>
      </c>
      <c r="I7038" s="58">
        <f t="shared" si="219"/>
        <v>0</v>
      </c>
      <c r="J7038" s="59"/>
      <c r="K7038" s="59" t="s">
        <v>4009</v>
      </c>
      <c r="L7038" s="73" t="s">
        <v>9847</v>
      </c>
      <c r="M7038" s="61"/>
      <c r="N7038" s="62"/>
      <c r="O7038" s="1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  <c r="BA7038" s="2"/>
      <c r="BB7038" s="2"/>
      <c r="BC7038" s="2"/>
      <c r="BD7038" s="2"/>
      <c r="BE7038" s="2"/>
      <c r="BF7038" s="2"/>
      <c r="BG7038" s="2"/>
      <c r="BH7038" s="2"/>
      <c r="BI7038" s="2"/>
      <c r="BJ7038" s="2"/>
      <c r="BK7038" s="2"/>
      <c r="BL7038" s="2"/>
      <c r="BM7038" s="2"/>
      <c r="BN7038" s="2"/>
      <c r="BO7038" s="2"/>
      <c r="BP7038" s="2"/>
      <c r="BQ7038" s="2"/>
      <c r="BR7038" s="2"/>
      <c r="BS7038" s="2"/>
      <c r="BT7038" s="2"/>
      <c r="BU7038" s="2"/>
      <c r="BV7038" s="2"/>
      <c r="BW7038" s="2"/>
      <c r="BX7038" s="2"/>
      <c r="BY7038" s="2"/>
      <c r="BZ7038" s="2"/>
      <c r="CA7038" s="2"/>
      <c r="CB7038" s="2"/>
      <c r="CC7038" s="2"/>
      <c r="CD7038" s="2"/>
      <c r="CE7038" s="2"/>
    </row>
    <row r="7039" spans="1:83" s="10" customFormat="1" ht="12.75" customHeight="1" x14ac:dyDescent="0.2">
      <c r="A7039" s="64" t="s">
        <v>11993</v>
      </c>
      <c r="B7039" s="9" t="s">
        <v>303</v>
      </c>
      <c r="C7039" s="53" t="s">
        <v>4007</v>
      </c>
      <c r="D7039" s="44" t="s">
        <v>4410</v>
      </c>
      <c r="E7039" s="54"/>
      <c r="F7039" s="55"/>
      <c r="G7039" s="56">
        <v>768</v>
      </c>
      <c r="H7039" s="57">
        <f t="shared" si="218"/>
        <v>906.24</v>
      </c>
      <c r="I7039" s="58">
        <f t="shared" si="219"/>
        <v>0</v>
      </c>
      <c r="J7039" s="59"/>
      <c r="K7039" s="59" t="s">
        <v>4009</v>
      </c>
      <c r="L7039" s="73" t="s">
        <v>9847</v>
      </c>
      <c r="M7039" s="61"/>
      <c r="N7039" s="62"/>
      <c r="O7039" s="1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  <c r="BA7039" s="2"/>
      <c r="BB7039" s="2"/>
      <c r="BC7039" s="2"/>
      <c r="BD7039" s="2"/>
      <c r="BE7039" s="2"/>
      <c r="BF7039" s="2"/>
      <c r="BG7039" s="2"/>
      <c r="BH7039" s="2"/>
      <c r="BI7039" s="2"/>
      <c r="BJ7039" s="2"/>
      <c r="BK7039" s="2"/>
      <c r="BL7039" s="2"/>
      <c r="BM7039" s="2"/>
      <c r="BN7039" s="2"/>
      <c r="BO7039" s="2"/>
      <c r="BP7039" s="2"/>
      <c r="BQ7039" s="2"/>
      <c r="BR7039" s="2"/>
      <c r="BS7039" s="2"/>
      <c r="BT7039" s="2"/>
      <c r="BU7039" s="2"/>
      <c r="BV7039" s="2"/>
      <c r="BW7039" s="2"/>
      <c r="BX7039" s="2"/>
      <c r="BY7039" s="2"/>
      <c r="BZ7039" s="2"/>
      <c r="CA7039" s="2"/>
      <c r="CB7039" s="2"/>
      <c r="CC7039" s="2"/>
      <c r="CD7039" s="2"/>
      <c r="CE7039" s="2"/>
    </row>
    <row r="7040" spans="1:83" s="10" customFormat="1" ht="12.75" customHeight="1" x14ac:dyDescent="0.2">
      <c r="A7040" s="64" t="s">
        <v>11994</v>
      </c>
      <c r="B7040" s="9" t="s">
        <v>37</v>
      </c>
      <c r="C7040" s="53" t="s">
        <v>4007</v>
      </c>
      <c r="D7040" s="44" t="s">
        <v>4410</v>
      </c>
      <c r="E7040" s="54"/>
      <c r="F7040" s="55"/>
      <c r="G7040" s="56">
        <v>63</v>
      </c>
      <c r="H7040" s="57">
        <f t="shared" si="218"/>
        <v>74.339999999999989</v>
      </c>
      <c r="I7040" s="58">
        <f t="shared" si="219"/>
        <v>0</v>
      </c>
      <c r="J7040" s="59"/>
      <c r="K7040" s="59" t="s">
        <v>4009</v>
      </c>
      <c r="L7040" s="73" t="s">
        <v>9847</v>
      </c>
      <c r="M7040" s="61"/>
      <c r="N7040" s="62"/>
      <c r="O7040" s="1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  <c r="BA7040" s="2"/>
      <c r="BB7040" s="2"/>
      <c r="BC7040" s="2"/>
      <c r="BD7040" s="2"/>
      <c r="BE7040" s="2"/>
      <c r="BF7040" s="2"/>
      <c r="BG7040" s="2"/>
      <c r="BH7040" s="2"/>
      <c r="BI7040" s="2"/>
      <c r="BJ7040" s="2"/>
      <c r="BK7040" s="2"/>
      <c r="BL7040" s="2"/>
      <c r="BM7040" s="2"/>
      <c r="BN7040" s="2"/>
      <c r="BO7040" s="2"/>
      <c r="BP7040" s="2"/>
      <c r="BQ7040" s="2"/>
      <c r="BR7040" s="2"/>
      <c r="BS7040" s="2"/>
      <c r="BT7040" s="2"/>
      <c r="BU7040" s="2"/>
      <c r="BV7040" s="2"/>
      <c r="BW7040" s="2"/>
      <c r="BX7040" s="2"/>
      <c r="BY7040" s="2"/>
      <c r="BZ7040" s="2"/>
      <c r="CA7040" s="2"/>
      <c r="CB7040" s="2"/>
      <c r="CC7040" s="2"/>
      <c r="CD7040" s="2"/>
      <c r="CE7040" s="2"/>
    </row>
    <row r="7041" spans="1:83" s="10" customFormat="1" ht="12.75" customHeight="1" x14ac:dyDescent="0.2">
      <c r="A7041" s="64" t="s">
        <v>11995</v>
      </c>
      <c r="B7041" s="9" t="s">
        <v>5240</v>
      </c>
      <c r="C7041" s="53" t="s">
        <v>4007</v>
      </c>
      <c r="D7041" s="44" t="s">
        <v>4410</v>
      </c>
      <c r="E7041" s="54"/>
      <c r="F7041" s="55"/>
      <c r="G7041" s="56">
        <v>17</v>
      </c>
      <c r="H7041" s="57">
        <f t="shared" si="218"/>
        <v>20.059999999999999</v>
      </c>
      <c r="I7041" s="58">
        <f t="shared" si="219"/>
        <v>0</v>
      </c>
      <c r="J7041" s="59"/>
      <c r="K7041" s="59" t="s">
        <v>4009</v>
      </c>
      <c r="L7041" s="73" t="s">
        <v>9847</v>
      </c>
      <c r="M7041" s="61"/>
      <c r="N7041" s="62"/>
      <c r="O7041" s="1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  <c r="BA7041" s="2"/>
      <c r="BB7041" s="2"/>
      <c r="BC7041" s="2"/>
      <c r="BD7041" s="2"/>
      <c r="BE7041" s="2"/>
      <c r="BF7041" s="2"/>
      <c r="BG7041" s="2"/>
      <c r="BH7041" s="2"/>
      <c r="BI7041" s="2"/>
      <c r="BJ7041" s="2"/>
      <c r="BK7041" s="2"/>
      <c r="BL7041" s="2"/>
      <c r="BM7041" s="2"/>
      <c r="BN7041" s="2"/>
      <c r="BO7041" s="2"/>
      <c r="BP7041" s="2"/>
      <c r="BQ7041" s="2"/>
      <c r="BR7041" s="2"/>
      <c r="BS7041" s="2"/>
      <c r="BT7041" s="2"/>
      <c r="BU7041" s="2"/>
      <c r="BV7041" s="2"/>
      <c r="BW7041" s="2"/>
      <c r="BX7041" s="2"/>
      <c r="BY7041" s="2"/>
      <c r="BZ7041" s="2"/>
      <c r="CA7041" s="2"/>
      <c r="CB7041" s="2"/>
      <c r="CC7041" s="2"/>
      <c r="CD7041" s="2"/>
      <c r="CE7041" s="2"/>
    </row>
    <row r="7042" spans="1:83" s="10" customFormat="1" ht="12.75" customHeight="1" x14ac:dyDescent="0.2">
      <c r="A7042" s="64" t="s">
        <v>11996</v>
      </c>
      <c r="B7042" s="9" t="s">
        <v>17</v>
      </c>
      <c r="C7042" s="53" t="s">
        <v>4007</v>
      </c>
      <c r="D7042" s="44" t="s">
        <v>4410</v>
      </c>
      <c r="E7042" s="54"/>
      <c r="F7042" s="55"/>
      <c r="G7042" s="56">
        <v>8</v>
      </c>
      <c r="H7042" s="57">
        <f t="shared" si="218"/>
        <v>9.44</v>
      </c>
      <c r="I7042" s="58">
        <f t="shared" si="219"/>
        <v>0</v>
      </c>
      <c r="J7042" s="59"/>
      <c r="K7042" s="59" t="s">
        <v>4009</v>
      </c>
      <c r="L7042" s="60" t="s">
        <v>4029</v>
      </c>
      <c r="M7042" s="61"/>
      <c r="N7042" s="62"/>
      <c r="O7042" s="1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  <c r="BA7042" s="2"/>
      <c r="BB7042" s="2"/>
      <c r="BC7042" s="2"/>
      <c r="BD7042" s="2"/>
      <c r="BE7042" s="2"/>
      <c r="BF7042" s="2"/>
      <c r="BG7042" s="2"/>
      <c r="BH7042" s="2"/>
      <c r="BI7042" s="2"/>
      <c r="BJ7042" s="2"/>
      <c r="BK7042" s="2"/>
      <c r="BL7042" s="2"/>
      <c r="BM7042" s="2"/>
      <c r="BN7042" s="2"/>
      <c r="BO7042" s="2"/>
      <c r="BP7042" s="2"/>
      <c r="BQ7042" s="2"/>
      <c r="BR7042" s="2"/>
      <c r="BS7042" s="2"/>
      <c r="BT7042" s="2"/>
      <c r="BU7042" s="2"/>
      <c r="BV7042" s="2"/>
      <c r="BW7042" s="2"/>
      <c r="BX7042" s="2"/>
      <c r="BY7042" s="2"/>
      <c r="BZ7042" s="2"/>
      <c r="CA7042" s="2"/>
      <c r="CB7042" s="2"/>
      <c r="CC7042" s="2"/>
      <c r="CD7042" s="2"/>
      <c r="CE7042" s="2"/>
    </row>
    <row r="7043" spans="1:83" s="10" customFormat="1" ht="12.75" customHeight="1" x14ac:dyDescent="0.2">
      <c r="A7043" s="64" t="s">
        <v>11997</v>
      </c>
      <c r="B7043" s="9" t="s">
        <v>4541</v>
      </c>
      <c r="C7043" s="53" t="s">
        <v>4007</v>
      </c>
      <c r="D7043" s="44" t="s">
        <v>4410</v>
      </c>
      <c r="E7043" s="54"/>
      <c r="F7043" s="55"/>
      <c r="G7043" s="56">
        <v>5</v>
      </c>
      <c r="H7043" s="57">
        <f t="shared" si="218"/>
        <v>5.8999999999999995</v>
      </c>
      <c r="I7043" s="58">
        <f t="shared" si="219"/>
        <v>0</v>
      </c>
      <c r="J7043" s="59"/>
      <c r="K7043" s="59" t="s">
        <v>4009</v>
      </c>
      <c r="L7043" s="73" t="s">
        <v>9847</v>
      </c>
      <c r="M7043" s="61"/>
      <c r="N7043" s="6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  <c r="BA7043" s="2"/>
      <c r="BB7043" s="2"/>
      <c r="BC7043" s="2"/>
      <c r="BD7043" s="2"/>
      <c r="BE7043" s="2"/>
      <c r="BF7043" s="2"/>
      <c r="BG7043" s="2"/>
      <c r="BH7043" s="2"/>
      <c r="BI7043" s="2"/>
      <c r="BJ7043" s="2"/>
      <c r="BK7043" s="2"/>
      <c r="BL7043" s="2"/>
      <c r="BM7043" s="2"/>
      <c r="BN7043" s="2"/>
      <c r="BO7043" s="2"/>
      <c r="BP7043" s="2"/>
      <c r="BQ7043" s="2"/>
      <c r="BR7043" s="2"/>
      <c r="BS7043" s="2"/>
      <c r="BT7043" s="2"/>
      <c r="BU7043" s="2"/>
      <c r="BV7043" s="2"/>
      <c r="BW7043" s="2"/>
      <c r="BX7043" s="2"/>
      <c r="BY7043" s="2"/>
      <c r="BZ7043" s="2"/>
      <c r="CA7043" s="2"/>
      <c r="CB7043" s="2"/>
      <c r="CC7043" s="2"/>
      <c r="CD7043" s="2"/>
      <c r="CE7043" s="2"/>
    </row>
    <row r="7044" spans="1:83" s="10" customFormat="1" ht="12.75" customHeight="1" x14ac:dyDescent="0.2">
      <c r="A7044" s="64" t="s">
        <v>11998</v>
      </c>
      <c r="B7044" s="9" t="s">
        <v>11999</v>
      </c>
      <c r="C7044" s="53" t="s">
        <v>4007</v>
      </c>
      <c r="D7044" s="44" t="s">
        <v>4410</v>
      </c>
      <c r="E7044" s="54"/>
      <c r="F7044" s="55"/>
      <c r="G7044" s="56">
        <v>9282</v>
      </c>
      <c r="H7044" s="57">
        <f t="shared" si="218"/>
        <v>10952.76</v>
      </c>
      <c r="I7044" s="58">
        <f t="shared" si="219"/>
        <v>0</v>
      </c>
      <c r="J7044" s="59"/>
      <c r="K7044" s="59" t="s">
        <v>4009</v>
      </c>
      <c r="L7044" s="60" t="s">
        <v>4029</v>
      </c>
      <c r="M7044" s="61"/>
      <c r="N7044" s="6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  <c r="BA7044" s="2"/>
      <c r="BB7044" s="2"/>
      <c r="BC7044" s="2"/>
      <c r="BD7044" s="2"/>
      <c r="BE7044" s="2"/>
      <c r="BF7044" s="2"/>
      <c r="BG7044" s="2"/>
      <c r="BH7044" s="2"/>
      <c r="BI7044" s="2"/>
      <c r="BJ7044" s="2"/>
      <c r="BK7044" s="2"/>
      <c r="BL7044" s="2"/>
      <c r="BM7044" s="2"/>
      <c r="BN7044" s="2"/>
      <c r="BO7044" s="2"/>
      <c r="BP7044" s="2"/>
      <c r="BQ7044" s="2"/>
      <c r="BR7044" s="2"/>
      <c r="BS7044" s="2"/>
      <c r="BT7044" s="2"/>
      <c r="BU7044" s="2"/>
      <c r="BV7044" s="2"/>
      <c r="BW7044" s="2"/>
      <c r="BX7044" s="2"/>
      <c r="BY7044" s="2"/>
      <c r="BZ7044" s="2"/>
      <c r="CA7044" s="2"/>
      <c r="CB7044" s="2"/>
      <c r="CC7044" s="2"/>
      <c r="CD7044" s="2"/>
      <c r="CE7044" s="2"/>
    </row>
    <row r="7045" spans="1:83" s="10" customFormat="1" ht="12.75" customHeight="1" x14ac:dyDescent="0.2">
      <c r="A7045" s="64" t="s">
        <v>12000</v>
      </c>
      <c r="B7045" s="9" t="s">
        <v>576</v>
      </c>
      <c r="C7045" s="53" t="s">
        <v>4007</v>
      </c>
      <c r="D7045" s="44" t="s">
        <v>4410</v>
      </c>
      <c r="E7045" s="54"/>
      <c r="F7045" s="55"/>
      <c r="G7045" s="56">
        <v>270</v>
      </c>
      <c r="H7045" s="57">
        <f t="shared" si="218"/>
        <v>318.59999999999997</v>
      </c>
      <c r="I7045" s="58">
        <f t="shared" si="219"/>
        <v>0</v>
      </c>
      <c r="J7045" s="59"/>
      <c r="K7045" s="59" t="s">
        <v>4009</v>
      </c>
      <c r="L7045" s="73" t="s">
        <v>9847</v>
      </c>
      <c r="M7045" s="61"/>
      <c r="N7045" s="6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  <c r="BA7045" s="2"/>
      <c r="BB7045" s="2"/>
      <c r="BC7045" s="2"/>
      <c r="BD7045" s="2"/>
      <c r="BE7045" s="2"/>
      <c r="BF7045" s="2"/>
      <c r="BG7045" s="2"/>
      <c r="BH7045" s="2"/>
      <c r="BI7045" s="2"/>
      <c r="BJ7045" s="2"/>
      <c r="BK7045" s="2"/>
      <c r="BL7045" s="2"/>
      <c r="BM7045" s="2"/>
      <c r="BN7045" s="2"/>
      <c r="BO7045" s="2"/>
      <c r="BP7045" s="2"/>
      <c r="BQ7045" s="2"/>
      <c r="BR7045" s="2"/>
      <c r="BS7045" s="2"/>
      <c r="BT7045" s="2"/>
      <c r="BU7045" s="2"/>
      <c r="BV7045" s="2"/>
      <c r="BW7045" s="2"/>
      <c r="BX7045" s="2"/>
      <c r="BY7045" s="2"/>
      <c r="BZ7045" s="2"/>
      <c r="CA7045" s="2"/>
      <c r="CB7045" s="2"/>
      <c r="CC7045" s="2"/>
      <c r="CD7045" s="2"/>
      <c r="CE7045" s="2"/>
    </row>
    <row r="7046" spans="1:83" s="10" customFormat="1" ht="12.75" customHeight="1" x14ac:dyDescent="0.2">
      <c r="A7046" s="64" t="s">
        <v>12001</v>
      </c>
      <c r="B7046" s="9" t="s">
        <v>659</v>
      </c>
      <c r="C7046" s="53" t="s">
        <v>4007</v>
      </c>
      <c r="D7046" s="44" t="s">
        <v>4410</v>
      </c>
      <c r="E7046" s="54"/>
      <c r="F7046" s="55"/>
      <c r="G7046" s="56">
        <v>827</v>
      </c>
      <c r="H7046" s="57">
        <f t="shared" si="218"/>
        <v>975.8599999999999</v>
      </c>
      <c r="I7046" s="58">
        <f t="shared" si="219"/>
        <v>0</v>
      </c>
      <c r="J7046" s="59"/>
      <c r="K7046" s="59" t="s">
        <v>4009</v>
      </c>
      <c r="L7046" s="73" t="s">
        <v>9847</v>
      </c>
      <c r="M7046" s="61"/>
      <c r="N7046" s="6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  <c r="BA7046" s="2"/>
      <c r="BB7046" s="2"/>
      <c r="BC7046" s="2"/>
      <c r="BD7046" s="2"/>
      <c r="BE7046" s="2"/>
      <c r="BF7046" s="2"/>
      <c r="BG7046" s="2"/>
      <c r="BH7046" s="2"/>
      <c r="BI7046" s="2"/>
      <c r="BJ7046" s="2"/>
      <c r="BK7046" s="2"/>
      <c r="BL7046" s="2"/>
      <c r="BM7046" s="2"/>
      <c r="BN7046" s="2"/>
      <c r="BO7046" s="2"/>
      <c r="BP7046" s="2"/>
      <c r="BQ7046" s="2"/>
      <c r="BR7046" s="2"/>
      <c r="BS7046" s="2"/>
      <c r="BT7046" s="2"/>
      <c r="BU7046" s="2"/>
      <c r="BV7046" s="2"/>
      <c r="BW7046" s="2"/>
      <c r="BX7046" s="2"/>
      <c r="BY7046" s="2"/>
      <c r="BZ7046" s="2"/>
      <c r="CA7046" s="2"/>
      <c r="CB7046" s="2"/>
      <c r="CC7046" s="2"/>
      <c r="CD7046" s="2"/>
      <c r="CE7046" s="2"/>
    </row>
    <row r="7047" spans="1:83" s="10" customFormat="1" ht="12.75" customHeight="1" x14ac:dyDescent="0.2">
      <c r="A7047" s="64" t="s">
        <v>12002</v>
      </c>
      <c r="B7047" s="9" t="s">
        <v>6271</v>
      </c>
      <c r="C7047" s="53" t="s">
        <v>4007</v>
      </c>
      <c r="D7047" s="44" t="s">
        <v>4410</v>
      </c>
      <c r="E7047" s="54"/>
      <c r="F7047" s="55"/>
      <c r="G7047" s="56">
        <v>178</v>
      </c>
      <c r="H7047" s="57">
        <f t="shared" si="218"/>
        <v>210.04</v>
      </c>
      <c r="I7047" s="58">
        <f t="shared" si="219"/>
        <v>0</v>
      </c>
      <c r="J7047" s="59"/>
      <c r="K7047" s="59" t="s">
        <v>4009</v>
      </c>
      <c r="L7047" s="73" t="s">
        <v>9847</v>
      </c>
      <c r="M7047" s="61"/>
      <c r="N7047" s="6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  <c r="BA7047" s="2"/>
      <c r="BB7047" s="2"/>
      <c r="BC7047" s="2"/>
      <c r="BD7047" s="2"/>
      <c r="BE7047" s="2"/>
      <c r="BF7047" s="2"/>
      <c r="BG7047" s="2"/>
      <c r="BH7047" s="2"/>
      <c r="BI7047" s="2"/>
      <c r="BJ7047" s="2"/>
      <c r="BK7047" s="2"/>
      <c r="BL7047" s="2"/>
      <c r="BM7047" s="2"/>
      <c r="BN7047" s="2"/>
      <c r="BO7047" s="2"/>
      <c r="BP7047" s="2"/>
      <c r="BQ7047" s="2"/>
      <c r="BR7047" s="2"/>
      <c r="BS7047" s="2"/>
      <c r="BT7047" s="2"/>
      <c r="BU7047" s="2"/>
      <c r="BV7047" s="2"/>
      <c r="BW7047" s="2"/>
      <c r="BX7047" s="2"/>
      <c r="BY7047" s="2"/>
      <c r="BZ7047" s="2"/>
      <c r="CA7047" s="2"/>
      <c r="CB7047" s="2"/>
      <c r="CC7047" s="2"/>
      <c r="CD7047" s="2"/>
      <c r="CE7047" s="2"/>
    </row>
    <row r="7048" spans="1:83" s="10" customFormat="1" ht="12.75" customHeight="1" x14ac:dyDescent="0.2">
      <c r="A7048" s="64" t="s">
        <v>12003</v>
      </c>
      <c r="B7048" s="9" t="s">
        <v>12004</v>
      </c>
      <c r="C7048" s="53" t="s">
        <v>4007</v>
      </c>
      <c r="D7048" s="44" t="s">
        <v>4410</v>
      </c>
      <c r="E7048" s="54"/>
      <c r="F7048" s="55"/>
      <c r="G7048" s="56">
        <v>69</v>
      </c>
      <c r="H7048" s="57">
        <f t="shared" ref="H7048:H7111" si="220">G7048*1.18</f>
        <v>81.42</v>
      </c>
      <c r="I7048" s="58">
        <f t="shared" ref="I7048:I7111" si="221">H7048*F7048</f>
        <v>0</v>
      </c>
      <c r="J7048" s="59"/>
      <c r="K7048" s="59" t="s">
        <v>4009</v>
      </c>
      <c r="L7048" s="73" t="s">
        <v>9847</v>
      </c>
      <c r="M7048" s="61"/>
      <c r="N7048" s="6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  <c r="BA7048" s="2"/>
      <c r="BB7048" s="2"/>
      <c r="BC7048" s="2"/>
      <c r="BD7048" s="2"/>
      <c r="BE7048" s="2"/>
      <c r="BF7048" s="2"/>
      <c r="BG7048" s="2"/>
      <c r="BH7048" s="2"/>
      <c r="BI7048" s="2"/>
      <c r="BJ7048" s="2"/>
      <c r="BK7048" s="2"/>
      <c r="BL7048" s="2"/>
      <c r="BM7048" s="2"/>
      <c r="BN7048" s="2"/>
      <c r="BO7048" s="2"/>
      <c r="BP7048" s="2"/>
      <c r="BQ7048" s="2"/>
      <c r="BR7048" s="2"/>
      <c r="BS7048" s="2"/>
      <c r="BT7048" s="2"/>
      <c r="BU7048" s="2"/>
      <c r="BV7048" s="2"/>
      <c r="BW7048" s="2"/>
      <c r="BX7048" s="2"/>
      <c r="BY7048" s="2"/>
      <c r="BZ7048" s="2"/>
      <c r="CA7048" s="2"/>
      <c r="CB7048" s="2"/>
      <c r="CC7048" s="2"/>
      <c r="CD7048" s="2"/>
      <c r="CE7048" s="2"/>
    </row>
    <row r="7049" spans="1:83" s="10" customFormat="1" ht="12.75" customHeight="1" x14ac:dyDescent="0.2">
      <c r="A7049" s="64" t="s">
        <v>12005</v>
      </c>
      <c r="B7049" s="9" t="s">
        <v>12006</v>
      </c>
      <c r="C7049" s="53" t="s">
        <v>4007</v>
      </c>
      <c r="D7049" s="44" t="s">
        <v>4410</v>
      </c>
      <c r="E7049" s="54"/>
      <c r="F7049" s="55"/>
      <c r="G7049" s="56">
        <v>8270</v>
      </c>
      <c r="H7049" s="57">
        <f t="shared" si="220"/>
        <v>9758.6</v>
      </c>
      <c r="I7049" s="58">
        <f t="shared" si="221"/>
        <v>0</v>
      </c>
      <c r="J7049" s="59"/>
      <c r="K7049" s="59" t="s">
        <v>4009</v>
      </c>
      <c r="L7049" s="60" t="s">
        <v>4029</v>
      </c>
      <c r="M7049" s="61"/>
      <c r="N7049" s="6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  <c r="BA7049" s="2"/>
      <c r="BB7049" s="2"/>
      <c r="BC7049" s="2"/>
      <c r="BD7049" s="2"/>
      <c r="BE7049" s="2"/>
      <c r="BF7049" s="2"/>
      <c r="BG7049" s="2"/>
      <c r="BH7049" s="2"/>
      <c r="BI7049" s="2"/>
      <c r="BJ7049" s="2"/>
      <c r="BK7049" s="2"/>
      <c r="BL7049" s="2"/>
      <c r="BM7049" s="2"/>
      <c r="BN7049" s="2"/>
      <c r="BO7049" s="2"/>
      <c r="BP7049" s="2"/>
      <c r="BQ7049" s="2"/>
      <c r="BR7049" s="2"/>
      <c r="BS7049" s="2"/>
      <c r="BT7049" s="2"/>
      <c r="BU7049" s="2"/>
      <c r="BV7049" s="2"/>
      <c r="BW7049" s="2"/>
      <c r="BX7049" s="2"/>
      <c r="BY7049" s="2"/>
      <c r="BZ7049" s="2"/>
      <c r="CA7049" s="2"/>
      <c r="CB7049" s="2"/>
      <c r="CC7049" s="2"/>
      <c r="CD7049" s="2"/>
      <c r="CE7049" s="2"/>
    </row>
    <row r="7050" spans="1:83" s="10" customFormat="1" ht="12.75" customHeight="1" x14ac:dyDescent="0.2">
      <c r="A7050" s="110" t="s">
        <v>12007</v>
      </c>
      <c r="B7050" s="9" t="s">
        <v>5272</v>
      </c>
      <c r="C7050" s="53" t="s">
        <v>4007</v>
      </c>
      <c r="D7050" s="44" t="s">
        <v>4410</v>
      </c>
      <c r="E7050" s="54"/>
      <c r="F7050" s="55"/>
      <c r="G7050" s="56">
        <v>1390</v>
      </c>
      <c r="H7050" s="57">
        <f t="shared" si="220"/>
        <v>1640.1999999999998</v>
      </c>
      <c r="I7050" s="58">
        <f t="shared" si="221"/>
        <v>0</v>
      </c>
      <c r="J7050" s="59"/>
      <c r="K7050" s="59" t="s">
        <v>4009</v>
      </c>
      <c r="L7050" s="60" t="s">
        <v>4029</v>
      </c>
      <c r="M7050" s="61"/>
      <c r="N7050" s="6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  <c r="BA7050" s="2"/>
      <c r="BB7050" s="2"/>
      <c r="BC7050" s="2"/>
      <c r="BD7050" s="2"/>
      <c r="BE7050" s="2"/>
      <c r="BF7050" s="2"/>
      <c r="BG7050" s="2"/>
      <c r="BH7050" s="2"/>
      <c r="BI7050" s="2"/>
      <c r="BJ7050" s="2"/>
      <c r="BK7050" s="2"/>
      <c r="BL7050" s="2"/>
      <c r="BM7050" s="2"/>
      <c r="BN7050" s="2"/>
      <c r="BO7050" s="2"/>
      <c r="BP7050" s="2"/>
      <c r="BQ7050" s="2"/>
      <c r="BR7050" s="2"/>
      <c r="BS7050" s="2"/>
      <c r="BT7050" s="2"/>
      <c r="BU7050" s="2"/>
      <c r="BV7050" s="2"/>
      <c r="BW7050" s="2"/>
      <c r="BX7050" s="2"/>
      <c r="BY7050" s="2"/>
      <c r="BZ7050" s="2"/>
      <c r="CA7050" s="2"/>
      <c r="CB7050" s="2"/>
      <c r="CC7050" s="2"/>
      <c r="CD7050" s="2"/>
      <c r="CE7050" s="2"/>
    </row>
    <row r="7051" spans="1:83" s="10" customFormat="1" ht="12.75" customHeight="1" x14ac:dyDescent="0.2">
      <c r="A7051" s="64" t="s">
        <v>12008</v>
      </c>
      <c r="B7051" s="9" t="s">
        <v>62</v>
      </c>
      <c r="C7051" s="53" t="s">
        <v>4007</v>
      </c>
      <c r="D7051" s="44" t="s">
        <v>4410</v>
      </c>
      <c r="E7051" s="54"/>
      <c r="F7051" s="55"/>
      <c r="G7051" s="56">
        <v>55</v>
      </c>
      <c r="H7051" s="57">
        <f t="shared" si="220"/>
        <v>64.899999999999991</v>
      </c>
      <c r="I7051" s="58">
        <f t="shared" si="221"/>
        <v>0</v>
      </c>
      <c r="J7051" s="59"/>
      <c r="K7051" s="59" t="s">
        <v>4009</v>
      </c>
      <c r="L7051" s="73" t="s">
        <v>11951</v>
      </c>
      <c r="M7051" s="61"/>
      <c r="N7051" s="6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  <c r="BA7051" s="2"/>
      <c r="BB7051" s="2"/>
      <c r="BC7051" s="2"/>
      <c r="BD7051" s="2"/>
      <c r="BE7051" s="2"/>
      <c r="BF7051" s="2"/>
      <c r="BG7051" s="2"/>
      <c r="BH7051" s="2"/>
      <c r="BI7051" s="2"/>
      <c r="BJ7051" s="2"/>
      <c r="BK7051" s="2"/>
      <c r="BL7051" s="2"/>
      <c r="BM7051" s="2"/>
      <c r="BN7051" s="2"/>
      <c r="BO7051" s="2"/>
      <c r="BP7051" s="2"/>
      <c r="BQ7051" s="2"/>
      <c r="BR7051" s="2"/>
      <c r="BS7051" s="2"/>
      <c r="BT7051" s="2"/>
      <c r="BU7051" s="2"/>
      <c r="BV7051" s="2"/>
      <c r="BW7051" s="2"/>
      <c r="BX7051" s="2"/>
      <c r="BY7051" s="2"/>
      <c r="BZ7051" s="2"/>
      <c r="CA7051" s="2"/>
      <c r="CB7051" s="2"/>
      <c r="CC7051" s="2"/>
      <c r="CD7051" s="2"/>
      <c r="CE7051" s="2"/>
    </row>
    <row r="7052" spans="1:83" s="10" customFormat="1" ht="12.75" customHeight="1" x14ac:dyDescent="0.2">
      <c r="A7052" s="110" t="s">
        <v>12009</v>
      </c>
      <c r="B7052" s="9" t="s">
        <v>12010</v>
      </c>
      <c r="C7052" s="53" t="s">
        <v>4007</v>
      </c>
      <c r="D7052" s="44" t="s">
        <v>4410</v>
      </c>
      <c r="E7052" s="54"/>
      <c r="F7052" s="55"/>
      <c r="G7052" s="56">
        <v>239</v>
      </c>
      <c r="H7052" s="57">
        <f t="shared" si="220"/>
        <v>282.02</v>
      </c>
      <c r="I7052" s="58">
        <f t="shared" si="221"/>
        <v>0</v>
      </c>
      <c r="J7052" s="59"/>
      <c r="K7052" s="59" t="s">
        <v>4009</v>
      </c>
      <c r="L7052" s="73" t="s">
        <v>9847</v>
      </c>
      <c r="M7052" s="61"/>
      <c r="N7052" s="6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  <c r="BA7052" s="2"/>
      <c r="BB7052" s="2"/>
      <c r="BC7052" s="2"/>
      <c r="BD7052" s="2"/>
      <c r="BE7052" s="2"/>
      <c r="BF7052" s="2"/>
      <c r="BG7052" s="2"/>
      <c r="BH7052" s="2"/>
      <c r="BI7052" s="2"/>
      <c r="BJ7052" s="2"/>
      <c r="BK7052" s="2"/>
      <c r="BL7052" s="2"/>
      <c r="BM7052" s="2"/>
      <c r="BN7052" s="2"/>
      <c r="BO7052" s="2"/>
      <c r="BP7052" s="2"/>
      <c r="BQ7052" s="2"/>
      <c r="BR7052" s="2"/>
      <c r="BS7052" s="2"/>
      <c r="BT7052" s="2"/>
      <c r="BU7052" s="2"/>
      <c r="BV7052" s="2"/>
      <c r="BW7052" s="2"/>
      <c r="BX7052" s="2"/>
      <c r="BY7052" s="2"/>
      <c r="BZ7052" s="2"/>
      <c r="CA7052" s="2"/>
      <c r="CB7052" s="2"/>
      <c r="CC7052" s="2"/>
      <c r="CD7052" s="2"/>
      <c r="CE7052" s="2"/>
    </row>
    <row r="7053" spans="1:83" s="10" customFormat="1" ht="12.75" customHeight="1" x14ac:dyDescent="0.2">
      <c r="A7053" s="64" t="s">
        <v>12011</v>
      </c>
      <c r="B7053" s="9" t="s">
        <v>176</v>
      </c>
      <c r="C7053" s="53" t="s">
        <v>4007</v>
      </c>
      <c r="D7053" s="44" t="s">
        <v>4410</v>
      </c>
      <c r="E7053" s="54"/>
      <c r="F7053" s="55"/>
      <c r="G7053" s="56">
        <v>12</v>
      </c>
      <c r="H7053" s="57">
        <f t="shared" si="220"/>
        <v>14.16</v>
      </c>
      <c r="I7053" s="58">
        <f t="shared" si="221"/>
        <v>0</v>
      </c>
      <c r="J7053" s="59"/>
      <c r="K7053" s="59" t="s">
        <v>4009</v>
      </c>
      <c r="L7053" s="73" t="s">
        <v>9847</v>
      </c>
      <c r="M7053" s="61"/>
      <c r="N7053" s="6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  <c r="BA7053" s="2"/>
      <c r="BB7053" s="2"/>
      <c r="BC7053" s="2"/>
      <c r="BD7053" s="2"/>
      <c r="BE7053" s="2"/>
      <c r="BF7053" s="2"/>
      <c r="BG7053" s="2"/>
      <c r="BH7053" s="2"/>
      <c r="BI7053" s="2"/>
      <c r="BJ7053" s="2"/>
      <c r="BK7053" s="2"/>
      <c r="BL7053" s="2"/>
      <c r="BM7053" s="2"/>
      <c r="BN7053" s="2"/>
      <c r="BO7053" s="2"/>
      <c r="BP7053" s="2"/>
      <c r="BQ7053" s="2"/>
      <c r="BR7053" s="2"/>
      <c r="BS7053" s="2"/>
      <c r="BT7053" s="2"/>
      <c r="BU7053" s="2"/>
      <c r="BV7053" s="2"/>
      <c r="BW7053" s="2"/>
      <c r="BX7053" s="2"/>
      <c r="BY7053" s="2"/>
      <c r="BZ7053" s="2"/>
      <c r="CA7053" s="2"/>
      <c r="CB7053" s="2"/>
      <c r="CC7053" s="2"/>
      <c r="CD7053" s="2"/>
      <c r="CE7053" s="2"/>
    </row>
    <row r="7054" spans="1:83" s="10" customFormat="1" ht="12.75" customHeight="1" x14ac:dyDescent="0.2">
      <c r="A7054" s="64" t="s">
        <v>12012</v>
      </c>
      <c r="B7054" s="9" t="s">
        <v>12013</v>
      </c>
      <c r="C7054" s="53" t="s">
        <v>4007</v>
      </c>
      <c r="D7054" s="44" t="s">
        <v>4410</v>
      </c>
      <c r="E7054" s="54"/>
      <c r="F7054" s="55"/>
      <c r="G7054" s="56">
        <v>3911</v>
      </c>
      <c r="H7054" s="57">
        <f t="shared" si="220"/>
        <v>4614.9799999999996</v>
      </c>
      <c r="I7054" s="58">
        <f t="shared" si="221"/>
        <v>0</v>
      </c>
      <c r="J7054" s="59"/>
      <c r="K7054" s="59" t="s">
        <v>4009</v>
      </c>
      <c r="L7054" s="60" t="s">
        <v>4029</v>
      </c>
      <c r="M7054" s="61"/>
      <c r="N7054" s="6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  <c r="BA7054" s="2"/>
      <c r="BB7054" s="2"/>
      <c r="BC7054" s="2"/>
      <c r="BD7054" s="2"/>
      <c r="BE7054" s="2"/>
      <c r="BF7054" s="2"/>
      <c r="BG7054" s="2"/>
      <c r="BH7054" s="2"/>
      <c r="BI7054" s="2"/>
      <c r="BJ7054" s="2"/>
      <c r="BK7054" s="2"/>
      <c r="BL7054" s="2"/>
      <c r="BM7054" s="2"/>
      <c r="BN7054" s="2"/>
      <c r="BO7054" s="2"/>
      <c r="BP7054" s="2"/>
      <c r="BQ7054" s="2"/>
      <c r="BR7054" s="2"/>
      <c r="BS7054" s="2"/>
      <c r="BT7054" s="2"/>
      <c r="BU7054" s="2"/>
      <c r="BV7054" s="2"/>
      <c r="BW7054" s="2"/>
      <c r="BX7054" s="2"/>
      <c r="BY7054" s="2"/>
      <c r="BZ7054" s="2"/>
      <c r="CA7054" s="2"/>
      <c r="CB7054" s="2"/>
      <c r="CC7054" s="2"/>
      <c r="CD7054" s="2"/>
      <c r="CE7054" s="2"/>
    </row>
    <row r="7055" spans="1:83" s="10" customFormat="1" ht="12.75" customHeight="1" x14ac:dyDescent="0.2">
      <c r="A7055" s="64" t="s">
        <v>12014</v>
      </c>
      <c r="B7055" s="9" t="s">
        <v>12015</v>
      </c>
      <c r="C7055" s="53" t="s">
        <v>4007</v>
      </c>
      <c r="D7055" s="44" t="s">
        <v>4410</v>
      </c>
      <c r="E7055" s="54"/>
      <c r="F7055" s="55"/>
      <c r="G7055" s="56">
        <v>1000</v>
      </c>
      <c r="H7055" s="57">
        <f t="shared" si="220"/>
        <v>1180</v>
      </c>
      <c r="I7055" s="58">
        <f t="shared" si="221"/>
        <v>0</v>
      </c>
      <c r="J7055" s="59"/>
      <c r="K7055" s="59" t="s">
        <v>4009</v>
      </c>
      <c r="L7055" s="73" t="s">
        <v>9847</v>
      </c>
      <c r="M7055" s="61"/>
      <c r="N7055" s="6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  <c r="BA7055" s="2"/>
      <c r="BB7055" s="2"/>
      <c r="BC7055" s="2"/>
      <c r="BD7055" s="2"/>
      <c r="BE7055" s="2"/>
      <c r="BF7055" s="2"/>
      <c r="BG7055" s="2"/>
      <c r="BH7055" s="2"/>
      <c r="BI7055" s="2"/>
      <c r="BJ7055" s="2"/>
      <c r="BK7055" s="2"/>
      <c r="BL7055" s="2"/>
      <c r="BM7055" s="2"/>
      <c r="BN7055" s="2"/>
      <c r="BO7055" s="2"/>
      <c r="BP7055" s="2"/>
      <c r="BQ7055" s="2"/>
      <c r="BR7055" s="2"/>
      <c r="BS7055" s="2"/>
      <c r="BT7055" s="2"/>
      <c r="BU7055" s="2"/>
      <c r="BV7055" s="2"/>
      <c r="BW7055" s="2"/>
      <c r="BX7055" s="2"/>
      <c r="BY7055" s="2"/>
      <c r="BZ7055" s="2"/>
      <c r="CA7055" s="2"/>
      <c r="CB7055" s="2"/>
      <c r="CC7055" s="2"/>
      <c r="CD7055" s="2"/>
      <c r="CE7055" s="2"/>
    </row>
    <row r="7056" spans="1:83" s="10" customFormat="1" ht="12.75" customHeight="1" x14ac:dyDescent="0.2">
      <c r="A7056" s="64" t="s">
        <v>12016</v>
      </c>
      <c r="B7056" s="9" t="s">
        <v>5297</v>
      </c>
      <c r="C7056" s="53" t="s">
        <v>4007</v>
      </c>
      <c r="D7056" s="44" t="s">
        <v>4410</v>
      </c>
      <c r="E7056" s="54"/>
      <c r="F7056" s="55"/>
      <c r="G7056" s="56">
        <v>272</v>
      </c>
      <c r="H7056" s="57">
        <f t="shared" si="220"/>
        <v>320.95999999999998</v>
      </c>
      <c r="I7056" s="58">
        <f t="shared" si="221"/>
        <v>0</v>
      </c>
      <c r="J7056" s="59"/>
      <c r="K7056" s="59" t="s">
        <v>4009</v>
      </c>
      <c r="L7056" s="73" t="s">
        <v>9847</v>
      </c>
      <c r="M7056" s="61"/>
      <c r="N7056" s="6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  <c r="AY7056" s="2"/>
      <c r="AZ7056" s="2"/>
      <c r="BA7056" s="2"/>
      <c r="BB7056" s="2"/>
      <c r="BC7056" s="2"/>
      <c r="BD7056" s="2"/>
      <c r="BE7056" s="2"/>
      <c r="BF7056" s="2"/>
      <c r="BG7056" s="2"/>
      <c r="BH7056" s="2"/>
      <c r="BI7056" s="2"/>
      <c r="BJ7056" s="2"/>
      <c r="BK7056" s="2"/>
      <c r="BL7056" s="2"/>
      <c r="BM7056" s="2"/>
      <c r="BN7056" s="2"/>
      <c r="BO7056" s="2"/>
      <c r="BP7056" s="2"/>
      <c r="BQ7056" s="2"/>
      <c r="BR7056" s="2"/>
      <c r="BS7056" s="2"/>
      <c r="BT7056" s="2"/>
      <c r="BU7056" s="2"/>
      <c r="BV7056" s="2"/>
      <c r="BW7056" s="2"/>
      <c r="BX7056" s="2"/>
      <c r="BY7056" s="2"/>
      <c r="BZ7056" s="2"/>
      <c r="CA7056" s="2"/>
      <c r="CB7056" s="2"/>
      <c r="CC7056" s="2"/>
      <c r="CD7056" s="2"/>
      <c r="CE7056" s="2"/>
    </row>
    <row r="7057" spans="1:83" s="10" customFormat="1" ht="12.75" customHeight="1" x14ac:dyDescent="0.2">
      <c r="A7057" s="64" t="s">
        <v>12017</v>
      </c>
      <c r="B7057" s="9" t="s">
        <v>37</v>
      </c>
      <c r="C7057" s="53" t="s">
        <v>4007</v>
      </c>
      <c r="D7057" s="44" t="s">
        <v>4410</v>
      </c>
      <c r="E7057" s="54"/>
      <c r="F7057" s="55"/>
      <c r="G7057" s="56">
        <v>43</v>
      </c>
      <c r="H7057" s="57">
        <f t="shared" si="220"/>
        <v>50.739999999999995</v>
      </c>
      <c r="I7057" s="58">
        <f t="shared" si="221"/>
        <v>0</v>
      </c>
      <c r="J7057" s="59"/>
      <c r="K7057" s="59" t="s">
        <v>4009</v>
      </c>
      <c r="L7057" s="73" t="s">
        <v>9847</v>
      </c>
      <c r="M7057" s="61"/>
      <c r="N7057" s="6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  <c r="BA7057" s="2"/>
      <c r="BB7057" s="2"/>
      <c r="BC7057" s="2"/>
      <c r="BD7057" s="2"/>
      <c r="BE7057" s="2"/>
      <c r="BF7057" s="2"/>
      <c r="BG7057" s="2"/>
      <c r="BH7057" s="2"/>
      <c r="BI7057" s="2"/>
      <c r="BJ7057" s="2"/>
      <c r="BK7057" s="2"/>
      <c r="BL7057" s="2"/>
      <c r="BM7057" s="2"/>
      <c r="BN7057" s="2"/>
      <c r="BO7057" s="2"/>
      <c r="BP7057" s="2"/>
      <c r="BQ7057" s="2"/>
      <c r="BR7057" s="2"/>
      <c r="BS7057" s="2"/>
      <c r="BT7057" s="2"/>
      <c r="BU7057" s="2"/>
      <c r="BV7057" s="2"/>
      <c r="BW7057" s="2"/>
      <c r="BX7057" s="2"/>
      <c r="BY7057" s="2"/>
      <c r="BZ7057" s="2"/>
      <c r="CA7057" s="2"/>
      <c r="CB7057" s="2"/>
      <c r="CC7057" s="2"/>
      <c r="CD7057" s="2"/>
      <c r="CE7057" s="2"/>
    </row>
    <row r="7058" spans="1:83" s="10" customFormat="1" ht="12.75" customHeight="1" x14ac:dyDescent="0.2">
      <c r="A7058" s="64" t="s">
        <v>12018</v>
      </c>
      <c r="B7058" s="9" t="s">
        <v>12019</v>
      </c>
      <c r="C7058" s="53" t="s">
        <v>4007</v>
      </c>
      <c r="D7058" s="44" t="s">
        <v>4410</v>
      </c>
      <c r="E7058" s="54"/>
      <c r="F7058" s="55"/>
      <c r="G7058" s="56">
        <v>17</v>
      </c>
      <c r="H7058" s="57">
        <f t="shared" si="220"/>
        <v>20.059999999999999</v>
      </c>
      <c r="I7058" s="58">
        <f t="shared" si="221"/>
        <v>0</v>
      </c>
      <c r="J7058" s="59"/>
      <c r="K7058" s="59" t="s">
        <v>4009</v>
      </c>
      <c r="L7058" s="73" t="s">
        <v>9847</v>
      </c>
      <c r="M7058" s="61"/>
      <c r="N7058" s="6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  <c r="BA7058" s="2"/>
      <c r="BB7058" s="2"/>
      <c r="BC7058" s="2"/>
      <c r="BD7058" s="2"/>
      <c r="BE7058" s="2"/>
      <c r="BF7058" s="2"/>
      <c r="BG7058" s="2"/>
      <c r="BH7058" s="2"/>
      <c r="BI7058" s="2"/>
      <c r="BJ7058" s="2"/>
      <c r="BK7058" s="2"/>
      <c r="BL7058" s="2"/>
      <c r="BM7058" s="2"/>
      <c r="BN7058" s="2"/>
      <c r="BO7058" s="2"/>
      <c r="BP7058" s="2"/>
      <c r="BQ7058" s="2"/>
      <c r="BR7058" s="2"/>
      <c r="BS7058" s="2"/>
      <c r="BT7058" s="2"/>
      <c r="BU7058" s="2"/>
      <c r="BV7058" s="2"/>
      <c r="BW7058" s="2"/>
      <c r="BX7058" s="2"/>
      <c r="BY7058" s="2"/>
      <c r="BZ7058" s="2"/>
      <c r="CA7058" s="2"/>
      <c r="CB7058" s="2"/>
      <c r="CC7058" s="2"/>
      <c r="CD7058" s="2"/>
      <c r="CE7058" s="2"/>
    </row>
    <row r="7059" spans="1:83" s="10" customFormat="1" ht="12.75" customHeight="1" x14ac:dyDescent="0.2">
      <c r="A7059" s="64" t="s">
        <v>12020</v>
      </c>
      <c r="B7059" s="9" t="s">
        <v>12021</v>
      </c>
      <c r="C7059" s="53" t="s">
        <v>4007</v>
      </c>
      <c r="D7059" s="44" t="s">
        <v>4410</v>
      </c>
      <c r="E7059" s="54"/>
      <c r="F7059" s="55"/>
      <c r="G7059" s="56">
        <v>905</v>
      </c>
      <c r="H7059" s="57">
        <f t="shared" si="220"/>
        <v>1067.8999999999999</v>
      </c>
      <c r="I7059" s="58">
        <f t="shared" si="221"/>
        <v>0</v>
      </c>
      <c r="J7059" s="59"/>
      <c r="K7059" s="59" t="s">
        <v>4009</v>
      </c>
      <c r="L7059" s="60" t="s">
        <v>4029</v>
      </c>
      <c r="M7059" s="61"/>
      <c r="N7059" s="6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  <c r="BA7059" s="2"/>
      <c r="BB7059" s="2"/>
      <c r="BC7059" s="2"/>
      <c r="BD7059" s="2"/>
      <c r="BE7059" s="2"/>
      <c r="BF7059" s="2"/>
      <c r="BG7059" s="2"/>
      <c r="BH7059" s="2"/>
      <c r="BI7059" s="2"/>
      <c r="BJ7059" s="2"/>
      <c r="BK7059" s="2"/>
      <c r="BL7059" s="2"/>
      <c r="BM7059" s="2"/>
      <c r="BN7059" s="2"/>
      <c r="BO7059" s="2"/>
      <c r="BP7059" s="2"/>
      <c r="BQ7059" s="2"/>
      <c r="BR7059" s="2"/>
      <c r="BS7059" s="2"/>
      <c r="BT7059" s="2"/>
      <c r="BU7059" s="2"/>
      <c r="BV7059" s="2"/>
      <c r="BW7059" s="2"/>
      <c r="BX7059" s="2"/>
      <c r="BY7059" s="2"/>
      <c r="BZ7059" s="2"/>
      <c r="CA7059" s="2"/>
      <c r="CB7059" s="2"/>
      <c r="CC7059" s="2"/>
      <c r="CD7059" s="2"/>
      <c r="CE7059" s="2"/>
    </row>
    <row r="7060" spans="1:83" s="10" customFormat="1" ht="12.75" customHeight="1" x14ac:dyDescent="0.2">
      <c r="A7060" s="69" t="s">
        <v>12022</v>
      </c>
      <c r="B7060" s="9" t="s">
        <v>12023</v>
      </c>
      <c r="C7060" s="53" t="s">
        <v>4007</v>
      </c>
      <c r="D7060" s="44" t="s">
        <v>4410</v>
      </c>
      <c r="E7060" s="54"/>
      <c r="F7060" s="55"/>
      <c r="G7060" s="56">
        <v>1100</v>
      </c>
      <c r="H7060" s="57">
        <f t="shared" si="220"/>
        <v>1298</v>
      </c>
      <c r="I7060" s="58">
        <f t="shared" si="221"/>
        <v>0</v>
      </c>
      <c r="J7060" s="59"/>
      <c r="K7060" s="59" t="s">
        <v>4009</v>
      </c>
      <c r="L7060" s="60" t="s">
        <v>4029</v>
      </c>
      <c r="M7060" s="61"/>
      <c r="N7060" s="6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  <c r="BA7060" s="2"/>
      <c r="BB7060" s="2"/>
      <c r="BC7060" s="2"/>
      <c r="BD7060" s="2"/>
      <c r="BE7060" s="2"/>
      <c r="BF7060" s="2"/>
      <c r="BG7060" s="2"/>
      <c r="BH7060" s="2"/>
      <c r="BI7060" s="2"/>
      <c r="BJ7060" s="2"/>
      <c r="BK7060" s="2"/>
      <c r="BL7060" s="2"/>
      <c r="BM7060" s="2"/>
      <c r="BN7060" s="2"/>
      <c r="BO7060" s="2"/>
      <c r="BP7060" s="2"/>
      <c r="BQ7060" s="2"/>
      <c r="BR7060" s="2"/>
      <c r="BS7060" s="2"/>
      <c r="BT7060" s="2"/>
      <c r="BU7060" s="2"/>
      <c r="BV7060" s="2"/>
      <c r="BW7060" s="2"/>
      <c r="BX7060" s="2"/>
      <c r="BY7060" s="2"/>
      <c r="BZ7060" s="2"/>
      <c r="CA7060" s="2"/>
      <c r="CB7060" s="2"/>
      <c r="CC7060" s="2"/>
      <c r="CD7060" s="2"/>
      <c r="CE7060" s="2"/>
    </row>
    <row r="7061" spans="1:83" s="10" customFormat="1" ht="12.75" customHeight="1" x14ac:dyDescent="0.2">
      <c r="A7061" s="69" t="s">
        <v>12024</v>
      </c>
      <c r="B7061" s="9" t="s">
        <v>12025</v>
      </c>
      <c r="C7061" s="53" t="s">
        <v>4007</v>
      </c>
      <c r="D7061" s="44" t="s">
        <v>4410</v>
      </c>
      <c r="E7061" s="54"/>
      <c r="F7061" s="55"/>
      <c r="G7061" s="56">
        <v>850</v>
      </c>
      <c r="H7061" s="57">
        <f t="shared" si="220"/>
        <v>1003</v>
      </c>
      <c r="I7061" s="58">
        <f t="shared" si="221"/>
        <v>0</v>
      </c>
      <c r="J7061" s="59"/>
      <c r="K7061" s="59" t="s">
        <v>4009</v>
      </c>
      <c r="L7061" s="73" t="s">
        <v>12026</v>
      </c>
      <c r="M7061" s="61"/>
      <c r="N7061" s="6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  <c r="BA7061" s="2"/>
      <c r="BB7061" s="2"/>
      <c r="BC7061" s="2"/>
      <c r="BD7061" s="2"/>
      <c r="BE7061" s="2"/>
      <c r="BF7061" s="2"/>
      <c r="BG7061" s="2"/>
      <c r="BH7061" s="2"/>
      <c r="BI7061" s="2"/>
      <c r="BJ7061" s="2"/>
      <c r="BK7061" s="2"/>
      <c r="BL7061" s="2"/>
      <c r="BM7061" s="2"/>
      <c r="BN7061" s="2"/>
      <c r="BO7061" s="2"/>
      <c r="BP7061" s="2"/>
      <c r="BQ7061" s="2"/>
      <c r="BR7061" s="2"/>
      <c r="BS7061" s="2"/>
      <c r="BT7061" s="2"/>
      <c r="BU7061" s="2"/>
      <c r="BV7061" s="2"/>
      <c r="BW7061" s="2"/>
      <c r="BX7061" s="2"/>
      <c r="BY7061" s="2"/>
      <c r="BZ7061" s="2"/>
      <c r="CA7061" s="2"/>
      <c r="CB7061" s="2"/>
      <c r="CC7061" s="2"/>
      <c r="CD7061" s="2"/>
      <c r="CE7061" s="2"/>
    </row>
    <row r="7062" spans="1:83" s="10" customFormat="1" ht="12.75" customHeight="1" x14ac:dyDescent="0.2">
      <c r="A7062" s="64" t="s">
        <v>12027</v>
      </c>
      <c r="B7062" s="9" t="s">
        <v>12028</v>
      </c>
      <c r="C7062" s="53" t="s">
        <v>4007</v>
      </c>
      <c r="D7062" s="44" t="s">
        <v>4410</v>
      </c>
      <c r="E7062" s="54"/>
      <c r="F7062" s="55"/>
      <c r="G7062" s="56">
        <v>42</v>
      </c>
      <c r="H7062" s="57">
        <f t="shared" si="220"/>
        <v>49.559999999999995</v>
      </c>
      <c r="I7062" s="58">
        <f t="shared" si="221"/>
        <v>0</v>
      </c>
      <c r="J7062" s="59"/>
      <c r="K7062" s="59" t="s">
        <v>4009</v>
      </c>
      <c r="L7062" s="73" t="s">
        <v>12029</v>
      </c>
      <c r="M7062" s="61"/>
      <c r="N7062" s="6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  <c r="BA7062" s="2"/>
      <c r="BB7062" s="2"/>
      <c r="BC7062" s="2"/>
      <c r="BD7062" s="2"/>
      <c r="BE7062" s="2"/>
      <c r="BF7062" s="2"/>
      <c r="BG7062" s="2"/>
      <c r="BH7062" s="2"/>
      <c r="BI7062" s="2"/>
      <c r="BJ7062" s="2"/>
      <c r="BK7062" s="2"/>
      <c r="BL7062" s="2"/>
      <c r="BM7062" s="2"/>
      <c r="BN7062" s="2"/>
      <c r="BO7062" s="2"/>
      <c r="BP7062" s="2"/>
      <c r="BQ7062" s="2"/>
      <c r="BR7062" s="2"/>
      <c r="BS7062" s="2"/>
      <c r="BT7062" s="2"/>
      <c r="BU7062" s="2"/>
      <c r="BV7062" s="2"/>
      <c r="BW7062" s="2"/>
      <c r="BX7062" s="2"/>
      <c r="BY7062" s="2"/>
      <c r="BZ7062" s="2"/>
      <c r="CA7062" s="2"/>
      <c r="CB7062" s="2"/>
      <c r="CC7062" s="2"/>
      <c r="CD7062" s="2"/>
      <c r="CE7062" s="2"/>
    </row>
    <row r="7063" spans="1:83" s="10" customFormat="1" ht="12.75" customHeight="1" x14ac:dyDescent="0.2">
      <c r="A7063" s="51" t="s">
        <v>12030</v>
      </c>
      <c r="B7063" s="9" t="s">
        <v>13</v>
      </c>
      <c r="C7063" s="53" t="s">
        <v>4007</v>
      </c>
      <c r="D7063" s="44" t="s">
        <v>4410</v>
      </c>
      <c r="E7063" s="54"/>
      <c r="F7063" s="55"/>
      <c r="G7063" s="56">
        <v>138</v>
      </c>
      <c r="H7063" s="57">
        <f t="shared" si="220"/>
        <v>162.84</v>
      </c>
      <c r="I7063" s="58">
        <f t="shared" si="221"/>
        <v>0</v>
      </c>
      <c r="J7063" s="59"/>
      <c r="K7063" s="59" t="s">
        <v>4009</v>
      </c>
      <c r="L7063" s="60"/>
      <c r="M7063" s="61"/>
      <c r="N7063" s="6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  <c r="BA7063" s="2"/>
      <c r="BB7063" s="2"/>
      <c r="BC7063" s="2"/>
      <c r="BD7063" s="2"/>
      <c r="BE7063" s="2"/>
      <c r="BF7063" s="2"/>
      <c r="BG7063" s="2"/>
      <c r="BH7063" s="2"/>
      <c r="BI7063" s="2"/>
      <c r="BJ7063" s="2"/>
      <c r="BK7063" s="2"/>
      <c r="BL7063" s="2"/>
      <c r="BM7063" s="2"/>
      <c r="BN7063" s="2"/>
      <c r="BO7063" s="2"/>
      <c r="BP7063" s="2"/>
      <c r="BQ7063" s="2"/>
      <c r="BR7063" s="2"/>
      <c r="BS7063" s="2"/>
      <c r="BT7063" s="2"/>
      <c r="BU7063" s="2"/>
      <c r="BV7063" s="2"/>
      <c r="BW7063" s="2"/>
      <c r="BX7063" s="2"/>
      <c r="BY7063" s="2"/>
      <c r="BZ7063" s="2"/>
      <c r="CA7063" s="2"/>
      <c r="CB7063" s="2"/>
      <c r="CC7063" s="2"/>
      <c r="CD7063" s="2"/>
      <c r="CE7063" s="2"/>
    </row>
    <row r="7064" spans="1:83" s="10" customFormat="1" ht="12.75" customHeight="1" x14ac:dyDescent="0.2">
      <c r="A7064" s="64" t="s">
        <v>12031</v>
      </c>
      <c r="B7064" s="9" t="s">
        <v>37</v>
      </c>
      <c r="C7064" s="53" t="s">
        <v>4007</v>
      </c>
      <c r="D7064" s="44" t="s">
        <v>4410</v>
      </c>
      <c r="E7064" s="54"/>
      <c r="F7064" s="55"/>
      <c r="G7064" s="56">
        <v>36</v>
      </c>
      <c r="H7064" s="57">
        <f t="shared" si="220"/>
        <v>42.48</v>
      </c>
      <c r="I7064" s="58">
        <f t="shared" si="221"/>
        <v>0</v>
      </c>
      <c r="J7064" s="59"/>
      <c r="K7064" s="59" t="s">
        <v>4009</v>
      </c>
      <c r="L7064" s="73" t="s">
        <v>11951</v>
      </c>
      <c r="M7064" s="61"/>
      <c r="N7064" s="6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  <c r="BA7064" s="2"/>
      <c r="BB7064" s="2"/>
      <c r="BC7064" s="2"/>
      <c r="BD7064" s="2"/>
      <c r="BE7064" s="2"/>
      <c r="BF7064" s="2"/>
      <c r="BG7064" s="2"/>
      <c r="BH7064" s="2"/>
      <c r="BI7064" s="2"/>
      <c r="BJ7064" s="2"/>
      <c r="BK7064" s="2"/>
      <c r="BL7064" s="2"/>
      <c r="BM7064" s="2"/>
      <c r="BN7064" s="2"/>
      <c r="BO7064" s="2"/>
      <c r="BP7064" s="2"/>
      <c r="BQ7064" s="2"/>
      <c r="BR7064" s="2"/>
      <c r="BS7064" s="2"/>
      <c r="BT7064" s="2"/>
      <c r="BU7064" s="2"/>
      <c r="BV7064" s="2"/>
      <c r="BW7064" s="2"/>
      <c r="BX7064" s="2"/>
      <c r="BY7064" s="2"/>
      <c r="BZ7064" s="2"/>
      <c r="CA7064" s="2"/>
      <c r="CB7064" s="2"/>
      <c r="CC7064" s="2"/>
      <c r="CD7064" s="2"/>
      <c r="CE7064" s="2"/>
    </row>
    <row r="7065" spans="1:83" s="10" customFormat="1" ht="12.75" customHeight="1" x14ac:dyDescent="0.2">
      <c r="A7065" s="69" t="s">
        <v>12032</v>
      </c>
      <c r="B7065" s="9" t="s">
        <v>12033</v>
      </c>
      <c r="C7065" s="53" t="s">
        <v>4007</v>
      </c>
      <c r="D7065" s="44" t="s">
        <v>4410</v>
      </c>
      <c r="E7065" s="54"/>
      <c r="F7065" s="55"/>
      <c r="G7065" s="56">
        <v>12055</v>
      </c>
      <c r="H7065" s="57">
        <f t="shared" si="220"/>
        <v>14224.9</v>
      </c>
      <c r="I7065" s="58">
        <f t="shared" si="221"/>
        <v>0</v>
      </c>
      <c r="J7065" s="59"/>
      <c r="K7065" s="59" t="s">
        <v>4009</v>
      </c>
      <c r="L7065" s="73" t="s">
        <v>9847</v>
      </c>
      <c r="M7065" s="61"/>
      <c r="N7065" s="6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  <c r="BA7065" s="2"/>
      <c r="BB7065" s="2"/>
      <c r="BC7065" s="2"/>
      <c r="BD7065" s="2"/>
      <c r="BE7065" s="2"/>
      <c r="BF7065" s="2"/>
      <c r="BG7065" s="2"/>
      <c r="BH7065" s="2"/>
      <c r="BI7065" s="2"/>
      <c r="BJ7065" s="2"/>
      <c r="BK7065" s="2"/>
      <c r="BL7065" s="2"/>
      <c r="BM7065" s="2"/>
      <c r="BN7065" s="2"/>
      <c r="BO7065" s="2"/>
      <c r="BP7065" s="2"/>
      <c r="BQ7065" s="2"/>
      <c r="BR7065" s="2"/>
      <c r="BS7065" s="2"/>
      <c r="BT7065" s="2"/>
      <c r="BU7065" s="2"/>
      <c r="BV7065" s="2"/>
      <c r="BW7065" s="2"/>
      <c r="BX7065" s="2"/>
      <c r="BY7065" s="2"/>
      <c r="BZ7065" s="2"/>
      <c r="CA7065" s="2"/>
      <c r="CB7065" s="2"/>
      <c r="CC7065" s="2"/>
      <c r="CD7065" s="2"/>
      <c r="CE7065" s="2"/>
    </row>
    <row r="7066" spans="1:83" s="10" customFormat="1" ht="12.75" customHeight="1" x14ac:dyDescent="0.2">
      <c r="A7066" s="51" t="s">
        <v>12034</v>
      </c>
      <c r="B7066" s="9" t="s">
        <v>12035</v>
      </c>
      <c r="C7066" s="53" t="s">
        <v>4007</v>
      </c>
      <c r="D7066" s="44" t="s">
        <v>4410</v>
      </c>
      <c r="E7066" s="54"/>
      <c r="F7066" s="55"/>
      <c r="G7066" s="56">
        <v>2573</v>
      </c>
      <c r="H7066" s="57">
        <f t="shared" si="220"/>
        <v>3036.14</v>
      </c>
      <c r="I7066" s="58">
        <f t="shared" si="221"/>
        <v>0</v>
      </c>
      <c r="J7066" s="59"/>
      <c r="K7066" s="59" t="s">
        <v>4009</v>
      </c>
      <c r="L7066" s="60"/>
      <c r="M7066" s="61"/>
      <c r="N7066" s="6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  <c r="AY7066" s="2"/>
      <c r="AZ7066" s="2"/>
      <c r="BA7066" s="2"/>
      <c r="BB7066" s="2"/>
      <c r="BC7066" s="2"/>
      <c r="BD7066" s="2"/>
      <c r="BE7066" s="2"/>
      <c r="BF7066" s="2"/>
      <c r="BG7066" s="2"/>
      <c r="BH7066" s="2"/>
      <c r="BI7066" s="2"/>
      <c r="BJ7066" s="2"/>
      <c r="BK7066" s="2"/>
      <c r="BL7066" s="2"/>
      <c r="BM7066" s="2"/>
      <c r="BN7066" s="2"/>
      <c r="BO7066" s="2"/>
      <c r="BP7066" s="2"/>
      <c r="BQ7066" s="2"/>
      <c r="BR7066" s="2"/>
      <c r="BS7066" s="2"/>
      <c r="BT7066" s="2"/>
      <c r="BU7066" s="2"/>
      <c r="BV7066" s="2"/>
      <c r="BW7066" s="2"/>
      <c r="BX7066" s="2"/>
      <c r="BY7066" s="2"/>
      <c r="BZ7066" s="2"/>
      <c r="CA7066" s="2"/>
      <c r="CB7066" s="2"/>
      <c r="CC7066" s="2"/>
      <c r="CD7066" s="2"/>
      <c r="CE7066" s="2"/>
    </row>
    <row r="7067" spans="1:83" s="10" customFormat="1" ht="12.75" customHeight="1" x14ac:dyDescent="0.2">
      <c r="A7067" s="64" t="s">
        <v>12036</v>
      </c>
      <c r="B7067" s="9" t="s">
        <v>12037</v>
      </c>
      <c r="C7067" s="53" t="s">
        <v>4007</v>
      </c>
      <c r="D7067" s="44" t="s">
        <v>4410</v>
      </c>
      <c r="E7067" s="54"/>
      <c r="F7067" s="55"/>
      <c r="G7067" s="56">
        <v>142</v>
      </c>
      <c r="H7067" s="57">
        <f t="shared" si="220"/>
        <v>167.56</v>
      </c>
      <c r="I7067" s="58">
        <f t="shared" si="221"/>
        <v>0</v>
      </c>
      <c r="J7067" s="59"/>
      <c r="K7067" s="59" t="s">
        <v>4009</v>
      </c>
      <c r="L7067" s="73" t="s">
        <v>11951</v>
      </c>
      <c r="M7067" s="61"/>
      <c r="N7067" s="6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  <c r="AY7067" s="2"/>
      <c r="AZ7067" s="2"/>
      <c r="BA7067" s="2"/>
      <c r="BB7067" s="2"/>
      <c r="BC7067" s="2"/>
      <c r="BD7067" s="2"/>
      <c r="BE7067" s="2"/>
      <c r="BF7067" s="2"/>
      <c r="BG7067" s="2"/>
      <c r="BH7067" s="2"/>
      <c r="BI7067" s="2"/>
      <c r="BJ7067" s="2"/>
      <c r="BK7067" s="2"/>
      <c r="BL7067" s="2"/>
      <c r="BM7067" s="2"/>
      <c r="BN7067" s="2"/>
      <c r="BO7067" s="2"/>
      <c r="BP7067" s="2"/>
      <c r="BQ7067" s="2"/>
      <c r="BR7067" s="2"/>
      <c r="BS7067" s="2"/>
      <c r="BT7067" s="2"/>
      <c r="BU7067" s="2"/>
      <c r="BV7067" s="2"/>
      <c r="BW7067" s="2"/>
      <c r="BX7067" s="2"/>
      <c r="BY7067" s="2"/>
      <c r="BZ7067" s="2"/>
      <c r="CA7067" s="2"/>
      <c r="CB7067" s="2"/>
      <c r="CC7067" s="2"/>
      <c r="CD7067" s="2"/>
      <c r="CE7067" s="2"/>
    </row>
    <row r="7068" spans="1:83" s="10" customFormat="1" ht="12.75" customHeight="1" x14ac:dyDescent="0.2">
      <c r="A7068" s="64" t="s">
        <v>12038</v>
      </c>
      <c r="B7068" s="9" t="s">
        <v>12039</v>
      </c>
      <c r="C7068" s="53" t="s">
        <v>4007</v>
      </c>
      <c r="D7068" s="44" t="s">
        <v>4410</v>
      </c>
      <c r="E7068" s="54"/>
      <c r="F7068" s="55"/>
      <c r="G7068" s="56">
        <v>35</v>
      </c>
      <c r="H7068" s="57">
        <f t="shared" si="220"/>
        <v>41.3</v>
      </c>
      <c r="I7068" s="58">
        <f t="shared" si="221"/>
        <v>0</v>
      </c>
      <c r="J7068" s="59"/>
      <c r="K7068" s="59" t="s">
        <v>4009</v>
      </c>
      <c r="L7068" s="73" t="s">
        <v>9847</v>
      </c>
      <c r="M7068" s="61"/>
      <c r="N7068" s="6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  <c r="AY7068" s="2"/>
      <c r="AZ7068" s="2"/>
      <c r="BA7068" s="2"/>
      <c r="BB7068" s="2"/>
      <c r="BC7068" s="2"/>
      <c r="BD7068" s="2"/>
      <c r="BE7068" s="2"/>
      <c r="BF7068" s="2"/>
      <c r="BG7068" s="2"/>
      <c r="BH7068" s="2"/>
      <c r="BI7068" s="2"/>
      <c r="BJ7068" s="2"/>
      <c r="BK7068" s="2"/>
      <c r="BL7068" s="2"/>
      <c r="BM7068" s="2"/>
      <c r="BN7068" s="2"/>
      <c r="BO7068" s="2"/>
      <c r="BP7068" s="2"/>
      <c r="BQ7068" s="2"/>
      <c r="BR7068" s="2"/>
      <c r="BS7068" s="2"/>
      <c r="BT7068" s="2"/>
      <c r="BU7068" s="2"/>
      <c r="BV7068" s="2"/>
      <c r="BW7068" s="2"/>
      <c r="BX7068" s="2"/>
      <c r="BY7068" s="2"/>
      <c r="BZ7068" s="2"/>
      <c r="CA7068" s="2"/>
      <c r="CB7068" s="2"/>
      <c r="CC7068" s="2"/>
      <c r="CD7068" s="2"/>
      <c r="CE7068" s="2"/>
    </row>
    <row r="7069" spans="1:83" s="10" customFormat="1" ht="12.75" customHeight="1" x14ac:dyDescent="0.2">
      <c r="A7069" s="64" t="s">
        <v>12040</v>
      </c>
      <c r="B7069" s="9" t="s">
        <v>62</v>
      </c>
      <c r="C7069" s="53" t="s">
        <v>4007</v>
      </c>
      <c r="D7069" s="44" t="s">
        <v>4410</v>
      </c>
      <c r="E7069" s="54"/>
      <c r="F7069" s="55"/>
      <c r="G7069" s="56">
        <v>25</v>
      </c>
      <c r="H7069" s="57">
        <f t="shared" si="220"/>
        <v>29.5</v>
      </c>
      <c r="I7069" s="58">
        <f t="shared" si="221"/>
        <v>0</v>
      </c>
      <c r="J7069" s="59"/>
      <c r="K7069" s="59" t="s">
        <v>4009</v>
      </c>
      <c r="L7069" s="73" t="s">
        <v>9847</v>
      </c>
      <c r="M7069" s="61"/>
      <c r="N7069" s="6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  <c r="AY7069" s="2"/>
      <c r="AZ7069" s="2"/>
      <c r="BA7069" s="2"/>
      <c r="BB7069" s="2"/>
      <c r="BC7069" s="2"/>
      <c r="BD7069" s="2"/>
      <c r="BE7069" s="2"/>
      <c r="BF7069" s="2"/>
      <c r="BG7069" s="2"/>
      <c r="BH7069" s="2"/>
      <c r="BI7069" s="2"/>
      <c r="BJ7069" s="2"/>
      <c r="BK7069" s="2"/>
      <c r="BL7069" s="2"/>
      <c r="BM7069" s="2"/>
      <c r="BN7069" s="2"/>
      <c r="BO7069" s="2"/>
      <c r="BP7069" s="2"/>
      <c r="BQ7069" s="2"/>
      <c r="BR7069" s="2"/>
      <c r="BS7069" s="2"/>
      <c r="BT7069" s="2"/>
      <c r="BU7069" s="2"/>
      <c r="BV7069" s="2"/>
      <c r="BW7069" s="2"/>
      <c r="BX7069" s="2"/>
      <c r="BY7069" s="2"/>
      <c r="BZ7069" s="2"/>
      <c r="CA7069" s="2"/>
      <c r="CB7069" s="2"/>
      <c r="CC7069" s="2"/>
      <c r="CD7069" s="2"/>
      <c r="CE7069" s="2"/>
    </row>
    <row r="7070" spans="1:83" s="10" customFormat="1" ht="12.75" customHeight="1" x14ac:dyDescent="0.2">
      <c r="A7070" s="51" t="s">
        <v>12041</v>
      </c>
      <c r="B7070" s="9" t="s">
        <v>12042</v>
      </c>
      <c r="C7070" s="53" t="s">
        <v>4007</v>
      </c>
      <c r="D7070" s="44" t="s">
        <v>4319</v>
      </c>
      <c r="E7070" s="54"/>
      <c r="F7070" s="55"/>
      <c r="G7070" s="56">
        <v>291</v>
      </c>
      <c r="H7070" s="57">
        <f t="shared" si="220"/>
        <v>343.38</v>
      </c>
      <c r="I7070" s="58">
        <f t="shared" si="221"/>
        <v>0</v>
      </c>
      <c r="J7070" s="59"/>
      <c r="K7070" s="59" t="s">
        <v>4009</v>
      </c>
      <c r="L7070" s="79" t="s">
        <v>12043</v>
      </c>
      <c r="M7070" s="61"/>
      <c r="N7070" s="6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  <c r="AY7070" s="2"/>
      <c r="AZ7070" s="2"/>
      <c r="BA7070" s="2"/>
      <c r="BB7070" s="2"/>
      <c r="BC7070" s="2"/>
      <c r="BD7070" s="2"/>
      <c r="BE7070" s="2"/>
      <c r="BF7070" s="2"/>
      <c r="BG7070" s="2"/>
      <c r="BH7070" s="2"/>
      <c r="BI7070" s="2"/>
      <c r="BJ7070" s="2"/>
      <c r="BK7070" s="2"/>
      <c r="BL7070" s="2"/>
      <c r="BM7070" s="2"/>
      <c r="BN7070" s="2"/>
      <c r="BO7070" s="2"/>
      <c r="BP7070" s="2"/>
      <c r="BQ7070" s="2"/>
      <c r="BR7070" s="2"/>
      <c r="BS7070" s="2"/>
      <c r="BT7070" s="2"/>
      <c r="BU7070" s="2"/>
      <c r="BV7070" s="2"/>
      <c r="BW7070" s="2"/>
      <c r="BX7070" s="2"/>
      <c r="BY7070" s="2"/>
      <c r="BZ7070" s="2"/>
      <c r="CA7070" s="2"/>
      <c r="CB7070" s="2"/>
      <c r="CC7070" s="2"/>
      <c r="CD7070" s="2"/>
      <c r="CE7070" s="2"/>
    </row>
    <row r="7071" spans="1:83" s="10" customFormat="1" ht="12.75" customHeight="1" x14ac:dyDescent="0.2">
      <c r="A7071" s="69" t="s">
        <v>12044</v>
      </c>
      <c r="B7071" s="70" t="s">
        <v>347</v>
      </c>
      <c r="C7071" s="71" t="s">
        <v>4007</v>
      </c>
      <c r="D7071" s="72" t="s">
        <v>4319</v>
      </c>
      <c r="E7071" s="54"/>
      <c r="F7071" s="55"/>
      <c r="G7071" s="56">
        <v>103</v>
      </c>
      <c r="H7071" s="57">
        <f t="shared" si="220"/>
        <v>121.53999999999999</v>
      </c>
      <c r="I7071" s="58">
        <f t="shared" si="221"/>
        <v>0</v>
      </c>
      <c r="J7071" s="59"/>
      <c r="K7071" s="59" t="s">
        <v>4009</v>
      </c>
      <c r="L7071" s="60"/>
      <c r="M7071" s="61"/>
      <c r="N7071" s="6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  <c r="AY7071" s="2"/>
      <c r="AZ7071" s="2"/>
      <c r="BA7071" s="2"/>
      <c r="BB7071" s="2"/>
      <c r="BC7071" s="2"/>
      <c r="BD7071" s="2"/>
      <c r="BE7071" s="2"/>
      <c r="BF7071" s="2"/>
      <c r="BG7071" s="2"/>
      <c r="BH7071" s="2"/>
      <c r="BI7071" s="2"/>
      <c r="BJ7071" s="2"/>
      <c r="BK7071" s="2"/>
      <c r="BL7071" s="2"/>
      <c r="BM7071" s="2"/>
      <c r="BN7071" s="2"/>
      <c r="BO7071" s="2"/>
      <c r="BP7071" s="2"/>
      <c r="BQ7071" s="2"/>
      <c r="BR7071" s="2"/>
      <c r="BS7071" s="2"/>
      <c r="BT7071" s="2"/>
      <c r="BU7071" s="2"/>
      <c r="BV7071" s="2"/>
      <c r="BW7071" s="2"/>
      <c r="BX7071" s="2"/>
      <c r="BY7071" s="2"/>
      <c r="BZ7071" s="2"/>
      <c r="CA7071" s="2"/>
      <c r="CB7071" s="2"/>
      <c r="CC7071" s="2"/>
      <c r="CD7071" s="2"/>
      <c r="CE7071" s="2"/>
    </row>
    <row r="7072" spans="1:83" s="10" customFormat="1" ht="12.75" customHeight="1" x14ac:dyDescent="0.2">
      <c r="A7072" s="51" t="s">
        <v>12045</v>
      </c>
      <c r="B7072" s="9" t="s">
        <v>313</v>
      </c>
      <c r="C7072" s="53" t="s">
        <v>4007</v>
      </c>
      <c r="D7072" s="44" t="s">
        <v>4319</v>
      </c>
      <c r="E7072" s="54"/>
      <c r="F7072" s="55"/>
      <c r="G7072" s="56">
        <v>589</v>
      </c>
      <c r="H7072" s="57">
        <f t="shared" si="220"/>
        <v>695.02</v>
      </c>
      <c r="I7072" s="58">
        <f t="shared" si="221"/>
        <v>0</v>
      </c>
      <c r="J7072" s="59"/>
      <c r="K7072" s="59" t="s">
        <v>4009</v>
      </c>
      <c r="L7072" s="60" t="s">
        <v>4029</v>
      </c>
      <c r="M7072" s="61"/>
      <c r="N7072" s="6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  <c r="AY7072" s="2"/>
      <c r="AZ7072" s="2"/>
      <c r="BA7072" s="2"/>
      <c r="BB7072" s="2"/>
      <c r="BC7072" s="2"/>
      <c r="BD7072" s="2"/>
      <c r="BE7072" s="2"/>
      <c r="BF7072" s="2"/>
      <c r="BG7072" s="2"/>
      <c r="BH7072" s="2"/>
      <c r="BI7072" s="2"/>
      <c r="BJ7072" s="2"/>
      <c r="BK7072" s="2"/>
      <c r="BL7072" s="2"/>
      <c r="BM7072" s="2"/>
      <c r="BN7072" s="2"/>
      <c r="BO7072" s="2"/>
      <c r="BP7072" s="2"/>
      <c r="BQ7072" s="2"/>
      <c r="BR7072" s="2"/>
      <c r="BS7072" s="2"/>
      <c r="BT7072" s="2"/>
      <c r="BU7072" s="2"/>
      <c r="BV7072" s="2"/>
      <c r="BW7072" s="2"/>
      <c r="BX7072" s="2"/>
      <c r="BY7072" s="2"/>
      <c r="BZ7072" s="2"/>
      <c r="CA7072" s="2"/>
      <c r="CB7072" s="2"/>
      <c r="CC7072" s="2"/>
      <c r="CD7072" s="2"/>
      <c r="CE7072" s="2"/>
    </row>
    <row r="7073" spans="1:83" s="10" customFormat="1" ht="12.75" customHeight="1" x14ac:dyDescent="0.2">
      <c r="A7073" s="51" t="s">
        <v>12046</v>
      </c>
      <c r="B7073" s="9" t="s">
        <v>313</v>
      </c>
      <c r="C7073" s="53" t="s">
        <v>4007</v>
      </c>
      <c r="D7073" s="44" t="s">
        <v>4319</v>
      </c>
      <c r="E7073" s="54"/>
      <c r="F7073" s="55"/>
      <c r="G7073" s="56">
        <v>728</v>
      </c>
      <c r="H7073" s="57">
        <f t="shared" si="220"/>
        <v>859.04</v>
      </c>
      <c r="I7073" s="58">
        <f t="shared" si="221"/>
        <v>0</v>
      </c>
      <c r="J7073" s="59"/>
      <c r="K7073" s="59" t="s">
        <v>4009</v>
      </c>
      <c r="L7073" s="60" t="s">
        <v>4029</v>
      </c>
      <c r="M7073" s="61"/>
      <c r="N7073" s="6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  <c r="AY7073" s="2"/>
      <c r="AZ7073" s="2"/>
      <c r="BA7073" s="2"/>
      <c r="BB7073" s="2"/>
      <c r="BC7073" s="2"/>
      <c r="BD7073" s="2"/>
      <c r="BE7073" s="2"/>
      <c r="BF7073" s="2"/>
      <c r="BG7073" s="2"/>
      <c r="BH7073" s="2"/>
      <c r="BI7073" s="2"/>
      <c r="BJ7073" s="2"/>
      <c r="BK7073" s="2"/>
      <c r="BL7073" s="2"/>
      <c r="BM7073" s="2"/>
      <c r="BN7073" s="2"/>
      <c r="BO7073" s="2"/>
      <c r="BP7073" s="2"/>
      <c r="BQ7073" s="2"/>
      <c r="BR7073" s="2"/>
      <c r="BS7073" s="2"/>
      <c r="BT7073" s="2"/>
      <c r="BU7073" s="2"/>
      <c r="BV7073" s="2"/>
      <c r="BW7073" s="2"/>
      <c r="BX7073" s="2"/>
      <c r="BY7073" s="2"/>
      <c r="BZ7073" s="2"/>
      <c r="CA7073" s="2"/>
      <c r="CB7073" s="2"/>
      <c r="CC7073" s="2"/>
      <c r="CD7073" s="2"/>
      <c r="CE7073" s="2"/>
    </row>
    <row r="7074" spans="1:83" s="10" customFormat="1" ht="12.75" customHeight="1" x14ac:dyDescent="0.2">
      <c r="A7074" s="51" t="s">
        <v>12047</v>
      </c>
      <c r="B7074" s="9" t="s">
        <v>769</v>
      </c>
      <c r="C7074" s="53" t="s">
        <v>4007</v>
      </c>
      <c r="D7074" s="44" t="s">
        <v>4319</v>
      </c>
      <c r="E7074" s="54"/>
      <c r="F7074" s="55"/>
      <c r="G7074" s="56">
        <v>475</v>
      </c>
      <c r="H7074" s="57">
        <f t="shared" si="220"/>
        <v>560.5</v>
      </c>
      <c r="I7074" s="58">
        <f t="shared" si="221"/>
        <v>0</v>
      </c>
      <c r="J7074" s="59"/>
      <c r="K7074" s="59" t="s">
        <v>4009</v>
      </c>
      <c r="L7074" s="73" t="s">
        <v>9847</v>
      </c>
      <c r="M7074" s="61"/>
      <c r="N7074" s="6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  <c r="AY7074" s="2"/>
      <c r="AZ7074" s="2"/>
      <c r="BA7074" s="2"/>
      <c r="BB7074" s="2"/>
      <c r="BC7074" s="2"/>
      <c r="BD7074" s="2"/>
      <c r="BE7074" s="2"/>
      <c r="BF7074" s="2"/>
      <c r="BG7074" s="2"/>
      <c r="BH7074" s="2"/>
      <c r="BI7074" s="2"/>
      <c r="BJ7074" s="2"/>
      <c r="BK7074" s="2"/>
      <c r="BL7074" s="2"/>
      <c r="BM7074" s="2"/>
      <c r="BN7074" s="2"/>
      <c r="BO7074" s="2"/>
      <c r="BP7074" s="2"/>
      <c r="BQ7074" s="2"/>
      <c r="BR7074" s="2"/>
      <c r="BS7074" s="2"/>
      <c r="BT7074" s="2"/>
      <c r="BU7074" s="2"/>
      <c r="BV7074" s="2"/>
      <c r="BW7074" s="2"/>
      <c r="BX7074" s="2"/>
      <c r="BY7074" s="2"/>
      <c r="BZ7074" s="2"/>
      <c r="CA7074" s="2"/>
      <c r="CB7074" s="2"/>
      <c r="CC7074" s="2"/>
      <c r="CD7074" s="2"/>
      <c r="CE7074" s="2"/>
    </row>
    <row r="7075" spans="1:83" s="10" customFormat="1" ht="12.75" customHeight="1" x14ac:dyDescent="0.2">
      <c r="A7075" s="51" t="s">
        <v>12048</v>
      </c>
      <c r="B7075" s="9" t="s">
        <v>12049</v>
      </c>
      <c r="C7075" s="53" t="s">
        <v>4007</v>
      </c>
      <c r="D7075" s="44" t="s">
        <v>4319</v>
      </c>
      <c r="E7075" s="54"/>
      <c r="F7075" s="55"/>
      <c r="G7075" s="56">
        <v>497</v>
      </c>
      <c r="H7075" s="57">
        <f t="shared" si="220"/>
        <v>586.45999999999992</v>
      </c>
      <c r="I7075" s="58">
        <f t="shared" si="221"/>
        <v>0</v>
      </c>
      <c r="J7075" s="59"/>
      <c r="K7075" s="59" t="s">
        <v>4009</v>
      </c>
      <c r="L7075" s="60" t="s">
        <v>4029</v>
      </c>
      <c r="M7075" s="61"/>
      <c r="N7075" s="6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  <c r="AY7075" s="2"/>
      <c r="AZ7075" s="2"/>
      <c r="BA7075" s="2"/>
      <c r="BB7075" s="2"/>
      <c r="BC7075" s="2"/>
      <c r="BD7075" s="2"/>
      <c r="BE7075" s="2"/>
      <c r="BF7075" s="2"/>
      <c r="BG7075" s="2"/>
      <c r="BH7075" s="2"/>
      <c r="BI7075" s="2"/>
      <c r="BJ7075" s="2"/>
      <c r="BK7075" s="2"/>
      <c r="BL7075" s="2"/>
      <c r="BM7075" s="2"/>
      <c r="BN7075" s="2"/>
      <c r="BO7075" s="2"/>
      <c r="BP7075" s="2"/>
      <c r="BQ7075" s="2"/>
      <c r="BR7075" s="2"/>
      <c r="BS7075" s="2"/>
      <c r="BT7075" s="2"/>
      <c r="BU7075" s="2"/>
      <c r="BV7075" s="2"/>
      <c r="BW7075" s="2"/>
      <c r="BX7075" s="2"/>
      <c r="BY7075" s="2"/>
      <c r="BZ7075" s="2"/>
      <c r="CA7075" s="2"/>
      <c r="CB7075" s="2"/>
      <c r="CC7075" s="2"/>
      <c r="CD7075" s="2"/>
      <c r="CE7075" s="2"/>
    </row>
    <row r="7076" spans="1:83" s="10" customFormat="1" ht="12.75" customHeight="1" x14ac:dyDescent="0.2">
      <c r="A7076" s="51" t="s">
        <v>12050</v>
      </c>
      <c r="B7076" s="9" t="s">
        <v>313</v>
      </c>
      <c r="C7076" s="53" t="s">
        <v>4007</v>
      </c>
      <c r="D7076" s="44" t="s">
        <v>4319</v>
      </c>
      <c r="E7076" s="54"/>
      <c r="F7076" s="55"/>
      <c r="G7076" s="56">
        <v>508</v>
      </c>
      <c r="H7076" s="57">
        <f t="shared" si="220"/>
        <v>599.43999999999994</v>
      </c>
      <c r="I7076" s="58">
        <f t="shared" si="221"/>
        <v>0</v>
      </c>
      <c r="J7076" s="59"/>
      <c r="K7076" s="59" t="s">
        <v>4009</v>
      </c>
      <c r="L7076" s="60" t="s">
        <v>4029</v>
      </c>
      <c r="M7076" s="61"/>
      <c r="N7076" s="6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  <c r="BA7076" s="2"/>
      <c r="BB7076" s="2"/>
      <c r="BC7076" s="2"/>
      <c r="BD7076" s="2"/>
      <c r="BE7076" s="2"/>
      <c r="BF7076" s="2"/>
      <c r="BG7076" s="2"/>
      <c r="BH7076" s="2"/>
      <c r="BI7076" s="2"/>
      <c r="BJ7076" s="2"/>
      <c r="BK7076" s="2"/>
      <c r="BL7076" s="2"/>
      <c r="BM7076" s="2"/>
      <c r="BN7076" s="2"/>
      <c r="BO7076" s="2"/>
      <c r="BP7076" s="2"/>
      <c r="BQ7076" s="2"/>
      <c r="BR7076" s="2"/>
      <c r="BS7076" s="2"/>
      <c r="BT7076" s="2"/>
      <c r="BU7076" s="2"/>
      <c r="BV7076" s="2"/>
      <c r="BW7076" s="2"/>
      <c r="BX7076" s="2"/>
      <c r="BY7076" s="2"/>
      <c r="BZ7076" s="2"/>
      <c r="CA7076" s="2"/>
      <c r="CB7076" s="2"/>
      <c r="CC7076" s="2"/>
      <c r="CD7076" s="2"/>
      <c r="CE7076" s="2"/>
    </row>
    <row r="7077" spans="1:83" s="10" customFormat="1" ht="12.75" customHeight="1" x14ac:dyDescent="0.2">
      <c r="A7077" s="51" t="s">
        <v>12051</v>
      </c>
      <c r="B7077" s="9" t="s">
        <v>347</v>
      </c>
      <c r="C7077" s="53" t="s">
        <v>4007</v>
      </c>
      <c r="D7077" s="44" t="s">
        <v>4319</v>
      </c>
      <c r="E7077" s="54"/>
      <c r="F7077" s="55"/>
      <c r="G7077" s="56">
        <v>23</v>
      </c>
      <c r="H7077" s="57">
        <f t="shared" si="220"/>
        <v>27.139999999999997</v>
      </c>
      <c r="I7077" s="58">
        <f t="shared" si="221"/>
        <v>0</v>
      </c>
      <c r="J7077" s="59"/>
      <c r="K7077" s="59" t="s">
        <v>4009</v>
      </c>
      <c r="L7077" s="60" t="s">
        <v>4029</v>
      </c>
      <c r="M7077" s="61"/>
      <c r="N7077" s="6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  <c r="BA7077" s="2"/>
      <c r="BB7077" s="2"/>
      <c r="BC7077" s="2"/>
      <c r="BD7077" s="2"/>
      <c r="BE7077" s="2"/>
      <c r="BF7077" s="2"/>
      <c r="BG7077" s="2"/>
      <c r="BH7077" s="2"/>
      <c r="BI7077" s="2"/>
      <c r="BJ7077" s="2"/>
      <c r="BK7077" s="2"/>
      <c r="BL7077" s="2"/>
      <c r="BM7077" s="2"/>
      <c r="BN7077" s="2"/>
      <c r="BO7077" s="2"/>
      <c r="BP7077" s="2"/>
      <c r="BQ7077" s="2"/>
      <c r="BR7077" s="2"/>
      <c r="BS7077" s="2"/>
      <c r="BT7077" s="2"/>
      <c r="BU7077" s="2"/>
      <c r="BV7077" s="2"/>
      <c r="BW7077" s="2"/>
      <c r="BX7077" s="2"/>
      <c r="BY7077" s="2"/>
      <c r="BZ7077" s="2"/>
      <c r="CA7077" s="2"/>
      <c r="CB7077" s="2"/>
      <c r="CC7077" s="2"/>
      <c r="CD7077" s="2"/>
      <c r="CE7077" s="2"/>
    </row>
    <row r="7078" spans="1:83" s="10" customFormat="1" ht="12.75" customHeight="1" x14ac:dyDescent="0.2">
      <c r="A7078" s="51" t="s">
        <v>12052</v>
      </c>
      <c r="B7078" s="9" t="s">
        <v>347</v>
      </c>
      <c r="C7078" s="53" t="s">
        <v>4007</v>
      </c>
      <c r="D7078" s="44" t="s">
        <v>4319</v>
      </c>
      <c r="E7078" s="54"/>
      <c r="F7078" s="55"/>
      <c r="G7078" s="56">
        <v>23</v>
      </c>
      <c r="H7078" s="57">
        <f t="shared" si="220"/>
        <v>27.139999999999997</v>
      </c>
      <c r="I7078" s="58">
        <f t="shared" si="221"/>
        <v>0</v>
      </c>
      <c r="J7078" s="59"/>
      <c r="K7078" s="59" t="s">
        <v>4009</v>
      </c>
      <c r="L7078" s="60" t="s">
        <v>4029</v>
      </c>
      <c r="M7078" s="61"/>
      <c r="N7078" s="6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  <c r="AY7078" s="2"/>
      <c r="AZ7078" s="2"/>
      <c r="BA7078" s="2"/>
      <c r="BB7078" s="2"/>
      <c r="BC7078" s="2"/>
      <c r="BD7078" s="2"/>
      <c r="BE7078" s="2"/>
      <c r="BF7078" s="2"/>
      <c r="BG7078" s="2"/>
      <c r="BH7078" s="2"/>
      <c r="BI7078" s="2"/>
      <c r="BJ7078" s="2"/>
      <c r="BK7078" s="2"/>
      <c r="BL7078" s="2"/>
      <c r="BM7078" s="2"/>
      <c r="BN7078" s="2"/>
      <c r="BO7078" s="2"/>
      <c r="BP7078" s="2"/>
      <c r="BQ7078" s="2"/>
      <c r="BR7078" s="2"/>
      <c r="BS7078" s="2"/>
      <c r="BT7078" s="2"/>
      <c r="BU7078" s="2"/>
      <c r="BV7078" s="2"/>
      <c r="BW7078" s="2"/>
      <c r="BX7078" s="2"/>
      <c r="BY7078" s="2"/>
      <c r="BZ7078" s="2"/>
      <c r="CA7078" s="2"/>
      <c r="CB7078" s="2"/>
      <c r="CC7078" s="2"/>
      <c r="CD7078" s="2"/>
      <c r="CE7078" s="2"/>
    </row>
    <row r="7079" spans="1:83" s="10" customFormat="1" ht="12.75" customHeight="1" x14ac:dyDescent="0.2">
      <c r="A7079" s="51" t="s">
        <v>12053</v>
      </c>
      <c r="B7079" s="9" t="s">
        <v>4251</v>
      </c>
      <c r="C7079" s="53" t="s">
        <v>4007</v>
      </c>
      <c r="D7079" s="44" t="s">
        <v>4319</v>
      </c>
      <c r="E7079" s="54"/>
      <c r="F7079" s="55"/>
      <c r="G7079" s="56">
        <v>7598</v>
      </c>
      <c r="H7079" s="57">
        <f t="shared" si="220"/>
        <v>8965.64</v>
      </c>
      <c r="I7079" s="58">
        <f t="shared" si="221"/>
        <v>0</v>
      </c>
      <c r="J7079" s="59"/>
      <c r="K7079" s="59" t="s">
        <v>4009</v>
      </c>
      <c r="L7079" s="73" t="s">
        <v>10677</v>
      </c>
      <c r="M7079" s="61"/>
      <c r="N7079" s="6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  <c r="AY7079" s="2"/>
      <c r="AZ7079" s="2"/>
      <c r="BA7079" s="2"/>
      <c r="BB7079" s="2"/>
      <c r="BC7079" s="2"/>
      <c r="BD7079" s="2"/>
      <c r="BE7079" s="2"/>
      <c r="BF7079" s="2"/>
      <c r="BG7079" s="2"/>
      <c r="BH7079" s="2"/>
      <c r="BI7079" s="2"/>
      <c r="BJ7079" s="2"/>
      <c r="BK7079" s="2"/>
      <c r="BL7079" s="2"/>
      <c r="BM7079" s="2"/>
      <c r="BN7079" s="2"/>
      <c r="BO7079" s="2"/>
      <c r="BP7079" s="2"/>
      <c r="BQ7079" s="2"/>
      <c r="BR7079" s="2"/>
      <c r="BS7079" s="2"/>
      <c r="BT7079" s="2"/>
      <c r="BU7079" s="2"/>
      <c r="BV7079" s="2"/>
      <c r="BW7079" s="2"/>
      <c r="BX7079" s="2"/>
      <c r="BY7079" s="2"/>
      <c r="BZ7079" s="2"/>
      <c r="CA7079" s="2"/>
      <c r="CB7079" s="2"/>
      <c r="CC7079" s="2"/>
      <c r="CD7079" s="2"/>
      <c r="CE7079" s="2"/>
    </row>
    <row r="7080" spans="1:83" s="10" customFormat="1" ht="12.75" customHeight="1" x14ac:dyDescent="0.2">
      <c r="A7080" s="51" t="s">
        <v>12054</v>
      </c>
      <c r="B7080" s="9" t="s">
        <v>12055</v>
      </c>
      <c r="C7080" s="53" t="s">
        <v>4007</v>
      </c>
      <c r="D7080" s="44" t="s">
        <v>4319</v>
      </c>
      <c r="E7080" s="54"/>
      <c r="F7080" s="55"/>
      <c r="G7080" s="56">
        <v>47920</v>
      </c>
      <c r="H7080" s="57">
        <f t="shared" si="220"/>
        <v>56545.599999999999</v>
      </c>
      <c r="I7080" s="58">
        <f t="shared" si="221"/>
        <v>0</v>
      </c>
      <c r="J7080" s="59"/>
      <c r="K7080" s="59" t="s">
        <v>4009</v>
      </c>
      <c r="L7080" s="73" t="s">
        <v>11951</v>
      </c>
      <c r="M7080" s="61"/>
      <c r="N7080" s="6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  <c r="AY7080" s="2"/>
      <c r="AZ7080" s="2"/>
      <c r="BA7080" s="2"/>
      <c r="BB7080" s="2"/>
      <c r="BC7080" s="2"/>
      <c r="BD7080" s="2"/>
      <c r="BE7080" s="2"/>
      <c r="BF7080" s="2"/>
      <c r="BG7080" s="2"/>
      <c r="BH7080" s="2"/>
      <c r="BI7080" s="2"/>
      <c r="BJ7080" s="2"/>
      <c r="BK7080" s="2"/>
      <c r="BL7080" s="2"/>
      <c r="BM7080" s="2"/>
      <c r="BN7080" s="2"/>
      <c r="BO7080" s="2"/>
      <c r="BP7080" s="2"/>
      <c r="BQ7080" s="2"/>
      <c r="BR7080" s="2"/>
      <c r="BS7080" s="2"/>
      <c r="BT7080" s="2"/>
      <c r="BU7080" s="2"/>
      <c r="BV7080" s="2"/>
      <c r="BW7080" s="2"/>
      <c r="BX7080" s="2"/>
      <c r="BY7080" s="2"/>
      <c r="BZ7080" s="2"/>
      <c r="CA7080" s="2"/>
      <c r="CB7080" s="2"/>
      <c r="CC7080" s="2"/>
      <c r="CD7080" s="2"/>
      <c r="CE7080" s="2"/>
    </row>
    <row r="7081" spans="1:83" s="10" customFormat="1" ht="12.75" customHeight="1" x14ac:dyDescent="0.2">
      <c r="A7081" s="51" t="s">
        <v>12056</v>
      </c>
      <c r="B7081" s="9" t="s">
        <v>12057</v>
      </c>
      <c r="C7081" s="53" t="s">
        <v>4007</v>
      </c>
      <c r="D7081" s="44" t="s">
        <v>4319</v>
      </c>
      <c r="E7081" s="54"/>
      <c r="F7081" s="55"/>
      <c r="G7081" s="56">
        <v>40664</v>
      </c>
      <c r="H7081" s="57">
        <f t="shared" si="220"/>
        <v>47983.519999999997</v>
      </c>
      <c r="I7081" s="58">
        <f t="shared" si="221"/>
        <v>0</v>
      </c>
      <c r="J7081" s="59"/>
      <c r="K7081" s="59" t="s">
        <v>4009</v>
      </c>
      <c r="L7081" s="60" t="s">
        <v>4029</v>
      </c>
      <c r="M7081" s="61"/>
      <c r="N7081" s="6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  <c r="AY7081" s="2"/>
      <c r="AZ7081" s="2"/>
      <c r="BA7081" s="2"/>
      <c r="BB7081" s="2"/>
      <c r="BC7081" s="2"/>
      <c r="BD7081" s="2"/>
      <c r="BE7081" s="2"/>
      <c r="BF7081" s="2"/>
      <c r="BG7081" s="2"/>
      <c r="BH7081" s="2"/>
      <c r="BI7081" s="2"/>
      <c r="BJ7081" s="2"/>
      <c r="BK7081" s="2"/>
      <c r="BL7081" s="2"/>
      <c r="BM7081" s="2"/>
      <c r="BN7081" s="2"/>
      <c r="BO7081" s="2"/>
      <c r="BP7081" s="2"/>
      <c r="BQ7081" s="2"/>
      <c r="BR7081" s="2"/>
      <c r="BS7081" s="2"/>
      <c r="BT7081" s="2"/>
      <c r="BU7081" s="2"/>
      <c r="BV7081" s="2"/>
      <c r="BW7081" s="2"/>
      <c r="BX7081" s="2"/>
      <c r="BY7081" s="2"/>
      <c r="BZ7081" s="2"/>
      <c r="CA7081" s="2"/>
      <c r="CB7081" s="2"/>
      <c r="CC7081" s="2"/>
      <c r="CD7081" s="2"/>
      <c r="CE7081" s="2"/>
    </row>
    <row r="7082" spans="1:83" s="10" customFormat="1" ht="12.75" customHeight="1" x14ac:dyDescent="0.2">
      <c r="A7082" s="51" t="s">
        <v>12058</v>
      </c>
      <c r="B7082" s="9" t="s">
        <v>12059</v>
      </c>
      <c r="C7082" s="53" t="s">
        <v>4007</v>
      </c>
      <c r="D7082" s="44" t="s">
        <v>4319</v>
      </c>
      <c r="E7082" s="54"/>
      <c r="F7082" s="55"/>
      <c r="G7082" s="56">
        <v>12184</v>
      </c>
      <c r="H7082" s="57">
        <f t="shared" si="220"/>
        <v>14377.119999999999</v>
      </c>
      <c r="I7082" s="58">
        <f t="shared" si="221"/>
        <v>0</v>
      </c>
      <c r="J7082" s="59"/>
      <c r="K7082" s="59" t="s">
        <v>4009</v>
      </c>
      <c r="L7082" s="73" t="s">
        <v>11951</v>
      </c>
      <c r="M7082" s="61"/>
      <c r="N7082" s="6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  <c r="AY7082" s="2"/>
      <c r="AZ7082" s="2"/>
      <c r="BA7082" s="2"/>
      <c r="BB7082" s="2"/>
      <c r="BC7082" s="2"/>
      <c r="BD7082" s="2"/>
      <c r="BE7082" s="2"/>
      <c r="BF7082" s="2"/>
      <c r="BG7082" s="2"/>
      <c r="BH7082" s="2"/>
      <c r="BI7082" s="2"/>
      <c r="BJ7082" s="2"/>
      <c r="BK7082" s="2"/>
      <c r="BL7082" s="2"/>
      <c r="BM7082" s="2"/>
      <c r="BN7082" s="2"/>
      <c r="BO7082" s="2"/>
      <c r="BP7082" s="2"/>
      <c r="BQ7082" s="2"/>
      <c r="BR7082" s="2"/>
      <c r="BS7082" s="2"/>
      <c r="BT7082" s="2"/>
      <c r="BU7082" s="2"/>
      <c r="BV7082" s="2"/>
      <c r="BW7082" s="2"/>
      <c r="BX7082" s="2"/>
      <c r="BY7082" s="2"/>
      <c r="BZ7082" s="2"/>
      <c r="CA7082" s="2"/>
      <c r="CB7082" s="2"/>
      <c r="CC7082" s="2"/>
      <c r="CD7082" s="2"/>
      <c r="CE7082" s="2"/>
    </row>
    <row r="7083" spans="1:83" s="10" customFormat="1" ht="12.75" customHeight="1" x14ac:dyDescent="0.2">
      <c r="A7083" s="51" t="s">
        <v>12060</v>
      </c>
      <c r="B7083" s="9" t="s">
        <v>12061</v>
      </c>
      <c r="C7083" s="53" t="s">
        <v>4007</v>
      </c>
      <c r="D7083" s="44" t="s">
        <v>4319</v>
      </c>
      <c r="E7083" s="54"/>
      <c r="F7083" s="55"/>
      <c r="G7083" s="56">
        <v>267</v>
      </c>
      <c r="H7083" s="57">
        <f t="shared" si="220"/>
        <v>315.06</v>
      </c>
      <c r="I7083" s="58">
        <f t="shared" si="221"/>
        <v>0</v>
      </c>
      <c r="J7083" s="59"/>
      <c r="K7083" s="59" t="s">
        <v>4009</v>
      </c>
      <c r="L7083" s="73" t="s">
        <v>12062</v>
      </c>
      <c r="M7083" s="61"/>
      <c r="N7083" s="6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  <c r="AY7083" s="2"/>
      <c r="AZ7083" s="2"/>
      <c r="BA7083" s="2"/>
      <c r="BB7083" s="2"/>
      <c r="BC7083" s="2"/>
      <c r="BD7083" s="2"/>
      <c r="BE7083" s="2"/>
      <c r="BF7083" s="2"/>
      <c r="BG7083" s="2"/>
      <c r="BH7083" s="2"/>
      <c r="BI7083" s="2"/>
      <c r="BJ7083" s="2"/>
      <c r="BK7083" s="2"/>
      <c r="BL7083" s="2"/>
      <c r="BM7083" s="2"/>
      <c r="BN7083" s="2"/>
      <c r="BO7083" s="2"/>
      <c r="BP7083" s="2"/>
      <c r="BQ7083" s="2"/>
      <c r="BR7083" s="2"/>
      <c r="BS7083" s="2"/>
      <c r="BT7083" s="2"/>
      <c r="BU7083" s="2"/>
      <c r="BV7083" s="2"/>
      <c r="BW7083" s="2"/>
      <c r="BX7083" s="2"/>
      <c r="BY7083" s="2"/>
      <c r="BZ7083" s="2"/>
      <c r="CA7083" s="2"/>
      <c r="CB7083" s="2"/>
      <c r="CC7083" s="2"/>
      <c r="CD7083" s="2"/>
      <c r="CE7083" s="2"/>
    </row>
    <row r="7084" spans="1:83" s="10" customFormat="1" ht="12.75" customHeight="1" x14ac:dyDescent="0.2">
      <c r="A7084" s="51" t="s">
        <v>12063</v>
      </c>
      <c r="B7084" s="9" t="s">
        <v>12064</v>
      </c>
      <c r="C7084" s="53" t="s">
        <v>4007</v>
      </c>
      <c r="D7084" s="44" t="s">
        <v>4319</v>
      </c>
      <c r="E7084" s="54"/>
      <c r="F7084" s="55"/>
      <c r="G7084" s="56">
        <v>8643</v>
      </c>
      <c r="H7084" s="57">
        <f t="shared" si="220"/>
        <v>10198.74</v>
      </c>
      <c r="I7084" s="58">
        <f t="shared" si="221"/>
        <v>0</v>
      </c>
      <c r="J7084" s="59"/>
      <c r="K7084" s="59" t="s">
        <v>4009</v>
      </c>
      <c r="L7084" s="65">
        <v>432065</v>
      </c>
      <c r="M7084" s="61"/>
      <c r="N7084" s="6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  <c r="AY7084" s="2"/>
      <c r="AZ7084" s="2"/>
      <c r="BA7084" s="2"/>
      <c r="BB7084" s="2"/>
      <c r="BC7084" s="2"/>
      <c r="BD7084" s="2"/>
      <c r="BE7084" s="2"/>
      <c r="BF7084" s="2"/>
      <c r="BG7084" s="2"/>
      <c r="BH7084" s="2"/>
      <c r="BI7084" s="2"/>
      <c r="BJ7084" s="2"/>
      <c r="BK7084" s="2"/>
      <c r="BL7084" s="2"/>
      <c r="BM7084" s="2"/>
      <c r="BN7084" s="2"/>
      <c r="BO7084" s="2"/>
      <c r="BP7084" s="2"/>
      <c r="BQ7084" s="2"/>
      <c r="BR7084" s="2"/>
      <c r="BS7084" s="2"/>
      <c r="BT7084" s="2"/>
      <c r="BU7084" s="2"/>
      <c r="BV7084" s="2"/>
      <c r="BW7084" s="2"/>
      <c r="BX7084" s="2"/>
      <c r="BY7084" s="2"/>
      <c r="BZ7084" s="2"/>
      <c r="CA7084" s="2"/>
      <c r="CB7084" s="2"/>
      <c r="CC7084" s="2"/>
      <c r="CD7084" s="2"/>
      <c r="CE7084" s="2"/>
    </row>
    <row r="7085" spans="1:83" s="10" customFormat="1" ht="12.75" customHeight="1" x14ac:dyDescent="0.2">
      <c r="A7085" s="51" t="s">
        <v>12065</v>
      </c>
      <c r="B7085" s="9" t="s">
        <v>12066</v>
      </c>
      <c r="C7085" s="53" t="s">
        <v>4007</v>
      </c>
      <c r="D7085" s="44" t="s">
        <v>4319</v>
      </c>
      <c r="E7085" s="54"/>
      <c r="F7085" s="55"/>
      <c r="G7085" s="56">
        <v>45</v>
      </c>
      <c r="H7085" s="57">
        <f t="shared" si="220"/>
        <v>53.099999999999994</v>
      </c>
      <c r="I7085" s="58">
        <f t="shared" si="221"/>
        <v>0</v>
      </c>
      <c r="J7085" s="59"/>
      <c r="K7085" s="59" t="s">
        <v>4009</v>
      </c>
      <c r="L7085" s="73" t="s">
        <v>11951</v>
      </c>
      <c r="M7085" s="61"/>
      <c r="N7085" s="6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  <c r="BA7085" s="2"/>
      <c r="BB7085" s="2"/>
      <c r="BC7085" s="2"/>
      <c r="BD7085" s="2"/>
      <c r="BE7085" s="2"/>
      <c r="BF7085" s="2"/>
      <c r="BG7085" s="2"/>
      <c r="BH7085" s="2"/>
      <c r="BI7085" s="2"/>
      <c r="BJ7085" s="2"/>
      <c r="BK7085" s="2"/>
      <c r="BL7085" s="2"/>
      <c r="BM7085" s="2"/>
      <c r="BN7085" s="2"/>
      <c r="BO7085" s="2"/>
      <c r="BP7085" s="2"/>
      <c r="BQ7085" s="2"/>
      <c r="BR7085" s="2"/>
      <c r="BS7085" s="2"/>
      <c r="BT7085" s="2"/>
      <c r="BU7085" s="2"/>
      <c r="BV7085" s="2"/>
      <c r="BW7085" s="2"/>
      <c r="BX7085" s="2"/>
      <c r="BY7085" s="2"/>
      <c r="BZ7085" s="2"/>
      <c r="CA7085" s="2"/>
      <c r="CB7085" s="2"/>
      <c r="CC7085" s="2"/>
      <c r="CD7085" s="2"/>
      <c r="CE7085" s="2"/>
    </row>
    <row r="7086" spans="1:83" s="10" customFormat="1" ht="12.75" customHeight="1" x14ac:dyDescent="0.2">
      <c r="A7086" s="78" t="s">
        <v>12067</v>
      </c>
      <c r="B7086" s="9" t="s">
        <v>70</v>
      </c>
      <c r="C7086" s="53" t="s">
        <v>4007</v>
      </c>
      <c r="D7086" s="44" t="s">
        <v>4319</v>
      </c>
      <c r="E7086" s="54"/>
      <c r="F7086" s="55"/>
      <c r="G7086" s="56">
        <v>433</v>
      </c>
      <c r="H7086" s="57">
        <f t="shared" si="220"/>
        <v>510.94</v>
      </c>
      <c r="I7086" s="58">
        <f t="shared" si="221"/>
        <v>0</v>
      </c>
      <c r="J7086" s="59"/>
      <c r="K7086" s="59" t="s">
        <v>4009</v>
      </c>
      <c r="L7086" s="60" t="s">
        <v>4029</v>
      </c>
      <c r="M7086" s="61"/>
      <c r="N7086" s="6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  <c r="BA7086" s="2"/>
      <c r="BB7086" s="2"/>
      <c r="BC7086" s="2"/>
      <c r="BD7086" s="2"/>
      <c r="BE7086" s="2"/>
      <c r="BF7086" s="2"/>
      <c r="BG7086" s="2"/>
      <c r="BH7086" s="2"/>
      <c r="BI7086" s="2"/>
      <c r="BJ7086" s="2"/>
      <c r="BK7086" s="2"/>
      <c r="BL7086" s="2"/>
      <c r="BM7086" s="2"/>
      <c r="BN7086" s="2"/>
      <c r="BO7086" s="2"/>
      <c r="BP7086" s="2"/>
      <c r="BQ7086" s="2"/>
      <c r="BR7086" s="2"/>
      <c r="BS7086" s="2"/>
      <c r="BT7086" s="2"/>
      <c r="BU7086" s="2"/>
      <c r="BV7086" s="2"/>
      <c r="BW7086" s="2"/>
      <c r="BX7086" s="2"/>
      <c r="BY7086" s="2"/>
      <c r="BZ7086" s="2"/>
      <c r="CA7086" s="2"/>
      <c r="CB7086" s="2"/>
      <c r="CC7086" s="2"/>
      <c r="CD7086" s="2"/>
      <c r="CE7086" s="2"/>
    </row>
    <row r="7087" spans="1:83" s="10" customFormat="1" ht="12.75" customHeight="1" x14ac:dyDescent="0.2">
      <c r="A7087" s="78" t="s">
        <v>12068</v>
      </c>
      <c r="B7087" s="9" t="s">
        <v>13</v>
      </c>
      <c r="C7087" s="53" t="s">
        <v>4007</v>
      </c>
      <c r="D7087" s="44" t="s">
        <v>4319</v>
      </c>
      <c r="E7087" s="54"/>
      <c r="F7087" s="55"/>
      <c r="G7087" s="56">
        <v>74</v>
      </c>
      <c r="H7087" s="57">
        <f t="shared" si="220"/>
        <v>87.32</v>
      </c>
      <c r="I7087" s="58">
        <f t="shared" si="221"/>
        <v>0</v>
      </c>
      <c r="J7087" s="59"/>
      <c r="K7087" s="59" t="s">
        <v>4009</v>
      </c>
      <c r="L7087" s="60" t="s">
        <v>4029</v>
      </c>
      <c r="M7087" s="61"/>
      <c r="N7087" s="6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  <c r="AY7087" s="2"/>
      <c r="AZ7087" s="2"/>
      <c r="BA7087" s="2"/>
      <c r="BB7087" s="2"/>
      <c r="BC7087" s="2"/>
      <c r="BD7087" s="2"/>
      <c r="BE7087" s="2"/>
      <c r="BF7087" s="2"/>
      <c r="BG7087" s="2"/>
      <c r="BH7087" s="2"/>
      <c r="BI7087" s="2"/>
      <c r="BJ7087" s="2"/>
      <c r="BK7087" s="2"/>
      <c r="BL7087" s="2"/>
      <c r="BM7087" s="2"/>
      <c r="BN7087" s="2"/>
      <c r="BO7087" s="2"/>
      <c r="BP7087" s="2"/>
      <c r="BQ7087" s="2"/>
      <c r="BR7087" s="2"/>
      <c r="BS7087" s="2"/>
      <c r="BT7087" s="2"/>
      <c r="BU7087" s="2"/>
      <c r="BV7087" s="2"/>
      <c r="BW7087" s="2"/>
      <c r="BX7087" s="2"/>
      <c r="BY7087" s="2"/>
      <c r="BZ7087" s="2"/>
      <c r="CA7087" s="2"/>
      <c r="CB7087" s="2"/>
      <c r="CC7087" s="2"/>
      <c r="CD7087" s="2"/>
      <c r="CE7087" s="2"/>
    </row>
    <row r="7088" spans="1:83" s="10" customFormat="1" ht="12.75" customHeight="1" x14ac:dyDescent="0.2">
      <c r="A7088" s="51" t="s">
        <v>12069</v>
      </c>
      <c r="B7088" s="9" t="s">
        <v>13</v>
      </c>
      <c r="C7088" s="53" t="s">
        <v>4007</v>
      </c>
      <c r="D7088" s="44" t="s">
        <v>4319</v>
      </c>
      <c r="E7088" s="54"/>
      <c r="F7088" s="55"/>
      <c r="G7088" s="56">
        <v>192</v>
      </c>
      <c r="H7088" s="57">
        <f t="shared" si="220"/>
        <v>226.56</v>
      </c>
      <c r="I7088" s="58">
        <f t="shared" si="221"/>
        <v>0</v>
      </c>
      <c r="J7088" s="59"/>
      <c r="K7088" s="59" t="s">
        <v>4009</v>
      </c>
      <c r="L7088" s="73" t="s">
        <v>9847</v>
      </c>
      <c r="M7088" s="61"/>
      <c r="N7088" s="6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  <c r="BA7088" s="2"/>
      <c r="BB7088" s="2"/>
      <c r="BC7088" s="2"/>
      <c r="BD7088" s="2"/>
      <c r="BE7088" s="2"/>
      <c r="BF7088" s="2"/>
      <c r="BG7088" s="2"/>
      <c r="BH7088" s="2"/>
      <c r="BI7088" s="2"/>
      <c r="BJ7088" s="2"/>
      <c r="BK7088" s="2"/>
      <c r="BL7088" s="2"/>
      <c r="BM7088" s="2"/>
      <c r="BN7088" s="2"/>
      <c r="BO7088" s="2"/>
      <c r="BP7088" s="2"/>
      <c r="BQ7088" s="2"/>
      <c r="BR7088" s="2"/>
      <c r="BS7088" s="2"/>
      <c r="BT7088" s="2"/>
      <c r="BU7088" s="2"/>
      <c r="BV7088" s="2"/>
      <c r="BW7088" s="2"/>
      <c r="BX7088" s="2"/>
      <c r="BY7088" s="2"/>
      <c r="BZ7088" s="2"/>
      <c r="CA7088" s="2"/>
      <c r="CB7088" s="2"/>
      <c r="CC7088" s="2"/>
      <c r="CD7088" s="2"/>
      <c r="CE7088" s="2"/>
    </row>
    <row r="7089" spans="1:83" s="10" customFormat="1" ht="12.75" customHeight="1" x14ac:dyDescent="0.2">
      <c r="A7089" s="51" t="s">
        <v>12070</v>
      </c>
      <c r="B7089" s="9" t="s">
        <v>826</v>
      </c>
      <c r="C7089" s="53" t="s">
        <v>4007</v>
      </c>
      <c r="D7089" s="44" t="s">
        <v>4319</v>
      </c>
      <c r="E7089" s="54"/>
      <c r="F7089" s="55"/>
      <c r="G7089" s="56">
        <v>237</v>
      </c>
      <c r="H7089" s="57">
        <f t="shared" si="220"/>
        <v>279.65999999999997</v>
      </c>
      <c r="I7089" s="58">
        <f t="shared" si="221"/>
        <v>0</v>
      </c>
      <c r="J7089" s="59"/>
      <c r="K7089" s="59" t="s">
        <v>4009</v>
      </c>
      <c r="L7089" s="73" t="s">
        <v>9847</v>
      </c>
      <c r="M7089" s="61"/>
      <c r="N7089" s="6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  <c r="BA7089" s="2"/>
      <c r="BB7089" s="2"/>
      <c r="BC7089" s="2"/>
      <c r="BD7089" s="2"/>
      <c r="BE7089" s="2"/>
      <c r="BF7089" s="2"/>
      <c r="BG7089" s="2"/>
      <c r="BH7089" s="2"/>
      <c r="BI7089" s="2"/>
      <c r="BJ7089" s="2"/>
      <c r="BK7089" s="2"/>
      <c r="BL7089" s="2"/>
      <c r="BM7089" s="2"/>
      <c r="BN7089" s="2"/>
      <c r="BO7089" s="2"/>
      <c r="BP7089" s="2"/>
      <c r="BQ7089" s="2"/>
      <c r="BR7089" s="2"/>
      <c r="BS7089" s="2"/>
      <c r="BT7089" s="2"/>
      <c r="BU7089" s="2"/>
      <c r="BV7089" s="2"/>
      <c r="BW7089" s="2"/>
      <c r="BX7089" s="2"/>
      <c r="BY7089" s="2"/>
      <c r="BZ7089" s="2"/>
      <c r="CA7089" s="2"/>
      <c r="CB7089" s="2"/>
      <c r="CC7089" s="2"/>
      <c r="CD7089" s="2"/>
      <c r="CE7089" s="2"/>
    </row>
    <row r="7090" spans="1:83" s="10" customFormat="1" ht="12.75" customHeight="1" x14ac:dyDescent="0.2">
      <c r="A7090" s="51" t="s">
        <v>12071</v>
      </c>
      <c r="B7090" s="9" t="s">
        <v>12072</v>
      </c>
      <c r="C7090" s="53" t="s">
        <v>4007</v>
      </c>
      <c r="D7090" s="44" t="s">
        <v>4319</v>
      </c>
      <c r="E7090" s="54"/>
      <c r="F7090" s="55"/>
      <c r="G7090" s="56">
        <v>1701</v>
      </c>
      <c r="H7090" s="57">
        <f t="shared" si="220"/>
        <v>2007.1799999999998</v>
      </c>
      <c r="I7090" s="58">
        <f t="shared" si="221"/>
        <v>0</v>
      </c>
      <c r="J7090" s="59"/>
      <c r="K7090" s="59" t="s">
        <v>4009</v>
      </c>
      <c r="L7090" s="73" t="s">
        <v>11951</v>
      </c>
      <c r="M7090" s="61"/>
      <c r="N7090" s="6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  <c r="AY7090" s="2"/>
      <c r="AZ7090" s="2"/>
      <c r="BA7090" s="2"/>
      <c r="BB7090" s="2"/>
      <c r="BC7090" s="2"/>
      <c r="BD7090" s="2"/>
      <c r="BE7090" s="2"/>
      <c r="BF7090" s="2"/>
      <c r="BG7090" s="2"/>
      <c r="BH7090" s="2"/>
      <c r="BI7090" s="2"/>
      <c r="BJ7090" s="2"/>
      <c r="BK7090" s="2"/>
      <c r="BL7090" s="2"/>
      <c r="BM7090" s="2"/>
      <c r="BN7090" s="2"/>
      <c r="BO7090" s="2"/>
      <c r="BP7090" s="2"/>
      <c r="BQ7090" s="2"/>
      <c r="BR7090" s="2"/>
      <c r="BS7090" s="2"/>
      <c r="BT7090" s="2"/>
      <c r="BU7090" s="2"/>
      <c r="BV7090" s="2"/>
      <c r="BW7090" s="2"/>
      <c r="BX7090" s="2"/>
      <c r="BY7090" s="2"/>
      <c r="BZ7090" s="2"/>
      <c r="CA7090" s="2"/>
      <c r="CB7090" s="2"/>
      <c r="CC7090" s="2"/>
      <c r="CD7090" s="2"/>
      <c r="CE7090" s="2"/>
    </row>
    <row r="7091" spans="1:83" s="10" customFormat="1" ht="12.75" customHeight="1" x14ac:dyDescent="0.2">
      <c r="A7091" s="51" t="s">
        <v>12073</v>
      </c>
      <c r="B7091" s="9" t="s">
        <v>12074</v>
      </c>
      <c r="C7091" s="53" t="s">
        <v>4007</v>
      </c>
      <c r="D7091" s="44" t="s">
        <v>4319</v>
      </c>
      <c r="E7091" s="54"/>
      <c r="F7091" s="55"/>
      <c r="G7091" s="56">
        <v>1292</v>
      </c>
      <c r="H7091" s="57">
        <f t="shared" si="220"/>
        <v>1524.56</v>
      </c>
      <c r="I7091" s="58">
        <f t="shared" si="221"/>
        <v>0</v>
      </c>
      <c r="J7091" s="59"/>
      <c r="K7091" s="59" t="s">
        <v>4009</v>
      </c>
      <c r="L7091" s="73" t="s">
        <v>11951</v>
      </c>
      <c r="M7091" s="61"/>
      <c r="N7091" s="6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  <c r="AY7091" s="2"/>
      <c r="AZ7091" s="2"/>
      <c r="BA7091" s="2"/>
      <c r="BB7091" s="2"/>
      <c r="BC7091" s="2"/>
      <c r="BD7091" s="2"/>
      <c r="BE7091" s="2"/>
      <c r="BF7091" s="2"/>
      <c r="BG7091" s="2"/>
      <c r="BH7091" s="2"/>
      <c r="BI7091" s="2"/>
      <c r="BJ7091" s="2"/>
      <c r="BK7091" s="2"/>
      <c r="BL7091" s="2"/>
      <c r="BM7091" s="2"/>
      <c r="BN7091" s="2"/>
      <c r="BO7091" s="2"/>
      <c r="BP7091" s="2"/>
      <c r="BQ7091" s="2"/>
      <c r="BR7091" s="2"/>
      <c r="BS7091" s="2"/>
      <c r="BT7091" s="2"/>
      <c r="BU7091" s="2"/>
      <c r="BV7091" s="2"/>
      <c r="BW7091" s="2"/>
      <c r="BX7091" s="2"/>
      <c r="BY7091" s="2"/>
      <c r="BZ7091" s="2"/>
      <c r="CA7091" s="2"/>
      <c r="CB7091" s="2"/>
      <c r="CC7091" s="2"/>
      <c r="CD7091" s="2"/>
      <c r="CE7091" s="2"/>
    </row>
    <row r="7092" spans="1:83" s="10" customFormat="1" ht="12.75" customHeight="1" x14ac:dyDescent="0.2">
      <c r="A7092" s="78" t="s">
        <v>12075</v>
      </c>
      <c r="B7092" s="9" t="s">
        <v>310</v>
      </c>
      <c r="C7092" s="53" t="s">
        <v>4007</v>
      </c>
      <c r="D7092" s="44" t="s">
        <v>4319</v>
      </c>
      <c r="E7092" s="54"/>
      <c r="F7092" s="55"/>
      <c r="G7092" s="56">
        <v>57</v>
      </c>
      <c r="H7092" s="57">
        <f t="shared" si="220"/>
        <v>67.259999999999991</v>
      </c>
      <c r="I7092" s="58">
        <f t="shared" si="221"/>
        <v>0</v>
      </c>
      <c r="J7092" s="59"/>
      <c r="K7092" s="59" t="s">
        <v>4009</v>
      </c>
      <c r="L7092" s="73" t="s">
        <v>12062</v>
      </c>
      <c r="M7092" s="61"/>
      <c r="N7092" s="6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  <c r="BA7092" s="2"/>
      <c r="BB7092" s="2"/>
      <c r="BC7092" s="2"/>
      <c r="BD7092" s="2"/>
      <c r="BE7092" s="2"/>
      <c r="BF7092" s="2"/>
      <c r="BG7092" s="2"/>
      <c r="BH7092" s="2"/>
      <c r="BI7092" s="2"/>
      <c r="BJ7092" s="2"/>
      <c r="BK7092" s="2"/>
      <c r="BL7092" s="2"/>
      <c r="BM7092" s="2"/>
      <c r="BN7092" s="2"/>
      <c r="BO7092" s="2"/>
      <c r="BP7092" s="2"/>
      <c r="BQ7092" s="2"/>
      <c r="BR7092" s="2"/>
      <c r="BS7092" s="2"/>
      <c r="BT7092" s="2"/>
      <c r="BU7092" s="2"/>
      <c r="BV7092" s="2"/>
      <c r="BW7092" s="2"/>
      <c r="BX7092" s="2"/>
      <c r="BY7092" s="2"/>
      <c r="BZ7092" s="2"/>
      <c r="CA7092" s="2"/>
      <c r="CB7092" s="2"/>
      <c r="CC7092" s="2"/>
      <c r="CD7092" s="2"/>
      <c r="CE7092" s="2"/>
    </row>
    <row r="7093" spans="1:83" s="10" customFormat="1" ht="12.75" customHeight="1" x14ac:dyDescent="0.2">
      <c r="A7093" s="51" t="s">
        <v>12076</v>
      </c>
      <c r="B7093" s="9" t="s">
        <v>12077</v>
      </c>
      <c r="C7093" s="53" t="s">
        <v>4007</v>
      </c>
      <c r="D7093" s="44" t="s">
        <v>4319</v>
      </c>
      <c r="E7093" s="54"/>
      <c r="F7093" s="55"/>
      <c r="G7093" s="56">
        <v>38700</v>
      </c>
      <c r="H7093" s="57">
        <f t="shared" si="220"/>
        <v>45666</v>
      </c>
      <c r="I7093" s="58">
        <f t="shared" si="221"/>
        <v>0</v>
      </c>
      <c r="J7093" s="59"/>
      <c r="K7093" s="59" t="s">
        <v>4009</v>
      </c>
      <c r="L7093" s="65">
        <v>432065</v>
      </c>
      <c r="M7093" s="61"/>
      <c r="N7093" s="6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  <c r="AY7093" s="2"/>
      <c r="AZ7093" s="2"/>
      <c r="BA7093" s="2"/>
      <c r="BB7093" s="2"/>
      <c r="BC7093" s="2"/>
      <c r="BD7093" s="2"/>
      <c r="BE7093" s="2"/>
      <c r="BF7093" s="2"/>
      <c r="BG7093" s="2"/>
      <c r="BH7093" s="2"/>
      <c r="BI7093" s="2"/>
      <c r="BJ7093" s="2"/>
      <c r="BK7093" s="2"/>
      <c r="BL7093" s="2"/>
      <c r="BM7093" s="2"/>
      <c r="BN7093" s="2"/>
      <c r="BO7093" s="2"/>
      <c r="BP7093" s="2"/>
      <c r="BQ7093" s="2"/>
      <c r="BR7093" s="2"/>
      <c r="BS7093" s="2"/>
      <c r="BT7093" s="2"/>
      <c r="BU7093" s="2"/>
      <c r="BV7093" s="2"/>
      <c r="BW7093" s="2"/>
      <c r="BX7093" s="2"/>
      <c r="BY7093" s="2"/>
      <c r="BZ7093" s="2"/>
      <c r="CA7093" s="2"/>
      <c r="CB7093" s="2"/>
      <c r="CC7093" s="2"/>
      <c r="CD7093" s="2"/>
      <c r="CE7093" s="2"/>
    </row>
    <row r="7094" spans="1:83" s="10" customFormat="1" ht="12.75" customHeight="1" x14ac:dyDescent="0.2">
      <c r="A7094" s="51" t="s">
        <v>12078</v>
      </c>
      <c r="B7094" s="9" t="s">
        <v>62</v>
      </c>
      <c r="C7094" s="53" t="s">
        <v>4007</v>
      </c>
      <c r="D7094" s="44" t="s">
        <v>4319</v>
      </c>
      <c r="E7094" s="54"/>
      <c r="F7094" s="55"/>
      <c r="G7094" s="56">
        <v>21</v>
      </c>
      <c r="H7094" s="57">
        <f t="shared" si="220"/>
        <v>24.779999999999998</v>
      </c>
      <c r="I7094" s="58">
        <f t="shared" si="221"/>
        <v>0</v>
      </c>
      <c r="J7094" s="59"/>
      <c r="K7094" s="59" t="s">
        <v>4009</v>
      </c>
      <c r="L7094" s="65">
        <v>432065</v>
      </c>
      <c r="M7094" s="61"/>
      <c r="N7094" s="6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  <c r="AY7094" s="2"/>
      <c r="AZ7094" s="2"/>
      <c r="BA7094" s="2"/>
      <c r="BB7094" s="2"/>
      <c r="BC7094" s="2"/>
      <c r="BD7094" s="2"/>
      <c r="BE7094" s="2"/>
      <c r="BF7094" s="2"/>
      <c r="BG7094" s="2"/>
      <c r="BH7094" s="2"/>
      <c r="BI7094" s="2"/>
      <c r="BJ7094" s="2"/>
      <c r="BK7094" s="2"/>
      <c r="BL7094" s="2"/>
      <c r="BM7094" s="2"/>
      <c r="BN7094" s="2"/>
      <c r="BO7094" s="2"/>
      <c r="BP7094" s="2"/>
      <c r="BQ7094" s="2"/>
      <c r="BR7094" s="2"/>
      <c r="BS7094" s="2"/>
      <c r="BT7094" s="2"/>
      <c r="BU7094" s="2"/>
      <c r="BV7094" s="2"/>
      <c r="BW7094" s="2"/>
      <c r="BX7094" s="2"/>
      <c r="BY7094" s="2"/>
      <c r="BZ7094" s="2"/>
      <c r="CA7094" s="2"/>
      <c r="CB7094" s="2"/>
      <c r="CC7094" s="2"/>
      <c r="CD7094" s="2"/>
      <c r="CE7094" s="2"/>
    </row>
    <row r="7095" spans="1:83" s="10" customFormat="1" ht="12.75" customHeight="1" x14ac:dyDescent="0.2">
      <c r="A7095" s="51" t="s">
        <v>12079</v>
      </c>
      <c r="B7095" s="9" t="s">
        <v>4979</v>
      </c>
      <c r="C7095" s="53" t="s">
        <v>4007</v>
      </c>
      <c r="D7095" s="44" t="s">
        <v>4319</v>
      </c>
      <c r="E7095" s="54"/>
      <c r="F7095" s="55"/>
      <c r="G7095" s="56">
        <v>62</v>
      </c>
      <c r="H7095" s="57">
        <f t="shared" si="220"/>
        <v>73.16</v>
      </c>
      <c r="I7095" s="58">
        <f t="shared" si="221"/>
        <v>0</v>
      </c>
      <c r="J7095" s="59"/>
      <c r="K7095" s="59" t="s">
        <v>4009</v>
      </c>
      <c r="L7095" s="60" t="s">
        <v>4029</v>
      </c>
      <c r="M7095" s="61"/>
      <c r="N7095" s="6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  <c r="AY7095" s="2"/>
      <c r="AZ7095" s="2"/>
      <c r="BA7095" s="2"/>
      <c r="BB7095" s="2"/>
      <c r="BC7095" s="2"/>
      <c r="BD7095" s="2"/>
      <c r="BE7095" s="2"/>
      <c r="BF7095" s="2"/>
      <c r="BG7095" s="2"/>
      <c r="BH7095" s="2"/>
      <c r="BI7095" s="2"/>
      <c r="BJ7095" s="2"/>
      <c r="BK7095" s="2"/>
      <c r="BL7095" s="2"/>
      <c r="BM7095" s="2"/>
      <c r="BN7095" s="2"/>
      <c r="BO7095" s="2"/>
      <c r="BP7095" s="2"/>
      <c r="BQ7095" s="2"/>
      <c r="BR7095" s="2"/>
      <c r="BS7095" s="2"/>
      <c r="BT7095" s="2"/>
      <c r="BU7095" s="2"/>
      <c r="BV7095" s="2"/>
      <c r="BW7095" s="2"/>
      <c r="BX7095" s="2"/>
      <c r="BY7095" s="2"/>
      <c r="BZ7095" s="2"/>
      <c r="CA7095" s="2"/>
      <c r="CB7095" s="2"/>
      <c r="CC7095" s="2"/>
      <c r="CD7095" s="2"/>
      <c r="CE7095" s="2"/>
    </row>
    <row r="7096" spans="1:83" s="10" customFormat="1" ht="12.75" customHeight="1" x14ac:dyDescent="0.2">
      <c r="A7096" s="51" t="s">
        <v>12080</v>
      </c>
      <c r="B7096" s="9" t="s">
        <v>62</v>
      </c>
      <c r="C7096" s="53" t="s">
        <v>4007</v>
      </c>
      <c r="D7096" s="44" t="s">
        <v>4319</v>
      </c>
      <c r="E7096" s="54"/>
      <c r="F7096" s="55"/>
      <c r="G7096" s="56">
        <v>24</v>
      </c>
      <c r="H7096" s="57">
        <f t="shared" si="220"/>
        <v>28.32</v>
      </c>
      <c r="I7096" s="58">
        <f t="shared" si="221"/>
        <v>0</v>
      </c>
      <c r="J7096" s="59"/>
      <c r="K7096" s="59" t="s">
        <v>4009</v>
      </c>
      <c r="L7096" s="60" t="s">
        <v>4029</v>
      </c>
      <c r="M7096" s="61"/>
      <c r="N7096" s="6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  <c r="AY7096" s="2"/>
      <c r="AZ7096" s="2"/>
      <c r="BA7096" s="2"/>
      <c r="BB7096" s="2"/>
      <c r="BC7096" s="2"/>
      <c r="BD7096" s="2"/>
      <c r="BE7096" s="2"/>
      <c r="BF7096" s="2"/>
      <c r="BG7096" s="2"/>
      <c r="BH7096" s="2"/>
      <c r="BI7096" s="2"/>
      <c r="BJ7096" s="2"/>
      <c r="BK7096" s="2"/>
      <c r="BL7096" s="2"/>
      <c r="BM7096" s="2"/>
      <c r="BN7096" s="2"/>
      <c r="BO7096" s="2"/>
      <c r="BP7096" s="2"/>
      <c r="BQ7096" s="2"/>
      <c r="BR7096" s="2"/>
      <c r="BS7096" s="2"/>
      <c r="BT7096" s="2"/>
      <c r="BU7096" s="2"/>
      <c r="BV7096" s="2"/>
      <c r="BW7096" s="2"/>
      <c r="BX7096" s="2"/>
      <c r="BY7096" s="2"/>
      <c r="BZ7096" s="2"/>
      <c r="CA7096" s="2"/>
      <c r="CB7096" s="2"/>
      <c r="CC7096" s="2"/>
      <c r="CD7096" s="2"/>
      <c r="CE7096" s="2"/>
    </row>
    <row r="7097" spans="1:83" s="10" customFormat="1" ht="12.75" customHeight="1" x14ac:dyDescent="0.2">
      <c r="A7097" s="51" t="s">
        <v>12081</v>
      </c>
      <c r="B7097" s="9" t="s">
        <v>62</v>
      </c>
      <c r="C7097" s="53" t="s">
        <v>4007</v>
      </c>
      <c r="D7097" s="44" t="s">
        <v>4319</v>
      </c>
      <c r="E7097" s="54"/>
      <c r="F7097" s="55"/>
      <c r="G7097" s="56">
        <v>22</v>
      </c>
      <c r="H7097" s="57">
        <f t="shared" si="220"/>
        <v>25.959999999999997</v>
      </c>
      <c r="I7097" s="58">
        <f t="shared" si="221"/>
        <v>0</v>
      </c>
      <c r="J7097" s="59"/>
      <c r="K7097" s="59" t="s">
        <v>4009</v>
      </c>
      <c r="L7097" s="73" t="s">
        <v>9847</v>
      </c>
      <c r="M7097" s="61"/>
      <c r="N7097" s="6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  <c r="AY7097" s="2"/>
      <c r="AZ7097" s="2"/>
      <c r="BA7097" s="2"/>
      <c r="BB7097" s="2"/>
      <c r="BC7097" s="2"/>
      <c r="BD7097" s="2"/>
      <c r="BE7097" s="2"/>
      <c r="BF7097" s="2"/>
      <c r="BG7097" s="2"/>
      <c r="BH7097" s="2"/>
      <c r="BI7097" s="2"/>
      <c r="BJ7097" s="2"/>
      <c r="BK7097" s="2"/>
      <c r="BL7097" s="2"/>
      <c r="BM7097" s="2"/>
      <c r="BN7097" s="2"/>
      <c r="BO7097" s="2"/>
      <c r="BP7097" s="2"/>
      <c r="BQ7097" s="2"/>
      <c r="BR7097" s="2"/>
      <c r="BS7097" s="2"/>
      <c r="BT7097" s="2"/>
      <c r="BU7097" s="2"/>
      <c r="BV7097" s="2"/>
      <c r="BW7097" s="2"/>
      <c r="BX7097" s="2"/>
      <c r="BY7097" s="2"/>
      <c r="BZ7097" s="2"/>
      <c r="CA7097" s="2"/>
      <c r="CB7097" s="2"/>
      <c r="CC7097" s="2"/>
      <c r="CD7097" s="2"/>
      <c r="CE7097" s="2"/>
    </row>
    <row r="7098" spans="1:83" s="10" customFormat="1" ht="12.75" customHeight="1" x14ac:dyDescent="0.2">
      <c r="A7098" s="51" t="s">
        <v>12082</v>
      </c>
      <c r="B7098" s="9" t="s">
        <v>12083</v>
      </c>
      <c r="C7098" s="53" t="s">
        <v>4007</v>
      </c>
      <c r="D7098" s="44" t="s">
        <v>4319</v>
      </c>
      <c r="E7098" s="54"/>
      <c r="F7098" s="55"/>
      <c r="G7098" s="56">
        <v>890</v>
      </c>
      <c r="H7098" s="57">
        <f t="shared" si="220"/>
        <v>1050.2</v>
      </c>
      <c r="I7098" s="58">
        <f t="shared" si="221"/>
        <v>0</v>
      </c>
      <c r="J7098" s="59"/>
      <c r="K7098" s="59" t="s">
        <v>4009</v>
      </c>
      <c r="L7098" s="60" t="s">
        <v>4029</v>
      </c>
      <c r="M7098" s="61"/>
      <c r="N7098" s="6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  <c r="AY7098" s="2"/>
      <c r="AZ7098" s="2"/>
      <c r="BA7098" s="2"/>
      <c r="BB7098" s="2"/>
      <c r="BC7098" s="2"/>
      <c r="BD7098" s="2"/>
      <c r="BE7098" s="2"/>
      <c r="BF7098" s="2"/>
      <c r="BG7098" s="2"/>
      <c r="BH7098" s="2"/>
      <c r="BI7098" s="2"/>
      <c r="BJ7098" s="2"/>
      <c r="BK7098" s="2"/>
      <c r="BL7098" s="2"/>
      <c r="BM7098" s="2"/>
      <c r="BN7098" s="2"/>
      <c r="BO7098" s="2"/>
      <c r="BP7098" s="2"/>
      <c r="BQ7098" s="2"/>
      <c r="BR7098" s="2"/>
      <c r="BS7098" s="2"/>
      <c r="BT7098" s="2"/>
      <c r="BU7098" s="2"/>
      <c r="BV7098" s="2"/>
      <c r="BW7098" s="2"/>
      <c r="BX7098" s="2"/>
      <c r="BY7098" s="2"/>
      <c r="BZ7098" s="2"/>
      <c r="CA7098" s="2"/>
      <c r="CB7098" s="2"/>
      <c r="CC7098" s="2"/>
      <c r="CD7098" s="2"/>
      <c r="CE7098" s="2"/>
    </row>
    <row r="7099" spans="1:83" s="10" customFormat="1" ht="12.75" customHeight="1" x14ac:dyDescent="0.2">
      <c r="A7099" s="51" t="s">
        <v>12084</v>
      </c>
      <c r="B7099" s="9" t="s">
        <v>18</v>
      </c>
      <c r="C7099" s="53" t="s">
        <v>4007</v>
      </c>
      <c r="D7099" s="44" t="s">
        <v>4319</v>
      </c>
      <c r="E7099" s="54"/>
      <c r="F7099" s="55"/>
      <c r="G7099" s="56">
        <v>923</v>
      </c>
      <c r="H7099" s="57">
        <f t="shared" si="220"/>
        <v>1089.1399999999999</v>
      </c>
      <c r="I7099" s="58">
        <f t="shared" si="221"/>
        <v>0</v>
      </c>
      <c r="J7099" s="59"/>
      <c r="K7099" s="59" t="s">
        <v>4009</v>
      </c>
      <c r="L7099" s="60" t="s">
        <v>4029</v>
      </c>
      <c r="M7099" s="61"/>
      <c r="N7099" s="6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  <c r="BA7099" s="2"/>
      <c r="BB7099" s="2"/>
      <c r="BC7099" s="2"/>
      <c r="BD7099" s="2"/>
      <c r="BE7099" s="2"/>
      <c r="BF7099" s="2"/>
      <c r="BG7099" s="2"/>
      <c r="BH7099" s="2"/>
      <c r="BI7099" s="2"/>
      <c r="BJ7099" s="2"/>
      <c r="BK7099" s="2"/>
      <c r="BL7099" s="2"/>
      <c r="BM7099" s="2"/>
      <c r="BN7099" s="2"/>
      <c r="BO7099" s="2"/>
      <c r="BP7099" s="2"/>
      <c r="BQ7099" s="2"/>
      <c r="BR7099" s="2"/>
      <c r="BS7099" s="2"/>
      <c r="BT7099" s="2"/>
      <c r="BU7099" s="2"/>
      <c r="BV7099" s="2"/>
      <c r="BW7099" s="2"/>
      <c r="BX7099" s="2"/>
      <c r="BY7099" s="2"/>
      <c r="BZ7099" s="2"/>
      <c r="CA7099" s="2"/>
      <c r="CB7099" s="2"/>
      <c r="CC7099" s="2"/>
      <c r="CD7099" s="2"/>
      <c r="CE7099" s="2"/>
    </row>
    <row r="7100" spans="1:83" s="10" customFormat="1" ht="12.75" customHeight="1" x14ac:dyDescent="0.2">
      <c r="A7100" s="75" t="s">
        <v>12085</v>
      </c>
      <c r="B7100" s="9" t="s">
        <v>11050</v>
      </c>
      <c r="C7100" s="53" t="s">
        <v>4007</v>
      </c>
      <c r="D7100" s="44" t="s">
        <v>4319</v>
      </c>
      <c r="E7100" s="54"/>
      <c r="F7100" s="55"/>
      <c r="G7100" s="56">
        <v>473</v>
      </c>
      <c r="H7100" s="57">
        <f t="shared" si="220"/>
        <v>558.14</v>
      </c>
      <c r="I7100" s="58">
        <f t="shared" si="221"/>
        <v>0</v>
      </c>
      <c r="J7100" s="59" t="s">
        <v>12086</v>
      </c>
      <c r="K7100" s="59" t="s">
        <v>4009</v>
      </c>
      <c r="L7100" s="60" t="s">
        <v>4029</v>
      </c>
      <c r="M7100" s="61"/>
      <c r="N7100" s="6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  <c r="BA7100" s="2"/>
      <c r="BB7100" s="2"/>
      <c r="BC7100" s="2"/>
      <c r="BD7100" s="2"/>
      <c r="BE7100" s="2"/>
      <c r="BF7100" s="2"/>
      <c r="BG7100" s="2"/>
      <c r="BH7100" s="2"/>
      <c r="BI7100" s="2"/>
      <c r="BJ7100" s="2"/>
      <c r="BK7100" s="2"/>
      <c r="BL7100" s="2"/>
      <c r="BM7100" s="2"/>
      <c r="BN7100" s="2"/>
      <c r="BO7100" s="2"/>
      <c r="BP7100" s="2"/>
      <c r="BQ7100" s="2"/>
      <c r="BR7100" s="2"/>
      <c r="BS7100" s="2"/>
      <c r="BT7100" s="2"/>
      <c r="BU7100" s="2"/>
      <c r="BV7100" s="2"/>
      <c r="BW7100" s="2"/>
      <c r="BX7100" s="2"/>
      <c r="BY7100" s="2"/>
      <c r="BZ7100" s="2"/>
      <c r="CA7100" s="2"/>
      <c r="CB7100" s="2"/>
      <c r="CC7100" s="2"/>
      <c r="CD7100" s="2"/>
      <c r="CE7100" s="2"/>
    </row>
    <row r="7101" spans="1:83" s="10" customFormat="1" ht="12.75" customHeight="1" x14ac:dyDescent="0.2">
      <c r="A7101" s="51" t="s">
        <v>12087</v>
      </c>
      <c r="B7101" s="9" t="s">
        <v>12088</v>
      </c>
      <c r="C7101" s="53" t="s">
        <v>4007</v>
      </c>
      <c r="D7101" s="44" t="s">
        <v>4319</v>
      </c>
      <c r="E7101" s="54"/>
      <c r="F7101" s="55"/>
      <c r="G7101" s="56">
        <v>997</v>
      </c>
      <c r="H7101" s="57">
        <f t="shared" si="220"/>
        <v>1176.46</v>
      </c>
      <c r="I7101" s="58">
        <f t="shared" si="221"/>
        <v>0</v>
      </c>
      <c r="J7101" s="59"/>
      <c r="K7101" s="59" t="s">
        <v>4009</v>
      </c>
      <c r="L7101" s="79" t="s">
        <v>12089</v>
      </c>
      <c r="M7101" s="61"/>
      <c r="N7101" s="6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  <c r="AY7101" s="2"/>
      <c r="AZ7101" s="2"/>
      <c r="BA7101" s="2"/>
      <c r="BB7101" s="2"/>
      <c r="BC7101" s="2"/>
      <c r="BD7101" s="2"/>
      <c r="BE7101" s="2"/>
      <c r="BF7101" s="2"/>
      <c r="BG7101" s="2"/>
      <c r="BH7101" s="2"/>
      <c r="BI7101" s="2"/>
      <c r="BJ7101" s="2"/>
      <c r="BK7101" s="2"/>
      <c r="BL7101" s="2"/>
      <c r="BM7101" s="2"/>
      <c r="BN7101" s="2"/>
      <c r="BO7101" s="2"/>
      <c r="BP7101" s="2"/>
      <c r="BQ7101" s="2"/>
      <c r="BR7101" s="2"/>
      <c r="BS7101" s="2"/>
      <c r="BT7101" s="2"/>
      <c r="BU7101" s="2"/>
      <c r="BV7101" s="2"/>
      <c r="BW7101" s="2"/>
      <c r="BX7101" s="2"/>
      <c r="BY7101" s="2"/>
      <c r="BZ7101" s="2"/>
      <c r="CA7101" s="2"/>
      <c r="CB7101" s="2"/>
      <c r="CC7101" s="2"/>
      <c r="CD7101" s="2"/>
      <c r="CE7101" s="2"/>
    </row>
    <row r="7102" spans="1:83" s="10" customFormat="1" ht="12.75" customHeight="1" x14ac:dyDescent="0.2">
      <c r="A7102" s="51" t="s">
        <v>12090</v>
      </c>
      <c r="B7102" s="9" t="s">
        <v>12091</v>
      </c>
      <c r="C7102" s="53" t="s">
        <v>4007</v>
      </c>
      <c r="D7102" s="44" t="s">
        <v>4319</v>
      </c>
      <c r="E7102" s="54"/>
      <c r="F7102" s="55"/>
      <c r="G7102" s="56">
        <v>1156</v>
      </c>
      <c r="H7102" s="57">
        <f t="shared" si="220"/>
        <v>1364.08</v>
      </c>
      <c r="I7102" s="58">
        <f t="shared" si="221"/>
        <v>0</v>
      </c>
      <c r="J7102" s="59"/>
      <c r="K7102" s="59" t="s">
        <v>4009</v>
      </c>
      <c r="L7102" s="73" t="s">
        <v>6910</v>
      </c>
      <c r="M7102" s="61"/>
      <c r="N7102" s="6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  <c r="BA7102" s="2"/>
      <c r="BB7102" s="2"/>
      <c r="BC7102" s="2"/>
      <c r="BD7102" s="2"/>
      <c r="BE7102" s="2"/>
      <c r="BF7102" s="2"/>
      <c r="BG7102" s="2"/>
      <c r="BH7102" s="2"/>
      <c r="BI7102" s="2"/>
      <c r="BJ7102" s="2"/>
      <c r="BK7102" s="2"/>
      <c r="BL7102" s="2"/>
      <c r="BM7102" s="2"/>
      <c r="BN7102" s="2"/>
      <c r="BO7102" s="2"/>
      <c r="BP7102" s="2"/>
      <c r="BQ7102" s="2"/>
      <c r="BR7102" s="2"/>
      <c r="BS7102" s="2"/>
      <c r="BT7102" s="2"/>
      <c r="BU7102" s="2"/>
      <c r="BV7102" s="2"/>
      <c r="BW7102" s="2"/>
      <c r="BX7102" s="2"/>
      <c r="BY7102" s="2"/>
      <c r="BZ7102" s="2"/>
      <c r="CA7102" s="2"/>
      <c r="CB7102" s="2"/>
      <c r="CC7102" s="2"/>
      <c r="CD7102" s="2"/>
      <c r="CE7102" s="2"/>
    </row>
    <row r="7103" spans="1:83" s="10" customFormat="1" ht="12.75" customHeight="1" x14ac:dyDescent="0.2">
      <c r="A7103" s="75" t="s">
        <v>12092</v>
      </c>
      <c r="B7103" s="9" t="s">
        <v>11050</v>
      </c>
      <c r="C7103" s="53" t="s">
        <v>4007</v>
      </c>
      <c r="D7103" s="44" t="s">
        <v>4319</v>
      </c>
      <c r="E7103" s="54"/>
      <c r="F7103" s="55"/>
      <c r="G7103" s="56">
        <v>249</v>
      </c>
      <c r="H7103" s="57">
        <f t="shared" si="220"/>
        <v>293.82</v>
      </c>
      <c r="I7103" s="58">
        <f t="shared" si="221"/>
        <v>0</v>
      </c>
      <c r="J7103" s="59" t="s">
        <v>12093</v>
      </c>
      <c r="K7103" s="59" t="s">
        <v>4009</v>
      </c>
      <c r="L7103" s="60" t="s">
        <v>4029</v>
      </c>
      <c r="M7103" s="61"/>
      <c r="N7103" s="6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  <c r="BA7103" s="2"/>
      <c r="BB7103" s="2"/>
      <c r="BC7103" s="2"/>
      <c r="BD7103" s="2"/>
      <c r="BE7103" s="2"/>
      <c r="BF7103" s="2"/>
      <c r="BG7103" s="2"/>
      <c r="BH7103" s="2"/>
      <c r="BI7103" s="2"/>
      <c r="BJ7103" s="2"/>
      <c r="BK7103" s="2"/>
      <c r="BL7103" s="2"/>
      <c r="BM7103" s="2"/>
      <c r="BN7103" s="2"/>
      <c r="BO7103" s="2"/>
      <c r="BP7103" s="2"/>
      <c r="BQ7103" s="2"/>
      <c r="BR7103" s="2"/>
      <c r="BS7103" s="2"/>
      <c r="BT7103" s="2"/>
      <c r="BU7103" s="2"/>
      <c r="BV7103" s="2"/>
      <c r="BW7103" s="2"/>
      <c r="BX7103" s="2"/>
      <c r="BY7103" s="2"/>
      <c r="BZ7103" s="2"/>
      <c r="CA7103" s="2"/>
      <c r="CB7103" s="2"/>
      <c r="CC7103" s="2"/>
      <c r="CD7103" s="2"/>
      <c r="CE7103" s="2"/>
    </row>
    <row r="7104" spans="1:83" s="10" customFormat="1" ht="12.75" customHeight="1" x14ac:dyDescent="0.2">
      <c r="A7104" s="51" t="s">
        <v>12094</v>
      </c>
      <c r="B7104" s="9" t="s">
        <v>12095</v>
      </c>
      <c r="C7104" s="53" t="s">
        <v>4007</v>
      </c>
      <c r="D7104" s="44" t="s">
        <v>4748</v>
      </c>
      <c r="E7104" s="54"/>
      <c r="F7104" s="55"/>
      <c r="G7104" s="56">
        <v>15009</v>
      </c>
      <c r="H7104" s="57">
        <f t="shared" si="220"/>
        <v>17710.62</v>
      </c>
      <c r="I7104" s="58">
        <f t="shared" si="221"/>
        <v>0</v>
      </c>
      <c r="J7104" s="59"/>
      <c r="K7104" s="59" t="s">
        <v>4009</v>
      </c>
      <c r="L7104" s="60" t="s">
        <v>4029</v>
      </c>
      <c r="M7104" s="61"/>
      <c r="N7104" s="6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  <c r="AY7104" s="2"/>
      <c r="AZ7104" s="2"/>
      <c r="BA7104" s="2"/>
      <c r="BB7104" s="2"/>
      <c r="BC7104" s="2"/>
      <c r="BD7104" s="2"/>
      <c r="BE7104" s="2"/>
      <c r="BF7104" s="2"/>
      <c r="BG7104" s="2"/>
      <c r="BH7104" s="2"/>
      <c r="BI7104" s="2"/>
      <c r="BJ7104" s="2"/>
      <c r="BK7104" s="2"/>
      <c r="BL7104" s="2"/>
      <c r="BM7104" s="2"/>
      <c r="BN7104" s="2"/>
      <c r="BO7104" s="2"/>
      <c r="BP7104" s="2"/>
      <c r="BQ7104" s="2"/>
      <c r="BR7104" s="2"/>
      <c r="BS7104" s="2"/>
      <c r="BT7104" s="2"/>
      <c r="BU7104" s="2"/>
      <c r="BV7104" s="2"/>
      <c r="BW7104" s="2"/>
      <c r="BX7104" s="2"/>
      <c r="BY7104" s="2"/>
      <c r="BZ7104" s="2"/>
      <c r="CA7104" s="2"/>
      <c r="CB7104" s="2"/>
      <c r="CC7104" s="2"/>
      <c r="CD7104" s="2"/>
      <c r="CE7104" s="2"/>
    </row>
    <row r="7105" spans="1:83" s="10" customFormat="1" ht="12.75" customHeight="1" x14ac:dyDescent="0.2">
      <c r="A7105" s="64" t="s">
        <v>12096</v>
      </c>
      <c r="B7105" s="9" t="s">
        <v>12097</v>
      </c>
      <c r="C7105" s="53" t="s">
        <v>4007</v>
      </c>
      <c r="D7105" s="44" t="s">
        <v>4748</v>
      </c>
      <c r="E7105" s="54"/>
      <c r="F7105" s="55"/>
      <c r="G7105" s="56">
        <v>22400</v>
      </c>
      <c r="H7105" s="57">
        <f t="shared" si="220"/>
        <v>26432</v>
      </c>
      <c r="I7105" s="58">
        <f t="shared" si="221"/>
        <v>0</v>
      </c>
      <c r="J7105" s="59"/>
      <c r="K7105" s="59" t="s">
        <v>4009</v>
      </c>
      <c r="L7105" s="73"/>
      <c r="M7105" s="61"/>
      <c r="N7105" s="6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  <c r="AY7105" s="2"/>
      <c r="AZ7105" s="2"/>
      <c r="BA7105" s="2"/>
      <c r="BB7105" s="2"/>
      <c r="BC7105" s="2"/>
      <c r="BD7105" s="2"/>
      <c r="BE7105" s="2"/>
      <c r="BF7105" s="2"/>
      <c r="BG7105" s="2"/>
      <c r="BH7105" s="2"/>
      <c r="BI7105" s="2"/>
      <c r="BJ7105" s="2"/>
      <c r="BK7105" s="2"/>
      <c r="BL7105" s="2"/>
      <c r="BM7105" s="2"/>
      <c r="BN7105" s="2"/>
      <c r="BO7105" s="2"/>
      <c r="BP7105" s="2"/>
      <c r="BQ7105" s="2"/>
      <c r="BR7105" s="2"/>
      <c r="BS7105" s="2"/>
      <c r="BT7105" s="2"/>
      <c r="BU7105" s="2"/>
      <c r="BV7105" s="2"/>
      <c r="BW7105" s="2"/>
      <c r="BX7105" s="2"/>
      <c r="BY7105" s="2"/>
      <c r="BZ7105" s="2"/>
      <c r="CA7105" s="2"/>
      <c r="CB7105" s="2"/>
      <c r="CC7105" s="2"/>
      <c r="CD7105" s="2"/>
      <c r="CE7105" s="2"/>
    </row>
    <row r="7106" spans="1:83" s="10" customFormat="1" ht="12.75" customHeight="1" x14ac:dyDescent="0.2">
      <c r="A7106" s="51" t="s">
        <v>12098</v>
      </c>
      <c r="B7106" s="9" t="s">
        <v>12099</v>
      </c>
      <c r="C7106" s="53" t="s">
        <v>4007</v>
      </c>
      <c r="D7106" s="44" t="s">
        <v>4748</v>
      </c>
      <c r="E7106" s="54"/>
      <c r="F7106" s="55"/>
      <c r="G7106" s="56">
        <v>9509</v>
      </c>
      <c r="H7106" s="57">
        <f t="shared" si="220"/>
        <v>11220.619999999999</v>
      </c>
      <c r="I7106" s="58">
        <f t="shared" si="221"/>
        <v>0</v>
      </c>
      <c r="J7106" s="59"/>
      <c r="K7106" s="59" t="s">
        <v>4009</v>
      </c>
      <c r="L7106" s="79" t="s">
        <v>12100</v>
      </c>
      <c r="M7106" s="61"/>
      <c r="N7106" s="6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  <c r="AY7106" s="2"/>
      <c r="AZ7106" s="2"/>
      <c r="BA7106" s="2"/>
      <c r="BB7106" s="2"/>
      <c r="BC7106" s="2"/>
      <c r="BD7106" s="2"/>
      <c r="BE7106" s="2"/>
      <c r="BF7106" s="2"/>
      <c r="BG7106" s="2"/>
      <c r="BH7106" s="2"/>
      <c r="BI7106" s="2"/>
      <c r="BJ7106" s="2"/>
      <c r="BK7106" s="2"/>
      <c r="BL7106" s="2"/>
      <c r="BM7106" s="2"/>
      <c r="BN7106" s="2"/>
      <c r="BO7106" s="2"/>
      <c r="BP7106" s="2"/>
      <c r="BQ7106" s="2"/>
      <c r="BR7106" s="2"/>
      <c r="BS7106" s="2"/>
      <c r="BT7106" s="2"/>
      <c r="BU7106" s="2"/>
      <c r="BV7106" s="2"/>
      <c r="BW7106" s="2"/>
      <c r="BX7106" s="2"/>
      <c r="BY7106" s="2"/>
      <c r="BZ7106" s="2"/>
      <c r="CA7106" s="2"/>
      <c r="CB7106" s="2"/>
      <c r="CC7106" s="2"/>
      <c r="CD7106" s="2"/>
      <c r="CE7106" s="2"/>
    </row>
    <row r="7107" spans="1:83" s="10" customFormat="1" ht="12.75" customHeight="1" x14ac:dyDescent="0.2">
      <c r="A7107" s="78" t="s">
        <v>12101</v>
      </c>
      <c r="B7107" s="9" t="s">
        <v>12099</v>
      </c>
      <c r="C7107" s="53" t="s">
        <v>4007</v>
      </c>
      <c r="D7107" s="44" t="s">
        <v>4748</v>
      </c>
      <c r="E7107" s="54"/>
      <c r="F7107" s="55"/>
      <c r="G7107" s="56">
        <v>13650</v>
      </c>
      <c r="H7107" s="57">
        <f t="shared" si="220"/>
        <v>16107</v>
      </c>
      <c r="I7107" s="58">
        <f t="shared" si="221"/>
        <v>0</v>
      </c>
      <c r="J7107" s="59"/>
      <c r="K7107" s="59" t="s">
        <v>4009</v>
      </c>
      <c r="L7107" s="60" t="s">
        <v>4029</v>
      </c>
      <c r="M7107" s="61"/>
      <c r="N7107" s="6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  <c r="BA7107" s="2"/>
      <c r="BB7107" s="2"/>
      <c r="BC7107" s="2"/>
      <c r="BD7107" s="2"/>
      <c r="BE7107" s="2"/>
      <c r="BF7107" s="2"/>
      <c r="BG7107" s="2"/>
      <c r="BH7107" s="2"/>
      <c r="BI7107" s="2"/>
      <c r="BJ7107" s="2"/>
      <c r="BK7107" s="2"/>
      <c r="BL7107" s="2"/>
      <c r="BM7107" s="2"/>
      <c r="BN7107" s="2"/>
      <c r="BO7107" s="2"/>
      <c r="BP7107" s="2"/>
      <c r="BQ7107" s="2"/>
      <c r="BR7107" s="2"/>
      <c r="BS7107" s="2"/>
      <c r="BT7107" s="2"/>
      <c r="BU7107" s="2"/>
      <c r="BV7107" s="2"/>
      <c r="BW7107" s="2"/>
      <c r="BX7107" s="2"/>
      <c r="BY7107" s="2"/>
      <c r="BZ7107" s="2"/>
      <c r="CA7107" s="2"/>
      <c r="CB7107" s="2"/>
      <c r="CC7107" s="2"/>
      <c r="CD7107" s="2"/>
      <c r="CE7107" s="2"/>
    </row>
    <row r="7108" spans="1:83" s="10" customFormat="1" ht="12.75" customHeight="1" x14ac:dyDescent="0.2">
      <c r="A7108" s="51" t="s">
        <v>12102</v>
      </c>
      <c r="B7108" s="9" t="s">
        <v>196</v>
      </c>
      <c r="C7108" s="53" t="s">
        <v>4007</v>
      </c>
      <c r="D7108" s="44" t="s">
        <v>4748</v>
      </c>
      <c r="E7108" s="54"/>
      <c r="F7108" s="55"/>
      <c r="G7108" s="56">
        <v>1292</v>
      </c>
      <c r="H7108" s="57">
        <f t="shared" si="220"/>
        <v>1524.56</v>
      </c>
      <c r="I7108" s="58">
        <f t="shared" si="221"/>
        <v>0</v>
      </c>
      <c r="J7108" s="59"/>
      <c r="K7108" s="59" t="s">
        <v>4009</v>
      </c>
      <c r="L7108" s="73" t="s">
        <v>9847</v>
      </c>
      <c r="M7108" s="61"/>
      <c r="N7108" s="6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  <c r="BA7108" s="2"/>
      <c r="BB7108" s="2"/>
      <c r="BC7108" s="2"/>
      <c r="BD7108" s="2"/>
      <c r="BE7108" s="2"/>
      <c r="BF7108" s="2"/>
      <c r="BG7108" s="2"/>
      <c r="BH7108" s="2"/>
      <c r="BI7108" s="2"/>
      <c r="BJ7108" s="2"/>
      <c r="BK7108" s="2"/>
      <c r="BL7108" s="2"/>
      <c r="BM7108" s="2"/>
      <c r="BN7108" s="2"/>
      <c r="BO7108" s="2"/>
      <c r="BP7108" s="2"/>
      <c r="BQ7108" s="2"/>
      <c r="BR7108" s="2"/>
      <c r="BS7108" s="2"/>
      <c r="BT7108" s="2"/>
      <c r="BU7108" s="2"/>
      <c r="BV7108" s="2"/>
      <c r="BW7108" s="2"/>
      <c r="BX7108" s="2"/>
      <c r="BY7108" s="2"/>
      <c r="BZ7108" s="2"/>
      <c r="CA7108" s="2"/>
      <c r="CB7108" s="2"/>
      <c r="CC7108" s="2"/>
      <c r="CD7108" s="2"/>
      <c r="CE7108" s="2"/>
    </row>
    <row r="7109" spans="1:83" s="10" customFormat="1" ht="12.75" customHeight="1" x14ac:dyDescent="0.2">
      <c r="A7109" s="69" t="s">
        <v>12103</v>
      </c>
      <c r="B7109" s="70" t="s">
        <v>12104</v>
      </c>
      <c r="C7109" s="71" t="s">
        <v>4007</v>
      </c>
      <c r="D7109" s="72" t="s">
        <v>4748</v>
      </c>
      <c r="E7109" s="54"/>
      <c r="F7109" s="55"/>
      <c r="G7109" s="56">
        <v>1390</v>
      </c>
      <c r="H7109" s="57">
        <f t="shared" si="220"/>
        <v>1640.1999999999998</v>
      </c>
      <c r="I7109" s="58">
        <f t="shared" si="221"/>
        <v>0</v>
      </c>
      <c r="J7109" s="59"/>
      <c r="K7109" s="59" t="s">
        <v>4009</v>
      </c>
      <c r="L7109" s="73"/>
      <c r="M7109" s="61"/>
      <c r="N7109" s="6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  <c r="BA7109" s="2"/>
      <c r="BB7109" s="2"/>
      <c r="BC7109" s="2"/>
      <c r="BD7109" s="2"/>
      <c r="BE7109" s="2"/>
      <c r="BF7109" s="2"/>
      <c r="BG7109" s="2"/>
      <c r="BH7109" s="2"/>
      <c r="BI7109" s="2"/>
      <c r="BJ7109" s="2"/>
      <c r="BK7109" s="2"/>
      <c r="BL7109" s="2"/>
      <c r="BM7109" s="2"/>
      <c r="BN7109" s="2"/>
      <c r="BO7109" s="2"/>
      <c r="BP7109" s="2"/>
      <c r="BQ7109" s="2"/>
      <c r="BR7109" s="2"/>
      <c r="BS7109" s="2"/>
      <c r="BT7109" s="2"/>
      <c r="BU7109" s="2"/>
      <c r="BV7109" s="2"/>
      <c r="BW7109" s="2"/>
      <c r="BX7109" s="2"/>
      <c r="BY7109" s="2"/>
      <c r="BZ7109" s="2"/>
      <c r="CA7109" s="2"/>
      <c r="CB7109" s="2"/>
      <c r="CC7109" s="2"/>
      <c r="CD7109" s="2"/>
      <c r="CE7109" s="2"/>
    </row>
    <row r="7110" spans="1:83" s="10" customFormat="1" ht="12.75" customHeight="1" x14ac:dyDescent="0.2">
      <c r="A7110" s="51" t="s">
        <v>12105</v>
      </c>
      <c r="B7110" s="9" t="s">
        <v>62</v>
      </c>
      <c r="C7110" s="53" t="s">
        <v>4007</v>
      </c>
      <c r="D7110" s="44" t="s">
        <v>4748</v>
      </c>
      <c r="E7110" s="54"/>
      <c r="F7110" s="55"/>
      <c r="G7110" s="56">
        <v>25</v>
      </c>
      <c r="H7110" s="57">
        <f t="shared" si="220"/>
        <v>29.5</v>
      </c>
      <c r="I7110" s="58">
        <f t="shared" si="221"/>
        <v>0</v>
      </c>
      <c r="J7110" s="59"/>
      <c r="K7110" s="59" t="s">
        <v>4009</v>
      </c>
      <c r="L7110" s="79" t="s">
        <v>12100</v>
      </c>
      <c r="M7110" s="61"/>
      <c r="N7110" s="6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  <c r="BA7110" s="2"/>
      <c r="BB7110" s="2"/>
      <c r="BC7110" s="2"/>
      <c r="BD7110" s="2"/>
      <c r="BE7110" s="2"/>
      <c r="BF7110" s="2"/>
      <c r="BG7110" s="2"/>
      <c r="BH7110" s="2"/>
      <c r="BI7110" s="2"/>
      <c r="BJ7110" s="2"/>
      <c r="BK7110" s="2"/>
      <c r="BL7110" s="2"/>
      <c r="BM7110" s="2"/>
      <c r="BN7110" s="2"/>
      <c r="BO7110" s="2"/>
      <c r="BP7110" s="2"/>
      <c r="BQ7110" s="2"/>
      <c r="BR7110" s="2"/>
      <c r="BS7110" s="2"/>
      <c r="BT7110" s="2"/>
      <c r="BU7110" s="2"/>
      <c r="BV7110" s="2"/>
      <c r="BW7110" s="2"/>
      <c r="BX7110" s="2"/>
      <c r="BY7110" s="2"/>
      <c r="BZ7110" s="2"/>
      <c r="CA7110" s="2"/>
      <c r="CB7110" s="2"/>
      <c r="CC7110" s="2"/>
      <c r="CD7110" s="2"/>
      <c r="CE7110" s="2"/>
    </row>
    <row r="7111" spans="1:83" s="10" customFormat="1" ht="12.75" customHeight="1" x14ac:dyDescent="0.2">
      <c r="A7111" s="51" t="s">
        <v>12106</v>
      </c>
      <c r="B7111" s="9" t="s">
        <v>18</v>
      </c>
      <c r="C7111" s="53" t="s">
        <v>4007</v>
      </c>
      <c r="D7111" s="44" t="s">
        <v>4748</v>
      </c>
      <c r="E7111" s="54"/>
      <c r="F7111" s="55"/>
      <c r="G7111" s="56">
        <v>1302</v>
      </c>
      <c r="H7111" s="57">
        <f t="shared" si="220"/>
        <v>1536.36</v>
      </c>
      <c r="I7111" s="58">
        <f t="shared" si="221"/>
        <v>0</v>
      </c>
      <c r="J7111" s="59"/>
      <c r="K7111" s="59" t="s">
        <v>4009</v>
      </c>
      <c r="L7111" s="60" t="s">
        <v>4029</v>
      </c>
      <c r="M7111" s="61"/>
      <c r="N7111" s="6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  <c r="BA7111" s="2"/>
      <c r="BB7111" s="2"/>
      <c r="BC7111" s="2"/>
      <c r="BD7111" s="2"/>
      <c r="BE7111" s="2"/>
      <c r="BF7111" s="2"/>
      <c r="BG7111" s="2"/>
      <c r="BH7111" s="2"/>
      <c r="BI7111" s="2"/>
      <c r="BJ7111" s="2"/>
      <c r="BK7111" s="2"/>
      <c r="BL7111" s="2"/>
      <c r="BM7111" s="2"/>
      <c r="BN7111" s="2"/>
      <c r="BO7111" s="2"/>
      <c r="BP7111" s="2"/>
      <c r="BQ7111" s="2"/>
      <c r="BR7111" s="2"/>
      <c r="BS7111" s="2"/>
      <c r="BT7111" s="2"/>
      <c r="BU7111" s="2"/>
      <c r="BV7111" s="2"/>
      <c r="BW7111" s="2"/>
      <c r="BX7111" s="2"/>
      <c r="BY7111" s="2"/>
      <c r="BZ7111" s="2"/>
      <c r="CA7111" s="2"/>
      <c r="CB7111" s="2"/>
      <c r="CC7111" s="2"/>
      <c r="CD7111" s="2"/>
      <c r="CE7111" s="2"/>
    </row>
    <row r="7112" spans="1:83" s="10" customFormat="1" ht="12.75" customHeight="1" x14ac:dyDescent="0.2">
      <c r="A7112" s="51" t="s">
        <v>12107</v>
      </c>
      <c r="B7112" s="9" t="s">
        <v>70</v>
      </c>
      <c r="C7112" s="53" t="s">
        <v>4007</v>
      </c>
      <c r="D7112" s="44" t="s">
        <v>4748</v>
      </c>
      <c r="E7112" s="54"/>
      <c r="F7112" s="55"/>
      <c r="G7112" s="56">
        <v>610</v>
      </c>
      <c r="H7112" s="57">
        <f t="shared" ref="H7112:H7175" si="222">G7112*1.18</f>
        <v>719.8</v>
      </c>
      <c r="I7112" s="58">
        <f t="shared" ref="I7112:I7175" si="223">H7112*F7112</f>
        <v>0</v>
      </c>
      <c r="J7112" s="59"/>
      <c r="K7112" s="59" t="s">
        <v>4009</v>
      </c>
      <c r="L7112" s="60" t="s">
        <v>4029</v>
      </c>
      <c r="M7112" s="61"/>
      <c r="N7112" s="6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  <c r="BA7112" s="2"/>
      <c r="BB7112" s="2"/>
      <c r="BC7112" s="2"/>
      <c r="BD7112" s="2"/>
      <c r="BE7112" s="2"/>
      <c r="BF7112" s="2"/>
      <c r="BG7112" s="2"/>
      <c r="BH7112" s="2"/>
      <c r="BI7112" s="2"/>
      <c r="BJ7112" s="2"/>
      <c r="BK7112" s="2"/>
      <c r="BL7112" s="2"/>
      <c r="BM7112" s="2"/>
      <c r="BN7112" s="2"/>
      <c r="BO7112" s="2"/>
      <c r="BP7112" s="2"/>
      <c r="BQ7112" s="2"/>
      <c r="BR7112" s="2"/>
      <c r="BS7112" s="2"/>
      <c r="BT7112" s="2"/>
      <c r="BU7112" s="2"/>
      <c r="BV7112" s="2"/>
      <c r="BW7112" s="2"/>
      <c r="BX7112" s="2"/>
      <c r="BY7112" s="2"/>
      <c r="BZ7112" s="2"/>
      <c r="CA7112" s="2"/>
      <c r="CB7112" s="2"/>
      <c r="CC7112" s="2"/>
      <c r="CD7112" s="2"/>
      <c r="CE7112" s="2"/>
    </row>
    <row r="7113" spans="1:83" s="10" customFormat="1" ht="12.75" customHeight="1" x14ac:dyDescent="0.2">
      <c r="A7113" s="51" t="s">
        <v>12108</v>
      </c>
      <c r="B7113" s="9" t="s">
        <v>12109</v>
      </c>
      <c r="C7113" s="53" t="s">
        <v>4007</v>
      </c>
      <c r="D7113" s="44" t="s">
        <v>4748</v>
      </c>
      <c r="E7113" s="54"/>
      <c r="F7113" s="55"/>
      <c r="G7113" s="56">
        <v>27</v>
      </c>
      <c r="H7113" s="57">
        <f t="shared" si="222"/>
        <v>31.86</v>
      </c>
      <c r="I7113" s="58">
        <f t="shared" si="223"/>
        <v>0</v>
      </c>
      <c r="J7113" s="59"/>
      <c r="K7113" s="59" t="s">
        <v>4009</v>
      </c>
      <c r="L7113" s="79" t="s">
        <v>12100</v>
      </c>
      <c r="M7113" s="61"/>
      <c r="N7113" s="6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  <c r="BA7113" s="2"/>
      <c r="BB7113" s="2"/>
      <c r="BC7113" s="2"/>
      <c r="BD7113" s="2"/>
      <c r="BE7113" s="2"/>
      <c r="BF7113" s="2"/>
      <c r="BG7113" s="2"/>
      <c r="BH7113" s="2"/>
      <c r="BI7113" s="2"/>
      <c r="BJ7113" s="2"/>
      <c r="BK7113" s="2"/>
      <c r="BL7113" s="2"/>
      <c r="BM7113" s="2"/>
      <c r="BN7113" s="2"/>
      <c r="BO7113" s="2"/>
      <c r="BP7113" s="2"/>
      <c r="BQ7113" s="2"/>
      <c r="BR7113" s="2"/>
      <c r="BS7113" s="2"/>
      <c r="BT7113" s="2"/>
      <c r="BU7113" s="2"/>
      <c r="BV7113" s="2"/>
      <c r="BW7113" s="2"/>
      <c r="BX7113" s="2"/>
      <c r="BY7113" s="2"/>
      <c r="BZ7113" s="2"/>
      <c r="CA7113" s="2"/>
      <c r="CB7113" s="2"/>
      <c r="CC7113" s="2"/>
      <c r="CD7113" s="2"/>
      <c r="CE7113" s="2"/>
    </row>
    <row r="7114" spans="1:83" s="10" customFormat="1" ht="12.75" customHeight="1" x14ac:dyDescent="0.2">
      <c r="A7114" s="51" t="s">
        <v>12110</v>
      </c>
      <c r="B7114" s="9" t="s">
        <v>12111</v>
      </c>
      <c r="C7114" s="53" t="s">
        <v>4007</v>
      </c>
      <c r="D7114" s="44" t="s">
        <v>4748</v>
      </c>
      <c r="E7114" s="54"/>
      <c r="F7114" s="55"/>
      <c r="G7114" s="56">
        <v>15</v>
      </c>
      <c r="H7114" s="57">
        <f t="shared" si="222"/>
        <v>17.7</v>
      </c>
      <c r="I7114" s="58">
        <f t="shared" si="223"/>
        <v>0</v>
      </c>
      <c r="J7114" s="59"/>
      <c r="K7114" s="59" t="s">
        <v>4009</v>
      </c>
      <c r="L7114" s="79" t="s">
        <v>12100</v>
      </c>
      <c r="M7114" s="61"/>
      <c r="N7114" s="6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  <c r="BA7114" s="2"/>
      <c r="BB7114" s="2"/>
      <c r="BC7114" s="2"/>
      <c r="BD7114" s="2"/>
      <c r="BE7114" s="2"/>
      <c r="BF7114" s="2"/>
      <c r="BG7114" s="2"/>
      <c r="BH7114" s="2"/>
      <c r="BI7114" s="2"/>
      <c r="BJ7114" s="2"/>
      <c r="BK7114" s="2"/>
      <c r="BL7114" s="2"/>
      <c r="BM7114" s="2"/>
      <c r="BN7114" s="2"/>
      <c r="BO7114" s="2"/>
      <c r="BP7114" s="2"/>
      <c r="BQ7114" s="2"/>
      <c r="BR7114" s="2"/>
      <c r="BS7114" s="2"/>
      <c r="BT7114" s="2"/>
      <c r="BU7114" s="2"/>
      <c r="BV7114" s="2"/>
      <c r="BW7114" s="2"/>
      <c r="BX7114" s="2"/>
      <c r="BY7114" s="2"/>
      <c r="BZ7114" s="2"/>
      <c r="CA7114" s="2"/>
      <c r="CB7114" s="2"/>
      <c r="CC7114" s="2"/>
      <c r="CD7114" s="2"/>
      <c r="CE7114" s="2"/>
    </row>
    <row r="7115" spans="1:83" s="10" customFormat="1" ht="12.75" customHeight="1" x14ac:dyDescent="0.2">
      <c r="A7115" s="78" t="s">
        <v>12112</v>
      </c>
      <c r="B7115" s="9" t="s">
        <v>176</v>
      </c>
      <c r="C7115" s="53" t="s">
        <v>4007</v>
      </c>
      <c r="D7115" s="44" t="s">
        <v>4748</v>
      </c>
      <c r="E7115" s="54"/>
      <c r="F7115" s="55"/>
      <c r="G7115" s="56">
        <v>17</v>
      </c>
      <c r="H7115" s="57">
        <f t="shared" si="222"/>
        <v>20.059999999999999</v>
      </c>
      <c r="I7115" s="58">
        <f t="shared" si="223"/>
        <v>0</v>
      </c>
      <c r="J7115" s="59"/>
      <c r="K7115" s="59" t="s">
        <v>4009</v>
      </c>
      <c r="L7115" s="73" t="s">
        <v>12062</v>
      </c>
      <c r="M7115" s="61"/>
      <c r="N7115" s="6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  <c r="AY7115" s="2"/>
      <c r="AZ7115" s="2"/>
      <c r="BA7115" s="2"/>
      <c r="BB7115" s="2"/>
      <c r="BC7115" s="2"/>
      <c r="BD7115" s="2"/>
      <c r="BE7115" s="2"/>
      <c r="BF7115" s="2"/>
      <c r="BG7115" s="2"/>
      <c r="BH7115" s="2"/>
      <c r="BI7115" s="2"/>
      <c r="BJ7115" s="2"/>
      <c r="BK7115" s="2"/>
      <c r="BL7115" s="2"/>
      <c r="BM7115" s="2"/>
      <c r="BN7115" s="2"/>
      <c r="BO7115" s="2"/>
      <c r="BP7115" s="2"/>
      <c r="BQ7115" s="2"/>
      <c r="BR7115" s="2"/>
      <c r="BS7115" s="2"/>
      <c r="BT7115" s="2"/>
      <c r="BU7115" s="2"/>
      <c r="BV7115" s="2"/>
      <c r="BW7115" s="2"/>
      <c r="BX7115" s="2"/>
      <c r="BY7115" s="2"/>
      <c r="BZ7115" s="2"/>
      <c r="CA7115" s="2"/>
      <c r="CB7115" s="2"/>
      <c r="CC7115" s="2"/>
      <c r="CD7115" s="2"/>
      <c r="CE7115" s="2"/>
    </row>
    <row r="7116" spans="1:83" s="10" customFormat="1" ht="12.75" customHeight="1" x14ac:dyDescent="0.2">
      <c r="A7116" s="51" t="s">
        <v>12113</v>
      </c>
      <c r="B7116" s="9" t="s">
        <v>12114</v>
      </c>
      <c r="C7116" s="53" t="s">
        <v>4007</v>
      </c>
      <c r="D7116" s="44" t="s">
        <v>4748</v>
      </c>
      <c r="E7116" s="54"/>
      <c r="F7116" s="55"/>
      <c r="G7116" s="56">
        <v>10</v>
      </c>
      <c r="H7116" s="57">
        <f t="shared" si="222"/>
        <v>11.799999999999999</v>
      </c>
      <c r="I7116" s="58">
        <f t="shared" si="223"/>
        <v>0</v>
      </c>
      <c r="J7116" s="59"/>
      <c r="K7116" s="59" t="s">
        <v>4009</v>
      </c>
      <c r="L7116" s="79" t="s">
        <v>12100</v>
      </c>
      <c r="M7116" s="61"/>
      <c r="N7116" s="6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  <c r="AY7116" s="2"/>
      <c r="AZ7116" s="2"/>
      <c r="BA7116" s="2"/>
      <c r="BB7116" s="2"/>
      <c r="BC7116" s="2"/>
      <c r="BD7116" s="2"/>
      <c r="BE7116" s="2"/>
      <c r="BF7116" s="2"/>
      <c r="BG7116" s="2"/>
      <c r="BH7116" s="2"/>
      <c r="BI7116" s="2"/>
      <c r="BJ7116" s="2"/>
      <c r="BK7116" s="2"/>
      <c r="BL7116" s="2"/>
      <c r="BM7116" s="2"/>
      <c r="BN7116" s="2"/>
      <c r="BO7116" s="2"/>
      <c r="BP7116" s="2"/>
      <c r="BQ7116" s="2"/>
      <c r="BR7116" s="2"/>
      <c r="BS7116" s="2"/>
      <c r="BT7116" s="2"/>
      <c r="BU7116" s="2"/>
      <c r="BV7116" s="2"/>
      <c r="BW7116" s="2"/>
      <c r="BX7116" s="2"/>
      <c r="BY7116" s="2"/>
      <c r="BZ7116" s="2"/>
      <c r="CA7116" s="2"/>
      <c r="CB7116" s="2"/>
      <c r="CC7116" s="2"/>
      <c r="CD7116" s="2"/>
      <c r="CE7116" s="2"/>
    </row>
    <row r="7117" spans="1:83" s="10" customFormat="1" ht="12.75" customHeight="1" x14ac:dyDescent="0.2">
      <c r="A7117" s="51" t="s">
        <v>12115</v>
      </c>
      <c r="B7117" s="9" t="s">
        <v>313</v>
      </c>
      <c r="C7117" s="53" t="s">
        <v>4007</v>
      </c>
      <c r="D7117" s="44" t="s">
        <v>4748</v>
      </c>
      <c r="E7117" s="54"/>
      <c r="F7117" s="55"/>
      <c r="G7117" s="56">
        <v>164</v>
      </c>
      <c r="H7117" s="57">
        <f t="shared" si="222"/>
        <v>193.51999999999998</v>
      </c>
      <c r="I7117" s="58">
        <f t="shared" si="223"/>
        <v>0</v>
      </c>
      <c r="J7117" s="59"/>
      <c r="K7117" s="59" t="s">
        <v>4009</v>
      </c>
      <c r="L7117" s="60" t="s">
        <v>4029</v>
      </c>
      <c r="M7117" s="61"/>
      <c r="N7117" s="6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  <c r="AX7117" s="2"/>
      <c r="AY7117" s="2"/>
      <c r="AZ7117" s="2"/>
      <c r="BA7117" s="2"/>
      <c r="BB7117" s="2"/>
      <c r="BC7117" s="2"/>
      <c r="BD7117" s="2"/>
      <c r="BE7117" s="2"/>
      <c r="BF7117" s="2"/>
      <c r="BG7117" s="2"/>
      <c r="BH7117" s="2"/>
      <c r="BI7117" s="2"/>
      <c r="BJ7117" s="2"/>
      <c r="BK7117" s="2"/>
      <c r="BL7117" s="2"/>
      <c r="BM7117" s="2"/>
      <c r="BN7117" s="2"/>
      <c r="BO7117" s="2"/>
      <c r="BP7117" s="2"/>
      <c r="BQ7117" s="2"/>
      <c r="BR7117" s="2"/>
      <c r="BS7117" s="2"/>
      <c r="BT7117" s="2"/>
      <c r="BU7117" s="2"/>
      <c r="BV7117" s="2"/>
      <c r="BW7117" s="2"/>
      <c r="BX7117" s="2"/>
      <c r="BY7117" s="2"/>
      <c r="BZ7117" s="2"/>
      <c r="CA7117" s="2"/>
      <c r="CB7117" s="2"/>
      <c r="CC7117" s="2"/>
      <c r="CD7117" s="2"/>
      <c r="CE7117" s="2"/>
    </row>
    <row r="7118" spans="1:83" s="10" customFormat="1" ht="12.75" customHeight="1" x14ac:dyDescent="0.2">
      <c r="A7118" s="51" t="s">
        <v>12116</v>
      </c>
      <c r="B7118" s="9" t="s">
        <v>62</v>
      </c>
      <c r="C7118" s="53" t="s">
        <v>4007</v>
      </c>
      <c r="D7118" s="44" t="s">
        <v>4266</v>
      </c>
      <c r="E7118" s="54"/>
      <c r="F7118" s="55"/>
      <c r="G7118" s="56">
        <v>30</v>
      </c>
      <c r="H7118" s="57">
        <f t="shared" si="222"/>
        <v>35.4</v>
      </c>
      <c r="I7118" s="58">
        <f t="shared" si="223"/>
        <v>0</v>
      </c>
      <c r="J7118" s="59"/>
      <c r="K7118" s="59" t="s">
        <v>4009</v>
      </c>
      <c r="L7118" s="73" t="s">
        <v>9847</v>
      </c>
      <c r="M7118" s="61"/>
      <c r="N7118" s="6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  <c r="AY7118" s="2"/>
      <c r="AZ7118" s="2"/>
      <c r="BA7118" s="2"/>
      <c r="BB7118" s="2"/>
      <c r="BC7118" s="2"/>
      <c r="BD7118" s="2"/>
      <c r="BE7118" s="2"/>
      <c r="BF7118" s="2"/>
      <c r="BG7118" s="2"/>
      <c r="BH7118" s="2"/>
      <c r="BI7118" s="2"/>
      <c r="BJ7118" s="2"/>
      <c r="BK7118" s="2"/>
      <c r="BL7118" s="2"/>
      <c r="BM7118" s="2"/>
      <c r="BN7118" s="2"/>
      <c r="BO7118" s="2"/>
      <c r="BP7118" s="2"/>
      <c r="BQ7118" s="2"/>
      <c r="BR7118" s="2"/>
      <c r="BS7118" s="2"/>
      <c r="BT7118" s="2"/>
      <c r="BU7118" s="2"/>
      <c r="BV7118" s="2"/>
      <c r="BW7118" s="2"/>
      <c r="BX7118" s="2"/>
      <c r="BY7118" s="2"/>
      <c r="BZ7118" s="2"/>
      <c r="CA7118" s="2"/>
      <c r="CB7118" s="2"/>
      <c r="CC7118" s="2"/>
      <c r="CD7118" s="2"/>
      <c r="CE7118" s="2"/>
    </row>
    <row r="7119" spans="1:83" s="10" customFormat="1" ht="12.75" customHeight="1" x14ac:dyDescent="0.2">
      <c r="A7119" s="51" t="s">
        <v>12117</v>
      </c>
      <c r="B7119" s="9" t="s">
        <v>70</v>
      </c>
      <c r="C7119" s="53" t="s">
        <v>4007</v>
      </c>
      <c r="D7119" s="44" t="s">
        <v>4266</v>
      </c>
      <c r="E7119" s="54"/>
      <c r="F7119" s="55"/>
      <c r="G7119" s="56">
        <v>563</v>
      </c>
      <c r="H7119" s="57">
        <f t="shared" si="222"/>
        <v>664.33999999999992</v>
      </c>
      <c r="I7119" s="58">
        <f t="shared" si="223"/>
        <v>0</v>
      </c>
      <c r="J7119" s="59"/>
      <c r="K7119" s="59" t="s">
        <v>4009</v>
      </c>
      <c r="L7119" s="73" t="s">
        <v>9847</v>
      </c>
      <c r="M7119" s="61"/>
      <c r="N7119" s="6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  <c r="AX7119" s="2"/>
      <c r="AY7119" s="2"/>
      <c r="AZ7119" s="2"/>
      <c r="BA7119" s="2"/>
      <c r="BB7119" s="2"/>
      <c r="BC7119" s="2"/>
      <c r="BD7119" s="2"/>
      <c r="BE7119" s="2"/>
      <c r="BF7119" s="2"/>
      <c r="BG7119" s="2"/>
      <c r="BH7119" s="2"/>
      <c r="BI7119" s="2"/>
      <c r="BJ7119" s="2"/>
      <c r="BK7119" s="2"/>
      <c r="BL7119" s="2"/>
      <c r="BM7119" s="2"/>
      <c r="BN7119" s="2"/>
      <c r="BO7119" s="2"/>
      <c r="BP7119" s="2"/>
      <c r="BQ7119" s="2"/>
      <c r="BR7119" s="2"/>
      <c r="BS7119" s="2"/>
      <c r="BT7119" s="2"/>
      <c r="BU7119" s="2"/>
      <c r="BV7119" s="2"/>
      <c r="BW7119" s="2"/>
      <c r="BX7119" s="2"/>
      <c r="BY7119" s="2"/>
      <c r="BZ7119" s="2"/>
      <c r="CA7119" s="2"/>
      <c r="CB7119" s="2"/>
      <c r="CC7119" s="2"/>
      <c r="CD7119" s="2"/>
      <c r="CE7119" s="2"/>
    </row>
    <row r="7120" spans="1:83" s="10" customFormat="1" ht="12.75" customHeight="1" x14ac:dyDescent="0.2">
      <c r="A7120" s="51" t="s">
        <v>12118</v>
      </c>
      <c r="B7120" s="9" t="s">
        <v>12119</v>
      </c>
      <c r="C7120" s="53" t="s">
        <v>4007</v>
      </c>
      <c r="D7120" s="44" t="s">
        <v>4266</v>
      </c>
      <c r="E7120" s="54"/>
      <c r="F7120" s="55"/>
      <c r="G7120" s="56">
        <v>25</v>
      </c>
      <c r="H7120" s="57">
        <f t="shared" si="222"/>
        <v>29.5</v>
      </c>
      <c r="I7120" s="58">
        <f t="shared" si="223"/>
        <v>0</v>
      </c>
      <c r="J7120" s="59"/>
      <c r="K7120" s="59" t="s">
        <v>4009</v>
      </c>
      <c r="L7120" s="73" t="s">
        <v>11951</v>
      </c>
      <c r="M7120" s="61"/>
      <c r="N7120" s="6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  <c r="AY7120" s="2"/>
      <c r="AZ7120" s="2"/>
      <c r="BA7120" s="2"/>
      <c r="BB7120" s="2"/>
      <c r="BC7120" s="2"/>
      <c r="BD7120" s="2"/>
      <c r="BE7120" s="2"/>
      <c r="BF7120" s="2"/>
      <c r="BG7120" s="2"/>
      <c r="BH7120" s="2"/>
      <c r="BI7120" s="2"/>
      <c r="BJ7120" s="2"/>
      <c r="BK7120" s="2"/>
      <c r="BL7120" s="2"/>
      <c r="BM7120" s="2"/>
      <c r="BN7120" s="2"/>
      <c r="BO7120" s="2"/>
      <c r="BP7120" s="2"/>
      <c r="BQ7120" s="2"/>
      <c r="BR7120" s="2"/>
      <c r="BS7120" s="2"/>
      <c r="BT7120" s="2"/>
      <c r="BU7120" s="2"/>
      <c r="BV7120" s="2"/>
      <c r="BW7120" s="2"/>
      <c r="BX7120" s="2"/>
      <c r="BY7120" s="2"/>
      <c r="BZ7120" s="2"/>
      <c r="CA7120" s="2"/>
      <c r="CB7120" s="2"/>
      <c r="CC7120" s="2"/>
      <c r="CD7120" s="2"/>
      <c r="CE7120" s="2"/>
    </row>
    <row r="7121" spans="1:83" s="10" customFormat="1" ht="12.75" customHeight="1" x14ac:dyDescent="0.2">
      <c r="A7121" s="51" t="s">
        <v>12120</v>
      </c>
      <c r="B7121" s="9" t="s">
        <v>12119</v>
      </c>
      <c r="C7121" s="53" t="s">
        <v>4007</v>
      </c>
      <c r="D7121" s="44" t="s">
        <v>4266</v>
      </c>
      <c r="E7121" s="54"/>
      <c r="F7121" s="55"/>
      <c r="G7121" s="56">
        <v>25</v>
      </c>
      <c r="H7121" s="57">
        <f t="shared" si="222"/>
        <v>29.5</v>
      </c>
      <c r="I7121" s="58">
        <f t="shared" si="223"/>
        <v>0</v>
      </c>
      <c r="J7121" s="59"/>
      <c r="K7121" s="59" t="s">
        <v>4009</v>
      </c>
      <c r="L7121" s="73" t="s">
        <v>11951</v>
      </c>
      <c r="M7121" s="61"/>
      <c r="N7121" s="6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  <c r="AY7121" s="2"/>
      <c r="AZ7121" s="2"/>
      <c r="BA7121" s="2"/>
      <c r="BB7121" s="2"/>
      <c r="BC7121" s="2"/>
      <c r="BD7121" s="2"/>
      <c r="BE7121" s="2"/>
      <c r="BF7121" s="2"/>
      <c r="BG7121" s="2"/>
      <c r="BH7121" s="2"/>
      <c r="BI7121" s="2"/>
      <c r="BJ7121" s="2"/>
      <c r="BK7121" s="2"/>
      <c r="BL7121" s="2"/>
      <c r="BM7121" s="2"/>
      <c r="BN7121" s="2"/>
      <c r="BO7121" s="2"/>
      <c r="BP7121" s="2"/>
      <c r="BQ7121" s="2"/>
      <c r="BR7121" s="2"/>
      <c r="BS7121" s="2"/>
      <c r="BT7121" s="2"/>
      <c r="BU7121" s="2"/>
      <c r="BV7121" s="2"/>
      <c r="BW7121" s="2"/>
      <c r="BX7121" s="2"/>
      <c r="BY7121" s="2"/>
      <c r="BZ7121" s="2"/>
      <c r="CA7121" s="2"/>
      <c r="CB7121" s="2"/>
      <c r="CC7121" s="2"/>
      <c r="CD7121" s="2"/>
      <c r="CE7121" s="2"/>
    </row>
    <row r="7122" spans="1:83" s="10" customFormat="1" ht="12.75" customHeight="1" x14ac:dyDescent="0.2">
      <c r="A7122" s="51" t="s">
        <v>12121</v>
      </c>
      <c r="B7122" s="9" t="s">
        <v>12122</v>
      </c>
      <c r="C7122" s="53" t="s">
        <v>4007</v>
      </c>
      <c r="D7122" s="44" t="s">
        <v>4266</v>
      </c>
      <c r="E7122" s="54"/>
      <c r="F7122" s="55"/>
      <c r="G7122" s="56">
        <v>80</v>
      </c>
      <c r="H7122" s="57">
        <f t="shared" si="222"/>
        <v>94.399999999999991</v>
      </c>
      <c r="I7122" s="58">
        <f t="shared" si="223"/>
        <v>0</v>
      </c>
      <c r="J7122" s="59"/>
      <c r="K7122" s="59" t="s">
        <v>4009</v>
      </c>
      <c r="L7122" s="73" t="s">
        <v>11951</v>
      </c>
      <c r="M7122" s="61"/>
      <c r="N7122" s="6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  <c r="BA7122" s="2"/>
      <c r="BB7122" s="2"/>
      <c r="BC7122" s="2"/>
      <c r="BD7122" s="2"/>
      <c r="BE7122" s="2"/>
      <c r="BF7122" s="2"/>
      <c r="BG7122" s="2"/>
      <c r="BH7122" s="2"/>
      <c r="BI7122" s="2"/>
      <c r="BJ7122" s="2"/>
      <c r="BK7122" s="2"/>
      <c r="BL7122" s="2"/>
      <c r="BM7122" s="2"/>
      <c r="BN7122" s="2"/>
      <c r="BO7122" s="2"/>
      <c r="BP7122" s="2"/>
      <c r="BQ7122" s="2"/>
      <c r="BR7122" s="2"/>
      <c r="BS7122" s="2"/>
      <c r="BT7122" s="2"/>
      <c r="BU7122" s="2"/>
      <c r="BV7122" s="2"/>
      <c r="BW7122" s="2"/>
      <c r="BX7122" s="2"/>
      <c r="BY7122" s="2"/>
      <c r="BZ7122" s="2"/>
      <c r="CA7122" s="2"/>
      <c r="CB7122" s="2"/>
      <c r="CC7122" s="2"/>
      <c r="CD7122" s="2"/>
      <c r="CE7122" s="2"/>
    </row>
    <row r="7123" spans="1:83" s="10" customFormat="1" ht="12.75" customHeight="1" x14ac:dyDescent="0.2">
      <c r="A7123" s="51" t="s">
        <v>12123</v>
      </c>
      <c r="B7123" s="9" t="s">
        <v>12124</v>
      </c>
      <c r="C7123" s="53" t="s">
        <v>4007</v>
      </c>
      <c r="D7123" s="44" t="s">
        <v>4266</v>
      </c>
      <c r="E7123" s="54"/>
      <c r="F7123" s="55"/>
      <c r="G7123" s="56">
        <v>17576</v>
      </c>
      <c r="H7123" s="57">
        <f t="shared" si="222"/>
        <v>20739.68</v>
      </c>
      <c r="I7123" s="58">
        <f t="shared" si="223"/>
        <v>0</v>
      </c>
      <c r="J7123" s="59"/>
      <c r="K7123" s="59" t="s">
        <v>4009</v>
      </c>
      <c r="L7123" s="65">
        <v>432065</v>
      </c>
      <c r="M7123" s="61"/>
      <c r="N7123" s="6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  <c r="BA7123" s="2"/>
      <c r="BB7123" s="2"/>
      <c r="BC7123" s="2"/>
      <c r="BD7123" s="2"/>
      <c r="BE7123" s="2"/>
      <c r="BF7123" s="2"/>
      <c r="BG7123" s="2"/>
      <c r="BH7123" s="2"/>
      <c r="BI7123" s="2"/>
      <c r="BJ7123" s="2"/>
      <c r="BK7123" s="2"/>
      <c r="BL7123" s="2"/>
      <c r="BM7123" s="2"/>
      <c r="BN7123" s="2"/>
      <c r="BO7123" s="2"/>
      <c r="BP7123" s="2"/>
      <c r="BQ7123" s="2"/>
      <c r="BR7123" s="2"/>
      <c r="BS7123" s="2"/>
      <c r="BT7123" s="2"/>
      <c r="BU7123" s="2"/>
      <c r="BV7123" s="2"/>
      <c r="BW7123" s="2"/>
      <c r="BX7123" s="2"/>
      <c r="BY7123" s="2"/>
      <c r="BZ7123" s="2"/>
      <c r="CA7123" s="2"/>
      <c r="CB7123" s="2"/>
      <c r="CC7123" s="2"/>
      <c r="CD7123" s="2"/>
      <c r="CE7123" s="2"/>
    </row>
    <row r="7124" spans="1:83" s="10" customFormat="1" ht="12.75" customHeight="1" x14ac:dyDescent="0.2">
      <c r="A7124" s="51" t="s">
        <v>12125</v>
      </c>
      <c r="B7124" s="9" t="s">
        <v>5708</v>
      </c>
      <c r="C7124" s="53" t="s">
        <v>4007</v>
      </c>
      <c r="D7124" s="44" t="s">
        <v>4266</v>
      </c>
      <c r="E7124" s="54"/>
      <c r="F7124" s="55"/>
      <c r="G7124" s="56">
        <v>3692</v>
      </c>
      <c r="H7124" s="57">
        <f t="shared" si="222"/>
        <v>4356.5599999999995</v>
      </c>
      <c r="I7124" s="58">
        <f t="shared" si="223"/>
        <v>0</v>
      </c>
      <c r="J7124" s="59"/>
      <c r="K7124" s="59" t="s">
        <v>4009</v>
      </c>
      <c r="L7124" s="73" t="s">
        <v>12126</v>
      </c>
      <c r="M7124" s="61"/>
      <c r="N7124" s="6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  <c r="AY7124" s="2"/>
      <c r="AZ7124" s="2"/>
      <c r="BA7124" s="2"/>
      <c r="BB7124" s="2"/>
      <c r="BC7124" s="2"/>
      <c r="BD7124" s="2"/>
      <c r="BE7124" s="2"/>
      <c r="BF7124" s="2"/>
      <c r="BG7124" s="2"/>
      <c r="BH7124" s="2"/>
      <c r="BI7124" s="2"/>
      <c r="BJ7124" s="2"/>
      <c r="BK7124" s="2"/>
      <c r="BL7124" s="2"/>
      <c r="BM7124" s="2"/>
      <c r="BN7124" s="2"/>
      <c r="BO7124" s="2"/>
      <c r="BP7124" s="2"/>
      <c r="BQ7124" s="2"/>
      <c r="BR7124" s="2"/>
      <c r="BS7124" s="2"/>
      <c r="BT7124" s="2"/>
      <c r="BU7124" s="2"/>
      <c r="BV7124" s="2"/>
      <c r="BW7124" s="2"/>
      <c r="BX7124" s="2"/>
      <c r="BY7124" s="2"/>
      <c r="BZ7124" s="2"/>
      <c r="CA7124" s="2"/>
      <c r="CB7124" s="2"/>
      <c r="CC7124" s="2"/>
      <c r="CD7124" s="2"/>
      <c r="CE7124" s="2"/>
    </row>
    <row r="7125" spans="1:83" s="10" customFormat="1" ht="12.75" customHeight="1" x14ac:dyDescent="0.2">
      <c r="A7125" s="51" t="s">
        <v>12127</v>
      </c>
      <c r="B7125" s="9" t="s">
        <v>12128</v>
      </c>
      <c r="C7125" s="53" t="s">
        <v>4007</v>
      </c>
      <c r="D7125" s="44" t="s">
        <v>4266</v>
      </c>
      <c r="E7125" s="54"/>
      <c r="F7125" s="55"/>
      <c r="G7125" s="56">
        <v>1100</v>
      </c>
      <c r="H7125" s="57">
        <f t="shared" si="222"/>
        <v>1298</v>
      </c>
      <c r="I7125" s="58">
        <f t="shared" si="223"/>
        <v>0</v>
      </c>
      <c r="J7125" s="59"/>
      <c r="K7125" s="59" t="s">
        <v>4009</v>
      </c>
      <c r="L7125" s="73" t="s">
        <v>9847</v>
      </c>
      <c r="M7125" s="61"/>
      <c r="N7125" s="6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  <c r="AY7125" s="2"/>
      <c r="AZ7125" s="2"/>
      <c r="BA7125" s="2"/>
      <c r="BB7125" s="2"/>
      <c r="BC7125" s="2"/>
      <c r="BD7125" s="2"/>
      <c r="BE7125" s="2"/>
      <c r="BF7125" s="2"/>
      <c r="BG7125" s="2"/>
      <c r="BH7125" s="2"/>
      <c r="BI7125" s="2"/>
      <c r="BJ7125" s="2"/>
      <c r="BK7125" s="2"/>
      <c r="BL7125" s="2"/>
      <c r="BM7125" s="2"/>
      <c r="BN7125" s="2"/>
      <c r="BO7125" s="2"/>
      <c r="BP7125" s="2"/>
      <c r="BQ7125" s="2"/>
      <c r="BR7125" s="2"/>
      <c r="BS7125" s="2"/>
      <c r="BT7125" s="2"/>
      <c r="BU7125" s="2"/>
      <c r="BV7125" s="2"/>
      <c r="BW7125" s="2"/>
      <c r="BX7125" s="2"/>
      <c r="BY7125" s="2"/>
      <c r="BZ7125" s="2"/>
      <c r="CA7125" s="2"/>
      <c r="CB7125" s="2"/>
      <c r="CC7125" s="2"/>
      <c r="CD7125" s="2"/>
      <c r="CE7125" s="2"/>
    </row>
    <row r="7126" spans="1:83" s="10" customFormat="1" ht="12.75" customHeight="1" x14ac:dyDescent="0.2">
      <c r="A7126" s="64" t="s">
        <v>12129</v>
      </c>
      <c r="B7126" s="9" t="s">
        <v>12130</v>
      </c>
      <c r="C7126" s="53" t="s">
        <v>4007</v>
      </c>
      <c r="D7126" s="44" t="s">
        <v>4266</v>
      </c>
      <c r="E7126" s="54"/>
      <c r="F7126" s="55"/>
      <c r="G7126" s="56">
        <v>2770</v>
      </c>
      <c r="H7126" s="57">
        <f t="shared" si="222"/>
        <v>3268.6</v>
      </c>
      <c r="I7126" s="58">
        <f t="shared" si="223"/>
        <v>0</v>
      </c>
      <c r="J7126" s="59"/>
      <c r="K7126" s="59" t="s">
        <v>4009</v>
      </c>
      <c r="L7126" s="68"/>
      <c r="M7126" s="61"/>
      <c r="N7126" s="6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  <c r="AY7126" s="2"/>
      <c r="AZ7126" s="2"/>
      <c r="BA7126" s="2"/>
      <c r="BB7126" s="2"/>
      <c r="BC7126" s="2"/>
      <c r="BD7126" s="2"/>
      <c r="BE7126" s="2"/>
      <c r="BF7126" s="2"/>
      <c r="BG7126" s="2"/>
      <c r="BH7126" s="2"/>
      <c r="BI7126" s="2"/>
      <c r="BJ7126" s="2"/>
      <c r="BK7126" s="2"/>
      <c r="BL7126" s="2"/>
      <c r="BM7126" s="2"/>
      <c r="BN7126" s="2"/>
      <c r="BO7126" s="2"/>
      <c r="BP7126" s="2"/>
      <c r="BQ7126" s="2"/>
      <c r="BR7126" s="2"/>
      <c r="BS7126" s="2"/>
      <c r="BT7126" s="2"/>
      <c r="BU7126" s="2"/>
      <c r="BV7126" s="2"/>
      <c r="BW7126" s="2"/>
      <c r="BX7126" s="2"/>
      <c r="BY7126" s="2"/>
      <c r="BZ7126" s="2"/>
      <c r="CA7126" s="2"/>
      <c r="CB7126" s="2"/>
      <c r="CC7126" s="2"/>
      <c r="CD7126" s="2"/>
      <c r="CE7126" s="2"/>
    </row>
    <row r="7127" spans="1:83" s="10" customFormat="1" ht="12.75" customHeight="1" x14ac:dyDescent="0.2">
      <c r="A7127" s="51" t="s">
        <v>12131</v>
      </c>
      <c r="B7127" s="9" t="s">
        <v>12132</v>
      </c>
      <c r="C7127" s="53" t="s">
        <v>4007</v>
      </c>
      <c r="D7127" s="44" t="s">
        <v>4266</v>
      </c>
      <c r="E7127" s="54"/>
      <c r="F7127" s="55"/>
      <c r="G7127" s="56">
        <v>932</v>
      </c>
      <c r="H7127" s="57">
        <f t="shared" si="222"/>
        <v>1099.76</v>
      </c>
      <c r="I7127" s="58">
        <f t="shared" si="223"/>
        <v>0</v>
      </c>
      <c r="J7127" s="59"/>
      <c r="K7127" s="59" t="s">
        <v>4009</v>
      </c>
      <c r="L7127" s="73" t="s">
        <v>12133</v>
      </c>
      <c r="M7127" s="61"/>
      <c r="N7127" s="6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  <c r="AY7127" s="2"/>
      <c r="AZ7127" s="2"/>
      <c r="BA7127" s="2"/>
      <c r="BB7127" s="2"/>
      <c r="BC7127" s="2"/>
      <c r="BD7127" s="2"/>
      <c r="BE7127" s="2"/>
      <c r="BF7127" s="2"/>
      <c r="BG7127" s="2"/>
      <c r="BH7127" s="2"/>
      <c r="BI7127" s="2"/>
      <c r="BJ7127" s="2"/>
      <c r="BK7127" s="2"/>
      <c r="BL7127" s="2"/>
      <c r="BM7127" s="2"/>
      <c r="BN7127" s="2"/>
      <c r="BO7127" s="2"/>
      <c r="BP7127" s="2"/>
      <c r="BQ7127" s="2"/>
      <c r="BR7127" s="2"/>
      <c r="BS7127" s="2"/>
      <c r="BT7127" s="2"/>
      <c r="BU7127" s="2"/>
      <c r="BV7127" s="2"/>
      <c r="BW7127" s="2"/>
      <c r="BX7127" s="2"/>
      <c r="BY7127" s="2"/>
      <c r="BZ7127" s="2"/>
      <c r="CA7127" s="2"/>
      <c r="CB7127" s="2"/>
      <c r="CC7127" s="2"/>
      <c r="CD7127" s="2"/>
      <c r="CE7127" s="2"/>
    </row>
    <row r="7128" spans="1:83" s="10" customFormat="1" ht="12.75" customHeight="1" x14ac:dyDescent="0.2">
      <c r="A7128" s="51" t="s">
        <v>12134</v>
      </c>
      <c r="B7128" s="9" t="s">
        <v>3958</v>
      </c>
      <c r="C7128" s="53" t="s">
        <v>4007</v>
      </c>
      <c r="D7128" s="44" t="s">
        <v>4494</v>
      </c>
      <c r="E7128" s="54"/>
      <c r="F7128" s="55"/>
      <c r="G7128" s="56">
        <v>272</v>
      </c>
      <c r="H7128" s="57">
        <f t="shared" si="222"/>
        <v>320.95999999999998</v>
      </c>
      <c r="I7128" s="58">
        <f t="shared" si="223"/>
        <v>0</v>
      </c>
      <c r="J7128" s="59"/>
      <c r="K7128" s="59" t="s">
        <v>4009</v>
      </c>
      <c r="L7128" s="79"/>
      <c r="M7128" s="61"/>
      <c r="N7128" s="6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  <c r="BA7128" s="2"/>
      <c r="BB7128" s="2"/>
      <c r="BC7128" s="2"/>
      <c r="BD7128" s="2"/>
      <c r="BE7128" s="2"/>
      <c r="BF7128" s="2"/>
      <c r="BG7128" s="2"/>
      <c r="BH7128" s="2"/>
      <c r="BI7128" s="2"/>
      <c r="BJ7128" s="2"/>
      <c r="BK7128" s="2"/>
      <c r="BL7128" s="2"/>
      <c r="BM7128" s="2"/>
      <c r="BN7128" s="2"/>
      <c r="BO7128" s="2"/>
      <c r="BP7128" s="2"/>
      <c r="BQ7128" s="2"/>
      <c r="BR7128" s="2"/>
      <c r="BS7128" s="2"/>
      <c r="BT7128" s="2"/>
      <c r="BU7128" s="2"/>
      <c r="BV7128" s="2"/>
      <c r="BW7128" s="2"/>
      <c r="BX7128" s="2"/>
      <c r="BY7128" s="2"/>
      <c r="BZ7128" s="2"/>
      <c r="CA7128" s="2"/>
      <c r="CB7128" s="2"/>
      <c r="CC7128" s="2"/>
      <c r="CD7128" s="2"/>
      <c r="CE7128" s="2"/>
    </row>
    <row r="7129" spans="1:83" s="10" customFormat="1" ht="12.75" customHeight="1" x14ac:dyDescent="0.2">
      <c r="A7129" s="99" t="s">
        <v>12135</v>
      </c>
      <c r="B7129" s="9" t="s">
        <v>11941</v>
      </c>
      <c r="C7129" s="53" t="s">
        <v>4007</v>
      </c>
      <c r="D7129" s="44" t="s">
        <v>4033</v>
      </c>
      <c r="E7129" s="54"/>
      <c r="F7129" s="55"/>
      <c r="G7129" s="56">
        <v>14848.12</v>
      </c>
      <c r="H7129" s="57">
        <f t="shared" si="222"/>
        <v>17520.781599999998</v>
      </c>
      <c r="I7129" s="58">
        <f t="shared" si="223"/>
        <v>0</v>
      </c>
      <c r="J7129" s="59" t="s">
        <v>4287</v>
      </c>
      <c r="K7129" s="59" t="s">
        <v>4009</v>
      </c>
      <c r="L7129" s="79" t="s">
        <v>12089</v>
      </c>
      <c r="M7129" s="61"/>
      <c r="N7129" s="6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  <c r="BA7129" s="2"/>
      <c r="BB7129" s="2"/>
      <c r="BC7129" s="2"/>
      <c r="BD7129" s="2"/>
      <c r="BE7129" s="2"/>
      <c r="BF7129" s="2"/>
      <c r="BG7129" s="2"/>
      <c r="BH7129" s="2"/>
      <c r="BI7129" s="2"/>
      <c r="BJ7129" s="2"/>
      <c r="BK7129" s="2"/>
      <c r="BL7129" s="2"/>
      <c r="BM7129" s="2"/>
      <c r="BN7129" s="2"/>
      <c r="BO7129" s="2"/>
      <c r="BP7129" s="2"/>
      <c r="BQ7129" s="2"/>
      <c r="BR7129" s="2"/>
      <c r="BS7129" s="2"/>
      <c r="BT7129" s="2"/>
      <c r="BU7129" s="2"/>
      <c r="BV7129" s="2"/>
      <c r="BW7129" s="2"/>
      <c r="BX7129" s="2"/>
      <c r="BY7129" s="2"/>
      <c r="BZ7129" s="2"/>
      <c r="CA7129" s="2"/>
      <c r="CB7129" s="2"/>
      <c r="CC7129" s="2"/>
      <c r="CD7129" s="2"/>
      <c r="CE7129" s="2"/>
    </row>
    <row r="7130" spans="1:83" s="10" customFormat="1" ht="12.75" customHeight="1" x14ac:dyDescent="0.2">
      <c r="A7130" s="64" t="s">
        <v>12136</v>
      </c>
      <c r="B7130" s="9" t="s">
        <v>11941</v>
      </c>
      <c r="C7130" s="53" t="s">
        <v>4007</v>
      </c>
      <c r="D7130" s="44" t="s">
        <v>4033</v>
      </c>
      <c r="E7130" s="54"/>
      <c r="F7130" s="55"/>
      <c r="G7130" s="56">
        <v>12980</v>
      </c>
      <c r="H7130" s="57">
        <f t="shared" si="222"/>
        <v>15316.4</v>
      </c>
      <c r="I7130" s="58">
        <f t="shared" si="223"/>
        <v>0</v>
      </c>
      <c r="J7130" s="59"/>
      <c r="K7130" s="59" t="s">
        <v>4009</v>
      </c>
      <c r="L7130" s="73" t="s">
        <v>12137</v>
      </c>
      <c r="M7130" s="61"/>
      <c r="N7130" s="6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  <c r="BA7130" s="2"/>
      <c r="BB7130" s="2"/>
      <c r="BC7130" s="2"/>
      <c r="BD7130" s="2"/>
      <c r="BE7130" s="2"/>
      <c r="BF7130" s="2"/>
      <c r="BG7130" s="2"/>
      <c r="BH7130" s="2"/>
      <c r="BI7130" s="2"/>
      <c r="BJ7130" s="2"/>
      <c r="BK7130" s="2"/>
      <c r="BL7130" s="2"/>
      <c r="BM7130" s="2"/>
      <c r="BN7130" s="2"/>
      <c r="BO7130" s="2"/>
      <c r="BP7130" s="2"/>
      <c r="BQ7130" s="2"/>
      <c r="BR7130" s="2"/>
      <c r="BS7130" s="2"/>
      <c r="BT7130" s="2"/>
      <c r="BU7130" s="2"/>
      <c r="BV7130" s="2"/>
      <c r="BW7130" s="2"/>
      <c r="BX7130" s="2"/>
      <c r="BY7130" s="2"/>
      <c r="BZ7130" s="2"/>
      <c r="CA7130" s="2"/>
      <c r="CB7130" s="2"/>
      <c r="CC7130" s="2"/>
      <c r="CD7130" s="2"/>
      <c r="CE7130" s="2"/>
    </row>
    <row r="7131" spans="1:83" s="10" customFormat="1" ht="12.75" customHeight="1" x14ac:dyDescent="0.2">
      <c r="A7131" s="51" t="s">
        <v>12138</v>
      </c>
      <c r="B7131" s="9" t="s">
        <v>201</v>
      </c>
      <c r="C7131" s="53" t="s">
        <v>4007</v>
      </c>
      <c r="D7131" s="44" t="s">
        <v>4033</v>
      </c>
      <c r="E7131" s="54"/>
      <c r="F7131" s="55"/>
      <c r="G7131" s="56">
        <v>1759</v>
      </c>
      <c r="H7131" s="57">
        <f t="shared" si="222"/>
        <v>2075.62</v>
      </c>
      <c r="I7131" s="58">
        <f t="shared" si="223"/>
        <v>0</v>
      </c>
      <c r="J7131" s="59"/>
      <c r="K7131" s="59" t="s">
        <v>4009</v>
      </c>
      <c r="L7131" s="73" t="s">
        <v>12139</v>
      </c>
      <c r="M7131" s="61"/>
      <c r="N7131" s="6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  <c r="BA7131" s="2"/>
      <c r="BB7131" s="2"/>
      <c r="BC7131" s="2"/>
      <c r="BD7131" s="2"/>
      <c r="BE7131" s="2"/>
      <c r="BF7131" s="2"/>
      <c r="BG7131" s="2"/>
      <c r="BH7131" s="2"/>
      <c r="BI7131" s="2"/>
      <c r="BJ7131" s="2"/>
      <c r="BK7131" s="2"/>
      <c r="BL7131" s="2"/>
      <c r="BM7131" s="2"/>
      <c r="BN7131" s="2"/>
      <c r="BO7131" s="2"/>
      <c r="BP7131" s="2"/>
      <c r="BQ7131" s="2"/>
      <c r="BR7131" s="2"/>
      <c r="BS7131" s="2"/>
      <c r="BT7131" s="2"/>
      <c r="BU7131" s="2"/>
      <c r="BV7131" s="2"/>
      <c r="BW7131" s="2"/>
      <c r="BX7131" s="2"/>
      <c r="BY7131" s="2"/>
      <c r="BZ7131" s="2"/>
      <c r="CA7131" s="2"/>
      <c r="CB7131" s="2"/>
      <c r="CC7131" s="2"/>
      <c r="CD7131" s="2"/>
      <c r="CE7131" s="2"/>
    </row>
    <row r="7132" spans="1:83" s="10" customFormat="1" ht="12.75" customHeight="1" x14ac:dyDescent="0.2">
      <c r="A7132" s="51" t="s">
        <v>12140</v>
      </c>
      <c r="B7132" s="9" t="s">
        <v>201</v>
      </c>
      <c r="C7132" s="53" t="s">
        <v>4007</v>
      </c>
      <c r="D7132" s="44" t="s">
        <v>4033</v>
      </c>
      <c r="E7132" s="54"/>
      <c r="F7132" s="55"/>
      <c r="G7132" s="56">
        <v>2029</v>
      </c>
      <c r="H7132" s="57">
        <f t="shared" si="222"/>
        <v>2394.2199999999998</v>
      </c>
      <c r="I7132" s="58">
        <f t="shared" si="223"/>
        <v>0</v>
      </c>
      <c r="J7132" s="59"/>
      <c r="K7132" s="59" t="s">
        <v>4009</v>
      </c>
      <c r="L7132" s="73" t="s">
        <v>12139</v>
      </c>
      <c r="M7132" s="61"/>
      <c r="N7132" s="6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  <c r="BA7132" s="2"/>
      <c r="BB7132" s="2"/>
      <c r="BC7132" s="2"/>
      <c r="BD7132" s="2"/>
      <c r="BE7132" s="2"/>
      <c r="BF7132" s="2"/>
      <c r="BG7132" s="2"/>
      <c r="BH7132" s="2"/>
      <c r="BI7132" s="2"/>
      <c r="BJ7132" s="2"/>
      <c r="BK7132" s="2"/>
      <c r="BL7132" s="2"/>
      <c r="BM7132" s="2"/>
      <c r="BN7132" s="2"/>
      <c r="BO7132" s="2"/>
      <c r="BP7132" s="2"/>
      <c r="BQ7132" s="2"/>
      <c r="BR7132" s="2"/>
      <c r="BS7132" s="2"/>
      <c r="BT7132" s="2"/>
      <c r="BU7132" s="2"/>
      <c r="BV7132" s="2"/>
      <c r="BW7132" s="2"/>
      <c r="BX7132" s="2"/>
      <c r="BY7132" s="2"/>
      <c r="BZ7132" s="2"/>
      <c r="CA7132" s="2"/>
      <c r="CB7132" s="2"/>
      <c r="CC7132" s="2"/>
      <c r="CD7132" s="2"/>
      <c r="CE7132" s="2"/>
    </row>
    <row r="7133" spans="1:83" s="10" customFormat="1" ht="12.75" customHeight="1" x14ac:dyDescent="0.2">
      <c r="A7133" s="51" t="s">
        <v>12141</v>
      </c>
      <c r="B7133" s="9" t="s">
        <v>5304</v>
      </c>
      <c r="C7133" s="53" t="s">
        <v>4007</v>
      </c>
      <c r="D7133" s="44" t="s">
        <v>4033</v>
      </c>
      <c r="E7133" s="54"/>
      <c r="F7133" s="55"/>
      <c r="G7133" s="56">
        <v>545</v>
      </c>
      <c r="H7133" s="57">
        <f t="shared" si="222"/>
        <v>643.1</v>
      </c>
      <c r="I7133" s="58">
        <f t="shared" si="223"/>
        <v>0</v>
      </c>
      <c r="J7133" s="59"/>
      <c r="K7133" s="59" t="s">
        <v>4009</v>
      </c>
      <c r="L7133" s="73"/>
      <c r="M7133" s="61"/>
      <c r="N7133" s="6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  <c r="AY7133" s="2"/>
      <c r="AZ7133" s="2"/>
      <c r="BA7133" s="2"/>
      <c r="BB7133" s="2"/>
      <c r="BC7133" s="2"/>
      <c r="BD7133" s="2"/>
      <c r="BE7133" s="2"/>
      <c r="BF7133" s="2"/>
      <c r="BG7133" s="2"/>
      <c r="BH7133" s="2"/>
      <c r="BI7133" s="2"/>
      <c r="BJ7133" s="2"/>
      <c r="BK7133" s="2"/>
      <c r="BL7133" s="2"/>
      <c r="BM7133" s="2"/>
      <c r="BN7133" s="2"/>
      <c r="BO7133" s="2"/>
      <c r="BP7133" s="2"/>
      <c r="BQ7133" s="2"/>
      <c r="BR7133" s="2"/>
      <c r="BS7133" s="2"/>
      <c r="BT7133" s="2"/>
      <c r="BU7133" s="2"/>
      <c r="BV7133" s="2"/>
      <c r="BW7133" s="2"/>
      <c r="BX7133" s="2"/>
      <c r="BY7133" s="2"/>
      <c r="BZ7133" s="2"/>
      <c r="CA7133" s="2"/>
      <c r="CB7133" s="2"/>
      <c r="CC7133" s="2"/>
      <c r="CD7133" s="2"/>
      <c r="CE7133" s="2"/>
    </row>
    <row r="7134" spans="1:83" s="10" customFormat="1" ht="12.75" customHeight="1" x14ac:dyDescent="0.2">
      <c r="A7134" s="78" t="s">
        <v>12142</v>
      </c>
      <c r="B7134" s="70" t="s">
        <v>61</v>
      </c>
      <c r="C7134" s="71" t="s">
        <v>4007</v>
      </c>
      <c r="D7134" s="72" t="s">
        <v>4033</v>
      </c>
      <c r="E7134" s="54"/>
      <c r="F7134" s="55"/>
      <c r="G7134" s="56">
        <v>825</v>
      </c>
      <c r="H7134" s="57">
        <f t="shared" si="222"/>
        <v>973.5</v>
      </c>
      <c r="I7134" s="58">
        <f t="shared" si="223"/>
        <v>0</v>
      </c>
      <c r="J7134" s="59"/>
      <c r="K7134" s="59" t="s">
        <v>4009</v>
      </c>
      <c r="L7134" s="73"/>
      <c r="M7134" s="61"/>
      <c r="N7134" s="6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  <c r="BA7134" s="2"/>
      <c r="BB7134" s="2"/>
      <c r="BC7134" s="2"/>
      <c r="BD7134" s="2"/>
      <c r="BE7134" s="2"/>
      <c r="BF7134" s="2"/>
      <c r="BG7134" s="2"/>
      <c r="BH7134" s="2"/>
      <c r="BI7134" s="2"/>
      <c r="BJ7134" s="2"/>
      <c r="BK7134" s="2"/>
      <c r="BL7134" s="2"/>
      <c r="BM7134" s="2"/>
      <c r="BN7134" s="2"/>
      <c r="BO7134" s="2"/>
      <c r="BP7134" s="2"/>
      <c r="BQ7134" s="2"/>
      <c r="BR7134" s="2"/>
      <c r="BS7134" s="2"/>
      <c r="BT7134" s="2"/>
      <c r="BU7134" s="2"/>
      <c r="BV7134" s="2"/>
      <c r="BW7134" s="2"/>
      <c r="BX7134" s="2"/>
      <c r="BY7134" s="2"/>
      <c r="BZ7134" s="2"/>
      <c r="CA7134" s="2"/>
      <c r="CB7134" s="2"/>
      <c r="CC7134" s="2"/>
      <c r="CD7134" s="2"/>
      <c r="CE7134" s="2"/>
    </row>
    <row r="7135" spans="1:83" s="10" customFormat="1" ht="12.75" customHeight="1" x14ac:dyDescent="0.2">
      <c r="A7135" s="78" t="s">
        <v>12143</v>
      </c>
      <c r="B7135" s="9" t="s">
        <v>4455</v>
      </c>
      <c r="C7135" s="53" t="s">
        <v>4007</v>
      </c>
      <c r="D7135" s="44" t="s">
        <v>4237</v>
      </c>
      <c r="E7135" s="54"/>
      <c r="F7135" s="55"/>
      <c r="G7135" s="56">
        <v>12611</v>
      </c>
      <c r="H7135" s="57">
        <f t="shared" si="222"/>
        <v>14880.98</v>
      </c>
      <c r="I7135" s="58">
        <f t="shared" si="223"/>
        <v>0</v>
      </c>
      <c r="J7135" s="59"/>
      <c r="K7135" s="59" t="s">
        <v>4009</v>
      </c>
      <c r="L7135" s="73" t="s">
        <v>12144</v>
      </c>
      <c r="M7135" s="61"/>
      <c r="N7135" s="6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  <c r="BA7135" s="2"/>
      <c r="BB7135" s="2"/>
      <c r="BC7135" s="2"/>
      <c r="BD7135" s="2"/>
      <c r="BE7135" s="2"/>
      <c r="BF7135" s="2"/>
      <c r="BG7135" s="2"/>
      <c r="BH7135" s="2"/>
      <c r="BI7135" s="2"/>
      <c r="BJ7135" s="2"/>
      <c r="BK7135" s="2"/>
      <c r="BL7135" s="2"/>
      <c r="BM7135" s="2"/>
      <c r="BN7135" s="2"/>
      <c r="BO7135" s="2"/>
      <c r="BP7135" s="2"/>
      <c r="BQ7135" s="2"/>
      <c r="BR7135" s="2"/>
      <c r="BS7135" s="2"/>
      <c r="BT7135" s="2"/>
      <c r="BU7135" s="2"/>
      <c r="BV7135" s="2"/>
      <c r="BW7135" s="2"/>
      <c r="BX7135" s="2"/>
      <c r="BY7135" s="2"/>
      <c r="BZ7135" s="2"/>
      <c r="CA7135" s="2"/>
      <c r="CB7135" s="2"/>
      <c r="CC7135" s="2"/>
      <c r="CD7135" s="2"/>
      <c r="CE7135" s="2"/>
    </row>
    <row r="7136" spans="1:83" s="10" customFormat="1" ht="12.75" customHeight="1" x14ac:dyDescent="0.2">
      <c r="A7136" s="78" t="s">
        <v>12145</v>
      </c>
      <c r="B7136" s="9" t="s">
        <v>12146</v>
      </c>
      <c r="C7136" s="53" t="s">
        <v>4007</v>
      </c>
      <c r="D7136" s="44" t="s">
        <v>4237</v>
      </c>
      <c r="E7136" s="54"/>
      <c r="F7136" s="55"/>
      <c r="G7136" s="56">
        <v>550</v>
      </c>
      <c r="H7136" s="57">
        <f t="shared" si="222"/>
        <v>649</v>
      </c>
      <c r="I7136" s="58">
        <f t="shared" si="223"/>
        <v>0</v>
      </c>
      <c r="J7136" s="59"/>
      <c r="K7136" s="59" t="s">
        <v>4009</v>
      </c>
      <c r="L7136" s="73" t="s">
        <v>12144</v>
      </c>
      <c r="M7136" s="61"/>
      <c r="N7136" s="6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  <c r="BA7136" s="2"/>
      <c r="BB7136" s="2"/>
      <c r="BC7136" s="2"/>
      <c r="BD7136" s="2"/>
      <c r="BE7136" s="2"/>
      <c r="BF7136" s="2"/>
      <c r="BG7136" s="2"/>
      <c r="BH7136" s="2"/>
      <c r="BI7136" s="2"/>
      <c r="BJ7136" s="2"/>
      <c r="BK7136" s="2"/>
      <c r="BL7136" s="2"/>
      <c r="BM7136" s="2"/>
      <c r="BN7136" s="2"/>
      <c r="BO7136" s="2"/>
      <c r="BP7136" s="2"/>
      <c r="BQ7136" s="2"/>
      <c r="BR7136" s="2"/>
      <c r="BS7136" s="2"/>
      <c r="BT7136" s="2"/>
      <c r="BU7136" s="2"/>
      <c r="BV7136" s="2"/>
      <c r="BW7136" s="2"/>
      <c r="BX7136" s="2"/>
      <c r="BY7136" s="2"/>
      <c r="BZ7136" s="2"/>
      <c r="CA7136" s="2"/>
      <c r="CB7136" s="2"/>
      <c r="CC7136" s="2"/>
      <c r="CD7136" s="2"/>
      <c r="CE7136" s="2"/>
    </row>
    <row r="7137" spans="1:83" s="10" customFormat="1" ht="12.75" customHeight="1" x14ac:dyDescent="0.2">
      <c r="A7137" s="78" t="s">
        <v>12147</v>
      </c>
      <c r="B7137" s="9" t="s">
        <v>12148</v>
      </c>
      <c r="C7137" s="53" t="s">
        <v>4007</v>
      </c>
      <c r="D7137" s="44" t="s">
        <v>4237</v>
      </c>
      <c r="E7137" s="54"/>
      <c r="F7137" s="55"/>
      <c r="G7137" s="56">
        <v>790</v>
      </c>
      <c r="H7137" s="57">
        <f t="shared" si="222"/>
        <v>932.19999999999993</v>
      </c>
      <c r="I7137" s="58">
        <f t="shared" si="223"/>
        <v>0</v>
      </c>
      <c r="J7137" s="59"/>
      <c r="K7137" s="59" t="s">
        <v>4009</v>
      </c>
      <c r="L7137" s="73" t="s">
        <v>12139</v>
      </c>
      <c r="M7137" s="61"/>
      <c r="N7137" s="6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  <c r="BA7137" s="2"/>
      <c r="BB7137" s="2"/>
      <c r="BC7137" s="2"/>
      <c r="BD7137" s="2"/>
      <c r="BE7137" s="2"/>
      <c r="BF7137" s="2"/>
      <c r="BG7137" s="2"/>
      <c r="BH7137" s="2"/>
      <c r="BI7137" s="2"/>
      <c r="BJ7137" s="2"/>
      <c r="BK7137" s="2"/>
      <c r="BL7137" s="2"/>
      <c r="BM7137" s="2"/>
      <c r="BN7137" s="2"/>
      <c r="BO7137" s="2"/>
      <c r="BP7137" s="2"/>
      <c r="BQ7137" s="2"/>
      <c r="BR7137" s="2"/>
      <c r="BS7137" s="2"/>
      <c r="BT7137" s="2"/>
      <c r="BU7137" s="2"/>
      <c r="BV7137" s="2"/>
      <c r="BW7137" s="2"/>
      <c r="BX7137" s="2"/>
      <c r="BY7137" s="2"/>
      <c r="BZ7137" s="2"/>
      <c r="CA7137" s="2"/>
      <c r="CB7137" s="2"/>
      <c r="CC7137" s="2"/>
      <c r="CD7137" s="2"/>
      <c r="CE7137" s="2"/>
    </row>
    <row r="7138" spans="1:83" s="10" customFormat="1" ht="12.75" customHeight="1" x14ac:dyDescent="0.2">
      <c r="A7138" s="78" t="s">
        <v>12149</v>
      </c>
      <c r="B7138" s="9" t="s">
        <v>12150</v>
      </c>
      <c r="C7138" s="53" t="s">
        <v>4007</v>
      </c>
      <c r="D7138" s="44" t="s">
        <v>4237</v>
      </c>
      <c r="E7138" s="54"/>
      <c r="F7138" s="55"/>
      <c r="G7138" s="56">
        <v>6154</v>
      </c>
      <c r="H7138" s="57">
        <f t="shared" si="222"/>
        <v>7261.7199999999993</v>
      </c>
      <c r="I7138" s="58">
        <f t="shared" si="223"/>
        <v>0</v>
      </c>
      <c r="J7138" s="59"/>
      <c r="K7138" s="59" t="s">
        <v>4009</v>
      </c>
      <c r="L7138" s="65">
        <v>432065</v>
      </c>
      <c r="M7138" s="61"/>
      <c r="N7138" s="6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  <c r="BA7138" s="2"/>
      <c r="BB7138" s="2"/>
      <c r="BC7138" s="2"/>
      <c r="BD7138" s="2"/>
      <c r="BE7138" s="2"/>
      <c r="BF7138" s="2"/>
      <c r="BG7138" s="2"/>
      <c r="BH7138" s="2"/>
      <c r="BI7138" s="2"/>
      <c r="BJ7138" s="2"/>
      <c r="BK7138" s="2"/>
      <c r="BL7138" s="2"/>
      <c r="BM7138" s="2"/>
      <c r="BN7138" s="2"/>
      <c r="BO7138" s="2"/>
      <c r="BP7138" s="2"/>
      <c r="BQ7138" s="2"/>
      <c r="BR7138" s="2"/>
      <c r="BS7138" s="2"/>
      <c r="BT7138" s="2"/>
      <c r="BU7138" s="2"/>
      <c r="BV7138" s="2"/>
      <c r="BW7138" s="2"/>
      <c r="BX7138" s="2"/>
      <c r="BY7138" s="2"/>
      <c r="BZ7138" s="2"/>
      <c r="CA7138" s="2"/>
      <c r="CB7138" s="2"/>
      <c r="CC7138" s="2"/>
      <c r="CD7138" s="2"/>
      <c r="CE7138" s="2"/>
    </row>
    <row r="7139" spans="1:83" s="10" customFormat="1" ht="12.75" customHeight="1" x14ac:dyDescent="0.2">
      <c r="A7139" s="78" t="s">
        <v>12151</v>
      </c>
      <c r="B7139" s="9" t="s">
        <v>12152</v>
      </c>
      <c r="C7139" s="53" t="s">
        <v>4007</v>
      </c>
      <c r="D7139" s="44" t="s">
        <v>4237</v>
      </c>
      <c r="E7139" s="54"/>
      <c r="F7139" s="55"/>
      <c r="G7139" s="56">
        <v>2650</v>
      </c>
      <c r="H7139" s="57">
        <f t="shared" si="222"/>
        <v>3127</v>
      </c>
      <c r="I7139" s="58">
        <f t="shared" si="223"/>
        <v>0</v>
      </c>
      <c r="J7139" s="59"/>
      <c r="K7139" s="59" t="s">
        <v>4009</v>
      </c>
      <c r="L7139" s="73" t="s">
        <v>12153</v>
      </c>
      <c r="M7139" s="61"/>
      <c r="N7139" s="6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  <c r="BA7139" s="2"/>
      <c r="BB7139" s="2"/>
      <c r="BC7139" s="2"/>
      <c r="BD7139" s="2"/>
      <c r="BE7139" s="2"/>
      <c r="BF7139" s="2"/>
      <c r="BG7139" s="2"/>
      <c r="BH7139" s="2"/>
      <c r="BI7139" s="2"/>
      <c r="BJ7139" s="2"/>
      <c r="BK7139" s="2"/>
      <c r="BL7139" s="2"/>
      <c r="BM7139" s="2"/>
      <c r="BN7139" s="2"/>
      <c r="BO7139" s="2"/>
      <c r="BP7139" s="2"/>
      <c r="BQ7139" s="2"/>
      <c r="BR7139" s="2"/>
      <c r="BS7139" s="2"/>
      <c r="BT7139" s="2"/>
      <c r="BU7139" s="2"/>
      <c r="BV7139" s="2"/>
      <c r="BW7139" s="2"/>
      <c r="BX7139" s="2"/>
      <c r="BY7139" s="2"/>
      <c r="BZ7139" s="2"/>
      <c r="CA7139" s="2"/>
      <c r="CB7139" s="2"/>
      <c r="CC7139" s="2"/>
      <c r="CD7139" s="2"/>
      <c r="CE7139" s="2"/>
    </row>
    <row r="7140" spans="1:83" s="10" customFormat="1" ht="12.75" customHeight="1" x14ac:dyDescent="0.2">
      <c r="A7140" s="78" t="s">
        <v>12154</v>
      </c>
      <c r="B7140" s="9" t="s">
        <v>12155</v>
      </c>
      <c r="C7140" s="53" t="s">
        <v>4007</v>
      </c>
      <c r="D7140" s="44" t="s">
        <v>4237</v>
      </c>
      <c r="E7140" s="54"/>
      <c r="F7140" s="55"/>
      <c r="G7140" s="56">
        <v>384</v>
      </c>
      <c r="H7140" s="57">
        <f t="shared" si="222"/>
        <v>453.12</v>
      </c>
      <c r="I7140" s="58">
        <f t="shared" si="223"/>
        <v>0</v>
      </c>
      <c r="J7140" s="59"/>
      <c r="K7140" s="59" t="s">
        <v>4009</v>
      </c>
      <c r="L7140" s="73" t="s">
        <v>12156</v>
      </c>
      <c r="M7140" s="61"/>
      <c r="N7140" s="6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  <c r="AY7140" s="2"/>
      <c r="AZ7140" s="2"/>
      <c r="BA7140" s="2"/>
      <c r="BB7140" s="2"/>
      <c r="BC7140" s="2"/>
      <c r="BD7140" s="2"/>
      <c r="BE7140" s="2"/>
      <c r="BF7140" s="2"/>
      <c r="BG7140" s="2"/>
      <c r="BH7140" s="2"/>
      <c r="BI7140" s="2"/>
      <c r="BJ7140" s="2"/>
      <c r="BK7140" s="2"/>
      <c r="BL7140" s="2"/>
      <c r="BM7140" s="2"/>
      <c r="BN7140" s="2"/>
      <c r="BO7140" s="2"/>
      <c r="BP7140" s="2"/>
      <c r="BQ7140" s="2"/>
      <c r="BR7140" s="2"/>
      <c r="BS7140" s="2"/>
      <c r="BT7140" s="2"/>
      <c r="BU7140" s="2"/>
      <c r="BV7140" s="2"/>
      <c r="BW7140" s="2"/>
      <c r="BX7140" s="2"/>
      <c r="BY7140" s="2"/>
      <c r="BZ7140" s="2"/>
      <c r="CA7140" s="2"/>
      <c r="CB7140" s="2"/>
      <c r="CC7140" s="2"/>
      <c r="CD7140" s="2"/>
      <c r="CE7140" s="2"/>
    </row>
    <row r="7141" spans="1:83" s="10" customFormat="1" ht="12.75" customHeight="1" x14ac:dyDescent="0.2">
      <c r="A7141" s="51" t="s">
        <v>12157</v>
      </c>
      <c r="B7141" s="9" t="s">
        <v>12158</v>
      </c>
      <c r="C7141" s="53" t="s">
        <v>4007</v>
      </c>
      <c r="D7141" s="44" t="s">
        <v>4117</v>
      </c>
      <c r="E7141" s="54"/>
      <c r="F7141" s="55"/>
      <c r="G7141" s="56">
        <v>13728</v>
      </c>
      <c r="H7141" s="57">
        <f t="shared" si="222"/>
        <v>16199.039999999999</v>
      </c>
      <c r="I7141" s="58">
        <f t="shared" si="223"/>
        <v>0</v>
      </c>
      <c r="J7141" s="59"/>
      <c r="K7141" s="59" t="s">
        <v>4009</v>
      </c>
      <c r="L7141" s="60" t="s">
        <v>4029</v>
      </c>
      <c r="M7141" s="61"/>
      <c r="N7141" s="6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  <c r="AY7141" s="2"/>
      <c r="AZ7141" s="2"/>
      <c r="BA7141" s="2"/>
      <c r="BB7141" s="2"/>
      <c r="BC7141" s="2"/>
      <c r="BD7141" s="2"/>
      <c r="BE7141" s="2"/>
      <c r="BF7141" s="2"/>
      <c r="BG7141" s="2"/>
      <c r="BH7141" s="2"/>
      <c r="BI7141" s="2"/>
      <c r="BJ7141" s="2"/>
      <c r="BK7141" s="2"/>
      <c r="BL7141" s="2"/>
      <c r="BM7141" s="2"/>
      <c r="BN7141" s="2"/>
      <c r="BO7141" s="2"/>
      <c r="BP7141" s="2"/>
      <c r="BQ7141" s="2"/>
      <c r="BR7141" s="2"/>
      <c r="BS7141" s="2"/>
      <c r="BT7141" s="2"/>
      <c r="BU7141" s="2"/>
      <c r="BV7141" s="2"/>
      <c r="BW7141" s="2"/>
      <c r="BX7141" s="2"/>
      <c r="BY7141" s="2"/>
      <c r="BZ7141" s="2"/>
      <c r="CA7141" s="2"/>
      <c r="CB7141" s="2"/>
      <c r="CC7141" s="2"/>
      <c r="CD7141" s="2"/>
      <c r="CE7141" s="2"/>
    </row>
    <row r="7142" spans="1:83" s="10" customFormat="1" ht="12.75" customHeight="1" x14ac:dyDescent="0.2">
      <c r="A7142" s="51" t="s">
        <v>12159</v>
      </c>
      <c r="B7142" s="9" t="s">
        <v>12158</v>
      </c>
      <c r="C7142" s="53" t="s">
        <v>4007</v>
      </c>
      <c r="D7142" s="44" t="s">
        <v>4117</v>
      </c>
      <c r="E7142" s="54"/>
      <c r="F7142" s="55"/>
      <c r="G7142" s="56">
        <v>13807</v>
      </c>
      <c r="H7142" s="57">
        <f t="shared" si="222"/>
        <v>16292.259999999998</v>
      </c>
      <c r="I7142" s="58">
        <f t="shared" si="223"/>
        <v>0</v>
      </c>
      <c r="J7142" s="59"/>
      <c r="K7142" s="59" t="s">
        <v>4009</v>
      </c>
      <c r="L7142" s="60" t="s">
        <v>4029</v>
      </c>
      <c r="M7142" s="61"/>
      <c r="N7142" s="6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  <c r="AY7142" s="2"/>
      <c r="AZ7142" s="2"/>
      <c r="BA7142" s="2"/>
      <c r="BB7142" s="2"/>
      <c r="BC7142" s="2"/>
      <c r="BD7142" s="2"/>
      <c r="BE7142" s="2"/>
      <c r="BF7142" s="2"/>
      <c r="BG7142" s="2"/>
      <c r="BH7142" s="2"/>
      <c r="BI7142" s="2"/>
      <c r="BJ7142" s="2"/>
      <c r="BK7142" s="2"/>
      <c r="BL7142" s="2"/>
      <c r="BM7142" s="2"/>
      <c r="BN7142" s="2"/>
      <c r="BO7142" s="2"/>
      <c r="BP7142" s="2"/>
      <c r="BQ7142" s="2"/>
      <c r="BR7142" s="2"/>
      <c r="BS7142" s="2"/>
      <c r="BT7142" s="2"/>
      <c r="BU7142" s="2"/>
      <c r="BV7142" s="2"/>
      <c r="BW7142" s="2"/>
      <c r="BX7142" s="2"/>
      <c r="BY7142" s="2"/>
      <c r="BZ7142" s="2"/>
      <c r="CA7142" s="2"/>
      <c r="CB7142" s="2"/>
      <c r="CC7142" s="2"/>
      <c r="CD7142" s="2"/>
      <c r="CE7142" s="2"/>
    </row>
    <row r="7143" spans="1:83" s="10" customFormat="1" ht="12.75" customHeight="1" x14ac:dyDescent="0.2">
      <c r="A7143" s="51" t="s">
        <v>12160</v>
      </c>
      <c r="B7143" s="9" t="s">
        <v>12161</v>
      </c>
      <c r="C7143" s="53" t="s">
        <v>4007</v>
      </c>
      <c r="D7143" s="44" t="s">
        <v>4117</v>
      </c>
      <c r="E7143" s="54"/>
      <c r="F7143" s="55"/>
      <c r="G7143" s="56">
        <v>850</v>
      </c>
      <c r="H7143" s="57">
        <f t="shared" si="222"/>
        <v>1003</v>
      </c>
      <c r="I7143" s="58">
        <f t="shared" si="223"/>
        <v>0</v>
      </c>
      <c r="J7143" s="59"/>
      <c r="K7143" s="59" t="s">
        <v>4009</v>
      </c>
      <c r="L7143" s="60" t="s">
        <v>4029</v>
      </c>
      <c r="M7143" s="61"/>
      <c r="N7143" s="6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  <c r="AY7143" s="2"/>
      <c r="AZ7143" s="2"/>
      <c r="BA7143" s="2"/>
      <c r="BB7143" s="2"/>
      <c r="BC7143" s="2"/>
      <c r="BD7143" s="2"/>
      <c r="BE7143" s="2"/>
      <c r="BF7143" s="2"/>
      <c r="BG7143" s="2"/>
      <c r="BH7143" s="2"/>
      <c r="BI7143" s="2"/>
      <c r="BJ7143" s="2"/>
      <c r="BK7143" s="2"/>
      <c r="BL7143" s="2"/>
      <c r="BM7143" s="2"/>
      <c r="BN7143" s="2"/>
      <c r="BO7143" s="2"/>
      <c r="BP7143" s="2"/>
      <c r="BQ7143" s="2"/>
      <c r="BR7143" s="2"/>
      <c r="BS7143" s="2"/>
      <c r="BT7143" s="2"/>
      <c r="BU7143" s="2"/>
      <c r="BV7143" s="2"/>
      <c r="BW7143" s="2"/>
      <c r="BX7143" s="2"/>
      <c r="BY7143" s="2"/>
      <c r="BZ7143" s="2"/>
      <c r="CA7143" s="2"/>
      <c r="CB7143" s="2"/>
      <c r="CC7143" s="2"/>
      <c r="CD7143" s="2"/>
      <c r="CE7143" s="2"/>
    </row>
    <row r="7144" spans="1:83" s="10" customFormat="1" ht="12.75" customHeight="1" x14ac:dyDescent="0.2">
      <c r="A7144" s="51" t="s">
        <v>12162</v>
      </c>
      <c r="B7144" s="9" t="s">
        <v>12163</v>
      </c>
      <c r="C7144" s="53" t="s">
        <v>4007</v>
      </c>
      <c r="D7144" s="44" t="s">
        <v>4117</v>
      </c>
      <c r="E7144" s="54"/>
      <c r="F7144" s="55"/>
      <c r="G7144" s="56">
        <v>1256</v>
      </c>
      <c r="H7144" s="57">
        <f t="shared" si="222"/>
        <v>1482.08</v>
      </c>
      <c r="I7144" s="58">
        <f t="shared" si="223"/>
        <v>0</v>
      </c>
      <c r="J7144" s="59"/>
      <c r="K7144" s="59" t="s">
        <v>4009</v>
      </c>
      <c r="L7144" s="60" t="s">
        <v>4029</v>
      </c>
      <c r="M7144" s="61"/>
      <c r="N7144" s="6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  <c r="BA7144" s="2"/>
      <c r="BB7144" s="2"/>
      <c r="BC7144" s="2"/>
      <c r="BD7144" s="2"/>
      <c r="BE7144" s="2"/>
      <c r="BF7144" s="2"/>
      <c r="BG7144" s="2"/>
      <c r="BH7144" s="2"/>
      <c r="BI7144" s="2"/>
      <c r="BJ7144" s="2"/>
      <c r="BK7144" s="2"/>
      <c r="BL7144" s="2"/>
      <c r="BM7144" s="2"/>
      <c r="BN7144" s="2"/>
      <c r="BO7144" s="2"/>
      <c r="BP7144" s="2"/>
      <c r="BQ7144" s="2"/>
      <c r="BR7144" s="2"/>
      <c r="BS7144" s="2"/>
      <c r="BT7144" s="2"/>
      <c r="BU7144" s="2"/>
      <c r="BV7144" s="2"/>
      <c r="BW7144" s="2"/>
      <c r="BX7144" s="2"/>
      <c r="BY7144" s="2"/>
      <c r="BZ7144" s="2"/>
      <c r="CA7144" s="2"/>
      <c r="CB7144" s="2"/>
      <c r="CC7144" s="2"/>
      <c r="CD7144" s="2"/>
      <c r="CE7144" s="2"/>
    </row>
    <row r="7145" spans="1:83" s="10" customFormat="1" ht="12.75" customHeight="1" x14ac:dyDescent="0.2">
      <c r="A7145" s="51" t="s">
        <v>12164</v>
      </c>
      <c r="B7145" s="9" t="s">
        <v>12165</v>
      </c>
      <c r="C7145" s="53" t="s">
        <v>4007</v>
      </c>
      <c r="D7145" s="44" t="s">
        <v>4117</v>
      </c>
      <c r="E7145" s="54"/>
      <c r="F7145" s="55"/>
      <c r="G7145" s="56">
        <v>766</v>
      </c>
      <c r="H7145" s="57">
        <f t="shared" si="222"/>
        <v>903.88</v>
      </c>
      <c r="I7145" s="58">
        <f t="shared" si="223"/>
        <v>0</v>
      </c>
      <c r="J7145" s="59"/>
      <c r="K7145" s="59" t="s">
        <v>4009</v>
      </c>
      <c r="L7145" s="60" t="s">
        <v>4029</v>
      </c>
      <c r="M7145" s="61"/>
      <c r="N7145" s="6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  <c r="BA7145" s="2"/>
      <c r="BB7145" s="2"/>
      <c r="BC7145" s="2"/>
      <c r="BD7145" s="2"/>
      <c r="BE7145" s="2"/>
      <c r="BF7145" s="2"/>
      <c r="BG7145" s="2"/>
      <c r="BH7145" s="2"/>
      <c r="BI7145" s="2"/>
      <c r="BJ7145" s="2"/>
      <c r="BK7145" s="2"/>
      <c r="BL7145" s="2"/>
      <c r="BM7145" s="2"/>
      <c r="BN7145" s="2"/>
      <c r="BO7145" s="2"/>
      <c r="BP7145" s="2"/>
      <c r="BQ7145" s="2"/>
      <c r="BR7145" s="2"/>
      <c r="BS7145" s="2"/>
      <c r="BT7145" s="2"/>
      <c r="BU7145" s="2"/>
      <c r="BV7145" s="2"/>
      <c r="BW7145" s="2"/>
      <c r="BX7145" s="2"/>
      <c r="BY7145" s="2"/>
      <c r="BZ7145" s="2"/>
      <c r="CA7145" s="2"/>
      <c r="CB7145" s="2"/>
      <c r="CC7145" s="2"/>
      <c r="CD7145" s="2"/>
      <c r="CE7145" s="2"/>
    </row>
    <row r="7146" spans="1:83" s="14" customFormat="1" ht="12.75" customHeight="1" x14ac:dyDescent="0.2">
      <c r="A7146" s="51" t="s">
        <v>12166</v>
      </c>
      <c r="B7146" s="9" t="s">
        <v>12167</v>
      </c>
      <c r="C7146" s="53" t="s">
        <v>4007</v>
      </c>
      <c r="D7146" s="44" t="s">
        <v>4494</v>
      </c>
      <c r="E7146" s="54"/>
      <c r="F7146" s="55"/>
      <c r="G7146" s="56">
        <v>9931</v>
      </c>
      <c r="H7146" s="57">
        <f t="shared" si="222"/>
        <v>11718.58</v>
      </c>
      <c r="I7146" s="58">
        <f t="shared" si="223"/>
        <v>0</v>
      </c>
      <c r="J7146" s="59"/>
      <c r="K7146" s="59" t="s">
        <v>4009</v>
      </c>
      <c r="L7146" s="79" t="s">
        <v>12168</v>
      </c>
      <c r="M7146" s="61"/>
      <c r="N7146" s="6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  <c r="BA7146" s="2"/>
      <c r="BB7146" s="2"/>
      <c r="BC7146" s="2"/>
      <c r="BD7146" s="2"/>
      <c r="BE7146" s="2"/>
      <c r="BF7146" s="2"/>
      <c r="BG7146" s="2"/>
      <c r="BH7146" s="2"/>
      <c r="BI7146" s="2"/>
      <c r="BJ7146" s="2"/>
      <c r="BK7146" s="2"/>
      <c r="BL7146" s="2"/>
      <c r="BM7146" s="2"/>
      <c r="BN7146" s="2"/>
      <c r="BO7146" s="2"/>
      <c r="BP7146" s="2"/>
      <c r="BQ7146" s="2"/>
      <c r="BR7146" s="2"/>
      <c r="BS7146" s="2"/>
      <c r="BT7146" s="2"/>
      <c r="BU7146" s="2"/>
      <c r="BV7146" s="2"/>
      <c r="BW7146" s="2"/>
      <c r="BX7146" s="2"/>
      <c r="BY7146" s="2"/>
      <c r="BZ7146" s="2"/>
      <c r="CA7146" s="2"/>
      <c r="CB7146" s="2"/>
      <c r="CC7146" s="2"/>
      <c r="CD7146" s="2"/>
      <c r="CE7146" s="2"/>
    </row>
    <row r="7147" spans="1:83" s="10" customFormat="1" ht="12.75" customHeight="1" x14ac:dyDescent="0.2">
      <c r="A7147" s="69" t="s">
        <v>12169</v>
      </c>
      <c r="B7147" s="70" t="s">
        <v>12170</v>
      </c>
      <c r="C7147" s="71" t="s">
        <v>4007</v>
      </c>
      <c r="D7147" s="72" t="s">
        <v>4494</v>
      </c>
      <c r="E7147" s="54"/>
      <c r="F7147" s="55"/>
      <c r="G7147" s="56">
        <v>1027</v>
      </c>
      <c r="H7147" s="57">
        <f t="shared" si="222"/>
        <v>1211.8599999999999</v>
      </c>
      <c r="I7147" s="58">
        <f t="shared" si="223"/>
        <v>0</v>
      </c>
      <c r="J7147" s="59"/>
      <c r="K7147" s="59" t="s">
        <v>4009</v>
      </c>
      <c r="L7147" s="60"/>
      <c r="M7147" s="61"/>
      <c r="N7147" s="6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  <c r="BA7147" s="2"/>
      <c r="BB7147" s="2"/>
      <c r="BC7147" s="2"/>
      <c r="BD7147" s="2"/>
      <c r="BE7147" s="2"/>
      <c r="BF7147" s="2"/>
      <c r="BG7147" s="2"/>
      <c r="BH7147" s="2"/>
      <c r="BI7147" s="2"/>
      <c r="BJ7147" s="2"/>
      <c r="BK7147" s="2"/>
      <c r="BL7147" s="2"/>
      <c r="BM7147" s="2"/>
      <c r="BN7147" s="2"/>
      <c r="BO7147" s="2"/>
      <c r="BP7147" s="2"/>
      <c r="BQ7147" s="2"/>
      <c r="BR7147" s="2"/>
      <c r="BS7147" s="2"/>
      <c r="BT7147" s="2"/>
      <c r="BU7147" s="2"/>
      <c r="BV7147" s="2"/>
      <c r="BW7147" s="2"/>
      <c r="BX7147" s="2"/>
      <c r="BY7147" s="2"/>
      <c r="BZ7147" s="2"/>
      <c r="CA7147" s="2"/>
      <c r="CB7147" s="2"/>
      <c r="CC7147" s="2"/>
      <c r="CD7147" s="2"/>
      <c r="CE7147" s="2"/>
    </row>
    <row r="7148" spans="1:83" s="10" customFormat="1" ht="12.75" customHeight="1" x14ac:dyDescent="0.2">
      <c r="A7148" s="69" t="s">
        <v>12171</v>
      </c>
      <c r="B7148" s="70" t="s">
        <v>12172</v>
      </c>
      <c r="C7148" s="71" t="s">
        <v>4007</v>
      </c>
      <c r="D7148" s="72" t="s">
        <v>4494</v>
      </c>
      <c r="E7148" s="54"/>
      <c r="F7148" s="55"/>
      <c r="G7148" s="56">
        <v>950</v>
      </c>
      <c r="H7148" s="57">
        <f t="shared" si="222"/>
        <v>1121</v>
      </c>
      <c r="I7148" s="58">
        <f t="shared" si="223"/>
        <v>0</v>
      </c>
      <c r="J7148" s="59"/>
      <c r="K7148" s="59" t="s">
        <v>4009</v>
      </c>
      <c r="L7148" s="60"/>
      <c r="M7148" s="61"/>
      <c r="N7148" s="6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  <c r="BA7148" s="2"/>
      <c r="BB7148" s="2"/>
      <c r="BC7148" s="2"/>
      <c r="BD7148" s="2"/>
      <c r="BE7148" s="2"/>
      <c r="BF7148" s="2"/>
      <c r="BG7148" s="2"/>
      <c r="BH7148" s="2"/>
      <c r="BI7148" s="2"/>
      <c r="BJ7148" s="2"/>
      <c r="BK7148" s="2"/>
      <c r="BL7148" s="2"/>
      <c r="BM7148" s="2"/>
      <c r="BN7148" s="2"/>
      <c r="BO7148" s="2"/>
      <c r="BP7148" s="2"/>
      <c r="BQ7148" s="2"/>
      <c r="BR7148" s="2"/>
      <c r="BS7148" s="2"/>
      <c r="BT7148" s="2"/>
      <c r="BU7148" s="2"/>
      <c r="BV7148" s="2"/>
      <c r="BW7148" s="2"/>
      <c r="BX7148" s="2"/>
      <c r="BY7148" s="2"/>
      <c r="BZ7148" s="2"/>
      <c r="CA7148" s="2"/>
      <c r="CB7148" s="2"/>
      <c r="CC7148" s="2"/>
      <c r="CD7148" s="2"/>
      <c r="CE7148" s="2"/>
    </row>
    <row r="7149" spans="1:83" s="10" customFormat="1" ht="12.75" customHeight="1" x14ac:dyDescent="0.2">
      <c r="A7149" s="69" t="s">
        <v>12173</v>
      </c>
      <c r="B7149" s="70" t="s">
        <v>12174</v>
      </c>
      <c r="C7149" s="71" t="s">
        <v>4007</v>
      </c>
      <c r="D7149" s="72" t="s">
        <v>4494</v>
      </c>
      <c r="E7149" s="54"/>
      <c r="F7149" s="55"/>
      <c r="G7149" s="56">
        <v>4657</v>
      </c>
      <c r="H7149" s="57">
        <f t="shared" si="222"/>
        <v>5495.2599999999993</v>
      </c>
      <c r="I7149" s="58">
        <f t="shared" si="223"/>
        <v>0</v>
      </c>
      <c r="J7149" s="59"/>
      <c r="K7149" s="59" t="s">
        <v>4009</v>
      </c>
      <c r="L7149" s="60"/>
      <c r="M7149" s="61"/>
      <c r="N7149" s="6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  <c r="BA7149" s="2"/>
      <c r="BB7149" s="2"/>
      <c r="BC7149" s="2"/>
      <c r="BD7149" s="2"/>
      <c r="BE7149" s="2"/>
      <c r="BF7149" s="2"/>
      <c r="BG7149" s="2"/>
      <c r="BH7149" s="2"/>
      <c r="BI7149" s="2"/>
      <c r="BJ7149" s="2"/>
      <c r="BK7149" s="2"/>
      <c r="BL7149" s="2"/>
      <c r="BM7149" s="2"/>
      <c r="BN7149" s="2"/>
      <c r="BO7149" s="2"/>
      <c r="BP7149" s="2"/>
      <c r="BQ7149" s="2"/>
      <c r="BR7149" s="2"/>
      <c r="BS7149" s="2"/>
      <c r="BT7149" s="2"/>
      <c r="BU7149" s="2"/>
      <c r="BV7149" s="2"/>
      <c r="BW7149" s="2"/>
      <c r="BX7149" s="2"/>
      <c r="BY7149" s="2"/>
      <c r="BZ7149" s="2"/>
      <c r="CA7149" s="2"/>
      <c r="CB7149" s="2"/>
      <c r="CC7149" s="2"/>
      <c r="CD7149" s="2"/>
      <c r="CE7149" s="2"/>
    </row>
    <row r="7150" spans="1:83" s="10" customFormat="1" ht="12.75" customHeight="1" x14ac:dyDescent="0.2">
      <c r="A7150" s="51" t="s">
        <v>12175</v>
      </c>
      <c r="B7150" s="9" t="s">
        <v>12176</v>
      </c>
      <c r="C7150" s="53" t="s">
        <v>4007</v>
      </c>
      <c r="D7150" s="44" t="s">
        <v>4494</v>
      </c>
      <c r="E7150" s="54"/>
      <c r="F7150" s="55"/>
      <c r="G7150" s="56">
        <v>7370</v>
      </c>
      <c r="H7150" s="57">
        <f t="shared" si="222"/>
        <v>8696.6</v>
      </c>
      <c r="I7150" s="58">
        <f t="shared" si="223"/>
        <v>0</v>
      </c>
      <c r="J7150" s="59"/>
      <c r="K7150" s="59" t="s">
        <v>4009</v>
      </c>
      <c r="L7150" s="60"/>
      <c r="M7150" s="61"/>
      <c r="N7150" s="6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  <c r="BA7150" s="2"/>
      <c r="BB7150" s="2"/>
      <c r="BC7150" s="2"/>
      <c r="BD7150" s="2"/>
      <c r="BE7150" s="2"/>
      <c r="BF7150" s="2"/>
      <c r="BG7150" s="2"/>
      <c r="BH7150" s="2"/>
      <c r="BI7150" s="2"/>
      <c r="BJ7150" s="2"/>
      <c r="BK7150" s="2"/>
      <c r="BL7150" s="2"/>
      <c r="BM7150" s="2"/>
      <c r="BN7150" s="2"/>
      <c r="BO7150" s="2"/>
      <c r="BP7150" s="2"/>
      <c r="BQ7150" s="2"/>
      <c r="BR7150" s="2"/>
      <c r="BS7150" s="2"/>
      <c r="BT7150" s="2"/>
      <c r="BU7150" s="2"/>
      <c r="BV7150" s="2"/>
      <c r="BW7150" s="2"/>
      <c r="BX7150" s="2"/>
      <c r="BY7150" s="2"/>
      <c r="BZ7150" s="2"/>
      <c r="CA7150" s="2"/>
      <c r="CB7150" s="2"/>
      <c r="CC7150" s="2"/>
      <c r="CD7150" s="2"/>
      <c r="CE7150" s="2"/>
    </row>
    <row r="7151" spans="1:83" s="10" customFormat="1" ht="12.75" customHeight="1" x14ac:dyDescent="0.2">
      <c r="A7151" s="69" t="s">
        <v>12177</v>
      </c>
      <c r="B7151" s="70" t="s">
        <v>12178</v>
      </c>
      <c r="C7151" s="71" t="s">
        <v>4007</v>
      </c>
      <c r="D7151" s="72" t="s">
        <v>4494</v>
      </c>
      <c r="E7151" s="54"/>
      <c r="F7151" s="55"/>
      <c r="G7151" s="56">
        <v>1417</v>
      </c>
      <c r="H7151" s="57">
        <f t="shared" si="222"/>
        <v>1672.06</v>
      </c>
      <c r="I7151" s="58">
        <f t="shared" si="223"/>
        <v>0</v>
      </c>
      <c r="J7151" s="59"/>
      <c r="K7151" s="59" t="s">
        <v>4009</v>
      </c>
      <c r="L7151" s="60"/>
      <c r="M7151" s="61"/>
      <c r="N7151" s="6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  <c r="BA7151" s="2"/>
      <c r="BB7151" s="2"/>
      <c r="BC7151" s="2"/>
      <c r="BD7151" s="2"/>
      <c r="BE7151" s="2"/>
      <c r="BF7151" s="2"/>
      <c r="BG7151" s="2"/>
      <c r="BH7151" s="2"/>
      <c r="BI7151" s="2"/>
      <c r="BJ7151" s="2"/>
      <c r="BK7151" s="2"/>
      <c r="BL7151" s="2"/>
      <c r="BM7151" s="2"/>
      <c r="BN7151" s="2"/>
      <c r="BO7151" s="2"/>
      <c r="BP7151" s="2"/>
      <c r="BQ7151" s="2"/>
      <c r="BR7151" s="2"/>
      <c r="BS7151" s="2"/>
      <c r="BT7151" s="2"/>
      <c r="BU7151" s="2"/>
      <c r="BV7151" s="2"/>
      <c r="BW7151" s="2"/>
      <c r="BX7151" s="2"/>
      <c r="BY7151" s="2"/>
      <c r="BZ7151" s="2"/>
      <c r="CA7151" s="2"/>
      <c r="CB7151" s="2"/>
      <c r="CC7151" s="2"/>
      <c r="CD7151" s="2"/>
      <c r="CE7151" s="2"/>
    </row>
    <row r="7152" spans="1:83" s="10" customFormat="1" ht="12.75" customHeight="1" x14ac:dyDescent="0.2">
      <c r="A7152" s="78" t="s">
        <v>12179</v>
      </c>
      <c r="B7152" s="70" t="s">
        <v>12180</v>
      </c>
      <c r="C7152" s="71" t="s">
        <v>4007</v>
      </c>
      <c r="D7152" s="72" t="s">
        <v>4494</v>
      </c>
      <c r="E7152" s="54"/>
      <c r="F7152" s="55"/>
      <c r="G7152" s="56">
        <v>1546</v>
      </c>
      <c r="H7152" s="57">
        <f t="shared" si="222"/>
        <v>1824.28</v>
      </c>
      <c r="I7152" s="58">
        <f t="shared" si="223"/>
        <v>0</v>
      </c>
      <c r="J7152" s="59"/>
      <c r="K7152" s="59" t="s">
        <v>4009</v>
      </c>
      <c r="L7152" s="60"/>
      <c r="M7152" s="61"/>
      <c r="N7152" s="6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  <c r="BA7152" s="2"/>
      <c r="BB7152" s="2"/>
      <c r="BC7152" s="2"/>
      <c r="BD7152" s="2"/>
      <c r="BE7152" s="2"/>
      <c r="BF7152" s="2"/>
      <c r="BG7152" s="2"/>
      <c r="BH7152" s="2"/>
      <c r="BI7152" s="2"/>
      <c r="BJ7152" s="2"/>
      <c r="BK7152" s="2"/>
      <c r="BL7152" s="2"/>
      <c r="BM7152" s="2"/>
      <c r="BN7152" s="2"/>
      <c r="BO7152" s="2"/>
      <c r="BP7152" s="2"/>
      <c r="BQ7152" s="2"/>
      <c r="BR7152" s="2"/>
      <c r="BS7152" s="2"/>
      <c r="BT7152" s="2"/>
      <c r="BU7152" s="2"/>
      <c r="BV7152" s="2"/>
      <c r="BW7152" s="2"/>
      <c r="BX7152" s="2"/>
      <c r="BY7152" s="2"/>
      <c r="BZ7152" s="2"/>
      <c r="CA7152" s="2"/>
      <c r="CB7152" s="2"/>
      <c r="CC7152" s="2"/>
      <c r="CD7152" s="2"/>
      <c r="CE7152" s="2"/>
    </row>
    <row r="7153" spans="1:83" s="10" customFormat="1" ht="12.75" customHeight="1" x14ac:dyDescent="0.2">
      <c r="A7153" s="51" t="s">
        <v>12181</v>
      </c>
      <c r="B7153" s="9" t="s">
        <v>12182</v>
      </c>
      <c r="C7153" s="53" t="s">
        <v>4007</v>
      </c>
      <c r="D7153" s="44" t="s">
        <v>4494</v>
      </c>
      <c r="E7153" s="54"/>
      <c r="F7153" s="55"/>
      <c r="G7153" s="56">
        <v>10417</v>
      </c>
      <c r="H7153" s="57">
        <f t="shared" si="222"/>
        <v>12292.06</v>
      </c>
      <c r="I7153" s="58">
        <f t="shared" si="223"/>
        <v>0</v>
      </c>
      <c r="J7153" s="59"/>
      <c r="K7153" s="59" t="s">
        <v>4009</v>
      </c>
      <c r="L7153" s="60"/>
      <c r="M7153" s="61"/>
      <c r="N7153" s="6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  <c r="BA7153" s="2"/>
      <c r="BB7153" s="2"/>
      <c r="BC7153" s="2"/>
      <c r="BD7153" s="2"/>
      <c r="BE7153" s="2"/>
      <c r="BF7153" s="2"/>
      <c r="BG7153" s="2"/>
      <c r="BH7153" s="2"/>
      <c r="BI7153" s="2"/>
      <c r="BJ7153" s="2"/>
      <c r="BK7153" s="2"/>
      <c r="BL7153" s="2"/>
      <c r="BM7153" s="2"/>
      <c r="BN7153" s="2"/>
      <c r="BO7153" s="2"/>
      <c r="BP7153" s="2"/>
      <c r="BQ7153" s="2"/>
      <c r="BR7153" s="2"/>
      <c r="BS7153" s="2"/>
      <c r="BT7153" s="2"/>
      <c r="BU7153" s="2"/>
      <c r="BV7153" s="2"/>
      <c r="BW7153" s="2"/>
      <c r="BX7153" s="2"/>
      <c r="BY7153" s="2"/>
      <c r="BZ7153" s="2"/>
      <c r="CA7153" s="2"/>
      <c r="CB7153" s="2"/>
      <c r="CC7153" s="2"/>
      <c r="CD7153" s="2"/>
      <c r="CE7153" s="2"/>
    </row>
    <row r="7154" spans="1:83" s="10" customFormat="1" ht="12.75" customHeight="1" x14ac:dyDescent="0.2">
      <c r="A7154" s="51" t="s">
        <v>12183</v>
      </c>
      <c r="B7154" s="9" t="s">
        <v>12184</v>
      </c>
      <c r="C7154" s="53" t="s">
        <v>4007</v>
      </c>
      <c r="D7154" s="44" t="s">
        <v>4494</v>
      </c>
      <c r="E7154" s="54"/>
      <c r="F7154" s="55"/>
      <c r="G7154" s="56">
        <v>3337</v>
      </c>
      <c r="H7154" s="57">
        <f t="shared" si="222"/>
        <v>3937.66</v>
      </c>
      <c r="I7154" s="58">
        <f t="shared" si="223"/>
        <v>0</v>
      </c>
      <c r="J7154" s="59"/>
      <c r="K7154" s="59" t="s">
        <v>4009</v>
      </c>
      <c r="L7154" s="60"/>
      <c r="M7154" s="61"/>
      <c r="N7154" s="6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  <c r="BA7154" s="2"/>
      <c r="BB7154" s="2"/>
      <c r="BC7154" s="2"/>
      <c r="BD7154" s="2"/>
      <c r="BE7154" s="2"/>
      <c r="BF7154" s="2"/>
      <c r="BG7154" s="2"/>
      <c r="BH7154" s="2"/>
      <c r="BI7154" s="2"/>
      <c r="BJ7154" s="2"/>
      <c r="BK7154" s="2"/>
      <c r="BL7154" s="2"/>
      <c r="BM7154" s="2"/>
      <c r="BN7154" s="2"/>
      <c r="BO7154" s="2"/>
      <c r="BP7154" s="2"/>
      <c r="BQ7154" s="2"/>
      <c r="BR7154" s="2"/>
      <c r="BS7154" s="2"/>
      <c r="BT7154" s="2"/>
      <c r="BU7154" s="2"/>
      <c r="BV7154" s="2"/>
      <c r="BW7154" s="2"/>
      <c r="BX7154" s="2"/>
      <c r="BY7154" s="2"/>
      <c r="BZ7154" s="2"/>
      <c r="CA7154" s="2"/>
      <c r="CB7154" s="2"/>
      <c r="CC7154" s="2"/>
      <c r="CD7154" s="2"/>
      <c r="CE7154" s="2"/>
    </row>
    <row r="7155" spans="1:83" s="10" customFormat="1" ht="12.75" customHeight="1" x14ac:dyDescent="0.2">
      <c r="A7155" s="51" t="s">
        <v>12185</v>
      </c>
      <c r="B7155" s="9" t="s">
        <v>12186</v>
      </c>
      <c r="C7155" s="53" t="s">
        <v>4007</v>
      </c>
      <c r="D7155" s="44" t="s">
        <v>4494</v>
      </c>
      <c r="E7155" s="54"/>
      <c r="F7155" s="55"/>
      <c r="G7155" s="56">
        <v>4720</v>
      </c>
      <c r="H7155" s="57">
        <f t="shared" si="222"/>
        <v>5569.5999999999995</v>
      </c>
      <c r="I7155" s="58">
        <f t="shared" si="223"/>
        <v>0</v>
      </c>
      <c r="J7155" s="59"/>
      <c r="K7155" s="59" t="s">
        <v>4009</v>
      </c>
      <c r="L7155" s="60"/>
      <c r="M7155" s="61"/>
      <c r="N7155" s="6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  <c r="BA7155" s="2"/>
      <c r="BB7155" s="2"/>
      <c r="BC7155" s="2"/>
      <c r="BD7155" s="2"/>
      <c r="BE7155" s="2"/>
      <c r="BF7155" s="2"/>
      <c r="BG7155" s="2"/>
      <c r="BH7155" s="2"/>
      <c r="BI7155" s="2"/>
      <c r="BJ7155" s="2"/>
      <c r="BK7155" s="2"/>
      <c r="BL7155" s="2"/>
      <c r="BM7155" s="2"/>
      <c r="BN7155" s="2"/>
      <c r="BO7155" s="2"/>
      <c r="BP7155" s="2"/>
      <c r="BQ7155" s="2"/>
      <c r="BR7155" s="2"/>
      <c r="BS7155" s="2"/>
      <c r="BT7155" s="2"/>
      <c r="BU7155" s="2"/>
      <c r="BV7155" s="2"/>
      <c r="BW7155" s="2"/>
      <c r="BX7155" s="2"/>
      <c r="BY7155" s="2"/>
      <c r="BZ7155" s="2"/>
      <c r="CA7155" s="2"/>
      <c r="CB7155" s="2"/>
      <c r="CC7155" s="2"/>
      <c r="CD7155" s="2"/>
      <c r="CE7155" s="2"/>
    </row>
    <row r="7156" spans="1:83" ht="12.75" customHeight="1" x14ac:dyDescent="0.2">
      <c r="A7156" s="51" t="s">
        <v>12187</v>
      </c>
      <c r="B7156" s="9" t="s">
        <v>12188</v>
      </c>
      <c r="C7156" s="53" t="s">
        <v>4007</v>
      </c>
      <c r="D7156" s="44" t="s">
        <v>4494</v>
      </c>
      <c r="E7156" s="54"/>
      <c r="F7156" s="55"/>
      <c r="G7156" s="56">
        <v>25050</v>
      </c>
      <c r="H7156" s="57">
        <f t="shared" si="222"/>
        <v>29559</v>
      </c>
      <c r="I7156" s="58">
        <f t="shared" si="223"/>
        <v>0</v>
      </c>
      <c r="J7156" s="59"/>
      <c r="K7156" s="59" t="s">
        <v>4009</v>
      </c>
      <c r="L7156" s="60"/>
      <c r="M7156" s="61"/>
      <c r="N7156" s="62"/>
    </row>
    <row r="7157" spans="1:83" ht="12.75" customHeight="1" x14ac:dyDescent="0.2">
      <c r="A7157" s="69" t="s">
        <v>12189</v>
      </c>
      <c r="B7157" s="70" t="s">
        <v>12190</v>
      </c>
      <c r="C7157" s="71" t="s">
        <v>4007</v>
      </c>
      <c r="D7157" s="72" t="s">
        <v>4494</v>
      </c>
      <c r="E7157" s="54"/>
      <c r="F7157" s="55"/>
      <c r="G7157" s="56">
        <v>1141</v>
      </c>
      <c r="H7157" s="57">
        <f t="shared" si="222"/>
        <v>1346.3799999999999</v>
      </c>
      <c r="I7157" s="58">
        <f t="shared" si="223"/>
        <v>0</v>
      </c>
      <c r="J7157" s="59"/>
      <c r="K7157" s="59" t="s">
        <v>4009</v>
      </c>
      <c r="L7157" s="60"/>
      <c r="M7157" s="61"/>
      <c r="N7157" s="62"/>
    </row>
    <row r="7158" spans="1:83" ht="12.75" customHeight="1" x14ac:dyDescent="0.2">
      <c r="A7158" s="51" t="s">
        <v>12191</v>
      </c>
      <c r="B7158" s="9" t="s">
        <v>12192</v>
      </c>
      <c r="C7158" s="53" t="s">
        <v>4007</v>
      </c>
      <c r="D7158" s="44" t="s">
        <v>4494</v>
      </c>
      <c r="E7158" s="54"/>
      <c r="F7158" s="55"/>
      <c r="G7158" s="56">
        <v>5585</v>
      </c>
      <c r="H7158" s="57">
        <f t="shared" si="222"/>
        <v>6590.2999999999993</v>
      </c>
      <c r="I7158" s="58">
        <f t="shared" si="223"/>
        <v>0</v>
      </c>
      <c r="J7158" s="59"/>
      <c r="K7158" s="59" t="s">
        <v>4009</v>
      </c>
      <c r="L7158" s="60"/>
      <c r="M7158" s="61"/>
      <c r="N7158" s="62"/>
    </row>
    <row r="7159" spans="1:83" ht="12.75" customHeight="1" x14ac:dyDescent="0.2">
      <c r="A7159" s="69" t="s">
        <v>12193</v>
      </c>
      <c r="B7159" s="70" t="s">
        <v>12194</v>
      </c>
      <c r="C7159" s="71" t="s">
        <v>4007</v>
      </c>
      <c r="D7159" s="72" t="s">
        <v>4494</v>
      </c>
      <c r="E7159" s="54"/>
      <c r="F7159" s="55"/>
      <c r="G7159" s="56">
        <v>1166</v>
      </c>
      <c r="H7159" s="57">
        <f t="shared" si="222"/>
        <v>1375.8799999999999</v>
      </c>
      <c r="I7159" s="58">
        <f t="shared" si="223"/>
        <v>0</v>
      </c>
      <c r="J7159" s="59"/>
      <c r="K7159" s="59" t="s">
        <v>4009</v>
      </c>
      <c r="L7159" s="60"/>
      <c r="M7159" s="61"/>
      <c r="N7159" s="62"/>
    </row>
    <row r="7160" spans="1:83" ht="12.75" customHeight="1" x14ac:dyDescent="0.2">
      <c r="A7160" s="69" t="s">
        <v>12195</v>
      </c>
      <c r="B7160" s="9" t="s">
        <v>5276</v>
      </c>
      <c r="C7160" s="53" t="s">
        <v>4007</v>
      </c>
      <c r="D7160" s="44" t="s">
        <v>4410</v>
      </c>
      <c r="E7160" s="54"/>
      <c r="F7160" s="55"/>
      <c r="G7160" s="56">
        <v>2046</v>
      </c>
      <c r="H7160" s="57">
        <f t="shared" si="222"/>
        <v>2414.2799999999997</v>
      </c>
      <c r="I7160" s="58">
        <f t="shared" si="223"/>
        <v>0</v>
      </c>
      <c r="J7160" s="59"/>
      <c r="K7160" s="59" t="s">
        <v>4009</v>
      </c>
      <c r="L7160" s="60" t="s">
        <v>4029</v>
      </c>
      <c r="M7160" s="61"/>
      <c r="N7160" s="62"/>
    </row>
    <row r="7161" spans="1:83" ht="12.75" customHeight="1" x14ac:dyDescent="0.2">
      <c r="A7161" s="51" t="s">
        <v>12196</v>
      </c>
      <c r="B7161" s="9" t="s">
        <v>712</v>
      </c>
      <c r="C7161" s="53" t="s">
        <v>4007</v>
      </c>
      <c r="D7161" s="44" t="s">
        <v>4266</v>
      </c>
      <c r="E7161" s="54"/>
      <c r="F7161" s="55"/>
      <c r="G7161" s="56">
        <v>460</v>
      </c>
      <c r="H7161" s="57">
        <f t="shared" si="222"/>
        <v>542.79999999999995</v>
      </c>
      <c r="I7161" s="58">
        <f t="shared" si="223"/>
        <v>0</v>
      </c>
      <c r="J7161" s="59"/>
      <c r="K7161" s="59" t="s">
        <v>4009</v>
      </c>
      <c r="L7161" s="60" t="s">
        <v>4029</v>
      </c>
      <c r="M7161" s="61"/>
      <c r="N7161" s="62"/>
    </row>
    <row r="7162" spans="1:83" ht="12.75" customHeight="1" x14ac:dyDescent="0.2">
      <c r="A7162" s="51" t="s">
        <v>12197</v>
      </c>
      <c r="B7162" s="9" t="s">
        <v>12198</v>
      </c>
      <c r="C7162" s="53" t="s">
        <v>4007</v>
      </c>
      <c r="D7162" s="44" t="s">
        <v>4494</v>
      </c>
      <c r="E7162" s="54"/>
      <c r="F7162" s="55"/>
      <c r="G7162" s="56">
        <v>8979</v>
      </c>
      <c r="H7162" s="57">
        <f t="shared" si="222"/>
        <v>10595.22</v>
      </c>
      <c r="I7162" s="58">
        <f t="shared" si="223"/>
        <v>0</v>
      </c>
      <c r="J7162" s="59"/>
      <c r="K7162" s="59" t="s">
        <v>4009</v>
      </c>
      <c r="L7162" s="73" t="s">
        <v>12199</v>
      </c>
      <c r="M7162" s="61"/>
      <c r="N7162" s="62"/>
    </row>
    <row r="7163" spans="1:83" ht="12.75" customHeight="1" x14ac:dyDescent="0.2">
      <c r="A7163" s="51" t="s">
        <v>12200</v>
      </c>
      <c r="B7163" s="9" t="s">
        <v>941</v>
      </c>
      <c r="C7163" s="53" t="s">
        <v>4007</v>
      </c>
      <c r="D7163" s="44" t="s">
        <v>4319</v>
      </c>
      <c r="E7163" s="54"/>
      <c r="F7163" s="55"/>
      <c r="G7163" s="56">
        <v>1140</v>
      </c>
      <c r="H7163" s="57">
        <f t="shared" si="222"/>
        <v>1345.1999999999998</v>
      </c>
      <c r="I7163" s="58">
        <f t="shared" si="223"/>
        <v>0</v>
      </c>
      <c r="J7163" s="59"/>
      <c r="K7163" s="59" t="s">
        <v>4009</v>
      </c>
      <c r="L7163" s="60" t="s">
        <v>4029</v>
      </c>
      <c r="M7163" s="61"/>
      <c r="N7163" s="62"/>
    </row>
    <row r="7164" spans="1:83" ht="12.75" customHeight="1" x14ac:dyDescent="0.2">
      <c r="A7164" s="51" t="s">
        <v>12201</v>
      </c>
      <c r="B7164" s="9" t="s">
        <v>12202</v>
      </c>
      <c r="C7164" s="53" t="s">
        <v>4007</v>
      </c>
      <c r="D7164" s="44" t="s">
        <v>4319</v>
      </c>
      <c r="E7164" s="54"/>
      <c r="F7164" s="55"/>
      <c r="G7164" s="56">
        <v>1020</v>
      </c>
      <c r="H7164" s="57">
        <f t="shared" si="222"/>
        <v>1203.5999999999999</v>
      </c>
      <c r="I7164" s="58">
        <f t="shared" si="223"/>
        <v>0</v>
      </c>
      <c r="J7164" s="59"/>
      <c r="K7164" s="59" t="s">
        <v>4009</v>
      </c>
      <c r="L7164" s="60" t="s">
        <v>4029</v>
      </c>
      <c r="M7164" s="61"/>
      <c r="N7164" s="62"/>
    </row>
    <row r="7165" spans="1:83" ht="12.75" customHeight="1" x14ac:dyDescent="0.2">
      <c r="A7165" s="51" t="s">
        <v>12203</v>
      </c>
      <c r="B7165" s="9" t="s">
        <v>5708</v>
      </c>
      <c r="C7165" s="53" t="s">
        <v>4007</v>
      </c>
      <c r="D7165" s="44" t="s">
        <v>4266</v>
      </c>
      <c r="E7165" s="54"/>
      <c r="F7165" s="55"/>
      <c r="G7165" s="56">
        <v>3107</v>
      </c>
      <c r="H7165" s="57">
        <f t="shared" si="222"/>
        <v>3666.2599999999998</v>
      </c>
      <c r="I7165" s="58">
        <f t="shared" si="223"/>
        <v>0</v>
      </c>
      <c r="J7165" s="59"/>
      <c r="K7165" s="59" t="s">
        <v>4009</v>
      </c>
      <c r="L7165" s="65">
        <v>432065</v>
      </c>
      <c r="M7165" s="61"/>
      <c r="N7165" s="62"/>
    </row>
    <row r="7166" spans="1:83" ht="12.75" customHeight="1" x14ac:dyDescent="0.2">
      <c r="A7166" s="51" t="s">
        <v>12204</v>
      </c>
      <c r="B7166" s="9" t="s">
        <v>12128</v>
      </c>
      <c r="C7166" s="53" t="s">
        <v>4007</v>
      </c>
      <c r="D7166" s="44" t="s">
        <v>4266</v>
      </c>
      <c r="E7166" s="54"/>
      <c r="F7166" s="55"/>
      <c r="G7166" s="56">
        <v>860</v>
      </c>
      <c r="H7166" s="57">
        <f t="shared" si="222"/>
        <v>1014.8</v>
      </c>
      <c r="I7166" s="58">
        <f t="shared" si="223"/>
        <v>0</v>
      </c>
      <c r="J7166" s="59"/>
      <c r="K7166" s="59" t="s">
        <v>4009</v>
      </c>
      <c r="L7166" s="60" t="s">
        <v>4029</v>
      </c>
      <c r="M7166" s="61"/>
      <c r="N7166" s="62"/>
    </row>
    <row r="7167" spans="1:83" ht="12.75" customHeight="1" x14ac:dyDescent="0.2">
      <c r="A7167" s="69" t="s">
        <v>12205</v>
      </c>
      <c r="B7167" s="9" t="s">
        <v>5276</v>
      </c>
      <c r="C7167" s="53" t="s">
        <v>4007</v>
      </c>
      <c r="D7167" s="44" t="s">
        <v>4410</v>
      </c>
      <c r="E7167" s="54"/>
      <c r="F7167" s="55"/>
      <c r="G7167" s="56">
        <v>2100</v>
      </c>
      <c r="H7167" s="57">
        <f t="shared" si="222"/>
        <v>2478</v>
      </c>
      <c r="I7167" s="58">
        <f t="shared" si="223"/>
        <v>0</v>
      </c>
      <c r="J7167" s="59"/>
      <c r="K7167" s="59" t="s">
        <v>4009</v>
      </c>
      <c r="L7167" s="60" t="s">
        <v>4029</v>
      </c>
      <c r="M7167" s="61"/>
      <c r="N7167" s="62"/>
    </row>
    <row r="7168" spans="1:83" s="10" customFormat="1" ht="12.75" customHeight="1" x14ac:dyDescent="0.2">
      <c r="A7168" s="78" t="s">
        <v>12206</v>
      </c>
      <c r="B7168" s="9" t="s">
        <v>4251</v>
      </c>
      <c r="C7168" s="53" t="s">
        <v>4007</v>
      </c>
      <c r="D7168" s="44" t="s">
        <v>4319</v>
      </c>
      <c r="E7168" s="54"/>
      <c r="F7168" s="55"/>
      <c r="G7168" s="56">
        <v>3941</v>
      </c>
      <c r="H7168" s="57">
        <f t="shared" si="222"/>
        <v>4650.38</v>
      </c>
      <c r="I7168" s="58">
        <f t="shared" si="223"/>
        <v>0</v>
      </c>
      <c r="J7168" s="59"/>
      <c r="K7168" s="59" t="s">
        <v>4009</v>
      </c>
      <c r="L7168" s="60" t="s">
        <v>4029</v>
      </c>
      <c r="M7168" s="61"/>
      <c r="N7168" s="6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  <c r="AY7168" s="2"/>
      <c r="AZ7168" s="2"/>
      <c r="BA7168" s="2"/>
      <c r="BB7168" s="2"/>
      <c r="BC7168" s="2"/>
      <c r="BD7168" s="2"/>
      <c r="BE7168" s="2"/>
      <c r="BF7168" s="2"/>
      <c r="BG7168" s="2"/>
      <c r="BH7168" s="2"/>
      <c r="BI7168" s="2"/>
      <c r="BJ7168" s="2"/>
      <c r="BK7168" s="2"/>
      <c r="BL7168" s="2"/>
      <c r="BM7168" s="2"/>
      <c r="BN7168" s="2"/>
      <c r="BO7168" s="2"/>
      <c r="BP7168" s="2"/>
      <c r="BQ7168" s="2"/>
      <c r="BR7168" s="2"/>
      <c r="BS7168" s="2"/>
      <c r="BT7168" s="2"/>
      <c r="BU7168" s="2"/>
      <c r="BV7168" s="2"/>
      <c r="BW7168" s="2"/>
      <c r="BX7168" s="2"/>
      <c r="BY7168" s="2"/>
      <c r="BZ7168" s="2"/>
      <c r="CA7168" s="2"/>
      <c r="CB7168" s="2"/>
      <c r="CC7168" s="2"/>
      <c r="CD7168" s="2"/>
      <c r="CE7168" s="2"/>
    </row>
    <row r="7169" spans="1:83" s="10" customFormat="1" ht="12.75" customHeight="1" x14ac:dyDescent="0.2">
      <c r="A7169" s="78" t="s">
        <v>12207</v>
      </c>
      <c r="B7169" s="70" t="s">
        <v>12208</v>
      </c>
      <c r="C7169" s="71" t="s">
        <v>4007</v>
      </c>
      <c r="D7169" s="72" t="s">
        <v>4319</v>
      </c>
      <c r="E7169" s="54"/>
      <c r="F7169" s="55"/>
      <c r="G7169" s="56">
        <v>1430</v>
      </c>
      <c r="H7169" s="57">
        <f t="shared" si="222"/>
        <v>1687.3999999999999</v>
      </c>
      <c r="I7169" s="58">
        <f t="shared" si="223"/>
        <v>0</v>
      </c>
      <c r="J7169" s="59"/>
      <c r="K7169" s="59" t="s">
        <v>4009</v>
      </c>
      <c r="L7169" s="60"/>
      <c r="M7169" s="61"/>
      <c r="N7169" s="6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  <c r="AY7169" s="2"/>
      <c r="AZ7169" s="2"/>
      <c r="BA7169" s="2"/>
      <c r="BB7169" s="2"/>
      <c r="BC7169" s="2"/>
      <c r="BD7169" s="2"/>
      <c r="BE7169" s="2"/>
      <c r="BF7169" s="2"/>
      <c r="BG7169" s="2"/>
      <c r="BH7169" s="2"/>
      <c r="BI7169" s="2"/>
      <c r="BJ7169" s="2"/>
      <c r="BK7169" s="2"/>
      <c r="BL7169" s="2"/>
      <c r="BM7169" s="2"/>
      <c r="BN7169" s="2"/>
      <c r="BO7169" s="2"/>
      <c r="BP7169" s="2"/>
      <c r="BQ7169" s="2"/>
      <c r="BR7169" s="2"/>
      <c r="BS7169" s="2"/>
      <c r="BT7169" s="2"/>
      <c r="BU7169" s="2"/>
      <c r="BV7169" s="2"/>
      <c r="BW7169" s="2"/>
      <c r="BX7169" s="2"/>
      <c r="BY7169" s="2"/>
      <c r="BZ7169" s="2"/>
      <c r="CA7169" s="2"/>
      <c r="CB7169" s="2"/>
      <c r="CC7169" s="2"/>
      <c r="CD7169" s="2"/>
      <c r="CE7169" s="2"/>
    </row>
    <row r="7170" spans="1:83" ht="12.75" customHeight="1" x14ac:dyDescent="0.2">
      <c r="A7170" s="51" t="s">
        <v>12209</v>
      </c>
      <c r="B7170" s="9" t="s">
        <v>12210</v>
      </c>
      <c r="C7170" s="53" t="s">
        <v>4007</v>
      </c>
      <c r="D7170" s="44" t="s">
        <v>4266</v>
      </c>
      <c r="E7170" s="54"/>
      <c r="F7170" s="55"/>
      <c r="G7170" s="56">
        <v>9992</v>
      </c>
      <c r="H7170" s="57">
        <f t="shared" si="222"/>
        <v>11790.56</v>
      </c>
      <c r="I7170" s="58">
        <f t="shared" si="223"/>
        <v>0</v>
      </c>
      <c r="J7170" s="59"/>
      <c r="K7170" s="59" t="s">
        <v>4009</v>
      </c>
      <c r="L7170" s="60" t="s">
        <v>4029</v>
      </c>
      <c r="M7170" s="61"/>
      <c r="N7170" s="62"/>
    </row>
    <row r="7171" spans="1:83" ht="12.75" customHeight="1" x14ac:dyDescent="0.2">
      <c r="A7171" s="51" t="s">
        <v>12211</v>
      </c>
      <c r="B7171" s="9" t="s">
        <v>12212</v>
      </c>
      <c r="C7171" s="53" t="s">
        <v>4007</v>
      </c>
      <c r="D7171" s="44" t="s">
        <v>4494</v>
      </c>
      <c r="E7171" s="54"/>
      <c r="F7171" s="55"/>
      <c r="G7171" s="56">
        <v>9251</v>
      </c>
      <c r="H7171" s="57">
        <f t="shared" si="222"/>
        <v>10916.18</v>
      </c>
      <c r="I7171" s="58">
        <f t="shared" si="223"/>
        <v>0</v>
      </c>
      <c r="J7171" s="59"/>
      <c r="K7171" s="59" t="s">
        <v>4009</v>
      </c>
      <c r="L7171" s="60" t="s">
        <v>4029</v>
      </c>
      <c r="M7171" s="61"/>
      <c r="N7171" s="62"/>
    </row>
    <row r="7172" spans="1:83" ht="12.75" customHeight="1" x14ac:dyDescent="0.2">
      <c r="A7172" s="51" t="s">
        <v>12213</v>
      </c>
      <c r="B7172" s="9" t="s">
        <v>12077</v>
      </c>
      <c r="C7172" s="53" t="s">
        <v>4007</v>
      </c>
      <c r="D7172" s="44" t="s">
        <v>4319</v>
      </c>
      <c r="E7172" s="54"/>
      <c r="F7172" s="55"/>
      <c r="G7172" s="56">
        <v>32950</v>
      </c>
      <c r="H7172" s="57">
        <f t="shared" si="222"/>
        <v>38881</v>
      </c>
      <c r="I7172" s="58">
        <f t="shared" si="223"/>
        <v>0</v>
      </c>
      <c r="J7172" s="59"/>
      <c r="K7172" s="59" t="s">
        <v>4009</v>
      </c>
      <c r="L7172" s="60" t="s">
        <v>4029</v>
      </c>
      <c r="M7172" s="61"/>
      <c r="N7172" s="62"/>
    </row>
    <row r="7173" spans="1:83" ht="12.75" customHeight="1" x14ac:dyDescent="0.2">
      <c r="A7173" s="69" t="s">
        <v>12214</v>
      </c>
      <c r="B7173" s="70" t="s">
        <v>12215</v>
      </c>
      <c r="C7173" s="71" t="s">
        <v>4007</v>
      </c>
      <c r="D7173" s="72"/>
      <c r="E7173" s="54"/>
      <c r="F7173" s="55"/>
      <c r="G7173" s="56">
        <v>2494</v>
      </c>
      <c r="H7173" s="57">
        <f t="shared" si="222"/>
        <v>2942.9199999999996</v>
      </c>
      <c r="I7173" s="58">
        <f t="shared" si="223"/>
        <v>0</v>
      </c>
      <c r="J7173" s="59"/>
      <c r="K7173" s="59" t="s">
        <v>4009</v>
      </c>
      <c r="L7173" s="60"/>
      <c r="M7173" s="61"/>
      <c r="N7173" s="62"/>
    </row>
    <row r="7174" spans="1:83" ht="12.75" customHeight="1" x14ac:dyDescent="0.2">
      <c r="A7174" s="69" t="s">
        <v>12216</v>
      </c>
      <c r="B7174" s="9" t="s">
        <v>12021</v>
      </c>
      <c r="C7174" s="53" t="s">
        <v>4007</v>
      </c>
      <c r="D7174" s="44" t="s">
        <v>4410</v>
      </c>
      <c r="E7174" s="54"/>
      <c r="F7174" s="55"/>
      <c r="G7174" s="56">
        <v>1970</v>
      </c>
      <c r="H7174" s="57">
        <f t="shared" si="222"/>
        <v>2324.6</v>
      </c>
      <c r="I7174" s="58">
        <f t="shared" si="223"/>
        <v>0</v>
      </c>
      <c r="J7174" s="59"/>
      <c r="K7174" s="59" t="s">
        <v>4009</v>
      </c>
      <c r="L7174" s="60" t="s">
        <v>4029</v>
      </c>
      <c r="M7174" s="61"/>
      <c r="N7174" s="62"/>
    </row>
    <row r="7175" spans="1:83" ht="12.75" customHeight="1" x14ac:dyDescent="0.2">
      <c r="A7175" s="51" t="s">
        <v>12217</v>
      </c>
      <c r="B7175" s="9" t="s">
        <v>12202</v>
      </c>
      <c r="C7175" s="53" t="s">
        <v>4007</v>
      </c>
      <c r="D7175" s="44" t="s">
        <v>4319</v>
      </c>
      <c r="E7175" s="54"/>
      <c r="F7175" s="55"/>
      <c r="G7175" s="56">
        <v>1020</v>
      </c>
      <c r="H7175" s="57">
        <f t="shared" si="222"/>
        <v>1203.5999999999999</v>
      </c>
      <c r="I7175" s="58">
        <f t="shared" si="223"/>
        <v>0</v>
      </c>
      <c r="J7175" s="59"/>
      <c r="K7175" s="59" t="s">
        <v>4009</v>
      </c>
      <c r="L7175" s="60" t="s">
        <v>4029</v>
      </c>
      <c r="M7175" s="61"/>
      <c r="N7175" s="62"/>
    </row>
    <row r="7176" spans="1:83" ht="12.75" customHeight="1" x14ac:dyDescent="0.2">
      <c r="A7176" s="51" t="s">
        <v>12218</v>
      </c>
      <c r="B7176" s="9" t="s">
        <v>12219</v>
      </c>
      <c r="C7176" s="53" t="s">
        <v>4007</v>
      </c>
      <c r="D7176" s="44" t="s">
        <v>4319</v>
      </c>
      <c r="E7176" s="54"/>
      <c r="F7176" s="55"/>
      <c r="G7176" s="56">
        <v>1364</v>
      </c>
      <c r="H7176" s="57">
        <f t="shared" ref="H7176:H7239" si="224">G7176*1.18</f>
        <v>1609.52</v>
      </c>
      <c r="I7176" s="58">
        <f t="shared" ref="I7176:I7239" si="225">H7176*F7176</f>
        <v>0</v>
      </c>
      <c r="J7176" s="59"/>
      <c r="K7176" s="59" t="s">
        <v>4009</v>
      </c>
      <c r="L7176" s="60" t="s">
        <v>4029</v>
      </c>
      <c r="M7176" s="61"/>
      <c r="N7176" s="62"/>
    </row>
    <row r="7177" spans="1:83" ht="12.75" customHeight="1" x14ac:dyDescent="0.2">
      <c r="A7177" s="51" t="s">
        <v>12220</v>
      </c>
      <c r="B7177" s="9" t="s">
        <v>12221</v>
      </c>
      <c r="C7177" s="53" t="s">
        <v>4007</v>
      </c>
      <c r="D7177" s="44" t="s">
        <v>4319</v>
      </c>
      <c r="E7177" s="54"/>
      <c r="F7177" s="55"/>
      <c r="G7177" s="56">
        <v>320</v>
      </c>
      <c r="H7177" s="57">
        <f t="shared" si="224"/>
        <v>377.59999999999997</v>
      </c>
      <c r="I7177" s="58">
        <f t="shared" si="225"/>
        <v>0</v>
      </c>
      <c r="J7177" s="59"/>
      <c r="K7177" s="59" t="s">
        <v>4009</v>
      </c>
      <c r="L7177" s="60" t="s">
        <v>4029</v>
      </c>
      <c r="M7177" s="61"/>
      <c r="N7177" s="62"/>
    </row>
    <row r="7178" spans="1:83" ht="12.75" customHeight="1" x14ac:dyDescent="0.2">
      <c r="A7178" s="51" t="s">
        <v>12222</v>
      </c>
      <c r="B7178" s="9" t="s">
        <v>12223</v>
      </c>
      <c r="C7178" s="53" t="s">
        <v>4007</v>
      </c>
      <c r="D7178" s="44" t="s">
        <v>4319</v>
      </c>
      <c r="E7178" s="54"/>
      <c r="F7178" s="55"/>
      <c r="G7178" s="56">
        <v>805</v>
      </c>
      <c r="H7178" s="57">
        <f t="shared" si="224"/>
        <v>949.9</v>
      </c>
      <c r="I7178" s="58">
        <f t="shared" si="225"/>
        <v>0</v>
      </c>
      <c r="J7178" s="59"/>
      <c r="K7178" s="59" t="s">
        <v>4009</v>
      </c>
      <c r="L7178" s="60" t="s">
        <v>4029</v>
      </c>
      <c r="M7178" s="61"/>
      <c r="N7178" s="62"/>
    </row>
    <row r="7179" spans="1:83" ht="12.75" customHeight="1" x14ac:dyDescent="0.2">
      <c r="A7179" s="51" t="s">
        <v>12224</v>
      </c>
      <c r="B7179" s="9" t="s">
        <v>12198</v>
      </c>
      <c r="C7179" s="53" t="s">
        <v>4007</v>
      </c>
      <c r="D7179" s="44" t="s">
        <v>4494</v>
      </c>
      <c r="E7179" s="54"/>
      <c r="F7179" s="55"/>
      <c r="G7179" s="56">
        <v>8475</v>
      </c>
      <c r="H7179" s="57">
        <f t="shared" si="224"/>
        <v>10000.5</v>
      </c>
      <c r="I7179" s="58">
        <f t="shared" si="225"/>
        <v>0</v>
      </c>
      <c r="J7179" s="59"/>
      <c r="K7179" s="59" t="s">
        <v>4009</v>
      </c>
      <c r="L7179" s="60" t="s">
        <v>4029</v>
      </c>
      <c r="M7179" s="61"/>
      <c r="N7179" s="62"/>
    </row>
    <row r="7180" spans="1:83" ht="12.75" customHeight="1" x14ac:dyDescent="0.2">
      <c r="A7180" s="78" t="s">
        <v>12225</v>
      </c>
      <c r="B7180" s="9" t="s">
        <v>12226</v>
      </c>
      <c r="C7180" s="53" t="s">
        <v>4007</v>
      </c>
      <c r="D7180" s="44" t="s">
        <v>4237</v>
      </c>
      <c r="E7180" s="54"/>
      <c r="F7180" s="55"/>
      <c r="G7180" s="56">
        <v>18978</v>
      </c>
      <c r="H7180" s="57">
        <f t="shared" si="224"/>
        <v>22394.039999999997</v>
      </c>
      <c r="I7180" s="58">
        <f t="shared" si="225"/>
        <v>0</v>
      </c>
      <c r="J7180" s="59"/>
      <c r="K7180" s="59" t="s">
        <v>4009</v>
      </c>
      <c r="L7180" s="60" t="s">
        <v>4029</v>
      </c>
      <c r="M7180" s="61"/>
      <c r="N7180" s="62"/>
    </row>
    <row r="7181" spans="1:83" ht="12.75" customHeight="1" x14ac:dyDescent="0.2">
      <c r="A7181" s="69" t="s">
        <v>12227</v>
      </c>
      <c r="B7181" s="9" t="s">
        <v>12228</v>
      </c>
      <c r="C7181" s="53" t="s">
        <v>4007</v>
      </c>
      <c r="D7181" s="44" t="s">
        <v>4033</v>
      </c>
      <c r="E7181" s="54"/>
      <c r="F7181" s="55"/>
      <c r="G7181" s="56">
        <v>776.5</v>
      </c>
      <c r="H7181" s="57">
        <f t="shared" si="224"/>
        <v>916.27</v>
      </c>
      <c r="I7181" s="58">
        <f t="shared" si="225"/>
        <v>0</v>
      </c>
      <c r="J7181" s="59"/>
      <c r="K7181" s="59" t="s">
        <v>4034</v>
      </c>
      <c r="L7181" s="65">
        <v>6370</v>
      </c>
      <c r="M7181" s="61"/>
      <c r="N7181" s="62"/>
    </row>
    <row r="7182" spans="1:83" ht="12.75" customHeight="1" x14ac:dyDescent="0.2">
      <c r="A7182" s="69" t="s">
        <v>12229</v>
      </c>
      <c r="B7182" s="9" t="s">
        <v>5118</v>
      </c>
      <c r="C7182" s="53" t="s">
        <v>4007</v>
      </c>
      <c r="D7182" s="44" t="s">
        <v>4410</v>
      </c>
      <c r="E7182" s="54"/>
      <c r="F7182" s="55"/>
      <c r="G7182" s="56">
        <v>81770</v>
      </c>
      <c r="H7182" s="57">
        <f t="shared" si="224"/>
        <v>96488.599999999991</v>
      </c>
      <c r="I7182" s="58">
        <f t="shared" si="225"/>
        <v>0</v>
      </c>
      <c r="J7182" s="59"/>
      <c r="K7182" s="59" t="s">
        <v>4009</v>
      </c>
      <c r="L7182" s="60" t="s">
        <v>4029</v>
      </c>
      <c r="M7182" s="61"/>
      <c r="N7182" s="62"/>
    </row>
    <row r="7183" spans="1:83" ht="12.75" customHeight="1" x14ac:dyDescent="0.2">
      <c r="A7183" s="64" t="s">
        <v>12230</v>
      </c>
      <c r="B7183" s="9" t="s">
        <v>5118</v>
      </c>
      <c r="C7183" s="53" t="s">
        <v>4007</v>
      </c>
      <c r="D7183" s="44" t="s">
        <v>4410</v>
      </c>
      <c r="E7183" s="54"/>
      <c r="F7183" s="55"/>
      <c r="G7183" s="56">
        <v>81250</v>
      </c>
      <c r="H7183" s="57">
        <f t="shared" si="224"/>
        <v>95875</v>
      </c>
      <c r="I7183" s="58">
        <f t="shared" si="225"/>
        <v>0</v>
      </c>
      <c r="J7183" s="59"/>
      <c r="K7183" s="59" t="s">
        <v>4009</v>
      </c>
      <c r="L7183" s="60" t="s">
        <v>4029</v>
      </c>
      <c r="M7183" s="61"/>
      <c r="N7183" s="62"/>
    </row>
    <row r="7184" spans="1:83" s="10" customFormat="1" ht="12.75" customHeight="1" x14ac:dyDescent="0.2">
      <c r="A7184" s="69" t="s">
        <v>12231</v>
      </c>
      <c r="B7184" s="9" t="s">
        <v>5139</v>
      </c>
      <c r="C7184" s="53" t="s">
        <v>4007</v>
      </c>
      <c r="D7184" s="44" t="s">
        <v>4410</v>
      </c>
      <c r="E7184" s="54"/>
      <c r="F7184" s="55"/>
      <c r="G7184" s="56">
        <v>9740</v>
      </c>
      <c r="H7184" s="57">
        <f t="shared" si="224"/>
        <v>11493.199999999999</v>
      </c>
      <c r="I7184" s="58">
        <f t="shared" si="225"/>
        <v>0</v>
      </c>
      <c r="J7184" s="59"/>
      <c r="K7184" s="59" t="s">
        <v>4009</v>
      </c>
      <c r="L7184" s="60" t="s">
        <v>4029</v>
      </c>
      <c r="M7184" s="61"/>
      <c r="N7184" s="6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  <c r="AY7184" s="2"/>
      <c r="AZ7184" s="2"/>
      <c r="BA7184" s="2"/>
      <c r="BB7184" s="2"/>
      <c r="BC7184" s="2"/>
      <c r="BD7184" s="2"/>
      <c r="BE7184" s="2"/>
      <c r="BF7184" s="2"/>
      <c r="BG7184" s="2"/>
      <c r="BH7184" s="2"/>
      <c r="BI7184" s="2"/>
      <c r="BJ7184" s="2"/>
      <c r="BK7184" s="2"/>
      <c r="BL7184" s="2"/>
      <c r="BM7184" s="2"/>
      <c r="BN7184" s="2"/>
      <c r="BO7184" s="2"/>
      <c r="BP7184" s="2"/>
      <c r="BQ7184" s="2"/>
      <c r="BR7184" s="2"/>
      <c r="BS7184" s="2"/>
      <c r="BT7184" s="2"/>
      <c r="BU7184" s="2"/>
      <c r="BV7184" s="2"/>
      <c r="BW7184" s="2"/>
      <c r="BX7184" s="2"/>
      <c r="BY7184" s="2"/>
      <c r="BZ7184" s="2"/>
      <c r="CA7184" s="2"/>
      <c r="CB7184" s="2"/>
      <c r="CC7184" s="2"/>
      <c r="CD7184" s="2"/>
      <c r="CE7184" s="2"/>
    </row>
    <row r="7185" spans="1:83" ht="12.75" customHeight="1" x14ac:dyDescent="0.2">
      <c r="A7185" s="69" t="s">
        <v>12232</v>
      </c>
      <c r="B7185" s="9" t="s">
        <v>62</v>
      </c>
      <c r="C7185" s="53" t="s">
        <v>4007</v>
      </c>
      <c r="D7185" s="44" t="s">
        <v>4410</v>
      </c>
      <c r="E7185" s="54"/>
      <c r="F7185" s="55"/>
      <c r="G7185" s="56">
        <v>25</v>
      </c>
      <c r="H7185" s="57">
        <f t="shared" si="224"/>
        <v>29.5</v>
      </c>
      <c r="I7185" s="58">
        <f t="shared" si="225"/>
        <v>0</v>
      </c>
      <c r="J7185" s="59"/>
      <c r="K7185" s="59" t="s">
        <v>4009</v>
      </c>
      <c r="L7185" s="60" t="s">
        <v>4029</v>
      </c>
      <c r="M7185" s="61"/>
      <c r="N7185" s="62"/>
    </row>
    <row r="7186" spans="1:83" s="10" customFormat="1" ht="12.75" customHeight="1" x14ac:dyDescent="0.2">
      <c r="A7186" s="64" t="s">
        <v>12233</v>
      </c>
      <c r="B7186" s="9" t="s">
        <v>5152</v>
      </c>
      <c r="C7186" s="53" t="s">
        <v>4007</v>
      </c>
      <c r="D7186" s="44" t="s">
        <v>4410</v>
      </c>
      <c r="E7186" s="54"/>
      <c r="F7186" s="55"/>
      <c r="G7186" s="56">
        <v>65700</v>
      </c>
      <c r="H7186" s="57">
        <f t="shared" si="224"/>
        <v>77526</v>
      </c>
      <c r="I7186" s="58">
        <f t="shared" si="225"/>
        <v>0</v>
      </c>
      <c r="J7186" s="59"/>
      <c r="K7186" s="59" t="s">
        <v>4009</v>
      </c>
      <c r="L7186" s="73" t="s">
        <v>11967</v>
      </c>
      <c r="M7186" s="61"/>
      <c r="N7186" s="6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  <c r="AY7186" s="2"/>
      <c r="AZ7186" s="2"/>
      <c r="BA7186" s="2"/>
      <c r="BB7186" s="2"/>
      <c r="BC7186" s="2"/>
      <c r="BD7186" s="2"/>
      <c r="BE7186" s="2"/>
      <c r="BF7186" s="2"/>
      <c r="BG7186" s="2"/>
      <c r="BH7186" s="2"/>
      <c r="BI7186" s="2"/>
      <c r="BJ7186" s="2"/>
      <c r="BK7186" s="2"/>
      <c r="BL7186" s="2"/>
      <c r="BM7186" s="2"/>
      <c r="BN7186" s="2"/>
      <c r="BO7186" s="2"/>
      <c r="BP7186" s="2"/>
      <c r="BQ7186" s="2"/>
      <c r="BR7186" s="2"/>
      <c r="BS7186" s="2"/>
      <c r="BT7186" s="2"/>
      <c r="BU7186" s="2"/>
      <c r="BV7186" s="2"/>
      <c r="BW7186" s="2"/>
      <c r="BX7186" s="2"/>
      <c r="BY7186" s="2"/>
      <c r="BZ7186" s="2"/>
      <c r="CA7186" s="2"/>
      <c r="CB7186" s="2"/>
      <c r="CC7186" s="2"/>
      <c r="CD7186" s="2"/>
      <c r="CE7186" s="2"/>
    </row>
    <row r="7187" spans="1:83" ht="12.75" customHeight="1" x14ac:dyDescent="0.2">
      <c r="A7187" s="64" t="s">
        <v>12234</v>
      </c>
      <c r="B7187" s="9" t="s">
        <v>5152</v>
      </c>
      <c r="C7187" s="53" t="s">
        <v>4007</v>
      </c>
      <c r="D7187" s="44" t="s">
        <v>4410</v>
      </c>
      <c r="E7187" s="54"/>
      <c r="F7187" s="55"/>
      <c r="G7187" s="56">
        <v>50450</v>
      </c>
      <c r="H7187" s="57">
        <f t="shared" si="224"/>
        <v>59531</v>
      </c>
      <c r="I7187" s="58">
        <f t="shared" si="225"/>
        <v>0</v>
      </c>
      <c r="J7187" s="59"/>
      <c r="K7187" s="59" t="s">
        <v>4009</v>
      </c>
      <c r="L7187" s="73" t="s">
        <v>9847</v>
      </c>
      <c r="M7187" s="61"/>
      <c r="N7187" s="62"/>
    </row>
    <row r="7188" spans="1:83" ht="12.75" customHeight="1" x14ac:dyDescent="0.2">
      <c r="A7188" s="64" t="s">
        <v>12235</v>
      </c>
      <c r="B7188" s="9" t="s">
        <v>12236</v>
      </c>
      <c r="C7188" s="53" t="s">
        <v>4007</v>
      </c>
      <c r="D7188" s="44" t="s">
        <v>4410</v>
      </c>
      <c r="E7188" s="54"/>
      <c r="F7188" s="55"/>
      <c r="G7188" s="56">
        <v>2288</v>
      </c>
      <c r="H7188" s="57">
        <f t="shared" si="224"/>
        <v>2699.8399999999997</v>
      </c>
      <c r="I7188" s="58">
        <f t="shared" si="225"/>
        <v>0</v>
      </c>
      <c r="J7188" s="59"/>
      <c r="K7188" s="59" t="s">
        <v>4009</v>
      </c>
      <c r="L7188" s="73" t="s">
        <v>9847</v>
      </c>
      <c r="M7188" s="61"/>
      <c r="N7188" s="62"/>
    </row>
    <row r="7189" spans="1:83" ht="12.75" customHeight="1" x14ac:dyDescent="0.2">
      <c r="A7189" s="69" t="s">
        <v>12237</v>
      </c>
      <c r="B7189" s="9" t="s">
        <v>12238</v>
      </c>
      <c r="C7189" s="53" t="s">
        <v>4007</v>
      </c>
      <c r="D7189" s="44" t="s">
        <v>4410</v>
      </c>
      <c r="E7189" s="54"/>
      <c r="F7189" s="55"/>
      <c r="G7189" s="56">
        <v>4877</v>
      </c>
      <c r="H7189" s="57">
        <f t="shared" si="224"/>
        <v>5754.86</v>
      </c>
      <c r="I7189" s="58">
        <f t="shared" si="225"/>
        <v>0</v>
      </c>
      <c r="J7189" s="59"/>
      <c r="K7189" s="59" t="s">
        <v>4009</v>
      </c>
      <c r="L7189" s="79" t="s">
        <v>12239</v>
      </c>
      <c r="M7189" s="61"/>
      <c r="N7189" s="62"/>
    </row>
    <row r="7190" spans="1:83" ht="12.75" customHeight="1" x14ac:dyDescent="0.2">
      <c r="A7190" s="69" t="s">
        <v>12240</v>
      </c>
      <c r="B7190" s="9" t="s">
        <v>12241</v>
      </c>
      <c r="C7190" s="53" t="s">
        <v>4007</v>
      </c>
      <c r="D7190" s="44" t="s">
        <v>4410</v>
      </c>
      <c r="E7190" s="54"/>
      <c r="F7190" s="55"/>
      <c r="G7190" s="56">
        <v>1094</v>
      </c>
      <c r="H7190" s="57">
        <f t="shared" si="224"/>
        <v>1290.9199999999998</v>
      </c>
      <c r="I7190" s="58">
        <f t="shared" si="225"/>
        <v>0</v>
      </c>
      <c r="J7190" s="59"/>
      <c r="K7190" s="59" t="s">
        <v>4009</v>
      </c>
      <c r="L7190" s="73" t="s">
        <v>9847</v>
      </c>
      <c r="M7190" s="61"/>
      <c r="N7190" s="62"/>
    </row>
    <row r="7191" spans="1:83" ht="12.75" customHeight="1" x14ac:dyDescent="0.2">
      <c r="A7191" s="64" t="s">
        <v>12242</v>
      </c>
      <c r="B7191" s="9" t="s">
        <v>12243</v>
      </c>
      <c r="C7191" s="53" t="s">
        <v>4007</v>
      </c>
      <c r="D7191" s="44" t="s">
        <v>4410</v>
      </c>
      <c r="E7191" s="54"/>
      <c r="F7191" s="55"/>
      <c r="G7191" s="56">
        <v>29990</v>
      </c>
      <c r="H7191" s="57">
        <f t="shared" si="224"/>
        <v>35388.199999999997</v>
      </c>
      <c r="I7191" s="58">
        <f t="shared" si="225"/>
        <v>0</v>
      </c>
      <c r="J7191" s="59"/>
      <c r="K7191" s="59" t="s">
        <v>4009</v>
      </c>
      <c r="L7191" s="73" t="s">
        <v>9847</v>
      </c>
      <c r="M7191" s="61"/>
      <c r="N7191" s="62"/>
    </row>
    <row r="7192" spans="1:83" ht="12.75" customHeight="1" x14ac:dyDescent="0.2">
      <c r="A7192" s="64" t="s">
        <v>12244</v>
      </c>
      <c r="B7192" s="9" t="s">
        <v>12245</v>
      </c>
      <c r="C7192" s="53" t="s">
        <v>4007</v>
      </c>
      <c r="D7192" s="44" t="s">
        <v>4410</v>
      </c>
      <c r="E7192" s="54"/>
      <c r="F7192" s="55"/>
      <c r="G7192" s="56">
        <v>8318</v>
      </c>
      <c r="H7192" s="57">
        <f t="shared" si="224"/>
        <v>9815.24</v>
      </c>
      <c r="I7192" s="58">
        <f t="shared" si="225"/>
        <v>0</v>
      </c>
      <c r="J7192" s="59"/>
      <c r="K7192" s="59" t="s">
        <v>4009</v>
      </c>
      <c r="L7192" s="73" t="s">
        <v>9847</v>
      </c>
      <c r="M7192" s="61"/>
      <c r="N7192" s="62"/>
    </row>
    <row r="7193" spans="1:83" ht="12.75" customHeight="1" x14ac:dyDescent="0.2">
      <c r="A7193" s="64" t="s">
        <v>12246</v>
      </c>
      <c r="B7193" s="9" t="s">
        <v>5210</v>
      </c>
      <c r="C7193" s="53" t="s">
        <v>4007</v>
      </c>
      <c r="D7193" s="44" t="s">
        <v>4410</v>
      </c>
      <c r="E7193" s="54"/>
      <c r="F7193" s="55"/>
      <c r="G7193" s="56">
        <v>7738</v>
      </c>
      <c r="H7193" s="57">
        <f t="shared" si="224"/>
        <v>9130.84</v>
      </c>
      <c r="I7193" s="58">
        <f t="shared" si="225"/>
        <v>0</v>
      </c>
      <c r="J7193" s="59"/>
      <c r="K7193" s="59" t="s">
        <v>4009</v>
      </c>
      <c r="L7193" s="60" t="s">
        <v>4029</v>
      </c>
      <c r="M7193" s="61"/>
      <c r="N7193" s="62"/>
    </row>
    <row r="7194" spans="1:83" ht="12.75" customHeight="1" x14ac:dyDescent="0.2">
      <c r="A7194" s="64" t="s">
        <v>12247</v>
      </c>
      <c r="B7194" s="9" t="s">
        <v>12248</v>
      </c>
      <c r="C7194" s="53" t="s">
        <v>4007</v>
      </c>
      <c r="D7194" s="44" t="s">
        <v>4410</v>
      </c>
      <c r="E7194" s="54"/>
      <c r="F7194" s="55"/>
      <c r="G7194" s="56">
        <v>7350</v>
      </c>
      <c r="H7194" s="57">
        <f t="shared" si="224"/>
        <v>8673</v>
      </c>
      <c r="I7194" s="58">
        <f t="shared" si="225"/>
        <v>0</v>
      </c>
      <c r="J7194" s="59"/>
      <c r="K7194" s="59" t="s">
        <v>4009</v>
      </c>
      <c r="L7194" s="73" t="s">
        <v>9847</v>
      </c>
      <c r="M7194" s="61"/>
      <c r="N7194" s="62"/>
    </row>
    <row r="7195" spans="1:83" ht="12.75" customHeight="1" x14ac:dyDescent="0.2">
      <c r="A7195" s="64" t="s">
        <v>12249</v>
      </c>
      <c r="B7195" s="9" t="s">
        <v>5214</v>
      </c>
      <c r="C7195" s="53" t="s">
        <v>4007</v>
      </c>
      <c r="D7195" s="44" t="s">
        <v>4410</v>
      </c>
      <c r="E7195" s="54"/>
      <c r="F7195" s="55"/>
      <c r="G7195" s="56">
        <v>2020</v>
      </c>
      <c r="H7195" s="57">
        <f t="shared" si="224"/>
        <v>2383.6</v>
      </c>
      <c r="I7195" s="58">
        <f t="shared" si="225"/>
        <v>0</v>
      </c>
      <c r="J7195" s="59"/>
      <c r="K7195" s="59" t="s">
        <v>4009</v>
      </c>
      <c r="L7195" s="73" t="s">
        <v>9847</v>
      </c>
      <c r="M7195" s="61"/>
      <c r="N7195" s="62"/>
    </row>
    <row r="7196" spans="1:83" ht="12.75" customHeight="1" x14ac:dyDescent="0.2">
      <c r="A7196" s="64" t="s">
        <v>12250</v>
      </c>
      <c r="B7196" s="9" t="s">
        <v>12251</v>
      </c>
      <c r="C7196" s="53" t="s">
        <v>4007</v>
      </c>
      <c r="D7196" s="44" t="s">
        <v>4410</v>
      </c>
      <c r="E7196" s="54"/>
      <c r="F7196" s="55"/>
      <c r="G7196" s="56">
        <v>475</v>
      </c>
      <c r="H7196" s="57">
        <f t="shared" si="224"/>
        <v>560.5</v>
      </c>
      <c r="I7196" s="58">
        <f t="shared" si="225"/>
        <v>0</v>
      </c>
      <c r="J7196" s="59"/>
      <c r="K7196" s="59" t="s">
        <v>4009</v>
      </c>
      <c r="L7196" s="73" t="s">
        <v>9847</v>
      </c>
      <c r="M7196" s="61"/>
      <c r="N7196" s="62"/>
    </row>
    <row r="7197" spans="1:83" ht="12.75" customHeight="1" x14ac:dyDescent="0.2">
      <c r="A7197" s="64" t="s">
        <v>12252</v>
      </c>
      <c r="B7197" s="9" t="s">
        <v>12253</v>
      </c>
      <c r="C7197" s="53" t="s">
        <v>4007</v>
      </c>
      <c r="D7197" s="44" t="s">
        <v>4410</v>
      </c>
      <c r="E7197" s="54"/>
      <c r="F7197" s="55"/>
      <c r="G7197" s="56">
        <v>3808</v>
      </c>
      <c r="H7197" s="57">
        <f t="shared" si="224"/>
        <v>4493.4399999999996</v>
      </c>
      <c r="I7197" s="58">
        <f t="shared" si="225"/>
        <v>0</v>
      </c>
      <c r="J7197" s="59"/>
      <c r="K7197" s="59" t="s">
        <v>4009</v>
      </c>
      <c r="L7197" s="60" t="s">
        <v>4029</v>
      </c>
      <c r="M7197" s="61"/>
      <c r="N7197" s="62"/>
    </row>
    <row r="7198" spans="1:83" ht="12.75" customHeight="1" x14ac:dyDescent="0.2">
      <c r="A7198" s="64" t="s">
        <v>12254</v>
      </c>
      <c r="B7198" s="9" t="s">
        <v>11988</v>
      </c>
      <c r="C7198" s="53" t="s">
        <v>4007</v>
      </c>
      <c r="D7198" s="44" t="s">
        <v>4410</v>
      </c>
      <c r="E7198" s="54"/>
      <c r="F7198" s="55"/>
      <c r="G7198" s="56">
        <v>17800</v>
      </c>
      <c r="H7198" s="57">
        <f t="shared" si="224"/>
        <v>21004</v>
      </c>
      <c r="I7198" s="58">
        <f t="shared" si="225"/>
        <v>0</v>
      </c>
      <c r="J7198" s="59"/>
      <c r="K7198" s="59" t="s">
        <v>4009</v>
      </c>
      <c r="L7198" s="60" t="s">
        <v>4029</v>
      </c>
      <c r="M7198" s="61"/>
      <c r="N7198" s="62"/>
    </row>
    <row r="7199" spans="1:83" ht="12.75" customHeight="1" x14ac:dyDescent="0.2">
      <c r="A7199" s="64" t="s">
        <v>12255</v>
      </c>
      <c r="B7199" s="9" t="s">
        <v>11999</v>
      </c>
      <c r="C7199" s="53" t="s">
        <v>4007</v>
      </c>
      <c r="D7199" s="44" t="s">
        <v>4410</v>
      </c>
      <c r="E7199" s="54"/>
      <c r="F7199" s="55"/>
      <c r="G7199" s="56">
        <v>13486</v>
      </c>
      <c r="H7199" s="57">
        <f t="shared" si="224"/>
        <v>15913.48</v>
      </c>
      <c r="I7199" s="58">
        <f t="shared" si="225"/>
        <v>0</v>
      </c>
      <c r="J7199" s="59"/>
      <c r="K7199" s="59" t="s">
        <v>4009</v>
      </c>
      <c r="L7199" s="73" t="s">
        <v>9847</v>
      </c>
      <c r="M7199" s="61"/>
      <c r="N7199" s="62"/>
    </row>
    <row r="7200" spans="1:83" ht="12.75" customHeight="1" x14ac:dyDescent="0.2">
      <c r="A7200" s="64" t="s">
        <v>12256</v>
      </c>
      <c r="B7200" s="9" t="s">
        <v>12006</v>
      </c>
      <c r="C7200" s="53" t="s">
        <v>4007</v>
      </c>
      <c r="D7200" s="44" t="s">
        <v>4410</v>
      </c>
      <c r="E7200" s="54"/>
      <c r="F7200" s="55"/>
      <c r="G7200" s="56">
        <v>12450</v>
      </c>
      <c r="H7200" s="57">
        <f t="shared" si="224"/>
        <v>14691</v>
      </c>
      <c r="I7200" s="58">
        <f t="shared" si="225"/>
        <v>0</v>
      </c>
      <c r="J7200" s="59"/>
      <c r="K7200" s="59" t="s">
        <v>4009</v>
      </c>
      <c r="L7200" s="60" t="s">
        <v>4029</v>
      </c>
      <c r="M7200" s="61"/>
      <c r="N7200" s="62"/>
    </row>
    <row r="7201" spans="1:83" ht="12.75" customHeight="1" x14ac:dyDescent="0.2">
      <c r="A7201" s="64" t="s">
        <v>12257</v>
      </c>
      <c r="B7201" s="9" t="s">
        <v>5272</v>
      </c>
      <c r="C7201" s="53" t="s">
        <v>4007</v>
      </c>
      <c r="D7201" s="44" t="s">
        <v>4410</v>
      </c>
      <c r="E7201" s="54"/>
      <c r="F7201" s="55"/>
      <c r="G7201" s="56">
        <v>630</v>
      </c>
      <c r="H7201" s="57">
        <f t="shared" si="224"/>
        <v>743.4</v>
      </c>
      <c r="I7201" s="58">
        <f t="shared" si="225"/>
        <v>0</v>
      </c>
      <c r="J7201" s="59"/>
      <c r="K7201" s="59" t="s">
        <v>4009</v>
      </c>
      <c r="L7201" s="60" t="s">
        <v>4029</v>
      </c>
      <c r="M7201" s="61"/>
      <c r="N7201" s="62"/>
    </row>
    <row r="7202" spans="1:83" ht="12.75" customHeight="1" x14ac:dyDescent="0.2">
      <c r="A7202" s="64" t="s">
        <v>12258</v>
      </c>
      <c r="B7202" s="9" t="s">
        <v>12259</v>
      </c>
      <c r="C7202" s="53" t="s">
        <v>4007</v>
      </c>
      <c r="D7202" s="44" t="s">
        <v>4410</v>
      </c>
      <c r="E7202" s="54"/>
      <c r="F7202" s="55"/>
      <c r="G7202" s="56">
        <v>1060</v>
      </c>
      <c r="H7202" s="57">
        <f t="shared" si="224"/>
        <v>1250.8</v>
      </c>
      <c r="I7202" s="58">
        <f t="shared" si="225"/>
        <v>0</v>
      </c>
      <c r="J7202" s="59"/>
      <c r="K7202" s="59" t="s">
        <v>4009</v>
      </c>
      <c r="L7202" s="60" t="s">
        <v>4029</v>
      </c>
      <c r="M7202" s="61"/>
      <c r="N7202" s="62"/>
    </row>
    <row r="7203" spans="1:83" ht="12.75" customHeight="1" x14ac:dyDescent="0.2">
      <c r="A7203" s="64" t="s">
        <v>12260</v>
      </c>
      <c r="B7203" s="9" t="s">
        <v>12261</v>
      </c>
      <c r="C7203" s="53" t="s">
        <v>4007</v>
      </c>
      <c r="D7203" s="44" t="s">
        <v>4410</v>
      </c>
      <c r="E7203" s="54"/>
      <c r="F7203" s="55"/>
      <c r="G7203" s="56">
        <v>880</v>
      </c>
      <c r="H7203" s="57">
        <f t="shared" si="224"/>
        <v>1038.3999999999999</v>
      </c>
      <c r="I7203" s="58">
        <f t="shared" si="225"/>
        <v>0</v>
      </c>
      <c r="J7203" s="59"/>
      <c r="K7203" s="59" t="s">
        <v>4009</v>
      </c>
      <c r="L7203" s="60" t="s">
        <v>4029</v>
      </c>
      <c r="M7203" s="61"/>
      <c r="N7203" s="62"/>
    </row>
    <row r="7204" spans="1:83" ht="12.75" customHeight="1" x14ac:dyDescent="0.2">
      <c r="A7204" s="64" t="s">
        <v>12262</v>
      </c>
      <c r="B7204" s="9" t="s">
        <v>12263</v>
      </c>
      <c r="C7204" s="53" t="s">
        <v>4007</v>
      </c>
      <c r="D7204" s="44" t="s">
        <v>4410</v>
      </c>
      <c r="E7204" s="54"/>
      <c r="F7204" s="55"/>
      <c r="G7204" s="56">
        <v>3972</v>
      </c>
      <c r="H7204" s="57">
        <f t="shared" si="224"/>
        <v>4686.96</v>
      </c>
      <c r="I7204" s="58">
        <f t="shared" si="225"/>
        <v>0</v>
      </c>
      <c r="J7204" s="59"/>
      <c r="K7204" s="59" t="s">
        <v>4009</v>
      </c>
      <c r="L7204" s="79" t="s">
        <v>10696</v>
      </c>
      <c r="M7204" s="61"/>
      <c r="N7204" s="62"/>
    </row>
    <row r="7205" spans="1:83" ht="12.75" customHeight="1" x14ac:dyDescent="0.2">
      <c r="A7205" s="64" t="s">
        <v>12264</v>
      </c>
      <c r="B7205" s="9" t="s">
        <v>12021</v>
      </c>
      <c r="C7205" s="53" t="s">
        <v>4007</v>
      </c>
      <c r="D7205" s="44" t="s">
        <v>4410</v>
      </c>
      <c r="E7205" s="54"/>
      <c r="F7205" s="55"/>
      <c r="G7205" s="56">
        <v>924</v>
      </c>
      <c r="H7205" s="57">
        <f t="shared" si="224"/>
        <v>1090.32</v>
      </c>
      <c r="I7205" s="58">
        <f t="shared" si="225"/>
        <v>0</v>
      </c>
      <c r="J7205" s="59"/>
      <c r="K7205" s="59" t="s">
        <v>4009</v>
      </c>
      <c r="L7205" s="73" t="s">
        <v>9847</v>
      </c>
      <c r="M7205" s="61"/>
      <c r="N7205" s="62"/>
    </row>
    <row r="7206" spans="1:83" ht="12.75" customHeight="1" x14ac:dyDescent="0.2">
      <c r="A7206" s="64" t="s">
        <v>12265</v>
      </c>
      <c r="B7206" s="9" t="s">
        <v>12035</v>
      </c>
      <c r="C7206" s="53" t="s">
        <v>4007</v>
      </c>
      <c r="D7206" s="44" t="s">
        <v>4410</v>
      </c>
      <c r="E7206" s="54"/>
      <c r="F7206" s="55"/>
      <c r="G7206" s="56">
        <v>3249</v>
      </c>
      <c r="H7206" s="57">
        <f t="shared" si="224"/>
        <v>3833.8199999999997</v>
      </c>
      <c r="I7206" s="58">
        <f t="shared" si="225"/>
        <v>0</v>
      </c>
      <c r="J7206" s="59"/>
      <c r="K7206" s="59" t="s">
        <v>4009</v>
      </c>
      <c r="L7206" s="73" t="s">
        <v>12133</v>
      </c>
      <c r="M7206" s="61"/>
      <c r="N7206" s="62"/>
    </row>
    <row r="7207" spans="1:83" ht="12.75" customHeight="1" x14ac:dyDescent="0.2">
      <c r="A7207" s="78" t="s">
        <v>12266</v>
      </c>
      <c r="B7207" s="9" t="s">
        <v>6351</v>
      </c>
      <c r="C7207" s="53" t="s">
        <v>4007</v>
      </c>
      <c r="D7207" s="44" t="s">
        <v>4410</v>
      </c>
      <c r="E7207" s="54"/>
      <c r="F7207" s="55"/>
      <c r="G7207" s="56">
        <v>65</v>
      </c>
      <c r="H7207" s="57">
        <f t="shared" si="224"/>
        <v>76.7</v>
      </c>
      <c r="I7207" s="58">
        <f t="shared" si="225"/>
        <v>0</v>
      </c>
      <c r="J7207" s="59"/>
      <c r="K7207" s="59" t="s">
        <v>4009</v>
      </c>
      <c r="L7207" s="60" t="s">
        <v>4029</v>
      </c>
      <c r="M7207" s="61"/>
      <c r="N7207" s="62"/>
    </row>
    <row r="7208" spans="1:83" ht="12.75" customHeight="1" x14ac:dyDescent="0.2">
      <c r="A7208" s="78" t="s">
        <v>12267</v>
      </c>
      <c r="B7208" s="9" t="s">
        <v>313</v>
      </c>
      <c r="C7208" s="53" t="s">
        <v>4007</v>
      </c>
      <c r="D7208" s="44" t="s">
        <v>4410</v>
      </c>
      <c r="E7208" s="54"/>
      <c r="F7208" s="55"/>
      <c r="G7208" s="56">
        <v>730</v>
      </c>
      <c r="H7208" s="57">
        <f t="shared" si="224"/>
        <v>861.4</v>
      </c>
      <c r="I7208" s="58">
        <f t="shared" si="225"/>
        <v>0</v>
      </c>
      <c r="J7208" s="59"/>
      <c r="K7208" s="59" t="s">
        <v>4009</v>
      </c>
      <c r="L7208" s="60" t="s">
        <v>4029</v>
      </c>
      <c r="M7208" s="61"/>
      <c r="N7208" s="62"/>
    </row>
    <row r="7209" spans="1:83" ht="12.75" customHeight="1" x14ac:dyDescent="0.2">
      <c r="A7209" s="51" t="s">
        <v>12268</v>
      </c>
      <c r="B7209" s="9" t="s">
        <v>12269</v>
      </c>
      <c r="C7209" s="53" t="s">
        <v>4007</v>
      </c>
      <c r="D7209" s="44" t="s">
        <v>4319</v>
      </c>
      <c r="E7209" s="54"/>
      <c r="F7209" s="55"/>
      <c r="G7209" s="56">
        <v>280</v>
      </c>
      <c r="H7209" s="57">
        <f t="shared" si="224"/>
        <v>330.4</v>
      </c>
      <c r="I7209" s="58">
        <f t="shared" si="225"/>
        <v>0</v>
      </c>
      <c r="J7209" s="59"/>
      <c r="K7209" s="59" t="s">
        <v>4009</v>
      </c>
      <c r="L7209" s="73" t="s">
        <v>12270</v>
      </c>
      <c r="M7209" s="61"/>
      <c r="N7209" s="62"/>
    </row>
    <row r="7210" spans="1:83" ht="12.75" customHeight="1" x14ac:dyDescent="0.2">
      <c r="A7210" s="51" t="s">
        <v>12271</v>
      </c>
      <c r="B7210" s="9" t="s">
        <v>12272</v>
      </c>
      <c r="C7210" s="53" t="s">
        <v>4007</v>
      </c>
      <c r="D7210" s="44" t="s">
        <v>4319</v>
      </c>
      <c r="E7210" s="54"/>
      <c r="F7210" s="55"/>
      <c r="G7210" s="56">
        <v>537</v>
      </c>
      <c r="H7210" s="57">
        <f t="shared" si="224"/>
        <v>633.66</v>
      </c>
      <c r="I7210" s="58">
        <f t="shared" si="225"/>
        <v>0</v>
      </c>
      <c r="J7210" s="59"/>
      <c r="K7210" s="59" t="s">
        <v>4009</v>
      </c>
      <c r="L7210" s="73" t="s">
        <v>9847</v>
      </c>
      <c r="M7210" s="61"/>
      <c r="N7210" s="62"/>
    </row>
    <row r="7211" spans="1:83" ht="12.75" customHeight="1" x14ac:dyDescent="0.2">
      <c r="A7211" s="51" t="s">
        <v>12273</v>
      </c>
      <c r="B7211" s="9" t="s">
        <v>12274</v>
      </c>
      <c r="C7211" s="53" t="s">
        <v>4007</v>
      </c>
      <c r="D7211" s="44" t="s">
        <v>4319</v>
      </c>
      <c r="E7211" s="54"/>
      <c r="F7211" s="55"/>
      <c r="G7211" s="56">
        <v>665</v>
      </c>
      <c r="H7211" s="57">
        <f t="shared" si="224"/>
        <v>784.69999999999993</v>
      </c>
      <c r="I7211" s="58">
        <f t="shared" si="225"/>
        <v>0</v>
      </c>
      <c r="J7211" s="59"/>
      <c r="K7211" s="59" t="s">
        <v>4009</v>
      </c>
      <c r="L7211" s="73" t="s">
        <v>9847</v>
      </c>
      <c r="M7211" s="61"/>
      <c r="N7211" s="62"/>
    </row>
    <row r="7212" spans="1:83" s="10" customFormat="1" ht="12.75" customHeight="1" x14ac:dyDescent="0.2">
      <c r="A7212" s="51" t="s">
        <v>12275</v>
      </c>
      <c r="B7212" s="9" t="s">
        <v>313</v>
      </c>
      <c r="C7212" s="53" t="s">
        <v>4007</v>
      </c>
      <c r="D7212" s="44" t="s">
        <v>4319</v>
      </c>
      <c r="E7212" s="54"/>
      <c r="F7212" s="55"/>
      <c r="G7212" s="56">
        <v>409</v>
      </c>
      <c r="H7212" s="57">
        <f t="shared" si="224"/>
        <v>482.61999999999995</v>
      </c>
      <c r="I7212" s="58">
        <f t="shared" si="225"/>
        <v>0</v>
      </c>
      <c r="J7212" s="59"/>
      <c r="K7212" s="59" t="s">
        <v>4009</v>
      </c>
      <c r="L7212" s="60" t="s">
        <v>4029</v>
      </c>
      <c r="M7212" s="61"/>
      <c r="N7212" s="6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  <c r="AY7212" s="2"/>
      <c r="AZ7212" s="2"/>
      <c r="BA7212" s="2"/>
      <c r="BB7212" s="2"/>
      <c r="BC7212" s="2"/>
      <c r="BD7212" s="2"/>
      <c r="BE7212" s="2"/>
      <c r="BF7212" s="2"/>
      <c r="BG7212" s="2"/>
      <c r="BH7212" s="2"/>
      <c r="BI7212" s="2"/>
      <c r="BJ7212" s="2"/>
      <c r="BK7212" s="2"/>
      <c r="BL7212" s="2"/>
      <c r="BM7212" s="2"/>
      <c r="BN7212" s="2"/>
      <c r="BO7212" s="2"/>
      <c r="BP7212" s="2"/>
      <c r="BQ7212" s="2"/>
      <c r="BR7212" s="2"/>
      <c r="BS7212" s="2"/>
      <c r="BT7212" s="2"/>
      <c r="BU7212" s="2"/>
      <c r="BV7212" s="2"/>
      <c r="BW7212" s="2"/>
      <c r="BX7212" s="2"/>
      <c r="BY7212" s="2"/>
      <c r="BZ7212" s="2"/>
      <c r="CA7212" s="2"/>
      <c r="CB7212" s="2"/>
      <c r="CC7212" s="2"/>
      <c r="CD7212" s="2"/>
      <c r="CE7212" s="2"/>
    </row>
    <row r="7213" spans="1:83" ht="12.75" customHeight="1" x14ac:dyDescent="0.2">
      <c r="A7213" s="51" t="s">
        <v>12276</v>
      </c>
      <c r="B7213" s="9" t="s">
        <v>313</v>
      </c>
      <c r="C7213" s="53" t="s">
        <v>4007</v>
      </c>
      <c r="D7213" s="44" t="s">
        <v>4319</v>
      </c>
      <c r="E7213" s="54"/>
      <c r="F7213" s="55"/>
      <c r="G7213" s="56">
        <v>448</v>
      </c>
      <c r="H7213" s="57">
        <f t="shared" si="224"/>
        <v>528.64</v>
      </c>
      <c r="I7213" s="58">
        <f t="shared" si="225"/>
        <v>0</v>
      </c>
      <c r="J7213" s="59"/>
      <c r="K7213" s="59" t="s">
        <v>4009</v>
      </c>
      <c r="L7213" s="73" t="s">
        <v>9847</v>
      </c>
      <c r="M7213" s="61"/>
      <c r="N7213" s="62"/>
    </row>
    <row r="7214" spans="1:83" ht="12.75" customHeight="1" x14ac:dyDescent="0.2">
      <c r="A7214" s="51" t="s">
        <v>12277</v>
      </c>
      <c r="B7214" s="9" t="s">
        <v>12274</v>
      </c>
      <c r="C7214" s="53" t="s">
        <v>4007</v>
      </c>
      <c r="D7214" s="44" t="s">
        <v>4319</v>
      </c>
      <c r="E7214" s="54"/>
      <c r="F7214" s="55"/>
      <c r="G7214" s="56">
        <v>471</v>
      </c>
      <c r="H7214" s="57">
        <f t="shared" si="224"/>
        <v>555.78</v>
      </c>
      <c r="I7214" s="58">
        <f t="shared" si="225"/>
        <v>0</v>
      </c>
      <c r="J7214" s="59"/>
      <c r="K7214" s="59" t="s">
        <v>4009</v>
      </c>
      <c r="L7214" s="73" t="s">
        <v>9847</v>
      </c>
      <c r="M7214" s="61"/>
      <c r="N7214" s="62"/>
    </row>
    <row r="7215" spans="1:83" ht="12.75" customHeight="1" x14ac:dyDescent="0.2">
      <c r="A7215" s="51" t="s">
        <v>12278</v>
      </c>
      <c r="B7215" s="9" t="s">
        <v>12064</v>
      </c>
      <c r="C7215" s="53" t="s">
        <v>4007</v>
      </c>
      <c r="D7215" s="44" t="s">
        <v>4319</v>
      </c>
      <c r="E7215" s="54"/>
      <c r="F7215" s="55"/>
      <c r="G7215" s="56">
        <v>9680</v>
      </c>
      <c r="H7215" s="57">
        <f t="shared" si="224"/>
        <v>11422.4</v>
      </c>
      <c r="I7215" s="58">
        <f t="shared" si="225"/>
        <v>0</v>
      </c>
      <c r="J7215" s="59"/>
      <c r="K7215" s="59" t="s">
        <v>4009</v>
      </c>
      <c r="L7215" s="73" t="s">
        <v>12133</v>
      </c>
      <c r="M7215" s="61"/>
      <c r="N7215" s="62"/>
    </row>
    <row r="7216" spans="1:83" ht="12.75" customHeight="1" x14ac:dyDescent="0.2">
      <c r="A7216" s="78" t="s">
        <v>12279</v>
      </c>
      <c r="B7216" s="9" t="s">
        <v>12280</v>
      </c>
      <c r="C7216" s="53" t="s">
        <v>4007</v>
      </c>
      <c r="D7216" s="44" t="s">
        <v>4319</v>
      </c>
      <c r="E7216" s="54"/>
      <c r="F7216" s="55"/>
      <c r="G7216" s="56">
        <v>812</v>
      </c>
      <c r="H7216" s="57">
        <f t="shared" si="224"/>
        <v>958.16</v>
      </c>
      <c r="I7216" s="58">
        <f t="shared" si="225"/>
        <v>0</v>
      </c>
      <c r="J7216" s="59"/>
      <c r="K7216" s="59" t="s">
        <v>4009</v>
      </c>
      <c r="L7216" s="73" t="s">
        <v>9847</v>
      </c>
      <c r="M7216" s="61"/>
      <c r="N7216" s="62"/>
    </row>
    <row r="7217" spans="1:14" ht="12.75" customHeight="1" x14ac:dyDescent="0.2">
      <c r="A7217" s="51" t="s">
        <v>12281</v>
      </c>
      <c r="B7217" s="9" t="s">
        <v>12282</v>
      </c>
      <c r="C7217" s="53" t="s">
        <v>4007</v>
      </c>
      <c r="D7217" s="44" t="s">
        <v>4319</v>
      </c>
      <c r="E7217" s="54"/>
      <c r="F7217" s="55"/>
      <c r="G7217" s="56">
        <v>25</v>
      </c>
      <c r="H7217" s="57">
        <f t="shared" si="224"/>
        <v>29.5</v>
      </c>
      <c r="I7217" s="58">
        <f t="shared" si="225"/>
        <v>0</v>
      </c>
      <c r="J7217" s="59"/>
      <c r="K7217" s="59" t="s">
        <v>4009</v>
      </c>
      <c r="L7217" s="60" t="s">
        <v>4029</v>
      </c>
      <c r="M7217" s="61"/>
      <c r="N7217" s="62"/>
    </row>
    <row r="7218" spans="1:14" ht="12.75" customHeight="1" x14ac:dyDescent="0.2">
      <c r="A7218" s="51" t="s">
        <v>12283</v>
      </c>
      <c r="B7218" s="9" t="s">
        <v>4251</v>
      </c>
      <c r="C7218" s="53" t="s">
        <v>4007</v>
      </c>
      <c r="D7218" s="44" t="s">
        <v>4319</v>
      </c>
      <c r="E7218" s="54"/>
      <c r="F7218" s="55"/>
      <c r="G7218" s="56">
        <v>5947</v>
      </c>
      <c r="H7218" s="57">
        <f t="shared" si="224"/>
        <v>7017.46</v>
      </c>
      <c r="I7218" s="58">
        <f t="shared" si="225"/>
        <v>0</v>
      </c>
      <c r="J7218" s="59"/>
      <c r="K7218" s="59" t="s">
        <v>4009</v>
      </c>
      <c r="L7218" s="73" t="s">
        <v>9847</v>
      </c>
      <c r="M7218" s="61"/>
      <c r="N7218" s="62"/>
    </row>
    <row r="7219" spans="1:14" ht="12.75" customHeight="1" x14ac:dyDescent="0.2">
      <c r="A7219" s="51" t="s">
        <v>12284</v>
      </c>
      <c r="B7219" s="9" t="s">
        <v>12285</v>
      </c>
      <c r="C7219" s="53" t="s">
        <v>4007</v>
      </c>
      <c r="D7219" s="44" t="s">
        <v>4319</v>
      </c>
      <c r="E7219" s="54"/>
      <c r="F7219" s="55"/>
      <c r="G7219" s="56">
        <v>786</v>
      </c>
      <c r="H7219" s="57">
        <f t="shared" si="224"/>
        <v>927.4799999999999</v>
      </c>
      <c r="I7219" s="58">
        <f t="shared" si="225"/>
        <v>0</v>
      </c>
      <c r="J7219" s="59"/>
      <c r="K7219" s="59" t="s">
        <v>4009</v>
      </c>
      <c r="L7219" s="60" t="s">
        <v>4029</v>
      </c>
      <c r="M7219" s="61"/>
      <c r="N7219" s="62"/>
    </row>
    <row r="7220" spans="1:14" ht="12.75" customHeight="1" x14ac:dyDescent="0.2">
      <c r="A7220" s="78" t="s">
        <v>12286</v>
      </c>
      <c r="B7220" s="9" t="s">
        <v>46</v>
      </c>
      <c r="C7220" s="53" t="s">
        <v>4007</v>
      </c>
      <c r="D7220" s="44" t="s">
        <v>4319</v>
      </c>
      <c r="E7220" s="54"/>
      <c r="F7220" s="55"/>
      <c r="G7220" s="56">
        <v>248</v>
      </c>
      <c r="H7220" s="57">
        <f t="shared" si="224"/>
        <v>292.64</v>
      </c>
      <c r="I7220" s="58">
        <f t="shared" si="225"/>
        <v>0</v>
      </c>
      <c r="J7220" s="59"/>
      <c r="K7220" s="59" t="s">
        <v>4009</v>
      </c>
      <c r="L7220" s="60" t="s">
        <v>4029</v>
      </c>
      <c r="M7220" s="61"/>
      <c r="N7220" s="62"/>
    </row>
    <row r="7221" spans="1:14" ht="12.75" customHeight="1" x14ac:dyDescent="0.2">
      <c r="A7221" s="78" t="s">
        <v>12287</v>
      </c>
      <c r="B7221" s="9" t="s">
        <v>12288</v>
      </c>
      <c r="C7221" s="53" t="s">
        <v>4007</v>
      </c>
      <c r="D7221" s="44" t="s">
        <v>4319</v>
      </c>
      <c r="E7221" s="54"/>
      <c r="F7221" s="55"/>
      <c r="G7221" s="56">
        <v>230</v>
      </c>
      <c r="H7221" s="57">
        <f t="shared" si="224"/>
        <v>271.39999999999998</v>
      </c>
      <c r="I7221" s="58">
        <f t="shared" si="225"/>
        <v>0</v>
      </c>
      <c r="J7221" s="59"/>
      <c r="K7221" s="59" t="s">
        <v>4009</v>
      </c>
      <c r="L7221" s="60" t="s">
        <v>4029</v>
      </c>
      <c r="M7221" s="61"/>
      <c r="N7221" s="62"/>
    </row>
    <row r="7222" spans="1:14" ht="12.75" customHeight="1" x14ac:dyDescent="0.2">
      <c r="A7222" s="51" t="s">
        <v>12289</v>
      </c>
      <c r="B7222" s="9" t="s">
        <v>12077</v>
      </c>
      <c r="C7222" s="53" t="s">
        <v>4007</v>
      </c>
      <c r="D7222" s="44" t="s">
        <v>4319</v>
      </c>
      <c r="E7222" s="54"/>
      <c r="F7222" s="55"/>
      <c r="G7222" s="56">
        <v>36150</v>
      </c>
      <c r="H7222" s="57">
        <f t="shared" si="224"/>
        <v>42657</v>
      </c>
      <c r="I7222" s="58">
        <f t="shared" si="225"/>
        <v>0</v>
      </c>
      <c r="J7222" s="59"/>
      <c r="K7222" s="59" t="s">
        <v>4009</v>
      </c>
      <c r="L7222" s="60" t="s">
        <v>4620</v>
      </c>
      <c r="M7222" s="61"/>
      <c r="N7222" s="62"/>
    </row>
    <row r="7223" spans="1:14" ht="12.75" customHeight="1" x14ac:dyDescent="0.2">
      <c r="A7223" s="51" t="s">
        <v>12290</v>
      </c>
      <c r="B7223" s="9" t="s">
        <v>12291</v>
      </c>
      <c r="C7223" s="53" t="s">
        <v>4007</v>
      </c>
      <c r="D7223" s="44" t="s">
        <v>4319</v>
      </c>
      <c r="E7223" s="54"/>
      <c r="F7223" s="55"/>
      <c r="G7223" s="56">
        <v>19300</v>
      </c>
      <c r="H7223" s="57">
        <f t="shared" si="224"/>
        <v>22774</v>
      </c>
      <c r="I7223" s="58">
        <f t="shared" si="225"/>
        <v>0</v>
      </c>
      <c r="J7223" s="59"/>
      <c r="K7223" s="59" t="s">
        <v>4009</v>
      </c>
      <c r="L7223" s="60"/>
      <c r="M7223" s="61"/>
      <c r="N7223" s="62"/>
    </row>
    <row r="7224" spans="1:14" ht="12.75" customHeight="1" x14ac:dyDescent="0.2">
      <c r="A7224" s="51" t="s">
        <v>12292</v>
      </c>
      <c r="B7224" s="9" t="s">
        <v>12293</v>
      </c>
      <c r="C7224" s="53" t="s">
        <v>4007</v>
      </c>
      <c r="D7224" s="44" t="s">
        <v>4319</v>
      </c>
      <c r="E7224" s="54"/>
      <c r="F7224" s="55"/>
      <c r="G7224" s="56">
        <v>25</v>
      </c>
      <c r="H7224" s="57">
        <f t="shared" si="224"/>
        <v>29.5</v>
      </c>
      <c r="I7224" s="58">
        <f t="shared" si="225"/>
        <v>0</v>
      </c>
      <c r="J7224" s="59"/>
      <c r="K7224" s="59" t="s">
        <v>4009</v>
      </c>
      <c r="L7224" s="73" t="s">
        <v>12133</v>
      </c>
      <c r="M7224" s="61"/>
      <c r="N7224" s="62"/>
    </row>
    <row r="7225" spans="1:14" ht="12.75" customHeight="1" x14ac:dyDescent="0.2">
      <c r="A7225" s="51" t="s">
        <v>12294</v>
      </c>
      <c r="B7225" s="9" t="s">
        <v>14</v>
      </c>
      <c r="C7225" s="53" t="s">
        <v>4007</v>
      </c>
      <c r="D7225" s="44" t="s">
        <v>4319</v>
      </c>
      <c r="E7225" s="54"/>
      <c r="F7225" s="55"/>
      <c r="G7225" s="56">
        <v>90</v>
      </c>
      <c r="H7225" s="57">
        <f t="shared" si="224"/>
        <v>106.19999999999999</v>
      </c>
      <c r="I7225" s="58">
        <f t="shared" si="225"/>
        <v>0</v>
      </c>
      <c r="J7225" s="59"/>
      <c r="K7225" s="59" t="s">
        <v>4009</v>
      </c>
      <c r="L7225" s="73" t="s">
        <v>11967</v>
      </c>
      <c r="M7225" s="61"/>
      <c r="N7225" s="62"/>
    </row>
    <row r="7226" spans="1:14" ht="12.75" customHeight="1" x14ac:dyDescent="0.2">
      <c r="A7226" s="51" t="s">
        <v>12295</v>
      </c>
      <c r="B7226" s="9" t="s">
        <v>12221</v>
      </c>
      <c r="C7226" s="53" t="s">
        <v>4007</v>
      </c>
      <c r="D7226" s="44" t="s">
        <v>4319</v>
      </c>
      <c r="E7226" s="54"/>
      <c r="F7226" s="55"/>
      <c r="G7226" s="56">
        <v>305</v>
      </c>
      <c r="H7226" s="57">
        <f t="shared" si="224"/>
        <v>359.9</v>
      </c>
      <c r="I7226" s="58">
        <f t="shared" si="225"/>
        <v>0</v>
      </c>
      <c r="J7226" s="59"/>
      <c r="K7226" s="59" t="s">
        <v>4009</v>
      </c>
      <c r="L7226" s="73" t="s">
        <v>9847</v>
      </c>
      <c r="M7226" s="61"/>
      <c r="N7226" s="62"/>
    </row>
    <row r="7227" spans="1:14" ht="12.75" customHeight="1" x14ac:dyDescent="0.2">
      <c r="A7227" s="51" t="s">
        <v>12296</v>
      </c>
      <c r="B7227" s="9" t="s">
        <v>62</v>
      </c>
      <c r="C7227" s="53" t="s">
        <v>4007</v>
      </c>
      <c r="D7227" s="44" t="s">
        <v>4319</v>
      </c>
      <c r="E7227" s="54"/>
      <c r="F7227" s="55"/>
      <c r="G7227" s="56">
        <v>28</v>
      </c>
      <c r="H7227" s="57">
        <f t="shared" si="224"/>
        <v>33.04</v>
      </c>
      <c r="I7227" s="58">
        <f t="shared" si="225"/>
        <v>0</v>
      </c>
      <c r="J7227" s="59"/>
      <c r="K7227" s="59" t="s">
        <v>4009</v>
      </c>
      <c r="L7227" s="73" t="s">
        <v>5362</v>
      </c>
      <c r="M7227" s="61"/>
      <c r="N7227" s="62"/>
    </row>
    <row r="7228" spans="1:14" ht="12.75" customHeight="1" x14ac:dyDescent="0.2">
      <c r="A7228" s="51" t="s">
        <v>12297</v>
      </c>
      <c r="B7228" s="9" t="s">
        <v>12083</v>
      </c>
      <c r="C7228" s="53" t="s">
        <v>4007</v>
      </c>
      <c r="D7228" s="44" t="s">
        <v>4319</v>
      </c>
      <c r="E7228" s="54"/>
      <c r="F7228" s="55"/>
      <c r="G7228" s="56">
        <v>775</v>
      </c>
      <c r="H7228" s="57">
        <f t="shared" si="224"/>
        <v>914.5</v>
      </c>
      <c r="I7228" s="58">
        <f t="shared" si="225"/>
        <v>0</v>
      </c>
      <c r="J7228" s="59"/>
      <c r="K7228" s="59" t="s">
        <v>4009</v>
      </c>
      <c r="L7228" s="73" t="s">
        <v>9847</v>
      </c>
      <c r="M7228" s="61"/>
      <c r="N7228" s="62"/>
    </row>
    <row r="7229" spans="1:14" ht="12.75" customHeight="1" x14ac:dyDescent="0.2">
      <c r="A7229" s="51" t="s">
        <v>12298</v>
      </c>
      <c r="B7229" s="9" t="s">
        <v>12299</v>
      </c>
      <c r="C7229" s="53" t="s">
        <v>4007</v>
      </c>
      <c r="D7229" s="44" t="s">
        <v>4319</v>
      </c>
      <c r="E7229" s="54"/>
      <c r="F7229" s="55"/>
      <c r="G7229" s="56">
        <v>602</v>
      </c>
      <c r="H7229" s="57">
        <f t="shared" si="224"/>
        <v>710.36</v>
      </c>
      <c r="I7229" s="58">
        <f t="shared" si="225"/>
        <v>0</v>
      </c>
      <c r="J7229" s="59"/>
      <c r="K7229" s="59" t="s">
        <v>4009</v>
      </c>
      <c r="L7229" s="73" t="s">
        <v>9847</v>
      </c>
      <c r="M7229" s="61"/>
      <c r="N7229" s="62"/>
    </row>
    <row r="7230" spans="1:14" ht="12.75" customHeight="1" x14ac:dyDescent="0.2">
      <c r="A7230" s="51" t="s">
        <v>12300</v>
      </c>
      <c r="B7230" s="9" t="s">
        <v>941</v>
      </c>
      <c r="C7230" s="53" t="s">
        <v>4007</v>
      </c>
      <c r="D7230" s="44" t="s">
        <v>4748</v>
      </c>
      <c r="E7230" s="54"/>
      <c r="F7230" s="55"/>
      <c r="G7230" s="56">
        <v>1560</v>
      </c>
      <c r="H7230" s="57">
        <f t="shared" si="224"/>
        <v>1840.8</v>
      </c>
      <c r="I7230" s="58">
        <f t="shared" si="225"/>
        <v>0</v>
      </c>
      <c r="J7230" s="59"/>
      <c r="K7230" s="59" t="s">
        <v>4009</v>
      </c>
      <c r="L7230" s="60" t="s">
        <v>4029</v>
      </c>
      <c r="M7230" s="61"/>
      <c r="N7230" s="62"/>
    </row>
    <row r="7231" spans="1:14" ht="12.75" customHeight="1" x14ac:dyDescent="0.2">
      <c r="A7231" s="51" t="s">
        <v>12301</v>
      </c>
      <c r="B7231" s="9" t="s">
        <v>46</v>
      </c>
      <c r="C7231" s="53" t="s">
        <v>4007</v>
      </c>
      <c r="D7231" s="44" t="s">
        <v>4748</v>
      </c>
      <c r="E7231" s="54"/>
      <c r="F7231" s="55"/>
      <c r="G7231" s="56">
        <v>85</v>
      </c>
      <c r="H7231" s="57">
        <f t="shared" si="224"/>
        <v>100.3</v>
      </c>
      <c r="I7231" s="58">
        <f t="shared" si="225"/>
        <v>0</v>
      </c>
      <c r="J7231" s="59"/>
      <c r="K7231" s="59" t="s">
        <v>4009</v>
      </c>
      <c r="L7231" s="60"/>
      <c r="M7231" s="61"/>
      <c r="N7231" s="62"/>
    </row>
    <row r="7232" spans="1:14" ht="12.75" customHeight="1" x14ac:dyDescent="0.2">
      <c r="A7232" s="51" t="s">
        <v>12302</v>
      </c>
      <c r="B7232" s="9" t="s">
        <v>18</v>
      </c>
      <c r="C7232" s="53" t="s">
        <v>4007</v>
      </c>
      <c r="D7232" s="44" t="s">
        <v>4748</v>
      </c>
      <c r="E7232" s="54"/>
      <c r="F7232" s="55"/>
      <c r="G7232" s="56">
        <v>1137</v>
      </c>
      <c r="H7232" s="57">
        <f t="shared" si="224"/>
        <v>1341.6599999999999</v>
      </c>
      <c r="I7232" s="58">
        <f t="shared" si="225"/>
        <v>0</v>
      </c>
      <c r="J7232" s="59"/>
      <c r="K7232" s="59" t="s">
        <v>4009</v>
      </c>
      <c r="L7232" s="60" t="s">
        <v>4029</v>
      </c>
      <c r="M7232" s="61"/>
      <c r="N7232" s="62"/>
    </row>
    <row r="7233" spans="1:14" ht="12.75" customHeight="1" x14ac:dyDescent="0.2">
      <c r="A7233" s="51" t="s">
        <v>12303</v>
      </c>
      <c r="B7233" s="9" t="s">
        <v>7264</v>
      </c>
      <c r="C7233" s="53" t="s">
        <v>4007</v>
      </c>
      <c r="D7233" s="44" t="s">
        <v>4748</v>
      </c>
      <c r="E7233" s="54"/>
      <c r="F7233" s="55"/>
      <c r="G7233" s="56">
        <v>15626</v>
      </c>
      <c r="H7233" s="57">
        <f t="shared" si="224"/>
        <v>18438.68</v>
      </c>
      <c r="I7233" s="58">
        <f t="shared" si="225"/>
        <v>0</v>
      </c>
      <c r="J7233" s="59"/>
      <c r="K7233" s="59" t="s">
        <v>4009</v>
      </c>
      <c r="L7233" s="73" t="s">
        <v>9847</v>
      </c>
      <c r="M7233" s="61"/>
      <c r="N7233" s="62"/>
    </row>
    <row r="7234" spans="1:14" ht="12.75" customHeight="1" x14ac:dyDescent="0.2">
      <c r="A7234" s="51" t="s">
        <v>12304</v>
      </c>
      <c r="B7234" s="9" t="s">
        <v>313</v>
      </c>
      <c r="C7234" s="53" t="s">
        <v>4007</v>
      </c>
      <c r="D7234" s="44" t="s">
        <v>4748</v>
      </c>
      <c r="E7234" s="54"/>
      <c r="F7234" s="55"/>
      <c r="G7234" s="56">
        <v>185</v>
      </c>
      <c r="H7234" s="57">
        <f t="shared" si="224"/>
        <v>218.29999999999998</v>
      </c>
      <c r="I7234" s="58">
        <f t="shared" si="225"/>
        <v>0</v>
      </c>
      <c r="J7234" s="59"/>
      <c r="K7234" s="59" t="s">
        <v>4009</v>
      </c>
      <c r="L7234" s="73" t="s">
        <v>9847</v>
      </c>
      <c r="M7234" s="61"/>
      <c r="N7234" s="62"/>
    </row>
    <row r="7235" spans="1:14" ht="12.75" customHeight="1" x14ac:dyDescent="0.2">
      <c r="A7235" s="51" t="s">
        <v>12305</v>
      </c>
      <c r="B7235" s="9" t="s">
        <v>5507</v>
      </c>
      <c r="C7235" s="53" t="s">
        <v>4007</v>
      </c>
      <c r="D7235" s="44" t="s">
        <v>4266</v>
      </c>
      <c r="E7235" s="54"/>
      <c r="F7235" s="55"/>
      <c r="G7235" s="56">
        <v>2959</v>
      </c>
      <c r="H7235" s="57">
        <f t="shared" si="224"/>
        <v>3491.62</v>
      </c>
      <c r="I7235" s="58">
        <f t="shared" si="225"/>
        <v>0</v>
      </c>
      <c r="J7235" s="59"/>
      <c r="K7235" s="59" t="s">
        <v>4009</v>
      </c>
      <c r="L7235" s="73" t="s">
        <v>12062</v>
      </c>
      <c r="M7235" s="61"/>
      <c r="N7235" s="62"/>
    </row>
    <row r="7236" spans="1:14" ht="12.75" customHeight="1" x14ac:dyDescent="0.2">
      <c r="A7236" s="51" t="s">
        <v>12306</v>
      </c>
      <c r="B7236" s="9" t="s">
        <v>12307</v>
      </c>
      <c r="C7236" s="53" t="s">
        <v>4007</v>
      </c>
      <c r="D7236" s="44" t="s">
        <v>4266</v>
      </c>
      <c r="E7236" s="54"/>
      <c r="F7236" s="55"/>
      <c r="G7236" s="56">
        <v>23528</v>
      </c>
      <c r="H7236" s="57">
        <f t="shared" si="224"/>
        <v>27763.039999999997</v>
      </c>
      <c r="I7236" s="58">
        <f t="shared" si="225"/>
        <v>0</v>
      </c>
      <c r="J7236" s="59"/>
      <c r="K7236" s="59" t="s">
        <v>4009</v>
      </c>
      <c r="L7236" s="73" t="s">
        <v>9847</v>
      </c>
      <c r="M7236" s="61"/>
      <c r="N7236" s="62"/>
    </row>
    <row r="7237" spans="1:14" ht="12.75" customHeight="1" x14ac:dyDescent="0.2">
      <c r="A7237" s="69" t="s">
        <v>12308</v>
      </c>
      <c r="B7237" s="70" t="s">
        <v>12307</v>
      </c>
      <c r="C7237" s="71" t="s">
        <v>4007</v>
      </c>
      <c r="D7237" s="72" t="s">
        <v>4266</v>
      </c>
      <c r="E7237" s="54"/>
      <c r="F7237" s="55"/>
      <c r="G7237" s="56">
        <v>16097</v>
      </c>
      <c r="H7237" s="57">
        <f t="shared" si="224"/>
        <v>18994.46</v>
      </c>
      <c r="I7237" s="58">
        <f t="shared" si="225"/>
        <v>0</v>
      </c>
      <c r="J7237" s="59"/>
      <c r="K7237" s="59" t="s">
        <v>4009</v>
      </c>
      <c r="L7237" s="60"/>
      <c r="M7237" s="61"/>
      <c r="N7237" s="62"/>
    </row>
    <row r="7238" spans="1:14" ht="12.75" customHeight="1" x14ac:dyDescent="0.2">
      <c r="A7238" s="51" t="s">
        <v>12309</v>
      </c>
      <c r="B7238" s="9" t="s">
        <v>5708</v>
      </c>
      <c r="C7238" s="53" t="s">
        <v>4007</v>
      </c>
      <c r="D7238" s="44" t="s">
        <v>4266</v>
      </c>
      <c r="E7238" s="54"/>
      <c r="F7238" s="55"/>
      <c r="G7238" s="56">
        <v>3692</v>
      </c>
      <c r="H7238" s="57">
        <f t="shared" si="224"/>
        <v>4356.5599999999995</v>
      </c>
      <c r="I7238" s="58">
        <f t="shared" si="225"/>
        <v>0</v>
      </c>
      <c r="J7238" s="59"/>
      <c r="K7238" s="59" t="s">
        <v>4009</v>
      </c>
      <c r="L7238" s="79" t="s">
        <v>12239</v>
      </c>
      <c r="M7238" s="61"/>
      <c r="N7238" s="62"/>
    </row>
    <row r="7239" spans="1:14" ht="12.75" customHeight="1" x14ac:dyDescent="0.2">
      <c r="A7239" s="78" t="s">
        <v>12310</v>
      </c>
      <c r="B7239" s="9" t="s">
        <v>12311</v>
      </c>
      <c r="C7239" s="53" t="s">
        <v>4007</v>
      </c>
      <c r="D7239" s="44" t="s">
        <v>4266</v>
      </c>
      <c r="E7239" s="54"/>
      <c r="F7239" s="55"/>
      <c r="G7239" s="56">
        <v>198</v>
      </c>
      <c r="H7239" s="57">
        <f t="shared" si="224"/>
        <v>233.64</v>
      </c>
      <c r="I7239" s="58">
        <f t="shared" si="225"/>
        <v>0</v>
      </c>
      <c r="J7239" s="59"/>
      <c r="K7239" s="59" t="s">
        <v>4009</v>
      </c>
      <c r="L7239" s="60" t="s">
        <v>4029</v>
      </c>
      <c r="M7239" s="61"/>
      <c r="N7239" s="62"/>
    </row>
    <row r="7240" spans="1:14" ht="12.75" customHeight="1" x14ac:dyDescent="0.2">
      <c r="A7240" s="78" t="s">
        <v>12312</v>
      </c>
      <c r="B7240" s="9" t="s">
        <v>12311</v>
      </c>
      <c r="C7240" s="53" t="s">
        <v>4007</v>
      </c>
      <c r="D7240" s="44" t="s">
        <v>4266</v>
      </c>
      <c r="E7240" s="54"/>
      <c r="F7240" s="55"/>
      <c r="G7240" s="56">
        <v>207</v>
      </c>
      <c r="H7240" s="57">
        <f t="shared" ref="H7240:H7303" si="226">G7240*1.18</f>
        <v>244.26</v>
      </c>
      <c r="I7240" s="58">
        <f t="shared" ref="I7240:I7303" si="227">H7240*F7240</f>
        <v>0</v>
      </c>
      <c r="J7240" s="59"/>
      <c r="K7240" s="59" t="s">
        <v>4009</v>
      </c>
      <c r="L7240" s="60" t="s">
        <v>4029</v>
      </c>
      <c r="M7240" s="61"/>
      <c r="N7240" s="62"/>
    </row>
    <row r="7241" spans="1:14" ht="12.75" customHeight="1" x14ac:dyDescent="0.2">
      <c r="A7241" s="78" t="s">
        <v>12313</v>
      </c>
      <c r="B7241" s="9" t="s">
        <v>12311</v>
      </c>
      <c r="C7241" s="53" t="s">
        <v>4007</v>
      </c>
      <c r="D7241" s="44" t="s">
        <v>4266</v>
      </c>
      <c r="E7241" s="54"/>
      <c r="F7241" s="55"/>
      <c r="G7241" s="56">
        <v>207</v>
      </c>
      <c r="H7241" s="57">
        <f t="shared" si="226"/>
        <v>244.26</v>
      </c>
      <c r="I7241" s="58">
        <f t="shared" si="227"/>
        <v>0</v>
      </c>
      <c r="J7241" s="59"/>
      <c r="K7241" s="59" t="s">
        <v>4009</v>
      </c>
      <c r="L7241" s="60" t="s">
        <v>4029</v>
      </c>
      <c r="M7241" s="61"/>
      <c r="N7241" s="62"/>
    </row>
    <row r="7242" spans="1:14" ht="12.75" customHeight="1" x14ac:dyDescent="0.2">
      <c r="A7242" s="51" t="s">
        <v>12314</v>
      </c>
      <c r="B7242" s="9" t="s">
        <v>12315</v>
      </c>
      <c r="C7242" s="53" t="s">
        <v>4007</v>
      </c>
      <c r="D7242" s="44" t="s">
        <v>4494</v>
      </c>
      <c r="E7242" s="54"/>
      <c r="F7242" s="55"/>
      <c r="G7242" s="56">
        <v>9088</v>
      </c>
      <c r="H7242" s="57">
        <f t="shared" si="226"/>
        <v>10723.84</v>
      </c>
      <c r="I7242" s="58">
        <f t="shared" si="227"/>
        <v>0</v>
      </c>
      <c r="J7242" s="59"/>
      <c r="K7242" s="59" t="s">
        <v>4009</v>
      </c>
      <c r="L7242" s="60" t="s">
        <v>4029</v>
      </c>
      <c r="M7242" s="61"/>
      <c r="N7242" s="62"/>
    </row>
    <row r="7243" spans="1:14" ht="12.75" customHeight="1" x14ac:dyDescent="0.2">
      <c r="A7243" s="78" t="s">
        <v>12316</v>
      </c>
      <c r="B7243" s="9" t="s">
        <v>11941</v>
      </c>
      <c r="C7243" s="53" t="s">
        <v>4007</v>
      </c>
      <c r="D7243" s="44" t="s">
        <v>4033</v>
      </c>
      <c r="E7243" s="54"/>
      <c r="F7243" s="55"/>
      <c r="G7243" s="56">
        <v>35550</v>
      </c>
      <c r="H7243" s="57">
        <f t="shared" si="226"/>
        <v>41949</v>
      </c>
      <c r="I7243" s="58">
        <f t="shared" si="227"/>
        <v>0</v>
      </c>
      <c r="J7243" s="59"/>
      <c r="K7243" s="59" t="s">
        <v>4009</v>
      </c>
      <c r="L7243" s="60" t="s">
        <v>4029</v>
      </c>
      <c r="M7243" s="61"/>
      <c r="N7243" s="62"/>
    </row>
    <row r="7244" spans="1:14" ht="12.75" customHeight="1" x14ac:dyDescent="0.2">
      <c r="A7244" s="51" t="s">
        <v>12317</v>
      </c>
      <c r="B7244" s="9" t="s">
        <v>11941</v>
      </c>
      <c r="C7244" s="53" t="s">
        <v>4007</v>
      </c>
      <c r="D7244" s="44" t="s">
        <v>4033</v>
      </c>
      <c r="E7244" s="54"/>
      <c r="F7244" s="55"/>
      <c r="G7244" s="56">
        <v>27500</v>
      </c>
      <c r="H7244" s="57">
        <f t="shared" si="226"/>
        <v>32450</v>
      </c>
      <c r="I7244" s="58">
        <f t="shared" si="227"/>
        <v>0</v>
      </c>
      <c r="J7244" s="59"/>
      <c r="K7244" s="59" t="s">
        <v>4009</v>
      </c>
      <c r="L7244" s="60" t="s">
        <v>4029</v>
      </c>
      <c r="M7244" s="61"/>
      <c r="N7244" s="62"/>
    </row>
    <row r="7245" spans="1:14" ht="12.75" customHeight="1" x14ac:dyDescent="0.2">
      <c r="A7245" s="51" t="s">
        <v>12318</v>
      </c>
      <c r="B7245" s="9" t="s">
        <v>12319</v>
      </c>
      <c r="C7245" s="53" t="s">
        <v>4007</v>
      </c>
      <c r="D7245" s="44" t="s">
        <v>4033</v>
      </c>
      <c r="E7245" s="54"/>
      <c r="F7245" s="55"/>
      <c r="G7245" s="56">
        <v>13350</v>
      </c>
      <c r="H7245" s="57">
        <f t="shared" si="226"/>
        <v>15753</v>
      </c>
      <c r="I7245" s="58">
        <f t="shared" si="227"/>
        <v>0</v>
      </c>
      <c r="J7245" s="59"/>
      <c r="K7245" s="59" t="s">
        <v>4009</v>
      </c>
      <c r="L7245" s="73" t="s">
        <v>12139</v>
      </c>
      <c r="M7245" s="61"/>
      <c r="N7245" s="62"/>
    </row>
    <row r="7246" spans="1:14" ht="12.75" customHeight="1" x14ac:dyDescent="0.2">
      <c r="A7246" s="69" t="s">
        <v>12320</v>
      </c>
      <c r="B7246" s="70" t="s">
        <v>12321</v>
      </c>
      <c r="C7246" s="71" t="s">
        <v>4007</v>
      </c>
      <c r="D7246" s="72"/>
      <c r="E7246" s="54"/>
      <c r="F7246" s="55"/>
      <c r="G7246" s="56">
        <v>11972</v>
      </c>
      <c r="H7246" s="57">
        <f t="shared" si="226"/>
        <v>14126.96</v>
      </c>
      <c r="I7246" s="58">
        <f t="shared" si="227"/>
        <v>0</v>
      </c>
      <c r="J7246" s="59"/>
      <c r="K7246" s="59" t="s">
        <v>4009</v>
      </c>
      <c r="L7246" s="60"/>
      <c r="M7246" s="61"/>
      <c r="N7246" s="62"/>
    </row>
    <row r="7247" spans="1:14" ht="12.75" customHeight="1" x14ac:dyDescent="0.2">
      <c r="A7247" s="78" t="s">
        <v>12322</v>
      </c>
      <c r="B7247" s="9" t="s">
        <v>12150</v>
      </c>
      <c r="C7247" s="53" t="s">
        <v>4007</v>
      </c>
      <c r="D7247" s="44" t="s">
        <v>4237</v>
      </c>
      <c r="E7247" s="54"/>
      <c r="F7247" s="55"/>
      <c r="G7247" s="56">
        <v>6323</v>
      </c>
      <c r="H7247" s="57">
        <f t="shared" si="226"/>
        <v>7461.1399999999994</v>
      </c>
      <c r="I7247" s="58">
        <f t="shared" si="227"/>
        <v>0</v>
      </c>
      <c r="J7247" s="59"/>
      <c r="K7247" s="59" t="s">
        <v>4009</v>
      </c>
      <c r="L7247" s="60" t="s">
        <v>4029</v>
      </c>
      <c r="M7247" s="61"/>
      <c r="N7247" s="62"/>
    </row>
    <row r="7248" spans="1:14" ht="12.75" customHeight="1" x14ac:dyDescent="0.2">
      <c r="A7248" s="78" t="s">
        <v>12323</v>
      </c>
      <c r="B7248" s="9" t="s">
        <v>12324</v>
      </c>
      <c r="C7248" s="53" t="s">
        <v>4007</v>
      </c>
      <c r="D7248" s="44" t="s">
        <v>4237</v>
      </c>
      <c r="E7248" s="54"/>
      <c r="F7248" s="55"/>
      <c r="G7248" s="56">
        <v>10353</v>
      </c>
      <c r="H7248" s="57">
        <f t="shared" si="226"/>
        <v>12216.539999999999</v>
      </c>
      <c r="I7248" s="58">
        <f t="shared" si="227"/>
        <v>0</v>
      </c>
      <c r="J7248" s="59"/>
      <c r="K7248" s="59" t="s">
        <v>4009</v>
      </c>
      <c r="L7248" s="60" t="s">
        <v>4029</v>
      </c>
      <c r="M7248" s="61"/>
      <c r="N7248" s="62"/>
    </row>
    <row r="7249" spans="1:14" ht="12.75" customHeight="1" x14ac:dyDescent="0.2">
      <c r="A7249" s="78" t="s">
        <v>12325</v>
      </c>
      <c r="B7249" s="9" t="s">
        <v>6543</v>
      </c>
      <c r="C7249" s="53" t="s">
        <v>4007</v>
      </c>
      <c r="D7249" s="44" t="s">
        <v>4237</v>
      </c>
      <c r="E7249" s="54"/>
      <c r="F7249" s="55"/>
      <c r="G7249" s="56">
        <v>9520</v>
      </c>
      <c r="H7249" s="57">
        <f t="shared" si="226"/>
        <v>11233.599999999999</v>
      </c>
      <c r="I7249" s="58">
        <f t="shared" si="227"/>
        <v>0</v>
      </c>
      <c r="J7249" s="59"/>
      <c r="K7249" s="59" t="s">
        <v>4009</v>
      </c>
      <c r="L7249" s="60" t="s">
        <v>4029</v>
      </c>
      <c r="M7249" s="61"/>
      <c r="N7249" s="62"/>
    </row>
    <row r="7250" spans="1:14" ht="12.75" customHeight="1" x14ac:dyDescent="0.2">
      <c r="A7250" s="78" t="s">
        <v>12326</v>
      </c>
      <c r="B7250" s="9" t="s">
        <v>12327</v>
      </c>
      <c r="C7250" s="53" t="s">
        <v>4007</v>
      </c>
      <c r="D7250" s="44" t="s">
        <v>4237</v>
      </c>
      <c r="E7250" s="54"/>
      <c r="F7250" s="55"/>
      <c r="G7250" s="56">
        <v>29500</v>
      </c>
      <c r="H7250" s="57">
        <f t="shared" si="226"/>
        <v>34810</v>
      </c>
      <c r="I7250" s="58">
        <f t="shared" si="227"/>
        <v>0</v>
      </c>
      <c r="J7250" s="59"/>
      <c r="K7250" s="59" t="s">
        <v>4009</v>
      </c>
      <c r="L7250" s="60" t="s">
        <v>4029</v>
      </c>
      <c r="M7250" s="61"/>
      <c r="N7250" s="62"/>
    </row>
    <row r="7251" spans="1:14" ht="12.75" customHeight="1" x14ac:dyDescent="0.2">
      <c r="A7251" s="64" t="s">
        <v>12328</v>
      </c>
      <c r="B7251" s="9" t="s">
        <v>12329</v>
      </c>
      <c r="C7251" s="53" t="s">
        <v>4007</v>
      </c>
      <c r="D7251" s="44" t="s">
        <v>4410</v>
      </c>
      <c r="E7251" s="54"/>
      <c r="F7251" s="55"/>
      <c r="G7251" s="56">
        <v>1238320.8</v>
      </c>
      <c r="H7251" s="57">
        <f t="shared" si="226"/>
        <v>1461218.544</v>
      </c>
      <c r="I7251" s="58">
        <f t="shared" si="227"/>
        <v>0</v>
      </c>
      <c r="J7251" s="59" t="s">
        <v>4015</v>
      </c>
      <c r="K7251" s="59" t="s">
        <v>4009</v>
      </c>
      <c r="L7251" s="68" t="s">
        <v>4015</v>
      </c>
      <c r="M7251" s="61"/>
      <c r="N7251" s="62"/>
    </row>
    <row r="7252" spans="1:14" ht="12.75" customHeight="1" x14ac:dyDescent="0.2">
      <c r="A7252" s="64" t="s">
        <v>12330</v>
      </c>
      <c r="B7252" s="9" t="s">
        <v>12331</v>
      </c>
      <c r="C7252" s="53" t="s">
        <v>4007</v>
      </c>
      <c r="D7252" s="44" t="s">
        <v>4410</v>
      </c>
      <c r="E7252" s="54"/>
      <c r="F7252" s="55"/>
      <c r="G7252" s="56">
        <v>1225291.51</v>
      </c>
      <c r="H7252" s="57">
        <f t="shared" si="226"/>
        <v>1445843.9818</v>
      </c>
      <c r="I7252" s="58">
        <f t="shared" si="227"/>
        <v>0</v>
      </c>
      <c r="J7252" s="59" t="s">
        <v>4015</v>
      </c>
      <c r="K7252" s="59" t="s">
        <v>4009</v>
      </c>
      <c r="L7252" s="68" t="s">
        <v>4015</v>
      </c>
      <c r="M7252" s="61"/>
      <c r="N7252" s="62"/>
    </row>
    <row r="7253" spans="1:14" ht="12.75" customHeight="1" x14ac:dyDescent="0.2">
      <c r="A7253" s="51" t="s">
        <v>12332</v>
      </c>
      <c r="B7253" s="9" t="s">
        <v>5276</v>
      </c>
      <c r="C7253" s="53" t="s">
        <v>4007</v>
      </c>
      <c r="D7253" s="44" t="s">
        <v>4410</v>
      </c>
      <c r="E7253" s="54"/>
      <c r="F7253" s="55"/>
      <c r="G7253" s="56">
        <v>3110</v>
      </c>
      <c r="H7253" s="57">
        <f t="shared" si="226"/>
        <v>3669.7999999999997</v>
      </c>
      <c r="I7253" s="58">
        <f t="shared" si="227"/>
        <v>0</v>
      </c>
      <c r="J7253" s="59" t="s">
        <v>4015</v>
      </c>
      <c r="K7253" s="59" t="s">
        <v>4009</v>
      </c>
      <c r="L7253" s="68" t="s">
        <v>4015</v>
      </c>
      <c r="M7253" s="61"/>
      <c r="N7253" s="62"/>
    </row>
    <row r="7254" spans="1:14" ht="12.75" customHeight="1" x14ac:dyDescent="0.2">
      <c r="A7254" s="69" t="s">
        <v>12333</v>
      </c>
      <c r="B7254" s="70" t="s">
        <v>5866</v>
      </c>
      <c r="C7254" s="71" t="s">
        <v>4007</v>
      </c>
      <c r="D7254" s="72" t="s">
        <v>4410</v>
      </c>
      <c r="E7254" s="54"/>
      <c r="F7254" s="55"/>
      <c r="G7254" s="56">
        <v>11500</v>
      </c>
      <c r="H7254" s="57">
        <f t="shared" si="226"/>
        <v>13570</v>
      </c>
      <c r="I7254" s="58">
        <f t="shared" si="227"/>
        <v>0</v>
      </c>
      <c r="J7254" s="59"/>
      <c r="K7254" s="59" t="s">
        <v>4009</v>
      </c>
      <c r="L7254" s="60"/>
      <c r="M7254" s="61"/>
      <c r="N7254" s="62"/>
    </row>
    <row r="7255" spans="1:14" ht="12.75" customHeight="1" x14ac:dyDescent="0.2">
      <c r="A7255" s="78" t="s">
        <v>12334</v>
      </c>
      <c r="B7255" s="9" t="s">
        <v>12202</v>
      </c>
      <c r="C7255" s="53" t="s">
        <v>4007</v>
      </c>
      <c r="D7255" s="44" t="s">
        <v>4319</v>
      </c>
      <c r="E7255" s="54"/>
      <c r="F7255" s="55"/>
      <c r="G7255" s="56">
        <v>1840</v>
      </c>
      <c r="H7255" s="57">
        <f t="shared" si="226"/>
        <v>2171.1999999999998</v>
      </c>
      <c r="I7255" s="58">
        <f t="shared" si="227"/>
        <v>0</v>
      </c>
      <c r="J7255" s="59"/>
      <c r="K7255" s="59" t="s">
        <v>4009</v>
      </c>
      <c r="L7255" s="73" t="s">
        <v>9847</v>
      </c>
      <c r="M7255" s="61"/>
      <c r="N7255" s="62"/>
    </row>
    <row r="7256" spans="1:14" ht="12.75" customHeight="1" x14ac:dyDescent="0.2">
      <c r="A7256" s="51" t="s">
        <v>12335</v>
      </c>
      <c r="B7256" s="9" t="s">
        <v>12077</v>
      </c>
      <c r="C7256" s="53" t="s">
        <v>4007</v>
      </c>
      <c r="D7256" s="44" t="s">
        <v>4319</v>
      </c>
      <c r="E7256" s="54"/>
      <c r="F7256" s="55"/>
      <c r="G7256" s="56">
        <v>37880</v>
      </c>
      <c r="H7256" s="57">
        <f t="shared" si="226"/>
        <v>44698.399999999994</v>
      </c>
      <c r="I7256" s="58">
        <f t="shared" si="227"/>
        <v>0</v>
      </c>
      <c r="J7256" s="59"/>
      <c r="K7256" s="59" t="s">
        <v>4009</v>
      </c>
      <c r="L7256" s="73" t="s">
        <v>9847</v>
      </c>
      <c r="M7256" s="61"/>
      <c r="N7256" s="62"/>
    </row>
    <row r="7257" spans="1:14" ht="12.75" customHeight="1" x14ac:dyDescent="0.2">
      <c r="A7257" s="69" t="s">
        <v>12336</v>
      </c>
      <c r="B7257" s="70" t="s">
        <v>12337</v>
      </c>
      <c r="C7257" s="71" t="s">
        <v>4007</v>
      </c>
      <c r="D7257" s="72" t="s">
        <v>4319</v>
      </c>
      <c r="E7257" s="54"/>
      <c r="F7257" s="55"/>
      <c r="G7257" s="56">
        <v>21580</v>
      </c>
      <c r="H7257" s="57">
        <f t="shared" si="226"/>
        <v>25464.399999999998</v>
      </c>
      <c r="I7257" s="58">
        <f t="shared" si="227"/>
        <v>0</v>
      </c>
      <c r="J7257" s="59"/>
      <c r="K7257" s="59" t="s">
        <v>4009</v>
      </c>
      <c r="L7257" s="73"/>
      <c r="M7257" s="61"/>
      <c r="N7257" s="62"/>
    </row>
    <row r="7258" spans="1:14" ht="12.75" customHeight="1" x14ac:dyDescent="0.2">
      <c r="A7258" s="51" t="s">
        <v>12338</v>
      </c>
      <c r="B7258" s="9" t="s">
        <v>12198</v>
      </c>
      <c r="C7258" s="53" t="s">
        <v>4007</v>
      </c>
      <c r="D7258" s="44" t="s">
        <v>4494</v>
      </c>
      <c r="E7258" s="54"/>
      <c r="F7258" s="55"/>
      <c r="G7258" s="56">
        <v>10271</v>
      </c>
      <c r="H7258" s="57">
        <f t="shared" si="226"/>
        <v>12119.779999999999</v>
      </c>
      <c r="I7258" s="58">
        <f t="shared" si="227"/>
        <v>0</v>
      </c>
      <c r="J7258" s="59"/>
      <c r="K7258" s="59" t="s">
        <v>4009</v>
      </c>
      <c r="L7258" s="60" t="s">
        <v>12339</v>
      </c>
      <c r="M7258" s="61"/>
      <c r="N7258" s="62"/>
    </row>
    <row r="7259" spans="1:14" ht="12.75" customHeight="1" x14ac:dyDescent="0.2">
      <c r="A7259" s="69" t="s">
        <v>12340</v>
      </c>
      <c r="B7259" s="70" t="s">
        <v>12341</v>
      </c>
      <c r="C7259" s="71" t="s">
        <v>4007</v>
      </c>
      <c r="D7259" s="72"/>
      <c r="E7259" s="54"/>
      <c r="F7259" s="55"/>
      <c r="G7259" s="56">
        <v>8883</v>
      </c>
      <c r="H7259" s="57">
        <f t="shared" si="226"/>
        <v>10481.939999999999</v>
      </c>
      <c r="I7259" s="58">
        <f t="shared" si="227"/>
        <v>0</v>
      </c>
      <c r="J7259" s="59"/>
      <c r="K7259" s="59" t="s">
        <v>4009</v>
      </c>
      <c r="L7259" s="60"/>
      <c r="M7259" s="61"/>
      <c r="N7259" s="62"/>
    </row>
    <row r="7260" spans="1:14" ht="12.75" customHeight="1" x14ac:dyDescent="0.2">
      <c r="A7260" s="78" t="s">
        <v>12342</v>
      </c>
      <c r="B7260" s="9" t="s">
        <v>12150</v>
      </c>
      <c r="C7260" s="53" t="s">
        <v>4007</v>
      </c>
      <c r="D7260" s="44" t="s">
        <v>4237</v>
      </c>
      <c r="E7260" s="54"/>
      <c r="F7260" s="55"/>
      <c r="G7260" s="56">
        <v>4327</v>
      </c>
      <c r="H7260" s="57">
        <f t="shared" si="226"/>
        <v>5105.8599999999997</v>
      </c>
      <c r="I7260" s="58">
        <f t="shared" si="227"/>
        <v>0</v>
      </c>
      <c r="J7260" s="59"/>
      <c r="K7260" s="59" t="s">
        <v>4009</v>
      </c>
      <c r="L7260" s="73" t="s">
        <v>12343</v>
      </c>
      <c r="M7260" s="61"/>
      <c r="N7260" s="62"/>
    </row>
    <row r="7261" spans="1:14" ht="12.75" customHeight="1" x14ac:dyDescent="0.2">
      <c r="A7261" s="78" t="s">
        <v>12344</v>
      </c>
      <c r="B7261" s="9" t="s">
        <v>12345</v>
      </c>
      <c r="C7261" s="53" t="s">
        <v>4007</v>
      </c>
      <c r="D7261" s="44" t="s">
        <v>4237</v>
      </c>
      <c r="E7261" s="54"/>
      <c r="F7261" s="55"/>
      <c r="G7261" s="56">
        <v>3970</v>
      </c>
      <c r="H7261" s="57">
        <f t="shared" si="226"/>
        <v>4684.5999999999995</v>
      </c>
      <c r="I7261" s="58">
        <f t="shared" si="227"/>
        <v>0</v>
      </c>
      <c r="J7261" s="59"/>
      <c r="K7261" s="59" t="s">
        <v>4009</v>
      </c>
      <c r="L7261" s="60" t="s">
        <v>4029</v>
      </c>
      <c r="M7261" s="61"/>
      <c r="N7261" s="62"/>
    </row>
    <row r="7262" spans="1:14" ht="12.75" customHeight="1" x14ac:dyDescent="0.2">
      <c r="A7262" s="69" t="s">
        <v>12346</v>
      </c>
      <c r="B7262" s="70" t="s">
        <v>12347</v>
      </c>
      <c r="C7262" s="71" t="s">
        <v>4007</v>
      </c>
      <c r="D7262" s="72"/>
      <c r="E7262" s="54"/>
      <c r="F7262" s="55"/>
      <c r="G7262" s="56">
        <v>888</v>
      </c>
      <c r="H7262" s="57">
        <f t="shared" si="226"/>
        <v>1047.8399999999999</v>
      </c>
      <c r="I7262" s="58">
        <f t="shared" si="227"/>
        <v>0</v>
      </c>
      <c r="J7262" s="59"/>
      <c r="K7262" s="59" t="s">
        <v>4009</v>
      </c>
      <c r="L7262" s="60"/>
      <c r="M7262" s="61"/>
      <c r="N7262" s="62"/>
    </row>
    <row r="7263" spans="1:14" ht="12.75" customHeight="1" x14ac:dyDescent="0.2">
      <c r="A7263" s="51" t="s">
        <v>12348</v>
      </c>
      <c r="B7263" s="9" t="s">
        <v>12349</v>
      </c>
      <c r="C7263" s="53" t="s">
        <v>4007</v>
      </c>
      <c r="D7263" s="44"/>
      <c r="E7263" s="54"/>
      <c r="F7263" s="55"/>
      <c r="G7263" s="56">
        <v>127230</v>
      </c>
      <c r="H7263" s="57">
        <f t="shared" si="226"/>
        <v>150131.4</v>
      </c>
      <c r="I7263" s="58">
        <f t="shared" si="227"/>
        <v>0</v>
      </c>
      <c r="J7263" s="59"/>
      <c r="K7263" s="59" t="s">
        <v>4009</v>
      </c>
      <c r="L7263" s="60"/>
      <c r="M7263" s="61"/>
      <c r="N7263" s="62"/>
    </row>
    <row r="7264" spans="1:14" ht="12.75" customHeight="1" x14ac:dyDescent="0.2">
      <c r="A7264" s="51" t="s">
        <v>12350</v>
      </c>
      <c r="B7264" s="9" t="s">
        <v>12351</v>
      </c>
      <c r="C7264" s="53" t="s">
        <v>4007</v>
      </c>
      <c r="D7264" s="44"/>
      <c r="E7264" s="54"/>
      <c r="F7264" s="55"/>
      <c r="G7264" s="56">
        <v>6810</v>
      </c>
      <c r="H7264" s="57">
        <f t="shared" si="226"/>
        <v>8035.7999999999993</v>
      </c>
      <c r="I7264" s="58">
        <f t="shared" si="227"/>
        <v>0</v>
      </c>
      <c r="J7264" s="59"/>
      <c r="K7264" s="59" t="s">
        <v>4009</v>
      </c>
      <c r="L7264" s="60"/>
      <c r="M7264" s="61"/>
      <c r="N7264" s="62"/>
    </row>
    <row r="7265" spans="1:83" ht="12.75" customHeight="1" x14ac:dyDescent="0.2">
      <c r="A7265" s="64" t="s">
        <v>12352</v>
      </c>
      <c r="B7265" s="9" t="s">
        <v>12353</v>
      </c>
      <c r="C7265" s="53" t="s">
        <v>4007</v>
      </c>
      <c r="D7265" s="44"/>
      <c r="E7265" s="54"/>
      <c r="F7265" s="55"/>
      <c r="G7265" s="56">
        <v>706</v>
      </c>
      <c r="H7265" s="57">
        <f t="shared" si="226"/>
        <v>833.07999999999993</v>
      </c>
      <c r="I7265" s="58">
        <f t="shared" si="227"/>
        <v>0</v>
      </c>
      <c r="J7265" s="59"/>
      <c r="K7265" s="59" t="s">
        <v>4009</v>
      </c>
      <c r="L7265" s="73"/>
      <c r="M7265" s="61"/>
      <c r="N7265" s="62"/>
    </row>
    <row r="7266" spans="1:83" ht="12.75" customHeight="1" x14ac:dyDescent="0.2">
      <c r="A7266" s="51" t="s">
        <v>12354</v>
      </c>
      <c r="B7266" s="9" t="s">
        <v>12077</v>
      </c>
      <c r="C7266" s="53" t="s">
        <v>4007</v>
      </c>
      <c r="D7266" s="44"/>
      <c r="E7266" s="54"/>
      <c r="F7266" s="55"/>
      <c r="G7266" s="56">
        <v>99063</v>
      </c>
      <c r="H7266" s="57">
        <f t="shared" si="226"/>
        <v>116894.34</v>
      </c>
      <c r="I7266" s="58">
        <f t="shared" si="227"/>
        <v>0</v>
      </c>
      <c r="J7266" s="59"/>
      <c r="K7266" s="59" t="s">
        <v>4009</v>
      </c>
      <c r="L7266" s="60"/>
      <c r="M7266" s="61"/>
      <c r="N7266" s="62"/>
    </row>
    <row r="7267" spans="1:83" s="10" customFormat="1" ht="12.75" customHeight="1" x14ac:dyDescent="0.2">
      <c r="A7267" s="51" t="s">
        <v>12355</v>
      </c>
      <c r="B7267" s="9" t="s">
        <v>12221</v>
      </c>
      <c r="C7267" s="53" t="s">
        <v>4007</v>
      </c>
      <c r="D7267" s="44"/>
      <c r="E7267" s="54"/>
      <c r="F7267" s="55"/>
      <c r="G7267" s="56">
        <v>1467</v>
      </c>
      <c r="H7267" s="57">
        <f t="shared" si="226"/>
        <v>1731.06</v>
      </c>
      <c r="I7267" s="58">
        <f t="shared" si="227"/>
        <v>0</v>
      </c>
      <c r="J7267" s="59"/>
      <c r="K7267" s="59" t="s">
        <v>4009</v>
      </c>
      <c r="L7267" s="60"/>
      <c r="M7267" s="61"/>
      <c r="N7267" s="6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  <c r="AX7267" s="2"/>
      <c r="AY7267" s="2"/>
      <c r="AZ7267" s="2"/>
      <c r="BA7267" s="2"/>
      <c r="BB7267" s="2"/>
      <c r="BC7267" s="2"/>
      <c r="BD7267" s="2"/>
      <c r="BE7267" s="2"/>
      <c r="BF7267" s="2"/>
      <c r="BG7267" s="2"/>
      <c r="BH7267" s="2"/>
      <c r="BI7267" s="2"/>
      <c r="BJ7267" s="2"/>
      <c r="BK7267" s="2"/>
      <c r="BL7267" s="2"/>
      <c r="BM7267" s="2"/>
      <c r="BN7267" s="2"/>
      <c r="BO7267" s="2"/>
      <c r="BP7267" s="2"/>
      <c r="BQ7267" s="2"/>
      <c r="BR7267" s="2"/>
      <c r="BS7267" s="2"/>
      <c r="BT7267" s="2"/>
      <c r="BU7267" s="2"/>
      <c r="BV7267" s="2"/>
      <c r="BW7267" s="2"/>
      <c r="BX7267" s="2"/>
      <c r="BY7267" s="2"/>
      <c r="BZ7267" s="2"/>
      <c r="CA7267" s="2"/>
      <c r="CB7267" s="2"/>
      <c r="CC7267" s="2"/>
      <c r="CD7267" s="2"/>
      <c r="CE7267" s="2"/>
    </row>
    <row r="7268" spans="1:83" ht="12.75" customHeight="1" x14ac:dyDescent="0.2">
      <c r="A7268" s="51" t="s">
        <v>12356</v>
      </c>
      <c r="B7268" s="9" t="s">
        <v>12104</v>
      </c>
      <c r="C7268" s="53" t="s">
        <v>4007</v>
      </c>
      <c r="D7268" s="44"/>
      <c r="E7268" s="54"/>
      <c r="F7268" s="55"/>
      <c r="G7268" s="56">
        <v>1397</v>
      </c>
      <c r="H7268" s="57">
        <f t="shared" si="226"/>
        <v>1648.4599999999998</v>
      </c>
      <c r="I7268" s="58">
        <f t="shared" si="227"/>
        <v>0</v>
      </c>
      <c r="J7268" s="59"/>
      <c r="K7268" s="59" t="s">
        <v>4009</v>
      </c>
      <c r="L7268" s="60"/>
      <c r="M7268" s="61"/>
      <c r="N7268" s="62"/>
    </row>
    <row r="7269" spans="1:83" ht="12.75" customHeight="1" x14ac:dyDescent="0.2">
      <c r="A7269" s="78" t="s">
        <v>12357</v>
      </c>
      <c r="B7269" s="9" t="s">
        <v>12358</v>
      </c>
      <c r="C7269" s="53" t="s">
        <v>4007</v>
      </c>
      <c r="D7269" s="44" t="s">
        <v>4748</v>
      </c>
      <c r="E7269" s="54"/>
      <c r="F7269" s="55"/>
      <c r="G7269" s="56">
        <v>61500</v>
      </c>
      <c r="H7269" s="57">
        <f t="shared" si="226"/>
        <v>72570</v>
      </c>
      <c r="I7269" s="58">
        <f t="shared" si="227"/>
        <v>0</v>
      </c>
      <c r="J7269" s="59"/>
      <c r="K7269" s="59" t="s">
        <v>4009</v>
      </c>
      <c r="L7269" s="60" t="s">
        <v>4029</v>
      </c>
      <c r="M7269" s="61"/>
      <c r="N7269" s="62"/>
    </row>
    <row r="7270" spans="1:83" s="10" customFormat="1" ht="12.75" customHeight="1" x14ac:dyDescent="0.2">
      <c r="A7270" s="69" t="s">
        <v>12359</v>
      </c>
      <c r="B7270" s="9" t="s">
        <v>12360</v>
      </c>
      <c r="C7270" s="53" t="s">
        <v>4007</v>
      </c>
      <c r="D7270" s="44" t="s">
        <v>4410</v>
      </c>
      <c r="E7270" s="54"/>
      <c r="F7270" s="55"/>
      <c r="G7270" s="56">
        <v>750</v>
      </c>
      <c r="H7270" s="57">
        <f t="shared" si="226"/>
        <v>885</v>
      </c>
      <c r="I7270" s="58">
        <f t="shared" si="227"/>
        <v>0</v>
      </c>
      <c r="J7270" s="59"/>
      <c r="K7270" s="59" t="s">
        <v>4009</v>
      </c>
      <c r="L7270" s="60" t="s">
        <v>4029</v>
      </c>
      <c r="M7270" s="61"/>
      <c r="N7270" s="6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  <c r="AY7270" s="2"/>
      <c r="AZ7270" s="2"/>
      <c r="BA7270" s="2"/>
      <c r="BB7270" s="2"/>
      <c r="BC7270" s="2"/>
      <c r="BD7270" s="2"/>
      <c r="BE7270" s="2"/>
      <c r="BF7270" s="2"/>
      <c r="BG7270" s="2"/>
      <c r="BH7270" s="2"/>
      <c r="BI7270" s="2"/>
      <c r="BJ7270" s="2"/>
      <c r="BK7270" s="2"/>
      <c r="BL7270" s="2"/>
      <c r="BM7270" s="2"/>
      <c r="BN7270" s="2"/>
      <c r="BO7270" s="2"/>
      <c r="BP7270" s="2"/>
      <c r="BQ7270" s="2"/>
      <c r="BR7270" s="2"/>
      <c r="BS7270" s="2"/>
      <c r="BT7270" s="2"/>
      <c r="BU7270" s="2"/>
      <c r="BV7270" s="2"/>
      <c r="BW7270" s="2"/>
      <c r="BX7270" s="2"/>
      <c r="BY7270" s="2"/>
      <c r="BZ7270" s="2"/>
      <c r="CA7270" s="2"/>
      <c r="CB7270" s="2"/>
      <c r="CC7270" s="2"/>
      <c r="CD7270" s="2"/>
      <c r="CE7270" s="2"/>
    </row>
    <row r="7271" spans="1:83" ht="12.75" customHeight="1" x14ac:dyDescent="0.2">
      <c r="A7271" s="69" t="s">
        <v>12361</v>
      </c>
      <c r="B7271" s="9" t="s">
        <v>62</v>
      </c>
      <c r="C7271" s="53" t="s">
        <v>4007</v>
      </c>
      <c r="D7271" s="44" t="s">
        <v>4410</v>
      </c>
      <c r="E7271" s="54"/>
      <c r="F7271" s="55"/>
      <c r="G7271" s="56">
        <v>820</v>
      </c>
      <c r="H7271" s="57">
        <f t="shared" si="226"/>
        <v>967.59999999999991</v>
      </c>
      <c r="I7271" s="58">
        <f t="shared" si="227"/>
        <v>0</v>
      </c>
      <c r="J7271" s="59"/>
      <c r="K7271" s="59" t="s">
        <v>4009</v>
      </c>
      <c r="L7271" s="60" t="s">
        <v>4029</v>
      </c>
      <c r="M7271" s="61"/>
      <c r="N7271" s="62"/>
    </row>
    <row r="7272" spans="1:83" ht="12.75" customHeight="1" x14ac:dyDescent="0.2">
      <c r="A7272" s="51" t="s">
        <v>12362</v>
      </c>
      <c r="B7272" s="9" t="s">
        <v>4455</v>
      </c>
      <c r="C7272" s="53" t="s">
        <v>4007</v>
      </c>
      <c r="D7272" s="44" t="s">
        <v>4237</v>
      </c>
      <c r="E7272" s="54"/>
      <c r="F7272" s="55"/>
      <c r="G7272" s="56">
        <v>40700</v>
      </c>
      <c r="H7272" s="57">
        <f t="shared" si="226"/>
        <v>48026</v>
      </c>
      <c r="I7272" s="58">
        <f t="shared" si="227"/>
        <v>0</v>
      </c>
      <c r="J7272" s="59"/>
      <c r="K7272" s="59" t="s">
        <v>4009</v>
      </c>
      <c r="L7272" s="60" t="s">
        <v>4029</v>
      </c>
      <c r="M7272" s="61"/>
      <c r="N7272" s="62"/>
    </row>
    <row r="7273" spans="1:83" ht="12.75" customHeight="1" x14ac:dyDescent="0.2">
      <c r="A7273" s="78" t="s">
        <v>12363</v>
      </c>
      <c r="B7273" s="9" t="s">
        <v>4455</v>
      </c>
      <c r="C7273" s="53" t="s">
        <v>4007</v>
      </c>
      <c r="D7273" s="44" t="s">
        <v>4237</v>
      </c>
      <c r="E7273" s="54"/>
      <c r="F7273" s="55"/>
      <c r="G7273" s="56">
        <v>40700</v>
      </c>
      <c r="H7273" s="57">
        <f t="shared" si="226"/>
        <v>48026</v>
      </c>
      <c r="I7273" s="58">
        <f t="shared" si="227"/>
        <v>0</v>
      </c>
      <c r="J7273" s="59"/>
      <c r="K7273" s="59" t="s">
        <v>4009</v>
      </c>
      <c r="L7273" s="60" t="s">
        <v>4029</v>
      </c>
      <c r="M7273" s="61"/>
      <c r="N7273" s="62"/>
    </row>
    <row r="7274" spans="1:83" ht="12.75" customHeight="1" x14ac:dyDescent="0.2">
      <c r="A7274" s="51" t="s">
        <v>12364</v>
      </c>
      <c r="B7274" s="9" t="s">
        <v>12132</v>
      </c>
      <c r="C7274" s="53" t="s">
        <v>4007</v>
      </c>
      <c r="D7274" s="44" t="s">
        <v>4237</v>
      </c>
      <c r="E7274" s="54"/>
      <c r="F7274" s="55"/>
      <c r="G7274" s="56">
        <v>871</v>
      </c>
      <c r="H7274" s="57">
        <f t="shared" si="226"/>
        <v>1027.78</v>
      </c>
      <c r="I7274" s="58">
        <f t="shared" si="227"/>
        <v>0</v>
      </c>
      <c r="J7274" s="59"/>
      <c r="K7274" s="59" t="s">
        <v>4009</v>
      </c>
      <c r="L7274" s="60" t="s">
        <v>4029</v>
      </c>
      <c r="M7274" s="61"/>
      <c r="N7274" s="62"/>
    </row>
    <row r="7275" spans="1:83" ht="12.75" customHeight="1" x14ac:dyDescent="0.2">
      <c r="A7275" s="51" t="s">
        <v>12365</v>
      </c>
      <c r="B7275" s="9" t="s">
        <v>46</v>
      </c>
      <c r="C7275" s="53" t="s">
        <v>4007</v>
      </c>
      <c r="D7275" s="44" t="s">
        <v>4237</v>
      </c>
      <c r="E7275" s="54"/>
      <c r="F7275" s="55"/>
      <c r="G7275" s="56">
        <v>1970</v>
      </c>
      <c r="H7275" s="57">
        <f t="shared" si="226"/>
        <v>2324.6</v>
      </c>
      <c r="I7275" s="58">
        <f t="shared" si="227"/>
        <v>0</v>
      </c>
      <c r="J7275" s="59"/>
      <c r="K7275" s="59" t="s">
        <v>4009</v>
      </c>
      <c r="L7275" s="60" t="s">
        <v>4029</v>
      </c>
      <c r="M7275" s="61"/>
      <c r="N7275" s="62"/>
    </row>
    <row r="7276" spans="1:83" ht="12.75" customHeight="1" x14ac:dyDescent="0.2">
      <c r="A7276" s="64" t="s">
        <v>12366</v>
      </c>
      <c r="B7276" s="9" t="s">
        <v>12367</v>
      </c>
      <c r="C7276" s="53" t="s">
        <v>4007</v>
      </c>
      <c r="D7276" s="44"/>
      <c r="E7276" s="54"/>
      <c r="F7276" s="55"/>
      <c r="G7276" s="56">
        <v>623000</v>
      </c>
      <c r="H7276" s="57">
        <f t="shared" si="226"/>
        <v>735140</v>
      </c>
      <c r="I7276" s="58">
        <f t="shared" si="227"/>
        <v>0</v>
      </c>
      <c r="J7276" s="59"/>
      <c r="K7276" s="59" t="s">
        <v>4009</v>
      </c>
      <c r="L7276" s="73"/>
      <c r="M7276" s="61"/>
      <c r="N7276" s="62"/>
    </row>
    <row r="7277" spans="1:83" ht="12.75" customHeight="1" x14ac:dyDescent="0.2">
      <c r="A7277" s="51" t="s">
        <v>12368</v>
      </c>
      <c r="B7277" s="9" t="s">
        <v>6543</v>
      </c>
      <c r="C7277" s="53" t="s">
        <v>4007</v>
      </c>
      <c r="D7277" s="44"/>
      <c r="E7277" s="54"/>
      <c r="F7277" s="55"/>
      <c r="G7277" s="56">
        <v>23158</v>
      </c>
      <c r="H7277" s="57">
        <f t="shared" si="226"/>
        <v>27326.44</v>
      </c>
      <c r="I7277" s="58">
        <f t="shared" si="227"/>
        <v>0</v>
      </c>
      <c r="J7277" s="59"/>
      <c r="K7277" s="59" t="s">
        <v>4009</v>
      </c>
      <c r="L7277" s="60"/>
      <c r="M7277" s="61"/>
      <c r="N7277" s="62"/>
    </row>
    <row r="7278" spans="1:83" ht="12.75" customHeight="1" x14ac:dyDescent="0.2">
      <c r="A7278" s="64" t="s">
        <v>12369</v>
      </c>
      <c r="B7278" s="9" t="s">
        <v>1156</v>
      </c>
      <c r="C7278" s="53" t="s">
        <v>4007</v>
      </c>
      <c r="D7278" s="44"/>
      <c r="E7278" s="54"/>
      <c r="F7278" s="55"/>
      <c r="G7278" s="56">
        <v>43</v>
      </c>
      <c r="H7278" s="57">
        <f t="shared" si="226"/>
        <v>50.739999999999995</v>
      </c>
      <c r="I7278" s="58">
        <f t="shared" si="227"/>
        <v>0</v>
      </c>
      <c r="J7278" s="59"/>
      <c r="K7278" s="59" t="s">
        <v>12370</v>
      </c>
      <c r="L7278" s="60"/>
      <c r="M7278" s="61"/>
      <c r="N7278" s="62"/>
    </row>
    <row r="7279" spans="1:83" ht="12.75" customHeight="1" x14ac:dyDescent="0.2">
      <c r="A7279" s="51" t="s">
        <v>3413</v>
      </c>
      <c r="B7279" s="9" t="s">
        <v>293</v>
      </c>
      <c r="C7279" s="66" t="s">
        <v>4035</v>
      </c>
      <c r="D7279" s="44" t="s">
        <v>4748</v>
      </c>
      <c r="E7279" s="54"/>
      <c r="F7279" s="55"/>
      <c r="G7279" s="56">
        <v>350</v>
      </c>
      <c r="H7279" s="57">
        <f t="shared" si="226"/>
        <v>413</v>
      </c>
      <c r="I7279" s="58">
        <f t="shared" si="227"/>
        <v>0</v>
      </c>
      <c r="J7279" s="59" t="s">
        <v>4027</v>
      </c>
      <c r="K7279" s="59"/>
      <c r="L7279" s="79" t="s">
        <v>12371</v>
      </c>
      <c r="M7279" s="61">
        <v>2.1999999999999999E-2</v>
      </c>
      <c r="N7279" s="62"/>
    </row>
    <row r="7280" spans="1:83" ht="12.75" customHeight="1" x14ac:dyDescent="0.2">
      <c r="A7280" s="51" t="s">
        <v>12372</v>
      </c>
      <c r="B7280" s="9" t="s">
        <v>447</v>
      </c>
      <c r="C7280" s="66" t="s">
        <v>4035</v>
      </c>
      <c r="D7280" s="44" t="s">
        <v>4748</v>
      </c>
      <c r="E7280" s="54"/>
      <c r="F7280" s="55"/>
      <c r="G7280" s="56">
        <v>270.89</v>
      </c>
      <c r="H7280" s="57">
        <f t="shared" si="226"/>
        <v>319.65019999999998</v>
      </c>
      <c r="I7280" s="58">
        <f t="shared" si="227"/>
        <v>0</v>
      </c>
      <c r="J7280" s="59"/>
      <c r="K7280" s="59"/>
      <c r="L7280" s="60" t="s">
        <v>4029</v>
      </c>
      <c r="M7280" s="61">
        <v>0.14000000000000001</v>
      </c>
      <c r="N7280" s="62"/>
    </row>
    <row r="7281" spans="1:83" ht="12.75" customHeight="1" x14ac:dyDescent="0.2">
      <c r="A7281" s="51" t="s">
        <v>3414</v>
      </c>
      <c r="B7281" s="9" t="s">
        <v>474</v>
      </c>
      <c r="C7281" s="66" t="s">
        <v>4035</v>
      </c>
      <c r="D7281" s="44" t="s">
        <v>6891</v>
      </c>
      <c r="E7281" s="54"/>
      <c r="F7281" s="55"/>
      <c r="G7281" s="56">
        <v>265000</v>
      </c>
      <c r="H7281" s="57">
        <f t="shared" si="226"/>
        <v>312700</v>
      </c>
      <c r="I7281" s="58">
        <f t="shared" si="227"/>
        <v>0</v>
      </c>
      <c r="J7281" s="59"/>
      <c r="K7281" s="59"/>
      <c r="L7281" s="65" t="s">
        <v>12373</v>
      </c>
      <c r="M7281" s="61">
        <v>358</v>
      </c>
      <c r="N7281" s="62"/>
    </row>
    <row r="7282" spans="1:83" ht="12.75" customHeight="1" x14ac:dyDescent="0.2">
      <c r="A7282" s="51" t="s">
        <v>3415</v>
      </c>
      <c r="B7282" s="9" t="s">
        <v>473</v>
      </c>
      <c r="C7282" s="66" t="s">
        <v>4035</v>
      </c>
      <c r="D7282" s="44" t="s">
        <v>6891</v>
      </c>
      <c r="E7282" s="54"/>
      <c r="F7282" s="55"/>
      <c r="G7282" s="56">
        <v>260000</v>
      </c>
      <c r="H7282" s="57">
        <f t="shared" si="226"/>
        <v>306800</v>
      </c>
      <c r="I7282" s="58">
        <f t="shared" si="227"/>
        <v>0</v>
      </c>
      <c r="J7282" s="59" t="s">
        <v>12374</v>
      </c>
      <c r="K7282" s="59"/>
      <c r="L7282" s="60" t="s">
        <v>4029</v>
      </c>
      <c r="M7282" s="61">
        <v>341.6</v>
      </c>
      <c r="N7282" s="62"/>
    </row>
    <row r="7283" spans="1:83" ht="12.75" customHeight="1" x14ac:dyDescent="0.2">
      <c r="A7283" s="51" t="s">
        <v>3416</v>
      </c>
      <c r="B7283" s="9" t="s">
        <v>474</v>
      </c>
      <c r="C7283" s="66" t="s">
        <v>4035</v>
      </c>
      <c r="D7283" s="44" t="s">
        <v>6891</v>
      </c>
      <c r="E7283" s="54"/>
      <c r="F7283" s="55"/>
      <c r="G7283" s="56">
        <v>270746.75</v>
      </c>
      <c r="H7283" s="57">
        <f t="shared" si="226"/>
        <v>319481.16499999998</v>
      </c>
      <c r="I7283" s="58">
        <f t="shared" si="227"/>
        <v>0</v>
      </c>
      <c r="J7283" s="59" t="s">
        <v>12375</v>
      </c>
      <c r="K7283" s="59"/>
      <c r="L7283" s="65" t="s">
        <v>12373</v>
      </c>
      <c r="M7283" s="61">
        <v>341.6</v>
      </c>
      <c r="N7283" s="62"/>
    </row>
    <row r="7284" spans="1:83" ht="12.75" customHeight="1" x14ac:dyDescent="0.2">
      <c r="A7284" s="64" t="s">
        <v>12376</v>
      </c>
      <c r="B7284" s="9" t="s">
        <v>689</v>
      </c>
      <c r="C7284" s="66" t="s">
        <v>4035</v>
      </c>
      <c r="D7284" s="44" t="s">
        <v>4945</v>
      </c>
      <c r="E7284" s="54"/>
      <c r="F7284" s="55"/>
      <c r="G7284" s="56">
        <v>5500</v>
      </c>
      <c r="H7284" s="57">
        <f t="shared" si="226"/>
        <v>6490</v>
      </c>
      <c r="I7284" s="58">
        <f t="shared" si="227"/>
        <v>0</v>
      </c>
      <c r="J7284" s="59"/>
      <c r="K7284" s="59"/>
      <c r="L7284" s="60" t="s">
        <v>4029</v>
      </c>
      <c r="M7284" s="61"/>
      <c r="N7284" s="62"/>
    </row>
    <row r="7285" spans="1:83" ht="12.75" customHeight="1" x14ac:dyDescent="0.2">
      <c r="A7285" s="64" t="s">
        <v>12377</v>
      </c>
      <c r="B7285" s="9" t="s">
        <v>690</v>
      </c>
      <c r="C7285" s="66" t="s">
        <v>4035</v>
      </c>
      <c r="D7285" s="44" t="s">
        <v>4945</v>
      </c>
      <c r="E7285" s="54"/>
      <c r="F7285" s="55"/>
      <c r="G7285" s="56">
        <v>5500</v>
      </c>
      <c r="H7285" s="57">
        <f t="shared" si="226"/>
        <v>6490</v>
      </c>
      <c r="I7285" s="58">
        <f t="shared" si="227"/>
        <v>0</v>
      </c>
      <c r="J7285" s="59"/>
      <c r="K7285" s="59"/>
      <c r="L7285" s="60" t="s">
        <v>4029</v>
      </c>
      <c r="M7285" s="61"/>
      <c r="N7285" s="62"/>
    </row>
    <row r="7286" spans="1:83" s="10" customFormat="1" ht="12.75" customHeight="1" x14ac:dyDescent="0.2">
      <c r="A7286" s="64" t="s">
        <v>12378</v>
      </c>
      <c r="B7286" s="9" t="s">
        <v>12379</v>
      </c>
      <c r="C7286" s="66" t="s">
        <v>4035</v>
      </c>
      <c r="D7286" s="44" t="s">
        <v>4319</v>
      </c>
      <c r="E7286" s="54"/>
      <c r="F7286" s="55"/>
      <c r="G7286" s="56">
        <v>221.32</v>
      </c>
      <c r="H7286" s="57">
        <f t="shared" si="226"/>
        <v>261.1576</v>
      </c>
      <c r="I7286" s="58">
        <f t="shared" si="227"/>
        <v>0</v>
      </c>
      <c r="J7286" s="59"/>
      <c r="K7286" s="59" t="s">
        <v>6938</v>
      </c>
      <c r="L7286" s="60" t="s">
        <v>4029</v>
      </c>
      <c r="M7286" s="61">
        <v>0.29699999999999999</v>
      </c>
      <c r="N7286" s="6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  <c r="AX7286" s="2"/>
      <c r="AY7286" s="2"/>
      <c r="AZ7286" s="2"/>
      <c r="BA7286" s="2"/>
      <c r="BB7286" s="2"/>
      <c r="BC7286" s="2"/>
      <c r="BD7286" s="2"/>
      <c r="BE7286" s="2"/>
      <c r="BF7286" s="2"/>
      <c r="BG7286" s="2"/>
      <c r="BH7286" s="2"/>
      <c r="BI7286" s="2"/>
      <c r="BJ7286" s="2"/>
      <c r="BK7286" s="2"/>
      <c r="BL7286" s="2"/>
      <c r="BM7286" s="2"/>
      <c r="BN7286" s="2"/>
      <c r="BO7286" s="2"/>
      <c r="BP7286" s="2"/>
      <c r="BQ7286" s="2"/>
      <c r="BR7286" s="2"/>
      <c r="BS7286" s="2"/>
      <c r="BT7286" s="2"/>
      <c r="BU7286" s="2"/>
      <c r="BV7286" s="2"/>
      <c r="BW7286" s="2"/>
      <c r="BX7286" s="2"/>
      <c r="BY7286" s="2"/>
      <c r="BZ7286" s="2"/>
      <c r="CA7286" s="2"/>
      <c r="CB7286" s="2"/>
      <c r="CC7286" s="2"/>
      <c r="CD7286" s="2"/>
      <c r="CE7286" s="2"/>
    </row>
    <row r="7287" spans="1:83" ht="12.75" customHeight="1" x14ac:dyDescent="0.2">
      <c r="A7287" s="51" t="s">
        <v>3417</v>
      </c>
      <c r="B7287" s="9" t="s">
        <v>473</v>
      </c>
      <c r="C7287" s="66" t="s">
        <v>4035</v>
      </c>
      <c r="D7287" s="44" t="s">
        <v>6891</v>
      </c>
      <c r="E7287" s="54"/>
      <c r="F7287" s="55"/>
      <c r="G7287" s="56">
        <v>276129.06</v>
      </c>
      <c r="H7287" s="57">
        <f t="shared" si="226"/>
        <v>325832.29079999996</v>
      </c>
      <c r="I7287" s="58">
        <f t="shared" si="227"/>
        <v>0</v>
      </c>
      <c r="J7287" s="59" t="s">
        <v>12380</v>
      </c>
      <c r="K7287" s="59"/>
      <c r="L7287" s="60" t="s">
        <v>4029</v>
      </c>
      <c r="M7287" s="61">
        <v>341.6</v>
      </c>
      <c r="N7287" s="62"/>
    </row>
    <row r="7288" spans="1:83" ht="12.75" customHeight="1" x14ac:dyDescent="0.2">
      <c r="A7288" s="51" t="s">
        <v>3418</v>
      </c>
      <c r="B7288" s="9" t="s">
        <v>474</v>
      </c>
      <c r="C7288" s="66" t="s">
        <v>4035</v>
      </c>
      <c r="D7288" s="44" t="s">
        <v>6891</v>
      </c>
      <c r="E7288" s="54"/>
      <c r="F7288" s="55"/>
      <c r="G7288" s="56">
        <v>265000</v>
      </c>
      <c r="H7288" s="57">
        <f t="shared" si="226"/>
        <v>312700</v>
      </c>
      <c r="I7288" s="58">
        <f t="shared" si="227"/>
        <v>0</v>
      </c>
      <c r="J7288" s="59" t="s">
        <v>12381</v>
      </c>
      <c r="K7288" s="59"/>
      <c r="L7288" s="65" t="s">
        <v>12382</v>
      </c>
      <c r="M7288" s="61">
        <v>341.6</v>
      </c>
      <c r="N7288" s="62"/>
    </row>
    <row r="7289" spans="1:83" ht="12.75" customHeight="1" x14ac:dyDescent="0.2">
      <c r="A7289" s="51" t="s">
        <v>3419</v>
      </c>
      <c r="B7289" s="9" t="s">
        <v>477</v>
      </c>
      <c r="C7289" s="66" t="s">
        <v>4035</v>
      </c>
      <c r="D7289" s="44" t="s">
        <v>6891</v>
      </c>
      <c r="E7289" s="54"/>
      <c r="F7289" s="55"/>
      <c r="G7289" s="56">
        <v>38000</v>
      </c>
      <c r="H7289" s="57">
        <f t="shared" si="226"/>
        <v>44840</v>
      </c>
      <c r="I7289" s="58">
        <f t="shared" si="227"/>
        <v>0</v>
      </c>
      <c r="J7289" s="59" t="s">
        <v>4027</v>
      </c>
      <c r="K7289" s="59"/>
      <c r="L7289" s="60" t="s">
        <v>4029</v>
      </c>
      <c r="M7289" s="61">
        <v>31.7</v>
      </c>
      <c r="N7289" s="62"/>
    </row>
    <row r="7290" spans="1:83" ht="12.75" customHeight="1" x14ac:dyDescent="0.2">
      <c r="A7290" s="51" t="s">
        <v>3420</v>
      </c>
      <c r="B7290" s="9" t="s">
        <v>1132</v>
      </c>
      <c r="C7290" s="66" t="s">
        <v>4035</v>
      </c>
      <c r="D7290" s="44" t="s">
        <v>6891</v>
      </c>
      <c r="E7290" s="54"/>
      <c r="F7290" s="55"/>
      <c r="G7290" s="56">
        <v>3700</v>
      </c>
      <c r="H7290" s="57">
        <f t="shared" si="226"/>
        <v>4366</v>
      </c>
      <c r="I7290" s="58">
        <f t="shared" si="227"/>
        <v>0</v>
      </c>
      <c r="J7290" s="59" t="s">
        <v>4027</v>
      </c>
      <c r="K7290" s="59"/>
      <c r="L7290" s="60" t="s">
        <v>4029</v>
      </c>
      <c r="M7290" s="61">
        <v>3.8</v>
      </c>
      <c r="N7290" s="62"/>
    </row>
    <row r="7291" spans="1:83" ht="12.75" customHeight="1" x14ac:dyDescent="0.2">
      <c r="A7291" s="51" t="s">
        <v>12383</v>
      </c>
      <c r="B7291" s="9" t="s">
        <v>45</v>
      </c>
      <c r="C7291" s="66" t="s">
        <v>4035</v>
      </c>
      <c r="D7291" s="44" t="s">
        <v>7186</v>
      </c>
      <c r="E7291" s="54"/>
      <c r="F7291" s="55"/>
      <c r="G7291" s="56">
        <v>125</v>
      </c>
      <c r="H7291" s="57">
        <f t="shared" si="226"/>
        <v>147.5</v>
      </c>
      <c r="I7291" s="58">
        <f t="shared" si="227"/>
        <v>0</v>
      </c>
      <c r="J7291" s="59"/>
      <c r="K7291" s="59"/>
      <c r="L7291" s="60" t="s">
        <v>4029</v>
      </c>
      <c r="M7291" s="61"/>
      <c r="N7291" s="62"/>
    </row>
    <row r="7292" spans="1:83" ht="12.75" customHeight="1" x14ac:dyDescent="0.2">
      <c r="A7292" s="51" t="s">
        <v>3421</v>
      </c>
      <c r="B7292" s="9" t="s">
        <v>1133</v>
      </c>
      <c r="C7292" s="66" t="s">
        <v>4035</v>
      </c>
      <c r="D7292" s="44" t="s">
        <v>4243</v>
      </c>
      <c r="E7292" s="54"/>
      <c r="F7292" s="55"/>
      <c r="G7292" s="56">
        <v>600</v>
      </c>
      <c r="H7292" s="57">
        <f t="shared" si="226"/>
        <v>708</v>
      </c>
      <c r="I7292" s="58">
        <f t="shared" si="227"/>
        <v>0</v>
      </c>
      <c r="J7292" s="59" t="s">
        <v>12384</v>
      </c>
      <c r="K7292" s="59"/>
      <c r="L7292" s="60" t="s">
        <v>4029</v>
      </c>
      <c r="M7292" s="61">
        <v>0.4</v>
      </c>
      <c r="N7292" s="62"/>
    </row>
    <row r="7293" spans="1:83" ht="12.75" customHeight="1" x14ac:dyDescent="0.2">
      <c r="A7293" s="51" t="s">
        <v>3422</v>
      </c>
      <c r="B7293" s="9" t="s">
        <v>1114</v>
      </c>
      <c r="C7293" s="66" t="s">
        <v>4035</v>
      </c>
      <c r="D7293" s="44" t="s">
        <v>4243</v>
      </c>
      <c r="E7293" s="54"/>
      <c r="F7293" s="55"/>
      <c r="G7293" s="56">
        <v>500</v>
      </c>
      <c r="H7293" s="57">
        <f t="shared" si="226"/>
        <v>590</v>
      </c>
      <c r="I7293" s="58">
        <f t="shared" si="227"/>
        <v>0</v>
      </c>
      <c r="J7293" s="59" t="s">
        <v>12385</v>
      </c>
      <c r="K7293" s="59"/>
      <c r="L7293" s="60" t="s">
        <v>4029</v>
      </c>
      <c r="M7293" s="61">
        <v>0.152</v>
      </c>
      <c r="N7293" s="62"/>
    </row>
    <row r="7294" spans="1:83" ht="12.75" customHeight="1" x14ac:dyDescent="0.2">
      <c r="A7294" s="64" t="s">
        <v>12386</v>
      </c>
      <c r="B7294" s="9" t="s">
        <v>12387</v>
      </c>
      <c r="C7294" s="66" t="s">
        <v>4035</v>
      </c>
      <c r="D7294" s="44" t="s">
        <v>4319</v>
      </c>
      <c r="E7294" s="54"/>
      <c r="F7294" s="55"/>
      <c r="G7294" s="56">
        <v>180</v>
      </c>
      <c r="H7294" s="57">
        <f t="shared" si="226"/>
        <v>212.39999999999998</v>
      </c>
      <c r="I7294" s="58">
        <f t="shared" si="227"/>
        <v>0</v>
      </c>
      <c r="J7294" s="59"/>
      <c r="K7294" s="59" t="s">
        <v>6938</v>
      </c>
      <c r="L7294" s="60" t="s">
        <v>4029</v>
      </c>
      <c r="M7294" s="61">
        <v>0.224</v>
      </c>
      <c r="N7294" s="62"/>
    </row>
    <row r="7295" spans="1:83" ht="12.75" customHeight="1" x14ac:dyDescent="0.2">
      <c r="A7295" s="51" t="s">
        <v>3423</v>
      </c>
      <c r="B7295" s="9" t="s">
        <v>384</v>
      </c>
      <c r="C7295" s="66" t="s">
        <v>4035</v>
      </c>
      <c r="D7295" s="44" t="s">
        <v>4124</v>
      </c>
      <c r="E7295" s="54"/>
      <c r="F7295" s="55"/>
      <c r="G7295" s="56">
        <v>14000</v>
      </c>
      <c r="H7295" s="57">
        <f t="shared" si="226"/>
        <v>16520</v>
      </c>
      <c r="I7295" s="58">
        <f t="shared" si="227"/>
        <v>0</v>
      </c>
      <c r="J7295" s="59" t="s">
        <v>4027</v>
      </c>
      <c r="K7295" s="59"/>
      <c r="L7295" s="60" t="s">
        <v>4029</v>
      </c>
      <c r="M7295" s="61">
        <v>18.13</v>
      </c>
      <c r="N7295" s="62"/>
    </row>
    <row r="7296" spans="1:83" ht="12.75" customHeight="1" x14ac:dyDescent="0.2">
      <c r="A7296" s="51" t="s">
        <v>3424</v>
      </c>
      <c r="B7296" s="9" t="s">
        <v>1134</v>
      </c>
      <c r="C7296" s="66" t="s">
        <v>4035</v>
      </c>
      <c r="D7296" s="44" t="s">
        <v>4375</v>
      </c>
      <c r="E7296" s="54"/>
      <c r="F7296" s="55"/>
      <c r="G7296" s="56">
        <v>255000</v>
      </c>
      <c r="H7296" s="57">
        <f t="shared" si="226"/>
        <v>300900</v>
      </c>
      <c r="I7296" s="58">
        <f t="shared" si="227"/>
        <v>0</v>
      </c>
      <c r="J7296" s="59"/>
      <c r="K7296" s="59"/>
      <c r="L7296" s="60" t="s">
        <v>4029</v>
      </c>
      <c r="M7296" s="61">
        <v>692</v>
      </c>
      <c r="N7296" s="62"/>
    </row>
    <row r="7297" spans="1:83" ht="12.75" customHeight="1" x14ac:dyDescent="0.2">
      <c r="A7297" s="51" t="s">
        <v>3425</v>
      </c>
      <c r="B7297" s="9" t="s">
        <v>1135</v>
      </c>
      <c r="C7297" s="66" t="s">
        <v>4035</v>
      </c>
      <c r="D7297" s="44" t="s">
        <v>4375</v>
      </c>
      <c r="E7297" s="54"/>
      <c r="F7297" s="55"/>
      <c r="G7297" s="56">
        <v>260000</v>
      </c>
      <c r="H7297" s="57">
        <f t="shared" si="226"/>
        <v>306800</v>
      </c>
      <c r="I7297" s="58">
        <f t="shared" si="227"/>
        <v>0</v>
      </c>
      <c r="J7297" s="59"/>
      <c r="K7297" s="59"/>
      <c r="L7297" s="60" t="s">
        <v>4029</v>
      </c>
      <c r="M7297" s="61">
        <v>698</v>
      </c>
      <c r="N7297" s="62"/>
    </row>
    <row r="7298" spans="1:83" ht="12.75" customHeight="1" x14ac:dyDescent="0.2">
      <c r="A7298" s="51" t="s">
        <v>3426</v>
      </c>
      <c r="B7298" s="9" t="s">
        <v>1136</v>
      </c>
      <c r="C7298" s="66" t="s">
        <v>4035</v>
      </c>
      <c r="D7298" s="44" t="s">
        <v>4375</v>
      </c>
      <c r="E7298" s="54"/>
      <c r="F7298" s="55"/>
      <c r="G7298" s="56">
        <v>60000</v>
      </c>
      <c r="H7298" s="57">
        <f t="shared" si="226"/>
        <v>70800</v>
      </c>
      <c r="I7298" s="58">
        <f t="shared" si="227"/>
        <v>0</v>
      </c>
      <c r="J7298" s="59" t="s">
        <v>8503</v>
      </c>
      <c r="K7298" s="59"/>
      <c r="L7298" s="60" t="s">
        <v>4029</v>
      </c>
      <c r="M7298" s="61">
        <v>148.5</v>
      </c>
      <c r="N7298" s="62"/>
    </row>
    <row r="7299" spans="1:83" ht="12.75" customHeight="1" x14ac:dyDescent="0.2">
      <c r="A7299" s="51" t="s">
        <v>3427</v>
      </c>
      <c r="B7299" s="9" t="s">
        <v>1137</v>
      </c>
      <c r="C7299" s="66" t="s">
        <v>4035</v>
      </c>
      <c r="D7299" s="44" t="s">
        <v>4375</v>
      </c>
      <c r="E7299" s="54"/>
      <c r="F7299" s="55"/>
      <c r="G7299" s="56">
        <v>70000</v>
      </c>
      <c r="H7299" s="57">
        <f t="shared" si="226"/>
        <v>82600</v>
      </c>
      <c r="I7299" s="58">
        <f t="shared" si="227"/>
        <v>0</v>
      </c>
      <c r="J7299" s="59" t="s">
        <v>10209</v>
      </c>
      <c r="K7299" s="59"/>
      <c r="L7299" s="60" t="s">
        <v>4620</v>
      </c>
      <c r="M7299" s="61">
        <v>145</v>
      </c>
      <c r="N7299" s="62"/>
    </row>
    <row r="7300" spans="1:83" ht="12.75" customHeight="1" x14ac:dyDescent="0.2">
      <c r="A7300" s="51" t="s">
        <v>12388</v>
      </c>
      <c r="B7300" s="9" t="s">
        <v>6598</v>
      </c>
      <c r="C7300" s="53" t="s">
        <v>4007</v>
      </c>
      <c r="D7300" s="44"/>
      <c r="E7300" s="54"/>
      <c r="F7300" s="55"/>
      <c r="G7300" s="56">
        <v>3743.26</v>
      </c>
      <c r="H7300" s="57">
        <f t="shared" si="226"/>
        <v>4417.0468000000001</v>
      </c>
      <c r="I7300" s="58">
        <f t="shared" si="227"/>
        <v>0</v>
      </c>
      <c r="J7300" s="59"/>
      <c r="K7300" s="59" t="s">
        <v>12389</v>
      </c>
      <c r="L7300" s="60"/>
      <c r="M7300" s="61"/>
      <c r="N7300" s="62"/>
    </row>
    <row r="7301" spans="1:83" ht="12.75" customHeight="1" x14ac:dyDescent="0.2">
      <c r="A7301" s="64" t="s">
        <v>12390</v>
      </c>
      <c r="B7301" s="9" t="s">
        <v>8107</v>
      </c>
      <c r="C7301" s="53" t="s">
        <v>4007</v>
      </c>
      <c r="D7301" s="44" t="s">
        <v>4299</v>
      </c>
      <c r="E7301" s="54"/>
      <c r="F7301" s="55"/>
      <c r="G7301" s="56">
        <v>13830.59</v>
      </c>
      <c r="H7301" s="57">
        <f t="shared" si="226"/>
        <v>16320.0962</v>
      </c>
      <c r="I7301" s="58">
        <f t="shared" si="227"/>
        <v>0</v>
      </c>
      <c r="J7301" s="101" t="s">
        <v>8110</v>
      </c>
      <c r="K7301" s="59" t="s">
        <v>4300</v>
      </c>
      <c r="L7301" s="65">
        <v>6370</v>
      </c>
      <c r="M7301" s="61">
        <v>50.6</v>
      </c>
      <c r="N7301" s="62"/>
    </row>
    <row r="7302" spans="1:83" ht="12.75" customHeight="1" x14ac:dyDescent="0.2">
      <c r="A7302" s="69" t="s">
        <v>12391</v>
      </c>
      <c r="B7302" s="9" t="s">
        <v>8107</v>
      </c>
      <c r="C7302" s="53" t="s">
        <v>4007</v>
      </c>
      <c r="D7302" s="44" t="s">
        <v>4299</v>
      </c>
      <c r="E7302" s="54"/>
      <c r="F7302" s="55"/>
      <c r="G7302" s="56">
        <v>21747.759999999998</v>
      </c>
      <c r="H7302" s="57">
        <f t="shared" si="226"/>
        <v>25662.356799999998</v>
      </c>
      <c r="I7302" s="58">
        <f t="shared" si="227"/>
        <v>0</v>
      </c>
      <c r="J7302" s="101" t="s">
        <v>9085</v>
      </c>
      <c r="K7302" s="59"/>
      <c r="L7302" s="60" t="s">
        <v>4029</v>
      </c>
      <c r="M7302" s="61">
        <v>64.7</v>
      </c>
      <c r="N7302" s="62"/>
    </row>
    <row r="7303" spans="1:83" ht="12.75" customHeight="1" x14ac:dyDescent="0.2">
      <c r="A7303" s="69" t="s">
        <v>12392</v>
      </c>
      <c r="B7303" s="9" t="s">
        <v>12393</v>
      </c>
      <c r="C7303" s="53" t="s">
        <v>4007</v>
      </c>
      <c r="D7303" s="44" t="s">
        <v>4135</v>
      </c>
      <c r="E7303" s="54"/>
      <c r="F7303" s="55"/>
      <c r="G7303" s="56">
        <v>947.26</v>
      </c>
      <c r="H7303" s="57">
        <f t="shared" si="226"/>
        <v>1117.7667999999999</v>
      </c>
      <c r="I7303" s="58">
        <f t="shared" si="227"/>
        <v>0</v>
      </c>
      <c r="J7303" s="59"/>
      <c r="K7303" s="59" t="s">
        <v>4034</v>
      </c>
      <c r="L7303" s="65">
        <v>6370</v>
      </c>
      <c r="M7303" s="61"/>
      <c r="N7303" s="62"/>
    </row>
    <row r="7304" spans="1:83" ht="12.75" customHeight="1" x14ac:dyDescent="0.2">
      <c r="A7304" s="51" t="s">
        <v>12394</v>
      </c>
      <c r="B7304" s="9" t="s">
        <v>12395</v>
      </c>
      <c r="C7304" s="53" t="s">
        <v>4007</v>
      </c>
      <c r="D7304" s="44" t="s">
        <v>4319</v>
      </c>
      <c r="E7304" s="54"/>
      <c r="F7304" s="55"/>
      <c r="G7304" s="56">
        <v>350</v>
      </c>
      <c r="H7304" s="57">
        <f t="shared" ref="H7304:H7367" si="228">G7304*1.18</f>
        <v>413</v>
      </c>
      <c r="I7304" s="58">
        <f t="shared" ref="I7304:I7367" si="229">H7304*F7304</f>
        <v>0</v>
      </c>
      <c r="J7304" s="59" t="s">
        <v>4015</v>
      </c>
      <c r="K7304" s="59" t="s">
        <v>12396</v>
      </c>
      <c r="L7304" s="68" t="s">
        <v>4015</v>
      </c>
      <c r="M7304" s="61"/>
      <c r="N7304" s="62"/>
    </row>
    <row r="7305" spans="1:83" s="10" customFormat="1" ht="12.75" customHeight="1" x14ac:dyDescent="0.2">
      <c r="A7305" s="69" t="s">
        <v>12397</v>
      </c>
      <c r="B7305" s="9" t="s">
        <v>11045</v>
      </c>
      <c r="C7305" s="53" t="s">
        <v>4007</v>
      </c>
      <c r="D7305" s="44" t="s">
        <v>4135</v>
      </c>
      <c r="E7305" s="54"/>
      <c r="F7305" s="55"/>
      <c r="G7305" s="56">
        <v>47.7</v>
      </c>
      <c r="H7305" s="57">
        <f t="shared" si="228"/>
        <v>56.286000000000001</v>
      </c>
      <c r="I7305" s="58">
        <f t="shared" si="229"/>
        <v>0</v>
      </c>
      <c r="J7305" s="59"/>
      <c r="K7305" s="59" t="s">
        <v>4034</v>
      </c>
      <c r="L7305" s="65">
        <v>6370</v>
      </c>
      <c r="M7305" s="61"/>
      <c r="N7305" s="6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  <c r="AY7305" s="2"/>
      <c r="AZ7305" s="2"/>
      <c r="BA7305" s="2"/>
      <c r="BB7305" s="2"/>
      <c r="BC7305" s="2"/>
      <c r="BD7305" s="2"/>
      <c r="BE7305" s="2"/>
      <c r="BF7305" s="2"/>
      <c r="BG7305" s="2"/>
      <c r="BH7305" s="2"/>
      <c r="BI7305" s="2"/>
      <c r="BJ7305" s="2"/>
      <c r="BK7305" s="2"/>
      <c r="BL7305" s="2"/>
      <c r="BM7305" s="2"/>
      <c r="BN7305" s="2"/>
      <c r="BO7305" s="2"/>
      <c r="BP7305" s="2"/>
      <c r="BQ7305" s="2"/>
      <c r="BR7305" s="2"/>
      <c r="BS7305" s="2"/>
      <c r="BT7305" s="2"/>
      <c r="BU7305" s="2"/>
      <c r="BV7305" s="2"/>
      <c r="BW7305" s="2"/>
      <c r="BX7305" s="2"/>
      <c r="BY7305" s="2"/>
      <c r="BZ7305" s="2"/>
      <c r="CA7305" s="2"/>
      <c r="CB7305" s="2"/>
      <c r="CC7305" s="2"/>
      <c r="CD7305" s="2"/>
      <c r="CE7305" s="2"/>
    </row>
    <row r="7306" spans="1:83" ht="12.75" customHeight="1" x14ac:dyDescent="0.2">
      <c r="A7306" s="69" t="s">
        <v>12398</v>
      </c>
      <c r="B7306" s="9" t="s">
        <v>38</v>
      </c>
      <c r="C7306" s="66" t="s">
        <v>4035</v>
      </c>
      <c r="D7306" s="44" t="s">
        <v>4319</v>
      </c>
      <c r="E7306" s="54"/>
      <c r="F7306" s="55"/>
      <c r="G7306" s="56">
        <v>11500</v>
      </c>
      <c r="H7306" s="57">
        <f t="shared" si="228"/>
        <v>13570</v>
      </c>
      <c r="I7306" s="58">
        <f t="shared" si="229"/>
        <v>0</v>
      </c>
      <c r="J7306" s="59"/>
      <c r="K7306" s="59"/>
      <c r="L7306" s="60" t="s">
        <v>4029</v>
      </c>
      <c r="M7306" s="61">
        <v>50.4</v>
      </c>
      <c r="N7306" s="62"/>
    </row>
    <row r="7307" spans="1:83" s="10" customFormat="1" ht="12.75" customHeight="1" x14ac:dyDescent="0.2">
      <c r="A7307" s="51" t="s">
        <v>12399</v>
      </c>
      <c r="B7307" s="9" t="s">
        <v>12400</v>
      </c>
      <c r="C7307" s="53" t="s">
        <v>4007</v>
      </c>
      <c r="D7307" s="44" t="s">
        <v>12401</v>
      </c>
      <c r="E7307" s="54"/>
      <c r="F7307" s="55"/>
      <c r="G7307" s="56">
        <v>54339.76</v>
      </c>
      <c r="H7307" s="57">
        <f t="shared" si="228"/>
        <v>64120.916799999999</v>
      </c>
      <c r="I7307" s="58">
        <f t="shared" si="229"/>
        <v>0</v>
      </c>
      <c r="J7307" s="59" t="s">
        <v>4015</v>
      </c>
      <c r="K7307" s="59" t="s">
        <v>12402</v>
      </c>
      <c r="L7307" s="68" t="s">
        <v>4015</v>
      </c>
      <c r="M7307" s="61"/>
      <c r="N7307" s="6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  <c r="AY7307" s="2"/>
      <c r="AZ7307" s="2"/>
      <c r="BA7307" s="2"/>
      <c r="BB7307" s="2"/>
      <c r="BC7307" s="2"/>
      <c r="BD7307" s="2"/>
      <c r="BE7307" s="2"/>
      <c r="BF7307" s="2"/>
      <c r="BG7307" s="2"/>
      <c r="BH7307" s="2"/>
      <c r="BI7307" s="2"/>
      <c r="BJ7307" s="2"/>
      <c r="BK7307" s="2"/>
      <c r="BL7307" s="2"/>
      <c r="BM7307" s="2"/>
      <c r="BN7307" s="2"/>
      <c r="BO7307" s="2"/>
      <c r="BP7307" s="2"/>
      <c r="BQ7307" s="2"/>
      <c r="BR7307" s="2"/>
      <c r="BS7307" s="2"/>
      <c r="BT7307" s="2"/>
      <c r="BU7307" s="2"/>
      <c r="BV7307" s="2"/>
      <c r="BW7307" s="2"/>
      <c r="BX7307" s="2"/>
      <c r="BY7307" s="2"/>
      <c r="BZ7307" s="2"/>
      <c r="CA7307" s="2"/>
      <c r="CB7307" s="2"/>
      <c r="CC7307" s="2"/>
      <c r="CD7307" s="2"/>
      <c r="CE7307" s="2"/>
    </row>
    <row r="7308" spans="1:83" s="10" customFormat="1" ht="12.75" customHeight="1" x14ac:dyDescent="0.2">
      <c r="A7308" s="64" t="s">
        <v>12403</v>
      </c>
      <c r="B7308" s="9" t="s">
        <v>4251</v>
      </c>
      <c r="C7308" s="53" t="s">
        <v>4007</v>
      </c>
      <c r="D7308" s="44" t="s">
        <v>12401</v>
      </c>
      <c r="E7308" s="54"/>
      <c r="F7308" s="55"/>
      <c r="G7308" s="56">
        <v>700</v>
      </c>
      <c r="H7308" s="57">
        <f t="shared" si="228"/>
        <v>826</v>
      </c>
      <c r="I7308" s="58">
        <f t="shared" si="229"/>
        <v>0</v>
      </c>
      <c r="J7308" s="59" t="s">
        <v>4027</v>
      </c>
      <c r="K7308" s="59" t="s">
        <v>12404</v>
      </c>
      <c r="L7308" s="60" t="s">
        <v>4029</v>
      </c>
      <c r="M7308" s="61"/>
      <c r="N7308" s="62" t="s">
        <v>4067</v>
      </c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  <c r="AY7308" s="2"/>
      <c r="AZ7308" s="2"/>
      <c r="BA7308" s="2"/>
      <c r="BB7308" s="2"/>
      <c r="BC7308" s="2"/>
      <c r="BD7308" s="2"/>
      <c r="BE7308" s="2"/>
      <c r="BF7308" s="2"/>
      <c r="BG7308" s="2"/>
      <c r="BH7308" s="2"/>
      <c r="BI7308" s="2"/>
      <c r="BJ7308" s="2"/>
      <c r="BK7308" s="2"/>
      <c r="BL7308" s="2"/>
      <c r="BM7308" s="2"/>
      <c r="BN7308" s="2"/>
      <c r="BO7308" s="2"/>
      <c r="BP7308" s="2"/>
      <c r="BQ7308" s="2"/>
      <c r="BR7308" s="2"/>
      <c r="BS7308" s="2"/>
      <c r="BT7308" s="2"/>
      <c r="BU7308" s="2"/>
      <c r="BV7308" s="2"/>
      <c r="BW7308" s="2"/>
      <c r="BX7308" s="2"/>
      <c r="BY7308" s="2"/>
      <c r="BZ7308" s="2"/>
      <c r="CA7308" s="2"/>
      <c r="CB7308" s="2"/>
      <c r="CC7308" s="2"/>
      <c r="CD7308" s="2"/>
      <c r="CE7308" s="2"/>
    </row>
    <row r="7309" spans="1:83" ht="12.75" customHeight="1" x14ac:dyDescent="0.2">
      <c r="A7309" s="51" t="s">
        <v>12405</v>
      </c>
      <c r="B7309" s="9" t="s">
        <v>12406</v>
      </c>
      <c r="C7309" s="53" t="s">
        <v>4007</v>
      </c>
      <c r="D7309" s="44" t="s">
        <v>12401</v>
      </c>
      <c r="E7309" s="54"/>
      <c r="F7309" s="55"/>
      <c r="G7309" s="56">
        <v>3600</v>
      </c>
      <c r="H7309" s="57">
        <f t="shared" si="228"/>
        <v>4248</v>
      </c>
      <c r="I7309" s="58">
        <f t="shared" si="229"/>
        <v>0</v>
      </c>
      <c r="J7309" s="59" t="s">
        <v>4015</v>
      </c>
      <c r="K7309" s="59"/>
      <c r="L7309" s="68" t="s">
        <v>4015</v>
      </c>
      <c r="M7309" s="61"/>
      <c r="N7309" s="62"/>
    </row>
    <row r="7310" spans="1:83" ht="12.75" customHeight="1" x14ac:dyDescent="0.2">
      <c r="A7310" s="51" t="s">
        <v>12407</v>
      </c>
      <c r="B7310" s="9" t="s">
        <v>261</v>
      </c>
      <c r="C7310" s="66" t="s">
        <v>4035</v>
      </c>
      <c r="D7310" s="44" t="s">
        <v>4269</v>
      </c>
      <c r="E7310" s="54"/>
      <c r="F7310" s="55"/>
      <c r="G7310" s="56">
        <v>829.19</v>
      </c>
      <c r="H7310" s="57">
        <f t="shared" si="228"/>
        <v>978.44420000000002</v>
      </c>
      <c r="I7310" s="58">
        <f t="shared" si="229"/>
        <v>0</v>
      </c>
      <c r="J7310" s="59" t="s">
        <v>4027</v>
      </c>
      <c r="K7310" s="59"/>
      <c r="L7310" s="60" t="s">
        <v>4029</v>
      </c>
      <c r="M7310" s="61">
        <v>2.15</v>
      </c>
      <c r="N7310" s="62"/>
    </row>
    <row r="7311" spans="1:83" ht="12.75" customHeight="1" x14ac:dyDescent="0.2">
      <c r="A7311" s="78" t="s">
        <v>12408</v>
      </c>
      <c r="B7311" s="70" t="s">
        <v>12409</v>
      </c>
      <c r="C7311" s="66" t="s">
        <v>4035</v>
      </c>
      <c r="D7311" s="72" t="s">
        <v>4269</v>
      </c>
      <c r="E7311" s="54"/>
      <c r="F7311" s="55"/>
      <c r="G7311" s="56">
        <v>17000</v>
      </c>
      <c r="H7311" s="57">
        <f t="shared" si="228"/>
        <v>20060</v>
      </c>
      <c r="I7311" s="58">
        <f t="shared" si="229"/>
        <v>0</v>
      </c>
      <c r="J7311" s="59" t="s">
        <v>4027</v>
      </c>
      <c r="K7311" s="59"/>
      <c r="L7311" s="60" t="s">
        <v>4029</v>
      </c>
      <c r="M7311" s="61">
        <v>84.36</v>
      </c>
      <c r="N7311" s="62"/>
    </row>
    <row r="7312" spans="1:83" ht="12.75" customHeight="1" x14ac:dyDescent="0.2">
      <c r="A7312" s="78" t="s">
        <v>3428</v>
      </c>
      <c r="B7312" s="70" t="s">
        <v>1138</v>
      </c>
      <c r="C7312" s="66" t="s">
        <v>4035</v>
      </c>
      <c r="D7312" s="72" t="s">
        <v>4269</v>
      </c>
      <c r="E7312" s="54"/>
      <c r="F7312" s="55"/>
      <c r="G7312" s="56">
        <v>17000</v>
      </c>
      <c r="H7312" s="57">
        <f t="shared" si="228"/>
        <v>20060</v>
      </c>
      <c r="I7312" s="58">
        <f t="shared" si="229"/>
        <v>0</v>
      </c>
      <c r="J7312" s="59"/>
      <c r="K7312" s="59"/>
      <c r="L7312" s="79" t="s">
        <v>12410</v>
      </c>
      <c r="M7312" s="61"/>
      <c r="N7312" s="62"/>
    </row>
    <row r="7313" spans="1:83" ht="12.75" customHeight="1" x14ac:dyDescent="0.2">
      <c r="A7313" s="51" t="s">
        <v>12411</v>
      </c>
      <c r="B7313" s="9" t="s">
        <v>12409</v>
      </c>
      <c r="C7313" s="53" t="s">
        <v>4007</v>
      </c>
      <c r="D7313" s="44" t="s">
        <v>4269</v>
      </c>
      <c r="E7313" s="54"/>
      <c r="F7313" s="55"/>
      <c r="G7313" s="56">
        <v>11696.21</v>
      </c>
      <c r="H7313" s="57">
        <f t="shared" si="228"/>
        <v>13801.527799999998</v>
      </c>
      <c r="I7313" s="58">
        <f t="shared" si="229"/>
        <v>0</v>
      </c>
      <c r="J7313" s="59"/>
      <c r="K7313" s="59" t="s">
        <v>9143</v>
      </c>
      <c r="L7313" s="79" t="s">
        <v>12410</v>
      </c>
      <c r="M7313" s="61">
        <v>80.849999999999994</v>
      </c>
      <c r="N7313" s="62"/>
    </row>
    <row r="7314" spans="1:83" s="10" customFormat="1" ht="12.75" customHeight="1" x14ac:dyDescent="0.2">
      <c r="A7314" s="51" t="s">
        <v>12412</v>
      </c>
      <c r="B7314" s="9" t="s">
        <v>12413</v>
      </c>
      <c r="C7314" s="66" t="s">
        <v>4035</v>
      </c>
      <c r="D7314" s="44" t="s">
        <v>4269</v>
      </c>
      <c r="E7314" s="54"/>
      <c r="F7314" s="55"/>
      <c r="G7314" s="56">
        <v>471.84</v>
      </c>
      <c r="H7314" s="57">
        <f t="shared" si="228"/>
        <v>556.77119999999991</v>
      </c>
      <c r="I7314" s="58">
        <f t="shared" si="229"/>
        <v>0</v>
      </c>
      <c r="J7314" s="59"/>
      <c r="K7314" s="59"/>
      <c r="L7314" s="60"/>
      <c r="M7314" s="61"/>
      <c r="N7314" s="6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  <c r="AX7314" s="2"/>
      <c r="AY7314" s="2"/>
      <c r="AZ7314" s="2"/>
      <c r="BA7314" s="2"/>
      <c r="BB7314" s="2"/>
      <c r="BC7314" s="2"/>
      <c r="BD7314" s="2"/>
      <c r="BE7314" s="2"/>
      <c r="BF7314" s="2"/>
      <c r="BG7314" s="2"/>
      <c r="BH7314" s="2"/>
      <c r="BI7314" s="2"/>
      <c r="BJ7314" s="2"/>
      <c r="BK7314" s="2"/>
      <c r="BL7314" s="2"/>
      <c r="BM7314" s="2"/>
      <c r="BN7314" s="2"/>
      <c r="BO7314" s="2"/>
      <c r="BP7314" s="2"/>
      <c r="BQ7314" s="2"/>
      <c r="BR7314" s="2"/>
      <c r="BS7314" s="2"/>
      <c r="BT7314" s="2"/>
      <c r="BU7314" s="2"/>
      <c r="BV7314" s="2"/>
      <c r="BW7314" s="2"/>
      <c r="BX7314" s="2"/>
      <c r="BY7314" s="2"/>
      <c r="BZ7314" s="2"/>
      <c r="CA7314" s="2"/>
      <c r="CB7314" s="2"/>
      <c r="CC7314" s="2"/>
      <c r="CD7314" s="2"/>
      <c r="CE7314" s="2"/>
    </row>
    <row r="7315" spans="1:83" ht="12.75" customHeight="1" x14ac:dyDescent="0.2">
      <c r="A7315" s="69" t="s">
        <v>12414</v>
      </c>
      <c r="B7315" s="9" t="s">
        <v>8107</v>
      </c>
      <c r="C7315" s="53" t="s">
        <v>4007</v>
      </c>
      <c r="D7315" s="44" t="s">
        <v>9077</v>
      </c>
      <c r="E7315" s="54"/>
      <c r="F7315" s="55"/>
      <c r="G7315" s="56">
        <v>14000</v>
      </c>
      <c r="H7315" s="57">
        <f t="shared" si="228"/>
        <v>16520</v>
      </c>
      <c r="I7315" s="58">
        <f t="shared" si="229"/>
        <v>0</v>
      </c>
      <c r="J7315" s="101" t="s">
        <v>8459</v>
      </c>
      <c r="K7315" s="59" t="s">
        <v>4300</v>
      </c>
      <c r="L7315" s="60" t="s">
        <v>12415</v>
      </c>
      <c r="M7315" s="61"/>
      <c r="N7315" s="62"/>
    </row>
    <row r="7316" spans="1:83" ht="12.75" customHeight="1" x14ac:dyDescent="0.2">
      <c r="A7316" s="51" t="s">
        <v>12416</v>
      </c>
      <c r="B7316" s="9" t="s">
        <v>12417</v>
      </c>
      <c r="C7316" s="66" t="s">
        <v>4035</v>
      </c>
      <c r="D7316" s="44" t="s">
        <v>4135</v>
      </c>
      <c r="E7316" s="54"/>
      <c r="F7316" s="55"/>
      <c r="G7316" s="56">
        <v>230</v>
      </c>
      <c r="H7316" s="57">
        <f t="shared" si="228"/>
        <v>271.39999999999998</v>
      </c>
      <c r="I7316" s="58">
        <f t="shared" si="229"/>
        <v>0</v>
      </c>
      <c r="J7316" s="59" t="s">
        <v>4027</v>
      </c>
      <c r="K7316" s="59"/>
      <c r="L7316" s="60" t="s">
        <v>4029</v>
      </c>
      <c r="M7316" s="61">
        <v>0.16</v>
      </c>
      <c r="N7316" s="62"/>
    </row>
    <row r="7317" spans="1:83" ht="12.75" customHeight="1" x14ac:dyDescent="0.2">
      <c r="A7317" s="51" t="s">
        <v>12418</v>
      </c>
      <c r="B7317" s="9" t="s">
        <v>12417</v>
      </c>
      <c r="C7317" s="66" t="s">
        <v>4035</v>
      </c>
      <c r="D7317" s="44" t="s">
        <v>4135</v>
      </c>
      <c r="E7317" s="54"/>
      <c r="F7317" s="55"/>
      <c r="G7317" s="56">
        <v>230</v>
      </c>
      <c r="H7317" s="57">
        <f t="shared" si="228"/>
        <v>271.39999999999998</v>
      </c>
      <c r="I7317" s="58">
        <f t="shared" si="229"/>
        <v>0</v>
      </c>
      <c r="J7317" s="59" t="s">
        <v>4027</v>
      </c>
      <c r="K7317" s="59"/>
      <c r="L7317" s="60" t="s">
        <v>4029</v>
      </c>
      <c r="M7317" s="61">
        <v>0.185</v>
      </c>
      <c r="N7317" s="62"/>
    </row>
    <row r="7318" spans="1:83" ht="12.75" customHeight="1" x14ac:dyDescent="0.2">
      <c r="A7318" s="51" t="s">
        <v>12419</v>
      </c>
      <c r="B7318" s="9" t="s">
        <v>12420</v>
      </c>
      <c r="C7318" s="66" t="s">
        <v>4035</v>
      </c>
      <c r="D7318" s="44" t="s">
        <v>4135</v>
      </c>
      <c r="E7318" s="54"/>
      <c r="F7318" s="55"/>
      <c r="G7318" s="56">
        <v>105.33</v>
      </c>
      <c r="H7318" s="57">
        <f t="shared" si="228"/>
        <v>124.28939999999999</v>
      </c>
      <c r="I7318" s="58">
        <f t="shared" si="229"/>
        <v>0</v>
      </c>
      <c r="J7318" s="59"/>
      <c r="K7318" s="59"/>
      <c r="L7318" s="60"/>
      <c r="M7318" s="61"/>
      <c r="N7318" s="62"/>
    </row>
    <row r="7319" spans="1:83" ht="12.75" customHeight="1" x14ac:dyDescent="0.2">
      <c r="A7319" s="64" t="s">
        <v>12421</v>
      </c>
      <c r="B7319" s="9" t="s">
        <v>7274</v>
      </c>
      <c r="C7319" s="53" t="s">
        <v>4007</v>
      </c>
      <c r="D7319" s="44" t="s">
        <v>4494</v>
      </c>
      <c r="E7319" s="54"/>
      <c r="F7319" s="55"/>
      <c r="G7319" s="56">
        <v>500</v>
      </c>
      <c r="H7319" s="57">
        <f t="shared" si="228"/>
        <v>590</v>
      </c>
      <c r="I7319" s="58">
        <f t="shared" si="229"/>
        <v>0</v>
      </c>
      <c r="J7319" s="59" t="s">
        <v>4027</v>
      </c>
      <c r="K7319" s="59" t="s">
        <v>6938</v>
      </c>
      <c r="L7319" s="60" t="s">
        <v>4029</v>
      </c>
      <c r="M7319" s="61">
        <v>0.85</v>
      </c>
      <c r="N7319" s="62" t="s">
        <v>4067</v>
      </c>
    </row>
    <row r="7320" spans="1:83" ht="12.75" customHeight="1" x14ac:dyDescent="0.2">
      <c r="A7320" s="64" t="s">
        <v>12422</v>
      </c>
      <c r="B7320" s="9" t="s">
        <v>7274</v>
      </c>
      <c r="C7320" s="53" t="s">
        <v>4007</v>
      </c>
      <c r="D7320" s="44" t="s">
        <v>4494</v>
      </c>
      <c r="E7320" s="54"/>
      <c r="F7320" s="55"/>
      <c r="G7320" s="56">
        <v>572.44000000000005</v>
      </c>
      <c r="H7320" s="57">
        <f t="shared" si="228"/>
        <v>675.47919999999999</v>
      </c>
      <c r="I7320" s="58">
        <f t="shared" si="229"/>
        <v>0</v>
      </c>
      <c r="J7320" s="59" t="s">
        <v>4027</v>
      </c>
      <c r="K7320" s="59" t="s">
        <v>6938</v>
      </c>
      <c r="L7320" s="60" t="s">
        <v>4029</v>
      </c>
      <c r="M7320" s="61">
        <v>0.79</v>
      </c>
      <c r="N7320" s="62"/>
    </row>
    <row r="7321" spans="1:83" ht="12.75" customHeight="1" x14ac:dyDescent="0.2">
      <c r="A7321" s="64" t="s">
        <v>12423</v>
      </c>
      <c r="B7321" s="9" t="s">
        <v>7274</v>
      </c>
      <c r="C7321" s="53" t="s">
        <v>4007</v>
      </c>
      <c r="D7321" s="44" t="s">
        <v>4494</v>
      </c>
      <c r="E7321" s="54"/>
      <c r="F7321" s="55"/>
      <c r="G7321" s="56">
        <v>530</v>
      </c>
      <c r="H7321" s="57">
        <f t="shared" si="228"/>
        <v>625.4</v>
      </c>
      <c r="I7321" s="58">
        <f t="shared" si="229"/>
        <v>0</v>
      </c>
      <c r="J7321" s="59" t="s">
        <v>4027</v>
      </c>
      <c r="K7321" s="59" t="s">
        <v>6938</v>
      </c>
      <c r="L7321" s="60" t="s">
        <v>4029</v>
      </c>
      <c r="M7321" s="61">
        <v>0.89</v>
      </c>
      <c r="N7321" s="62"/>
    </row>
    <row r="7322" spans="1:83" ht="12.75" customHeight="1" x14ac:dyDescent="0.2">
      <c r="A7322" s="64" t="s">
        <v>12424</v>
      </c>
      <c r="B7322" s="9" t="s">
        <v>7274</v>
      </c>
      <c r="C7322" s="53" t="s">
        <v>4007</v>
      </c>
      <c r="D7322" s="44" t="s">
        <v>4494</v>
      </c>
      <c r="E7322" s="54"/>
      <c r="F7322" s="55"/>
      <c r="G7322" s="56">
        <v>530</v>
      </c>
      <c r="H7322" s="57">
        <f t="shared" si="228"/>
        <v>625.4</v>
      </c>
      <c r="I7322" s="58">
        <f t="shared" si="229"/>
        <v>0</v>
      </c>
      <c r="J7322" s="59"/>
      <c r="K7322" s="59" t="s">
        <v>6938</v>
      </c>
      <c r="L7322" s="60" t="s">
        <v>4029</v>
      </c>
      <c r="M7322" s="61">
        <v>0.89</v>
      </c>
      <c r="N7322" s="62"/>
    </row>
    <row r="7323" spans="1:83" ht="12.75" customHeight="1" x14ac:dyDescent="0.2">
      <c r="A7323" s="64" t="s">
        <v>12425</v>
      </c>
      <c r="B7323" s="9" t="s">
        <v>7274</v>
      </c>
      <c r="C7323" s="53" t="s">
        <v>4007</v>
      </c>
      <c r="D7323" s="44" t="s">
        <v>4494</v>
      </c>
      <c r="E7323" s="54"/>
      <c r="F7323" s="55"/>
      <c r="G7323" s="56">
        <v>640.27</v>
      </c>
      <c r="H7323" s="57">
        <f t="shared" si="228"/>
        <v>755.51859999999999</v>
      </c>
      <c r="I7323" s="58">
        <f t="shared" si="229"/>
        <v>0</v>
      </c>
      <c r="J7323" s="59"/>
      <c r="K7323" s="59" t="s">
        <v>6938</v>
      </c>
      <c r="L7323" s="60" t="s">
        <v>4029</v>
      </c>
      <c r="M7323" s="61"/>
      <c r="N7323" s="62"/>
    </row>
    <row r="7324" spans="1:83" ht="12.75" customHeight="1" x14ac:dyDescent="0.2">
      <c r="A7324" s="64" t="s">
        <v>12426</v>
      </c>
      <c r="B7324" s="9" t="s">
        <v>10969</v>
      </c>
      <c r="C7324" s="53" t="s">
        <v>4007</v>
      </c>
      <c r="D7324" s="44" t="s">
        <v>4237</v>
      </c>
      <c r="E7324" s="54"/>
      <c r="F7324" s="55"/>
      <c r="G7324" s="56">
        <v>235.29</v>
      </c>
      <c r="H7324" s="57">
        <f t="shared" si="228"/>
        <v>277.6422</v>
      </c>
      <c r="I7324" s="58">
        <f t="shared" si="229"/>
        <v>0</v>
      </c>
      <c r="J7324" s="59"/>
      <c r="K7324" s="59" t="s">
        <v>6950</v>
      </c>
      <c r="L7324" s="60" t="s">
        <v>4029</v>
      </c>
      <c r="M7324" s="61"/>
      <c r="N7324" s="62"/>
    </row>
    <row r="7325" spans="1:83" ht="12.75" customHeight="1" x14ac:dyDescent="0.2">
      <c r="A7325" s="64" t="s">
        <v>12427</v>
      </c>
      <c r="B7325" s="9" t="s">
        <v>12428</v>
      </c>
      <c r="C7325" s="53" t="s">
        <v>4007</v>
      </c>
      <c r="D7325" s="44" t="s">
        <v>4237</v>
      </c>
      <c r="E7325" s="54"/>
      <c r="F7325" s="55"/>
      <c r="G7325" s="56">
        <v>570</v>
      </c>
      <c r="H7325" s="57">
        <f t="shared" si="228"/>
        <v>672.59999999999991</v>
      </c>
      <c r="I7325" s="58">
        <f t="shared" si="229"/>
        <v>0</v>
      </c>
      <c r="J7325" s="59"/>
      <c r="K7325" s="59" t="s">
        <v>6950</v>
      </c>
      <c r="L7325" s="60" t="s">
        <v>4029</v>
      </c>
      <c r="M7325" s="61"/>
      <c r="N7325" s="62"/>
    </row>
    <row r="7326" spans="1:83" ht="12.75" customHeight="1" x14ac:dyDescent="0.2">
      <c r="A7326" s="51" t="s">
        <v>12429</v>
      </c>
      <c r="B7326" s="9" t="s">
        <v>12430</v>
      </c>
      <c r="C7326" s="66" t="s">
        <v>4035</v>
      </c>
      <c r="D7326" s="44" t="s">
        <v>12401</v>
      </c>
      <c r="E7326" s="54"/>
      <c r="F7326" s="55"/>
      <c r="G7326" s="56">
        <v>12000</v>
      </c>
      <c r="H7326" s="57">
        <f t="shared" si="228"/>
        <v>14160</v>
      </c>
      <c r="I7326" s="58">
        <f t="shared" si="229"/>
        <v>0</v>
      </c>
      <c r="J7326" s="59" t="s">
        <v>4027</v>
      </c>
      <c r="K7326" s="59"/>
      <c r="L7326" s="60" t="s">
        <v>4029</v>
      </c>
      <c r="M7326" s="61">
        <v>11.3</v>
      </c>
      <c r="N7326" s="62"/>
    </row>
    <row r="7327" spans="1:83" ht="12.75" customHeight="1" x14ac:dyDescent="0.2">
      <c r="A7327" s="64" t="s">
        <v>12431</v>
      </c>
      <c r="B7327" s="9" t="s">
        <v>8305</v>
      </c>
      <c r="C7327" s="53" t="s">
        <v>4007</v>
      </c>
      <c r="D7327" s="44" t="s">
        <v>12401</v>
      </c>
      <c r="E7327" s="54"/>
      <c r="F7327" s="55"/>
      <c r="G7327" s="56">
        <v>570</v>
      </c>
      <c r="H7327" s="57">
        <f t="shared" si="228"/>
        <v>672.59999999999991</v>
      </c>
      <c r="I7327" s="58">
        <f t="shared" si="229"/>
        <v>0</v>
      </c>
      <c r="J7327" s="59"/>
      <c r="K7327" s="59" t="s">
        <v>6938</v>
      </c>
      <c r="L7327" s="60" t="s">
        <v>4029</v>
      </c>
      <c r="M7327" s="61">
        <v>1.25</v>
      </c>
      <c r="N7327" s="62"/>
    </row>
    <row r="7328" spans="1:83" ht="12.75" customHeight="1" x14ac:dyDescent="0.2">
      <c r="A7328" s="51" t="s">
        <v>3429</v>
      </c>
      <c r="B7328" s="9" t="s">
        <v>38</v>
      </c>
      <c r="C7328" s="66" t="s">
        <v>4035</v>
      </c>
      <c r="D7328" s="44" t="s">
        <v>4319</v>
      </c>
      <c r="E7328" s="54"/>
      <c r="F7328" s="55"/>
      <c r="G7328" s="56">
        <v>7700</v>
      </c>
      <c r="H7328" s="57">
        <f t="shared" si="228"/>
        <v>9086</v>
      </c>
      <c r="I7328" s="58">
        <f t="shared" si="229"/>
        <v>0</v>
      </c>
      <c r="J7328" s="59" t="s">
        <v>12432</v>
      </c>
      <c r="K7328" s="59"/>
      <c r="L7328" s="60" t="s">
        <v>4029</v>
      </c>
      <c r="M7328" s="61">
        <v>34.130000000000003</v>
      </c>
      <c r="N7328" s="62"/>
    </row>
    <row r="7329" spans="1:83" ht="12.75" customHeight="1" x14ac:dyDescent="0.2">
      <c r="A7329" s="51" t="s">
        <v>12433</v>
      </c>
      <c r="B7329" s="9" t="s">
        <v>12434</v>
      </c>
      <c r="C7329" s="66" t="s">
        <v>4035</v>
      </c>
      <c r="D7329" s="44" t="s">
        <v>4748</v>
      </c>
      <c r="E7329" s="54"/>
      <c r="F7329" s="55"/>
      <c r="G7329" s="56">
        <v>900</v>
      </c>
      <c r="H7329" s="57">
        <f t="shared" si="228"/>
        <v>1062</v>
      </c>
      <c r="I7329" s="58">
        <f t="shared" si="229"/>
        <v>0</v>
      </c>
      <c r="J7329" s="59" t="s">
        <v>4027</v>
      </c>
      <c r="K7329" s="59"/>
      <c r="L7329" s="60" t="s">
        <v>4029</v>
      </c>
      <c r="M7329" s="61">
        <v>3.02</v>
      </c>
      <c r="N7329" s="62"/>
    </row>
    <row r="7330" spans="1:83" ht="12.75" customHeight="1" x14ac:dyDescent="0.2">
      <c r="A7330" s="51" t="s">
        <v>12435</v>
      </c>
      <c r="B7330" s="9" t="s">
        <v>37</v>
      </c>
      <c r="C7330" s="66" t="s">
        <v>4035</v>
      </c>
      <c r="D7330" s="44" t="s">
        <v>4748</v>
      </c>
      <c r="E7330" s="54"/>
      <c r="F7330" s="55"/>
      <c r="G7330" s="56">
        <v>110</v>
      </c>
      <c r="H7330" s="57">
        <f t="shared" si="228"/>
        <v>129.79999999999998</v>
      </c>
      <c r="I7330" s="58">
        <f t="shared" si="229"/>
        <v>0</v>
      </c>
      <c r="J7330" s="59" t="s">
        <v>4027</v>
      </c>
      <c r="K7330" s="59"/>
      <c r="L7330" s="60" t="s">
        <v>4029</v>
      </c>
      <c r="M7330" s="61">
        <v>0.57999999999999996</v>
      </c>
      <c r="N7330" s="62"/>
    </row>
    <row r="7331" spans="1:83" ht="12.75" customHeight="1" x14ac:dyDescent="0.2">
      <c r="A7331" s="51" t="s">
        <v>3430</v>
      </c>
      <c r="B7331" s="9" t="s">
        <v>1139</v>
      </c>
      <c r="C7331" s="66" t="s">
        <v>4035</v>
      </c>
      <c r="D7331" s="44" t="s">
        <v>6891</v>
      </c>
      <c r="E7331" s="54"/>
      <c r="F7331" s="55"/>
      <c r="G7331" s="56">
        <v>105000</v>
      </c>
      <c r="H7331" s="57">
        <f t="shared" si="228"/>
        <v>123900</v>
      </c>
      <c r="I7331" s="58">
        <f t="shared" si="229"/>
        <v>0</v>
      </c>
      <c r="J7331" s="59" t="s">
        <v>12436</v>
      </c>
      <c r="K7331" s="59"/>
      <c r="L7331" s="60" t="s">
        <v>4029</v>
      </c>
      <c r="M7331" s="61">
        <v>221</v>
      </c>
      <c r="N7331" s="62"/>
    </row>
    <row r="7332" spans="1:83" ht="12.75" customHeight="1" x14ac:dyDescent="0.2">
      <c r="A7332" s="51" t="s">
        <v>3431</v>
      </c>
      <c r="B7332" s="9" t="s">
        <v>473</v>
      </c>
      <c r="C7332" s="66" t="s">
        <v>4035</v>
      </c>
      <c r="D7332" s="44" t="s">
        <v>6891</v>
      </c>
      <c r="E7332" s="54"/>
      <c r="F7332" s="55"/>
      <c r="G7332" s="56">
        <v>107500</v>
      </c>
      <c r="H7332" s="57">
        <f t="shared" si="228"/>
        <v>126850</v>
      </c>
      <c r="I7332" s="58">
        <f t="shared" si="229"/>
        <v>0</v>
      </c>
      <c r="J7332" s="59" t="s">
        <v>12437</v>
      </c>
      <c r="K7332" s="59"/>
      <c r="L7332" s="60" t="s">
        <v>4029</v>
      </c>
      <c r="M7332" s="61">
        <v>358</v>
      </c>
      <c r="N7332" s="62"/>
    </row>
    <row r="7333" spans="1:83" ht="12.75" customHeight="1" x14ac:dyDescent="0.2">
      <c r="A7333" s="51" t="s">
        <v>3432</v>
      </c>
      <c r="B7333" s="9" t="s">
        <v>1140</v>
      </c>
      <c r="C7333" s="66" t="s">
        <v>4035</v>
      </c>
      <c r="D7333" s="44" t="s">
        <v>6891</v>
      </c>
      <c r="E7333" s="54"/>
      <c r="F7333" s="55"/>
      <c r="G7333" s="56">
        <v>98000</v>
      </c>
      <c r="H7333" s="57">
        <f t="shared" si="228"/>
        <v>115640</v>
      </c>
      <c r="I7333" s="58">
        <f t="shared" si="229"/>
        <v>0</v>
      </c>
      <c r="J7333" s="59" t="s">
        <v>12438</v>
      </c>
      <c r="K7333" s="59"/>
      <c r="L7333" s="60" t="s">
        <v>4029</v>
      </c>
      <c r="M7333" s="61">
        <v>201</v>
      </c>
      <c r="N7333" s="62"/>
    </row>
    <row r="7334" spans="1:83" ht="12.75" customHeight="1" x14ac:dyDescent="0.2">
      <c r="A7334" s="51" t="s">
        <v>3433</v>
      </c>
      <c r="B7334" s="9" t="s">
        <v>473</v>
      </c>
      <c r="C7334" s="66" t="s">
        <v>4035</v>
      </c>
      <c r="D7334" s="44" t="s">
        <v>6891</v>
      </c>
      <c r="E7334" s="54"/>
      <c r="F7334" s="55"/>
      <c r="G7334" s="56">
        <v>99000</v>
      </c>
      <c r="H7334" s="57">
        <f t="shared" si="228"/>
        <v>116820</v>
      </c>
      <c r="I7334" s="58">
        <f t="shared" si="229"/>
        <v>0</v>
      </c>
      <c r="J7334" s="59" t="s">
        <v>12439</v>
      </c>
      <c r="K7334" s="59"/>
      <c r="L7334" s="60" t="s">
        <v>4029</v>
      </c>
      <c r="M7334" s="61">
        <v>341</v>
      </c>
      <c r="N7334" s="62"/>
    </row>
    <row r="7335" spans="1:83" ht="12.75" customHeight="1" x14ac:dyDescent="0.2">
      <c r="A7335" s="51" t="s">
        <v>3434</v>
      </c>
      <c r="B7335" s="9" t="s">
        <v>797</v>
      </c>
      <c r="C7335" s="66" t="s">
        <v>4035</v>
      </c>
      <c r="D7335" s="44" t="s">
        <v>6891</v>
      </c>
      <c r="E7335" s="54"/>
      <c r="F7335" s="55"/>
      <c r="G7335" s="56">
        <v>90000</v>
      </c>
      <c r="H7335" s="57">
        <f t="shared" si="228"/>
        <v>106200</v>
      </c>
      <c r="I7335" s="58">
        <f t="shared" si="229"/>
        <v>0</v>
      </c>
      <c r="J7335" s="59" t="s">
        <v>12438</v>
      </c>
      <c r="K7335" s="59"/>
      <c r="L7335" s="60" t="s">
        <v>4029</v>
      </c>
      <c r="M7335" s="61">
        <v>183</v>
      </c>
      <c r="N7335" s="62"/>
    </row>
    <row r="7336" spans="1:83" ht="12.75" customHeight="1" x14ac:dyDescent="0.2">
      <c r="A7336" s="51" t="s">
        <v>3435</v>
      </c>
      <c r="B7336" s="9" t="s">
        <v>46</v>
      </c>
      <c r="C7336" s="66" t="s">
        <v>4035</v>
      </c>
      <c r="D7336" s="44" t="s">
        <v>6891</v>
      </c>
      <c r="E7336" s="54"/>
      <c r="F7336" s="55"/>
      <c r="G7336" s="56">
        <v>2163.94</v>
      </c>
      <c r="H7336" s="57">
        <f t="shared" si="228"/>
        <v>2553.4492</v>
      </c>
      <c r="I7336" s="58">
        <f t="shared" si="229"/>
        <v>0</v>
      </c>
      <c r="J7336" s="59" t="s">
        <v>4027</v>
      </c>
      <c r="K7336" s="59"/>
      <c r="L7336" s="60" t="s">
        <v>11533</v>
      </c>
      <c r="M7336" s="61">
        <v>6.2</v>
      </c>
      <c r="N7336" s="62"/>
    </row>
    <row r="7337" spans="1:83" ht="12.75" customHeight="1" x14ac:dyDescent="0.2">
      <c r="A7337" s="51" t="s">
        <v>3436</v>
      </c>
      <c r="B7337" s="9" t="s">
        <v>1141</v>
      </c>
      <c r="C7337" s="66" t="s">
        <v>4035</v>
      </c>
      <c r="D7337" s="44" t="s">
        <v>6891</v>
      </c>
      <c r="E7337" s="54"/>
      <c r="F7337" s="55"/>
      <c r="G7337" s="56">
        <v>2107.4</v>
      </c>
      <c r="H7337" s="57">
        <f t="shared" si="228"/>
        <v>2486.732</v>
      </c>
      <c r="I7337" s="58">
        <f t="shared" si="229"/>
        <v>0</v>
      </c>
      <c r="J7337" s="59" t="s">
        <v>4027</v>
      </c>
      <c r="K7337" s="59"/>
      <c r="L7337" s="60" t="s">
        <v>11533</v>
      </c>
      <c r="M7337" s="61">
        <v>4.33</v>
      </c>
      <c r="N7337" s="62"/>
    </row>
    <row r="7338" spans="1:83" ht="12.75" customHeight="1" x14ac:dyDescent="0.2">
      <c r="A7338" s="78" t="s">
        <v>3437</v>
      </c>
      <c r="B7338" s="9" t="s">
        <v>1142</v>
      </c>
      <c r="C7338" s="66" t="s">
        <v>4035</v>
      </c>
      <c r="D7338" s="44" t="s">
        <v>6891</v>
      </c>
      <c r="E7338" s="54"/>
      <c r="F7338" s="55"/>
      <c r="G7338" s="56">
        <v>34000</v>
      </c>
      <c r="H7338" s="57">
        <f t="shared" si="228"/>
        <v>40120</v>
      </c>
      <c r="I7338" s="58">
        <f t="shared" si="229"/>
        <v>0</v>
      </c>
      <c r="J7338" s="59"/>
      <c r="K7338" s="59"/>
      <c r="L7338" s="60" t="s">
        <v>11533</v>
      </c>
      <c r="M7338" s="61">
        <v>92.4</v>
      </c>
      <c r="N7338" s="62"/>
    </row>
    <row r="7339" spans="1:83" ht="12.75" customHeight="1" x14ac:dyDescent="0.2">
      <c r="A7339" s="78" t="s">
        <v>12440</v>
      </c>
      <c r="B7339" s="70" t="s">
        <v>200</v>
      </c>
      <c r="C7339" s="66" t="s">
        <v>4035</v>
      </c>
      <c r="D7339" s="72" t="s">
        <v>6891</v>
      </c>
      <c r="E7339" s="54"/>
      <c r="F7339" s="55"/>
      <c r="G7339" s="56">
        <v>5592.14</v>
      </c>
      <c r="H7339" s="57">
        <f t="shared" si="228"/>
        <v>6598.7251999999999</v>
      </c>
      <c r="I7339" s="58">
        <f t="shared" si="229"/>
        <v>0</v>
      </c>
      <c r="J7339" s="15" t="s">
        <v>12441</v>
      </c>
      <c r="K7339" s="59"/>
      <c r="L7339" s="60" t="s">
        <v>4029</v>
      </c>
      <c r="M7339" s="61">
        <v>35</v>
      </c>
      <c r="N7339" s="62"/>
    </row>
    <row r="7340" spans="1:83" ht="12.75" customHeight="1" x14ac:dyDescent="0.2">
      <c r="A7340" s="51" t="s">
        <v>12442</v>
      </c>
      <c r="B7340" s="9" t="s">
        <v>62</v>
      </c>
      <c r="C7340" s="53" t="s">
        <v>4007</v>
      </c>
      <c r="D7340" s="44" t="s">
        <v>6891</v>
      </c>
      <c r="E7340" s="54"/>
      <c r="F7340" s="55"/>
      <c r="G7340" s="56">
        <v>865</v>
      </c>
      <c r="H7340" s="57">
        <f t="shared" si="228"/>
        <v>1020.6999999999999</v>
      </c>
      <c r="I7340" s="58">
        <f t="shared" si="229"/>
        <v>0</v>
      </c>
      <c r="J7340" s="59" t="s">
        <v>4027</v>
      </c>
      <c r="K7340" s="59" t="s">
        <v>7412</v>
      </c>
      <c r="L7340" s="60" t="s">
        <v>10088</v>
      </c>
      <c r="M7340" s="61">
        <v>5.2999999999999999E-2</v>
      </c>
      <c r="N7340" s="62"/>
    </row>
    <row r="7341" spans="1:83" s="10" customFormat="1" ht="12.75" customHeight="1" x14ac:dyDescent="0.2">
      <c r="A7341" s="51" t="s">
        <v>3438</v>
      </c>
      <c r="B7341" s="9" t="s">
        <v>359</v>
      </c>
      <c r="C7341" s="66" t="s">
        <v>4035</v>
      </c>
      <c r="D7341" s="44" t="s">
        <v>6891</v>
      </c>
      <c r="E7341" s="54"/>
      <c r="F7341" s="55"/>
      <c r="G7341" s="56">
        <v>6200</v>
      </c>
      <c r="H7341" s="57">
        <f t="shared" si="228"/>
        <v>7316</v>
      </c>
      <c r="I7341" s="58">
        <f t="shared" si="229"/>
        <v>0</v>
      </c>
      <c r="J7341" s="59" t="s">
        <v>4027</v>
      </c>
      <c r="K7341" s="59"/>
      <c r="L7341" s="60" t="s">
        <v>11533</v>
      </c>
      <c r="M7341" s="61">
        <v>12.5</v>
      </c>
      <c r="N7341" s="6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2"/>
      <c r="AX7341" s="2"/>
      <c r="AY7341" s="2"/>
      <c r="AZ7341" s="2"/>
      <c r="BA7341" s="2"/>
      <c r="BB7341" s="2"/>
      <c r="BC7341" s="2"/>
      <c r="BD7341" s="2"/>
      <c r="BE7341" s="2"/>
      <c r="BF7341" s="2"/>
      <c r="BG7341" s="2"/>
      <c r="BH7341" s="2"/>
      <c r="BI7341" s="2"/>
      <c r="BJ7341" s="2"/>
      <c r="BK7341" s="2"/>
      <c r="BL7341" s="2"/>
      <c r="BM7341" s="2"/>
      <c r="BN7341" s="2"/>
      <c r="BO7341" s="2"/>
      <c r="BP7341" s="2"/>
      <c r="BQ7341" s="2"/>
      <c r="BR7341" s="2"/>
      <c r="BS7341" s="2"/>
      <c r="BT7341" s="2"/>
      <c r="BU7341" s="2"/>
      <c r="BV7341" s="2"/>
      <c r="BW7341" s="2"/>
      <c r="BX7341" s="2"/>
      <c r="BY7341" s="2"/>
      <c r="BZ7341" s="2"/>
      <c r="CA7341" s="2"/>
      <c r="CB7341" s="2"/>
      <c r="CC7341" s="2"/>
      <c r="CD7341" s="2"/>
      <c r="CE7341" s="2"/>
    </row>
    <row r="7342" spans="1:83" s="10" customFormat="1" ht="12.75" customHeight="1" x14ac:dyDescent="0.2">
      <c r="A7342" s="51" t="s">
        <v>3439</v>
      </c>
      <c r="B7342" s="9" t="s">
        <v>200</v>
      </c>
      <c r="C7342" s="66" t="s">
        <v>4035</v>
      </c>
      <c r="D7342" s="44" t="s">
        <v>6891</v>
      </c>
      <c r="E7342" s="54"/>
      <c r="F7342" s="55"/>
      <c r="G7342" s="56">
        <v>2000</v>
      </c>
      <c r="H7342" s="57">
        <f t="shared" si="228"/>
        <v>2360</v>
      </c>
      <c r="I7342" s="58">
        <f t="shared" si="229"/>
        <v>0</v>
      </c>
      <c r="J7342" s="59" t="s">
        <v>4027</v>
      </c>
      <c r="K7342" s="59"/>
      <c r="L7342" s="60" t="s">
        <v>11533</v>
      </c>
      <c r="M7342" s="61">
        <v>1.4</v>
      </c>
      <c r="N7342" s="6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2"/>
      <c r="AX7342" s="2"/>
      <c r="AY7342" s="2"/>
      <c r="AZ7342" s="2"/>
      <c r="BA7342" s="2"/>
      <c r="BB7342" s="2"/>
      <c r="BC7342" s="2"/>
      <c r="BD7342" s="2"/>
      <c r="BE7342" s="2"/>
      <c r="BF7342" s="2"/>
      <c r="BG7342" s="2"/>
      <c r="BH7342" s="2"/>
      <c r="BI7342" s="2"/>
      <c r="BJ7342" s="2"/>
      <c r="BK7342" s="2"/>
      <c r="BL7342" s="2"/>
      <c r="BM7342" s="2"/>
      <c r="BN7342" s="2"/>
      <c r="BO7342" s="2"/>
      <c r="BP7342" s="2"/>
      <c r="BQ7342" s="2"/>
      <c r="BR7342" s="2"/>
      <c r="BS7342" s="2"/>
      <c r="BT7342" s="2"/>
      <c r="BU7342" s="2"/>
      <c r="BV7342" s="2"/>
      <c r="BW7342" s="2"/>
      <c r="BX7342" s="2"/>
      <c r="BY7342" s="2"/>
      <c r="BZ7342" s="2"/>
      <c r="CA7342" s="2"/>
      <c r="CB7342" s="2"/>
      <c r="CC7342" s="2"/>
      <c r="CD7342" s="2"/>
      <c r="CE7342" s="2"/>
    </row>
    <row r="7343" spans="1:83" ht="12.75" customHeight="1" x14ac:dyDescent="0.2">
      <c r="A7343" s="51" t="s">
        <v>3440</v>
      </c>
      <c r="B7343" s="9" t="s">
        <v>478</v>
      </c>
      <c r="C7343" s="66" t="s">
        <v>4035</v>
      </c>
      <c r="D7343" s="44" t="s">
        <v>6891</v>
      </c>
      <c r="E7343" s="54"/>
      <c r="F7343" s="55"/>
      <c r="G7343" s="56">
        <v>1559.37</v>
      </c>
      <c r="H7343" s="57">
        <f t="shared" si="228"/>
        <v>1840.0565999999997</v>
      </c>
      <c r="I7343" s="58">
        <f t="shared" si="229"/>
        <v>0</v>
      </c>
      <c r="J7343" s="59" t="s">
        <v>4027</v>
      </c>
      <c r="K7343" s="59"/>
      <c r="L7343" s="60" t="s">
        <v>11533</v>
      </c>
      <c r="M7343" s="61">
        <v>2.1</v>
      </c>
      <c r="N7343" s="62"/>
    </row>
    <row r="7344" spans="1:83" ht="12.75" customHeight="1" x14ac:dyDescent="0.2">
      <c r="A7344" s="51" t="s">
        <v>12443</v>
      </c>
      <c r="B7344" s="9" t="s">
        <v>1143</v>
      </c>
      <c r="C7344" s="66" t="s">
        <v>4035</v>
      </c>
      <c r="D7344" s="44" t="s">
        <v>6891</v>
      </c>
      <c r="E7344" s="54"/>
      <c r="F7344" s="55"/>
      <c r="G7344" s="56">
        <v>16000</v>
      </c>
      <c r="H7344" s="57">
        <f t="shared" si="228"/>
        <v>18880</v>
      </c>
      <c r="I7344" s="58">
        <f t="shared" si="229"/>
        <v>0</v>
      </c>
      <c r="J7344" s="59" t="s">
        <v>4027</v>
      </c>
      <c r="K7344" s="59"/>
      <c r="L7344" s="60" t="s">
        <v>4029</v>
      </c>
      <c r="M7344" s="61">
        <v>8.5</v>
      </c>
      <c r="N7344" s="62"/>
    </row>
    <row r="7345" spans="1:83" ht="12.75" customHeight="1" x14ac:dyDescent="0.2">
      <c r="A7345" s="51" t="s">
        <v>3441</v>
      </c>
      <c r="B7345" s="9" t="s">
        <v>201</v>
      </c>
      <c r="C7345" s="66" t="s">
        <v>4035</v>
      </c>
      <c r="D7345" s="44" t="s">
        <v>6891</v>
      </c>
      <c r="E7345" s="54"/>
      <c r="F7345" s="55"/>
      <c r="G7345" s="56">
        <v>14000</v>
      </c>
      <c r="H7345" s="57">
        <f t="shared" si="228"/>
        <v>16520</v>
      </c>
      <c r="I7345" s="58">
        <f t="shared" si="229"/>
        <v>0</v>
      </c>
      <c r="J7345" s="59" t="s">
        <v>4027</v>
      </c>
      <c r="K7345" s="59"/>
      <c r="L7345" s="60" t="s">
        <v>11533</v>
      </c>
      <c r="M7345" s="61">
        <v>8</v>
      </c>
      <c r="N7345" s="62"/>
    </row>
    <row r="7346" spans="1:83" ht="12.75" customHeight="1" x14ac:dyDescent="0.2">
      <c r="A7346" s="51" t="s">
        <v>3442</v>
      </c>
      <c r="B7346" s="9" t="s">
        <v>77</v>
      </c>
      <c r="C7346" s="66" t="s">
        <v>4035</v>
      </c>
      <c r="D7346" s="44" t="s">
        <v>6891</v>
      </c>
      <c r="E7346" s="54"/>
      <c r="F7346" s="55"/>
      <c r="G7346" s="56">
        <v>3500</v>
      </c>
      <c r="H7346" s="57">
        <f t="shared" si="228"/>
        <v>4130</v>
      </c>
      <c r="I7346" s="58">
        <f t="shared" si="229"/>
        <v>0</v>
      </c>
      <c r="J7346" s="59" t="s">
        <v>4027</v>
      </c>
      <c r="K7346" s="59"/>
      <c r="L7346" s="60" t="s">
        <v>11533</v>
      </c>
      <c r="M7346" s="61">
        <v>0.66</v>
      </c>
      <c r="N7346" s="62"/>
    </row>
    <row r="7347" spans="1:83" s="10" customFormat="1" ht="12.75" customHeight="1" x14ac:dyDescent="0.2">
      <c r="A7347" s="51" t="s">
        <v>3443</v>
      </c>
      <c r="B7347" s="9" t="s">
        <v>997</v>
      </c>
      <c r="C7347" s="66" t="s">
        <v>4035</v>
      </c>
      <c r="D7347" s="44" t="s">
        <v>6891</v>
      </c>
      <c r="E7347" s="54"/>
      <c r="F7347" s="55"/>
      <c r="G7347" s="56">
        <v>2800</v>
      </c>
      <c r="H7347" s="57">
        <f t="shared" si="228"/>
        <v>3304</v>
      </c>
      <c r="I7347" s="58">
        <f t="shared" si="229"/>
        <v>0</v>
      </c>
      <c r="J7347" s="59" t="s">
        <v>4027</v>
      </c>
      <c r="K7347" s="59"/>
      <c r="L7347" s="60" t="s">
        <v>11533</v>
      </c>
      <c r="M7347" s="61">
        <v>1.2</v>
      </c>
      <c r="N7347" s="6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2"/>
      <c r="AX7347" s="2"/>
      <c r="AY7347" s="2"/>
      <c r="AZ7347" s="2"/>
      <c r="BA7347" s="2"/>
      <c r="BB7347" s="2"/>
      <c r="BC7347" s="2"/>
      <c r="BD7347" s="2"/>
      <c r="BE7347" s="2"/>
      <c r="BF7347" s="2"/>
      <c r="BG7347" s="2"/>
      <c r="BH7347" s="2"/>
      <c r="BI7347" s="2"/>
      <c r="BJ7347" s="2"/>
      <c r="BK7347" s="2"/>
      <c r="BL7347" s="2"/>
      <c r="BM7347" s="2"/>
      <c r="BN7347" s="2"/>
      <c r="BO7347" s="2"/>
      <c r="BP7347" s="2"/>
      <c r="BQ7347" s="2"/>
      <c r="BR7347" s="2"/>
      <c r="BS7347" s="2"/>
      <c r="BT7347" s="2"/>
      <c r="BU7347" s="2"/>
      <c r="BV7347" s="2"/>
      <c r="BW7347" s="2"/>
      <c r="BX7347" s="2"/>
      <c r="BY7347" s="2"/>
      <c r="BZ7347" s="2"/>
      <c r="CA7347" s="2"/>
      <c r="CB7347" s="2"/>
      <c r="CC7347" s="2"/>
      <c r="CD7347" s="2"/>
      <c r="CE7347" s="2"/>
    </row>
    <row r="7348" spans="1:83" ht="12.75" customHeight="1" x14ac:dyDescent="0.2">
      <c r="A7348" s="51" t="s">
        <v>12444</v>
      </c>
      <c r="B7348" s="9" t="s">
        <v>1143</v>
      </c>
      <c r="C7348" s="66" t="s">
        <v>4035</v>
      </c>
      <c r="D7348" s="44" t="s">
        <v>6891</v>
      </c>
      <c r="E7348" s="54"/>
      <c r="F7348" s="55"/>
      <c r="G7348" s="56">
        <v>12403.66</v>
      </c>
      <c r="H7348" s="57">
        <f t="shared" si="228"/>
        <v>14636.318799999999</v>
      </c>
      <c r="I7348" s="58">
        <f t="shared" si="229"/>
        <v>0</v>
      </c>
      <c r="J7348" s="59" t="s">
        <v>4027</v>
      </c>
      <c r="K7348" s="59"/>
      <c r="L7348" s="60" t="s">
        <v>4029</v>
      </c>
      <c r="M7348" s="61">
        <v>8.5</v>
      </c>
      <c r="N7348" s="62"/>
    </row>
    <row r="7349" spans="1:83" ht="12.75" customHeight="1" x14ac:dyDescent="0.2">
      <c r="A7349" s="51" t="s">
        <v>3444</v>
      </c>
      <c r="B7349" s="9" t="s">
        <v>201</v>
      </c>
      <c r="C7349" s="66" t="s">
        <v>4035</v>
      </c>
      <c r="D7349" s="44" t="s">
        <v>6891</v>
      </c>
      <c r="E7349" s="54"/>
      <c r="F7349" s="55"/>
      <c r="G7349" s="56">
        <v>11000</v>
      </c>
      <c r="H7349" s="57">
        <f t="shared" si="228"/>
        <v>12980</v>
      </c>
      <c r="I7349" s="58">
        <f t="shared" si="229"/>
        <v>0</v>
      </c>
      <c r="J7349" s="59" t="s">
        <v>4027</v>
      </c>
      <c r="K7349" s="59"/>
      <c r="L7349" s="60" t="s">
        <v>11533</v>
      </c>
      <c r="M7349" s="61">
        <v>7.8</v>
      </c>
      <c r="N7349" s="62"/>
    </row>
    <row r="7350" spans="1:83" ht="12.75" customHeight="1" x14ac:dyDescent="0.2">
      <c r="A7350" s="51" t="s">
        <v>3445</v>
      </c>
      <c r="B7350" s="9" t="s">
        <v>200</v>
      </c>
      <c r="C7350" s="66" t="s">
        <v>4035</v>
      </c>
      <c r="D7350" s="44" t="s">
        <v>6891</v>
      </c>
      <c r="E7350" s="54"/>
      <c r="F7350" s="55"/>
      <c r="G7350" s="56">
        <v>2200</v>
      </c>
      <c r="H7350" s="57">
        <f t="shared" si="228"/>
        <v>2596</v>
      </c>
      <c r="I7350" s="58">
        <f t="shared" si="229"/>
        <v>0</v>
      </c>
      <c r="J7350" s="59" t="s">
        <v>4027</v>
      </c>
      <c r="K7350" s="59"/>
      <c r="L7350" s="60" t="s">
        <v>11533</v>
      </c>
      <c r="M7350" s="61">
        <v>3</v>
      </c>
      <c r="N7350" s="62"/>
    </row>
    <row r="7351" spans="1:83" ht="12.75" customHeight="1" x14ac:dyDescent="0.2">
      <c r="A7351" s="51" t="s">
        <v>3446</v>
      </c>
      <c r="B7351" s="9" t="s">
        <v>16</v>
      </c>
      <c r="C7351" s="66" t="s">
        <v>4035</v>
      </c>
      <c r="D7351" s="44" t="s">
        <v>6891</v>
      </c>
      <c r="E7351" s="54"/>
      <c r="F7351" s="55"/>
      <c r="G7351" s="56">
        <v>388.96</v>
      </c>
      <c r="H7351" s="57">
        <f t="shared" si="228"/>
        <v>458.97279999999995</v>
      </c>
      <c r="I7351" s="58">
        <f t="shared" si="229"/>
        <v>0</v>
      </c>
      <c r="J7351" s="59" t="s">
        <v>4027</v>
      </c>
      <c r="K7351" s="59"/>
      <c r="L7351" s="60" t="s">
        <v>11533</v>
      </c>
      <c r="M7351" s="61">
        <v>0.26</v>
      </c>
      <c r="N7351" s="62"/>
    </row>
    <row r="7352" spans="1:83" ht="12.75" customHeight="1" x14ac:dyDescent="0.2">
      <c r="A7352" s="51" t="s">
        <v>3447</v>
      </c>
      <c r="B7352" s="9" t="s">
        <v>246</v>
      </c>
      <c r="C7352" s="66" t="s">
        <v>4035</v>
      </c>
      <c r="D7352" s="44" t="s">
        <v>6891</v>
      </c>
      <c r="E7352" s="54"/>
      <c r="F7352" s="55"/>
      <c r="G7352" s="56">
        <v>11</v>
      </c>
      <c r="H7352" s="57">
        <f t="shared" si="228"/>
        <v>12.979999999999999</v>
      </c>
      <c r="I7352" s="58">
        <f t="shared" si="229"/>
        <v>0</v>
      </c>
      <c r="J7352" s="59" t="s">
        <v>4027</v>
      </c>
      <c r="K7352" s="59"/>
      <c r="L7352" s="60" t="s">
        <v>11533</v>
      </c>
      <c r="M7352" s="61">
        <v>1.2E-2</v>
      </c>
      <c r="N7352" s="62"/>
    </row>
    <row r="7353" spans="1:83" ht="12.75" customHeight="1" x14ac:dyDescent="0.2">
      <c r="A7353" s="51" t="s">
        <v>3448</v>
      </c>
      <c r="B7353" s="9" t="s">
        <v>203</v>
      </c>
      <c r="C7353" s="66" t="s">
        <v>4035</v>
      </c>
      <c r="D7353" s="44" t="s">
        <v>6891</v>
      </c>
      <c r="E7353" s="54"/>
      <c r="F7353" s="55"/>
      <c r="G7353" s="56">
        <v>2100</v>
      </c>
      <c r="H7353" s="57">
        <f t="shared" si="228"/>
        <v>2478</v>
      </c>
      <c r="I7353" s="58">
        <f t="shared" si="229"/>
        <v>0</v>
      </c>
      <c r="J7353" s="59" t="s">
        <v>4027</v>
      </c>
      <c r="K7353" s="59"/>
      <c r="L7353" s="60" t="s">
        <v>4029</v>
      </c>
      <c r="M7353" s="61">
        <v>3.1</v>
      </c>
      <c r="N7353" s="62"/>
    </row>
    <row r="7354" spans="1:83" ht="12.75" customHeight="1" x14ac:dyDescent="0.2">
      <c r="A7354" s="51" t="s">
        <v>3449</v>
      </c>
      <c r="B7354" s="9" t="s">
        <v>477</v>
      </c>
      <c r="C7354" s="66" t="s">
        <v>4035</v>
      </c>
      <c r="D7354" s="44" t="s">
        <v>6891</v>
      </c>
      <c r="E7354" s="54"/>
      <c r="F7354" s="55"/>
      <c r="G7354" s="56">
        <v>5200</v>
      </c>
      <c r="H7354" s="57">
        <f t="shared" si="228"/>
        <v>6136</v>
      </c>
      <c r="I7354" s="58">
        <f t="shared" si="229"/>
        <v>0</v>
      </c>
      <c r="J7354" s="59" t="s">
        <v>4027</v>
      </c>
      <c r="K7354" s="59"/>
      <c r="L7354" s="60" t="s">
        <v>11533</v>
      </c>
      <c r="M7354" s="61">
        <v>10.5</v>
      </c>
      <c r="N7354" s="62"/>
    </row>
    <row r="7355" spans="1:83" ht="12.75" customHeight="1" x14ac:dyDescent="0.2">
      <c r="A7355" s="51" t="s">
        <v>3450</v>
      </c>
      <c r="B7355" s="9" t="s">
        <v>201</v>
      </c>
      <c r="C7355" s="66" t="s">
        <v>4035</v>
      </c>
      <c r="D7355" s="44" t="s">
        <v>6891</v>
      </c>
      <c r="E7355" s="54"/>
      <c r="F7355" s="55"/>
      <c r="G7355" s="56">
        <v>12500</v>
      </c>
      <c r="H7355" s="57">
        <f t="shared" si="228"/>
        <v>14750</v>
      </c>
      <c r="I7355" s="58">
        <f t="shared" si="229"/>
        <v>0</v>
      </c>
      <c r="J7355" s="59" t="s">
        <v>4027</v>
      </c>
      <c r="K7355" s="59"/>
      <c r="L7355" s="60" t="s">
        <v>11533</v>
      </c>
      <c r="M7355" s="61">
        <v>8</v>
      </c>
      <c r="N7355" s="62"/>
    </row>
    <row r="7356" spans="1:83" ht="12.75" customHeight="1" x14ac:dyDescent="0.2">
      <c r="A7356" s="51" t="s">
        <v>3451</v>
      </c>
      <c r="B7356" s="9" t="s">
        <v>1144</v>
      </c>
      <c r="C7356" s="66" t="s">
        <v>4035</v>
      </c>
      <c r="D7356" s="44" t="s">
        <v>6891</v>
      </c>
      <c r="E7356" s="54"/>
      <c r="F7356" s="55"/>
      <c r="G7356" s="56">
        <v>2605.21</v>
      </c>
      <c r="H7356" s="57">
        <f t="shared" si="228"/>
        <v>3074.1477999999997</v>
      </c>
      <c r="I7356" s="58">
        <f t="shared" si="229"/>
        <v>0</v>
      </c>
      <c r="J7356" s="59" t="s">
        <v>4027</v>
      </c>
      <c r="K7356" s="59"/>
      <c r="L7356" s="60" t="s">
        <v>4620</v>
      </c>
      <c r="M7356" s="61">
        <v>3.8</v>
      </c>
      <c r="N7356" s="62"/>
    </row>
    <row r="7357" spans="1:83" ht="12.75" customHeight="1" x14ac:dyDescent="0.2">
      <c r="A7357" s="51" t="s">
        <v>3452</v>
      </c>
      <c r="B7357" s="9" t="s">
        <v>201</v>
      </c>
      <c r="C7357" s="66" t="s">
        <v>4035</v>
      </c>
      <c r="D7357" s="44" t="s">
        <v>6891</v>
      </c>
      <c r="E7357" s="54"/>
      <c r="F7357" s="55"/>
      <c r="G7357" s="56">
        <v>15000</v>
      </c>
      <c r="H7357" s="57">
        <f t="shared" si="228"/>
        <v>17700</v>
      </c>
      <c r="I7357" s="58">
        <f t="shared" si="229"/>
        <v>0</v>
      </c>
      <c r="J7357" s="59" t="s">
        <v>4027</v>
      </c>
      <c r="K7357" s="59"/>
      <c r="L7357" s="60" t="s">
        <v>11533</v>
      </c>
      <c r="M7357" s="61">
        <v>9</v>
      </c>
      <c r="N7357" s="62"/>
    </row>
    <row r="7358" spans="1:83" ht="12.75" customHeight="1" x14ac:dyDescent="0.2">
      <c r="A7358" s="51" t="s">
        <v>3453</v>
      </c>
      <c r="B7358" s="9" t="s">
        <v>359</v>
      </c>
      <c r="C7358" s="66" t="s">
        <v>4035</v>
      </c>
      <c r="D7358" s="44" t="s">
        <v>6891</v>
      </c>
      <c r="E7358" s="54"/>
      <c r="F7358" s="55"/>
      <c r="G7358" s="56">
        <v>3883.55</v>
      </c>
      <c r="H7358" s="57">
        <f t="shared" si="228"/>
        <v>4582.5889999999999</v>
      </c>
      <c r="I7358" s="58">
        <f t="shared" si="229"/>
        <v>0</v>
      </c>
      <c r="J7358" s="59" t="s">
        <v>4027</v>
      </c>
      <c r="K7358" s="59"/>
      <c r="L7358" s="60" t="s">
        <v>11533</v>
      </c>
      <c r="M7358" s="61">
        <v>8.5</v>
      </c>
      <c r="N7358" s="62"/>
    </row>
    <row r="7359" spans="1:83" ht="12.75" customHeight="1" x14ac:dyDescent="0.2">
      <c r="A7359" s="51" t="s">
        <v>12445</v>
      </c>
      <c r="B7359" s="9" t="s">
        <v>17</v>
      </c>
      <c r="C7359" s="66" t="s">
        <v>4035</v>
      </c>
      <c r="D7359" s="44" t="s">
        <v>6891</v>
      </c>
      <c r="E7359" s="54"/>
      <c r="F7359" s="55"/>
      <c r="G7359" s="56">
        <v>232.48</v>
      </c>
      <c r="H7359" s="57">
        <f t="shared" si="228"/>
        <v>274.32639999999998</v>
      </c>
      <c r="I7359" s="58">
        <f t="shared" si="229"/>
        <v>0</v>
      </c>
      <c r="J7359" s="59" t="s">
        <v>4027</v>
      </c>
      <c r="K7359" s="59"/>
      <c r="L7359" s="60" t="s">
        <v>4029</v>
      </c>
      <c r="M7359" s="61">
        <v>0.2</v>
      </c>
      <c r="N7359" s="62"/>
    </row>
    <row r="7360" spans="1:83" ht="12.75" customHeight="1" x14ac:dyDescent="0.2">
      <c r="A7360" s="51" t="s">
        <v>12446</v>
      </c>
      <c r="B7360" s="9" t="s">
        <v>17</v>
      </c>
      <c r="C7360" s="66" t="s">
        <v>4035</v>
      </c>
      <c r="D7360" s="44" t="s">
        <v>6891</v>
      </c>
      <c r="E7360" s="54"/>
      <c r="F7360" s="55"/>
      <c r="G7360" s="56">
        <v>310.42</v>
      </c>
      <c r="H7360" s="57">
        <f t="shared" si="228"/>
        <v>366.29559999999998</v>
      </c>
      <c r="I7360" s="58">
        <f t="shared" si="229"/>
        <v>0</v>
      </c>
      <c r="J7360" s="59" t="s">
        <v>4027</v>
      </c>
      <c r="K7360" s="59"/>
      <c r="L7360" s="60" t="s">
        <v>4029</v>
      </c>
      <c r="M7360" s="61">
        <v>0.41799999999999998</v>
      </c>
      <c r="N7360" s="62"/>
    </row>
    <row r="7361" spans="1:14" ht="12.75" customHeight="1" x14ac:dyDescent="0.2">
      <c r="A7361" s="51" t="s">
        <v>3454</v>
      </c>
      <c r="B7361" s="9" t="s">
        <v>174</v>
      </c>
      <c r="C7361" s="66" t="s">
        <v>4035</v>
      </c>
      <c r="D7361" s="44" t="s">
        <v>6891</v>
      </c>
      <c r="E7361" s="54"/>
      <c r="F7361" s="55"/>
      <c r="G7361" s="56">
        <v>1292.04</v>
      </c>
      <c r="H7361" s="57">
        <f t="shared" si="228"/>
        <v>1524.6071999999999</v>
      </c>
      <c r="I7361" s="58">
        <f t="shared" si="229"/>
        <v>0</v>
      </c>
      <c r="J7361" s="59" t="s">
        <v>4027</v>
      </c>
      <c r="K7361" s="59"/>
      <c r="L7361" s="60" t="s">
        <v>11533</v>
      </c>
      <c r="M7361" s="61">
        <v>2</v>
      </c>
      <c r="N7361" s="62"/>
    </row>
    <row r="7362" spans="1:14" ht="12.75" customHeight="1" x14ac:dyDescent="0.2">
      <c r="A7362" s="51" t="s">
        <v>3455</v>
      </c>
      <c r="B7362" s="9" t="s">
        <v>1012</v>
      </c>
      <c r="C7362" s="66" t="s">
        <v>4035</v>
      </c>
      <c r="D7362" s="44" t="s">
        <v>6891</v>
      </c>
      <c r="E7362" s="54"/>
      <c r="F7362" s="55"/>
      <c r="G7362" s="56">
        <v>108197.11</v>
      </c>
      <c r="H7362" s="57">
        <f t="shared" si="228"/>
        <v>127672.58979999999</v>
      </c>
      <c r="I7362" s="58">
        <f t="shared" si="229"/>
        <v>0</v>
      </c>
      <c r="J7362" s="59" t="s">
        <v>4027</v>
      </c>
      <c r="K7362" s="59"/>
      <c r="L7362" s="60" t="s">
        <v>10088</v>
      </c>
      <c r="M7362" s="61">
        <v>53</v>
      </c>
      <c r="N7362" s="62"/>
    </row>
    <row r="7363" spans="1:14" ht="12.75" customHeight="1" x14ac:dyDescent="0.2">
      <c r="A7363" s="51" t="s">
        <v>12447</v>
      </c>
      <c r="B7363" s="9" t="s">
        <v>77</v>
      </c>
      <c r="C7363" s="66" t="s">
        <v>4035</v>
      </c>
      <c r="D7363" s="44" t="s">
        <v>6891</v>
      </c>
      <c r="E7363" s="54"/>
      <c r="F7363" s="55"/>
      <c r="G7363" s="56">
        <v>350</v>
      </c>
      <c r="H7363" s="57">
        <f t="shared" si="228"/>
        <v>413</v>
      </c>
      <c r="I7363" s="58">
        <f t="shared" si="229"/>
        <v>0</v>
      </c>
      <c r="J7363" s="59" t="s">
        <v>4027</v>
      </c>
      <c r="K7363" s="59"/>
      <c r="L7363" s="60" t="s">
        <v>4029</v>
      </c>
      <c r="M7363" s="61">
        <v>2.5999999999999999E-2</v>
      </c>
      <c r="N7363" s="62"/>
    </row>
    <row r="7364" spans="1:14" ht="12.75" customHeight="1" x14ac:dyDescent="0.2">
      <c r="A7364" s="51" t="s">
        <v>3456</v>
      </c>
      <c r="B7364" s="9" t="s">
        <v>359</v>
      </c>
      <c r="C7364" s="66" t="s">
        <v>4035</v>
      </c>
      <c r="D7364" s="44" t="s">
        <v>6891</v>
      </c>
      <c r="E7364" s="54"/>
      <c r="F7364" s="55"/>
      <c r="G7364" s="56">
        <v>2700</v>
      </c>
      <c r="H7364" s="57">
        <f t="shared" si="228"/>
        <v>3186</v>
      </c>
      <c r="I7364" s="58">
        <f t="shared" si="229"/>
        <v>0</v>
      </c>
      <c r="J7364" s="59" t="s">
        <v>4027</v>
      </c>
      <c r="K7364" s="59"/>
      <c r="L7364" s="60" t="s">
        <v>11533</v>
      </c>
      <c r="M7364" s="61">
        <v>6</v>
      </c>
      <c r="N7364" s="62"/>
    </row>
    <row r="7365" spans="1:14" ht="12.75" customHeight="1" x14ac:dyDescent="0.2">
      <c r="A7365" s="51" t="s">
        <v>3457</v>
      </c>
      <c r="B7365" s="9" t="s">
        <v>1144</v>
      </c>
      <c r="C7365" s="66" t="s">
        <v>4035</v>
      </c>
      <c r="D7365" s="44" t="s">
        <v>6891</v>
      </c>
      <c r="E7365" s="54"/>
      <c r="F7365" s="55"/>
      <c r="G7365" s="56">
        <v>3100</v>
      </c>
      <c r="H7365" s="57">
        <f t="shared" si="228"/>
        <v>3658</v>
      </c>
      <c r="I7365" s="58">
        <f t="shared" si="229"/>
        <v>0</v>
      </c>
      <c r="J7365" s="59" t="s">
        <v>4027</v>
      </c>
      <c r="K7365" s="59"/>
      <c r="L7365" s="60" t="s">
        <v>11533</v>
      </c>
      <c r="M7365" s="61">
        <v>5.32</v>
      </c>
      <c r="N7365" s="62"/>
    </row>
    <row r="7366" spans="1:14" ht="12.75" customHeight="1" x14ac:dyDescent="0.2">
      <c r="A7366" s="51" t="s">
        <v>3458</v>
      </c>
      <c r="B7366" s="9" t="s">
        <v>198</v>
      </c>
      <c r="C7366" s="66" t="s">
        <v>4035</v>
      </c>
      <c r="D7366" s="44" t="s">
        <v>6891</v>
      </c>
      <c r="E7366" s="54"/>
      <c r="F7366" s="55"/>
      <c r="G7366" s="56">
        <v>8415.84</v>
      </c>
      <c r="H7366" s="57">
        <f t="shared" si="228"/>
        <v>9930.6911999999993</v>
      </c>
      <c r="I7366" s="58">
        <f t="shared" si="229"/>
        <v>0</v>
      </c>
      <c r="J7366" s="59" t="s">
        <v>4027</v>
      </c>
      <c r="K7366" s="59"/>
      <c r="L7366" s="60" t="s">
        <v>11533</v>
      </c>
      <c r="M7366" s="61">
        <v>14.5</v>
      </c>
      <c r="N7366" s="62"/>
    </row>
    <row r="7367" spans="1:14" ht="12.75" customHeight="1" x14ac:dyDescent="0.2">
      <c r="A7367" s="51" t="s">
        <v>3459</v>
      </c>
      <c r="B7367" s="9" t="s">
        <v>202</v>
      </c>
      <c r="C7367" s="66" t="s">
        <v>4035</v>
      </c>
      <c r="D7367" s="44" t="s">
        <v>6891</v>
      </c>
      <c r="E7367" s="54"/>
      <c r="F7367" s="55"/>
      <c r="G7367" s="56">
        <v>2200</v>
      </c>
      <c r="H7367" s="57">
        <f t="shared" si="228"/>
        <v>2596</v>
      </c>
      <c r="I7367" s="58">
        <f t="shared" si="229"/>
        <v>0</v>
      </c>
      <c r="J7367" s="59" t="s">
        <v>4027</v>
      </c>
      <c r="K7367" s="59"/>
      <c r="L7367" s="60" t="s">
        <v>4029</v>
      </c>
      <c r="M7367" s="61">
        <v>3.88</v>
      </c>
      <c r="N7367" s="62"/>
    </row>
    <row r="7368" spans="1:14" ht="12.75" customHeight="1" x14ac:dyDescent="0.2">
      <c r="A7368" s="51" t="s">
        <v>3460</v>
      </c>
      <c r="B7368" s="9" t="s">
        <v>200</v>
      </c>
      <c r="C7368" s="66" t="s">
        <v>4035</v>
      </c>
      <c r="D7368" s="44" t="s">
        <v>6891</v>
      </c>
      <c r="E7368" s="54"/>
      <c r="F7368" s="55"/>
      <c r="G7368" s="56">
        <v>3100</v>
      </c>
      <c r="H7368" s="57">
        <f t="shared" ref="H7368:H7431" si="230">G7368*1.18</f>
        <v>3658</v>
      </c>
      <c r="I7368" s="58">
        <f t="shared" ref="I7368:I7431" si="231">H7368*F7368</f>
        <v>0</v>
      </c>
      <c r="J7368" s="59" t="s">
        <v>4027</v>
      </c>
      <c r="K7368" s="59"/>
      <c r="L7368" s="60" t="s">
        <v>11533</v>
      </c>
      <c r="M7368" s="61">
        <v>6.1</v>
      </c>
      <c r="N7368" s="62"/>
    </row>
    <row r="7369" spans="1:14" ht="12.75" customHeight="1" x14ac:dyDescent="0.2">
      <c r="A7369" s="51" t="s">
        <v>3461</v>
      </c>
      <c r="B7369" s="9" t="s">
        <v>212</v>
      </c>
      <c r="C7369" s="66" t="s">
        <v>4035</v>
      </c>
      <c r="D7369" s="44" t="s">
        <v>6891</v>
      </c>
      <c r="E7369" s="54"/>
      <c r="F7369" s="55"/>
      <c r="G7369" s="56">
        <v>2000</v>
      </c>
      <c r="H7369" s="57">
        <f t="shared" si="230"/>
        <v>2360</v>
      </c>
      <c r="I7369" s="58">
        <f t="shared" si="231"/>
        <v>0</v>
      </c>
      <c r="J7369" s="59" t="s">
        <v>4027</v>
      </c>
      <c r="K7369" s="59"/>
      <c r="L7369" s="60" t="s">
        <v>4029</v>
      </c>
      <c r="M7369" s="61">
        <v>3.5</v>
      </c>
      <c r="N7369" s="62"/>
    </row>
    <row r="7370" spans="1:14" ht="12.75" customHeight="1" x14ac:dyDescent="0.2">
      <c r="A7370" s="51" t="s">
        <v>12448</v>
      </c>
      <c r="B7370" s="9" t="s">
        <v>61</v>
      </c>
      <c r="C7370" s="66" t="s">
        <v>4035</v>
      </c>
      <c r="D7370" s="44" t="s">
        <v>6891</v>
      </c>
      <c r="E7370" s="54"/>
      <c r="F7370" s="55"/>
      <c r="G7370" s="56">
        <v>40</v>
      </c>
      <c r="H7370" s="57">
        <f t="shared" si="230"/>
        <v>47.199999999999996</v>
      </c>
      <c r="I7370" s="58">
        <f t="shared" si="231"/>
        <v>0</v>
      </c>
      <c r="J7370" s="59" t="s">
        <v>4027</v>
      </c>
      <c r="K7370" s="59"/>
      <c r="L7370" s="60" t="s">
        <v>4029</v>
      </c>
      <c r="M7370" s="61">
        <v>0.11</v>
      </c>
      <c r="N7370" s="62"/>
    </row>
    <row r="7371" spans="1:14" ht="12.75" customHeight="1" x14ac:dyDescent="0.2">
      <c r="A7371" s="51" t="s">
        <v>12449</v>
      </c>
      <c r="B7371" s="9" t="s">
        <v>17</v>
      </c>
      <c r="C7371" s="66" t="s">
        <v>4035</v>
      </c>
      <c r="D7371" s="44" t="s">
        <v>6891</v>
      </c>
      <c r="E7371" s="54"/>
      <c r="F7371" s="55"/>
      <c r="G7371" s="56">
        <v>220</v>
      </c>
      <c r="H7371" s="57">
        <f t="shared" si="230"/>
        <v>259.59999999999997</v>
      </c>
      <c r="I7371" s="58">
        <f t="shared" si="231"/>
        <v>0</v>
      </c>
      <c r="J7371" s="59" t="s">
        <v>4027</v>
      </c>
      <c r="K7371" s="59"/>
      <c r="L7371" s="60" t="s">
        <v>4029</v>
      </c>
      <c r="M7371" s="61">
        <v>0.27500000000000002</v>
      </c>
      <c r="N7371" s="62"/>
    </row>
    <row r="7372" spans="1:14" ht="12.75" customHeight="1" x14ac:dyDescent="0.2">
      <c r="A7372" s="51" t="s">
        <v>3462</v>
      </c>
      <c r="B7372" s="9" t="s">
        <v>217</v>
      </c>
      <c r="C7372" s="66" t="s">
        <v>4035</v>
      </c>
      <c r="D7372" s="44" t="s">
        <v>6891</v>
      </c>
      <c r="E7372" s="54"/>
      <c r="F7372" s="55"/>
      <c r="G7372" s="56">
        <v>1300</v>
      </c>
      <c r="H7372" s="57">
        <f t="shared" si="230"/>
        <v>1534</v>
      </c>
      <c r="I7372" s="58">
        <f t="shared" si="231"/>
        <v>0</v>
      </c>
      <c r="J7372" s="59" t="s">
        <v>4027</v>
      </c>
      <c r="K7372" s="59"/>
      <c r="L7372" s="60" t="s">
        <v>11533</v>
      </c>
      <c r="M7372" s="61">
        <v>0.76</v>
      </c>
      <c r="N7372" s="62"/>
    </row>
    <row r="7373" spans="1:14" ht="12.75" customHeight="1" x14ac:dyDescent="0.2">
      <c r="A7373" s="51" t="s">
        <v>3463</v>
      </c>
      <c r="B7373" s="9" t="s">
        <v>218</v>
      </c>
      <c r="C7373" s="66" t="s">
        <v>4035</v>
      </c>
      <c r="D7373" s="44" t="s">
        <v>6891</v>
      </c>
      <c r="E7373" s="54"/>
      <c r="F7373" s="55"/>
      <c r="G7373" s="56">
        <v>424.41</v>
      </c>
      <c r="H7373" s="57">
        <f t="shared" si="230"/>
        <v>500.80380000000002</v>
      </c>
      <c r="I7373" s="58">
        <f t="shared" si="231"/>
        <v>0</v>
      </c>
      <c r="J7373" s="59" t="s">
        <v>4027</v>
      </c>
      <c r="K7373" s="59"/>
      <c r="L7373" s="60" t="s">
        <v>11533</v>
      </c>
      <c r="M7373" s="61">
        <v>0.57999999999999996</v>
      </c>
      <c r="N7373" s="62"/>
    </row>
    <row r="7374" spans="1:14" ht="12.75" customHeight="1" x14ac:dyDescent="0.2">
      <c r="A7374" s="51" t="s">
        <v>3464</v>
      </c>
      <c r="B7374" s="9" t="s">
        <v>217</v>
      </c>
      <c r="C7374" s="66" t="s">
        <v>4035</v>
      </c>
      <c r="D7374" s="44" t="s">
        <v>6891</v>
      </c>
      <c r="E7374" s="54"/>
      <c r="F7374" s="55"/>
      <c r="G7374" s="56">
        <v>1014.12</v>
      </c>
      <c r="H7374" s="57">
        <f t="shared" si="230"/>
        <v>1196.6615999999999</v>
      </c>
      <c r="I7374" s="58">
        <f t="shared" si="231"/>
        <v>0</v>
      </c>
      <c r="J7374" s="59" t="s">
        <v>4027</v>
      </c>
      <c r="K7374" s="59"/>
      <c r="L7374" s="60" t="s">
        <v>11533</v>
      </c>
      <c r="M7374" s="61">
        <v>0.76</v>
      </c>
      <c r="N7374" s="62"/>
    </row>
    <row r="7375" spans="1:14" ht="12.75" customHeight="1" x14ac:dyDescent="0.2">
      <c r="A7375" s="51" t="s">
        <v>3465</v>
      </c>
      <c r="B7375" s="9" t="s">
        <v>218</v>
      </c>
      <c r="C7375" s="66" t="s">
        <v>4035</v>
      </c>
      <c r="D7375" s="44" t="s">
        <v>6891</v>
      </c>
      <c r="E7375" s="54"/>
      <c r="F7375" s="55"/>
      <c r="G7375" s="56">
        <v>366.01</v>
      </c>
      <c r="H7375" s="57">
        <f t="shared" si="230"/>
        <v>431.89179999999999</v>
      </c>
      <c r="I7375" s="58">
        <f t="shared" si="231"/>
        <v>0</v>
      </c>
      <c r="J7375" s="59" t="s">
        <v>4027</v>
      </c>
      <c r="K7375" s="59"/>
      <c r="L7375" s="60" t="s">
        <v>11533</v>
      </c>
      <c r="M7375" s="61">
        <v>0.44</v>
      </c>
      <c r="N7375" s="62"/>
    </row>
    <row r="7376" spans="1:14" ht="12.75" customHeight="1" x14ac:dyDescent="0.2">
      <c r="A7376" s="51" t="s">
        <v>3466</v>
      </c>
      <c r="B7376" s="9" t="s">
        <v>1145</v>
      </c>
      <c r="C7376" s="66" t="s">
        <v>4035</v>
      </c>
      <c r="D7376" s="44" t="s">
        <v>6891</v>
      </c>
      <c r="E7376" s="54"/>
      <c r="F7376" s="55"/>
      <c r="G7376" s="56">
        <v>14000</v>
      </c>
      <c r="H7376" s="57">
        <f t="shared" si="230"/>
        <v>16520</v>
      </c>
      <c r="I7376" s="58">
        <f t="shared" si="231"/>
        <v>0</v>
      </c>
      <c r="J7376" s="59" t="s">
        <v>4027</v>
      </c>
      <c r="K7376" s="59"/>
      <c r="L7376" s="60" t="s">
        <v>11533</v>
      </c>
      <c r="M7376" s="61">
        <v>5.15</v>
      </c>
      <c r="N7376" s="62"/>
    </row>
    <row r="7377" spans="1:83" ht="12.75" customHeight="1" x14ac:dyDescent="0.2">
      <c r="A7377" s="51" t="s">
        <v>12450</v>
      </c>
      <c r="B7377" s="9" t="s">
        <v>10028</v>
      </c>
      <c r="C7377" s="66" t="s">
        <v>4035</v>
      </c>
      <c r="D7377" s="44" t="s">
        <v>6891</v>
      </c>
      <c r="E7377" s="54"/>
      <c r="F7377" s="55"/>
      <c r="G7377" s="56">
        <v>5412.81</v>
      </c>
      <c r="H7377" s="57">
        <f t="shared" si="230"/>
        <v>6387.1158000000005</v>
      </c>
      <c r="I7377" s="58">
        <f t="shared" si="231"/>
        <v>0</v>
      </c>
      <c r="J7377" s="59" t="s">
        <v>4027</v>
      </c>
      <c r="K7377" s="59"/>
      <c r="L7377" s="60" t="s">
        <v>4029</v>
      </c>
      <c r="M7377" s="61"/>
      <c r="N7377" s="62"/>
    </row>
    <row r="7378" spans="1:83" ht="12.75" customHeight="1" x14ac:dyDescent="0.2">
      <c r="A7378" s="51" t="s">
        <v>12451</v>
      </c>
      <c r="B7378" s="9" t="s">
        <v>12452</v>
      </c>
      <c r="C7378" s="66" t="s">
        <v>4035</v>
      </c>
      <c r="D7378" s="44" t="s">
        <v>6891</v>
      </c>
      <c r="E7378" s="54"/>
      <c r="F7378" s="55"/>
      <c r="G7378" s="56">
        <v>2200</v>
      </c>
      <c r="H7378" s="57">
        <f t="shared" si="230"/>
        <v>2596</v>
      </c>
      <c r="I7378" s="58">
        <f t="shared" si="231"/>
        <v>0</v>
      </c>
      <c r="J7378" s="59" t="s">
        <v>4027</v>
      </c>
      <c r="K7378" s="59"/>
      <c r="L7378" s="60" t="s">
        <v>4029</v>
      </c>
      <c r="M7378" s="61">
        <v>0.9</v>
      </c>
      <c r="N7378" s="62"/>
    </row>
    <row r="7379" spans="1:83" ht="12.75" customHeight="1" x14ac:dyDescent="0.2">
      <c r="A7379" s="51" t="s">
        <v>3467</v>
      </c>
      <c r="B7379" s="9" t="s">
        <v>1146</v>
      </c>
      <c r="C7379" s="66" t="s">
        <v>4035</v>
      </c>
      <c r="D7379" s="44" t="s">
        <v>6891</v>
      </c>
      <c r="E7379" s="54"/>
      <c r="F7379" s="55"/>
      <c r="G7379" s="56">
        <v>12078.51</v>
      </c>
      <c r="H7379" s="57">
        <f t="shared" si="230"/>
        <v>14252.641799999999</v>
      </c>
      <c r="I7379" s="58">
        <f t="shared" si="231"/>
        <v>0</v>
      </c>
      <c r="J7379" s="59" t="s">
        <v>4027</v>
      </c>
      <c r="K7379" s="59"/>
      <c r="L7379" s="60" t="s">
        <v>11533</v>
      </c>
      <c r="M7379" s="61">
        <v>4</v>
      </c>
      <c r="N7379" s="62"/>
    </row>
    <row r="7380" spans="1:83" ht="12.75" customHeight="1" x14ac:dyDescent="0.2">
      <c r="A7380" s="51" t="s">
        <v>12453</v>
      </c>
      <c r="B7380" s="9" t="s">
        <v>8858</v>
      </c>
      <c r="C7380" s="66" t="s">
        <v>4035</v>
      </c>
      <c r="D7380" s="44" t="s">
        <v>4748</v>
      </c>
      <c r="E7380" s="54"/>
      <c r="F7380" s="55"/>
      <c r="G7380" s="56">
        <v>700.5</v>
      </c>
      <c r="H7380" s="57">
        <f t="shared" si="230"/>
        <v>826.58999999999992</v>
      </c>
      <c r="I7380" s="58">
        <f t="shared" si="231"/>
        <v>0</v>
      </c>
      <c r="J7380" s="59" t="s">
        <v>4027</v>
      </c>
      <c r="K7380" s="59"/>
      <c r="L7380" s="60" t="s">
        <v>4029</v>
      </c>
      <c r="M7380" s="61">
        <v>1.3</v>
      </c>
      <c r="N7380" s="62"/>
    </row>
    <row r="7381" spans="1:83" ht="12.75" customHeight="1" x14ac:dyDescent="0.2">
      <c r="A7381" s="51" t="s">
        <v>12454</v>
      </c>
      <c r="B7381" s="9" t="s">
        <v>12455</v>
      </c>
      <c r="C7381" s="66" t="s">
        <v>4035</v>
      </c>
      <c r="D7381" s="44" t="s">
        <v>4748</v>
      </c>
      <c r="E7381" s="54"/>
      <c r="F7381" s="55"/>
      <c r="G7381" s="56">
        <v>150</v>
      </c>
      <c r="H7381" s="57">
        <f t="shared" si="230"/>
        <v>177</v>
      </c>
      <c r="I7381" s="58">
        <f t="shared" si="231"/>
        <v>0</v>
      </c>
      <c r="J7381" s="59" t="s">
        <v>4027</v>
      </c>
      <c r="K7381" s="59"/>
      <c r="L7381" s="60" t="s">
        <v>4029</v>
      </c>
      <c r="M7381" s="61">
        <v>0.43</v>
      </c>
      <c r="N7381" s="62"/>
    </row>
    <row r="7382" spans="1:83" s="10" customFormat="1" ht="12.75" customHeight="1" x14ac:dyDescent="0.2">
      <c r="A7382" s="78" t="s">
        <v>12456</v>
      </c>
      <c r="B7382" s="9" t="s">
        <v>46</v>
      </c>
      <c r="C7382" s="66" t="s">
        <v>4035</v>
      </c>
      <c r="D7382" s="44" t="s">
        <v>4748</v>
      </c>
      <c r="E7382" s="54"/>
      <c r="F7382" s="55"/>
      <c r="G7382" s="56">
        <v>130</v>
      </c>
      <c r="H7382" s="57">
        <f t="shared" si="230"/>
        <v>153.4</v>
      </c>
      <c r="I7382" s="58">
        <f t="shared" si="231"/>
        <v>0</v>
      </c>
      <c r="J7382" s="59"/>
      <c r="K7382" s="59" t="s">
        <v>7624</v>
      </c>
      <c r="L7382" s="60" t="s">
        <v>4029</v>
      </c>
      <c r="M7382" s="61">
        <v>0.21</v>
      </c>
      <c r="N7382" s="6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2"/>
      <c r="AX7382" s="2"/>
      <c r="AY7382" s="2"/>
      <c r="AZ7382" s="2"/>
      <c r="BA7382" s="2"/>
      <c r="BB7382" s="2"/>
      <c r="BC7382" s="2"/>
      <c r="BD7382" s="2"/>
      <c r="BE7382" s="2"/>
      <c r="BF7382" s="2"/>
      <c r="BG7382" s="2"/>
      <c r="BH7382" s="2"/>
      <c r="BI7382" s="2"/>
      <c r="BJ7382" s="2"/>
      <c r="BK7382" s="2"/>
      <c r="BL7382" s="2"/>
      <c r="BM7382" s="2"/>
      <c r="BN7382" s="2"/>
      <c r="BO7382" s="2"/>
      <c r="BP7382" s="2"/>
      <c r="BQ7382" s="2"/>
      <c r="BR7382" s="2"/>
      <c r="BS7382" s="2"/>
      <c r="BT7382" s="2"/>
      <c r="BU7382" s="2"/>
      <c r="BV7382" s="2"/>
      <c r="BW7382" s="2"/>
      <c r="BX7382" s="2"/>
      <c r="BY7382" s="2"/>
      <c r="BZ7382" s="2"/>
      <c r="CA7382" s="2"/>
      <c r="CB7382" s="2"/>
      <c r="CC7382" s="2"/>
      <c r="CD7382" s="2"/>
      <c r="CE7382" s="2"/>
    </row>
    <row r="7383" spans="1:83" ht="12.75" customHeight="1" x14ac:dyDescent="0.2">
      <c r="A7383" s="51" t="s">
        <v>3468</v>
      </c>
      <c r="B7383" s="9" t="s">
        <v>1042</v>
      </c>
      <c r="C7383" s="66" t="s">
        <v>4035</v>
      </c>
      <c r="D7383" s="44" t="s">
        <v>4375</v>
      </c>
      <c r="E7383" s="54"/>
      <c r="F7383" s="55"/>
      <c r="G7383" s="56">
        <v>25500</v>
      </c>
      <c r="H7383" s="57">
        <f t="shared" si="230"/>
        <v>30090</v>
      </c>
      <c r="I7383" s="58">
        <f t="shared" si="231"/>
        <v>0</v>
      </c>
      <c r="J7383" s="59" t="s">
        <v>4027</v>
      </c>
      <c r="K7383" s="59"/>
      <c r="L7383" s="60" t="s">
        <v>4029</v>
      </c>
      <c r="M7383" s="61">
        <v>58.47</v>
      </c>
      <c r="N7383" s="62"/>
    </row>
    <row r="7384" spans="1:83" s="10" customFormat="1" ht="12.75" customHeight="1" x14ac:dyDescent="0.2">
      <c r="A7384" s="51" t="s">
        <v>3469</v>
      </c>
      <c r="B7384" s="9" t="s">
        <v>1042</v>
      </c>
      <c r="C7384" s="66" t="s">
        <v>4035</v>
      </c>
      <c r="D7384" s="44" t="s">
        <v>4375</v>
      </c>
      <c r="E7384" s="54"/>
      <c r="F7384" s="55"/>
      <c r="G7384" s="56">
        <v>26500</v>
      </c>
      <c r="H7384" s="57">
        <f t="shared" si="230"/>
        <v>31270</v>
      </c>
      <c r="I7384" s="58">
        <f t="shared" si="231"/>
        <v>0</v>
      </c>
      <c r="J7384" s="59" t="s">
        <v>4027</v>
      </c>
      <c r="K7384" s="59"/>
      <c r="L7384" s="60" t="s">
        <v>4029</v>
      </c>
      <c r="M7384" s="61">
        <v>59.57</v>
      </c>
      <c r="N7384" s="6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2"/>
      <c r="AX7384" s="2"/>
      <c r="AY7384" s="2"/>
      <c r="AZ7384" s="2"/>
      <c r="BA7384" s="2"/>
      <c r="BB7384" s="2"/>
      <c r="BC7384" s="2"/>
      <c r="BD7384" s="2"/>
      <c r="BE7384" s="2"/>
      <c r="BF7384" s="2"/>
      <c r="BG7384" s="2"/>
      <c r="BH7384" s="2"/>
      <c r="BI7384" s="2"/>
      <c r="BJ7384" s="2"/>
      <c r="BK7384" s="2"/>
      <c r="BL7384" s="2"/>
      <c r="BM7384" s="2"/>
      <c r="BN7384" s="2"/>
      <c r="BO7384" s="2"/>
      <c r="BP7384" s="2"/>
      <c r="BQ7384" s="2"/>
      <c r="BR7384" s="2"/>
      <c r="BS7384" s="2"/>
      <c r="BT7384" s="2"/>
      <c r="BU7384" s="2"/>
      <c r="BV7384" s="2"/>
      <c r="BW7384" s="2"/>
      <c r="BX7384" s="2"/>
      <c r="BY7384" s="2"/>
      <c r="BZ7384" s="2"/>
      <c r="CA7384" s="2"/>
      <c r="CB7384" s="2"/>
      <c r="CC7384" s="2"/>
      <c r="CD7384" s="2"/>
      <c r="CE7384" s="2"/>
    </row>
    <row r="7385" spans="1:83" ht="12.75" customHeight="1" x14ac:dyDescent="0.2">
      <c r="A7385" s="51" t="s">
        <v>3470</v>
      </c>
      <c r="B7385" s="9" t="s">
        <v>1147</v>
      </c>
      <c r="C7385" s="66" t="s">
        <v>4035</v>
      </c>
      <c r="D7385" s="44" t="s">
        <v>4375</v>
      </c>
      <c r="E7385" s="54"/>
      <c r="F7385" s="55"/>
      <c r="G7385" s="56">
        <v>13500</v>
      </c>
      <c r="H7385" s="57">
        <f t="shared" si="230"/>
        <v>15930</v>
      </c>
      <c r="I7385" s="58">
        <f t="shared" si="231"/>
        <v>0</v>
      </c>
      <c r="J7385" s="59" t="s">
        <v>4027</v>
      </c>
      <c r="K7385" s="59"/>
      <c r="L7385" s="60" t="s">
        <v>4029</v>
      </c>
      <c r="M7385" s="61">
        <v>21.3</v>
      </c>
      <c r="N7385" s="62"/>
    </row>
    <row r="7386" spans="1:83" ht="12.75" customHeight="1" x14ac:dyDescent="0.2">
      <c r="A7386" s="51" t="s">
        <v>3471</v>
      </c>
      <c r="B7386" s="9" t="s">
        <v>205</v>
      </c>
      <c r="C7386" s="66" t="s">
        <v>4035</v>
      </c>
      <c r="D7386" s="44" t="s">
        <v>4375</v>
      </c>
      <c r="E7386" s="54"/>
      <c r="F7386" s="55"/>
      <c r="G7386" s="56">
        <v>559.52</v>
      </c>
      <c r="H7386" s="57">
        <f t="shared" si="230"/>
        <v>660.23359999999991</v>
      </c>
      <c r="I7386" s="58">
        <f t="shared" si="231"/>
        <v>0</v>
      </c>
      <c r="J7386" s="59" t="s">
        <v>4027</v>
      </c>
      <c r="K7386" s="59"/>
      <c r="L7386" s="73" t="s">
        <v>6910</v>
      </c>
      <c r="M7386" s="61">
        <v>2.15</v>
      </c>
      <c r="N7386" s="62"/>
    </row>
    <row r="7387" spans="1:83" ht="12.75" customHeight="1" x14ac:dyDescent="0.2">
      <c r="A7387" s="51" t="s">
        <v>3472</v>
      </c>
      <c r="B7387" s="9" t="s">
        <v>1148</v>
      </c>
      <c r="C7387" s="66" t="s">
        <v>4035</v>
      </c>
      <c r="D7387" s="44" t="s">
        <v>4375</v>
      </c>
      <c r="E7387" s="54"/>
      <c r="F7387" s="55"/>
      <c r="G7387" s="56">
        <v>1257.68</v>
      </c>
      <c r="H7387" s="57">
        <f t="shared" si="230"/>
        <v>1484.0624</v>
      </c>
      <c r="I7387" s="58">
        <f t="shared" si="231"/>
        <v>0</v>
      </c>
      <c r="J7387" s="59" t="s">
        <v>4027</v>
      </c>
      <c r="K7387" s="59"/>
      <c r="L7387" s="73" t="s">
        <v>6910</v>
      </c>
      <c r="M7387" s="61">
        <v>2.09</v>
      </c>
      <c r="N7387" s="62"/>
    </row>
    <row r="7388" spans="1:83" ht="12.75" customHeight="1" x14ac:dyDescent="0.2">
      <c r="A7388" s="51" t="s">
        <v>3473</v>
      </c>
      <c r="B7388" s="9" t="s">
        <v>1042</v>
      </c>
      <c r="C7388" s="66" t="s">
        <v>4035</v>
      </c>
      <c r="D7388" s="44" t="s">
        <v>4375</v>
      </c>
      <c r="E7388" s="54"/>
      <c r="F7388" s="55"/>
      <c r="G7388" s="56">
        <v>27000</v>
      </c>
      <c r="H7388" s="57">
        <f t="shared" si="230"/>
        <v>31860</v>
      </c>
      <c r="I7388" s="58">
        <f t="shared" si="231"/>
        <v>0</v>
      </c>
      <c r="J7388" s="59" t="s">
        <v>4027</v>
      </c>
      <c r="K7388" s="59"/>
      <c r="L7388" s="60" t="s">
        <v>4029</v>
      </c>
      <c r="M7388" s="61">
        <v>59.3</v>
      </c>
      <c r="N7388" s="62"/>
    </row>
    <row r="7389" spans="1:83" ht="12.75" customHeight="1" x14ac:dyDescent="0.2">
      <c r="A7389" s="51" t="s">
        <v>3474</v>
      </c>
      <c r="B7389" s="9" t="s">
        <v>1042</v>
      </c>
      <c r="C7389" s="66" t="s">
        <v>4035</v>
      </c>
      <c r="D7389" s="44" t="s">
        <v>4375</v>
      </c>
      <c r="E7389" s="54"/>
      <c r="F7389" s="55"/>
      <c r="G7389" s="56">
        <v>30000</v>
      </c>
      <c r="H7389" s="57">
        <f t="shared" si="230"/>
        <v>35400</v>
      </c>
      <c r="I7389" s="58">
        <f t="shared" si="231"/>
        <v>0</v>
      </c>
      <c r="J7389" s="59" t="s">
        <v>4027</v>
      </c>
      <c r="K7389" s="59"/>
      <c r="L7389" s="60" t="s">
        <v>4029</v>
      </c>
      <c r="M7389" s="61">
        <v>62.09</v>
      </c>
      <c r="N7389" s="62"/>
    </row>
    <row r="7390" spans="1:83" ht="12.75" customHeight="1" x14ac:dyDescent="0.2">
      <c r="A7390" s="64" t="s">
        <v>12457</v>
      </c>
      <c r="B7390" s="9" t="s">
        <v>12458</v>
      </c>
      <c r="C7390" s="53" t="s">
        <v>4007</v>
      </c>
      <c r="D7390" s="44" t="s">
        <v>8118</v>
      </c>
      <c r="E7390" s="54"/>
      <c r="F7390" s="55"/>
      <c r="G7390" s="56">
        <v>11</v>
      </c>
      <c r="H7390" s="57">
        <f t="shared" si="230"/>
        <v>12.979999999999999</v>
      </c>
      <c r="I7390" s="58">
        <f t="shared" si="231"/>
        <v>0</v>
      </c>
      <c r="J7390" s="59"/>
      <c r="K7390" s="59" t="s">
        <v>4064</v>
      </c>
      <c r="L7390" s="73" t="s">
        <v>6910</v>
      </c>
      <c r="M7390" s="61">
        <v>0.01</v>
      </c>
      <c r="N7390" s="62"/>
    </row>
    <row r="7391" spans="1:83" ht="12.75" customHeight="1" x14ac:dyDescent="0.2">
      <c r="A7391" s="51" t="s">
        <v>3475</v>
      </c>
      <c r="B7391" s="9" t="s">
        <v>62</v>
      </c>
      <c r="C7391" s="66" t="s">
        <v>4035</v>
      </c>
      <c r="D7391" s="44" t="s">
        <v>4375</v>
      </c>
      <c r="E7391" s="54"/>
      <c r="F7391" s="55"/>
      <c r="G7391" s="56">
        <v>11</v>
      </c>
      <c r="H7391" s="57">
        <f t="shared" si="230"/>
        <v>12.979999999999999</v>
      </c>
      <c r="I7391" s="58">
        <f t="shared" si="231"/>
        <v>0</v>
      </c>
      <c r="J7391" s="59" t="s">
        <v>4027</v>
      </c>
      <c r="K7391" s="59"/>
      <c r="L7391" s="73" t="s">
        <v>6910</v>
      </c>
      <c r="M7391" s="61">
        <v>1.8E-3</v>
      </c>
      <c r="N7391" s="62"/>
    </row>
    <row r="7392" spans="1:83" s="10" customFormat="1" ht="12.75" customHeight="1" x14ac:dyDescent="0.2">
      <c r="A7392" s="51" t="s">
        <v>3476</v>
      </c>
      <c r="B7392" s="9" t="s">
        <v>62</v>
      </c>
      <c r="C7392" s="66" t="s">
        <v>4035</v>
      </c>
      <c r="D7392" s="44" t="s">
        <v>4375</v>
      </c>
      <c r="E7392" s="54"/>
      <c r="F7392" s="55"/>
      <c r="G7392" s="56">
        <v>9</v>
      </c>
      <c r="H7392" s="57">
        <f t="shared" si="230"/>
        <v>10.62</v>
      </c>
      <c r="I7392" s="58">
        <f t="shared" si="231"/>
        <v>0</v>
      </c>
      <c r="J7392" s="59" t="s">
        <v>4027</v>
      </c>
      <c r="K7392" s="59"/>
      <c r="L7392" s="73" t="s">
        <v>6910</v>
      </c>
      <c r="M7392" s="61">
        <v>4.3E-3</v>
      </c>
      <c r="N7392" s="6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2"/>
      <c r="AX7392" s="2"/>
      <c r="AY7392" s="2"/>
      <c r="AZ7392" s="2"/>
      <c r="BA7392" s="2"/>
      <c r="BB7392" s="2"/>
      <c r="BC7392" s="2"/>
      <c r="BD7392" s="2"/>
      <c r="BE7392" s="2"/>
      <c r="BF7392" s="2"/>
      <c r="BG7392" s="2"/>
      <c r="BH7392" s="2"/>
      <c r="BI7392" s="2"/>
      <c r="BJ7392" s="2"/>
      <c r="BK7392" s="2"/>
      <c r="BL7392" s="2"/>
      <c r="BM7392" s="2"/>
      <c r="BN7392" s="2"/>
      <c r="BO7392" s="2"/>
      <c r="BP7392" s="2"/>
      <c r="BQ7392" s="2"/>
      <c r="BR7392" s="2"/>
      <c r="BS7392" s="2"/>
      <c r="BT7392" s="2"/>
      <c r="BU7392" s="2"/>
      <c r="BV7392" s="2"/>
      <c r="BW7392" s="2"/>
      <c r="BX7392" s="2"/>
      <c r="BY7392" s="2"/>
      <c r="BZ7392" s="2"/>
      <c r="CA7392" s="2"/>
      <c r="CB7392" s="2"/>
      <c r="CC7392" s="2"/>
      <c r="CD7392" s="2"/>
      <c r="CE7392" s="2"/>
    </row>
    <row r="7393" spans="1:83" s="10" customFormat="1" ht="12.75" customHeight="1" x14ac:dyDescent="0.2">
      <c r="A7393" s="51" t="s">
        <v>3477</v>
      </c>
      <c r="B7393" s="9" t="s">
        <v>229</v>
      </c>
      <c r="C7393" s="66" t="s">
        <v>4035</v>
      </c>
      <c r="D7393" s="44" t="s">
        <v>4375</v>
      </c>
      <c r="E7393" s="54"/>
      <c r="F7393" s="55"/>
      <c r="G7393" s="56">
        <v>12</v>
      </c>
      <c r="H7393" s="57">
        <f t="shared" si="230"/>
        <v>14.16</v>
      </c>
      <c r="I7393" s="58">
        <f t="shared" si="231"/>
        <v>0</v>
      </c>
      <c r="J7393" s="59" t="s">
        <v>4027</v>
      </c>
      <c r="K7393" s="59"/>
      <c r="L7393" s="73" t="s">
        <v>6910</v>
      </c>
      <c r="M7393" s="61">
        <v>1.0999999999999999E-2</v>
      </c>
      <c r="N7393" s="6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2"/>
      <c r="AX7393" s="2"/>
      <c r="AY7393" s="2"/>
      <c r="AZ7393" s="2"/>
      <c r="BA7393" s="2"/>
      <c r="BB7393" s="2"/>
      <c r="BC7393" s="2"/>
      <c r="BD7393" s="2"/>
      <c r="BE7393" s="2"/>
      <c r="BF7393" s="2"/>
      <c r="BG7393" s="2"/>
      <c r="BH7393" s="2"/>
      <c r="BI7393" s="2"/>
      <c r="BJ7393" s="2"/>
      <c r="BK7393" s="2"/>
      <c r="BL7393" s="2"/>
      <c r="BM7393" s="2"/>
      <c r="BN7393" s="2"/>
      <c r="BO7393" s="2"/>
      <c r="BP7393" s="2"/>
      <c r="BQ7393" s="2"/>
      <c r="BR7393" s="2"/>
      <c r="BS7393" s="2"/>
      <c r="BT7393" s="2"/>
      <c r="BU7393" s="2"/>
      <c r="BV7393" s="2"/>
      <c r="BW7393" s="2"/>
      <c r="BX7393" s="2"/>
      <c r="BY7393" s="2"/>
      <c r="BZ7393" s="2"/>
      <c r="CA7393" s="2"/>
      <c r="CB7393" s="2"/>
      <c r="CC7393" s="2"/>
      <c r="CD7393" s="2"/>
      <c r="CE7393" s="2"/>
    </row>
    <row r="7394" spans="1:83" ht="12.75" customHeight="1" x14ac:dyDescent="0.2">
      <c r="A7394" s="51" t="s">
        <v>3478</v>
      </c>
      <c r="B7394" s="9" t="s">
        <v>229</v>
      </c>
      <c r="C7394" s="66" t="s">
        <v>4035</v>
      </c>
      <c r="D7394" s="44" t="s">
        <v>4375</v>
      </c>
      <c r="E7394" s="54"/>
      <c r="F7394" s="55"/>
      <c r="G7394" s="56">
        <v>17</v>
      </c>
      <c r="H7394" s="57">
        <f t="shared" si="230"/>
        <v>20.059999999999999</v>
      </c>
      <c r="I7394" s="58">
        <f t="shared" si="231"/>
        <v>0</v>
      </c>
      <c r="J7394" s="59" t="s">
        <v>4027</v>
      </c>
      <c r="K7394" s="59"/>
      <c r="L7394" s="73" t="s">
        <v>6910</v>
      </c>
      <c r="M7394" s="61">
        <v>2.7E-2</v>
      </c>
      <c r="N7394" s="62"/>
    </row>
    <row r="7395" spans="1:83" ht="12.75" customHeight="1" x14ac:dyDescent="0.2">
      <c r="A7395" s="51" t="s">
        <v>3479</v>
      </c>
      <c r="B7395" s="9" t="s">
        <v>230</v>
      </c>
      <c r="C7395" s="66" t="s">
        <v>4035</v>
      </c>
      <c r="D7395" s="44" t="s">
        <v>4375</v>
      </c>
      <c r="E7395" s="54"/>
      <c r="F7395" s="55"/>
      <c r="G7395" s="56">
        <v>10000</v>
      </c>
      <c r="H7395" s="57">
        <f t="shared" si="230"/>
        <v>11800</v>
      </c>
      <c r="I7395" s="58">
        <f t="shared" si="231"/>
        <v>0</v>
      </c>
      <c r="J7395" s="59" t="s">
        <v>4027</v>
      </c>
      <c r="K7395" s="59"/>
      <c r="L7395" s="60" t="s">
        <v>4029</v>
      </c>
      <c r="M7395" s="61">
        <v>18.350000000000001</v>
      </c>
      <c r="N7395" s="62"/>
    </row>
    <row r="7396" spans="1:83" ht="12.75" customHeight="1" x14ac:dyDescent="0.2">
      <c r="A7396" s="78" t="s">
        <v>3480</v>
      </c>
      <c r="B7396" s="9" t="s">
        <v>310</v>
      </c>
      <c r="C7396" s="66" t="s">
        <v>4035</v>
      </c>
      <c r="D7396" s="44" t="s">
        <v>4375</v>
      </c>
      <c r="E7396" s="54"/>
      <c r="F7396" s="55"/>
      <c r="G7396" s="56">
        <v>285</v>
      </c>
      <c r="H7396" s="57">
        <f t="shared" si="230"/>
        <v>336.29999999999995</v>
      </c>
      <c r="I7396" s="58">
        <f t="shared" si="231"/>
        <v>0</v>
      </c>
      <c r="J7396" s="59"/>
      <c r="K7396" s="59" t="s">
        <v>4154</v>
      </c>
      <c r="L7396" s="73" t="s">
        <v>6910</v>
      </c>
      <c r="M7396" s="61">
        <v>0.14799999999999999</v>
      </c>
      <c r="N7396" s="62"/>
    </row>
    <row r="7397" spans="1:83" ht="12.75" customHeight="1" x14ac:dyDescent="0.2">
      <c r="A7397" s="51" t="s">
        <v>3481</v>
      </c>
      <c r="B7397" s="9" t="s">
        <v>1149</v>
      </c>
      <c r="C7397" s="66" t="s">
        <v>4035</v>
      </c>
      <c r="D7397" s="44" t="s">
        <v>4375</v>
      </c>
      <c r="E7397" s="54"/>
      <c r="F7397" s="55"/>
      <c r="G7397" s="56">
        <v>240</v>
      </c>
      <c r="H7397" s="57">
        <f t="shared" si="230"/>
        <v>283.2</v>
      </c>
      <c r="I7397" s="58">
        <f t="shared" si="231"/>
        <v>0</v>
      </c>
      <c r="J7397" s="59" t="s">
        <v>4027</v>
      </c>
      <c r="K7397" s="59"/>
      <c r="L7397" s="73" t="s">
        <v>6910</v>
      </c>
      <c r="M7397" s="61">
        <v>0.54700000000000004</v>
      </c>
      <c r="N7397" s="62"/>
    </row>
    <row r="7398" spans="1:83" s="10" customFormat="1" ht="12.75" customHeight="1" x14ac:dyDescent="0.2">
      <c r="A7398" s="51" t="s">
        <v>3482</v>
      </c>
      <c r="B7398" s="9" t="s">
        <v>609</v>
      </c>
      <c r="C7398" s="66" t="s">
        <v>4035</v>
      </c>
      <c r="D7398" s="44" t="s">
        <v>4124</v>
      </c>
      <c r="E7398" s="54"/>
      <c r="F7398" s="55"/>
      <c r="G7398" s="56">
        <v>45000</v>
      </c>
      <c r="H7398" s="57">
        <f t="shared" si="230"/>
        <v>53100</v>
      </c>
      <c r="I7398" s="58">
        <f t="shared" si="231"/>
        <v>0</v>
      </c>
      <c r="J7398" s="59" t="s">
        <v>12459</v>
      </c>
      <c r="K7398" s="59"/>
      <c r="L7398" s="60" t="s">
        <v>4029</v>
      </c>
      <c r="M7398" s="61">
        <v>238</v>
      </c>
      <c r="N7398" s="6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2"/>
      <c r="AX7398" s="2"/>
      <c r="AY7398" s="2"/>
      <c r="AZ7398" s="2"/>
      <c r="BA7398" s="2"/>
      <c r="BB7398" s="2"/>
      <c r="BC7398" s="2"/>
      <c r="BD7398" s="2"/>
      <c r="BE7398" s="2"/>
      <c r="BF7398" s="2"/>
      <c r="BG7398" s="2"/>
      <c r="BH7398" s="2"/>
      <c r="BI7398" s="2"/>
      <c r="BJ7398" s="2"/>
      <c r="BK7398" s="2"/>
      <c r="BL7398" s="2"/>
      <c r="BM7398" s="2"/>
      <c r="BN7398" s="2"/>
      <c r="BO7398" s="2"/>
      <c r="BP7398" s="2"/>
      <c r="BQ7398" s="2"/>
      <c r="BR7398" s="2"/>
      <c r="BS7398" s="2"/>
      <c r="BT7398" s="2"/>
      <c r="BU7398" s="2"/>
      <c r="BV7398" s="2"/>
      <c r="BW7398" s="2"/>
      <c r="BX7398" s="2"/>
      <c r="BY7398" s="2"/>
      <c r="BZ7398" s="2"/>
      <c r="CA7398" s="2"/>
      <c r="CB7398" s="2"/>
      <c r="CC7398" s="2"/>
      <c r="CD7398" s="2"/>
      <c r="CE7398" s="2"/>
    </row>
    <row r="7399" spans="1:83" ht="12.75" customHeight="1" x14ac:dyDescent="0.2">
      <c r="A7399" s="51" t="s">
        <v>12460</v>
      </c>
      <c r="B7399" s="9" t="s">
        <v>609</v>
      </c>
      <c r="C7399" s="66" t="s">
        <v>4035</v>
      </c>
      <c r="D7399" s="44" t="s">
        <v>4124</v>
      </c>
      <c r="E7399" s="54"/>
      <c r="F7399" s="55"/>
      <c r="G7399" s="56">
        <v>45000</v>
      </c>
      <c r="H7399" s="57">
        <f t="shared" si="230"/>
        <v>53100</v>
      </c>
      <c r="I7399" s="58">
        <f t="shared" si="231"/>
        <v>0</v>
      </c>
      <c r="J7399" s="59" t="s">
        <v>12461</v>
      </c>
      <c r="K7399" s="59"/>
      <c r="L7399" s="60" t="s">
        <v>4029</v>
      </c>
      <c r="M7399" s="61">
        <v>238</v>
      </c>
      <c r="N7399" s="62"/>
    </row>
    <row r="7400" spans="1:83" s="10" customFormat="1" ht="12.75" customHeight="1" x14ac:dyDescent="0.2">
      <c r="A7400" s="51" t="s">
        <v>3483</v>
      </c>
      <c r="B7400" s="9" t="s">
        <v>609</v>
      </c>
      <c r="C7400" s="66" t="s">
        <v>4035</v>
      </c>
      <c r="D7400" s="44" t="s">
        <v>4124</v>
      </c>
      <c r="E7400" s="54"/>
      <c r="F7400" s="55"/>
      <c r="G7400" s="56">
        <v>45000</v>
      </c>
      <c r="H7400" s="57">
        <f t="shared" si="230"/>
        <v>53100</v>
      </c>
      <c r="I7400" s="58">
        <f t="shared" si="231"/>
        <v>0</v>
      </c>
      <c r="J7400" s="59" t="s">
        <v>12462</v>
      </c>
      <c r="K7400" s="59"/>
      <c r="L7400" s="60" t="s">
        <v>12463</v>
      </c>
      <c r="M7400" s="61"/>
      <c r="N7400" s="6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2"/>
      <c r="AX7400" s="2"/>
      <c r="AY7400" s="2"/>
      <c r="AZ7400" s="2"/>
      <c r="BA7400" s="2"/>
      <c r="BB7400" s="2"/>
      <c r="BC7400" s="2"/>
      <c r="BD7400" s="2"/>
      <c r="BE7400" s="2"/>
      <c r="BF7400" s="2"/>
      <c r="BG7400" s="2"/>
      <c r="BH7400" s="2"/>
      <c r="BI7400" s="2"/>
      <c r="BJ7400" s="2"/>
      <c r="BK7400" s="2"/>
      <c r="BL7400" s="2"/>
      <c r="BM7400" s="2"/>
      <c r="BN7400" s="2"/>
      <c r="BO7400" s="2"/>
      <c r="BP7400" s="2"/>
      <c r="BQ7400" s="2"/>
      <c r="BR7400" s="2"/>
      <c r="BS7400" s="2"/>
      <c r="BT7400" s="2"/>
      <c r="BU7400" s="2"/>
      <c r="BV7400" s="2"/>
      <c r="BW7400" s="2"/>
      <c r="BX7400" s="2"/>
      <c r="BY7400" s="2"/>
      <c r="BZ7400" s="2"/>
      <c r="CA7400" s="2"/>
      <c r="CB7400" s="2"/>
      <c r="CC7400" s="2"/>
      <c r="CD7400" s="2"/>
      <c r="CE7400" s="2"/>
    </row>
    <row r="7401" spans="1:83" ht="12.75" customHeight="1" x14ac:dyDescent="0.2">
      <c r="A7401" s="51" t="s">
        <v>12464</v>
      </c>
      <c r="B7401" s="9" t="s">
        <v>12465</v>
      </c>
      <c r="C7401" s="66" t="s">
        <v>4035</v>
      </c>
      <c r="D7401" s="44" t="s">
        <v>4124</v>
      </c>
      <c r="E7401" s="54"/>
      <c r="F7401" s="55"/>
      <c r="G7401" s="56">
        <v>979.64</v>
      </c>
      <c r="H7401" s="57">
        <f t="shared" si="230"/>
        <v>1155.9751999999999</v>
      </c>
      <c r="I7401" s="58">
        <f t="shared" si="231"/>
        <v>0</v>
      </c>
      <c r="J7401" s="59" t="s">
        <v>4027</v>
      </c>
      <c r="K7401" s="59"/>
      <c r="L7401" s="60" t="s">
        <v>4029</v>
      </c>
      <c r="M7401" s="61">
        <v>6.1</v>
      </c>
      <c r="N7401" s="62"/>
    </row>
    <row r="7402" spans="1:83" s="10" customFormat="1" ht="12.75" customHeight="1" x14ac:dyDescent="0.2">
      <c r="A7402" s="78" t="s">
        <v>3484</v>
      </c>
      <c r="B7402" s="70" t="s">
        <v>3</v>
      </c>
      <c r="C7402" s="66" t="s">
        <v>4035</v>
      </c>
      <c r="D7402" s="72" t="s">
        <v>4124</v>
      </c>
      <c r="E7402" s="54"/>
      <c r="F7402" s="55"/>
      <c r="G7402" s="56">
        <v>24.81</v>
      </c>
      <c r="H7402" s="57">
        <f t="shared" si="230"/>
        <v>29.275799999999997</v>
      </c>
      <c r="I7402" s="58">
        <f t="shared" si="231"/>
        <v>0</v>
      </c>
      <c r="J7402" s="59" t="s">
        <v>4027</v>
      </c>
      <c r="K7402" s="59"/>
      <c r="L7402" s="73" t="s">
        <v>6910</v>
      </c>
      <c r="M7402" s="61">
        <v>7.4999999999999997E-2</v>
      </c>
      <c r="N7402" s="6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2"/>
      <c r="AX7402" s="2"/>
      <c r="AY7402" s="2"/>
      <c r="AZ7402" s="2"/>
      <c r="BA7402" s="2"/>
      <c r="BB7402" s="2"/>
      <c r="BC7402" s="2"/>
      <c r="BD7402" s="2"/>
      <c r="BE7402" s="2"/>
      <c r="BF7402" s="2"/>
      <c r="BG7402" s="2"/>
      <c r="BH7402" s="2"/>
      <c r="BI7402" s="2"/>
      <c r="BJ7402" s="2"/>
      <c r="BK7402" s="2"/>
      <c r="BL7402" s="2"/>
      <c r="BM7402" s="2"/>
      <c r="BN7402" s="2"/>
      <c r="BO7402" s="2"/>
      <c r="BP7402" s="2"/>
      <c r="BQ7402" s="2"/>
      <c r="BR7402" s="2"/>
      <c r="BS7402" s="2"/>
      <c r="BT7402" s="2"/>
      <c r="BU7402" s="2"/>
      <c r="BV7402" s="2"/>
      <c r="BW7402" s="2"/>
      <c r="BX7402" s="2"/>
      <c r="BY7402" s="2"/>
      <c r="BZ7402" s="2"/>
      <c r="CA7402" s="2"/>
      <c r="CB7402" s="2"/>
      <c r="CC7402" s="2"/>
      <c r="CD7402" s="2"/>
      <c r="CE7402" s="2"/>
    </row>
    <row r="7403" spans="1:83" s="10" customFormat="1" ht="12.75" customHeight="1" x14ac:dyDescent="0.2">
      <c r="A7403" s="78" t="s">
        <v>3485</v>
      </c>
      <c r="B7403" s="70" t="s">
        <v>3</v>
      </c>
      <c r="C7403" s="66" t="s">
        <v>4035</v>
      </c>
      <c r="D7403" s="72" t="s">
        <v>4124</v>
      </c>
      <c r="E7403" s="54"/>
      <c r="F7403" s="55"/>
      <c r="G7403" s="56">
        <v>45</v>
      </c>
      <c r="H7403" s="57">
        <f t="shared" si="230"/>
        <v>53.099999999999994</v>
      </c>
      <c r="I7403" s="58">
        <f t="shared" si="231"/>
        <v>0</v>
      </c>
      <c r="J7403" s="59" t="s">
        <v>4015</v>
      </c>
      <c r="K7403" s="59"/>
      <c r="L7403" s="68" t="s">
        <v>4015</v>
      </c>
      <c r="M7403" s="61">
        <v>7.1999999999999995E-2</v>
      </c>
      <c r="N7403" s="6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2"/>
      <c r="AX7403" s="2"/>
      <c r="AY7403" s="2"/>
      <c r="AZ7403" s="2"/>
      <c r="BA7403" s="2"/>
      <c r="BB7403" s="2"/>
      <c r="BC7403" s="2"/>
      <c r="BD7403" s="2"/>
      <c r="BE7403" s="2"/>
      <c r="BF7403" s="2"/>
      <c r="BG7403" s="2"/>
      <c r="BH7403" s="2"/>
      <c r="BI7403" s="2"/>
      <c r="BJ7403" s="2"/>
      <c r="BK7403" s="2"/>
      <c r="BL7403" s="2"/>
      <c r="BM7403" s="2"/>
      <c r="BN7403" s="2"/>
      <c r="BO7403" s="2"/>
      <c r="BP7403" s="2"/>
      <c r="BQ7403" s="2"/>
      <c r="BR7403" s="2"/>
      <c r="BS7403" s="2"/>
      <c r="BT7403" s="2"/>
      <c r="BU7403" s="2"/>
      <c r="BV7403" s="2"/>
      <c r="BW7403" s="2"/>
      <c r="BX7403" s="2"/>
      <c r="BY7403" s="2"/>
      <c r="BZ7403" s="2"/>
      <c r="CA7403" s="2"/>
      <c r="CB7403" s="2"/>
      <c r="CC7403" s="2"/>
      <c r="CD7403" s="2"/>
      <c r="CE7403" s="2"/>
    </row>
    <row r="7404" spans="1:83" ht="12.75" customHeight="1" x14ac:dyDescent="0.2">
      <c r="A7404" s="64" t="s">
        <v>12466</v>
      </c>
      <c r="B7404" s="9" t="s">
        <v>12467</v>
      </c>
      <c r="C7404" s="53" t="s">
        <v>4007</v>
      </c>
      <c r="D7404" s="44" t="s">
        <v>8118</v>
      </c>
      <c r="E7404" s="54"/>
      <c r="F7404" s="55"/>
      <c r="G7404" s="56">
        <v>33.880000000000003</v>
      </c>
      <c r="H7404" s="57">
        <f t="shared" si="230"/>
        <v>39.978400000000001</v>
      </c>
      <c r="I7404" s="58">
        <f t="shared" si="231"/>
        <v>0</v>
      </c>
      <c r="J7404" s="59" t="s">
        <v>4027</v>
      </c>
      <c r="K7404" s="59" t="s">
        <v>4064</v>
      </c>
      <c r="L7404" s="73" t="s">
        <v>6910</v>
      </c>
      <c r="M7404" s="61">
        <v>0.03</v>
      </c>
      <c r="N7404" s="62"/>
    </row>
    <row r="7405" spans="1:83" ht="12.75" customHeight="1" x14ac:dyDescent="0.2">
      <c r="A7405" s="78" t="s">
        <v>12468</v>
      </c>
      <c r="B7405" s="70" t="s">
        <v>12469</v>
      </c>
      <c r="C7405" s="66" t="s">
        <v>4035</v>
      </c>
      <c r="D7405" s="72" t="s">
        <v>4269</v>
      </c>
      <c r="E7405" s="54"/>
      <c r="F7405" s="55"/>
      <c r="G7405" s="56">
        <v>18720.55</v>
      </c>
      <c r="H7405" s="57">
        <f t="shared" si="230"/>
        <v>22090.248999999996</v>
      </c>
      <c r="I7405" s="58">
        <f t="shared" si="231"/>
        <v>0</v>
      </c>
      <c r="J7405" s="59" t="s">
        <v>4027</v>
      </c>
      <c r="K7405" s="59"/>
      <c r="L7405" s="60" t="s">
        <v>4029</v>
      </c>
      <c r="M7405" s="61">
        <v>79.010000000000005</v>
      </c>
      <c r="N7405" s="62"/>
    </row>
    <row r="7406" spans="1:83" s="10" customFormat="1" ht="12.75" customHeight="1" x14ac:dyDescent="0.2">
      <c r="A7406" s="78" t="s">
        <v>3486</v>
      </c>
      <c r="B7406" s="70" t="s">
        <v>1138</v>
      </c>
      <c r="C7406" s="66" t="s">
        <v>4035</v>
      </c>
      <c r="D7406" s="72" t="s">
        <v>4269</v>
      </c>
      <c r="E7406" s="54"/>
      <c r="F7406" s="55"/>
      <c r="G7406" s="56">
        <v>26937.83</v>
      </c>
      <c r="H7406" s="57">
        <f t="shared" si="230"/>
        <v>31786.6394</v>
      </c>
      <c r="I7406" s="58">
        <f t="shared" si="231"/>
        <v>0</v>
      </c>
      <c r="J7406" s="59" t="s">
        <v>4027</v>
      </c>
      <c r="K7406" s="59"/>
      <c r="L7406" s="79" t="s">
        <v>12470</v>
      </c>
      <c r="M7406" s="61">
        <v>79.010000000000005</v>
      </c>
      <c r="N7406" s="6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  <c r="AX7406" s="2"/>
      <c r="AY7406" s="2"/>
      <c r="AZ7406" s="2"/>
      <c r="BA7406" s="2"/>
      <c r="BB7406" s="2"/>
      <c r="BC7406" s="2"/>
      <c r="BD7406" s="2"/>
      <c r="BE7406" s="2"/>
      <c r="BF7406" s="2"/>
      <c r="BG7406" s="2"/>
      <c r="BH7406" s="2"/>
      <c r="BI7406" s="2"/>
      <c r="BJ7406" s="2"/>
      <c r="BK7406" s="2"/>
      <c r="BL7406" s="2"/>
      <c r="BM7406" s="2"/>
      <c r="BN7406" s="2"/>
      <c r="BO7406" s="2"/>
      <c r="BP7406" s="2"/>
      <c r="BQ7406" s="2"/>
      <c r="BR7406" s="2"/>
      <c r="BS7406" s="2"/>
      <c r="BT7406" s="2"/>
      <c r="BU7406" s="2"/>
      <c r="BV7406" s="2"/>
      <c r="BW7406" s="2"/>
      <c r="BX7406" s="2"/>
      <c r="BY7406" s="2"/>
      <c r="BZ7406" s="2"/>
      <c r="CA7406" s="2"/>
      <c r="CB7406" s="2"/>
      <c r="CC7406" s="2"/>
      <c r="CD7406" s="2"/>
      <c r="CE7406" s="2"/>
    </row>
    <row r="7407" spans="1:83" ht="12.75" customHeight="1" x14ac:dyDescent="0.2">
      <c r="A7407" s="78" t="s">
        <v>12471</v>
      </c>
      <c r="B7407" s="9" t="s">
        <v>12409</v>
      </c>
      <c r="C7407" s="53" t="s">
        <v>4007</v>
      </c>
      <c r="D7407" s="44" t="s">
        <v>4269</v>
      </c>
      <c r="E7407" s="54"/>
      <c r="F7407" s="55"/>
      <c r="G7407" s="56">
        <v>10199.4</v>
      </c>
      <c r="H7407" s="57">
        <f t="shared" si="230"/>
        <v>12035.291999999999</v>
      </c>
      <c r="I7407" s="58">
        <f t="shared" si="231"/>
        <v>0</v>
      </c>
      <c r="J7407" s="59"/>
      <c r="K7407" s="59" t="s">
        <v>7291</v>
      </c>
      <c r="L7407" s="79" t="s">
        <v>12470</v>
      </c>
      <c r="M7407" s="61">
        <v>76.45</v>
      </c>
      <c r="N7407" s="62"/>
    </row>
    <row r="7408" spans="1:83" ht="12.75" customHeight="1" x14ac:dyDescent="0.2">
      <c r="A7408" s="78" t="s">
        <v>12472</v>
      </c>
      <c r="B7408" s="9" t="s">
        <v>12473</v>
      </c>
      <c r="C7408" s="53" t="s">
        <v>4007</v>
      </c>
      <c r="D7408" s="44" t="s">
        <v>4269</v>
      </c>
      <c r="E7408" s="54"/>
      <c r="F7408" s="55"/>
      <c r="G7408" s="56">
        <v>1650</v>
      </c>
      <c r="H7408" s="57">
        <f t="shared" si="230"/>
        <v>1947</v>
      </c>
      <c r="I7408" s="58">
        <f t="shared" si="231"/>
        <v>0</v>
      </c>
      <c r="J7408" s="59"/>
      <c r="K7408" s="59" t="s">
        <v>9143</v>
      </c>
      <c r="L7408" s="60" t="s">
        <v>4029</v>
      </c>
      <c r="M7408" s="61"/>
      <c r="N7408" s="62"/>
    </row>
    <row r="7409" spans="1:83" ht="12.75" customHeight="1" x14ac:dyDescent="0.2">
      <c r="A7409" s="78" t="s">
        <v>12474</v>
      </c>
      <c r="B7409" s="9" t="s">
        <v>12475</v>
      </c>
      <c r="C7409" s="53" t="s">
        <v>4007</v>
      </c>
      <c r="D7409" s="44" t="s">
        <v>4269</v>
      </c>
      <c r="E7409" s="54"/>
      <c r="F7409" s="55"/>
      <c r="G7409" s="56">
        <v>2150</v>
      </c>
      <c r="H7409" s="57">
        <f t="shared" si="230"/>
        <v>2537</v>
      </c>
      <c r="I7409" s="58">
        <f t="shared" si="231"/>
        <v>0</v>
      </c>
      <c r="J7409" s="59"/>
      <c r="K7409" s="59" t="s">
        <v>9143</v>
      </c>
      <c r="L7409" s="60" t="s">
        <v>4029</v>
      </c>
      <c r="M7409" s="61">
        <v>15.27</v>
      </c>
      <c r="N7409" s="62"/>
    </row>
    <row r="7410" spans="1:83" ht="12.75" customHeight="1" x14ac:dyDescent="0.2">
      <c r="A7410" s="51" t="s">
        <v>3487</v>
      </c>
      <c r="B7410" s="9" t="s">
        <v>54</v>
      </c>
      <c r="C7410" s="66" t="s">
        <v>4035</v>
      </c>
      <c r="D7410" s="44" t="s">
        <v>4269</v>
      </c>
      <c r="E7410" s="54"/>
      <c r="F7410" s="55"/>
      <c r="G7410" s="56">
        <v>1374.9</v>
      </c>
      <c r="H7410" s="57">
        <f t="shared" si="230"/>
        <v>1622.3820000000001</v>
      </c>
      <c r="I7410" s="58">
        <f t="shared" si="231"/>
        <v>0</v>
      </c>
      <c r="J7410" s="59" t="s">
        <v>4027</v>
      </c>
      <c r="K7410" s="59"/>
      <c r="L7410" s="60" t="s">
        <v>4029</v>
      </c>
      <c r="M7410" s="61">
        <v>3.9380000000000002</v>
      </c>
      <c r="N7410" s="62"/>
    </row>
    <row r="7411" spans="1:83" ht="12.75" customHeight="1" x14ac:dyDescent="0.2">
      <c r="A7411" s="51" t="s">
        <v>3488</v>
      </c>
      <c r="B7411" s="9" t="s">
        <v>1150</v>
      </c>
      <c r="C7411" s="66" t="s">
        <v>4035</v>
      </c>
      <c r="D7411" s="44" t="s">
        <v>4269</v>
      </c>
      <c r="E7411" s="54"/>
      <c r="F7411" s="55"/>
      <c r="G7411" s="56">
        <v>6800</v>
      </c>
      <c r="H7411" s="57">
        <f t="shared" si="230"/>
        <v>8024</v>
      </c>
      <c r="I7411" s="58">
        <f t="shared" si="231"/>
        <v>0</v>
      </c>
      <c r="J7411" s="59" t="s">
        <v>4027</v>
      </c>
      <c r="K7411" s="59"/>
      <c r="L7411" s="73" t="s">
        <v>10123</v>
      </c>
      <c r="M7411" s="61">
        <v>31</v>
      </c>
      <c r="N7411" s="62"/>
    </row>
    <row r="7412" spans="1:83" ht="12.75" customHeight="1" x14ac:dyDescent="0.2">
      <c r="A7412" s="51" t="s">
        <v>3489</v>
      </c>
      <c r="B7412" s="9" t="s">
        <v>1151</v>
      </c>
      <c r="C7412" s="66" t="s">
        <v>4035</v>
      </c>
      <c r="D7412" s="44" t="s">
        <v>4269</v>
      </c>
      <c r="E7412" s="54"/>
      <c r="F7412" s="55"/>
      <c r="G7412" s="56">
        <v>6800</v>
      </c>
      <c r="H7412" s="57">
        <f t="shared" si="230"/>
        <v>8024</v>
      </c>
      <c r="I7412" s="58">
        <f t="shared" si="231"/>
        <v>0</v>
      </c>
      <c r="J7412" s="59" t="s">
        <v>4027</v>
      </c>
      <c r="K7412" s="59"/>
      <c r="L7412" s="73" t="s">
        <v>10123</v>
      </c>
      <c r="M7412" s="61">
        <v>26</v>
      </c>
      <c r="N7412" s="62"/>
    </row>
    <row r="7413" spans="1:83" ht="12.75" customHeight="1" x14ac:dyDescent="0.2">
      <c r="A7413" s="99" t="s">
        <v>12476</v>
      </c>
      <c r="B7413" s="9" t="s">
        <v>1152</v>
      </c>
      <c r="C7413" s="66" t="s">
        <v>4035</v>
      </c>
      <c r="D7413" s="44" t="s">
        <v>4269</v>
      </c>
      <c r="E7413" s="54"/>
      <c r="F7413" s="55"/>
      <c r="G7413" s="56">
        <v>2074.31</v>
      </c>
      <c r="H7413" s="57">
        <f t="shared" si="230"/>
        <v>2447.6857999999997</v>
      </c>
      <c r="I7413" s="58">
        <f t="shared" si="231"/>
        <v>0</v>
      </c>
      <c r="J7413" s="59" t="s">
        <v>12477</v>
      </c>
      <c r="K7413" s="59"/>
      <c r="L7413" s="60" t="s">
        <v>4029</v>
      </c>
      <c r="M7413" s="61">
        <v>1.77</v>
      </c>
      <c r="N7413" s="62"/>
    </row>
    <row r="7414" spans="1:83" ht="12.75" customHeight="1" x14ac:dyDescent="0.2">
      <c r="A7414" s="99" t="s">
        <v>3490</v>
      </c>
      <c r="B7414" s="9" t="s">
        <v>1152</v>
      </c>
      <c r="C7414" s="66" t="s">
        <v>4035</v>
      </c>
      <c r="D7414" s="44" t="s">
        <v>4269</v>
      </c>
      <c r="E7414" s="54"/>
      <c r="F7414" s="55"/>
      <c r="G7414" s="56">
        <v>1883.19</v>
      </c>
      <c r="H7414" s="57">
        <f t="shared" si="230"/>
        <v>2222.1642000000002</v>
      </c>
      <c r="I7414" s="58">
        <f t="shared" si="231"/>
        <v>0</v>
      </c>
      <c r="J7414" s="111" t="s">
        <v>12478</v>
      </c>
      <c r="K7414" s="59"/>
      <c r="L7414" s="60" t="s">
        <v>4620</v>
      </c>
      <c r="M7414" s="61">
        <v>1.62</v>
      </c>
      <c r="N7414" s="62"/>
    </row>
    <row r="7415" spans="1:83" ht="12.75" customHeight="1" x14ac:dyDescent="0.2">
      <c r="A7415" s="78" t="s">
        <v>3491</v>
      </c>
      <c r="B7415" s="70" t="s">
        <v>1153</v>
      </c>
      <c r="C7415" s="66" t="s">
        <v>4035</v>
      </c>
      <c r="D7415" s="72" t="s">
        <v>4269</v>
      </c>
      <c r="E7415" s="54"/>
      <c r="F7415" s="55"/>
      <c r="G7415" s="56">
        <v>158.93</v>
      </c>
      <c r="H7415" s="57">
        <f t="shared" si="230"/>
        <v>187.53739999999999</v>
      </c>
      <c r="I7415" s="58">
        <f t="shared" si="231"/>
        <v>0</v>
      </c>
      <c r="J7415" s="59" t="s">
        <v>4027</v>
      </c>
      <c r="K7415" s="59"/>
      <c r="L7415" s="73" t="s">
        <v>12479</v>
      </c>
      <c r="M7415" s="61">
        <v>0.215</v>
      </c>
      <c r="N7415" s="62"/>
    </row>
    <row r="7416" spans="1:83" s="10" customFormat="1" ht="12.75" customHeight="1" x14ac:dyDescent="0.2">
      <c r="A7416" s="51" t="s">
        <v>3492</v>
      </c>
      <c r="B7416" s="9" t="s">
        <v>624</v>
      </c>
      <c r="C7416" s="66" t="s">
        <v>4035</v>
      </c>
      <c r="D7416" s="44" t="s">
        <v>4135</v>
      </c>
      <c r="E7416" s="54"/>
      <c r="F7416" s="55"/>
      <c r="G7416" s="56">
        <v>55000</v>
      </c>
      <c r="H7416" s="57">
        <f t="shared" si="230"/>
        <v>64900</v>
      </c>
      <c r="I7416" s="58">
        <f t="shared" si="231"/>
        <v>0</v>
      </c>
      <c r="J7416" s="59" t="s">
        <v>4027</v>
      </c>
      <c r="K7416" s="59"/>
      <c r="L7416" s="60" t="s">
        <v>12480</v>
      </c>
      <c r="M7416" s="61">
        <v>183.5</v>
      </c>
      <c r="N7416" s="6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2"/>
      <c r="AX7416" s="2"/>
      <c r="AY7416" s="2"/>
      <c r="AZ7416" s="2"/>
      <c r="BA7416" s="2"/>
      <c r="BB7416" s="2"/>
      <c r="BC7416" s="2"/>
      <c r="BD7416" s="2"/>
      <c r="BE7416" s="2"/>
      <c r="BF7416" s="2"/>
      <c r="BG7416" s="2"/>
      <c r="BH7416" s="2"/>
      <c r="BI7416" s="2"/>
      <c r="BJ7416" s="2"/>
      <c r="BK7416" s="2"/>
      <c r="BL7416" s="2"/>
      <c r="BM7416" s="2"/>
      <c r="BN7416" s="2"/>
      <c r="BO7416" s="2"/>
      <c r="BP7416" s="2"/>
      <c r="BQ7416" s="2"/>
      <c r="BR7416" s="2"/>
      <c r="BS7416" s="2"/>
      <c r="BT7416" s="2"/>
      <c r="BU7416" s="2"/>
      <c r="BV7416" s="2"/>
      <c r="BW7416" s="2"/>
      <c r="BX7416" s="2"/>
      <c r="BY7416" s="2"/>
      <c r="BZ7416" s="2"/>
      <c r="CA7416" s="2"/>
      <c r="CB7416" s="2"/>
      <c r="CC7416" s="2"/>
      <c r="CD7416" s="2"/>
      <c r="CE7416" s="2"/>
    </row>
    <row r="7417" spans="1:83" ht="12.75" customHeight="1" x14ac:dyDescent="0.2">
      <c r="A7417" s="51" t="s">
        <v>3493</v>
      </c>
      <c r="B7417" s="9" t="s">
        <v>624</v>
      </c>
      <c r="C7417" s="66" t="s">
        <v>4035</v>
      </c>
      <c r="D7417" s="44" t="s">
        <v>4135</v>
      </c>
      <c r="E7417" s="54"/>
      <c r="F7417" s="55"/>
      <c r="G7417" s="56">
        <v>55000</v>
      </c>
      <c r="H7417" s="57">
        <f t="shared" si="230"/>
        <v>64900</v>
      </c>
      <c r="I7417" s="58">
        <f t="shared" si="231"/>
        <v>0</v>
      </c>
      <c r="J7417" s="59" t="s">
        <v>4027</v>
      </c>
      <c r="K7417" s="59"/>
      <c r="L7417" s="60" t="s">
        <v>4029</v>
      </c>
      <c r="M7417" s="61">
        <v>183.5</v>
      </c>
      <c r="N7417" s="62"/>
    </row>
    <row r="7418" spans="1:83" ht="12.75" customHeight="1" x14ac:dyDescent="0.2">
      <c r="A7418" s="51" t="s">
        <v>3494</v>
      </c>
      <c r="B7418" s="9" t="s">
        <v>624</v>
      </c>
      <c r="C7418" s="66" t="s">
        <v>4035</v>
      </c>
      <c r="D7418" s="44" t="s">
        <v>4135</v>
      </c>
      <c r="E7418" s="54"/>
      <c r="F7418" s="55"/>
      <c r="G7418" s="56">
        <v>55000</v>
      </c>
      <c r="H7418" s="57">
        <f t="shared" si="230"/>
        <v>64900</v>
      </c>
      <c r="I7418" s="58">
        <f t="shared" si="231"/>
        <v>0</v>
      </c>
      <c r="J7418" s="59" t="s">
        <v>4027</v>
      </c>
      <c r="K7418" s="59"/>
      <c r="L7418" s="60" t="s">
        <v>4029</v>
      </c>
      <c r="M7418" s="61">
        <v>183.5</v>
      </c>
      <c r="N7418" s="62"/>
    </row>
    <row r="7419" spans="1:83" ht="12.75" customHeight="1" x14ac:dyDescent="0.2">
      <c r="A7419" s="51" t="s">
        <v>3495</v>
      </c>
      <c r="B7419" s="9" t="s">
        <v>1154</v>
      </c>
      <c r="C7419" s="66" t="s">
        <v>4035</v>
      </c>
      <c r="D7419" s="44" t="s">
        <v>4135</v>
      </c>
      <c r="E7419" s="54"/>
      <c r="F7419" s="55"/>
      <c r="G7419" s="56">
        <v>15500</v>
      </c>
      <c r="H7419" s="57">
        <f t="shared" si="230"/>
        <v>18290</v>
      </c>
      <c r="I7419" s="58">
        <f t="shared" si="231"/>
        <v>0</v>
      </c>
      <c r="J7419" s="59" t="s">
        <v>4027</v>
      </c>
      <c r="K7419" s="59"/>
      <c r="L7419" s="73" t="s">
        <v>7684</v>
      </c>
      <c r="M7419" s="61"/>
      <c r="N7419" s="62"/>
    </row>
    <row r="7420" spans="1:83" ht="12.75" customHeight="1" x14ac:dyDescent="0.2">
      <c r="A7420" s="78" t="s">
        <v>3496</v>
      </c>
      <c r="B7420" s="9" t="s">
        <v>527</v>
      </c>
      <c r="C7420" s="66" t="s">
        <v>4035</v>
      </c>
      <c r="D7420" s="44" t="s">
        <v>7303</v>
      </c>
      <c r="E7420" s="54"/>
      <c r="F7420" s="55"/>
      <c r="G7420" s="56">
        <v>14500</v>
      </c>
      <c r="H7420" s="57">
        <f t="shared" si="230"/>
        <v>17110</v>
      </c>
      <c r="I7420" s="58">
        <f t="shared" si="231"/>
        <v>0</v>
      </c>
      <c r="J7420" s="59"/>
      <c r="K7420" s="59"/>
      <c r="L7420" s="73" t="s">
        <v>6910</v>
      </c>
      <c r="M7420" s="61"/>
      <c r="N7420" s="62"/>
    </row>
    <row r="7421" spans="1:83" ht="12.75" customHeight="1" x14ac:dyDescent="0.2">
      <c r="A7421" s="51" t="s">
        <v>12481</v>
      </c>
      <c r="B7421" s="9" t="s">
        <v>12482</v>
      </c>
      <c r="C7421" s="66" t="s">
        <v>4035</v>
      </c>
      <c r="D7421" s="44" t="s">
        <v>4135</v>
      </c>
      <c r="E7421" s="54"/>
      <c r="F7421" s="55"/>
      <c r="G7421" s="56">
        <v>13000</v>
      </c>
      <c r="H7421" s="57">
        <f t="shared" si="230"/>
        <v>15340</v>
      </c>
      <c r="I7421" s="58">
        <f t="shared" si="231"/>
        <v>0</v>
      </c>
      <c r="J7421" s="59" t="s">
        <v>4027</v>
      </c>
      <c r="K7421" s="59"/>
      <c r="L7421" s="60" t="s">
        <v>4029</v>
      </c>
      <c r="M7421" s="61"/>
      <c r="N7421" s="62"/>
    </row>
    <row r="7422" spans="1:83" ht="12.75" customHeight="1" x14ac:dyDescent="0.2">
      <c r="A7422" s="51" t="s">
        <v>3497</v>
      </c>
      <c r="B7422" s="9" t="s">
        <v>213</v>
      </c>
      <c r="C7422" s="66" t="s">
        <v>4035</v>
      </c>
      <c r="D7422" s="44" t="s">
        <v>4135</v>
      </c>
      <c r="E7422" s="54"/>
      <c r="F7422" s="55"/>
      <c r="G7422" s="56">
        <v>210</v>
      </c>
      <c r="H7422" s="57">
        <f t="shared" si="230"/>
        <v>247.79999999999998</v>
      </c>
      <c r="I7422" s="58">
        <f t="shared" si="231"/>
        <v>0</v>
      </c>
      <c r="J7422" s="59" t="s">
        <v>4027</v>
      </c>
      <c r="K7422" s="59"/>
      <c r="L7422" s="60" t="s">
        <v>8235</v>
      </c>
      <c r="M7422" s="61">
        <v>0.37</v>
      </c>
      <c r="N7422" s="62"/>
    </row>
    <row r="7423" spans="1:83" s="10" customFormat="1" ht="12.75" customHeight="1" x14ac:dyDescent="0.2">
      <c r="A7423" s="51" t="s">
        <v>12483</v>
      </c>
      <c r="B7423" s="9" t="s">
        <v>56</v>
      </c>
      <c r="C7423" s="66" t="s">
        <v>4035</v>
      </c>
      <c r="D7423" s="44" t="s">
        <v>4135</v>
      </c>
      <c r="E7423" s="54"/>
      <c r="F7423" s="55"/>
      <c r="G7423" s="56">
        <v>984.69</v>
      </c>
      <c r="H7423" s="57">
        <f t="shared" si="230"/>
        <v>1161.9341999999999</v>
      </c>
      <c r="I7423" s="58">
        <f t="shared" si="231"/>
        <v>0</v>
      </c>
      <c r="J7423" s="59" t="s">
        <v>4027</v>
      </c>
      <c r="K7423" s="59"/>
      <c r="L7423" s="60" t="s">
        <v>4029</v>
      </c>
      <c r="M7423" s="61">
        <v>1.5</v>
      </c>
      <c r="N7423" s="6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  <c r="AX7423" s="2"/>
      <c r="AY7423" s="2"/>
      <c r="AZ7423" s="2"/>
      <c r="BA7423" s="2"/>
      <c r="BB7423" s="2"/>
      <c r="BC7423" s="2"/>
      <c r="BD7423" s="2"/>
      <c r="BE7423" s="2"/>
      <c r="BF7423" s="2"/>
      <c r="BG7423" s="2"/>
      <c r="BH7423" s="2"/>
      <c r="BI7423" s="2"/>
      <c r="BJ7423" s="2"/>
      <c r="BK7423" s="2"/>
      <c r="BL7423" s="2"/>
      <c r="BM7423" s="2"/>
      <c r="BN7423" s="2"/>
      <c r="BO7423" s="2"/>
      <c r="BP7423" s="2"/>
      <c r="BQ7423" s="2"/>
      <c r="BR7423" s="2"/>
      <c r="BS7423" s="2"/>
      <c r="BT7423" s="2"/>
      <c r="BU7423" s="2"/>
      <c r="BV7423" s="2"/>
      <c r="BW7423" s="2"/>
      <c r="BX7423" s="2"/>
      <c r="BY7423" s="2"/>
      <c r="BZ7423" s="2"/>
      <c r="CA7423" s="2"/>
      <c r="CB7423" s="2"/>
      <c r="CC7423" s="2"/>
      <c r="CD7423" s="2"/>
      <c r="CE7423" s="2"/>
    </row>
    <row r="7424" spans="1:83" s="10" customFormat="1" ht="12.75" customHeight="1" x14ac:dyDescent="0.2">
      <c r="A7424" s="51" t="s">
        <v>3498</v>
      </c>
      <c r="B7424" s="9" t="s">
        <v>58</v>
      </c>
      <c r="C7424" s="66" t="s">
        <v>4035</v>
      </c>
      <c r="D7424" s="44" t="s">
        <v>7303</v>
      </c>
      <c r="E7424" s="54"/>
      <c r="F7424" s="55"/>
      <c r="G7424" s="56">
        <v>7647.45</v>
      </c>
      <c r="H7424" s="57">
        <f t="shared" si="230"/>
        <v>9023.991</v>
      </c>
      <c r="I7424" s="58">
        <f t="shared" si="231"/>
        <v>0</v>
      </c>
      <c r="J7424" s="59" t="s">
        <v>4027</v>
      </c>
      <c r="K7424" s="59"/>
      <c r="L7424" s="73" t="s">
        <v>12484</v>
      </c>
      <c r="M7424" s="61">
        <v>7.6</v>
      </c>
      <c r="N7424" s="6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  <c r="AX7424" s="2"/>
      <c r="AY7424" s="2"/>
      <c r="AZ7424" s="2"/>
      <c r="BA7424" s="2"/>
      <c r="BB7424" s="2"/>
      <c r="BC7424" s="2"/>
      <c r="BD7424" s="2"/>
      <c r="BE7424" s="2"/>
      <c r="BF7424" s="2"/>
      <c r="BG7424" s="2"/>
      <c r="BH7424" s="2"/>
      <c r="BI7424" s="2"/>
      <c r="BJ7424" s="2"/>
      <c r="BK7424" s="2"/>
      <c r="BL7424" s="2"/>
      <c r="BM7424" s="2"/>
      <c r="BN7424" s="2"/>
      <c r="BO7424" s="2"/>
      <c r="BP7424" s="2"/>
      <c r="BQ7424" s="2"/>
      <c r="BR7424" s="2"/>
      <c r="BS7424" s="2"/>
      <c r="BT7424" s="2"/>
      <c r="BU7424" s="2"/>
      <c r="BV7424" s="2"/>
      <c r="BW7424" s="2"/>
      <c r="BX7424" s="2"/>
      <c r="BY7424" s="2"/>
      <c r="BZ7424" s="2"/>
      <c r="CA7424" s="2"/>
      <c r="CB7424" s="2"/>
      <c r="CC7424" s="2"/>
      <c r="CD7424" s="2"/>
      <c r="CE7424" s="2"/>
    </row>
    <row r="7425" spans="1:83" s="10" customFormat="1" ht="12.75" customHeight="1" x14ac:dyDescent="0.2">
      <c r="A7425" s="51" t="s">
        <v>12485</v>
      </c>
      <c r="B7425" s="9" t="s">
        <v>625</v>
      </c>
      <c r="C7425" s="53" t="s">
        <v>4007</v>
      </c>
      <c r="D7425" s="44" t="s">
        <v>4135</v>
      </c>
      <c r="E7425" s="54"/>
      <c r="F7425" s="55"/>
      <c r="G7425" s="56">
        <v>31445.31</v>
      </c>
      <c r="H7425" s="57">
        <f t="shared" si="230"/>
        <v>37105.465799999998</v>
      </c>
      <c r="I7425" s="58">
        <f t="shared" si="231"/>
        <v>0</v>
      </c>
      <c r="J7425" s="59" t="s">
        <v>4027</v>
      </c>
      <c r="K7425" s="59" t="s">
        <v>9143</v>
      </c>
      <c r="L7425" s="60" t="s">
        <v>12480</v>
      </c>
      <c r="M7425" s="61">
        <v>120</v>
      </c>
      <c r="N7425" s="6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  <c r="AX7425" s="2"/>
      <c r="AY7425" s="2"/>
      <c r="AZ7425" s="2"/>
      <c r="BA7425" s="2"/>
      <c r="BB7425" s="2"/>
      <c r="BC7425" s="2"/>
      <c r="BD7425" s="2"/>
      <c r="BE7425" s="2"/>
      <c r="BF7425" s="2"/>
      <c r="BG7425" s="2"/>
      <c r="BH7425" s="2"/>
      <c r="BI7425" s="2"/>
      <c r="BJ7425" s="2"/>
      <c r="BK7425" s="2"/>
      <c r="BL7425" s="2"/>
      <c r="BM7425" s="2"/>
      <c r="BN7425" s="2"/>
      <c r="BO7425" s="2"/>
      <c r="BP7425" s="2"/>
      <c r="BQ7425" s="2"/>
      <c r="BR7425" s="2"/>
      <c r="BS7425" s="2"/>
      <c r="BT7425" s="2"/>
      <c r="BU7425" s="2"/>
      <c r="BV7425" s="2"/>
      <c r="BW7425" s="2"/>
      <c r="BX7425" s="2"/>
      <c r="BY7425" s="2"/>
      <c r="BZ7425" s="2"/>
      <c r="CA7425" s="2"/>
      <c r="CB7425" s="2"/>
      <c r="CC7425" s="2"/>
      <c r="CD7425" s="2"/>
      <c r="CE7425" s="2"/>
    </row>
    <row r="7426" spans="1:83" s="10" customFormat="1" ht="12.75" customHeight="1" x14ac:dyDescent="0.2">
      <c r="A7426" s="51" t="s">
        <v>3499</v>
      </c>
      <c r="B7426" s="9" t="s">
        <v>732</v>
      </c>
      <c r="C7426" s="66" t="s">
        <v>4035</v>
      </c>
      <c r="D7426" s="44" t="s">
        <v>4033</v>
      </c>
      <c r="E7426" s="54"/>
      <c r="F7426" s="55"/>
      <c r="G7426" s="56">
        <v>14213.7</v>
      </c>
      <c r="H7426" s="57">
        <f t="shared" si="230"/>
        <v>16772.166000000001</v>
      </c>
      <c r="I7426" s="58">
        <f t="shared" si="231"/>
        <v>0</v>
      </c>
      <c r="J7426" s="59" t="s">
        <v>4027</v>
      </c>
      <c r="K7426" s="59"/>
      <c r="L7426" s="60" t="s">
        <v>4620</v>
      </c>
      <c r="M7426" s="61">
        <v>29</v>
      </c>
      <c r="N7426" s="6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  <c r="AY7426" s="2"/>
      <c r="AZ7426" s="2"/>
      <c r="BA7426" s="2"/>
      <c r="BB7426" s="2"/>
      <c r="BC7426" s="2"/>
      <c r="BD7426" s="2"/>
      <c r="BE7426" s="2"/>
      <c r="BF7426" s="2"/>
      <c r="BG7426" s="2"/>
      <c r="BH7426" s="2"/>
      <c r="BI7426" s="2"/>
      <c r="BJ7426" s="2"/>
      <c r="BK7426" s="2"/>
      <c r="BL7426" s="2"/>
      <c r="BM7426" s="2"/>
      <c r="BN7426" s="2"/>
      <c r="BO7426" s="2"/>
      <c r="BP7426" s="2"/>
      <c r="BQ7426" s="2"/>
      <c r="BR7426" s="2"/>
      <c r="BS7426" s="2"/>
      <c r="BT7426" s="2"/>
      <c r="BU7426" s="2"/>
      <c r="BV7426" s="2"/>
      <c r="BW7426" s="2"/>
      <c r="BX7426" s="2"/>
      <c r="BY7426" s="2"/>
      <c r="BZ7426" s="2"/>
      <c r="CA7426" s="2"/>
      <c r="CB7426" s="2"/>
      <c r="CC7426" s="2"/>
      <c r="CD7426" s="2"/>
      <c r="CE7426" s="2"/>
    </row>
    <row r="7427" spans="1:83" s="10" customFormat="1" ht="12.75" customHeight="1" x14ac:dyDescent="0.2">
      <c r="A7427" s="51" t="s">
        <v>3500</v>
      </c>
      <c r="B7427" s="9" t="s">
        <v>732</v>
      </c>
      <c r="C7427" s="66" t="s">
        <v>4035</v>
      </c>
      <c r="D7427" s="44" t="s">
        <v>4033</v>
      </c>
      <c r="E7427" s="54"/>
      <c r="F7427" s="55"/>
      <c r="G7427" s="56">
        <v>10528.58</v>
      </c>
      <c r="H7427" s="57">
        <f t="shared" si="230"/>
        <v>12423.724399999999</v>
      </c>
      <c r="I7427" s="58">
        <f t="shared" si="231"/>
        <v>0</v>
      </c>
      <c r="J7427" s="59" t="s">
        <v>4027</v>
      </c>
      <c r="K7427" s="59"/>
      <c r="L7427" s="60" t="s">
        <v>4620</v>
      </c>
      <c r="M7427" s="61">
        <v>29</v>
      </c>
      <c r="N7427" s="6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  <c r="AX7427" s="2"/>
      <c r="AY7427" s="2"/>
      <c r="AZ7427" s="2"/>
      <c r="BA7427" s="2"/>
      <c r="BB7427" s="2"/>
      <c r="BC7427" s="2"/>
      <c r="BD7427" s="2"/>
      <c r="BE7427" s="2"/>
      <c r="BF7427" s="2"/>
      <c r="BG7427" s="2"/>
      <c r="BH7427" s="2"/>
      <c r="BI7427" s="2"/>
      <c r="BJ7427" s="2"/>
      <c r="BK7427" s="2"/>
      <c r="BL7427" s="2"/>
      <c r="BM7427" s="2"/>
      <c r="BN7427" s="2"/>
      <c r="BO7427" s="2"/>
      <c r="BP7427" s="2"/>
      <c r="BQ7427" s="2"/>
      <c r="BR7427" s="2"/>
      <c r="BS7427" s="2"/>
      <c r="BT7427" s="2"/>
      <c r="BU7427" s="2"/>
      <c r="BV7427" s="2"/>
      <c r="BW7427" s="2"/>
      <c r="BX7427" s="2"/>
      <c r="BY7427" s="2"/>
      <c r="BZ7427" s="2"/>
      <c r="CA7427" s="2"/>
      <c r="CB7427" s="2"/>
      <c r="CC7427" s="2"/>
      <c r="CD7427" s="2"/>
      <c r="CE7427" s="2"/>
    </row>
    <row r="7428" spans="1:83" s="10" customFormat="1" ht="12.75" customHeight="1" x14ac:dyDescent="0.2">
      <c r="A7428" s="51" t="s">
        <v>12486</v>
      </c>
      <c r="B7428" s="9" t="s">
        <v>732</v>
      </c>
      <c r="C7428" s="66" t="s">
        <v>4035</v>
      </c>
      <c r="D7428" s="44" t="s">
        <v>4033</v>
      </c>
      <c r="E7428" s="54"/>
      <c r="F7428" s="55"/>
      <c r="G7428" s="56">
        <v>14000</v>
      </c>
      <c r="H7428" s="57">
        <f t="shared" si="230"/>
        <v>16520</v>
      </c>
      <c r="I7428" s="58">
        <f t="shared" si="231"/>
        <v>0</v>
      </c>
      <c r="J7428" s="59"/>
      <c r="K7428" s="59"/>
      <c r="L7428" s="60"/>
      <c r="M7428" s="61"/>
      <c r="N7428" s="6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  <c r="AX7428" s="2"/>
      <c r="AY7428" s="2"/>
      <c r="AZ7428" s="2"/>
      <c r="BA7428" s="2"/>
      <c r="BB7428" s="2"/>
      <c r="BC7428" s="2"/>
      <c r="BD7428" s="2"/>
      <c r="BE7428" s="2"/>
      <c r="BF7428" s="2"/>
      <c r="BG7428" s="2"/>
      <c r="BH7428" s="2"/>
      <c r="BI7428" s="2"/>
      <c r="BJ7428" s="2"/>
      <c r="BK7428" s="2"/>
      <c r="BL7428" s="2"/>
      <c r="BM7428" s="2"/>
      <c r="BN7428" s="2"/>
      <c r="BO7428" s="2"/>
      <c r="BP7428" s="2"/>
      <c r="BQ7428" s="2"/>
      <c r="BR7428" s="2"/>
      <c r="BS7428" s="2"/>
      <c r="BT7428" s="2"/>
      <c r="BU7428" s="2"/>
      <c r="BV7428" s="2"/>
      <c r="BW7428" s="2"/>
      <c r="BX7428" s="2"/>
      <c r="BY7428" s="2"/>
      <c r="BZ7428" s="2"/>
      <c r="CA7428" s="2"/>
      <c r="CB7428" s="2"/>
      <c r="CC7428" s="2"/>
      <c r="CD7428" s="2"/>
      <c r="CE7428" s="2"/>
    </row>
    <row r="7429" spans="1:83" s="10" customFormat="1" ht="12.75" customHeight="1" x14ac:dyDescent="0.2">
      <c r="A7429" s="51" t="s">
        <v>3501</v>
      </c>
      <c r="B7429" s="9" t="s">
        <v>733</v>
      </c>
      <c r="C7429" s="66" t="s">
        <v>4035</v>
      </c>
      <c r="D7429" s="44" t="s">
        <v>4033</v>
      </c>
      <c r="E7429" s="54"/>
      <c r="F7429" s="55"/>
      <c r="G7429" s="56">
        <v>3100</v>
      </c>
      <c r="H7429" s="57">
        <f t="shared" si="230"/>
        <v>3658</v>
      </c>
      <c r="I7429" s="58">
        <f t="shared" si="231"/>
        <v>0</v>
      </c>
      <c r="J7429" s="59" t="s">
        <v>4027</v>
      </c>
      <c r="K7429" s="59"/>
      <c r="L7429" s="60" t="s">
        <v>4620</v>
      </c>
      <c r="M7429" s="61">
        <v>10.199999999999999</v>
      </c>
      <c r="N7429" s="6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  <c r="AX7429" s="2"/>
      <c r="AY7429" s="2"/>
      <c r="AZ7429" s="2"/>
      <c r="BA7429" s="2"/>
      <c r="BB7429" s="2"/>
      <c r="BC7429" s="2"/>
      <c r="BD7429" s="2"/>
      <c r="BE7429" s="2"/>
      <c r="BF7429" s="2"/>
      <c r="BG7429" s="2"/>
      <c r="BH7429" s="2"/>
      <c r="BI7429" s="2"/>
      <c r="BJ7429" s="2"/>
      <c r="BK7429" s="2"/>
      <c r="BL7429" s="2"/>
      <c r="BM7429" s="2"/>
      <c r="BN7429" s="2"/>
      <c r="BO7429" s="2"/>
      <c r="BP7429" s="2"/>
      <c r="BQ7429" s="2"/>
      <c r="BR7429" s="2"/>
      <c r="BS7429" s="2"/>
      <c r="BT7429" s="2"/>
      <c r="BU7429" s="2"/>
      <c r="BV7429" s="2"/>
      <c r="BW7429" s="2"/>
      <c r="BX7429" s="2"/>
      <c r="BY7429" s="2"/>
      <c r="BZ7429" s="2"/>
      <c r="CA7429" s="2"/>
      <c r="CB7429" s="2"/>
      <c r="CC7429" s="2"/>
      <c r="CD7429" s="2"/>
      <c r="CE7429" s="2"/>
    </row>
    <row r="7430" spans="1:83" s="10" customFormat="1" ht="12.75" customHeight="1" x14ac:dyDescent="0.2">
      <c r="A7430" s="51" t="s">
        <v>3502</v>
      </c>
      <c r="B7430" s="9" t="s">
        <v>733</v>
      </c>
      <c r="C7430" s="66" t="s">
        <v>4035</v>
      </c>
      <c r="D7430" s="44" t="s">
        <v>4033</v>
      </c>
      <c r="E7430" s="54"/>
      <c r="F7430" s="55"/>
      <c r="G7430" s="56">
        <v>3787.67</v>
      </c>
      <c r="H7430" s="57">
        <f t="shared" si="230"/>
        <v>4469.4506000000001</v>
      </c>
      <c r="I7430" s="58">
        <f t="shared" si="231"/>
        <v>0</v>
      </c>
      <c r="J7430" s="59" t="s">
        <v>4027</v>
      </c>
      <c r="K7430" s="59"/>
      <c r="L7430" s="60" t="s">
        <v>4620</v>
      </c>
      <c r="M7430" s="61"/>
      <c r="N7430" s="6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  <c r="AX7430" s="2"/>
      <c r="AY7430" s="2"/>
      <c r="AZ7430" s="2"/>
      <c r="BA7430" s="2"/>
      <c r="BB7430" s="2"/>
      <c r="BC7430" s="2"/>
      <c r="BD7430" s="2"/>
      <c r="BE7430" s="2"/>
      <c r="BF7430" s="2"/>
      <c r="BG7430" s="2"/>
      <c r="BH7430" s="2"/>
      <c r="BI7430" s="2"/>
      <c r="BJ7430" s="2"/>
      <c r="BK7430" s="2"/>
      <c r="BL7430" s="2"/>
      <c r="BM7430" s="2"/>
      <c r="BN7430" s="2"/>
      <c r="BO7430" s="2"/>
      <c r="BP7430" s="2"/>
      <c r="BQ7430" s="2"/>
      <c r="BR7430" s="2"/>
      <c r="BS7430" s="2"/>
      <c r="BT7430" s="2"/>
      <c r="BU7430" s="2"/>
      <c r="BV7430" s="2"/>
      <c r="BW7430" s="2"/>
      <c r="BX7430" s="2"/>
      <c r="BY7430" s="2"/>
      <c r="BZ7430" s="2"/>
      <c r="CA7430" s="2"/>
      <c r="CB7430" s="2"/>
      <c r="CC7430" s="2"/>
      <c r="CD7430" s="2"/>
      <c r="CE7430" s="2"/>
    </row>
    <row r="7431" spans="1:83" s="10" customFormat="1" ht="12.75" customHeight="1" x14ac:dyDescent="0.2">
      <c r="A7431" s="64" t="s">
        <v>12487</v>
      </c>
      <c r="B7431" s="9" t="s">
        <v>1077</v>
      </c>
      <c r="C7431" s="53" t="s">
        <v>4007</v>
      </c>
      <c r="D7431" s="44" t="s">
        <v>4033</v>
      </c>
      <c r="E7431" s="54"/>
      <c r="F7431" s="55"/>
      <c r="G7431" s="56">
        <v>247.25</v>
      </c>
      <c r="H7431" s="57">
        <f t="shared" si="230"/>
        <v>291.755</v>
      </c>
      <c r="I7431" s="58">
        <f t="shared" si="231"/>
        <v>0</v>
      </c>
      <c r="J7431" s="59" t="s">
        <v>4027</v>
      </c>
      <c r="K7431" s="59" t="s">
        <v>9143</v>
      </c>
      <c r="L7431" s="60" t="s">
        <v>4620</v>
      </c>
      <c r="M7431" s="61">
        <v>0.8</v>
      </c>
      <c r="N7431" s="6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  <c r="AX7431" s="2"/>
      <c r="AY7431" s="2"/>
      <c r="AZ7431" s="2"/>
      <c r="BA7431" s="2"/>
      <c r="BB7431" s="2"/>
      <c r="BC7431" s="2"/>
      <c r="BD7431" s="2"/>
      <c r="BE7431" s="2"/>
      <c r="BF7431" s="2"/>
      <c r="BG7431" s="2"/>
      <c r="BH7431" s="2"/>
      <c r="BI7431" s="2"/>
      <c r="BJ7431" s="2"/>
      <c r="BK7431" s="2"/>
      <c r="BL7431" s="2"/>
      <c r="BM7431" s="2"/>
      <c r="BN7431" s="2"/>
      <c r="BO7431" s="2"/>
      <c r="BP7431" s="2"/>
      <c r="BQ7431" s="2"/>
      <c r="BR7431" s="2"/>
      <c r="BS7431" s="2"/>
      <c r="BT7431" s="2"/>
      <c r="BU7431" s="2"/>
      <c r="BV7431" s="2"/>
      <c r="BW7431" s="2"/>
      <c r="BX7431" s="2"/>
      <c r="BY7431" s="2"/>
      <c r="BZ7431" s="2"/>
      <c r="CA7431" s="2"/>
      <c r="CB7431" s="2"/>
      <c r="CC7431" s="2"/>
      <c r="CD7431" s="2"/>
      <c r="CE7431" s="2"/>
    </row>
    <row r="7432" spans="1:83" s="10" customFormat="1" ht="12.75" customHeight="1" x14ac:dyDescent="0.2">
      <c r="A7432" s="51" t="s">
        <v>3503</v>
      </c>
      <c r="B7432" s="9" t="s">
        <v>1155</v>
      </c>
      <c r="C7432" s="66" t="s">
        <v>4035</v>
      </c>
      <c r="D7432" s="44" t="s">
        <v>4033</v>
      </c>
      <c r="E7432" s="54"/>
      <c r="F7432" s="55"/>
      <c r="G7432" s="56">
        <v>48</v>
      </c>
      <c r="H7432" s="57">
        <f t="shared" ref="H7432:H7495" si="232">G7432*1.18</f>
        <v>56.64</v>
      </c>
      <c r="I7432" s="58">
        <f t="shared" ref="I7432:I7495" si="233">H7432*F7432</f>
        <v>0</v>
      </c>
      <c r="J7432" s="59" t="s">
        <v>4027</v>
      </c>
      <c r="K7432" s="59"/>
      <c r="L7432" s="60" t="s">
        <v>4620</v>
      </c>
      <c r="M7432" s="61">
        <v>0.3</v>
      </c>
      <c r="N7432" s="6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  <c r="AX7432" s="2"/>
      <c r="AY7432" s="2"/>
      <c r="AZ7432" s="2"/>
      <c r="BA7432" s="2"/>
      <c r="BB7432" s="2"/>
      <c r="BC7432" s="2"/>
      <c r="BD7432" s="2"/>
      <c r="BE7432" s="2"/>
      <c r="BF7432" s="2"/>
      <c r="BG7432" s="2"/>
      <c r="BH7432" s="2"/>
      <c r="BI7432" s="2"/>
      <c r="BJ7432" s="2"/>
      <c r="BK7432" s="2"/>
      <c r="BL7432" s="2"/>
      <c r="BM7432" s="2"/>
      <c r="BN7432" s="2"/>
      <c r="BO7432" s="2"/>
      <c r="BP7432" s="2"/>
      <c r="BQ7432" s="2"/>
      <c r="BR7432" s="2"/>
      <c r="BS7432" s="2"/>
      <c r="BT7432" s="2"/>
      <c r="BU7432" s="2"/>
      <c r="BV7432" s="2"/>
      <c r="BW7432" s="2"/>
      <c r="BX7432" s="2"/>
      <c r="BY7432" s="2"/>
      <c r="BZ7432" s="2"/>
      <c r="CA7432" s="2"/>
      <c r="CB7432" s="2"/>
      <c r="CC7432" s="2"/>
      <c r="CD7432" s="2"/>
      <c r="CE7432" s="2"/>
    </row>
    <row r="7433" spans="1:83" s="10" customFormat="1" ht="12.75" customHeight="1" x14ac:dyDescent="0.2">
      <c r="A7433" s="51" t="s">
        <v>3504</v>
      </c>
      <c r="B7433" s="9" t="s">
        <v>1156</v>
      </c>
      <c r="C7433" s="66" t="s">
        <v>4035</v>
      </c>
      <c r="D7433" s="44" t="s">
        <v>4033</v>
      </c>
      <c r="E7433" s="54"/>
      <c r="F7433" s="55"/>
      <c r="G7433" s="56">
        <v>190</v>
      </c>
      <c r="H7433" s="57">
        <f t="shared" si="232"/>
        <v>224.2</v>
      </c>
      <c r="I7433" s="58">
        <f t="shared" si="233"/>
        <v>0</v>
      </c>
      <c r="J7433" s="59" t="s">
        <v>4027</v>
      </c>
      <c r="K7433" s="59" t="s">
        <v>7891</v>
      </c>
      <c r="L7433" s="60" t="s">
        <v>4620</v>
      </c>
      <c r="M7433" s="61">
        <v>7.0000000000000007E-2</v>
      </c>
      <c r="N7433" s="6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2"/>
      <c r="AX7433" s="2"/>
      <c r="AY7433" s="2"/>
      <c r="AZ7433" s="2"/>
      <c r="BA7433" s="2"/>
      <c r="BB7433" s="2"/>
      <c r="BC7433" s="2"/>
      <c r="BD7433" s="2"/>
      <c r="BE7433" s="2"/>
      <c r="BF7433" s="2"/>
      <c r="BG7433" s="2"/>
      <c r="BH7433" s="2"/>
      <c r="BI7433" s="2"/>
      <c r="BJ7433" s="2"/>
      <c r="BK7433" s="2"/>
      <c r="BL7433" s="2"/>
      <c r="BM7433" s="2"/>
      <c r="BN7433" s="2"/>
      <c r="BO7433" s="2"/>
      <c r="BP7433" s="2"/>
      <c r="BQ7433" s="2"/>
      <c r="BR7433" s="2"/>
      <c r="BS7433" s="2"/>
      <c r="BT7433" s="2"/>
      <c r="BU7433" s="2"/>
      <c r="BV7433" s="2"/>
      <c r="BW7433" s="2"/>
      <c r="BX7433" s="2"/>
      <c r="BY7433" s="2"/>
      <c r="BZ7433" s="2"/>
      <c r="CA7433" s="2"/>
      <c r="CB7433" s="2"/>
      <c r="CC7433" s="2"/>
      <c r="CD7433" s="2"/>
      <c r="CE7433" s="2"/>
    </row>
    <row r="7434" spans="1:83" s="10" customFormat="1" ht="12.75" customHeight="1" x14ac:dyDescent="0.2">
      <c r="A7434" s="51" t="s">
        <v>3505</v>
      </c>
      <c r="B7434" s="9" t="s">
        <v>734</v>
      </c>
      <c r="C7434" s="66" t="s">
        <v>4035</v>
      </c>
      <c r="D7434" s="44" t="s">
        <v>4033</v>
      </c>
      <c r="E7434" s="54"/>
      <c r="F7434" s="55"/>
      <c r="G7434" s="56">
        <v>1800</v>
      </c>
      <c r="H7434" s="57">
        <f t="shared" si="232"/>
        <v>2124</v>
      </c>
      <c r="I7434" s="58">
        <f t="shared" si="233"/>
        <v>0</v>
      </c>
      <c r="J7434" s="59" t="s">
        <v>4027</v>
      </c>
      <c r="K7434" s="59"/>
      <c r="L7434" s="60" t="s">
        <v>4029</v>
      </c>
      <c r="M7434" s="61">
        <v>7.5</v>
      </c>
      <c r="N7434" s="6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2"/>
      <c r="AX7434" s="2"/>
      <c r="AY7434" s="2"/>
      <c r="AZ7434" s="2"/>
      <c r="BA7434" s="2"/>
      <c r="BB7434" s="2"/>
      <c r="BC7434" s="2"/>
      <c r="BD7434" s="2"/>
      <c r="BE7434" s="2"/>
      <c r="BF7434" s="2"/>
      <c r="BG7434" s="2"/>
      <c r="BH7434" s="2"/>
      <c r="BI7434" s="2"/>
      <c r="BJ7434" s="2"/>
      <c r="BK7434" s="2"/>
      <c r="BL7434" s="2"/>
      <c r="BM7434" s="2"/>
      <c r="BN7434" s="2"/>
      <c r="BO7434" s="2"/>
      <c r="BP7434" s="2"/>
      <c r="BQ7434" s="2"/>
      <c r="BR7434" s="2"/>
      <c r="BS7434" s="2"/>
      <c r="BT7434" s="2"/>
      <c r="BU7434" s="2"/>
      <c r="BV7434" s="2"/>
      <c r="BW7434" s="2"/>
      <c r="BX7434" s="2"/>
      <c r="BY7434" s="2"/>
      <c r="BZ7434" s="2"/>
      <c r="CA7434" s="2"/>
      <c r="CB7434" s="2"/>
      <c r="CC7434" s="2"/>
      <c r="CD7434" s="2"/>
      <c r="CE7434" s="2"/>
    </row>
    <row r="7435" spans="1:83" s="10" customFormat="1" ht="12.75" customHeight="1" x14ac:dyDescent="0.2">
      <c r="A7435" s="51" t="s">
        <v>3506</v>
      </c>
      <c r="B7435" s="9" t="s">
        <v>734</v>
      </c>
      <c r="C7435" s="66" t="s">
        <v>4035</v>
      </c>
      <c r="D7435" s="44" t="s">
        <v>4033</v>
      </c>
      <c r="E7435" s="54"/>
      <c r="F7435" s="55"/>
      <c r="G7435" s="56">
        <v>1400</v>
      </c>
      <c r="H7435" s="57">
        <f t="shared" si="232"/>
        <v>1652</v>
      </c>
      <c r="I7435" s="58">
        <f t="shared" si="233"/>
        <v>0</v>
      </c>
      <c r="J7435" s="59" t="s">
        <v>4027</v>
      </c>
      <c r="K7435" s="59"/>
      <c r="L7435" s="60" t="s">
        <v>4620</v>
      </c>
      <c r="M7435" s="61">
        <v>7.5</v>
      </c>
      <c r="N7435" s="6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2"/>
      <c r="AX7435" s="2"/>
      <c r="AY7435" s="2"/>
      <c r="AZ7435" s="2"/>
      <c r="BA7435" s="2"/>
      <c r="BB7435" s="2"/>
      <c r="BC7435" s="2"/>
      <c r="BD7435" s="2"/>
      <c r="BE7435" s="2"/>
      <c r="BF7435" s="2"/>
      <c r="BG7435" s="2"/>
      <c r="BH7435" s="2"/>
      <c r="BI7435" s="2"/>
      <c r="BJ7435" s="2"/>
      <c r="BK7435" s="2"/>
      <c r="BL7435" s="2"/>
      <c r="BM7435" s="2"/>
      <c r="BN7435" s="2"/>
      <c r="BO7435" s="2"/>
      <c r="BP7435" s="2"/>
      <c r="BQ7435" s="2"/>
      <c r="BR7435" s="2"/>
      <c r="BS7435" s="2"/>
      <c r="BT7435" s="2"/>
      <c r="BU7435" s="2"/>
      <c r="BV7435" s="2"/>
      <c r="BW7435" s="2"/>
      <c r="BX7435" s="2"/>
      <c r="BY7435" s="2"/>
      <c r="BZ7435" s="2"/>
      <c r="CA7435" s="2"/>
      <c r="CB7435" s="2"/>
      <c r="CC7435" s="2"/>
      <c r="CD7435" s="2"/>
      <c r="CE7435" s="2"/>
    </row>
    <row r="7436" spans="1:83" s="10" customFormat="1" ht="12.75" customHeight="1" x14ac:dyDescent="0.2">
      <c r="A7436" s="64" t="s">
        <v>12488</v>
      </c>
      <c r="B7436" s="9" t="s">
        <v>176</v>
      </c>
      <c r="C7436" s="53" t="s">
        <v>4007</v>
      </c>
      <c r="D7436" s="44" t="s">
        <v>4033</v>
      </c>
      <c r="E7436" s="54"/>
      <c r="F7436" s="55"/>
      <c r="G7436" s="56">
        <v>8.4</v>
      </c>
      <c r="H7436" s="57">
        <f t="shared" si="232"/>
        <v>9.911999999999999</v>
      </c>
      <c r="I7436" s="58">
        <f t="shared" si="233"/>
        <v>0</v>
      </c>
      <c r="J7436" s="59" t="s">
        <v>4027</v>
      </c>
      <c r="K7436" s="59" t="s">
        <v>4921</v>
      </c>
      <c r="L7436" s="73" t="s">
        <v>8190</v>
      </c>
      <c r="M7436" s="61">
        <v>1.6800000000000001E-3</v>
      </c>
      <c r="N7436" s="6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2"/>
      <c r="AX7436" s="2"/>
      <c r="AY7436" s="2"/>
      <c r="AZ7436" s="2"/>
      <c r="BA7436" s="2"/>
      <c r="BB7436" s="2"/>
      <c r="BC7436" s="2"/>
      <c r="BD7436" s="2"/>
      <c r="BE7436" s="2"/>
      <c r="BF7436" s="2"/>
      <c r="BG7436" s="2"/>
      <c r="BH7436" s="2"/>
      <c r="BI7436" s="2"/>
      <c r="BJ7436" s="2"/>
      <c r="BK7436" s="2"/>
      <c r="BL7436" s="2"/>
      <c r="BM7436" s="2"/>
      <c r="BN7436" s="2"/>
      <c r="BO7436" s="2"/>
      <c r="BP7436" s="2"/>
      <c r="BQ7436" s="2"/>
      <c r="BR7436" s="2"/>
      <c r="BS7436" s="2"/>
      <c r="BT7436" s="2"/>
      <c r="BU7436" s="2"/>
      <c r="BV7436" s="2"/>
      <c r="BW7436" s="2"/>
      <c r="BX7436" s="2"/>
      <c r="BY7436" s="2"/>
      <c r="BZ7436" s="2"/>
      <c r="CA7436" s="2"/>
      <c r="CB7436" s="2"/>
      <c r="CC7436" s="2"/>
      <c r="CD7436" s="2"/>
      <c r="CE7436" s="2"/>
    </row>
    <row r="7437" spans="1:83" s="10" customFormat="1" ht="12.75" customHeight="1" x14ac:dyDescent="0.2">
      <c r="A7437" s="51" t="s">
        <v>3507</v>
      </c>
      <c r="B7437" s="9" t="s">
        <v>1157</v>
      </c>
      <c r="C7437" s="66" t="s">
        <v>4035</v>
      </c>
      <c r="D7437" s="44" t="s">
        <v>4033</v>
      </c>
      <c r="E7437" s="54"/>
      <c r="F7437" s="55"/>
      <c r="G7437" s="56">
        <v>340</v>
      </c>
      <c r="H7437" s="57">
        <f t="shared" si="232"/>
        <v>401.2</v>
      </c>
      <c r="I7437" s="58">
        <f t="shared" si="233"/>
        <v>0</v>
      </c>
      <c r="J7437" s="59" t="s">
        <v>4027</v>
      </c>
      <c r="K7437" s="59"/>
      <c r="L7437" s="60" t="s">
        <v>4620</v>
      </c>
      <c r="M7437" s="61">
        <v>1.27</v>
      </c>
      <c r="N7437" s="6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  <c r="AY7437" s="2"/>
      <c r="AZ7437" s="2"/>
      <c r="BA7437" s="2"/>
      <c r="BB7437" s="2"/>
      <c r="BC7437" s="2"/>
      <c r="BD7437" s="2"/>
      <c r="BE7437" s="2"/>
      <c r="BF7437" s="2"/>
      <c r="BG7437" s="2"/>
      <c r="BH7437" s="2"/>
      <c r="BI7437" s="2"/>
      <c r="BJ7437" s="2"/>
      <c r="BK7437" s="2"/>
      <c r="BL7437" s="2"/>
      <c r="BM7437" s="2"/>
      <c r="BN7437" s="2"/>
      <c r="BO7437" s="2"/>
      <c r="BP7437" s="2"/>
      <c r="BQ7437" s="2"/>
      <c r="BR7437" s="2"/>
      <c r="BS7437" s="2"/>
      <c r="BT7437" s="2"/>
      <c r="BU7437" s="2"/>
      <c r="BV7437" s="2"/>
      <c r="BW7437" s="2"/>
      <c r="BX7437" s="2"/>
      <c r="BY7437" s="2"/>
      <c r="BZ7437" s="2"/>
      <c r="CA7437" s="2"/>
      <c r="CB7437" s="2"/>
      <c r="CC7437" s="2"/>
      <c r="CD7437" s="2"/>
      <c r="CE7437" s="2"/>
    </row>
    <row r="7438" spans="1:83" s="10" customFormat="1" ht="12.75" customHeight="1" x14ac:dyDescent="0.2">
      <c r="A7438" s="51" t="s">
        <v>3508</v>
      </c>
      <c r="B7438" s="9" t="s">
        <v>37</v>
      </c>
      <c r="C7438" s="66" t="s">
        <v>4035</v>
      </c>
      <c r="D7438" s="44" t="s">
        <v>4033</v>
      </c>
      <c r="E7438" s="54"/>
      <c r="F7438" s="55"/>
      <c r="G7438" s="56">
        <v>65</v>
      </c>
      <c r="H7438" s="57">
        <f t="shared" si="232"/>
        <v>76.7</v>
      </c>
      <c r="I7438" s="58">
        <f t="shared" si="233"/>
        <v>0</v>
      </c>
      <c r="J7438" s="59" t="s">
        <v>4027</v>
      </c>
      <c r="K7438" s="59"/>
      <c r="L7438" s="60" t="s">
        <v>8235</v>
      </c>
      <c r="M7438" s="61">
        <v>0.17</v>
      </c>
      <c r="N7438" s="6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  <c r="AX7438" s="2"/>
      <c r="AY7438" s="2"/>
      <c r="AZ7438" s="2"/>
      <c r="BA7438" s="2"/>
      <c r="BB7438" s="2"/>
      <c r="BC7438" s="2"/>
      <c r="BD7438" s="2"/>
      <c r="BE7438" s="2"/>
      <c r="BF7438" s="2"/>
      <c r="BG7438" s="2"/>
      <c r="BH7438" s="2"/>
      <c r="BI7438" s="2"/>
      <c r="BJ7438" s="2"/>
      <c r="BK7438" s="2"/>
      <c r="BL7438" s="2"/>
      <c r="BM7438" s="2"/>
      <c r="BN7438" s="2"/>
      <c r="BO7438" s="2"/>
      <c r="BP7438" s="2"/>
      <c r="BQ7438" s="2"/>
      <c r="BR7438" s="2"/>
      <c r="BS7438" s="2"/>
      <c r="BT7438" s="2"/>
      <c r="BU7438" s="2"/>
      <c r="BV7438" s="2"/>
      <c r="BW7438" s="2"/>
      <c r="BX7438" s="2"/>
      <c r="BY7438" s="2"/>
      <c r="BZ7438" s="2"/>
      <c r="CA7438" s="2"/>
      <c r="CB7438" s="2"/>
      <c r="CC7438" s="2"/>
      <c r="CD7438" s="2"/>
      <c r="CE7438" s="2"/>
    </row>
    <row r="7439" spans="1:83" s="10" customFormat="1" ht="12.75" customHeight="1" x14ac:dyDescent="0.2">
      <c r="A7439" s="51" t="s">
        <v>3509</v>
      </c>
      <c r="B7439" s="9" t="s">
        <v>1158</v>
      </c>
      <c r="C7439" s="66" t="s">
        <v>4035</v>
      </c>
      <c r="D7439" s="44" t="s">
        <v>4033</v>
      </c>
      <c r="E7439" s="54"/>
      <c r="F7439" s="55"/>
      <c r="G7439" s="56">
        <v>539.77</v>
      </c>
      <c r="H7439" s="57">
        <f t="shared" si="232"/>
        <v>636.92859999999996</v>
      </c>
      <c r="I7439" s="58">
        <f t="shared" si="233"/>
        <v>0</v>
      </c>
      <c r="J7439" s="59" t="s">
        <v>4027</v>
      </c>
      <c r="K7439" s="59"/>
      <c r="L7439" s="60" t="s">
        <v>8235</v>
      </c>
      <c r="M7439" s="61">
        <v>0.5</v>
      </c>
      <c r="N7439" s="6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  <c r="AX7439" s="2"/>
      <c r="AY7439" s="2"/>
      <c r="AZ7439" s="2"/>
      <c r="BA7439" s="2"/>
      <c r="BB7439" s="2"/>
      <c r="BC7439" s="2"/>
      <c r="BD7439" s="2"/>
      <c r="BE7439" s="2"/>
      <c r="BF7439" s="2"/>
      <c r="BG7439" s="2"/>
      <c r="BH7439" s="2"/>
      <c r="BI7439" s="2"/>
      <c r="BJ7439" s="2"/>
      <c r="BK7439" s="2"/>
      <c r="BL7439" s="2"/>
      <c r="BM7439" s="2"/>
      <c r="BN7439" s="2"/>
      <c r="BO7439" s="2"/>
      <c r="BP7439" s="2"/>
      <c r="BQ7439" s="2"/>
      <c r="BR7439" s="2"/>
      <c r="BS7439" s="2"/>
      <c r="BT7439" s="2"/>
      <c r="BU7439" s="2"/>
      <c r="BV7439" s="2"/>
      <c r="BW7439" s="2"/>
      <c r="BX7439" s="2"/>
      <c r="BY7439" s="2"/>
      <c r="BZ7439" s="2"/>
      <c r="CA7439" s="2"/>
      <c r="CB7439" s="2"/>
      <c r="CC7439" s="2"/>
      <c r="CD7439" s="2"/>
      <c r="CE7439" s="2"/>
    </row>
    <row r="7440" spans="1:83" s="10" customFormat="1" ht="12.75" customHeight="1" x14ac:dyDescent="0.2">
      <c r="A7440" s="78" t="s">
        <v>3510</v>
      </c>
      <c r="B7440" s="70" t="s">
        <v>1159</v>
      </c>
      <c r="C7440" s="66" t="s">
        <v>4035</v>
      </c>
      <c r="D7440" s="72" t="s">
        <v>4033</v>
      </c>
      <c r="E7440" s="54"/>
      <c r="F7440" s="55"/>
      <c r="G7440" s="56">
        <v>45</v>
      </c>
      <c r="H7440" s="57">
        <f t="shared" si="232"/>
        <v>53.099999999999994</v>
      </c>
      <c r="I7440" s="58">
        <f t="shared" si="233"/>
        <v>0</v>
      </c>
      <c r="J7440" s="59" t="s">
        <v>4027</v>
      </c>
      <c r="K7440" s="59"/>
      <c r="L7440" s="60" t="s">
        <v>8235</v>
      </c>
      <c r="M7440" s="61">
        <v>0.15</v>
      </c>
      <c r="N7440" s="6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  <c r="AX7440" s="2"/>
      <c r="AY7440" s="2"/>
      <c r="AZ7440" s="2"/>
      <c r="BA7440" s="2"/>
      <c r="BB7440" s="2"/>
      <c r="BC7440" s="2"/>
      <c r="BD7440" s="2"/>
      <c r="BE7440" s="2"/>
      <c r="BF7440" s="2"/>
      <c r="BG7440" s="2"/>
      <c r="BH7440" s="2"/>
      <c r="BI7440" s="2"/>
      <c r="BJ7440" s="2"/>
      <c r="BK7440" s="2"/>
      <c r="BL7440" s="2"/>
      <c r="BM7440" s="2"/>
      <c r="BN7440" s="2"/>
      <c r="BO7440" s="2"/>
      <c r="BP7440" s="2"/>
      <c r="BQ7440" s="2"/>
      <c r="BR7440" s="2"/>
      <c r="BS7440" s="2"/>
      <c r="BT7440" s="2"/>
      <c r="BU7440" s="2"/>
      <c r="BV7440" s="2"/>
      <c r="BW7440" s="2"/>
      <c r="BX7440" s="2"/>
      <c r="BY7440" s="2"/>
      <c r="BZ7440" s="2"/>
      <c r="CA7440" s="2"/>
      <c r="CB7440" s="2"/>
      <c r="CC7440" s="2"/>
      <c r="CD7440" s="2"/>
      <c r="CE7440" s="2"/>
    </row>
    <row r="7441" spans="1:83" s="10" customFormat="1" ht="12.75" customHeight="1" x14ac:dyDescent="0.2">
      <c r="A7441" s="51" t="s">
        <v>12489</v>
      </c>
      <c r="B7441" s="9" t="s">
        <v>46</v>
      </c>
      <c r="C7441" s="66" t="s">
        <v>4035</v>
      </c>
      <c r="D7441" s="44" t="s">
        <v>4033</v>
      </c>
      <c r="E7441" s="54"/>
      <c r="F7441" s="55"/>
      <c r="G7441" s="56">
        <v>297.92</v>
      </c>
      <c r="H7441" s="57">
        <f t="shared" si="232"/>
        <v>351.54559999999998</v>
      </c>
      <c r="I7441" s="58">
        <f t="shared" si="233"/>
        <v>0</v>
      </c>
      <c r="J7441" s="59" t="s">
        <v>4027</v>
      </c>
      <c r="K7441" s="59"/>
      <c r="L7441" s="60" t="s">
        <v>4029</v>
      </c>
      <c r="M7441" s="61"/>
      <c r="N7441" s="6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  <c r="AX7441" s="2"/>
      <c r="AY7441" s="2"/>
      <c r="AZ7441" s="2"/>
      <c r="BA7441" s="2"/>
      <c r="BB7441" s="2"/>
      <c r="BC7441" s="2"/>
      <c r="BD7441" s="2"/>
      <c r="BE7441" s="2"/>
      <c r="BF7441" s="2"/>
      <c r="BG7441" s="2"/>
      <c r="BH7441" s="2"/>
      <c r="BI7441" s="2"/>
      <c r="BJ7441" s="2"/>
      <c r="BK7441" s="2"/>
      <c r="BL7441" s="2"/>
      <c r="BM7441" s="2"/>
      <c r="BN7441" s="2"/>
      <c r="BO7441" s="2"/>
      <c r="BP7441" s="2"/>
      <c r="BQ7441" s="2"/>
      <c r="BR7441" s="2"/>
      <c r="BS7441" s="2"/>
      <c r="BT7441" s="2"/>
      <c r="BU7441" s="2"/>
      <c r="BV7441" s="2"/>
      <c r="BW7441" s="2"/>
      <c r="BX7441" s="2"/>
      <c r="BY7441" s="2"/>
      <c r="BZ7441" s="2"/>
      <c r="CA7441" s="2"/>
      <c r="CB7441" s="2"/>
      <c r="CC7441" s="2"/>
      <c r="CD7441" s="2"/>
      <c r="CE7441" s="2"/>
    </row>
    <row r="7442" spans="1:83" s="10" customFormat="1" ht="12.75" customHeight="1" x14ac:dyDescent="0.2">
      <c r="A7442" s="51" t="s">
        <v>12490</v>
      </c>
      <c r="B7442" s="9" t="s">
        <v>313</v>
      </c>
      <c r="C7442" s="66" t="s">
        <v>4035</v>
      </c>
      <c r="D7442" s="44" t="s">
        <v>4033</v>
      </c>
      <c r="E7442" s="54"/>
      <c r="F7442" s="55"/>
      <c r="G7442" s="56">
        <v>320</v>
      </c>
      <c r="H7442" s="57">
        <f t="shared" si="232"/>
        <v>377.59999999999997</v>
      </c>
      <c r="I7442" s="58">
        <f t="shared" si="233"/>
        <v>0</v>
      </c>
      <c r="J7442" s="59" t="s">
        <v>4027</v>
      </c>
      <c r="K7442" s="59"/>
      <c r="L7442" s="60" t="s">
        <v>4029</v>
      </c>
      <c r="M7442" s="61"/>
      <c r="N7442" s="6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  <c r="AX7442" s="2"/>
      <c r="AY7442" s="2"/>
      <c r="AZ7442" s="2"/>
      <c r="BA7442" s="2"/>
      <c r="BB7442" s="2"/>
      <c r="BC7442" s="2"/>
      <c r="BD7442" s="2"/>
      <c r="BE7442" s="2"/>
      <c r="BF7442" s="2"/>
      <c r="BG7442" s="2"/>
      <c r="BH7442" s="2"/>
      <c r="BI7442" s="2"/>
      <c r="BJ7442" s="2"/>
      <c r="BK7442" s="2"/>
      <c r="BL7442" s="2"/>
      <c r="BM7442" s="2"/>
      <c r="BN7442" s="2"/>
      <c r="BO7442" s="2"/>
      <c r="BP7442" s="2"/>
      <c r="BQ7442" s="2"/>
      <c r="BR7442" s="2"/>
      <c r="BS7442" s="2"/>
      <c r="BT7442" s="2"/>
      <c r="BU7442" s="2"/>
      <c r="BV7442" s="2"/>
      <c r="BW7442" s="2"/>
      <c r="BX7442" s="2"/>
      <c r="BY7442" s="2"/>
      <c r="BZ7442" s="2"/>
      <c r="CA7442" s="2"/>
      <c r="CB7442" s="2"/>
      <c r="CC7442" s="2"/>
      <c r="CD7442" s="2"/>
      <c r="CE7442" s="2"/>
    </row>
    <row r="7443" spans="1:83" s="10" customFormat="1" ht="12.75" customHeight="1" x14ac:dyDescent="0.2">
      <c r="A7443" s="51" t="s">
        <v>3511</v>
      </c>
      <c r="B7443" s="9" t="s">
        <v>552</v>
      </c>
      <c r="C7443" s="66" t="s">
        <v>4035</v>
      </c>
      <c r="D7443" s="44" t="s">
        <v>4033</v>
      </c>
      <c r="E7443" s="54"/>
      <c r="F7443" s="55"/>
      <c r="G7443" s="56">
        <v>3307.8</v>
      </c>
      <c r="H7443" s="57">
        <f t="shared" si="232"/>
        <v>3903.2040000000002</v>
      </c>
      <c r="I7443" s="58">
        <f t="shared" si="233"/>
        <v>0</v>
      </c>
      <c r="J7443" s="59" t="s">
        <v>4027</v>
      </c>
      <c r="K7443" s="59"/>
      <c r="L7443" s="79" t="s">
        <v>8260</v>
      </c>
      <c r="M7443" s="61">
        <v>10.7</v>
      </c>
      <c r="N7443" s="6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  <c r="AX7443" s="2"/>
      <c r="AY7443" s="2"/>
      <c r="AZ7443" s="2"/>
      <c r="BA7443" s="2"/>
      <c r="BB7443" s="2"/>
      <c r="BC7443" s="2"/>
      <c r="BD7443" s="2"/>
      <c r="BE7443" s="2"/>
      <c r="BF7443" s="2"/>
      <c r="BG7443" s="2"/>
      <c r="BH7443" s="2"/>
      <c r="BI7443" s="2"/>
      <c r="BJ7443" s="2"/>
      <c r="BK7443" s="2"/>
      <c r="BL7443" s="2"/>
      <c r="BM7443" s="2"/>
      <c r="BN7443" s="2"/>
      <c r="BO7443" s="2"/>
      <c r="BP7443" s="2"/>
      <c r="BQ7443" s="2"/>
      <c r="BR7443" s="2"/>
      <c r="BS7443" s="2"/>
      <c r="BT7443" s="2"/>
      <c r="BU7443" s="2"/>
      <c r="BV7443" s="2"/>
      <c r="BW7443" s="2"/>
      <c r="BX7443" s="2"/>
      <c r="BY7443" s="2"/>
      <c r="BZ7443" s="2"/>
      <c r="CA7443" s="2"/>
      <c r="CB7443" s="2"/>
      <c r="CC7443" s="2"/>
      <c r="CD7443" s="2"/>
      <c r="CE7443" s="2"/>
    </row>
    <row r="7444" spans="1:83" s="10" customFormat="1" ht="12.75" customHeight="1" x14ac:dyDescent="0.2">
      <c r="A7444" s="51" t="s">
        <v>12491</v>
      </c>
      <c r="B7444" s="9" t="s">
        <v>12492</v>
      </c>
      <c r="C7444" s="66" t="s">
        <v>4035</v>
      </c>
      <c r="D7444" s="44" t="s">
        <v>4033</v>
      </c>
      <c r="E7444" s="54"/>
      <c r="F7444" s="55"/>
      <c r="G7444" s="56">
        <v>14980.25</v>
      </c>
      <c r="H7444" s="57">
        <f t="shared" si="232"/>
        <v>17676.695</v>
      </c>
      <c r="I7444" s="58">
        <f t="shared" si="233"/>
        <v>0</v>
      </c>
      <c r="J7444" s="59" t="s">
        <v>4027</v>
      </c>
      <c r="K7444" s="59"/>
      <c r="L7444" s="60" t="s">
        <v>4029</v>
      </c>
      <c r="M7444" s="61">
        <v>4</v>
      </c>
      <c r="N7444" s="6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  <c r="AX7444" s="2"/>
      <c r="AY7444" s="2"/>
      <c r="AZ7444" s="2"/>
      <c r="BA7444" s="2"/>
      <c r="BB7444" s="2"/>
      <c r="BC7444" s="2"/>
      <c r="BD7444" s="2"/>
      <c r="BE7444" s="2"/>
      <c r="BF7444" s="2"/>
      <c r="BG7444" s="2"/>
      <c r="BH7444" s="2"/>
      <c r="BI7444" s="2"/>
      <c r="BJ7444" s="2"/>
      <c r="BK7444" s="2"/>
      <c r="BL7444" s="2"/>
      <c r="BM7444" s="2"/>
      <c r="BN7444" s="2"/>
      <c r="BO7444" s="2"/>
      <c r="BP7444" s="2"/>
      <c r="BQ7444" s="2"/>
      <c r="BR7444" s="2"/>
      <c r="BS7444" s="2"/>
      <c r="BT7444" s="2"/>
      <c r="BU7444" s="2"/>
      <c r="BV7444" s="2"/>
      <c r="BW7444" s="2"/>
      <c r="BX7444" s="2"/>
      <c r="BY7444" s="2"/>
      <c r="BZ7444" s="2"/>
      <c r="CA7444" s="2"/>
      <c r="CB7444" s="2"/>
      <c r="CC7444" s="2"/>
      <c r="CD7444" s="2"/>
      <c r="CE7444" s="2"/>
    </row>
    <row r="7445" spans="1:83" s="10" customFormat="1" ht="12.75" customHeight="1" x14ac:dyDescent="0.2">
      <c r="A7445" s="51" t="s">
        <v>12493</v>
      </c>
      <c r="B7445" s="9" t="s">
        <v>46</v>
      </c>
      <c r="C7445" s="66" t="s">
        <v>4035</v>
      </c>
      <c r="D7445" s="44" t="s">
        <v>4033</v>
      </c>
      <c r="E7445" s="54"/>
      <c r="F7445" s="55"/>
      <c r="G7445" s="56">
        <v>289.69</v>
      </c>
      <c r="H7445" s="57">
        <f t="shared" si="232"/>
        <v>341.83419999999995</v>
      </c>
      <c r="I7445" s="58">
        <f t="shared" si="233"/>
        <v>0</v>
      </c>
      <c r="J7445" s="59" t="s">
        <v>4027</v>
      </c>
      <c r="K7445" s="59"/>
      <c r="L7445" s="60" t="s">
        <v>4029</v>
      </c>
      <c r="M7445" s="61">
        <v>0.4</v>
      </c>
      <c r="N7445" s="6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  <c r="AX7445" s="2"/>
      <c r="AY7445" s="2"/>
      <c r="AZ7445" s="2"/>
      <c r="BA7445" s="2"/>
      <c r="BB7445" s="2"/>
      <c r="BC7445" s="2"/>
      <c r="BD7445" s="2"/>
      <c r="BE7445" s="2"/>
      <c r="BF7445" s="2"/>
      <c r="BG7445" s="2"/>
      <c r="BH7445" s="2"/>
      <c r="BI7445" s="2"/>
      <c r="BJ7445" s="2"/>
      <c r="BK7445" s="2"/>
      <c r="BL7445" s="2"/>
      <c r="BM7445" s="2"/>
      <c r="BN7445" s="2"/>
      <c r="BO7445" s="2"/>
      <c r="BP7445" s="2"/>
      <c r="BQ7445" s="2"/>
      <c r="BR7445" s="2"/>
      <c r="BS7445" s="2"/>
      <c r="BT7445" s="2"/>
      <c r="BU7445" s="2"/>
      <c r="BV7445" s="2"/>
      <c r="BW7445" s="2"/>
      <c r="BX7445" s="2"/>
      <c r="BY7445" s="2"/>
      <c r="BZ7445" s="2"/>
      <c r="CA7445" s="2"/>
      <c r="CB7445" s="2"/>
      <c r="CC7445" s="2"/>
      <c r="CD7445" s="2"/>
      <c r="CE7445" s="2"/>
    </row>
    <row r="7446" spans="1:83" s="10" customFormat="1" ht="12.75" customHeight="1" x14ac:dyDescent="0.2">
      <c r="A7446" s="51" t="s">
        <v>12494</v>
      </c>
      <c r="B7446" s="9" t="s">
        <v>271</v>
      </c>
      <c r="C7446" s="66" t="s">
        <v>4035</v>
      </c>
      <c r="D7446" s="44" t="s">
        <v>4033</v>
      </c>
      <c r="E7446" s="54"/>
      <c r="F7446" s="55"/>
      <c r="G7446" s="56">
        <v>164.63</v>
      </c>
      <c r="H7446" s="57">
        <f t="shared" si="232"/>
        <v>194.26339999999999</v>
      </c>
      <c r="I7446" s="58">
        <f t="shared" si="233"/>
        <v>0</v>
      </c>
      <c r="J7446" s="59" t="s">
        <v>4027</v>
      </c>
      <c r="K7446" s="59"/>
      <c r="L7446" s="60" t="s">
        <v>4029</v>
      </c>
      <c r="M7446" s="61">
        <v>0.25</v>
      </c>
      <c r="N7446" s="6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  <c r="AY7446" s="2"/>
      <c r="AZ7446" s="2"/>
      <c r="BA7446" s="2"/>
      <c r="BB7446" s="2"/>
      <c r="BC7446" s="2"/>
      <c r="BD7446" s="2"/>
      <c r="BE7446" s="2"/>
      <c r="BF7446" s="2"/>
      <c r="BG7446" s="2"/>
      <c r="BH7446" s="2"/>
      <c r="BI7446" s="2"/>
      <c r="BJ7446" s="2"/>
      <c r="BK7446" s="2"/>
      <c r="BL7446" s="2"/>
      <c r="BM7446" s="2"/>
      <c r="BN7446" s="2"/>
      <c r="BO7446" s="2"/>
      <c r="BP7446" s="2"/>
      <c r="BQ7446" s="2"/>
      <c r="BR7446" s="2"/>
      <c r="BS7446" s="2"/>
      <c r="BT7446" s="2"/>
      <c r="BU7446" s="2"/>
      <c r="BV7446" s="2"/>
      <c r="BW7446" s="2"/>
      <c r="BX7446" s="2"/>
      <c r="BY7446" s="2"/>
      <c r="BZ7446" s="2"/>
      <c r="CA7446" s="2"/>
      <c r="CB7446" s="2"/>
      <c r="CC7446" s="2"/>
      <c r="CD7446" s="2"/>
      <c r="CE7446" s="2"/>
    </row>
    <row r="7447" spans="1:83" s="10" customFormat="1" ht="12.75" customHeight="1" x14ac:dyDescent="0.2">
      <c r="A7447" s="51" t="s">
        <v>12495</v>
      </c>
      <c r="B7447" s="9" t="s">
        <v>350</v>
      </c>
      <c r="C7447" s="66" t="s">
        <v>4035</v>
      </c>
      <c r="D7447" s="44" t="s">
        <v>4033</v>
      </c>
      <c r="E7447" s="54"/>
      <c r="F7447" s="55"/>
      <c r="G7447" s="56">
        <v>275</v>
      </c>
      <c r="H7447" s="57">
        <f t="shared" si="232"/>
        <v>324.5</v>
      </c>
      <c r="I7447" s="58">
        <f t="shared" si="233"/>
        <v>0</v>
      </c>
      <c r="J7447" s="59" t="s">
        <v>4027</v>
      </c>
      <c r="K7447" s="59"/>
      <c r="L7447" s="60" t="s">
        <v>4029</v>
      </c>
      <c r="M7447" s="61">
        <v>0.32</v>
      </c>
      <c r="N7447" s="6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  <c r="AY7447" s="2"/>
      <c r="AZ7447" s="2"/>
      <c r="BA7447" s="2"/>
      <c r="BB7447" s="2"/>
      <c r="BC7447" s="2"/>
      <c r="BD7447" s="2"/>
      <c r="BE7447" s="2"/>
      <c r="BF7447" s="2"/>
      <c r="BG7447" s="2"/>
      <c r="BH7447" s="2"/>
      <c r="BI7447" s="2"/>
      <c r="BJ7447" s="2"/>
      <c r="BK7447" s="2"/>
      <c r="BL7447" s="2"/>
      <c r="BM7447" s="2"/>
      <c r="BN7447" s="2"/>
      <c r="BO7447" s="2"/>
      <c r="BP7447" s="2"/>
      <c r="BQ7447" s="2"/>
      <c r="BR7447" s="2"/>
      <c r="BS7447" s="2"/>
      <c r="BT7447" s="2"/>
      <c r="BU7447" s="2"/>
      <c r="BV7447" s="2"/>
      <c r="BW7447" s="2"/>
      <c r="BX7447" s="2"/>
      <c r="BY7447" s="2"/>
      <c r="BZ7447" s="2"/>
      <c r="CA7447" s="2"/>
      <c r="CB7447" s="2"/>
      <c r="CC7447" s="2"/>
      <c r="CD7447" s="2"/>
      <c r="CE7447" s="2"/>
    </row>
    <row r="7448" spans="1:83" s="10" customFormat="1" ht="12.75" customHeight="1" x14ac:dyDescent="0.2">
      <c r="A7448" s="51" t="s">
        <v>12496</v>
      </c>
      <c r="B7448" s="9" t="s">
        <v>350</v>
      </c>
      <c r="C7448" s="66" t="s">
        <v>4035</v>
      </c>
      <c r="D7448" s="44" t="s">
        <v>4033</v>
      </c>
      <c r="E7448" s="54"/>
      <c r="F7448" s="55"/>
      <c r="G7448" s="56">
        <v>425.47</v>
      </c>
      <c r="H7448" s="57">
        <f t="shared" si="232"/>
        <v>502.05459999999999</v>
      </c>
      <c r="I7448" s="58">
        <f t="shared" si="233"/>
        <v>0</v>
      </c>
      <c r="J7448" s="59" t="s">
        <v>4027</v>
      </c>
      <c r="K7448" s="59"/>
      <c r="L7448" s="60" t="s">
        <v>4029</v>
      </c>
      <c r="M7448" s="61">
        <v>0.5</v>
      </c>
      <c r="N7448" s="6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  <c r="AX7448" s="2"/>
      <c r="AY7448" s="2"/>
      <c r="AZ7448" s="2"/>
      <c r="BA7448" s="2"/>
      <c r="BB7448" s="2"/>
      <c r="BC7448" s="2"/>
      <c r="BD7448" s="2"/>
      <c r="BE7448" s="2"/>
      <c r="BF7448" s="2"/>
      <c r="BG7448" s="2"/>
      <c r="BH7448" s="2"/>
      <c r="BI7448" s="2"/>
      <c r="BJ7448" s="2"/>
      <c r="BK7448" s="2"/>
      <c r="BL7448" s="2"/>
      <c r="BM7448" s="2"/>
      <c r="BN7448" s="2"/>
      <c r="BO7448" s="2"/>
      <c r="BP7448" s="2"/>
      <c r="BQ7448" s="2"/>
      <c r="BR7448" s="2"/>
      <c r="BS7448" s="2"/>
      <c r="BT7448" s="2"/>
      <c r="BU7448" s="2"/>
      <c r="BV7448" s="2"/>
      <c r="BW7448" s="2"/>
      <c r="BX7448" s="2"/>
      <c r="BY7448" s="2"/>
      <c r="BZ7448" s="2"/>
      <c r="CA7448" s="2"/>
      <c r="CB7448" s="2"/>
      <c r="CC7448" s="2"/>
      <c r="CD7448" s="2"/>
      <c r="CE7448" s="2"/>
    </row>
    <row r="7449" spans="1:83" s="10" customFormat="1" ht="12.75" customHeight="1" x14ac:dyDescent="0.2">
      <c r="A7449" s="51" t="s">
        <v>3512</v>
      </c>
      <c r="B7449" s="9" t="s">
        <v>13</v>
      </c>
      <c r="C7449" s="66" t="s">
        <v>4035</v>
      </c>
      <c r="D7449" s="44" t="s">
        <v>4033</v>
      </c>
      <c r="E7449" s="54"/>
      <c r="F7449" s="55"/>
      <c r="G7449" s="56">
        <v>110</v>
      </c>
      <c r="H7449" s="57">
        <f t="shared" si="232"/>
        <v>129.79999999999998</v>
      </c>
      <c r="I7449" s="58">
        <f t="shared" si="233"/>
        <v>0</v>
      </c>
      <c r="J7449" s="59" t="s">
        <v>4027</v>
      </c>
      <c r="K7449" s="59"/>
      <c r="L7449" s="73" t="s">
        <v>8278</v>
      </c>
      <c r="M7449" s="61">
        <v>0.11</v>
      </c>
      <c r="N7449" s="6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  <c r="AY7449" s="2"/>
      <c r="AZ7449" s="2"/>
      <c r="BA7449" s="2"/>
      <c r="BB7449" s="2"/>
      <c r="BC7449" s="2"/>
      <c r="BD7449" s="2"/>
      <c r="BE7449" s="2"/>
      <c r="BF7449" s="2"/>
      <c r="BG7449" s="2"/>
      <c r="BH7449" s="2"/>
      <c r="BI7449" s="2"/>
      <c r="BJ7449" s="2"/>
      <c r="BK7449" s="2"/>
      <c r="BL7449" s="2"/>
      <c r="BM7449" s="2"/>
      <c r="BN7449" s="2"/>
      <c r="BO7449" s="2"/>
      <c r="BP7449" s="2"/>
      <c r="BQ7449" s="2"/>
      <c r="BR7449" s="2"/>
      <c r="BS7449" s="2"/>
      <c r="BT7449" s="2"/>
      <c r="BU7449" s="2"/>
      <c r="BV7449" s="2"/>
      <c r="BW7449" s="2"/>
      <c r="BX7449" s="2"/>
      <c r="BY7449" s="2"/>
      <c r="BZ7449" s="2"/>
      <c r="CA7449" s="2"/>
      <c r="CB7449" s="2"/>
      <c r="CC7449" s="2"/>
      <c r="CD7449" s="2"/>
      <c r="CE7449" s="2"/>
    </row>
    <row r="7450" spans="1:83" s="10" customFormat="1" ht="12.75" customHeight="1" x14ac:dyDescent="0.2">
      <c r="A7450" s="64" t="s">
        <v>12497</v>
      </c>
      <c r="B7450" s="9" t="s">
        <v>12498</v>
      </c>
      <c r="C7450" s="53" t="s">
        <v>4007</v>
      </c>
      <c r="D7450" s="44" t="s">
        <v>4033</v>
      </c>
      <c r="E7450" s="54"/>
      <c r="F7450" s="55"/>
      <c r="G7450" s="56">
        <v>949.36</v>
      </c>
      <c r="H7450" s="57">
        <f t="shared" si="232"/>
        <v>1120.2447999999999</v>
      </c>
      <c r="I7450" s="58">
        <f t="shared" si="233"/>
        <v>0</v>
      </c>
      <c r="J7450" s="59" t="s">
        <v>4027</v>
      </c>
      <c r="K7450" s="59" t="s">
        <v>7266</v>
      </c>
      <c r="L7450" s="60" t="s">
        <v>4029</v>
      </c>
      <c r="M7450" s="61">
        <v>0.73599999999999999</v>
      </c>
      <c r="N7450" s="6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  <c r="AX7450" s="2"/>
      <c r="AY7450" s="2"/>
      <c r="AZ7450" s="2"/>
      <c r="BA7450" s="2"/>
      <c r="BB7450" s="2"/>
      <c r="BC7450" s="2"/>
      <c r="BD7450" s="2"/>
      <c r="BE7450" s="2"/>
      <c r="BF7450" s="2"/>
      <c r="BG7450" s="2"/>
      <c r="BH7450" s="2"/>
      <c r="BI7450" s="2"/>
      <c r="BJ7450" s="2"/>
      <c r="BK7450" s="2"/>
      <c r="BL7450" s="2"/>
      <c r="BM7450" s="2"/>
      <c r="BN7450" s="2"/>
      <c r="BO7450" s="2"/>
      <c r="BP7450" s="2"/>
      <c r="BQ7450" s="2"/>
      <c r="BR7450" s="2"/>
      <c r="BS7450" s="2"/>
      <c r="BT7450" s="2"/>
      <c r="BU7450" s="2"/>
      <c r="BV7450" s="2"/>
      <c r="BW7450" s="2"/>
      <c r="BX7450" s="2"/>
      <c r="BY7450" s="2"/>
      <c r="BZ7450" s="2"/>
      <c r="CA7450" s="2"/>
      <c r="CB7450" s="2"/>
      <c r="CC7450" s="2"/>
      <c r="CD7450" s="2"/>
      <c r="CE7450" s="2"/>
    </row>
    <row r="7451" spans="1:83" s="10" customFormat="1" ht="12.75" customHeight="1" x14ac:dyDescent="0.2">
      <c r="A7451" s="51" t="s">
        <v>3513</v>
      </c>
      <c r="B7451" s="9" t="s">
        <v>1160</v>
      </c>
      <c r="C7451" s="66" t="s">
        <v>4035</v>
      </c>
      <c r="D7451" s="44" t="s">
        <v>4243</v>
      </c>
      <c r="E7451" s="54"/>
      <c r="F7451" s="55"/>
      <c r="G7451" s="56">
        <v>216.64</v>
      </c>
      <c r="H7451" s="57">
        <f t="shared" si="232"/>
        <v>255.63519999999997</v>
      </c>
      <c r="I7451" s="58">
        <f t="shared" si="233"/>
        <v>0</v>
      </c>
      <c r="J7451" s="59" t="s">
        <v>12499</v>
      </c>
      <c r="K7451" s="59"/>
      <c r="L7451" s="60" t="s">
        <v>4029</v>
      </c>
      <c r="M7451" s="61">
        <v>0.3</v>
      </c>
      <c r="N7451" s="6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  <c r="AX7451" s="2"/>
      <c r="AY7451" s="2"/>
      <c r="AZ7451" s="2"/>
      <c r="BA7451" s="2"/>
      <c r="BB7451" s="2"/>
      <c r="BC7451" s="2"/>
      <c r="BD7451" s="2"/>
      <c r="BE7451" s="2"/>
      <c r="BF7451" s="2"/>
      <c r="BG7451" s="2"/>
      <c r="BH7451" s="2"/>
      <c r="BI7451" s="2"/>
      <c r="BJ7451" s="2"/>
      <c r="BK7451" s="2"/>
      <c r="BL7451" s="2"/>
      <c r="BM7451" s="2"/>
      <c r="BN7451" s="2"/>
      <c r="BO7451" s="2"/>
      <c r="BP7451" s="2"/>
      <c r="BQ7451" s="2"/>
      <c r="BR7451" s="2"/>
      <c r="BS7451" s="2"/>
      <c r="BT7451" s="2"/>
      <c r="BU7451" s="2"/>
      <c r="BV7451" s="2"/>
      <c r="BW7451" s="2"/>
      <c r="BX7451" s="2"/>
      <c r="BY7451" s="2"/>
      <c r="BZ7451" s="2"/>
      <c r="CA7451" s="2"/>
      <c r="CB7451" s="2"/>
      <c r="CC7451" s="2"/>
      <c r="CD7451" s="2"/>
      <c r="CE7451" s="2"/>
    </row>
    <row r="7452" spans="1:83" s="10" customFormat="1" ht="12.75" customHeight="1" x14ac:dyDescent="0.2">
      <c r="A7452" s="51" t="s">
        <v>12500</v>
      </c>
      <c r="B7452" s="9" t="s">
        <v>72</v>
      </c>
      <c r="C7452" s="66" t="s">
        <v>4035</v>
      </c>
      <c r="D7452" s="44" t="s">
        <v>4243</v>
      </c>
      <c r="E7452" s="54"/>
      <c r="F7452" s="55"/>
      <c r="G7452" s="56">
        <v>1200</v>
      </c>
      <c r="H7452" s="57">
        <f t="shared" si="232"/>
        <v>1416</v>
      </c>
      <c r="I7452" s="58">
        <f t="shared" si="233"/>
        <v>0</v>
      </c>
      <c r="J7452" s="59" t="s">
        <v>4027</v>
      </c>
      <c r="K7452" s="59"/>
      <c r="L7452" s="60" t="s">
        <v>4029</v>
      </c>
      <c r="M7452" s="61">
        <v>0.2</v>
      </c>
      <c r="N7452" s="6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  <c r="AX7452" s="2"/>
      <c r="AY7452" s="2"/>
      <c r="AZ7452" s="2"/>
      <c r="BA7452" s="2"/>
      <c r="BB7452" s="2"/>
      <c r="BC7452" s="2"/>
      <c r="BD7452" s="2"/>
      <c r="BE7452" s="2"/>
      <c r="BF7452" s="2"/>
      <c r="BG7452" s="2"/>
      <c r="BH7452" s="2"/>
      <c r="BI7452" s="2"/>
      <c r="BJ7452" s="2"/>
      <c r="BK7452" s="2"/>
      <c r="BL7452" s="2"/>
      <c r="BM7452" s="2"/>
      <c r="BN7452" s="2"/>
      <c r="BO7452" s="2"/>
      <c r="BP7452" s="2"/>
      <c r="BQ7452" s="2"/>
      <c r="BR7452" s="2"/>
      <c r="BS7452" s="2"/>
      <c r="BT7452" s="2"/>
      <c r="BU7452" s="2"/>
      <c r="BV7452" s="2"/>
      <c r="BW7452" s="2"/>
      <c r="BX7452" s="2"/>
      <c r="BY7452" s="2"/>
      <c r="BZ7452" s="2"/>
      <c r="CA7452" s="2"/>
      <c r="CB7452" s="2"/>
      <c r="CC7452" s="2"/>
      <c r="CD7452" s="2"/>
      <c r="CE7452" s="2"/>
    </row>
    <row r="7453" spans="1:83" s="10" customFormat="1" ht="12.75" customHeight="1" x14ac:dyDescent="0.2">
      <c r="A7453" s="51" t="s">
        <v>3514</v>
      </c>
      <c r="B7453" s="9" t="s">
        <v>1161</v>
      </c>
      <c r="C7453" s="66" t="s">
        <v>4035</v>
      </c>
      <c r="D7453" s="44" t="s">
        <v>4150</v>
      </c>
      <c r="E7453" s="54"/>
      <c r="F7453" s="55"/>
      <c r="G7453" s="56">
        <v>21546.46</v>
      </c>
      <c r="H7453" s="57">
        <f t="shared" si="232"/>
        <v>25424.822799999998</v>
      </c>
      <c r="I7453" s="58">
        <f t="shared" si="233"/>
        <v>0</v>
      </c>
      <c r="J7453" s="59" t="s">
        <v>12501</v>
      </c>
      <c r="K7453" s="59"/>
      <c r="L7453" s="60" t="s">
        <v>4620</v>
      </c>
      <c r="M7453" s="61">
        <v>17.3</v>
      </c>
      <c r="N7453" s="6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  <c r="AX7453" s="2"/>
      <c r="AY7453" s="2"/>
      <c r="AZ7453" s="2"/>
      <c r="BA7453" s="2"/>
      <c r="BB7453" s="2"/>
      <c r="BC7453" s="2"/>
      <c r="BD7453" s="2"/>
      <c r="BE7453" s="2"/>
      <c r="BF7453" s="2"/>
      <c r="BG7453" s="2"/>
      <c r="BH7453" s="2"/>
      <c r="BI7453" s="2"/>
      <c r="BJ7453" s="2"/>
      <c r="BK7453" s="2"/>
      <c r="BL7453" s="2"/>
      <c r="BM7453" s="2"/>
      <c r="BN7453" s="2"/>
      <c r="BO7453" s="2"/>
      <c r="BP7453" s="2"/>
      <c r="BQ7453" s="2"/>
      <c r="BR7453" s="2"/>
      <c r="BS7453" s="2"/>
      <c r="BT7453" s="2"/>
      <c r="BU7453" s="2"/>
      <c r="BV7453" s="2"/>
      <c r="BW7453" s="2"/>
      <c r="BX7453" s="2"/>
      <c r="BY7453" s="2"/>
      <c r="BZ7453" s="2"/>
      <c r="CA7453" s="2"/>
      <c r="CB7453" s="2"/>
      <c r="CC7453" s="2"/>
      <c r="CD7453" s="2"/>
      <c r="CE7453" s="2"/>
    </row>
    <row r="7454" spans="1:83" s="10" customFormat="1" ht="12.75" customHeight="1" x14ac:dyDescent="0.2">
      <c r="A7454" s="51" t="s">
        <v>12502</v>
      </c>
      <c r="B7454" s="9" t="s">
        <v>197</v>
      </c>
      <c r="C7454" s="66" t="s">
        <v>4035</v>
      </c>
      <c r="D7454" s="44" t="s">
        <v>4150</v>
      </c>
      <c r="E7454" s="54"/>
      <c r="F7454" s="55"/>
      <c r="G7454" s="56">
        <v>1100</v>
      </c>
      <c r="H7454" s="57">
        <f t="shared" si="232"/>
        <v>1298</v>
      </c>
      <c r="I7454" s="58">
        <f t="shared" si="233"/>
        <v>0</v>
      </c>
      <c r="J7454" s="59"/>
      <c r="K7454" s="59"/>
      <c r="L7454" s="60" t="s">
        <v>4029</v>
      </c>
      <c r="M7454" s="61"/>
      <c r="N7454" s="6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2"/>
      <c r="AX7454" s="2"/>
      <c r="AY7454" s="2"/>
      <c r="AZ7454" s="2"/>
      <c r="BA7454" s="2"/>
      <c r="BB7454" s="2"/>
      <c r="BC7454" s="2"/>
      <c r="BD7454" s="2"/>
      <c r="BE7454" s="2"/>
      <c r="BF7454" s="2"/>
      <c r="BG7454" s="2"/>
      <c r="BH7454" s="2"/>
      <c r="BI7454" s="2"/>
      <c r="BJ7454" s="2"/>
      <c r="BK7454" s="2"/>
      <c r="BL7454" s="2"/>
      <c r="BM7454" s="2"/>
      <c r="BN7454" s="2"/>
      <c r="BO7454" s="2"/>
      <c r="BP7454" s="2"/>
      <c r="BQ7454" s="2"/>
      <c r="BR7454" s="2"/>
      <c r="BS7454" s="2"/>
      <c r="BT7454" s="2"/>
      <c r="BU7454" s="2"/>
      <c r="BV7454" s="2"/>
      <c r="BW7454" s="2"/>
      <c r="BX7454" s="2"/>
      <c r="BY7454" s="2"/>
      <c r="BZ7454" s="2"/>
      <c r="CA7454" s="2"/>
      <c r="CB7454" s="2"/>
      <c r="CC7454" s="2"/>
      <c r="CD7454" s="2"/>
      <c r="CE7454" s="2"/>
    </row>
    <row r="7455" spans="1:83" s="10" customFormat="1" ht="12.75" customHeight="1" x14ac:dyDescent="0.2">
      <c r="A7455" s="51" t="s">
        <v>3515</v>
      </c>
      <c r="B7455" s="9" t="s">
        <v>1162</v>
      </c>
      <c r="C7455" s="66" t="s">
        <v>4035</v>
      </c>
      <c r="D7455" s="44" t="s">
        <v>8309</v>
      </c>
      <c r="E7455" s="54"/>
      <c r="F7455" s="55"/>
      <c r="G7455" s="56">
        <v>11330</v>
      </c>
      <c r="H7455" s="57">
        <f t="shared" si="232"/>
        <v>13369.4</v>
      </c>
      <c r="I7455" s="58">
        <f t="shared" si="233"/>
        <v>0</v>
      </c>
      <c r="J7455" s="59" t="s">
        <v>12503</v>
      </c>
      <c r="K7455" s="59"/>
      <c r="L7455" s="60" t="s">
        <v>12504</v>
      </c>
      <c r="M7455" s="61">
        <v>14.6</v>
      </c>
      <c r="N7455" s="6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2"/>
      <c r="AX7455" s="2"/>
      <c r="AY7455" s="2"/>
      <c r="AZ7455" s="2"/>
      <c r="BA7455" s="2"/>
      <c r="BB7455" s="2"/>
      <c r="BC7455" s="2"/>
      <c r="BD7455" s="2"/>
      <c r="BE7455" s="2"/>
      <c r="BF7455" s="2"/>
      <c r="BG7455" s="2"/>
      <c r="BH7455" s="2"/>
      <c r="BI7455" s="2"/>
      <c r="BJ7455" s="2"/>
      <c r="BK7455" s="2"/>
      <c r="BL7455" s="2"/>
      <c r="BM7455" s="2"/>
      <c r="BN7455" s="2"/>
      <c r="BO7455" s="2"/>
      <c r="BP7455" s="2"/>
      <c r="BQ7455" s="2"/>
      <c r="BR7455" s="2"/>
      <c r="BS7455" s="2"/>
      <c r="BT7455" s="2"/>
      <c r="BU7455" s="2"/>
      <c r="BV7455" s="2"/>
      <c r="BW7455" s="2"/>
      <c r="BX7455" s="2"/>
      <c r="BY7455" s="2"/>
      <c r="BZ7455" s="2"/>
      <c r="CA7455" s="2"/>
      <c r="CB7455" s="2"/>
      <c r="CC7455" s="2"/>
      <c r="CD7455" s="2"/>
      <c r="CE7455" s="2"/>
    </row>
    <row r="7456" spans="1:83" s="10" customFormat="1" ht="12.75" customHeight="1" x14ac:dyDescent="0.2">
      <c r="A7456" s="78" t="s">
        <v>12505</v>
      </c>
      <c r="B7456" s="70" t="s">
        <v>12506</v>
      </c>
      <c r="C7456" s="66" t="s">
        <v>4035</v>
      </c>
      <c r="D7456" s="72" t="s">
        <v>8309</v>
      </c>
      <c r="E7456" s="54"/>
      <c r="F7456" s="55"/>
      <c r="G7456" s="56">
        <v>2000</v>
      </c>
      <c r="H7456" s="57">
        <f t="shared" si="232"/>
        <v>2360</v>
      </c>
      <c r="I7456" s="58">
        <f t="shared" si="233"/>
        <v>0</v>
      </c>
      <c r="J7456" s="59" t="s">
        <v>4015</v>
      </c>
      <c r="K7456" s="59"/>
      <c r="L7456" s="68" t="s">
        <v>4015</v>
      </c>
      <c r="M7456" s="61"/>
      <c r="N7456" s="6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2"/>
      <c r="AX7456" s="2"/>
      <c r="AY7456" s="2"/>
      <c r="AZ7456" s="2"/>
      <c r="BA7456" s="2"/>
      <c r="BB7456" s="2"/>
      <c r="BC7456" s="2"/>
      <c r="BD7456" s="2"/>
      <c r="BE7456" s="2"/>
      <c r="BF7456" s="2"/>
      <c r="BG7456" s="2"/>
      <c r="BH7456" s="2"/>
      <c r="BI7456" s="2"/>
      <c r="BJ7456" s="2"/>
      <c r="BK7456" s="2"/>
      <c r="BL7456" s="2"/>
      <c r="BM7456" s="2"/>
      <c r="BN7456" s="2"/>
      <c r="BO7456" s="2"/>
      <c r="BP7456" s="2"/>
      <c r="BQ7456" s="2"/>
      <c r="BR7456" s="2"/>
      <c r="BS7456" s="2"/>
      <c r="BT7456" s="2"/>
      <c r="BU7456" s="2"/>
      <c r="BV7456" s="2"/>
      <c r="BW7456" s="2"/>
      <c r="BX7456" s="2"/>
      <c r="BY7456" s="2"/>
      <c r="BZ7456" s="2"/>
      <c r="CA7456" s="2"/>
      <c r="CB7456" s="2"/>
      <c r="CC7456" s="2"/>
      <c r="CD7456" s="2"/>
      <c r="CE7456" s="2"/>
    </row>
    <row r="7457" spans="1:83" s="10" customFormat="1" ht="12.75" customHeight="1" x14ac:dyDescent="0.2">
      <c r="A7457" s="78" t="s">
        <v>12507</v>
      </c>
      <c r="B7457" s="70" t="s">
        <v>12508</v>
      </c>
      <c r="C7457" s="66" t="s">
        <v>4035</v>
      </c>
      <c r="D7457" s="72" t="s">
        <v>8309</v>
      </c>
      <c r="E7457" s="54"/>
      <c r="F7457" s="55"/>
      <c r="G7457" s="56">
        <v>400</v>
      </c>
      <c r="H7457" s="57">
        <f t="shared" si="232"/>
        <v>472</v>
      </c>
      <c r="I7457" s="58">
        <f t="shared" si="233"/>
        <v>0</v>
      </c>
      <c r="J7457" s="59" t="s">
        <v>4015</v>
      </c>
      <c r="K7457" s="59"/>
      <c r="L7457" s="68" t="s">
        <v>4015</v>
      </c>
      <c r="M7457" s="61"/>
      <c r="N7457" s="6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2"/>
      <c r="AX7457" s="2"/>
      <c r="AY7457" s="2"/>
      <c r="AZ7457" s="2"/>
      <c r="BA7457" s="2"/>
      <c r="BB7457" s="2"/>
      <c r="BC7457" s="2"/>
      <c r="BD7457" s="2"/>
      <c r="BE7457" s="2"/>
      <c r="BF7457" s="2"/>
      <c r="BG7457" s="2"/>
      <c r="BH7457" s="2"/>
      <c r="BI7457" s="2"/>
      <c r="BJ7457" s="2"/>
      <c r="BK7457" s="2"/>
      <c r="BL7457" s="2"/>
      <c r="BM7457" s="2"/>
      <c r="BN7457" s="2"/>
      <c r="BO7457" s="2"/>
      <c r="BP7457" s="2"/>
      <c r="BQ7457" s="2"/>
      <c r="BR7457" s="2"/>
      <c r="BS7457" s="2"/>
      <c r="BT7457" s="2"/>
      <c r="BU7457" s="2"/>
      <c r="BV7457" s="2"/>
      <c r="BW7457" s="2"/>
      <c r="BX7457" s="2"/>
      <c r="BY7457" s="2"/>
      <c r="BZ7457" s="2"/>
      <c r="CA7457" s="2"/>
      <c r="CB7457" s="2"/>
      <c r="CC7457" s="2"/>
      <c r="CD7457" s="2"/>
      <c r="CE7457" s="2"/>
    </row>
    <row r="7458" spans="1:83" s="10" customFormat="1" ht="12.75" customHeight="1" x14ac:dyDescent="0.2">
      <c r="A7458" s="51" t="s">
        <v>3516</v>
      </c>
      <c r="B7458" s="9" t="s">
        <v>1163</v>
      </c>
      <c r="C7458" s="66" t="s">
        <v>4035</v>
      </c>
      <c r="D7458" s="44" t="s">
        <v>8309</v>
      </c>
      <c r="E7458" s="54"/>
      <c r="F7458" s="55"/>
      <c r="G7458" s="56">
        <v>1600</v>
      </c>
      <c r="H7458" s="57">
        <f t="shared" si="232"/>
        <v>1888</v>
      </c>
      <c r="I7458" s="58">
        <f t="shared" si="233"/>
        <v>0</v>
      </c>
      <c r="J7458" s="59" t="s">
        <v>4027</v>
      </c>
      <c r="K7458" s="59"/>
      <c r="L7458" s="60" t="s">
        <v>12504</v>
      </c>
      <c r="M7458" s="61">
        <v>1.4</v>
      </c>
      <c r="N7458" s="6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  <c r="AX7458" s="2"/>
      <c r="AY7458" s="2"/>
      <c r="AZ7458" s="2"/>
      <c r="BA7458" s="2"/>
      <c r="BB7458" s="2"/>
      <c r="BC7458" s="2"/>
      <c r="BD7458" s="2"/>
      <c r="BE7458" s="2"/>
      <c r="BF7458" s="2"/>
      <c r="BG7458" s="2"/>
      <c r="BH7458" s="2"/>
      <c r="BI7458" s="2"/>
      <c r="BJ7458" s="2"/>
      <c r="BK7458" s="2"/>
      <c r="BL7458" s="2"/>
      <c r="BM7458" s="2"/>
      <c r="BN7458" s="2"/>
      <c r="BO7458" s="2"/>
      <c r="BP7458" s="2"/>
      <c r="BQ7458" s="2"/>
      <c r="BR7458" s="2"/>
      <c r="BS7458" s="2"/>
      <c r="BT7458" s="2"/>
      <c r="BU7458" s="2"/>
      <c r="BV7458" s="2"/>
      <c r="BW7458" s="2"/>
      <c r="BX7458" s="2"/>
      <c r="BY7458" s="2"/>
      <c r="BZ7458" s="2"/>
      <c r="CA7458" s="2"/>
      <c r="CB7458" s="2"/>
      <c r="CC7458" s="2"/>
      <c r="CD7458" s="2"/>
      <c r="CE7458" s="2"/>
    </row>
    <row r="7459" spans="1:83" s="10" customFormat="1" ht="12.75" customHeight="1" x14ac:dyDescent="0.2">
      <c r="A7459" s="51" t="s">
        <v>3517</v>
      </c>
      <c r="B7459" s="9" t="s">
        <v>1164</v>
      </c>
      <c r="C7459" s="66" t="s">
        <v>4035</v>
      </c>
      <c r="D7459" s="44" t="s">
        <v>8309</v>
      </c>
      <c r="E7459" s="54"/>
      <c r="F7459" s="55"/>
      <c r="G7459" s="56">
        <v>125.44</v>
      </c>
      <c r="H7459" s="57">
        <f t="shared" si="232"/>
        <v>148.01919999999998</v>
      </c>
      <c r="I7459" s="58">
        <f t="shared" si="233"/>
        <v>0</v>
      </c>
      <c r="J7459" s="59" t="s">
        <v>4027</v>
      </c>
      <c r="K7459" s="59"/>
      <c r="L7459" s="60" t="s">
        <v>12504</v>
      </c>
      <c r="M7459" s="61">
        <v>0.33</v>
      </c>
      <c r="N7459" s="6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  <c r="AX7459" s="2"/>
      <c r="AY7459" s="2"/>
      <c r="AZ7459" s="2"/>
      <c r="BA7459" s="2"/>
      <c r="BB7459" s="2"/>
      <c r="BC7459" s="2"/>
      <c r="BD7459" s="2"/>
      <c r="BE7459" s="2"/>
      <c r="BF7459" s="2"/>
      <c r="BG7459" s="2"/>
      <c r="BH7459" s="2"/>
      <c r="BI7459" s="2"/>
      <c r="BJ7459" s="2"/>
      <c r="BK7459" s="2"/>
      <c r="BL7459" s="2"/>
      <c r="BM7459" s="2"/>
      <c r="BN7459" s="2"/>
      <c r="BO7459" s="2"/>
      <c r="BP7459" s="2"/>
      <c r="BQ7459" s="2"/>
      <c r="BR7459" s="2"/>
      <c r="BS7459" s="2"/>
      <c r="BT7459" s="2"/>
      <c r="BU7459" s="2"/>
      <c r="BV7459" s="2"/>
      <c r="BW7459" s="2"/>
      <c r="BX7459" s="2"/>
      <c r="BY7459" s="2"/>
      <c r="BZ7459" s="2"/>
      <c r="CA7459" s="2"/>
      <c r="CB7459" s="2"/>
      <c r="CC7459" s="2"/>
      <c r="CD7459" s="2"/>
      <c r="CE7459" s="2"/>
    </row>
    <row r="7460" spans="1:83" s="10" customFormat="1" ht="12.75" customHeight="1" x14ac:dyDescent="0.2">
      <c r="A7460" s="51" t="s">
        <v>12509</v>
      </c>
      <c r="B7460" s="9" t="s">
        <v>12510</v>
      </c>
      <c r="C7460" s="66" t="s">
        <v>4035</v>
      </c>
      <c r="D7460" s="44" t="s">
        <v>8309</v>
      </c>
      <c r="E7460" s="54"/>
      <c r="F7460" s="55"/>
      <c r="G7460" s="56">
        <v>101.31</v>
      </c>
      <c r="H7460" s="57">
        <f t="shared" si="232"/>
        <v>119.5458</v>
      </c>
      <c r="I7460" s="58">
        <f t="shared" si="233"/>
        <v>0</v>
      </c>
      <c r="J7460" s="59" t="s">
        <v>4027</v>
      </c>
      <c r="K7460" s="59"/>
      <c r="L7460" s="60" t="s">
        <v>4029</v>
      </c>
      <c r="M7460" s="61"/>
      <c r="N7460" s="6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  <c r="AX7460" s="2"/>
      <c r="AY7460" s="2"/>
      <c r="AZ7460" s="2"/>
      <c r="BA7460" s="2"/>
      <c r="BB7460" s="2"/>
      <c r="BC7460" s="2"/>
      <c r="BD7460" s="2"/>
      <c r="BE7460" s="2"/>
      <c r="BF7460" s="2"/>
      <c r="BG7460" s="2"/>
      <c r="BH7460" s="2"/>
      <c r="BI7460" s="2"/>
      <c r="BJ7460" s="2"/>
      <c r="BK7460" s="2"/>
      <c r="BL7460" s="2"/>
      <c r="BM7460" s="2"/>
      <c r="BN7460" s="2"/>
      <c r="BO7460" s="2"/>
      <c r="BP7460" s="2"/>
      <c r="BQ7460" s="2"/>
      <c r="BR7460" s="2"/>
      <c r="BS7460" s="2"/>
      <c r="BT7460" s="2"/>
      <c r="BU7460" s="2"/>
      <c r="BV7460" s="2"/>
      <c r="BW7460" s="2"/>
      <c r="BX7460" s="2"/>
      <c r="BY7460" s="2"/>
      <c r="BZ7460" s="2"/>
      <c r="CA7460" s="2"/>
      <c r="CB7460" s="2"/>
      <c r="CC7460" s="2"/>
      <c r="CD7460" s="2"/>
      <c r="CE7460" s="2"/>
    </row>
    <row r="7461" spans="1:83" s="10" customFormat="1" ht="12.75" customHeight="1" x14ac:dyDescent="0.2">
      <c r="A7461" s="78" t="s">
        <v>12511</v>
      </c>
      <c r="B7461" s="70" t="s">
        <v>12512</v>
      </c>
      <c r="C7461" s="66" t="s">
        <v>4035</v>
      </c>
      <c r="D7461" s="72" t="s">
        <v>8309</v>
      </c>
      <c r="E7461" s="54"/>
      <c r="F7461" s="55"/>
      <c r="G7461" s="56">
        <v>41</v>
      </c>
      <c r="H7461" s="57">
        <f t="shared" si="232"/>
        <v>48.379999999999995</v>
      </c>
      <c r="I7461" s="58">
        <f t="shared" si="233"/>
        <v>0</v>
      </c>
      <c r="J7461" s="59" t="s">
        <v>4015</v>
      </c>
      <c r="K7461" s="59"/>
      <c r="L7461" s="68" t="s">
        <v>4015</v>
      </c>
      <c r="M7461" s="61"/>
      <c r="N7461" s="6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  <c r="AX7461" s="2"/>
      <c r="AY7461" s="2"/>
      <c r="AZ7461" s="2"/>
      <c r="BA7461" s="2"/>
      <c r="BB7461" s="2"/>
      <c r="BC7461" s="2"/>
      <c r="BD7461" s="2"/>
      <c r="BE7461" s="2"/>
      <c r="BF7461" s="2"/>
      <c r="BG7461" s="2"/>
      <c r="BH7461" s="2"/>
      <c r="BI7461" s="2"/>
      <c r="BJ7461" s="2"/>
      <c r="BK7461" s="2"/>
      <c r="BL7461" s="2"/>
      <c r="BM7461" s="2"/>
      <c r="BN7461" s="2"/>
      <c r="BO7461" s="2"/>
      <c r="BP7461" s="2"/>
      <c r="BQ7461" s="2"/>
      <c r="BR7461" s="2"/>
      <c r="BS7461" s="2"/>
      <c r="BT7461" s="2"/>
      <c r="BU7461" s="2"/>
      <c r="BV7461" s="2"/>
      <c r="BW7461" s="2"/>
      <c r="BX7461" s="2"/>
      <c r="BY7461" s="2"/>
      <c r="BZ7461" s="2"/>
      <c r="CA7461" s="2"/>
      <c r="CB7461" s="2"/>
      <c r="CC7461" s="2"/>
      <c r="CD7461" s="2"/>
      <c r="CE7461" s="2"/>
    </row>
    <row r="7462" spans="1:83" s="10" customFormat="1" ht="12.75" customHeight="1" x14ac:dyDescent="0.2">
      <c r="A7462" s="51" t="s">
        <v>12513</v>
      </c>
      <c r="B7462" s="9" t="s">
        <v>12510</v>
      </c>
      <c r="C7462" s="66" t="s">
        <v>4035</v>
      </c>
      <c r="D7462" s="44" t="s">
        <v>4150</v>
      </c>
      <c r="E7462" s="54"/>
      <c r="F7462" s="55"/>
      <c r="G7462" s="56">
        <v>50</v>
      </c>
      <c r="H7462" s="57">
        <f t="shared" si="232"/>
        <v>59</v>
      </c>
      <c r="I7462" s="58">
        <f t="shared" si="233"/>
        <v>0</v>
      </c>
      <c r="J7462" s="59" t="s">
        <v>4027</v>
      </c>
      <c r="K7462" s="59"/>
      <c r="L7462" s="60" t="s">
        <v>4029</v>
      </c>
      <c r="M7462" s="61">
        <v>0.16600000000000001</v>
      </c>
      <c r="N7462" s="6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  <c r="AX7462" s="2"/>
      <c r="AY7462" s="2"/>
      <c r="AZ7462" s="2"/>
      <c r="BA7462" s="2"/>
      <c r="BB7462" s="2"/>
      <c r="BC7462" s="2"/>
      <c r="BD7462" s="2"/>
      <c r="BE7462" s="2"/>
      <c r="BF7462" s="2"/>
      <c r="BG7462" s="2"/>
      <c r="BH7462" s="2"/>
      <c r="BI7462" s="2"/>
      <c r="BJ7462" s="2"/>
      <c r="BK7462" s="2"/>
      <c r="BL7462" s="2"/>
      <c r="BM7462" s="2"/>
      <c r="BN7462" s="2"/>
      <c r="BO7462" s="2"/>
      <c r="BP7462" s="2"/>
      <c r="BQ7462" s="2"/>
      <c r="BR7462" s="2"/>
      <c r="BS7462" s="2"/>
      <c r="BT7462" s="2"/>
      <c r="BU7462" s="2"/>
      <c r="BV7462" s="2"/>
      <c r="BW7462" s="2"/>
      <c r="BX7462" s="2"/>
      <c r="BY7462" s="2"/>
      <c r="BZ7462" s="2"/>
      <c r="CA7462" s="2"/>
      <c r="CB7462" s="2"/>
      <c r="CC7462" s="2"/>
      <c r="CD7462" s="2"/>
      <c r="CE7462" s="2"/>
    </row>
    <row r="7463" spans="1:83" s="10" customFormat="1" ht="12.75" customHeight="1" x14ac:dyDescent="0.2">
      <c r="A7463" s="51" t="s">
        <v>3518</v>
      </c>
      <c r="B7463" s="9" t="s">
        <v>1165</v>
      </c>
      <c r="C7463" s="66" t="s">
        <v>4035</v>
      </c>
      <c r="D7463" s="44" t="s">
        <v>8309</v>
      </c>
      <c r="E7463" s="54"/>
      <c r="F7463" s="55"/>
      <c r="G7463" s="56">
        <v>1300</v>
      </c>
      <c r="H7463" s="57">
        <f t="shared" si="232"/>
        <v>1534</v>
      </c>
      <c r="I7463" s="58">
        <f t="shared" si="233"/>
        <v>0</v>
      </c>
      <c r="J7463" s="59" t="s">
        <v>4027</v>
      </c>
      <c r="K7463" s="59"/>
      <c r="L7463" s="60" t="s">
        <v>12504</v>
      </c>
      <c r="M7463" s="61">
        <v>1.2</v>
      </c>
      <c r="N7463" s="6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  <c r="AX7463" s="2"/>
      <c r="AY7463" s="2"/>
      <c r="AZ7463" s="2"/>
      <c r="BA7463" s="2"/>
      <c r="BB7463" s="2"/>
      <c r="BC7463" s="2"/>
      <c r="BD7463" s="2"/>
      <c r="BE7463" s="2"/>
      <c r="BF7463" s="2"/>
      <c r="BG7463" s="2"/>
      <c r="BH7463" s="2"/>
      <c r="BI7463" s="2"/>
      <c r="BJ7463" s="2"/>
      <c r="BK7463" s="2"/>
      <c r="BL7463" s="2"/>
      <c r="BM7463" s="2"/>
      <c r="BN7463" s="2"/>
      <c r="BO7463" s="2"/>
      <c r="BP7463" s="2"/>
      <c r="BQ7463" s="2"/>
      <c r="BR7463" s="2"/>
      <c r="BS7463" s="2"/>
      <c r="BT7463" s="2"/>
      <c r="BU7463" s="2"/>
      <c r="BV7463" s="2"/>
      <c r="BW7463" s="2"/>
      <c r="BX7463" s="2"/>
      <c r="BY7463" s="2"/>
      <c r="BZ7463" s="2"/>
      <c r="CA7463" s="2"/>
      <c r="CB7463" s="2"/>
      <c r="CC7463" s="2"/>
      <c r="CD7463" s="2"/>
      <c r="CE7463" s="2"/>
    </row>
    <row r="7464" spans="1:83" s="10" customFormat="1" ht="12.75" customHeight="1" x14ac:dyDescent="0.2">
      <c r="A7464" s="51" t="s">
        <v>3519</v>
      </c>
      <c r="B7464" s="9" t="s">
        <v>1166</v>
      </c>
      <c r="C7464" s="66" t="s">
        <v>4035</v>
      </c>
      <c r="D7464" s="44" t="s">
        <v>8309</v>
      </c>
      <c r="E7464" s="54"/>
      <c r="F7464" s="55"/>
      <c r="G7464" s="56">
        <v>1337.46</v>
      </c>
      <c r="H7464" s="57">
        <f t="shared" si="232"/>
        <v>1578.2028</v>
      </c>
      <c r="I7464" s="58">
        <f t="shared" si="233"/>
        <v>0</v>
      </c>
      <c r="J7464" s="59" t="s">
        <v>4027</v>
      </c>
      <c r="K7464" s="59"/>
      <c r="L7464" s="60" t="s">
        <v>12504</v>
      </c>
      <c r="M7464" s="61">
        <v>0.94</v>
      </c>
      <c r="N7464" s="6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  <c r="AY7464" s="2"/>
      <c r="AZ7464" s="2"/>
      <c r="BA7464" s="2"/>
      <c r="BB7464" s="2"/>
      <c r="BC7464" s="2"/>
      <c r="BD7464" s="2"/>
      <c r="BE7464" s="2"/>
      <c r="BF7464" s="2"/>
      <c r="BG7464" s="2"/>
      <c r="BH7464" s="2"/>
      <c r="BI7464" s="2"/>
      <c r="BJ7464" s="2"/>
      <c r="BK7464" s="2"/>
      <c r="BL7464" s="2"/>
      <c r="BM7464" s="2"/>
      <c r="BN7464" s="2"/>
      <c r="BO7464" s="2"/>
      <c r="BP7464" s="2"/>
      <c r="BQ7464" s="2"/>
      <c r="BR7464" s="2"/>
      <c r="BS7464" s="2"/>
      <c r="BT7464" s="2"/>
      <c r="BU7464" s="2"/>
      <c r="BV7464" s="2"/>
      <c r="BW7464" s="2"/>
      <c r="BX7464" s="2"/>
      <c r="BY7464" s="2"/>
      <c r="BZ7464" s="2"/>
      <c r="CA7464" s="2"/>
      <c r="CB7464" s="2"/>
      <c r="CC7464" s="2"/>
      <c r="CD7464" s="2"/>
      <c r="CE7464" s="2"/>
    </row>
    <row r="7465" spans="1:83" s="10" customFormat="1" ht="12.75" customHeight="1" x14ac:dyDescent="0.2">
      <c r="A7465" s="51" t="s">
        <v>3520</v>
      </c>
      <c r="B7465" s="9" t="s">
        <v>62</v>
      </c>
      <c r="C7465" s="66" t="s">
        <v>4035</v>
      </c>
      <c r="D7465" s="44" t="s">
        <v>8309</v>
      </c>
      <c r="E7465" s="54"/>
      <c r="F7465" s="55"/>
      <c r="G7465" s="56">
        <v>10</v>
      </c>
      <c r="H7465" s="57">
        <f t="shared" si="232"/>
        <v>11.799999999999999</v>
      </c>
      <c r="I7465" s="58">
        <f t="shared" si="233"/>
        <v>0</v>
      </c>
      <c r="J7465" s="59" t="s">
        <v>4027</v>
      </c>
      <c r="K7465" s="59"/>
      <c r="L7465" s="60" t="s">
        <v>12504</v>
      </c>
      <c r="M7465" s="61">
        <v>4.0000000000000001E-3</v>
      </c>
      <c r="N7465" s="6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  <c r="AX7465" s="2"/>
      <c r="AY7465" s="2"/>
      <c r="AZ7465" s="2"/>
      <c r="BA7465" s="2"/>
      <c r="BB7465" s="2"/>
      <c r="BC7465" s="2"/>
      <c r="BD7465" s="2"/>
      <c r="BE7465" s="2"/>
      <c r="BF7465" s="2"/>
      <c r="BG7465" s="2"/>
      <c r="BH7465" s="2"/>
      <c r="BI7465" s="2"/>
      <c r="BJ7465" s="2"/>
      <c r="BK7465" s="2"/>
      <c r="BL7465" s="2"/>
      <c r="BM7465" s="2"/>
      <c r="BN7465" s="2"/>
      <c r="BO7465" s="2"/>
      <c r="BP7465" s="2"/>
      <c r="BQ7465" s="2"/>
      <c r="BR7465" s="2"/>
      <c r="BS7465" s="2"/>
      <c r="BT7465" s="2"/>
      <c r="BU7465" s="2"/>
      <c r="BV7465" s="2"/>
      <c r="BW7465" s="2"/>
      <c r="BX7465" s="2"/>
      <c r="BY7465" s="2"/>
      <c r="BZ7465" s="2"/>
      <c r="CA7465" s="2"/>
      <c r="CB7465" s="2"/>
      <c r="CC7465" s="2"/>
      <c r="CD7465" s="2"/>
      <c r="CE7465" s="2"/>
    </row>
    <row r="7466" spans="1:83" s="10" customFormat="1" ht="12.75" customHeight="1" x14ac:dyDescent="0.2">
      <c r="A7466" s="51" t="s">
        <v>3521</v>
      </c>
      <c r="B7466" s="9" t="s">
        <v>1167</v>
      </c>
      <c r="C7466" s="66" t="s">
        <v>4035</v>
      </c>
      <c r="D7466" s="44" t="s">
        <v>8309</v>
      </c>
      <c r="E7466" s="54"/>
      <c r="F7466" s="55"/>
      <c r="G7466" s="56">
        <v>262.16000000000003</v>
      </c>
      <c r="H7466" s="57">
        <f t="shared" si="232"/>
        <v>309.34880000000004</v>
      </c>
      <c r="I7466" s="58">
        <f t="shared" si="233"/>
        <v>0</v>
      </c>
      <c r="J7466" s="59" t="s">
        <v>4027</v>
      </c>
      <c r="K7466" s="59"/>
      <c r="L7466" s="60" t="s">
        <v>12504</v>
      </c>
      <c r="M7466" s="61">
        <v>0.33</v>
      </c>
      <c r="N7466" s="6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  <c r="AX7466" s="2"/>
      <c r="AY7466" s="2"/>
      <c r="AZ7466" s="2"/>
      <c r="BA7466" s="2"/>
      <c r="BB7466" s="2"/>
      <c r="BC7466" s="2"/>
      <c r="BD7466" s="2"/>
      <c r="BE7466" s="2"/>
      <c r="BF7466" s="2"/>
      <c r="BG7466" s="2"/>
      <c r="BH7466" s="2"/>
      <c r="BI7466" s="2"/>
      <c r="BJ7466" s="2"/>
      <c r="BK7466" s="2"/>
      <c r="BL7466" s="2"/>
      <c r="BM7466" s="2"/>
      <c r="BN7466" s="2"/>
      <c r="BO7466" s="2"/>
      <c r="BP7466" s="2"/>
      <c r="BQ7466" s="2"/>
      <c r="BR7466" s="2"/>
      <c r="BS7466" s="2"/>
      <c r="BT7466" s="2"/>
      <c r="BU7466" s="2"/>
      <c r="BV7466" s="2"/>
      <c r="BW7466" s="2"/>
      <c r="BX7466" s="2"/>
      <c r="BY7466" s="2"/>
      <c r="BZ7466" s="2"/>
      <c r="CA7466" s="2"/>
      <c r="CB7466" s="2"/>
      <c r="CC7466" s="2"/>
      <c r="CD7466" s="2"/>
      <c r="CE7466" s="2"/>
    </row>
    <row r="7467" spans="1:83" s="10" customFormat="1" ht="12.75" customHeight="1" x14ac:dyDescent="0.2">
      <c r="A7467" s="51" t="s">
        <v>3522</v>
      </c>
      <c r="B7467" s="9" t="s">
        <v>217</v>
      </c>
      <c r="C7467" s="66" t="s">
        <v>4035</v>
      </c>
      <c r="D7467" s="44" t="s">
        <v>8309</v>
      </c>
      <c r="E7467" s="54"/>
      <c r="F7467" s="55"/>
      <c r="G7467" s="56">
        <v>529.9</v>
      </c>
      <c r="H7467" s="57">
        <f t="shared" si="232"/>
        <v>625.28199999999993</v>
      </c>
      <c r="I7467" s="58">
        <f t="shared" si="233"/>
        <v>0</v>
      </c>
      <c r="J7467" s="59"/>
      <c r="K7467" s="59"/>
      <c r="L7467" s="60" t="s">
        <v>12504</v>
      </c>
      <c r="M7467" s="61">
        <v>0.23</v>
      </c>
      <c r="N7467" s="6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  <c r="AX7467" s="2"/>
      <c r="AY7467" s="2"/>
      <c r="AZ7467" s="2"/>
      <c r="BA7467" s="2"/>
      <c r="BB7467" s="2"/>
      <c r="BC7467" s="2"/>
      <c r="BD7467" s="2"/>
      <c r="BE7467" s="2"/>
      <c r="BF7467" s="2"/>
      <c r="BG7467" s="2"/>
      <c r="BH7467" s="2"/>
      <c r="BI7467" s="2"/>
      <c r="BJ7467" s="2"/>
      <c r="BK7467" s="2"/>
      <c r="BL7467" s="2"/>
      <c r="BM7467" s="2"/>
      <c r="BN7467" s="2"/>
      <c r="BO7467" s="2"/>
      <c r="BP7467" s="2"/>
      <c r="BQ7467" s="2"/>
      <c r="BR7467" s="2"/>
      <c r="BS7467" s="2"/>
      <c r="BT7467" s="2"/>
      <c r="BU7467" s="2"/>
      <c r="BV7467" s="2"/>
      <c r="BW7467" s="2"/>
      <c r="BX7467" s="2"/>
      <c r="BY7467" s="2"/>
      <c r="BZ7467" s="2"/>
      <c r="CA7467" s="2"/>
      <c r="CB7467" s="2"/>
      <c r="CC7467" s="2"/>
      <c r="CD7467" s="2"/>
      <c r="CE7467" s="2"/>
    </row>
    <row r="7468" spans="1:83" s="10" customFormat="1" ht="12.75" customHeight="1" x14ac:dyDescent="0.2">
      <c r="A7468" s="51" t="s">
        <v>3523</v>
      </c>
      <c r="B7468" s="9" t="s">
        <v>558</v>
      </c>
      <c r="C7468" s="66" t="s">
        <v>4035</v>
      </c>
      <c r="D7468" s="44" t="s">
        <v>4222</v>
      </c>
      <c r="E7468" s="54"/>
      <c r="F7468" s="55"/>
      <c r="G7468" s="56">
        <v>85.16</v>
      </c>
      <c r="H7468" s="57">
        <f t="shared" si="232"/>
        <v>100.4888</v>
      </c>
      <c r="I7468" s="58">
        <f t="shared" si="233"/>
        <v>0</v>
      </c>
      <c r="J7468" s="59" t="s">
        <v>4027</v>
      </c>
      <c r="K7468" s="59"/>
      <c r="L7468" s="60" t="s">
        <v>4029</v>
      </c>
      <c r="M7468" s="61">
        <v>4.2999999999999997E-2</v>
      </c>
      <c r="N7468" s="6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  <c r="AX7468" s="2"/>
      <c r="AY7468" s="2"/>
      <c r="AZ7468" s="2"/>
      <c r="BA7468" s="2"/>
      <c r="BB7468" s="2"/>
      <c r="BC7468" s="2"/>
      <c r="BD7468" s="2"/>
      <c r="BE7468" s="2"/>
      <c r="BF7468" s="2"/>
      <c r="BG7468" s="2"/>
      <c r="BH7468" s="2"/>
      <c r="BI7468" s="2"/>
      <c r="BJ7468" s="2"/>
      <c r="BK7468" s="2"/>
      <c r="BL7468" s="2"/>
      <c r="BM7468" s="2"/>
      <c r="BN7468" s="2"/>
      <c r="BO7468" s="2"/>
      <c r="BP7468" s="2"/>
      <c r="BQ7468" s="2"/>
      <c r="BR7468" s="2"/>
      <c r="BS7468" s="2"/>
      <c r="BT7468" s="2"/>
      <c r="BU7468" s="2"/>
      <c r="BV7468" s="2"/>
      <c r="BW7468" s="2"/>
      <c r="BX7468" s="2"/>
      <c r="BY7468" s="2"/>
      <c r="BZ7468" s="2"/>
      <c r="CA7468" s="2"/>
      <c r="CB7468" s="2"/>
      <c r="CC7468" s="2"/>
      <c r="CD7468" s="2"/>
      <c r="CE7468" s="2"/>
    </row>
    <row r="7469" spans="1:83" s="10" customFormat="1" ht="12.75" customHeight="1" x14ac:dyDescent="0.2">
      <c r="A7469" s="51" t="s">
        <v>3524</v>
      </c>
      <c r="B7469" s="9" t="s">
        <v>1048</v>
      </c>
      <c r="C7469" s="66" t="s">
        <v>4035</v>
      </c>
      <c r="D7469" s="44" t="s">
        <v>4222</v>
      </c>
      <c r="E7469" s="54"/>
      <c r="F7469" s="55"/>
      <c r="G7469" s="56">
        <v>27</v>
      </c>
      <c r="H7469" s="57">
        <f t="shared" si="232"/>
        <v>31.86</v>
      </c>
      <c r="I7469" s="58">
        <f t="shared" si="233"/>
        <v>0</v>
      </c>
      <c r="J7469" s="59" t="s">
        <v>4027</v>
      </c>
      <c r="K7469" s="59"/>
      <c r="L7469" s="60" t="s">
        <v>4029</v>
      </c>
      <c r="M7469" s="61">
        <v>2.4E-2</v>
      </c>
      <c r="N7469" s="6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  <c r="AX7469" s="2"/>
      <c r="AY7469" s="2"/>
      <c r="AZ7469" s="2"/>
      <c r="BA7469" s="2"/>
      <c r="BB7469" s="2"/>
      <c r="BC7469" s="2"/>
      <c r="BD7469" s="2"/>
      <c r="BE7469" s="2"/>
      <c r="BF7469" s="2"/>
      <c r="BG7469" s="2"/>
      <c r="BH7469" s="2"/>
      <c r="BI7469" s="2"/>
      <c r="BJ7469" s="2"/>
      <c r="BK7469" s="2"/>
      <c r="BL7469" s="2"/>
      <c r="BM7469" s="2"/>
      <c r="BN7469" s="2"/>
      <c r="BO7469" s="2"/>
      <c r="BP7469" s="2"/>
      <c r="BQ7469" s="2"/>
      <c r="BR7469" s="2"/>
      <c r="BS7469" s="2"/>
      <c r="BT7469" s="2"/>
      <c r="BU7469" s="2"/>
      <c r="BV7469" s="2"/>
      <c r="BW7469" s="2"/>
      <c r="BX7469" s="2"/>
      <c r="BY7469" s="2"/>
      <c r="BZ7469" s="2"/>
      <c r="CA7469" s="2"/>
      <c r="CB7469" s="2"/>
      <c r="CC7469" s="2"/>
      <c r="CD7469" s="2"/>
      <c r="CE7469" s="2"/>
    </row>
    <row r="7470" spans="1:83" s="10" customFormat="1" ht="12.75" customHeight="1" x14ac:dyDescent="0.2">
      <c r="A7470" s="51" t="s">
        <v>12514</v>
      </c>
      <c r="B7470" s="9" t="s">
        <v>12515</v>
      </c>
      <c r="C7470" s="66" t="s">
        <v>4035</v>
      </c>
      <c r="D7470" s="44" t="s">
        <v>4222</v>
      </c>
      <c r="E7470" s="54"/>
      <c r="F7470" s="55"/>
      <c r="G7470" s="56">
        <v>80.540000000000006</v>
      </c>
      <c r="H7470" s="57">
        <f t="shared" si="232"/>
        <v>95.037199999999999</v>
      </c>
      <c r="I7470" s="58">
        <f t="shared" si="233"/>
        <v>0</v>
      </c>
      <c r="J7470" s="59" t="s">
        <v>4027</v>
      </c>
      <c r="K7470" s="59"/>
      <c r="L7470" s="60" t="s">
        <v>4029</v>
      </c>
      <c r="M7470" s="61">
        <v>0.03</v>
      </c>
      <c r="N7470" s="6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  <c r="AX7470" s="2"/>
      <c r="AY7470" s="2"/>
      <c r="AZ7470" s="2"/>
      <c r="BA7470" s="2"/>
      <c r="BB7470" s="2"/>
      <c r="BC7470" s="2"/>
      <c r="BD7470" s="2"/>
      <c r="BE7470" s="2"/>
      <c r="BF7470" s="2"/>
      <c r="BG7470" s="2"/>
      <c r="BH7470" s="2"/>
      <c r="BI7470" s="2"/>
      <c r="BJ7470" s="2"/>
      <c r="BK7470" s="2"/>
      <c r="BL7470" s="2"/>
      <c r="BM7470" s="2"/>
      <c r="BN7470" s="2"/>
      <c r="BO7470" s="2"/>
      <c r="BP7470" s="2"/>
      <c r="BQ7470" s="2"/>
      <c r="BR7470" s="2"/>
      <c r="BS7470" s="2"/>
      <c r="BT7470" s="2"/>
      <c r="BU7470" s="2"/>
      <c r="BV7470" s="2"/>
      <c r="BW7470" s="2"/>
      <c r="BX7470" s="2"/>
      <c r="BY7470" s="2"/>
      <c r="BZ7470" s="2"/>
      <c r="CA7470" s="2"/>
      <c r="CB7470" s="2"/>
      <c r="CC7470" s="2"/>
      <c r="CD7470" s="2"/>
      <c r="CE7470" s="2"/>
    </row>
    <row r="7471" spans="1:83" s="10" customFormat="1" ht="12.75" customHeight="1" x14ac:dyDescent="0.2">
      <c r="A7471" s="51" t="s">
        <v>3525</v>
      </c>
      <c r="B7471" s="9" t="s">
        <v>313</v>
      </c>
      <c r="C7471" s="66" t="s">
        <v>4035</v>
      </c>
      <c r="D7471" s="44" t="s">
        <v>4222</v>
      </c>
      <c r="E7471" s="54"/>
      <c r="F7471" s="55"/>
      <c r="G7471" s="56">
        <v>163.4</v>
      </c>
      <c r="H7471" s="57">
        <f t="shared" si="232"/>
        <v>192.81199999999998</v>
      </c>
      <c r="I7471" s="58">
        <f t="shared" si="233"/>
        <v>0</v>
      </c>
      <c r="J7471" s="59" t="s">
        <v>4027</v>
      </c>
      <c r="K7471" s="59"/>
      <c r="L7471" s="60" t="s">
        <v>4029</v>
      </c>
      <c r="M7471" s="61">
        <v>3.0000000000000001E-3</v>
      </c>
      <c r="N7471" s="6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  <c r="AX7471" s="2"/>
      <c r="AY7471" s="2"/>
      <c r="AZ7471" s="2"/>
      <c r="BA7471" s="2"/>
      <c r="BB7471" s="2"/>
      <c r="BC7471" s="2"/>
      <c r="BD7471" s="2"/>
      <c r="BE7471" s="2"/>
      <c r="BF7471" s="2"/>
      <c r="BG7471" s="2"/>
      <c r="BH7471" s="2"/>
      <c r="BI7471" s="2"/>
      <c r="BJ7471" s="2"/>
      <c r="BK7471" s="2"/>
      <c r="BL7471" s="2"/>
      <c r="BM7471" s="2"/>
      <c r="BN7471" s="2"/>
      <c r="BO7471" s="2"/>
      <c r="BP7471" s="2"/>
      <c r="BQ7471" s="2"/>
      <c r="BR7471" s="2"/>
      <c r="BS7471" s="2"/>
      <c r="BT7471" s="2"/>
      <c r="BU7471" s="2"/>
      <c r="BV7471" s="2"/>
      <c r="BW7471" s="2"/>
      <c r="BX7471" s="2"/>
      <c r="BY7471" s="2"/>
      <c r="BZ7471" s="2"/>
      <c r="CA7471" s="2"/>
      <c r="CB7471" s="2"/>
      <c r="CC7471" s="2"/>
      <c r="CD7471" s="2"/>
      <c r="CE7471" s="2"/>
    </row>
    <row r="7472" spans="1:83" s="10" customFormat="1" ht="12.75" customHeight="1" x14ac:dyDescent="0.2">
      <c r="A7472" s="51" t="s">
        <v>12516</v>
      </c>
      <c r="B7472" s="9" t="s">
        <v>1017</v>
      </c>
      <c r="C7472" s="53" t="s">
        <v>4007</v>
      </c>
      <c r="D7472" s="44" t="s">
        <v>4222</v>
      </c>
      <c r="E7472" s="54"/>
      <c r="F7472" s="55"/>
      <c r="G7472" s="56">
        <v>53.06</v>
      </c>
      <c r="H7472" s="57">
        <f t="shared" si="232"/>
        <v>62.610799999999998</v>
      </c>
      <c r="I7472" s="58">
        <f t="shared" si="233"/>
        <v>0</v>
      </c>
      <c r="J7472" s="59" t="s">
        <v>4015</v>
      </c>
      <c r="K7472" s="59" t="s">
        <v>4154</v>
      </c>
      <c r="L7472" s="68" t="s">
        <v>4015</v>
      </c>
      <c r="M7472" s="61"/>
      <c r="N7472" s="6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  <c r="AX7472" s="2"/>
      <c r="AY7472" s="2"/>
      <c r="AZ7472" s="2"/>
      <c r="BA7472" s="2"/>
      <c r="BB7472" s="2"/>
      <c r="BC7472" s="2"/>
      <c r="BD7472" s="2"/>
      <c r="BE7472" s="2"/>
      <c r="BF7472" s="2"/>
      <c r="BG7472" s="2"/>
      <c r="BH7472" s="2"/>
      <c r="BI7472" s="2"/>
      <c r="BJ7472" s="2"/>
      <c r="BK7472" s="2"/>
      <c r="BL7472" s="2"/>
      <c r="BM7472" s="2"/>
      <c r="BN7472" s="2"/>
      <c r="BO7472" s="2"/>
      <c r="BP7472" s="2"/>
      <c r="BQ7472" s="2"/>
      <c r="BR7472" s="2"/>
      <c r="BS7472" s="2"/>
      <c r="BT7472" s="2"/>
      <c r="BU7472" s="2"/>
      <c r="BV7472" s="2"/>
      <c r="BW7472" s="2"/>
      <c r="BX7472" s="2"/>
      <c r="BY7472" s="2"/>
      <c r="BZ7472" s="2"/>
      <c r="CA7472" s="2"/>
      <c r="CB7472" s="2"/>
      <c r="CC7472" s="2"/>
      <c r="CD7472" s="2"/>
      <c r="CE7472" s="2"/>
    </row>
    <row r="7473" spans="1:83" s="10" customFormat="1" ht="12.75" customHeight="1" x14ac:dyDescent="0.2">
      <c r="A7473" s="64" t="s">
        <v>12517</v>
      </c>
      <c r="B7473" s="9" t="s">
        <v>12518</v>
      </c>
      <c r="C7473" s="53" t="s">
        <v>4007</v>
      </c>
      <c r="D7473" s="44" t="s">
        <v>4222</v>
      </c>
      <c r="E7473" s="54"/>
      <c r="F7473" s="55"/>
      <c r="G7473" s="56">
        <v>40</v>
      </c>
      <c r="H7473" s="57">
        <f t="shared" si="232"/>
        <v>47.199999999999996</v>
      </c>
      <c r="I7473" s="58">
        <f t="shared" si="233"/>
        <v>0</v>
      </c>
      <c r="J7473" s="59"/>
      <c r="K7473" s="59" t="s">
        <v>4154</v>
      </c>
      <c r="L7473" s="60" t="s">
        <v>4029</v>
      </c>
      <c r="M7473" s="61">
        <v>6.25E-2</v>
      </c>
      <c r="N7473" s="6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  <c r="AX7473" s="2"/>
      <c r="AY7473" s="2"/>
      <c r="AZ7473" s="2"/>
      <c r="BA7473" s="2"/>
      <c r="BB7473" s="2"/>
      <c r="BC7473" s="2"/>
      <c r="BD7473" s="2"/>
      <c r="BE7473" s="2"/>
      <c r="BF7473" s="2"/>
      <c r="BG7473" s="2"/>
      <c r="BH7473" s="2"/>
      <c r="BI7473" s="2"/>
      <c r="BJ7473" s="2"/>
      <c r="BK7473" s="2"/>
      <c r="BL7473" s="2"/>
      <c r="BM7473" s="2"/>
      <c r="BN7473" s="2"/>
      <c r="BO7473" s="2"/>
      <c r="BP7473" s="2"/>
      <c r="BQ7473" s="2"/>
      <c r="BR7473" s="2"/>
      <c r="BS7473" s="2"/>
      <c r="BT7473" s="2"/>
      <c r="BU7473" s="2"/>
      <c r="BV7473" s="2"/>
      <c r="BW7473" s="2"/>
      <c r="BX7473" s="2"/>
      <c r="BY7473" s="2"/>
      <c r="BZ7473" s="2"/>
      <c r="CA7473" s="2"/>
      <c r="CB7473" s="2"/>
      <c r="CC7473" s="2"/>
      <c r="CD7473" s="2"/>
      <c r="CE7473" s="2"/>
    </row>
    <row r="7474" spans="1:83" s="10" customFormat="1" ht="12.75" customHeight="1" x14ac:dyDescent="0.2">
      <c r="A7474" s="51" t="s">
        <v>12519</v>
      </c>
      <c r="B7474" s="9" t="s">
        <v>12520</v>
      </c>
      <c r="C7474" s="66" t="s">
        <v>4035</v>
      </c>
      <c r="D7474" s="44" t="s">
        <v>4135</v>
      </c>
      <c r="E7474" s="54"/>
      <c r="F7474" s="55"/>
      <c r="G7474" s="56">
        <v>240</v>
      </c>
      <c r="H7474" s="57">
        <f t="shared" si="232"/>
        <v>283.2</v>
      </c>
      <c r="I7474" s="58">
        <f t="shared" si="233"/>
        <v>0</v>
      </c>
      <c r="J7474" s="59" t="s">
        <v>4027</v>
      </c>
      <c r="K7474" s="59"/>
      <c r="L7474" s="60" t="s">
        <v>4029</v>
      </c>
      <c r="M7474" s="61">
        <v>0.19500000000000001</v>
      </c>
      <c r="N7474" s="6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  <c r="AX7474" s="2"/>
      <c r="AY7474" s="2"/>
      <c r="AZ7474" s="2"/>
      <c r="BA7474" s="2"/>
      <c r="BB7474" s="2"/>
      <c r="BC7474" s="2"/>
      <c r="BD7474" s="2"/>
      <c r="BE7474" s="2"/>
      <c r="BF7474" s="2"/>
      <c r="BG7474" s="2"/>
      <c r="BH7474" s="2"/>
      <c r="BI7474" s="2"/>
      <c r="BJ7474" s="2"/>
      <c r="BK7474" s="2"/>
      <c r="BL7474" s="2"/>
      <c r="BM7474" s="2"/>
      <c r="BN7474" s="2"/>
      <c r="BO7474" s="2"/>
      <c r="BP7474" s="2"/>
      <c r="BQ7474" s="2"/>
      <c r="BR7474" s="2"/>
      <c r="BS7474" s="2"/>
      <c r="BT7474" s="2"/>
      <c r="BU7474" s="2"/>
      <c r="BV7474" s="2"/>
      <c r="BW7474" s="2"/>
      <c r="BX7474" s="2"/>
      <c r="BY7474" s="2"/>
      <c r="BZ7474" s="2"/>
      <c r="CA7474" s="2"/>
      <c r="CB7474" s="2"/>
      <c r="CC7474" s="2"/>
      <c r="CD7474" s="2"/>
      <c r="CE7474" s="2"/>
    </row>
    <row r="7475" spans="1:83" s="10" customFormat="1" ht="12.75" customHeight="1" x14ac:dyDescent="0.2">
      <c r="A7475" s="51" t="s">
        <v>12521</v>
      </c>
      <c r="B7475" s="9" t="s">
        <v>1013</v>
      </c>
      <c r="C7475" s="66" t="s">
        <v>4035</v>
      </c>
      <c r="D7475" s="44" t="s">
        <v>4135</v>
      </c>
      <c r="E7475" s="54"/>
      <c r="F7475" s="55"/>
      <c r="G7475" s="56">
        <v>235.82</v>
      </c>
      <c r="H7475" s="57">
        <f t="shared" si="232"/>
        <v>278.26759999999996</v>
      </c>
      <c r="I7475" s="58">
        <f t="shared" si="233"/>
        <v>0</v>
      </c>
      <c r="J7475" s="59" t="s">
        <v>4027</v>
      </c>
      <c r="K7475" s="59"/>
      <c r="L7475" s="60" t="s">
        <v>4029</v>
      </c>
      <c r="M7475" s="61">
        <v>0.93</v>
      </c>
      <c r="N7475" s="6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  <c r="AY7475" s="2"/>
      <c r="AZ7475" s="2"/>
      <c r="BA7475" s="2"/>
      <c r="BB7475" s="2"/>
      <c r="BC7475" s="2"/>
      <c r="BD7475" s="2"/>
      <c r="BE7475" s="2"/>
      <c r="BF7475" s="2"/>
      <c r="BG7475" s="2"/>
      <c r="BH7475" s="2"/>
      <c r="BI7475" s="2"/>
      <c r="BJ7475" s="2"/>
      <c r="BK7475" s="2"/>
      <c r="BL7475" s="2"/>
      <c r="BM7475" s="2"/>
      <c r="BN7475" s="2"/>
      <c r="BO7475" s="2"/>
      <c r="BP7475" s="2"/>
      <c r="BQ7475" s="2"/>
      <c r="BR7475" s="2"/>
      <c r="BS7475" s="2"/>
      <c r="BT7475" s="2"/>
      <c r="BU7475" s="2"/>
      <c r="BV7475" s="2"/>
      <c r="BW7475" s="2"/>
      <c r="BX7475" s="2"/>
      <c r="BY7475" s="2"/>
      <c r="BZ7475" s="2"/>
      <c r="CA7475" s="2"/>
      <c r="CB7475" s="2"/>
      <c r="CC7475" s="2"/>
      <c r="CD7475" s="2"/>
      <c r="CE7475" s="2"/>
    </row>
    <row r="7476" spans="1:83" s="10" customFormat="1" ht="12.75" customHeight="1" x14ac:dyDescent="0.2">
      <c r="A7476" s="51" t="s">
        <v>12522</v>
      </c>
      <c r="B7476" s="9" t="s">
        <v>4229</v>
      </c>
      <c r="C7476" s="66" t="s">
        <v>4035</v>
      </c>
      <c r="D7476" s="44" t="s">
        <v>12401</v>
      </c>
      <c r="E7476" s="54"/>
      <c r="F7476" s="55"/>
      <c r="G7476" s="56">
        <v>4600</v>
      </c>
      <c r="H7476" s="57">
        <f t="shared" si="232"/>
        <v>5428</v>
      </c>
      <c r="I7476" s="58">
        <f t="shared" si="233"/>
        <v>0</v>
      </c>
      <c r="J7476" s="59" t="s">
        <v>4027</v>
      </c>
      <c r="K7476" s="59"/>
      <c r="L7476" s="60" t="s">
        <v>4029</v>
      </c>
      <c r="M7476" s="61">
        <v>7.6</v>
      </c>
      <c r="N7476" s="6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  <c r="AY7476" s="2"/>
      <c r="AZ7476" s="2"/>
      <c r="BA7476" s="2"/>
      <c r="BB7476" s="2"/>
      <c r="BC7476" s="2"/>
      <c r="BD7476" s="2"/>
      <c r="BE7476" s="2"/>
      <c r="BF7476" s="2"/>
      <c r="BG7476" s="2"/>
      <c r="BH7476" s="2"/>
      <c r="BI7476" s="2"/>
      <c r="BJ7476" s="2"/>
      <c r="BK7476" s="2"/>
      <c r="BL7476" s="2"/>
      <c r="BM7476" s="2"/>
      <c r="BN7476" s="2"/>
      <c r="BO7476" s="2"/>
      <c r="BP7476" s="2"/>
      <c r="BQ7476" s="2"/>
      <c r="BR7476" s="2"/>
      <c r="BS7476" s="2"/>
      <c r="BT7476" s="2"/>
      <c r="BU7476" s="2"/>
      <c r="BV7476" s="2"/>
      <c r="BW7476" s="2"/>
      <c r="BX7476" s="2"/>
      <c r="BY7476" s="2"/>
      <c r="BZ7476" s="2"/>
      <c r="CA7476" s="2"/>
      <c r="CB7476" s="2"/>
      <c r="CC7476" s="2"/>
      <c r="CD7476" s="2"/>
      <c r="CE7476" s="2"/>
    </row>
    <row r="7477" spans="1:83" s="10" customFormat="1" ht="12.75" customHeight="1" x14ac:dyDescent="0.2">
      <c r="A7477" s="51" t="s">
        <v>3526</v>
      </c>
      <c r="B7477" s="9" t="s">
        <v>1168</v>
      </c>
      <c r="C7477" s="66" t="s">
        <v>4035</v>
      </c>
      <c r="D7477" s="44" t="s">
        <v>6891</v>
      </c>
      <c r="E7477" s="54"/>
      <c r="F7477" s="55"/>
      <c r="G7477" s="56">
        <v>1600</v>
      </c>
      <c r="H7477" s="57">
        <f t="shared" si="232"/>
        <v>1888</v>
      </c>
      <c r="I7477" s="58">
        <f t="shared" si="233"/>
        <v>0</v>
      </c>
      <c r="J7477" s="59" t="s">
        <v>4027</v>
      </c>
      <c r="K7477" s="59"/>
      <c r="L7477" s="60" t="s">
        <v>4029</v>
      </c>
      <c r="M7477" s="61">
        <v>2.6520000000000001</v>
      </c>
      <c r="N7477" s="6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  <c r="AX7477" s="2"/>
      <c r="AY7477" s="2"/>
      <c r="AZ7477" s="2"/>
      <c r="BA7477" s="2"/>
      <c r="BB7477" s="2"/>
      <c r="BC7477" s="2"/>
      <c r="BD7477" s="2"/>
      <c r="BE7477" s="2"/>
      <c r="BF7477" s="2"/>
      <c r="BG7477" s="2"/>
      <c r="BH7477" s="2"/>
      <c r="BI7477" s="2"/>
      <c r="BJ7477" s="2"/>
      <c r="BK7477" s="2"/>
      <c r="BL7477" s="2"/>
      <c r="BM7477" s="2"/>
      <c r="BN7477" s="2"/>
      <c r="BO7477" s="2"/>
      <c r="BP7477" s="2"/>
      <c r="BQ7477" s="2"/>
      <c r="BR7477" s="2"/>
      <c r="BS7477" s="2"/>
      <c r="BT7477" s="2"/>
      <c r="BU7477" s="2"/>
      <c r="BV7477" s="2"/>
      <c r="BW7477" s="2"/>
      <c r="BX7477" s="2"/>
      <c r="BY7477" s="2"/>
      <c r="BZ7477" s="2"/>
      <c r="CA7477" s="2"/>
      <c r="CB7477" s="2"/>
      <c r="CC7477" s="2"/>
      <c r="CD7477" s="2"/>
      <c r="CE7477" s="2"/>
    </row>
    <row r="7478" spans="1:83" s="10" customFormat="1" ht="12.75" customHeight="1" x14ac:dyDescent="0.2">
      <c r="A7478" s="51" t="s">
        <v>3527</v>
      </c>
      <c r="B7478" s="9" t="s">
        <v>1169</v>
      </c>
      <c r="C7478" s="66" t="s">
        <v>4035</v>
      </c>
      <c r="D7478" s="44" t="s">
        <v>6891</v>
      </c>
      <c r="E7478" s="54"/>
      <c r="F7478" s="55"/>
      <c r="G7478" s="56">
        <v>2300</v>
      </c>
      <c r="H7478" s="57">
        <f t="shared" si="232"/>
        <v>2714</v>
      </c>
      <c r="I7478" s="58">
        <f t="shared" si="233"/>
        <v>0</v>
      </c>
      <c r="J7478" s="59" t="s">
        <v>4027</v>
      </c>
      <c r="K7478" s="59"/>
      <c r="L7478" s="60" t="s">
        <v>4029</v>
      </c>
      <c r="M7478" s="61">
        <v>2.5</v>
      </c>
      <c r="N7478" s="6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  <c r="AX7478" s="2"/>
      <c r="AY7478" s="2"/>
      <c r="AZ7478" s="2"/>
      <c r="BA7478" s="2"/>
      <c r="BB7478" s="2"/>
      <c r="BC7478" s="2"/>
      <c r="BD7478" s="2"/>
      <c r="BE7478" s="2"/>
      <c r="BF7478" s="2"/>
      <c r="BG7478" s="2"/>
      <c r="BH7478" s="2"/>
      <c r="BI7478" s="2"/>
      <c r="BJ7478" s="2"/>
      <c r="BK7478" s="2"/>
      <c r="BL7478" s="2"/>
      <c r="BM7478" s="2"/>
      <c r="BN7478" s="2"/>
      <c r="BO7478" s="2"/>
      <c r="BP7478" s="2"/>
      <c r="BQ7478" s="2"/>
      <c r="BR7478" s="2"/>
      <c r="BS7478" s="2"/>
      <c r="BT7478" s="2"/>
      <c r="BU7478" s="2"/>
      <c r="BV7478" s="2"/>
      <c r="BW7478" s="2"/>
      <c r="BX7478" s="2"/>
      <c r="BY7478" s="2"/>
      <c r="BZ7478" s="2"/>
      <c r="CA7478" s="2"/>
      <c r="CB7478" s="2"/>
      <c r="CC7478" s="2"/>
      <c r="CD7478" s="2"/>
      <c r="CE7478" s="2"/>
    </row>
    <row r="7479" spans="1:83" s="10" customFormat="1" ht="12.75" customHeight="1" x14ac:dyDescent="0.2">
      <c r="A7479" s="51" t="s">
        <v>3528</v>
      </c>
      <c r="B7479" s="9" t="s">
        <v>1170</v>
      </c>
      <c r="C7479" s="66" t="s">
        <v>4035</v>
      </c>
      <c r="D7479" s="44" t="s">
        <v>6891</v>
      </c>
      <c r="E7479" s="54"/>
      <c r="F7479" s="55"/>
      <c r="G7479" s="56">
        <v>1450</v>
      </c>
      <c r="H7479" s="57">
        <f t="shared" si="232"/>
        <v>1711</v>
      </c>
      <c r="I7479" s="58">
        <f t="shared" si="233"/>
        <v>0</v>
      </c>
      <c r="J7479" s="59" t="s">
        <v>4027</v>
      </c>
      <c r="K7479" s="59"/>
      <c r="L7479" s="60" t="s">
        <v>4029</v>
      </c>
      <c r="M7479" s="61">
        <v>4.5609999999999999</v>
      </c>
      <c r="N7479" s="6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  <c r="AX7479" s="2"/>
      <c r="AY7479" s="2"/>
      <c r="AZ7479" s="2"/>
      <c r="BA7479" s="2"/>
      <c r="BB7479" s="2"/>
      <c r="BC7479" s="2"/>
      <c r="BD7479" s="2"/>
      <c r="BE7479" s="2"/>
      <c r="BF7479" s="2"/>
      <c r="BG7479" s="2"/>
      <c r="BH7479" s="2"/>
      <c r="BI7479" s="2"/>
      <c r="BJ7479" s="2"/>
      <c r="BK7479" s="2"/>
      <c r="BL7479" s="2"/>
      <c r="BM7479" s="2"/>
      <c r="BN7479" s="2"/>
      <c r="BO7479" s="2"/>
      <c r="BP7479" s="2"/>
      <c r="BQ7479" s="2"/>
      <c r="BR7479" s="2"/>
      <c r="BS7479" s="2"/>
      <c r="BT7479" s="2"/>
      <c r="BU7479" s="2"/>
      <c r="BV7479" s="2"/>
      <c r="BW7479" s="2"/>
      <c r="BX7479" s="2"/>
      <c r="BY7479" s="2"/>
      <c r="BZ7479" s="2"/>
      <c r="CA7479" s="2"/>
      <c r="CB7479" s="2"/>
      <c r="CC7479" s="2"/>
      <c r="CD7479" s="2"/>
      <c r="CE7479" s="2"/>
    </row>
    <row r="7480" spans="1:83" s="10" customFormat="1" ht="12.75" customHeight="1" x14ac:dyDescent="0.2">
      <c r="A7480" s="64" t="s">
        <v>12523</v>
      </c>
      <c r="B7480" s="9" t="s">
        <v>973</v>
      </c>
      <c r="C7480" s="53" t="s">
        <v>4007</v>
      </c>
      <c r="D7480" s="44" t="s">
        <v>6891</v>
      </c>
      <c r="E7480" s="54"/>
      <c r="F7480" s="55"/>
      <c r="G7480" s="56">
        <v>310</v>
      </c>
      <c r="H7480" s="57">
        <f t="shared" si="232"/>
        <v>365.79999999999995</v>
      </c>
      <c r="I7480" s="58">
        <f t="shared" si="233"/>
        <v>0</v>
      </c>
      <c r="J7480" s="59" t="s">
        <v>4027</v>
      </c>
      <c r="K7480" s="59" t="s">
        <v>6938</v>
      </c>
      <c r="L7480" s="60" t="s">
        <v>4029</v>
      </c>
      <c r="M7480" s="61">
        <v>2.0449999999999999</v>
      </c>
      <c r="N7480" s="6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  <c r="AX7480" s="2"/>
      <c r="AY7480" s="2"/>
      <c r="AZ7480" s="2"/>
      <c r="BA7480" s="2"/>
      <c r="BB7480" s="2"/>
      <c r="BC7480" s="2"/>
      <c r="BD7480" s="2"/>
      <c r="BE7480" s="2"/>
      <c r="BF7480" s="2"/>
      <c r="BG7480" s="2"/>
      <c r="BH7480" s="2"/>
      <c r="BI7480" s="2"/>
      <c r="BJ7480" s="2"/>
      <c r="BK7480" s="2"/>
      <c r="BL7480" s="2"/>
      <c r="BM7480" s="2"/>
      <c r="BN7480" s="2"/>
      <c r="BO7480" s="2"/>
      <c r="BP7480" s="2"/>
      <c r="BQ7480" s="2"/>
      <c r="BR7480" s="2"/>
      <c r="BS7480" s="2"/>
      <c r="BT7480" s="2"/>
      <c r="BU7480" s="2"/>
      <c r="BV7480" s="2"/>
      <c r="BW7480" s="2"/>
      <c r="BX7480" s="2"/>
      <c r="BY7480" s="2"/>
      <c r="BZ7480" s="2"/>
      <c r="CA7480" s="2"/>
      <c r="CB7480" s="2"/>
      <c r="CC7480" s="2"/>
      <c r="CD7480" s="2"/>
      <c r="CE7480" s="2"/>
    </row>
    <row r="7481" spans="1:83" s="10" customFormat="1" ht="12.75" customHeight="1" x14ac:dyDescent="0.2">
      <c r="A7481" s="51" t="s">
        <v>3529</v>
      </c>
      <c r="B7481" s="9" t="s">
        <v>750</v>
      </c>
      <c r="C7481" s="66" t="s">
        <v>4035</v>
      </c>
      <c r="D7481" s="44" t="s">
        <v>6891</v>
      </c>
      <c r="E7481" s="54"/>
      <c r="F7481" s="55"/>
      <c r="G7481" s="56">
        <v>47000</v>
      </c>
      <c r="H7481" s="57">
        <f t="shared" si="232"/>
        <v>55460</v>
      </c>
      <c r="I7481" s="58">
        <f t="shared" si="233"/>
        <v>0</v>
      </c>
      <c r="J7481" s="59" t="s">
        <v>4027</v>
      </c>
      <c r="K7481" s="59"/>
      <c r="L7481" s="60" t="s">
        <v>4029</v>
      </c>
      <c r="M7481" s="61">
        <v>54</v>
      </c>
      <c r="N7481" s="6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  <c r="AX7481" s="2"/>
      <c r="AY7481" s="2"/>
      <c r="AZ7481" s="2"/>
      <c r="BA7481" s="2"/>
      <c r="BB7481" s="2"/>
      <c r="BC7481" s="2"/>
      <c r="BD7481" s="2"/>
      <c r="BE7481" s="2"/>
      <c r="BF7481" s="2"/>
      <c r="BG7481" s="2"/>
      <c r="BH7481" s="2"/>
      <c r="BI7481" s="2"/>
      <c r="BJ7481" s="2"/>
      <c r="BK7481" s="2"/>
      <c r="BL7481" s="2"/>
      <c r="BM7481" s="2"/>
      <c r="BN7481" s="2"/>
      <c r="BO7481" s="2"/>
      <c r="BP7481" s="2"/>
      <c r="BQ7481" s="2"/>
      <c r="BR7481" s="2"/>
      <c r="BS7481" s="2"/>
      <c r="BT7481" s="2"/>
      <c r="BU7481" s="2"/>
      <c r="BV7481" s="2"/>
      <c r="BW7481" s="2"/>
      <c r="BX7481" s="2"/>
      <c r="BY7481" s="2"/>
      <c r="BZ7481" s="2"/>
      <c r="CA7481" s="2"/>
      <c r="CB7481" s="2"/>
      <c r="CC7481" s="2"/>
      <c r="CD7481" s="2"/>
      <c r="CE7481" s="2"/>
    </row>
    <row r="7482" spans="1:83" s="10" customFormat="1" ht="12.75" customHeight="1" x14ac:dyDescent="0.2">
      <c r="A7482" s="51" t="s">
        <v>12524</v>
      </c>
      <c r="B7482" s="9" t="s">
        <v>12525</v>
      </c>
      <c r="C7482" s="66" t="s">
        <v>4035</v>
      </c>
      <c r="D7482" s="44" t="s">
        <v>6891</v>
      </c>
      <c r="E7482" s="54"/>
      <c r="F7482" s="55"/>
      <c r="G7482" s="56">
        <v>1469.56</v>
      </c>
      <c r="H7482" s="57">
        <f t="shared" si="232"/>
        <v>1734.0808</v>
      </c>
      <c r="I7482" s="58">
        <f t="shared" si="233"/>
        <v>0</v>
      </c>
      <c r="J7482" s="59" t="s">
        <v>4027</v>
      </c>
      <c r="K7482" s="59"/>
      <c r="L7482" s="60" t="s">
        <v>4029</v>
      </c>
      <c r="M7482" s="61"/>
      <c r="N7482" s="6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  <c r="AX7482" s="2"/>
      <c r="AY7482" s="2"/>
      <c r="AZ7482" s="2"/>
      <c r="BA7482" s="2"/>
      <c r="BB7482" s="2"/>
      <c r="BC7482" s="2"/>
      <c r="BD7482" s="2"/>
      <c r="BE7482" s="2"/>
      <c r="BF7482" s="2"/>
      <c r="BG7482" s="2"/>
      <c r="BH7482" s="2"/>
      <c r="BI7482" s="2"/>
      <c r="BJ7482" s="2"/>
      <c r="BK7482" s="2"/>
      <c r="BL7482" s="2"/>
      <c r="BM7482" s="2"/>
      <c r="BN7482" s="2"/>
      <c r="BO7482" s="2"/>
      <c r="BP7482" s="2"/>
      <c r="BQ7482" s="2"/>
      <c r="BR7482" s="2"/>
      <c r="BS7482" s="2"/>
      <c r="BT7482" s="2"/>
      <c r="BU7482" s="2"/>
      <c r="BV7482" s="2"/>
      <c r="BW7482" s="2"/>
      <c r="BX7482" s="2"/>
      <c r="BY7482" s="2"/>
      <c r="BZ7482" s="2"/>
      <c r="CA7482" s="2"/>
      <c r="CB7482" s="2"/>
      <c r="CC7482" s="2"/>
      <c r="CD7482" s="2"/>
      <c r="CE7482" s="2"/>
    </row>
    <row r="7483" spans="1:83" s="10" customFormat="1" ht="12.75" customHeight="1" x14ac:dyDescent="0.2">
      <c r="A7483" s="69" t="s">
        <v>12526</v>
      </c>
      <c r="B7483" s="70" t="s">
        <v>12527</v>
      </c>
      <c r="C7483" s="66" t="s">
        <v>4035</v>
      </c>
      <c r="D7483" s="72" t="s">
        <v>4628</v>
      </c>
      <c r="E7483" s="54"/>
      <c r="F7483" s="55"/>
      <c r="G7483" s="56">
        <v>2200</v>
      </c>
      <c r="H7483" s="57">
        <f t="shared" si="232"/>
        <v>2596</v>
      </c>
      <c r="I7483" s="58">
        <f t="shared" si="233"/>
        <v>0</v>
      </c>
      <c r="J7483" s="59"/>
      <c r="K7483" s="59"/>
      <c r="L7483" s="73"/>
      <c r="M7483" s="61"/>
      <c r="N7483" s="6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  <c r="AW7483" s="2"/>
      <c r="AX7483" s="2"/>
      <c r="AY7483" s="2"/>
      <c r="AZ7483" s="2"/>
      <c r="BA7483" s="2"/>
      <c r="BB7483" s="2"/>
      <c r="BC7483" s="2"/>
      <c r="BD7483" s="2"/>
      <c r="BE7483" s="2"/>
      <c r="BF7483" s="2"/>
      <c r="BG7483" s="2"/>
      <c r="BH7483" s="2"/>
      <c r="BI7483" s="2"/>
      <c r="BJ7483" s="2"/>
      <c r="BK7483" s="2"/>
      <c r="BL7483" s="2"/>
      <c r="BM7483" s="2"/>
      <c r="BN7483" s="2"/>
      <c r="BO7483" s="2"/>
      <c r="BP7483" s="2"/>
      <c r="BQ7483" s="2"/>
      <c r="BR7483" s="2"/>
      <c r="BS7483" s="2"/>
      <c r="BT7483" s="2"/>
      <c r="BU7483" s="2"/>
      <c r="BV7483" s="2"/>
      <c r="BW7483" s="2"/>
      <c r="BX7483" s="2"/>
      <c r="BY7483" s="2"/>
      <c r="BZ7483" s="2"/>
      <c r="CA7483" s="2"/>
      <c r="CB7483" s="2"/>
      <c r="CC7483" s="2"/>
      <c r="CD7483" s="2"/>
      <c r="CE7483" s="2"/>
    </row>
    <row r="7484" spans="1:83" s="10" customFormat="1" ht="12.75" customHeight="1" x14ac:dyDescent="0.2">
      <c r="A7484" s="69" t="s">
        <v>12528</v>
      </c>
      <c r="B7484" s="70" t="s">
        <v>77</v>
      </c>
      <c r="C7484" s="66" t="s">
        <v>4035</v>
      </c>
      <c r="D7484" s="72" t="s">
        <v>4628</v>
      </c>
      <c r="E7484" s="54"/>
      <c r="F7484" s="55"/>
      <c r="G7484" s="56">
        <v>1604.18</v>
      </c>
      <c r="H7484" s="57">
        <f t="shared" si="232"/>
        <v>1892.9323999999999</v>
      </c>
      <c r="I7484" s="58">
        <f t="shared" si="233"/>
        <v>0</v>
      </c>
      <c r="J7484" s="59"/>
      <c r="K7484" s="59"/>
      <c r="L7484" s="73"/>
      <c r="M7484" s="61"/>
      <c r="N7484" s="6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  <c r="AX7484" s="2"/>
      <c r="AY7484" s="2"/>
      <c r="AZ7484" s="2"/>
      <c r="BA7484" s="2"/>
      <c r="BB7484" s="2"/>
      <c r="BC7484" s="2"/>
      <c r="BD7484" s="2"/>
      <c r="BE7484" s="2"/>
      <c r="BF7484" s="2"/>
      <c r="BG7484" s="2"/>
      <c r="BH7484" s="2"/>
      <c r="BI7484" s="2"/>
      <c r="BJ7484" s="2"/>
      <c r="BK7484" s="2"/>
      <c r="BL7484" s="2"/>
      <c r="BM7484" s="2"/>
      <c r="BN7484" s="2"/>
      <c r="BO7484" s="2"/>
      <c r="BP7484" s="2"/>
      <c r="BQ7484" s="2"/>
      <c r="BR7484" s="2"/>
      <c r="BS7484" s="2"/>
      <c r="BT7484" s="2"/>
      <c r="BU7484" s="2"/>
      <c r="BV7484" s="2"/>
      <c r="BW7484" s="2"/>
      <c r="BX7484" s="2"/>
      <c r="BY7484" s="2"/>
      <c r="BZ7484" s="2"/>
      <c r="CA7484" s="2"/>
      <c r="CB7484" s="2"/>
      <c r="CC7484" s="2"/>
      <c r="CD7484" s="2"/>
      <c r="CE7484" s="2"/>
    </row>
    <row r="7485" spans="1:83" s="10" customFormat="1" ht="12.75" customHeight="1" x14ac:dyDescent="0.2">
      <c r="A7485" s="51" t="s">
        <v>12529</v>
      </c>
      <c r="B7485" s="9" t="s">
        <v>17</v>
      </c>
      <c r="C7485" s="66" t="s">
        <v>4035</v>
      </c>
      <c r="D7485" s="44" t="s">
        <v>12401</v>
      </c>
      <c r="E7485" s="54"/>
      <c r="F7485" s="55"/>
      <c r="G7485" s="56">
        <v>55.44</v>
      </c>
      <c r="H7485" s="57">
        <f t="shared" si="232"/>
        <v>65.419199999999989</v>
      </c>
      <c r="I7485" s="58">
        <f t="shared" si="233"/>
        <v>0</v>
      </c>
      <c r="J7485" s="59" t="s">
        <v>4027</v>
      </c>
      <c r="K7485" s="59"/>
      <c r="L7485" s="60" t="s">
        <v>4029</v>
      </c>
      <c r="M7485" s="61">
        <v>7.4999999999999997E-2</v>
      </c>
      <c r="N7485" s="6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  <c r="AX7485" s="2"/>
      <c r="AY7485" s="2"/>
      <c r="AZ7485" s="2"/>
      <c r="BA7485" s="2"/>
      <c r="BB7485" s="2"/>
      <c r="BC7485" s="2"/>
      <c r="BD7485" s="2"/>
      <c r="BE7485" s="2"/>
      <c r="BF7485" s="2"/>
      <c r="BG7485" s="2"/>
      <c r="BH7485" s="2"/>
      <c r="BI7485" s="2"/>
      <c r="BJ7485" s="2"/>
      <c r="BK7485" s="2"/>
      <c r="BL7485" s="2"/>
      <c r="BM7485" s="2"/>
      <c r="BN7485" s="2"/>
      <c r="BO7485" s="2"/>
      <c r="BP7485" s="2"/>
      <c r="BQ7485" s="2"/>
      <c r="BR7485" s="2"/>
      <c r="BS7485" s="2"/>
      <c r="BT7485" s="2"/>
      <c r="BU7485" s="2"/>
      <c r="BV7485" s="2"/>
      <c r="BW7485" s="2"/>
      <c r="BX7485" s="2"/>
      <c r="BY7485" s="2"/>
      <c r="BZ7485" s="2"/>
      <c r="CA7485" s="2"/>
      <c r="CB7485" s="2"/>
      <c r="CC7485" s="2"/>
      <c r="CD7485" s="2"/>
      <c r="CE7485" s="2"/>
    </row>
    <row r="7486" spans="1:83" s="10" customFormat="1" ht="12.75" customHeight="1" x14ac:dyDescent="0.2">
      <c r="A7486" s="51" t="s">
        <v>12530</v>
      </c>
      <c r="B7486" s="9" t="s">
        <v>71</v>
      </c>
      <c r="C7486" s="66" t="s">
        <v>4035</v>
      </c>
      <c r="D7486" s="44" t="s">
        <v>12401</v>
      </c>
      <c r="E7486" s="54"/>
      <c r="F7486" s="55"/>
      <c r="G7486" s="56">
        <v>330</v>
      </c>
      <c r="H7486" s="57">
        <f t="shared" si="232"/>
        <v>389.4</v>
      </c>
      <c r="I7486" s="58">
        <f t="shared" si="233"/>
        <v>0</v>
      </c>
      <c r="J7486" s="59" t="s">
        <v>4027</v>
      </c>
      <c r="K7486" s="59"/>
      <c r="L7486" s="60" t="s">
        <v>4029</v>
      </c>
      <c r="M7486" s="61">
        <v>2.65</v>
      </c>
      <c r="N7486" s="6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  <c r="AX7486" s="2"/>
      <c r="AY7486" s="2"/>
      <c r="AZ7486" s="2"/>
      <c r="BA7486" s="2"/>
      <c r="BB7486" s="2"/>
      <c r="BC7486" s="2"/>
      <c r="BD7486" s="2"/>
      <c r="BE7486" s="2"/>
      <c r="BF7486" s="2"/>
      <c r="BG7486" s="2"/>
      <c r="BH7486" s="2"/>
      <c r="BI7486" s="2"/>
      <c r="BJ7486" s="2"/>
      <c r="BK7486" s="2"/>
      <c r="BL7486" s="2"/>
      <c r="BM7486" s="2"/>
      <c r="BN7486" s="2"/>
      <c r="BO7486" s="2"/>
      <c r="BP7486" s="2"/>
      <c r="BQ7486" s="2"/>
      <c r="BR7486" s="2"/>
      <c r="BS7486" s="2"/>
      <c r="BT7486" s="2"/>
      <c r="BU7486" s="2"/>
      <c r="BV7486" s="2"/>
      <c r="BW7486" s="2"/>
      <c r="BX7486" s="2"/>
      <c r="BY7486" s="2"/>
      <c r="BZ7486" s="2"/>
      <c r="CA7486" s="2"/>
      <c r="CB7486" s="2"/>
      <c r="CC7486" s="2"/>
      <c r="CD7486" s="2"/>
      <c r="CE7486" s="2"/>
    </row>
    <row r="7487" spans="1:83" s="10" customFormat="1" ht="12.75" customHeight="1" x14ac:dyDescent="0.2">
      <c r="A7487" s="51" t="s">
        <v>12531</v>
      </c>
      <c r="B7487" s="9" t="s">
        <v>377</v>
      </c>
      <c r="C7487" s="66" t="s">
        <v>4035</v>
      </c>
      <c r="D7487" s="44" t="s">
        <v>12401</v>
      </c>
      <c r="E7487" s="54"/>
      <c r="F7487" s="55"/>
      <c r="G7487" s="56">
        <v>370</v>
      </c>
      <c r="H7487" s="57">
        <f t="shared" si="232"/>
        <v>436.59999999999997</v>
      </c>
      <c r="I7487" s="58">
        <f t="shared" si="233"/>
        <v>0</v>
      </c>
      <c r="J7487" s="59" t="s">
        <v>4027</v>
      </c>
      <c r="K7487" s="59"/>
      <c r="L7487" s="60" t="s">
        <v>4029</v>
      </c>
      <c r="M7487" s="61">
        <v>2.65</v>
      </c>
      <c r="N7487" s="6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  <c r="AW7487" s="2"/>
      <c r="AX7487" s="2"/>
      <c r="AY7487" s="2"/>
      <c r="AZ7487" s="2"/>
      <c r="BA7487" s="2"/>
      <c r="BB7487" s="2"/>
      <c r="BC7487" s="2"/>
      <c r="BD7487" s="2"/>
      <c r="BE7487" s="2"/>
      <c r="BF7487" s="2"/>
      <c r="BG7487" s="2"/>
      <c r="BH7487" s="2"/>
      <c r="BI7487" s="2"/>
      <c r="BJ7487" s="2"/>
      <c r="BK7487" s="2"/>
      <c r="BL7487" s="2"/>
      <c r="BM7487" s="2"/>
      <c r="BN7487" s="2"/>
      <c r="BO7487" s="2"/>
      <c r="BP7487" s="2"/>
      <c r="BQ7487" s="2"/>
      <c r="BR7487" s="2"/>
      <c r="BS7487" s="2"/>
      <c r="BT7487" s="2"/>
      <c r="BU7487" s="2"/>
      <c r="BV7487" s="2"/>
      <c r="BW7487" s="2"/>
      <c r="BX7487" s="2"/>
      <c r="BY7487" s="2"/>
      <c r="BZ7487" s="2"/>
      <c r="CA7487" s="2"/>
      <c r="CB7487" s="2"/>
      <c r="CC7487" s="2"/>
      <c r="CD7487" s="2"/>
      <c r="CE7487" s="2"/>
    </row>
    <row r="7488" spans="1:83" s="10" customFormat="1" ht="12.75" customHeight="1" x14ac:dyDescent="0.2">
      <c r="A7488" s="51" t="s">
        <v>12532</v>
      </c>
      <c r="B7488" s="9" t="s">
        <v>4468</v>
      </c>
      <c r="C7488" s="66" t="s">
        <v>4035</v>
      </c>
      <c r="D7488" s="44" t="s">
        <v>12401</v>
      </c>
      <c r="E7488" s="54"/>
      <c r="F7488" s="55"/>
      <c r="G7488" s="56">
        <v>80</v>
      </c>
      <c r="H7488" s="57">
        <f t="shared" si="232"/>
        <v>94.399999999999991</v>
      </c>
      <c r="I7488" s="58">
        <f t="shared" si="233"/>
        <v>0</v>
      </c>
      <c r="J7488" s="59" t="s">
        <v>4027</v>
      </c>
      <c r="K7488" s="59"/>
      <c r="L7488" s="60" t="s">
        <v>4029</v>
      </c>
      <c r="M7488" s="61">
        <v>0.25</v>
      </c>
      <c r="N7488" s="6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  <c r="AX7488" s="2"/>
      <c r="AY7488" s="2"/>
      <c r="AZ7488" s="2"/>
      <c r="BA7488" s="2"/>
      <c r="BB7488" s="2"/>
      <c r="BC7488" s="2"/>
      <c r="BD7488" s="2"/>
      <c r="BE7488" s="2"/>
      <c r="BF7488" s="2"/>
      <c r="BG7488" s="2"/>
      <c r="BH7488" s="2"/>
      <c r="BI7488" s="2"/>
      <c r="BJ7488" s="2"/>
      <c r="BK7488" s="2"/>
      <c r="BL7488" s="2"/>
      <c r="BM7488" s="2"/>
      <c r="BN7488" s="2"/>
      <c r="BO7488" s="2"/>
      <c r="BP7488" s="2"/>
      <c r="BQ7488" s="2"/>
      <c r="BR7488" s="2"/>
      <c r="BS7488" s="2"/>
      <c r="BT7488" s="2"/>
      <c r="BU7488" s="2"/>
      <c r="BV7488" s="2"/>
      <c r="BW7488" s="2"/>
      <c r="BX7488" s="2"/>
      <c r="BY7488" s="2"/>
      <c r="BZ7488" s="2"/>
      <c r="CA7488" s="2"/>
      <c r="CB7488" s="2"/>
      <c r="CC7488" s="2"/>
      <c r="CD7488" s="2"/>
      <c r="CE7488" s="2"/>
    </row>
    <row r="7489" spans="1:83" s="10" customFormat="1" ht="12.75" customHeight="1" x14ac:dyDescent="0.2">
      <c r="A7489" s="51" t="s">
        <v>12533</v>
      </c>
      <c r="B7489" s="9" t="s">
        <v>15</v>
      </c>
      <c r="C7489" s="66" t="s">
        <v>4035</v>
      </c>
      <c r="D7489" s="44" t="s">
        <v>12401</v>
      </c>
      <c r="E7489" s="54"/>
      <c r="F7489" s="55"/>
      <c r="G7489" s="56">
        <v>375.4</v>
      </c>
      <c r="H7489" s="57">
        <f t="shared" si="232"/>
        <v>442.97199999999992</v>
      </c>
      <c r="I7489" s="58">
        <f t="shared" si="233"/>
        <v>0</v>
      </c>
      <c r="J7489" s="59" t="s">
        <v>4027</v>
      </c>
      <c r="K7489" s="59"/>
      <c r="L7489" s="60" t="s">
        <v>4029</v>
      </c>
      <c r="M7489" s="61">
        <v>0.3</v>
      </c>
      <c r="N7489" s="6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  <c r="AX7489" s="2"/>
      <c r="AY7489" s="2"/>
      <c r="AZ7489" s="2"/>
      <c r="BA7489" s="2"/>
      <c r="BB7489" s="2"/>
      <c r="BC7489" s="2"/>
      <c r="BD7489" s="2"/>
      <c r="BE7489" s="2"/>
      <c r="BF7489" s="2"/>
      <c r="BG7489" s="2"/>
      <c r="BH7489" s="2"/>
      <c r="BI7489" s="2"/>
      <c r="BJ7489" s="2"/>
      <c r="BK7489" s="2"/>
      <c r="BL7489" s="2"/>
      <c r="BM7489" s="2"/>
      <c r="BN7489" s="2"/>
      <c r="BO7489" s="2"/>
      <c r="BP7489" s="2"/>
      <c r="BQ7489" s="2"/>
      <c r="BR7489" s="2"/>
      <c r="BS7489" s="2"/>
      <c r="BT7489" s="2"/>
      <c r="BU7489" s="2"/>
      <c r="BV7489" s="2"/>
      <c r="BW7489" s="2"/>
      <c r="BX7489" s="2"/>
      <c r="BY7489" s="2"/>
      <c r="BZ7489" s="2"/>
      <c r="CA7489" s="2"/>
      <c r="CB7489" s="2"/>
      <c r="CC7489" s="2"/>
      <c r="CD7489" s="2"/>
      <c r="CE7489" s="2"/>
    </row>
    <row r="7490" spans="1:83" s="10" customFormat="1" ht="12.75" customHeight="1" x14ac:dyDescent="0.2">
      <c r="A7490" s="51" t="s">
        <v>12534</v>
      </c>
      <c r="B7490" s="9" t="s">
        <v>7406</v>
      </c>
      <c r="C7490" s="66" t="s">
        <v>4035</v>
      </c>
      <c r="D7490" s="44" t="s">
        <v>12401</v>
      </c>
      <c r="E7490" s="54"/>
      <c r="F7490" s="55"/>
      <c r="G7490" s="56">
        <v>115</v>
      </c>
      <c r="H7490" s="57">
        <f t="shared" si="232"/>
        <v>135.69999999999999</v>
      </c>
      <c r="I7490" s="58">
        <f t="shared" si="233"/>
        <v>0</v>
      </c>
      <c r="J7490" s="59" t="s">
        <v>4027</v>
      </c>
      <c r="K7490" s="59"/>
      <c r="L7490" s="60" t="s">
        <v>4029</v>
      </c>
      <c r="M7490" s="61">
        <v>0.4</v>
      </c>
      <c r="N7490" s="6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  <c r="AX7490" s="2"/>
      <c r="AY7490" s="2"/>
      <c r="AZ7490" s="2"/>
      <c r="BA7490" s="2"/>
      <c r="BB7490" s="2"/>
      <c r="BC7490" s="2"/>
      <c r="BD7490" s="2"/>
      <c r="BE7490" s="2"/>
      <c r="BF7490" s="2"/>
      <c r="BG7490" s="2"/>
      <c r="BH7490" s="2"/>
      <c r="BI7490" s="2"/>
      <c r="BJ7490" s="2"/>
      <c r="BK7490" s="2"/>
      <c r="BL7490" s="2"/>
      <c r="BM7490" s="2"/>
      <c r="BN7490" s="2"/>
      <c r="BO7490" s="2"/>
      <c r="BP7490" s="2"/>
      <c r="BQ7490" s="2"/>
      <c r="BR7490" s="2"/>
      <c r="BS7490" s="2"/>
      <c r="BT7490" s="2"/>
      <c r="BU7490" s="2"/>
      <c r="BV7490" s="2"/>
      <c r="BW7490" s="2"/>
      <c r="BX7490" s="2"/>
      <c r="BY7490" s="2"/>
      <c r="BZ7490" s="2"/>
      <c r="CA7490" s="2"/>
      <c r="CB7490" s="2"/>
      <c r="CC7490" s="2"/>
      <c r="CD7490" s="2"/>
      <c r="CE7490" s="2"/>
    </row>
    <row r="7491" spans="1:83" s="10" customFormat="1" ht="12.75" customHeight="1" x14ac:dyDescent="0.2">
      <c r="A7491" s="51" t="s">
        <v>12535</v>
      </c>
      <c r="B7491" s="9" t="s">
        <v>12536</v>
      </c>
      <c r="C7491" s="66" t="s">
        <v>4035</v>
      </c>
      <c r="D7491" s="44" t="s">
        <v>12401</v>
      </c>
      <c r="E7491" s="54"/>
      <c r="F7491" s="55"/>
      <c r="G7491" s="56">
        <v>986.92</v>
      </c>
      <c r="H7491" s="57">
        <f t="shared" si="232"/>
        <v>1164.5655999999999</v>
      </c>
      <c r="I7491" s="58">
        <f t="shared" si="233"/>
        <v>0</v>
      </c>
      <c r="J7491" s="59" t="s">
        <v>4027</v>
      </c>
      <c r="K7491" s="59"/>
      <c r="L7491" s="60" t="s">
        <v>4029</v>
      </c>
      <c r="M7491" s="61"/>
      <c r="N7491" s="6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  <c r="AY7491" s="2"/>
      <c r="AZ7491" s="2"/>
      <c r="BA7491" s="2"/>
      <c r="BB7491" s="2"/>
      <c r="BC7491" s="2"/>
      <c r="BD7491" s="2"/>
      <c r="BE7491" s="2"/>
      <c r="BF7491" s="2"/>
      <c r="BG7491" s="2"/>
      <c r="BH7491" s="2"/>
      <c r="BI7491" s="2"/>
      <c r="BJ7491" s="2"/>
      <c r="BK7491" s="2"/>
      <c r="BL7491" s="2"/>
      <c r="BM7491" s="2"/>
      <c r="BN7491" s="2"/>
      <c r="BO7491" s="2"/>
      <c r="BP7491" s="2"/>
      <c r="BQ7491" s="2"/>
      <c r="BR7491" s="2"/>
      <c r="BS7491" s="2"/>
      <c r="BT7491" s="2"/>
      <c r="BU7491" s="2"/>
      <c r="BV7491" s="2"/>
      <c r="BW7491" s="2"/>
      <c r="BX7491" s="2"/>
      <c r="BY7491" s="2"/>
      <c r="BZ7491" s="2"/>
      <c r="CA7491" s="2"/>
      <c r="CB7491" s="2"/>
      <c r="CC7491" s="2"/>
      <c r="CD7491" s="2"/>
      <c r="CE7491" s="2"/>
    </row>
    <row r="7492" spans="1:83" s="10" customFormat="1" ht="12.75" customHeight="1" x14ac:dyDescent="0.2">
      <c r="A7492" s="51" t="s">
        <v>12537</v>
      </c>
      <c r="B7492" s="9" t="s">
        <v>12538</v>
      </c>
      <c r="C7492" s="66" t="s">
        <v>4035</v>
      </c>
      <c r="D7492" s="44" t="s">
        <v>12401</v>
      </c>
      <c r="E7492" s="54"/>
      <c r="F7492" s="55"/>
      <c r="G7492" s="56">
        <v>205.54</v>
      </c>
      <c r="H7492" s="57">
        <f t="shared" si="232"/>
        <v>242.53719999999998</v>
      </c>
      <c r="I7492" s="58">
        <f t="shared" si="233"/>
        <v>0</v>
      </c>
      <c r="J7492" s="59" t="s">
        <v>4027</v>
      </c>
      <c r="K7492" s="59"/>
      <c r="L7492" s="60" t="s">
        <v>4029</v>
      </c>
      <c r="M7492" s="61">
        <v>2E-3</v>
      </c>
      <c r="N7492" s="6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  <c r="AX7492" s="2"/>
      <c r="AY7492" s="2"/>
      <c r="AZ7492" s="2"/>
      <c r="BA7492" s="2"/>
      <c r="BB7492" s="2"/>
      <c r="BC7492" s="2"/>
      <c r="BD7492" s="2"/>
      <c r="BE7492" s="2"/>
      <c r="BF7492" s="2"/>
      <c r="BG7492" s="2"/>
      <c r="BH7492" s="2"/>
      <c r="BI7492" s="2"/>
      <c r="BJ7492" s="2"/>
      <c r="BK7492" s="2"/>
      <c r="BL7492" s="2"/>
      <c r="BM7492" s="2"/>
      <c r="BN7492" s="2"/>
      <c r="BO7492" s="2"/>
      <c r="BP7492" s="2"/>
      <c r="BQ7492" s="2"/>
      <c r="BR7492" s="2"/>
      <c r="BS7492" s="2"/>
      <c r="BT7492" s="2"/>
      <c r="BU7492" s="2"/>
      <c r="BV7492" s="2"/>
      <c r="BW7492" s="2"/>
      <c r="BX7492" s="2"/>
      <c r="BY7492" s="2"/>
      <c r="BZ7492" s="2"/>
      <c r="CA7492" s="2"/>
      <c r="CB7492" s="2"/>
      <c r="CC7492" s="2"/>
      <c r="CD7492" s="2"/>
      <c r="CE7492" s="2"/>
    </row>
    <row r="7493" spans="1:83" s="14" customFormat="1" ht="12.75" customHeight="1" x14ac:dyDescent="0.2">
      <c r="A7493" s="51" t="s">
        <v>12539</v>
      </c>
      <c r="B7493" s="9" t="s">
        <v>12021</v>
      </c>
      <c r="C7493" s="66" t="s">
        <v>4035</v>
      </c>
      <c r="D7493" s="44" t="s">
        <v>12401</v>
      </c>
      <c r="E7493" s="54"/>
      <c r="F7493" s="55"/>
      <c r="G7493" s="56">
        <v>1352.53</v>
      </c>
      <c r="H7493" s="57">
        <f t="shared" si="232"/>
        <v>1595.9853999999998</v>
      </c>
      <c r="I7493" s="58">
        <f t="shared" si="233"/>
        <v>0</v>
      </c>
      <c r="J7493" s="59" t="s">
        <v>4027</v>
      </c>
      <c r="K7493" s="59"/>
      <c r="L7493" s="60" t="s">
        <v>4029</v>
      </c>
      <c r="M7493" s="61">
        <v>1.67</v>
      </c>
      <c r="N7493" s="6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  <c r="AX7493" s="2"/>
      <c r="AY7493" s="2"/>
      <c r="AZ7493" s="2"/>
      <c r="BA7493" s="2"/>
      <c r="BB7493" s="2"/>
      <c r="BC7493" s="2"/>
      <c r="BD7493" s="2"/>
      <c r="BE7493" s="2"/>
      <c r="BF7493" s="2"/>
      <c r="BG7493" s="2"/>
      <c r="BH7493" s="2"/>
      <c r="BI7493" s="2"/>
      <c r="BJ7493" s="2"/>
      <c r="BK7493" s="2"/>
      <c r="BL7493" s="2"/>
      <c r="BM7493" s="2"/>
      <c r="BN7493" s="2"/>
      <c r="BO7493" s="2"/>
      <c r="BP7493" s="2"/>
      <c r="BQ7493" s="2"/>
      <c r="BR7493" s="2"/>
      <c r="BS7493" s="2"/>
      <c r="BT7493" s="2"/>
      <c r="BU7493" s="2"/>
      <c r="BV7493" s="2"/>
      <c r="BW7493" s="2"/>
      <c r="BX7493" s="2"/>
      <c r="BY7493" s="2"/>
      <c r="BZ7493" s="2"/>
      <c r="CA7493" s="2"/>
      <c r="CB7493" s="2"/>
      <c r="CC7493" s="2"/>
      <c r="CD7493" s="2"/>
      <c r="CE7493" s="2"/>
    </row>
    <row r="7494" spans="1:83" s="14" customFormat="1" ht="12.75" customHeight="1" x14ac:dyDescent="0.2">
      <c r="A7494" s="78" t="s">
        <v>12540</v>
      </c>
      <c r="B7494" s="70" t="s">
        <v>13</v>
      </c>
      <c r="C7494" s="66" t="s">
        <v>4035</v>
      </c>
      <c r="D7494" s="72" t="s">
        <v>12401</v>
      </c>
      <c r="E7494" s="54"/>
      <c r="F7494" s="55"/>
      <c r="G7494" s="56">
        <v>250</v>
      </c>
      <c r="H7494" s="57">
        <f t="shared" si="232"/>
        <v>295</v>
      </c>
      <c r="I7494" s="58">
        <f t="shared" si="233"/>
        <v>0</v>
      </c>
      <c r="J7494" s="59" t="s">
        <v>4015</v>
      </c>
      <c r="K7494" s="59"/>
      <c r="L7494" s="68" t="s">
        <v>4015</v>
      </c>
      <c r="M7494" s="61"/>
      <c r="N7494" s="6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  <c r="AX7494" s="2"/>
      <c r="AY7494" s="2"/>
      <c r="AZ7494" s="2"/>
      <c r="BA7494" s="2"/>
      <c r="BB7494" s="2"/>
      <c r="BC7494" s="2"/>
      <c r="BD7494" s="2"/>
      <c r="BE7494" s="2"/>
      <c r="BF7494" s="2"/>
      <c r="BG7494" s="2"/>
      <c r="BH7494" s="2"/>
      <c r="BI7494" s="2"/>
      <c r="BJ7494" s="2"/>
      <c r="BK7494" s="2"/>
      <c r="BL7494" s="2"/>
      <c r="BM7494" s="2"/>
      <c r="BN7494" s="2"/>
      <c r="BO7494" s="2"/>
      <c r="BP7494" s="2"/>
      <c r="BQ7494" s="2"/>
      <c r="BR7494" s="2"/>
      <c r="BS7494" s="2"/>
      <c r="BT7494" s="2"/>
      <c r="BU7494" s="2"/>
      <c r="BV7494" s="2"/>
      <c r="BW7494" s="2"/>
      <c r="BX7494" s="2"/>
      <c r="BY7494" s="2"/>
      <c r="BZ7494" s="2"/>
      <c r="CA7494" s="2"/>
      <c r="CB7494" s="2"/>
      <c r="CC7494" s="2"/>
      <c r="CD7494" s="2"/>
      <c r="CE7494" s="2"/>
    </row>
    <row r="7495" spans="1:83" s="14" customFormat="1" ht="12.75" customHeight="1" x14ac:dyDescent="0.2">
      <c r="A7495" s="69" t="s">
        <v>12541</v>
      </c>
      <c r="B7495" s="70" t="s">
        <v>7274</v>
      </c>
      <c r="C7495" s="71" t="s">
        <v>4007</v>
      </c>
      <c r="D7495" s="72" t="s">
        <v>12401</v>
      </c>
      <c r="E7495" s="54"/>
      <c r="F7495" s="55"/>
      <c r="G7495" s="56">
        <v>590</v>
      </c>
      <c r="H7495" s="57">
        <f t="shared" si="232"/>
        <v>696.19999999999993</v>
      </c>
      <c r="I7495" s="58">
        <f t="shared" si="233"/>
        <v>0</v>
      </c>
      <c r="J7495" s="59"/>
      <c r="K7495" s="59" t="s">
        <v>6938</v>
      </c>
      <c r="L7495" s="60"/>
      <c r="M7495" s="61"/>
      <c r="N7495" s="6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  <c r="AX7495" s="2"/>
      <c r="AY7495" s="2"/>
      <c r="AZ7495" s="2"/>
      <c r="BA7495" s="2"/>
      <c r="BB7495" s="2"/>
      <c r="BC7495" s="2"/>
      <c r="BD7495" s="2"/>
      <c r="BE7495" s="2"/>
      <c r="BF7495" s="2"/>
      <c r="BG7495" s="2"/>
      <c r="BH7495" s="2"/>
      <c r="BI7495" s="2"/>
      <c r="BJ7495" s="2"/>
      <c r="BK7495" s="2"/>
      <c r="BL7495" s="2"/>
      <c r="BM7495" s="2"/>
      <c r="BN7495" s="2"/>
      <c r="BO7495" s="2"/>
      <c r="BP7495" s="2"/>
      <c r="BQ7495" s="2"/>
      <c r="BR7495" s="2"/>
      <c r="BS7495" s="2"/>
      <c r="BT7495" s="2"/>
      <c r="BU7495" s="2"/>
      <c r="BV7495" s="2"/>
      <c r="BW7495" s="2"/>
      <c r="BX7495" s="2"/>
      <c r="BY7495" s="2"/>
      <c r="BZ7495" s="2"/>
      <c r="CA7495" s="2"/>
      <c r="CB7495" s="2"/>
      <c r="CC7495" s="2"/>
      <c r="CD7495" s="2"/>
      <c r="CE7495" s="2"/>
    </row>
    <row r="7496" spans="1:83" s="10" customFormat="1" ht="12.75" customHeight="1" x14ac:dyDescent="0.2">
      <c r="A7496" s="51" t="s">
        <v>12542</v>
      </c>
      <c r="B7496" s="9" t="s">
        <v>12543</v>
      </c>
      <c r="C7496" s="66" t="s">
        <v>4035</v>
      </c>
      <c r="D7496" s="44" t="s">
        <v>12401</v>
      </c>
      <c r="E7496" s="54"/>
      <c r="F7496" s="55"/>
      <c r="G7496" s="56">
        <v>739.48</v>
      </c>
      <c r="H7496" s="57">
        <f t="shared" ref="H7496:H7559" si="234">G7496*1.18</f>
        <v>872.58640000000003</v>
      </c>
      <c r="I7496" s="58">
        <f t="shared" ref="I7496:I7559" si="235">H7496*F7496</f>
        <v>0</v>
      </c>
      <c r="J7496" s="59" t="s">
        <v>4027</v>
      </c>
      <c r="K7496" s="59"/>
      <c r="L7496" s="60" t="s">
        <v>4029</v>
      </c>
      <c r="M7496" s="61">
        <v>0.6</v>
      </c>
      <c r="N7496" s="6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  <c r="AX7496" s="2"/>
      <c r="AY7496" s="2"/>
      <c r="AZ7496" s="2"/>
      <c r="BA7496" s="2"/>
      <c r="BB7496" s="2"/>
      <c r="BC7496" s="2"/>
      <c r="BD7496" s="2"/>
      <c r="BE7496" s="2"/>
      <c r="BF7496" s="2"/>
      <c r="BG7496" s="2"/>
      <c r="BH7496" s="2"/>
      <c r="BI7496" s="2"/>
      <c r="BJ7496" s="2"/>
      <c r="BK7496" s="2"/>
      <c r="BL7496" s="2"/>
      <c r="BM7496" s="2"/>
      <c r="BN7496" s="2"/>
      <c r="BO7496" s="2"/>
      <c r="BP7496" s="2"/>
      <c r="BQ7496" s="2"/>
      <c r="BR7496" s="2"/>
      <c r="BS7496" s="2"/>
      <c r="BT7496" s="2"/>
      <c r="BU7496" s="2"/>
      <c r="BV7496" s="2"/>
      <c r="BW7496" s="2"/>
      <c r="BX7496" s="2"/>
      <c r="BY7496" s="2"/>
      <c r="BZ7496" s="2"/>
      <c r="CA7496" s="2"/>
      <c r="CB7496" s="2"/>
      <c r="CC7496" s="2"/>
      <c r="CD7496" s="2"/>
      <c r="CE7496" s="2"/>
    </row>
    <row r="7497" spans="1:83" s="10" customFormat="1" ht="12.75" customHeight="1" x14ac:dyDescent="0.2">
      <c r="A7497" s="51" t="s">
        <v>12544</v>
      </c>
      <c r="B7497" s="9" t="s">
        <v>12545</v>
      </c>
      <c r="C7497" s="66" t="s">
        <v>4035</v>
      </c>
      <c r="D7497" s="44" t="s">
        <v>12401</v>
      </c>
      <c r="E7497" s="54"/>
      <c r="F7497" s="55"/>
      <c r="G7497" s="56">
        <v>1120</v>
      </c>
      <c r="H7497" s="57">
        <f t="shared" si="234"/>
        <v>1321.6</v>
      </c>
      <c r="I7497" s="58">
        <f t="shared" si="235"/>
        <v>0</v>
      </c>
      <c r="J7497" s="59" t="s">
        <v>4027</v>
      </c>
      <c r="K7497" s="59"/>
      <c r="L7497" s="60" t="s">
        <v>4029</v>
      </c>
      <c r="M7497" s="61">
        <v>1.2030000000000001</v>
      </c>
      <c r="N7497" s="6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  <c r="AX7497" s="2"/>
      <c r="AY7497" s="2"/>
      <c r="AZ7497" s="2"/>
      <c r="BA7497" s="2"/>
      <c r="BB7497" s="2"/>
      <c r="BC7497" s="2"/>
      <c r="BD7497" s="2"/>
      <c r="BE7497" s="2"/>
      <c r="BF7497" s="2"/>
      <c r="BG7497" s="2"/>
      <c r="BH7497" s="2"/>
      <c r="BI7497" s="2"/>
      <c r="BJ7497" s="2"/>
      <c r="BK7497" s="2"/>
      <c r="BL7497" s="2"/>
      <c r="BM7497" s="2"/>
      <c r="BN7497" s="2"/>
      <c r="BO7497" s="2"/>
      <c r="BP7497" s="2"/>
      <c r="BQ7497" s="2"/>
      <c r="BR7497" s="2"/>
      <c r="BS7497" s="2"/>
      <c r="BT7497" s="2"/>
      <c r="BU7497" s="2"/>
      <c r="BV7497" s="2"/>
      <c r="BW7497" s="2"/>
      <c r="BX7497" s="2"/>
      <c r="BY7497" s="2"/>
      <c r="BZ7497" s="2"/>
      <c r="CA7497" s="2"/>
      <c r="CB7497" s="2"/>
      <c r="CC7497" s="2"/>
      <c r="CD7497" s="2"/>
      <c r="CE7497" s="2"/>
    </row>
    <row r="7498" spans="1:83" s="10" customFormat="1" ht="12.75" customHeight="1" x14ac:dyDescent="0.2">
      <c r="A7498" s="51" t="s">
        <v>12546</v>
      </c>
      <c r="B7498" s="9" t="s">
        <v>12547</v>
      </c>
      <c r="C7498" s="66" t="s">
        <v>4035</v>
      </c>
      <c r="D7498" s="44" t="s">
        <v>12401</v>
      </c>
      <c r="E7498" s="54"/>
      <c r="F7498" s="55"/>
      <c r="G7498" s="56">
        <v>850</v>
      </c>
      <c r="H7498" s="57">
        <f t="shared" si="234"/>
        <v>1003</v>
      </c>
      <c r="I7498" s="58">
        <f t="shared" si="235"/>
        <v>0</v>
      </c>
      <c r="J7498" s="59" t="s">
        <v>4027</v>
      </c>
      <c r="K7498" s="59"/>
      <c r="L7498" s="60" t="s">
        <v>4029</v>
      </c>
      <c r="M7498" s="61">
        <v>0.72</v>
      </c>
      <c r="N7498" s="6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  <c r="AX7498" s="2"/>
      <c r="AY7498" s="2"/>
      <c r="AZ7498" s="2"/>
      <c r="BA7498" s="2"/>
      <c r="BB7498" s="2"/>
      <c r="BC7498" s="2"/>
      <c r="BD7498" s="2"/>
      <c r="BE7498" s="2"/>
      <c r="BF7498" s="2"/>
      <c r="BG7498" s="2"/>
      <c r="BH7498" s="2"/>
      <c r="BI7498" s="2"/>
      <c r="BJ7498" s="2"/>
      <c r="BK7498" s="2"/>
      <c r="BL7498" s="2"/>
      <c r="BM7498" s="2"/>
      <c r="BN7498" s="2"/>
      <c r="BO7498" s="2"/>
      <c r="BP7498" s="2"/>
      <c r="BQ7498" s="2"/>
      <c r="BR7498" s="2"/>
      <c r="BS7498" s="2"/>
      <c r="BT7498" s="2"/>
      <c r="BU7498" s="2"/>
      <c r="BV7498" s="2"/>
      <c r="BW7498" s="2"/>
      <c r="BX7498" s="2"/>
      <c r="BY7498" s="2"/>
      <c r="BZ7498" s="2"/>
      <c r="CA7498" s="2"/>
      <c r="CB7498" s="2"/>
      <c r="CC7498" s="2"/>
      <c r="CD7498" s="2"/>
      <c r="CE7498" s="2"/>
    </row>
    <row r="7499" spans="1:83" s="10" customFormat="1" ht="12.75" customHeight="1" x14ac:dyDescent="0.2">
      <c r="A7499" s="51" t="s">
        <v>12548</v>
      </c>
      <c r="B7499" s="9" t="s">
        <v>12547</v>
      </c>
      <c r="C7499" s="66" t="s">
        <v>4035</v>
      </c>
      <c r="D7499" s="44" t="s">
        <v>12401</v>
      </c>
      <c r="E7499" s="54"/>
      <c r="F7499" s="55"/>
      <c r="G7499" s="56">
        <v>1150</v>
      </c>
      <c r="H7499" s="57">
        <f t="shared" si="234"/>
        <v>1357</v>
      </c>
      <c r="I7499" s="58">
        <f t="shared" si="235"/>
        <v>0</v>
      </c>
      <c r="J7499" s="59" t="s">
        <v>4027</v>
      </c>
      <c r="K7499" s="59"/>
      <c r="L7499" s="60" t="s">
        <v>4029</v>
      </c>
      <c r="M7499" s="61"/>
      <c r="N7499" s="6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  <c r="AX7499" s="2"/>
      <c r="AY7499" s="2"/>
      <c r="AZ7499" s="2"/>
      <c r="BA7499" s="2"/>
      <c r="BB7499" s="2"/>
      <c r="BC7499" s="2"/>
      <c r="BD7499" s="2"/>
      <c r="BE7499" s="2"/>
      <c r="BF7499" s="2"/>
      <c r="BG7499" s="2"/>
      <c r="BH7499" s="2"/>
      <c r="BI7499" s="2"/>
      <c r="BJ7499" s="2"/>
      <c r="BK7499" s="2"/>
      <c r="BL7499" s="2"/>
      <c r="BM7499" s="2"/>
      <c r="BN7499" s="2"/>
      <c r="BO7499" s="2"/>
      <c r="BP7499" s="2"/>
      <c r="BQ7499" s="2"/>
      <c r="BR7499" s="2"/>
      <c r="BS7499" s="2"/>
      <c r="BT7499" s="2"/>
      <c r="BU7499" s="2"/>
      <c r="BV7499" s="2"/>
      <c r="BW7499" s="2"/>
      <c r="BX7499" s="2"/>
      <c r="BY7499" s="2"/>
      <c r="BZ7499" s="2"/>
      <c r="CA7499" s="2"/>
      <c r="CB7499" s="2"/>
      <c r="CC7499" s="2"/>
      <c r="CD7499" s="2"/>
      <c r="CE7499" s="2"/>
    </row>
    <row r="7500" spans="1:83" s="10" customFormat="1" ht="12.75" customHeight="1" x14ac:dyDescent="0.2">
      <c r="A7500" s="51" t="s">
        <v>12549</v>
      </c>
      <c r="B7500" s="9" t="s">
        <v>6357</v>
      </c>
      <c r="C7500" s="66" t="s">
        <v>4035</v>
      </c>
      <c r="D7500" s="44" t="s">
        <v>12401</v>
      </c>
      <c r="E7500" s="54"/>
      <c r="F7500" s="55"/>
      <c r="G7500" s="56">
        <v>670.42</v>
      </c>
      <c r="H7500" s="57">
        <f t="shared" si="234"/>
        <v>791.09559999999988</v>
      </c>
      <c r="I7500" s="58">
        <f t="shared" si="235"/>
        <v>0</v>
      </c>
      <c r="J7500" s="59" t="s">
        <v>4027</v>
      </c>
      <c r="K7500" s="59"/>
      <c r="L7500" s="60" t="s">
        <v>4029</v>
      </c>
      <c r="M7500" s="61">
        <v>1.7</v>
      </c>
      <c r="N7500" s="6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  <c r="AX7500" s="2"/>
      <c r="AY7500" s="2"/>
      <c r="AZ7500" s="2"/>
      <c r="BA7500" s="2"/>
      <c r="BB7500" s="2"/>
      <c r="BC7500" s="2"/>
      <c r="BD7500" s="2"/>
      <c r="BE7500" s="2"/>
      <c r="BF7500" s="2"/>
      <c r="BG7500" s="2"/>
      <c r="BH7500" s="2"/>
      <c r="BI7500" s="2"/>
      <c r="BJ7500" s="2"/>
      <c r="BK7500" s="2"/>
      <c r="BL7500" s="2"/>
      <c r="BM7500" s="2"/>
      <c r="BN7500" s="2"/>
      <c r="BO7500" s="2"/>
      <c r="BP7500" s="2"/>
      <c r="BQ7500" s="2"/>
      <c r="BR7500" s="2"/>
      <c r="BS7500" s="2"/>
      <c r="BT7500" s="2"/>
      <c r="BU7500" s="2"/>
      <c r="BV7500" s="2"/>
      <c r="BW7500" s="2"/>
      <c r="BX7500" s="2"/>
      <c r="BY7500" s="2"/>
      <c r="BZ7500" s="2"/>
      <c r="CA7500" s="2"/>
      <c r="CB7500" s="2"/>
      <c r="CC7500" s="2"/>
      <c r="CD7500" s="2"/>
      <c r="CE7500" s="2"/>
    </row>
    <row r="7501" spans="1:83" s="10" customFormat="1" ht="12.75" customHeight="1" x14ac:dyDescent="0.2">
      <c r="A7501" s="51" t="s">
        <v>12550</v>
      </c>
      <c r="B7501" s="9" t="s">
        <v>650</v>
      </c>
      <c r="C7501" s="66" t="s">
        <v>4035</v>
      </c>
      <c r="D7501" s="44" t="s">
        <v>12401</v>
      </c>
      <c r="E7501" s="54"/>
      <c r="F7501" s="55"/>
      <c r="G7501" s="56">
        <v>437.91</v>
      </c>
      <c r="H7501" s="57">
        <f t="shared" si="234"/>
        <v>516.73379999999997</v>
      </c>
      <c r="I7501" s="58">
        <f t="shared" si="235"/>
        <v>0</v>
      </c>
      <c r="J7501" s="59" t="s">
        <v>4027</v>
      </c>
      <c r="K7501" s="59"/>
      <c r="L7501" s="60" t="s">
        <v>4029</v>
      </c>
      <c r="M7501" s="61"/>
      <c r="N7501" s="6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  <c r="AX7501" s="2"/>
      <c r="AY7501" s="2"/>
      <c r="AZ7501" s="2"/>
      <c r="BA7501" s="2"/>
      <c r="BB7501" s="2"/>
      <c r="BC7501" s="2"/>
      <c r="BD7501" s="2"/>
      <c r="BE7501" s="2"/>
      <c r="BF7501" s="2"/>
      <c r="BG7501" s="2"/>
      <c r="BH7501" s="2"/>
      <c r="BI7501" s="2"/>
      <c r="BJ7501" s="2"/>
      <c r="BK7501" s="2"/>
      <c r="BL7501" s="2"/>
      <c r="BM7501" s="2"/>
      <c r="BN7501" s="2"/>
      <c r="BO7501" s="2"/>
      <c r="BP7501" s="2"/>
      <c r="BQ7501" s="2"/>
      <c r="BR7501" s="2"/>
      <c r="BS7501" s="2"/>
      <c r="BT7501" s="2"/>
      <c r="BU7501" s="2"/>
      <c r="BV7501" s="2"/>
      <c r="BW7501" s="2"/>
      <c r="BX7501" s="2"/>
      <c r="BY7501" s="2"/>
      <c r="BZ7501" s="2"/>
      <c r="CA7501" s="2"/>
      <c r="CB7501" s="2"/>
      <c r="CC7501" s="2"/>
      <c r="CD7501" s="2"/>
      <c r="CE7501" s="2"/>
    </row>
    <row r="7502" spans="1:83" s="10" customFormat="1" ht="12.75" customHeight="1" x14ac:dyDescent="0.2">
      <c r="A7502" s="51" t="s">
        <v>12551</v>
      </c>
      <c r="B7502" s="9" t="s">
        <v>12547</v>
      </c>
      <c r="C7502" s="66" t="s">
        <v>4035</v>
      </c>
      <c r="D7502" s="44" t="s">
        <v>12401</v>
      </c>
      <c r="E7502" s="54"/>
      <c r="F7502" s="55"/>
      <c r="G7502" s="56">
        <v>474.84</v>
      </c>
      <c r="H7502" s="57">
        <f t="shared" si="234"/>
        <v>560.31119999999999</v>
      </c>
      <c r="I7502" s="58">
        <f t="shared" si="235"/>
        <v>0</v>
      </c>
      <c r="J7502" s="59" t="s">
        <v>4027</v>
      </c>
      <c r="K7502" s="59"/>
      <c r="L7502" s="60" t="s">
        <v>4029</v>
      </c>
      <c r="M7502" s="61">
        <v>0.34</v>
      </c>
      <c r="N7502" s="6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  <c r="AX7502" s="2"/>
      <c r="AY7502" s="2"/>
      <c r="AZ7502" s="2"/>
      <c r="BA7502" s="2"/>
      <c r="BB7502" s="2"/>
      <c r="BC7502" s="2"/>
      <c r="BD7502" s="2"/>
      <c r="BE7502" s="2"/>
      <c r="BF7502" s="2"/>
      <c r="BG7502" s="2"/>
      <c r="BH7502" s="2"/>
      <c r="BI7502" s="2"/>
      <c r="BJ7502" s="2"/>
      <c r="BK7502" s="2"/>
      <c r="BL7502" s="2"/>
      <c r="BM7502" s="2"/>
      <c r="BN7502" s="2"/>
      <c r="BO7502" s="2"/>
      <c r="BP7502" s="2"/>
      <c r="BQ7502" s="2"/>
      <c r="BR7502" s="2"/>
      <c r="BS7502" s="2"/>
      <c r="BT7502" s="2"/>
      <c r="BU7502" s="2"/>
      <c r="BV7502" s="2"/>
      <c r="BW7502" s="2"/>
      <c r="BX7502" s="2"/>
      <c r="BY7502" s="2"/>
      <c r="BZ7502" s="2"/>
      <c r="CA7502" s="2"/>
      <c r="CB7502" s="2"/>
      <c r="CC7502" s="2"/>
      <c r="CD7502" s="2"/>
      <c r="CE7502" s="2"/>
    </row>
    <row r="7503" spans="1:83" s="10" customFormat="1" ht="12.75" customHeight="1" x14ac:dyDescent="0.2">
      <c r="A7503" s="69" t="s">
        <v>12552</v>
      </c>
      <c r="B7503" s="70" t="s">
        <v>15</v>
      </c>
      <c r="C7503" s="66" t="s">
        <v>4035</v>
      </c>
      <c r="D7503" s="72" t="s">
        <v>12401</v>
      </c>
      <c r="E7503" s="54"/>
      <c r="F7503" s="55"/>
      <c r="G7503" s="56">
        <v>808.76</v>
      </c>
      <c r="H7503" s="57">
        <f t="shared" si="234"/>
        <v>954.33679999999993</v>
      </c>
      <c r="I7503" s="58">
        <f t="shared" si="235"/>
        <v>0</v>
      </c>
      <c r="J7503" s="59"/>
      <c r="K7503" s="59"/>
      <c r="L7503" s="73"/>
      <c r="M7503" s="61"/>
      <c r="N7503" s="6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  <c r="AX7503" s="2"/>
      <c r="AY7503" s="2"/>
      <c r="AZ7503" s="2"/>
      <c r="BA7503" s="2"/>
      <c r="BB7503" s="2"/>
      <c r="BC7503" s="2"/>
      <c r="BD7503" s="2"/>
      <c r="BE7503" s="2"/>
      <c r="BF7503" s="2"/>
      <c r="BG7503" s="2"/>
      <c r="BH7503" s="2"/>
      <c r="BI7503" s="2"/>
      <c r="BJ7503" s="2"/>
      <c r="BK7503" s="2"/>
      <c r="BL7503" s="2"/>
      <c r="BM7503" s="2"/>
      <c r="BN7503" s="2"/>
      <c r="BO7503" s="2"/>
      <c r="BP7503" s="2"/>
      <c r="BQ7503" s="2"/>
      <c r="BR7503" s="2"/>
      <c r="BS7503" s="2"/>
      <c r="BT7503" s="2"/>
      <c r="BU7503" s="2"/>
      <c r="BV7503" s="2"/>
      <c r="BW7503" s="2"/>
      <c r="BX7503" s="2"/>
      <c r="BY7503" s="2"/>
      <c r="BZ7503" s="2"/>
      <c r="CA7503" s="2"/>
      <c r="CB7503" s="2"/>
      <c r="CC7503" s="2"/>
      <c r="CD7503" s="2"/>
      <c r="CE7503" s="2"/>
    </row>
    <row r="7504" spans="1:83" s="10" customFormat="1" ht="12.75" customHeight="1" x14ac:dyDescent="0.2">
      <c r="A7504" s="51" t="s">
        <v>12553</v>
      </c>
      <c r="B7504" s="9" t="s">
        <v>12554</v>
      </c>
      <c r="C7504" s="66" t="s">
        <v>4035</v>
      </c>
      <c r="D7504" s="44" t="s">
        <v>12401</v>
      </c>
      <c r="E7504" s="54"/>
      <c r="F7504" s="55"/>
      <c r="G7504" s="56">
        <v>2000</v>
      </c>
      <c r="H7504" s="57">
        <f t="shared" si="234"/>
        <v>2360</v>
      </c>
      <c r="I7504" s="58">
        <f t="shared" si="235"/>
        <v>0</v>
      </c>
      <c r="J7504" s="59" t="s">
        <v>4027</v>
      </c>
      <c r="K7504" s="59"/>
      <c r="L7504" s="60" t="s">
        <v>4029</v>
      </c>
      <c r="M7504" s="61">
        <v>5.24</v>
      </c>
      <c r="N7504" s="6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  <c r="AY7504" s="2"/>
      <c r="AZ7504" s="2"/>
      <c r="BA7504" s="2"/>
      <c r="BB7504" s="2"/>
      <c r="BC7504" s="2"/>
      <c r="BD7504" s="2"/>
      <c r="BE7504" s="2"/>
      <c r="BF7504" s="2"/>
      <c r="BG7504" s="2"/>
      <c r="BH7504" s="2"/>
      <c r="BI7504" s="2"/>
      <c r="BJ7504" s="2"/>
      <c r="BK7504" s="2"/>
      <c r="BL7504" s="2"/>
      <c r="BM7504" s="2"/>
      <c r="BN7504" s="2"/>
      <c r="BO7504" s="2"/>
      <c r="BP7504" s="2"/>
      <c r="BQ7504" s="2"/>
      <c r="BR7504" s="2"/>
      <c r="BS7504" s="2"/>
      <c r="BT7504" s="2"/>
      <c r="BU7504" s="2"/>
      <c r="BV7504" s="2"/>
      <c r="BW7504" s="2"/>
      <c r="BX7504" s="2"/>
      <c r="BY7504" s="2"/>
      <c r="BZ7504" s="2"/>
      <c r="CA7504" s="2"/>
      <c r="CB7504" s="2"/>
      <c r="CC7504" s="2"/>
      <c r="CD7504" s="2"/>
      <c r="CE7504" s="2"/>
    </row>
    <row r="7505" spans="1:83" s="10" customFormat="1" ht="12.75" customHeight="1" x14ac:dyDescent="0.2">
      <c r="A7505" s="69" t="s">
        <v>12555</v>
      </c>
      <c r="B7505" s="70" t="s">
        <v>12556</v>
      </c>
      <c r="C7505" s="66" t="s">
        <v>4035</v>
      </c>
      <c r="D7505" s="72" t="s">
        <v>12401</v>
      </c>
      <c r="E7505" s="54"/>
      <c r="F7505" s="55"/>
      <c r="G7505" s="56">
        <v>110</v>
      </c>
      <c r="H7505" s="57">
        <f t="shared" si="234"/>
        <v>129.79999999999998</v>
      </c>
      <c r="I7505" s="58">
        <f t="shared" si="235"/>
        <v>0</v>
      </c>
      <c r="J7505" s="59"/>
      <c r="K7505" s="59"/>
      <c r="L7505" s="73"/>
      <c r="M7505" s="61"/>
      <c r="N7505" s="6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  <c r="AX7505" s="2"/>
      <c r="AY7505" s="2"/>
      <c r="AZ7505" s="2"/>
      <c r="BA7505" s="2"/>
      <c r="BB7505" s="2"/>
      <c r="BC7505" s="2"/>
      <c r="BD7505" s="2"/>
      <c r="BE7505" s="2"/>
      <c r="BF7505" s="2"/>
      <c r="BG7505" s="2"/>
      <c r="BH7505" s="2"/>
      <c r="BI7505" s="2"/>
      <c r="BJ7505" s="2"/>
      <c r="BK7505" s="2"/>
      <c r="BL7505" s="2"/>
      <c r="BM7505" s="2"/>
      <c r="BN7505" s="2"/>
      <c r="BO7505" s="2"/>
      <c r="BP7505" s="2"/>
      <c r="BQ7505" s="2"/>
      <c r="BR7505" s="2"/>
      <c r="BS7505" s="2"/>
      <c r="BT7505" s="2"/>
      <c r="BU7505" s="2"/>
      <c r="BV7505" s="2"/>
      <c r="BW7505" s="2"/>
      <c r="BX7505" s="2"/>
      <c r="BY7505" s="2"/>
      <c r="BZ7505" s="2"/>
      <c r="CA7505" s="2"/>
      <c r="CB7505" s="2"/>
      <c r="CC7505" s="2"/>
      <c r="CD7505" s="2"/>
      <c r="CE7505" s="2"/>
    </row>
    <row r="7506" spans="1:83" s="10" customFormat="1" ht="12.75" customHeight="1" x14ac:dyDescent="0.2">
      <c r="A7506" s="78" t="s">
        <v>3530</v>
      </c>
      <c r="B7506" s="70" t="s">
        <v>41</v>
      </c>
      <c r="C7506" s="66" t="s">
        <v>4035</v>
      </c>
      <c r="D7506" s="72" t="s">
        <v>7186</v>
      </c>
      <c r="E7506" s="54"/>
      <c r="F7506" s="55"/>
      <c r="G7506" s="56">
        <v>185000</v>
      </c>
      <c r="H7506" s="57">
        <f t="shared" si="234"/>
        <v>218300</v>
      </c>
      <c r="I7506" s="58">
        <f t="shared" si="235"/>
        <v>0</v>
      </c>
      <c r="J7506" s="59" t="s">
        <v>4015</v>
      </c>
      <c r="K7506" s="59"/>
      <c r="L7506" s="68" t="s">
        <v>4015</v>
      </c>
      <c r="M7506" s="61"/>
      <c r="N7506" s="6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  <c r="AX7506" s="2"/>
      <c r="AY7506" s="2"/>
      <c r="AZ7506" s="2"/>
      <c r="BA7506" s="2"/>
      <c r="BB7506" s="2"/>
      <c r="BC7506" s="2"/>
      <c r="BD7506" s="2"/>
      <c r="BE7506" s="2"/>
      <c r="BF7506" s="2"/>
      <c r="BG7506" s="2"/>
      <c r="BH7506" s="2"/>
      <c r="BI7506" s="2"/>
      <c r="BJ7506" s="2"/>
      <c r="BK7506" s="2"/>
      <c r="BL7506" s="2"/>
      <c r="BM7506" s="2"/>
      <c r="BN7506" s="2"/>
      <c r="BO7506" s="2"/>
      <c r="BP7506" s="2"/>
      <c r="BQ7506" s="2"/>
      <c r="BR7506" s="2"/>
      <c r="BS7506" s="2"/>
      <c r="BT7506" s="2"/>
      <c r="BU7506" s="2"/>
      <c r="BV7506" s="2"/>
      <c r="BW7506" s="2"/>
      <c r="BX7506" s="2"/>
      <c r="BY7506" s="2"/>
      <c r="BZ7506" s="2"/>
      <c r="CA7506" s="2"/>
      <c r="CB7506" s="2"/>
      <c r="CC7506" s="2"/>
      <c r="CD7506" s="2"/>
      <c r="CE7506" s="2"/>
    </row>
    <row r="7507" spans="1:83" s="10" customFormat="1" ht="12.75" customHeight="1" x14ac:dyDescent="0.2">
      <c r="A7507" s="78" t="s">
        <v>12557</v>
      </c>
      <c r="B7507" s="70" t="s">
        <v>12558</v>
      </c>
      <c r="C7507" s="66" t="s">
        <v>4035</v>
      </c>
      <c r="D7507" s="72" t="s">
        <v>4628</v>
      </c>
      <c r="E7507" s="54"/>
      <c r="F7507" s="55"/>
      <c r="G7507" s="56">
        <v>361171.44</v>
      </c>
      <c r="H7507" s="57">
        <f t="shared" si="234"/>
        <v>426182.29920000001</v>
      </c>
      <c r="I7507" s="58">
        <f t="shared" si="235"/>
        <v>0</v>
      </c>
      <c r="J7507" s="59" t="s">
        <v>4015</v>
      </c>
      <c r="K7507" s="59"/>
      <c r="L7507" s="68" t="s">
        <v>4015</v>
      </c>
      <c r="M7507" s="61"/>
      <c r="N7507" s="6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  <c r="AX7507" s="2"/>
      <c r="AY7507" s="2"/>
      <c r="AZ7507" s="2"/>
      <c r="BA7507" s="2"/>
      <c r="BB7507" s="2"/>
      <c r="BC7507" s="2"/>
      <c r="BD7507" s="2"/>
      <c r="BE7507" s="2"/>
      <c r="BF7507" s="2"/>
      <c r="BG7507" s="2"/>
      <c r="BH7507" s="2"/>
      <c r="BI7507" s="2"/>
      <c r="BJ7507" s="2"/>
      <c r="BK7507" s="2"/>
      <c r="BL7507" s="2"/>
      <c r="BM7507" s="2"/>
      <c r="BN7507" s="2"/>
      <c r="BO7507" s="2"/>
      <c r="BP7507" s="2"/>
      <c r="BQ7507" s="2"/>
      <c r="BR7507" s="2"/>
      <c r="BS7507" s="2"/>
      <c r="BT7507" s="2"/>
      <c r="BU7507" s="2"/>
      <c r="BV7507" s="2"/>
      <c r="BW7507" s="2"/>
      <c r="BX7507" s="2"/>
      <c r="BY7507" s="2"/>
      <c r="BZ7507" s="2"/>
      <c r="CA7507" s="2"/>
      <c r="CB7507" s="2"/>
      <c r="CC7507" s="2"/>
      <c r="CD7507" s="2"/>
      <c r="CE7507" s="2"/>
    </row>
    <row r="7508" spans="1:83" s="10" customFormat="1" ht="12.75" customHeight="1" x14ac:dyDescent="0.2">
      <c r="A7508" s="69" t="s">
        <v>12559</v>
      </c>
      <c r="B7508" s="70" t="s">
        <v>12560</v>
      </c>
      <c r="C7508" s="66" t="s">
        <v>4035</v>
      </c>
      <c r="D7508" s="72" t="s">
        <v>4628</v>
      </c>
      <c r="E7508" s="54"/>
      <c r="F7508" s="55"/>
      <c r="G7508" s="56">
        <v>4513.34</v>
      </c>
      <c r="H7508" s="57">
        <f t="shared" si="234"/>
        <v>5325.7411999999995</v>
      </c>
      <c r="I7508" s="58">
        <f t="shared" si="235"/>
        <v>0</v>
      </c>
      <c r="J7508" s="59" t="s">
        <v>4015</v>
      </c>
      <c r="K7508" s="59"/>
      <c r="L7508" s="68" t="s">
        <v>4015</v>
      </c>
      <c r="M7508" s="61"/>
      <c r="N7508" s="6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  <c r="AX7508" s="2"/>
      <c r="AY7508" s="2"/>
      <c r="AZ7508" s="2"/>
      <c r="BA7508" s="2"/>
      <c r="BB7508" s="2"/>
      <c r="BC7508" s="2"/>
      <c r="BD7508" s="2"/>
      <c r="BE7508" s="2"/>
      <c r="BF7508" s="2"/>
      <c r="BG7508" s="2"/>
      <c r="BH7508" s="2"/>
      <c r="BI7508" s="2"/>
      <c r="BJ7508" s="2"/>
      <c r="BK7508" s="2"/>
      <c r="BL7508" s="2"/>
      <c r="BM7508" s="2"/>
      <c r="BN7508" s="2"/>
      <c r="BO7508" s="2"/>
      <c r="BP7508" s="2"/>
      <c r="BQ7508" s="2"/>
      <c r="BR7508" s="2"/>
      <c r="BS7508" s="2"/>
      <c r="BT7508" s="2"/>
      <c r="BU7508" s="2"/>
      <c r="BV7508" s="2"/>
      <c r="BW7508" s="2"/>
      <c r="BX7508" s="2"/>
      <c r="BY7508" s="2"/>
      <c r="BZ7508" s="2"/>
      <c r="CA7508" s="2"/>
      <c r="CB7508" s="2"/>
      <c r="CC7508" s="2"/>
      <c r="CD7508" s="2"/>
      <c r="CE7508" s="2"/>
    </row>
    <row r="7509" spans="1:83" s="10" customFormat="1" ht="12.75" customHeight="1" x14ac:dyDescent="0.2">
      <c r="A7509" s="69" t="s">
        <v>12561</v>
      </c>
      <c r="B7509" s="70" t="s">
        <v>379</v>
      </c>
      <c r="C7509" s="66" t="s">
        <v>4035</v>
      </c>
      <c r="D7509" s="72" t="s">
        <v>4628</v>
      </c>
      <c r="E7509" s="54"/>
      <c r="F7509" s="55"/>
      <c r="G7509" s="56">
        <v>2740.72</v>
      </c>
      <c r="H7509" s="57">
        <f t="shared" si="234"/>
        <v>3234.0495999999994</v>
      </c>
      <c r="I7509" s="58">
        <f t="shared" si="235"/>
        <v>0</v>
      </c>
      <c r="J7509" s="59" t="s">
        <v>4015</v>
      </c>
      <c r="K7509" s="59"/>
      <c r="L7509" s="68" t="s">
        <v>4015</v>
      </c>
      <c r="M7509" s="61"/>
      <c r="N7509" s="6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  <c r="AX7509" s="2"/>
      <c r="AY7509" s="2"/>
      <c r="AZ7509" s="2"/>
      <c r="BA7509" s="2"/>
      <c r="BB7509" s="2"/>
      <c r="BC7509" s="2"/>
      <c r="BD7509" s="2"/>
      <c r="BE7509" s="2"/>
      <c r="BF7509" s="2"/>
      <c r="BG7509" s="2"/>
      <c r="BH7509" s="2"/>
      <c r="BI7509" s="2"/>
      <c r="BJ7509" s="2"/>
      <c r="BK7509" s="2"/>
      <c r="BL7509" s="2"/>
      <c r="BM7509" s="2"/>
      <c r="BN7509" s="2"/>
      <c r="BO7509" s="2"/>
      <c r="BP7509" s="2"/>
      <c r="BQ7509" s="2"/>
      <c r="BR7509" s="2"/>
      <c r="BS7509" s="2"/>
      <c r="BT7509" s="2"/>
      <c r="BU7509" s="2"/>
      <c r="BV7509" s="2"/>
      <c r="BW7509" s="2"/>
      <c r="BX7509" s="2"/>
      <c r="BY7509" s="2"/>
      <c r="BZ7509" s="2"/>
      <c r="CA7509" s="2"/>
      <c r="CB7509" s="2"/>
      <c r="CC7509" s="2"/>
      <c r="CD7509" s="2"/>
      <c r="CE7509" s="2"/>
    </row>
    <row r="7510" spans="1:83" s="10" customFormat="1" ht="12.75" customHeight="1" x14ac:dyDescent="0.2">
      <c r="A7510" s="69" t="s">
        <v>12562</v>
      </c>
      <c r="B7510" s="70" t="s">
        <v>12563</v>
      </c>
      <c r="C7510" s="66" t="s">
        <v>4035</v>
      </c>
      <c r="D7510" s="72" t="s">
        <v>4628</v>
      </c>
      <c r="E7510" s="54"/>
      <c r="F7510" s="55"/>
      <c r="G7510" s="56">
        <v>300</v>
      </c>
      <c r="H7510" s="57">
        <f t="shared" si="234"/>
        <v>354</v>
      </c>
      <c r="I7510" s="58">
        <f t="shared" si="235"/>
        <v>0</v>
      </c>
      <c r="J7510" s="59" t="s">
        <v>4015</v>
      </c>
      <c r="K7510" s="59"/>
      <c r="L7510" s="68" t="s">
        <v>4015</v>
      </c>
      <c r="M7510" s="61"/>
      <c r="N7510" s="6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  <c r="AX7510" s="2"/>
      <c r="AY7510" s="2"/>
      <c r="AZ7510" s="2"/>
      <c r="BA7510" s="2"/>
      <c r="BB7510" s="2"/>
      <c r="BC7510" s="2"/>
      <c r="BD7510" s="2"/>
      <c r="BE7510" s="2"/>
      <c r="BF7510" s="2"/>
      <c r="BG7510" s="2"/>
      <c r="BH7510" s="2"/>
      <c r="BI7510" s="2"/>
      <c r="BJ7510" s="2"/>
      <c r="BK7510" s="2"/>
      <c r="BL7510" s="2"/>
      <c r="BM7510" s="2"/>
      <c r="BN7510" s="2"/>
      <c r="BO7510" s="2"/>
      <c r="BP7510" s="2"/>
      <c r="BQ7510" s="2"/>
      <c r="BR7510" s="2"/>
      <c r="BS7510" s="2"/>
      <c r="BT7510" s="2"/>
      <c r="BU7510" s="2"/>
      <c r="BV7510" s="2"/>
      <c r="BW7510" s="2"/>
      <c r="BX7510" s="2"/>
      <c r="BY7510" s="2"/>
      <c r="BZ7510" s="2"/>
      <c r="CA7510" s="2"/>
      <c r="CB7510" s="2"/>
      <c r="CC7510" s="2"/>
      <c r="CD7510" s="2"/>
      <c r="CE7510" s="2"/>
    </row>
    <row r="7511" spans="1:83" s="10" customFormat="1" ht="12.75" customHeight="1" x14ac:dyDescent="0.2">
      <c r="A7511" s="69" t="s">
        <v>12564</v>
      </c>
      <c r="B7511" s="70" t="s">
        <v>12565</v>
      </c>
      <c r="C7511" s="66" t="s">
        <v>4035</v>
      </c>
      <c r="D7511" s="72" t="s">
        <v>4628</v>
      </c>
      <c r="E7511" s="54"/>
      <c r="F7511" s="55"/>
      <c r="G7511" s="56">
        <v>340</v>
      </c>
      <c r="H7511" s="57">
        <f t="shared" si="234"/>
        <v>401.2</v>
      </c>
      <c r="I7511" s="58">
        <f t="shared" si="235"/>
        <v>0</v>
      </c>
      <c r="J7511" s="59" t="s">
        <v>4015</v>
      </c>
      <c r="K7511" s="59"/>
      <c r="L7511" s="68" t="s">
        <v>4015</v>
      </c>
      <c r="M7511" s="61"/>
      <c r="N7511" s="6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  <c r="AX7511" s="2"/>
      <c r="AY7511" s="2"/>
      <c r="AZ7511" s="2"/>
      <c r="BA7511" s="2"/>
      <c r="BB7511" s="2"/>
      <c r="BC7511" s="2"/>
      <c r="BD7511" s="2"/>
      <c r="BE7511" s="2"/>
      <c r="BF7511" s="2"/>
      <c r="BG7511" s="2"/>
      <c r="BH7511" s="2"/>
      <c r="BI7511" s="2"/>
      <c r="BJ7511" s="2"/>
      <c r="BK7511" s="2"/>
      <c r="BL7511" s="2"/>
      <c r="BM7511" s="2"/>
      <c r="BN7511" s="2"/>
      <c r="BO7511" s="2"/>
      <c r="BP7511" s="2"/>
      <c r="BQ7511" s="2"/>
      <c r="BR7511" s="2"/>
      <c r="BS7511" s="2"/>
      <c r="BT7511" s="2"/>
      <c r="BU7511" s="2"/>
      <c r="BV7511" s="2"/>
      <c r="BW7511" s="2"/>
      <c r="BX7511" s="2"/>
      <c r="BY7511" s="2"/>
      <c r="BZ7511" s="2"/>
      <c r="CA7511" s="2"/>
      <c r="CB7511" s="2"/>
      <c r="CC7511" s="2"/>
      <c r="CD7511" s="2"/>
      <c r="CE7511" s="2"/>
    </row>
    <row r="7512" spans="1:83" s="10" customFormat="1" ht="12.75" customHeight="1" x14ac:dyDescent="0.2">
      <c r="A7512" s="69" t="s">
        <v>12566</v>
      </c>
      <c r="B7512" s="70" t="s">
        <v>12567</v>
      </c>
      <c r="C7512" s="66" t="s">
        <v>4035</v>
      </c>
      <c r="D7512" s="72" t="s">
        <v>4628</v>
      </c>
      <c r="E7512" s="54"/>
      <c r="F7512" s="55"/>
      <c r="G7512" s="56">
        <v>170</v>
      </c>
      <c r="H7512" s="57">
        <f t="shared" si="234"/>
        <v>200.6</v>
      </c>
      <c r="I7512" s="58">
        <f t="shared" si="235"/>
        <v>0</v>
      </c>
      <c r="J7512" s="59" t="s">
        <v>4015</v>
      </c>
      <c r="K7512" s="59"/>
      <c r="L7512" s="68" t="s">
        <v>4015</v>
      </c>
      <c r="M7512" s="61"/>
      <c r="N7512" s="6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  <c r="AX7512" s="2"/>
      <c r="AY7512" s="2"/>
      <c r="AZ7512" s="2"/>
      <c r="BA7512" s="2"/>
      <c r="BB7512" s="2"/>
      <c r="BC7512" s="2"/>
      <c r="BD7512" s="2"/>
      <c r="BE7512" s="2"/>
      <c r="BF7512" s="2"/>
      <c r="BG7512" s="2"/>
      <c r="BH7512" s="2"/>
      <c r="BI7512" s="2"/>
      <c r="BJ7512" s="2"/>
      <c r="BK7512" s="2"/>
      <c r="BL7512" s="2"/>
      <c r="BM7512" s="2"/>
      <c r="BN7512" s="2"/>
      <c r="BO7512" s="2"/>
      <c r="BP7512" s="2"/>
      <c r="BQ7512" s="2"/>
      <c r="BR7512" s="2"/>
      <c r="BS7512" s="2"/>
      <c r="BT7512" s="2"/>
      <c r="BU7512" s="2"/>
      <c r="BV7512" s="2"/>
      <c r="BW7512" s="2"/>
      <c r="BX7512" s="2"/>
      <c r="BY7512" s="2"/>
      <c r="BZ7512" s="2"/>
      <c r="CA7512" s="2"/>
      <c r="CB7512" s="2"/>
      <c r="CC7512" s="2"/>
      <c r="CD7512" s="2"/>
      <c r="CE7512" s="2"/>
    </row>
    <row r="7513" spans="1:83" s="10" customFormat="1" ht="12.75" customHeight="1" x14ac:dyDescent="0.2">
      <c r="A7513" s="78" t="s">
        <v>12568</v>
      </c>
      <c r="B7513" s="70" t="s">
        <v>1040</v>
      </c>
      <c r="C7513" s="66" t="s">
        <v>4035</v>
      </c>
      <c r="D7513" s="72" t="s">
        <v>12401</v>
      </c>
      <c r="E7513" s="54"/>
      <c r="F7513" s="55"/>
      <c r="G7513" s="56">
        <v>96000</v>
      </c>
      <c r="H7513" s="57">
        <f t="shared" si="234"/>
        <v>113280</v>
      </c>
      <c r="I7513" s="58">
        <f t="shared" si="235"/>
        <v>0</v>
      </c>
      <c r="J7513" s="59" t="s">
        <v>4015</v>
      </c>
      <c r="K7513" s="59"/>
      <c r="L7513" s="68" t="s">
        <v>4015</v>
      </c>
      <c r="M7513" s="61"/>
      <c r="N7513" s="6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  <c r="AX7513" s="2"/>
      <c r="AY7513" s="2"/>
      <c r="AZ7513" s="2"/>
      <c r="BA7513" s="2"/>
      <c r="BB7513" s="2"/>
      <c r="BC7513" s="2"/>
      <c r="BD7513" s="2"/>
      <c r="BE7513" s="2"/>
      <c r="BF7513" s="2"/>
      <c r="BG7513" s="2"/>
      <c r="BH7513" s="2"/>
      <c r="BI7513" s="2"/>
      <c r="BJ7513" s="2"/>
      <c r="BK7513" s="2"/>
      <c r="BL7513" s="2"/>
      <c r="BM7513" s="2"/>
      <c r="BN7513" s="2"/>
      <c r="BO7513" s="2"/>
      <c r="BP7513" s="2"/>
      <c r="BQ7513" s="2"/>
      <c r="BR7513" s="2"/>
      <c r="BS7513" s="2"/>
      <c r="BT7513" s="2"/>
      <c r="BU7513" s="2"/>
      <c r="BV7513" s="2"/>
      <c r="BW7513" s="2"/>
      <c r="BX7513" s="2"/>
      <c r="BY7513" s="2"/>
      <c r="BZ7513" s="2"/>
      <c r="CA7513" s="2"/>
      <c r="CB7513" s="2"/>
      <c r="CC7513" s="2"/>
      <c r="CD7513" s="2"/>
      <c r="CE7513" s="2"/>
    </row>
    <row r="7514" spans="1:83" s="10" customFormat="1" ht="12.75" customHeight="1" x14ac:dyDescent="0.2">
      <c r="A7514" s="69" t="s">
        <v>12569</v>
      </c>
      <c r="B7514" s="70" t="s">
        <v>12543</v>
      </c>
      <c r="C7514" s="66" t="s">
        <v>4035</v>
      </c>
      <c r="D7514" s="72" t="s">
        <v>12401</v>
      </c>
      <c r="E7514" s="54"/>
      <c r="F7514" s="55"/>
      <c r="G7514" s="56">
        <v>1092.24</v>
      </c>
      <c r="H7514" s="57">
        <f t="shared" si="234"/>
        <v>1288.8432</v>
      </c>
      <c r="I7514" s="58">
        <f t="shared" si="235"/>
        <v>0</v>
      </c>
      <c r="J7514" s="59" t="s">
        <v>4015</v>
      </c>
      <c r="K7514" s="59"/>
      <c r="L7514" s="68" t="s">
        <v>4015</v>
      </c>
      <c r="M7514" s="61"/>
      <c r="N7514" s="6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  <c r="AX7514" s="2"/>
      <c r="AY7514" s="2"/>
      <c r="AZ7514" s="2"/>
      <c r="BA7514" s="2"/>
      <c r="BB7514" s="2"/>
      <c r="BC7514" s="2"/>
      <c r="BD7514" s="2"/>
      <c r="BE7514" s="2"/>
      <c r="BF7514" s="2"/>
      <c r="BG7514" s="2"/>
      <c r="BH7514" s="2"/>
      <c r="BI7514" s="2"/>
      <c r="BJ7514" s="2"/>
      <c r="BK7514" s="2"/>
      <c r="BL7514" s="2"/>
      <c r="BM7514" s="2"/>
      <c r="BN7514" s="2"/>
      <c r="BO7514" s="2"/>
      <c r="BP7514" s="2"/>
      <c r="BQ7514" s="2"/>
      <c r="BR7514" s="2"/>
      <c r="BS7514" s="2"/>
      <c r="BT7514" s="2"/>
      <c r="BU7514" s="2"/>
      <c r="BV7514" s="2"/>
      <c r="BW7514" s="2"/>
      <c r="BX7514" s="2"/>
      <c r="BY7514" s="2"/>
      <c r="BZ7514" s="2"/>
      <c r="CA7514" s="2"/>
      <c r="CB7514" s="2"/>
      <c r="CC7514" s="2"/>
      <c r="CD7514" s="2"/>
      <c r="CE7514" s="2"/>
    </row>
    <row r="7515" spans="1:83" s="10" customFormat="1" ht="12.75" customHeight="1" x14ac:dyDescent="0.2">
      <c r="A7515" s="69" t="s">
        <v>12570</v>
      </c>
      <c r="B7515" s="70" t="s">
        <v>12571</v>
      </c>
      <c r="C7515" s="66" t="s">
        <v>4035</v>
      </c>
      <c r="D7515" s="72" t="s">
        <v>12401</v>
      </c>
      <c r="E7515" s="54"/>
      <c r="F7515" s="55"/>
      <c r="G7515" s="56">
        <v>22000</v>
      </c>
      <c r="H7515" s="57">
        <f t="shared" si="234"/>
        <v>25960</v>
      </c>
      <c r="I7515" s="58">
        <f t="shared" si="235"/>
        <v>0</v>
      </c>
      <c r="J7515" s="59" t="s">
        <v>4015</v>
      </c>
      <c r="K7515" s="59"/>
      <c r="L7515" s="68" t="s">
        <v>4015</v>
      </c>
      <c r="M7515" s="61"/>
      <c r="N7515" s="6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  <c r="AX7515" s="2"/>
      <c r="AY7515" s="2"/>
      <c r="AZ7515" s="2"/>
      <c r="BA7515" s="2"/>
      <c r="BB7515" s="2"/>
      <c r="BC7515" s="2"/>
      <c r="BD7515" s="2"/>
      <c r="BE7515" s="2"/>
      <c r="BF7515" s="2"/>
      <c r="BG7515" s="2"/>
      <c r="BH7515" s="2"/>
      <c r="BI7515" s="2"/>
      <c r="BJ7515" s="2"/>
      <c r="BK7515" s="2"/>
      <c r="BL7515" s="2"/>
      <c r="BM7515" s="2"/>
      <c r="BN7515" s="2"/>
      <c r="BO7515" s="2"/>
      <c r="BP7515" s="2"/>
      <c r="BQ7515" s="2"/>
      <c r="BR7515" s="2"/>
      <c r="BS7515" s="2"/>
      <c r="BT7515" s="2"/>
      <c r="BU7515" s="2"/>
      <c r="BV7515" s="2"/>
      <c r="BW7515" s="2"/>
      <c r="BX7515" s="2"/>
      <c r="BY7515" s="2"/>
      <c r="BZ7515" s="2"/>
      <c r="CA7515" s="2"/>
      <c r="CB7515" s="2"/>
      <c r="CC7515" s="2"/>
      <c r="CD7515" s="2"/>
      <c r="CE7515" s="2"/>
    </row>
    <row r="7516" spans="1:83" s="10" customFormat="1" ht="12.75" customHeight="1" x14ac:dyDescent="0.2">
      <c r="A7516" s="69" t="s">
        <v>12572</v>
      </c>
      <c r="B7516" s="70" t="s">
        <v>12573</v>
      </c>
      <c r="C7516" s="66" t="s">
        <v>4035</v>
      </c>
      <c r="D7516" s="72" t="s">
        <v>12401</v>
      </c>
      <c r="E7516" s="54"/>
      <c r="F7516" s="55"/>
      <c r="G7516" s="56">
        <v>41241.56</v>
      </c>
      <c r="H7516" s="57">
        <f t="shared" si="234"/>
        <v>48665.040799999995</v>
      </c>
      <c r="I7516" s="58">
        <f t="shared" si="235"/>
        <v>0</v>
      </c>
      <c r="J7516" s="59" t="s">
        <v>4015</v>
      </c>
      <c r="K7516" s="59"/>
      <c r="L7516" s="68" t="s">
        <v>4015</v>
      </c>
      <c r="M7516" s="61"/>
      <c r="N7516" s="62"/>
      <c r="O7516" s="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/>
      <c r="AO7516" s="12"/>
      <c r="AP7516" s="12"/>
      <c r="AQ7516" s="12"/>
      <c r="AR7516" s="12"/>
      <c r="AS7516" s="12"/>
      <c r="AT7516" s="12"/>
      <c r="AU7516" s="12"/>
      <c r="AV7516" s="12"/>
      <c r="AW7516" s="12"/>
      <c r="AX7516" s="12"/>
      <c r="AY7516" s="12"/>
      <c r="AZ7516" s="12"/>
      <c r="BA7516" s="12"/>
      <c r="BB7516" s="12"/>
      <c r="BC7516" s="12"/>
      <c r="BD7516" s="12"/>
      <c r="BE7516" s="12"/>
      <c r="BF7516" s="12"/>
      <c r="BG7516" s="12"/>
      <c r="BH7516" s="12"/>
      <c r="BI7516" s="12"/>
      <c r="BJ7516" s="12"/>
      <c r="BK7516" s="12"/>
      <c r="BL7516" s="12"/>
      <c r="BM7516" s="12"/>
      <c r="BN7516" s="12"/>
      <c r="BO7516" s="12"/>
      <c r="BP7516" s="12"/>
      <c r="BQ7516" s="12"/>
      <c r="BR7516" s="12"/>
      <c r="BS7516" s="12"/>
      <c r="BT7516" s="12"/>
      <c r="BU7516" s="12"/>
      <c r="BV7516" s="12"/>
      <c r="BW7516" s="12"/>
      <c r="BX7516" s="12"/>
      <c r="BY7516" s="12"/>
      <c r="BZ7516" s="12"/>
      <c r="CA7516" s="12"/>
      <c r="CB7516" s="12"/>
      <c r="CC7516" s="12"/>
      <c r="CD7516" s="12"/>
      <c r="CE7516" s="12"/>
    </row>
    <row r="7517" spans="1:83" s="10" customFormat="1" ht="12.75" customHeight="1" x14ac:dyDescent="0.2">
      <c r="A7517" s="51" t="s">
        <v>12574</v>
      </c>
      <c r="B7517" s="9" t="s">
        <v>12575</v>
      </c>
      <c r="C7517" s="66" t="s">
        <v>4035</v>
      </c>
      <c r="D7517" s="44" t="s">
        <v>12401</v>
      </c>
      <c r="E7517" s="54"/>
      <c r="F7517" s="55"/>
      <c r="G7517" s="56">
        <v>191.8</v>
      </c>
      <c r="H7517" s="57">
        <f t="shared" si="234"/>
        <v>226.32400000000001</v>
      </c>
      <c r="I7517" s="58">
        <f t="shared" si="235"/>
        <v>0</v>
      </c>
      <c r="J7517" s="59" t="s">
        <v>4015</v>
      </c>
      <c r="K7517" s="59" t="s">
        <v>6938</v>
      </c>
      <c r="L7517" s="68" t="s">
        <v>4015</v>
      </c>
      <c r="M7517" s="61"/>
      <c r="N7517" s="62"/>
      <c r="O7517" s="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/>
      <c r="AO7517" s="12"/>
      <c r="AP7517" s="12"/>
      <c r="AQ7517" s="12"/>
      <c r="AR7517" s="12"/>
      <c r="AS7517" s="12"/>
      <c r="AT7517" s="12"/>
      <c r="AU7517" s="12"/>
      <c r="AV7517" s="12"/>
      <c r="AW7517" s="12"/>
      <c r="AX7517" s="12"/>
      <c r="AY7517" s="12"/>
      <c r="AZ7517" s="12"/>
      <c r="BA7517" s="12"/>
      <c r="BB7517" s="12"/>
      <c r="BC7517" s="12"/>
      <c r="BD7517" s="12"/>
      <c r="BE7517" s="12"/>
      <c r="BF7517" s="12"/>
      <c r="BG7517" s="12"/>
      <c r="BH7517" s="12"/>
      <c r="BI7517" s="12"/>
      <c r="BJ7517" s="12"/>
      <c r="BK7517" s="12"/>
      <c r="BL7517" s="12"/>
      <c r="BM7517" s="12"/>
      <c r="BN7517" s="12"/>
      <c r="BO7517" s="12"/>
      <c r="BP7517" s="12"/>
      <c r="BQ7517" s="12"/>
      <c r="BR7517" s="12"/>
      <c r="BS7517" s="12"/>
      <c r="BT7517" s="12"/>
      <c r="BU7517" s="12"/>
      <c r="BV7517" s="12"/>
      <c r="BW7517" s="12"/>
      <c r="BX7517" s="12"/>
      <c r="BY7517" s="12"/>
      <c r="BZ7517" s="12"/>
      <c r="CA7517" s="12"/>
      <c r="CB7517" s="12"/>
      <c r="CC7517" s="12"/>
      <c r="CD7517" s="12"/>
      <c r="CE7517" s="12"/>
    </row>
    <row r="7518" spans="1:83" s="10" customFormat="1" ht="12.75" customHeight="1" x14ac:dyDescent="0.2">
      <c r="A7518" s="51" t="s">
        <v>12576</v>
      </c>
      <c r="B7518" s="9" t="s">
        <v>12577</v>
      </c>
      <c r="C7518" s="66" t="s">
        <v>4035</v>
      </c>
      <c r="D7518" s="44" t="s">
        <v>12401</v>
      </c>
      <c r="E7518" s="54"/>
      <c r="F7518" s="55"/>
      <c r="G7518" s="56">
        <v>157.58000000000001</v>
      </c>
      <c r="H7518" s="57">
        <f t="shared" si="234"/>
        <v>185.9444</v>
      </c>
      <c r="I7518" s="58">
        <f t="shared" si="235"/>
        <v>0</v>
      </c>
      <c r="J7518" s="59" t="s">
        <v>4015</v>
      </c>
      <c r="K7518" s="59" t="s">
        <v>6938</v>
      </c>
      <c r="L7518" s="68" t="s">
        <v>4015</v>
      </c>
      <c r="M7518" s="61"/>
      <c r="N7518" s="62"/>
      <c r="O7518" s="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/>
      <c r="AO7518" s="12"/>
      <c r="AP7518" s="12"/>
      <c r="AQ7518" s="12"/>
      <c r="AR7518" s="12"/>
      <c r="AS7518" s="12"/>
      <c r="AT7518" s="12"/>
      <c r="AU7518" s="12"/>
      <c r="AV7518" s="12"/>
      <c r="AW7518" s="12"/>
      <c r="AX7518" s="12"/>
      <c r="AY7518" s="12"/>
      <c r="AZ7518" s="12"/>
      <c r="BA7518" s="12"/>
      <c r="BB7518" s="12"/>
      <c r="BC7518" s="12"/>
      <c r="BD7518" s="12"/>
      <c r="BE7518" s="12"/>
      <c r="BF7518" s="12"/>
      <c r="BG7518" s="12"/>
      <c r="BH7518" s="12"/>
      <c r="BI7518" s="12"/>
      <c r="BJ7518" s="12"/>
      <c r="BK7518" s="12"/>
      <c r="BL7518" s="12"/>
      <c r="BM7518" s="12"/>
      <c r="BN7518" s="12"/>
      <c r="BO7518" s="12"/>
      <c r="BP7518" s="12"/>
      <c r="BQ7518" s="12"/>
      <c r="BR7518" s="12"/>
      <c r="BS7518" s="12"/>
      <c r="BT7518" s="12"/>
      <c r="BU7518" s="12"/>
      <c r="BV7518" s="12"/>
      <c r="BW7518" s="12"/>
      <c r="BX7518" s="12"/>
      <c r="BY7518" s="12"/>
      <c r="BZ7518" s="12"/>
      <c r="CA7518" s="12"/>
      <c r="CB7518" s="12"/>
      <c r="CC7518" s="12"/>
      <c r="CD7518" s="12"/>
      <c r="CE7518" s="12"/>
    </row>
    <row r="7519" spans="1:83" s="10" customFormat="1" ht="12.75" customHeight="1" x14ac:dyDescent="0.2">
      <c r="A7519" s="69" t="s">
        <v>12578</v>
      </c>
      <c r="B7519" s="70" t="s">
        <v>12021</v>
      </c>
      <c r="C7519" s="66" t="s">
        <v>4035</v>
      </c>
      <c r="D7519" s="72" t="s">
        <v>12401</v>
      </c>
      <c r="E7519" s="54"/>
      <c r="F7519" s="55"/>
      <c r="G7519" s="56">
        <v>1250</v>
      </c>
      <c r="H7519" s="57">
        <f t="shared" si="234"/>
        <v>1475</v>
      </c>
      <c r="I7519" s="58">
        <f t="shared" si="235"/>
        <v>0</v>
      </c>
      <c r="J7519" s="59" t="s">
        <v>4015</v>
      </c>
      <c r="K7519" s="59"/>
      <c r="L7519" s="68" t="s">
        <v>4015</v>
      </c>
      <c r="M7519" s="61"/>
      <c r="N7519" s="62"/>
      <c r="O7519" s="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/>
      <c r="AO7519" s="12"/>
      <c r="AP7519" s="12"/>
      <c r="AQ7519" s="12"/>
      <c r="AR7519" s="12"/>
      <c r="AS7519" s="12"/>
      <c r="AT7519" s="12"/>
      <c r="AU7519" s="12"/>
      <c r="AV7519" s="12"/>
      <c r="AW7519" s="12"/>
      <c r="AX7519" s="12"/>
      <c r="AY7519" s="12"/>
      <c r="AZ7519" s="12"/>
      <c r="BA7519" s="12"/>
      <c r="BB7519" s="12"/>
      <c r="BC7519" s="12"/>
      <c r="BD7519" s="12"/>
      <c r="BE7519" s="12"/>
      <c r="BF7519" s="12"/>
      <c r="BG7519" s="12"/>
      <c r="BH7519" s="12"/>
      <c r="BI7519" s="12"/>
      <c r="BJ7519" s="12"/>
      <c r="BK7519" s="12"/>
      <c r="BL7519" s="12"/>
      <c r="BM7519" s="12"/>
      <c r="BN7519" s="12"/>
      <c r="BO7519" s="12"/>
      <c r="BP7519" s="12"/>
      <c r="BQ7519" s="12"/>
      <c r="BR7519" s="12"/>
      <c r="BS7519" s="12"/>
      <c r="BT7519" s="12"/>
      <c r="BU7519" s="12"/>
      <c r="BV7519" s="12"/>
      <c r="BW7519" s="12"/>
      <c r="BX7519" s="12"/>
      <c r="BY7519" s="12"/>
      <c r="BZ7519" s="12"/>
      <c r="CA7519" s="12"/>
      <c r="CB7519" s="12"/>
      <c r="CC7519" s="12"/>
      <c r="CD7519" s="12"/>
      <c r="CE7519" s="12"/>
    </row>
    <row r="7520" spans="1:83" s="10" customFormat="1" ht="12.75" customHeight="1" x14ac:dyDescent="0.2">
      <c r="A7520" s="69" t="s">
        <v>12579</v>
      </c>
      <c r="B7520" s="70" t="s">
        <v>12021</v>
      </c>
      <c r="C7520" s="66" t="s">
        <v>4035</v>
      </c>
      <c r="D7520" s="72" t="s">
        <v>12401</v>
      </c>
      <c r="E7520" s="54"/>
      <c r="F7520" s="55"/>
      <c r="G7520" s="56">
        <v>770</v>
      </c>
      <c r="H7520" s="57">
        <f t="shared" si="234"/>
        <v>908.59999999999991</v>
      </c>
      <c r="I7520" s="58">
        <f t="shared" si="235"/>
        <v>0</v>
      </c>
      <c r="J7520" s="59" t="s">
        <v>4015</v>
      </c>
      <c r="K7520" s="59"/>
      <c r="L7520" s="68" t="s">
        <v>4015</v>
      </c>
      <c r="M7520" s="61"/>
      <c r="N7520" s="62"/>
      <c r="O7520" s="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/>
      <c r="AO7520" s="12"/>
      <c r="AP7520" s="12"/>
      <c r="AQ7520" s="12"/>
      <c r="AR7520" s="12"/>
      <c r="AS7520" s="12"/>
      <c r="AT7520" s="12"/>
      <c r="AU7520" s="12"/>
      <c r="AV7520" s="12"/>
      <c r="AW7520" s="12"/>
      <c r="AX7520" s="12"/>
      <c r="AY7520" s="12"/>
      <c r="AZ7520" s="12"/>
      <c r="BA7520" s="12"/>
      <c r="BB7520" s="12"/>
      <c r="BC7520" s="12"/>
      <c r="BD7520" s="12"/>
      <c r="BE7520" s="12"/>
      <c r="BF7520" s="12"/>
      <c r="BG7520" s="12"/>
      <c r="BH7520" s="12"/>
      <c r="BI7520" s="12"/>
      <c r="BJ7520" s="12"/>
      <c r="BK7520" s="12"/>
      <c r="BL7520" s="12"/>
      <c r="BM7520" s="12"/>
      <c r="BN7520" s="12"/>
      <c r="BO7520" s="12"/>
      <c r="BP7520" s="12"/>
      <c r="BQ7520" s="12"/>
      <c r="BR7520" s="12"/>
      <c r="BS7520" s="12"/>
      <c r="BT7520" s="12"/>
      <c r="BU7520" s="12"/>
      <c r="BV7520" s="12"/>
      <c r="BW7520" s="12"/>
      <c r="BX7520" s="12"/>
      <c r="BY7520" s="12"/>
      <c r="BZ7520" s="12"/>
      <c r="CA7520" s="12"/>
      <c r="CB7520" s="12"/>
      <c r="CC7520" s="12"/>
      <c r="CD7520" s="12"/>
      <c r="CE7520" s="12"/>
    </row>
    <row r="7521" spans="1:83" s="10" customFormat="1" ht="12.75" customHeight="1" x14ac:dyDescent="0.2">
      <c r="A7521" s="69" t="s">
        <v>12580</v>
      </c>
      <c r="B7521" s="70" t="s">
        <v>12581</v>
      </c>
      <c r="C7521" s="66" t="s">
        <v>4035</v>
      </c>
      <c r="D7521" s="72" t="s">
        <v>12401</v>
      </c>
      <c r="E7521" s="54"/>
      <c r="F7521" s="55"/>
      <c r="G7521" s="56">
        <v>356.43</v>
      </c>
      <c r="H7521" s="57">
        <f t="shared" si="234"/>
        <v>420.5874</v>
      </c>
      <c r="I7521" s="58">
        <f t="shared" si="235"/>
        <v>0</v>
      </c>
      <c r="J7521" s="59" t="s">
        <v>4015</v>
      </c>
      <c r="K7521" s="59"/>
      <c r="L7521" s="68" t="s">
        <v>4015</v>
      </c>
      <c r="M7521" s="61"/>
      <c r="N7521" s="62"/>
      <c r="O7521" s="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/>
      <c r="AO7521" s="12"/>
      <c r="AP7521" s="12"/>
      <c r="AQ7521" s="12"/>
      <c r="AR7521" s="12"/>
      <c r="AS7521" s="12"/>
      <c r="AT7521" s="12"/>
      <c r="AU7521" s="12"/>
      <c r="AV7521" s="12"/>
      <c r="AW7521" s="12"/>
      <c r="AX7521" s="12"/>
      <c r="AY7521" s="12"/>
      <c r="AZ7521" s="12"/>
      <c r="BA7521" s="12"/>
      <c r="BB7521" s="12"/>
      <c r="BC7521" s="12"/>
      <c r="BD7521" s="12"/>
      <c r="BE7521" s="12"/>
      <c r="BF7521" s="12"/>
      <c r="BG7521" s="12"/>
      <c r="BH7521" s="12"/>
      <c r="BI7521" s="12"/>
      <c r="BJ7521" s="12"/>
      <c r="BK7521" s="12"/>
      <c r="BL7521" s="12"/>
      <c r="BM7521" s="12"/>
      <c r="BN7521" s="12"/>
      <c r="BO7521" s="12"/>
      <c r="BP7521" s="12"/>
      <c r="BQ7521" s="12"/>
      <c r="BR7521" s="12"/>
      <c r="BS7521" s="12"/>
      <c r="BT7521" s="12"/>
      <c r="BU7521" s="12"/>
      <c r="BV7521" s="12"/>
      <c r="BW7521" s="12"/>
      <c r="BX7521" s="12"/>
      <c r="BY7521" s="12"/>
      <c r="BZ7521" s="12"/>
      <c r="CA7521" s="12"/>
      <c r="CB7521" s="12"/>
      <c r="CC7521" s="12"/>
      <c r="CD7521" s="12"/>
      <c r="CE7521" s="12"/>
    </row>
    <row r="7522" spans="1:83" s="10" customFormat="1" ht="12.75" customHeight="1" x14ac:dyDescent="0.2">
      <c r="A7522" s="69" t="s">
        <v>12582</v>
      </c>
      <c r="B7522" s="70" t="s">
        <v>7274</v>
      </c>
      <c r="C7522" s="71" t="s">
        <v>4007</v>
      </c>
      <c r="D7522" s="72" t="s">
        <v>12401</v>
      </c>
      <c r="E7522" s="54"/>
      <c r="F7522" s="55"/>
      <c r="G7522" s="56">
        <v>700</v>
      </c>
      <c r="H7522" s="57">
        <f t="shared" si="234"/>
        <v>826</v>
      </c>
      <c r="I7522" s="58">
        <f t="shared" si="235"/>
        <v>0</v>
      </c>
      <c r="J7522" s="59" t="s">
        <v>4015</v>
      </c>
      <c r="K7522" s="59" t="s">
        <v>6938</v>
      </c>
      <c r="L7522" s="68" t="s">
        <v>4015</v>
      </c>
      <c r="M7522" s="61"/>
      <c r="N7522" s="62"/>
      <c r="O7522" s="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/>
      <c r="AO7522" s="12"/>
      <c r="AP7522" s="12"/>
      <c r="AQ7522" s="12"/>
      <c r="AR7522" s="12"/>
      <c r="AS7522" s="12"/>
      <c r="AT7522" s="12"/>
      <c r="AU7522" s="12"/>
      <c r="AV7522" s="12"/>
      <c r="AW7522" s="12"/>
      <c r="AX7522" s="12"/>
      <c r="AY7522" s="12"/>
      <c r="AZ7522" s="12"/>
      <c r="BA7522" s="12"/>
      <c r="BB7522" s="12"/>
      <c r="BC7522" s="12"/>
      <c r="BD7522" s="12"/>
      <c r="BE7522" s="12"/>
      <c r="BF7522" s="12"/>
      <c r="BG7522" s="12"/>
      <c r="BH7522" s="12"/>
      <c r="BI7522" s="12"/>
      <c r="BJ7522" s="12"/>
      <c r="BK7522" s="12"/>
      <c r="BL7522" s="12"/>
      <c r="BM7522" s="12"/>
      <c r="BN7522" s="12"/>
      <c r="BO7522" s="12"/>
      <c r="BP7522" s="12"/>
      <c r="BQ7522" s="12"/>
      <c r="BR7522" s="12"/>
      <c r="BS7522" s="12"/>
      <c r="BT7522" s="12"/>
      <c r="BU7522" s="12"/>
      <c r="BV7522" s="12"/>
      <c r="BW7522" s="12"/>
      <c r="BX7522" s="12"/>
      <c r="BY7522" s="12"/>
      <c r="BZ7522" s="12"/>
      <c r="CA7522" s="12"/>
      <c r="CB7522" s="12"/>
      <c r="CC7522" s="12"/>
      <c r="CD7522" s="12"/>
      <c r="CE7522" s="12"/>
    </row>
    <row r="7523" spans="1:83" s="10" customFormat="1" ht="12.75" customHeight="1" x14ac:dyDescent="0.2">
      <c r="A7523" s="69" t="s">
        <v>12583</v>
      </c>
      <c r="B7523" s="70" t="s">
        <v>7274</v>
      </c>
      <c r="C7523" s="71" t="s">
        <v>4007</v>
      </c>
      <c r="D7523" s="72" t="s">
        <v>12401</v>
      </c>
      <c r="E7523" s="54"/>
      <c r="F7523" s="55"/>
      <c r="G7523" s="56">
        <v>941.18</v>
      </c>
      <c r="H7523" s="57">
        <f t="shared" si="234"/>
        <v>1110.5923999999998</v>
      </c>
      <c r="I7523" s="58">
        <f t="shared" si="235"/>
        <v>0</v>
      </c>
      <c r="J7523" s="59" t="s">
        <v>4015</v>
      </c>
      <c r="K7523" s="59" t="s">
        <v>6938</v>
      </c>
      <c r="L7523" s="68" t="s">
        <v>4015</v>
      </c>
      <c r="M7523" s="61"/>
      <c r="N7523" s="62"/>
      <c r="O7523" s="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/>
      <c r="AO7523" s="12"/>
      <c r="AP7523" s="12"/>
      <c r="AQ7523" s="12"/>
      <c r="AR7523" s="12"/>
      <c r="AS7523" s="12"/>
      <c r="AT7523" s="12"/>
      <c r="AU7523" s="12"/>
      <c r="AV7523" s="12"/>
      <c r="AW7523" s="12"/>
      <c r="AX7523" s="12"/>
      <c r="AY7523" s="12"/>
      <c r="AZ7523" s="12"/>
      <c r="BA7523" s="12"/>
      <c r="BB7523" s="12"/>
      <c r="BC7523" s="12"/>
      <c r="BD7523" s="12"/>
      <c r="BE7523" s="12"/>
      <c r="BF7523" s="12"/>
      <c r="BG7523" s="12"/>
      <c r="BH7523" s="12"/>
      <c r="BI7523" s="12"/>
      <c r="BJ7523" s="12"/>
      <c r="BK7523" s="12"/>
      <c r="BL7523" s="12"/>
      <c r="BM7523" s="12"/>
      <c r="BN7523" s="12"/>
      <c r="BO7523" s="12"/>
      <c r="BP7523" s="12"/>
      <c r="BQ7523" s="12"/>
      <c r="BR7523" s="12"/>
      <c r="BS7523" s="12"/>
      <c r="BT7523" s="12"/>
      <c r="BU7523" s="12"/>
      <c r="BV7523" s="12"/>
      <c r="BW7523" s="12"/>
      <c r="BX7523" s="12"/>
      <c r="BY7523" s="12"/>
      <c r="BZ7523" s="12"/>
      <c r="CA7523" s="12"/>
      <c r="CB7523" s="12"/>
      <c r="CC7523" s="12"/>
      <c r="CD7523" s="12"/>
      <c r="CE7523" s="12"/>
    </row>
    <row r="7524" spans="1:83" s="10" customFormat="1" ht="12.75" customHeight="1" x14ac:dyDescent="0.2">
      <c r="A7524" s="69" t="s">
        <v>12584</v>
      </c>
      <c r="B7524" s="70" t="s">
        <v>12585</v>
      </c>
      <c r="C7524" s="71" t="s">
        <v>4007</v>
      </c>
      <c r="D7524" s="72" t="s">
        <v>12401</v>
      </c>
      <c r="E7524" s="54"/>
      <c r="F7524" s="55"/>
      <c r="G7524" s="56">
        <v>900</v>
      </c>
      <c r="H7524" s="57">
        <f t="shared" si="234"/>
        <v>1062</v>
      </c>
      <c r="I7524" s="58">
        <f t="shared" si="235"/>
        <v>0</v>
      </c>
      <c r="J7524" s="59" t="s">
        <v>4015</v>
      </c>
      <c r="K7524" s="59" t="s">
        <v>6938</v>
      </c>
      <c r="L7524" s="68" t="s">
        <v>4015</v>
      </c>
      <c r="M7524" s="61"/>
      <c r="N7524" s="62" t="s">
        <v>4067</v>
      </c>
      <c r="O7524" s="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/>
      <c r="AO7524" s="12"/>
      <c r="AP7524" s="12"/>
      <c r="AQ7524" s="12"/>
      <c r="AR7524" s="12"/>
      <c r="AS7524" s="12"/>
      <c r="AT7524" s="12"/>
      <c r="AU7524" s="12"/>
      <c r="AV7524" s="12"/>
      <c r="AW7524" s="12"/>
      <c r="AX7524" s="12"/>
      <c r="AY7524" s="12"/>
      <c r="AZ7524" s="12"/>
      <c r="BA7524" s="12"/>
      <c r="BB7524" s="12"/>
      <c r="BC7524" s="12"/>
      <c r="BD7524" s="12"/>
      <c r="BE7524" s="12"/>
      <c r="BF7524" s="12"/>
      <c r="BG7524" s="12"/>
      <c r="BH7524" s="12"/>
      <c r="BI7524" s="12"/>
      <c r="BJ7524" s="12"/>
      <c r="BK7524" s="12"/>
      <c r="BL7524" s="12"/>
      <c r="BM7524" s="12"/>
      <c r="BN7524" s="12"/>
      <c r="BO7524" s="12"/>
      <c r="BP7524" s="12"/>
      <c r="BQ7524" s="12"/>
      <c r="BR7524" s="12"/>
      <c r="BS7524" s="12"/>
      <c r="BT7524" s="12"/>
      <c r="BU7524" s="12"/>
      <c r="BV7524" s="12"/>
      <c r="BW7524" s="12"/>
      <c r="BX7524" s="12"/>
      <c r="BY7524" s="12"/>
      <c r="BZ7524" s="12"/>
      <c r="CA7524" s="12"/>
      <c r="CB7524" s="12"/>
      <c r="CC7524" s="12"/>
      <c r="CD7524" s="12"/>
      <c r="CE7524" s="12"/>
    </row>
    <row r="7525" spans="1:83" s="10" customFormat="1" ht="12.75" customHeight="1" x14ac:dyDescent="0.2">
      <c r="A7525" s="69" t="s">
        <v>12586</v>
      </c>
      <c r="B7525" s="70" t="s">
        <v>11</v>
      </c>
      <c r="C7525" s="66" t="s">
        <v>4035</v>
      </c>
      <c r="D7525" s="72" t="s">
        <v>12401</v>
      </c>
      <c r="E7525" s="54"/>
      <c r="F7525" s="55"/>
      <c r="G7525" s="56">
        <v>770</v>
      </c>
      <c r="H7525" s="57">
        <f t="shared" si="234"/>
        <v>908.59999999999991</v>
      </c>
      <c r="I7525" s="58">
        <f t="shared" si="235"/>
        <v>0</v>
      </c>
      <c r="J7525" s="59" t="s">
        <v>4015</v>
      </c>
      <c r="K7525" s="59"/>
      <c r="L7525" s="68" t="s">
        <v>4015</v>
      </c>
      <c r="M7525" s="61"/>
      <c r="N7525" s="62"/>
      <c r="O7525" s="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/>
      <c r="AO7525" s="12"/>
      <c r="AP7525" s="12"/>
      <c r="AQ7525" s="12"/>
      <c r="AR7525" s="12"/>
      <c r="AS7525" s="12"/>
      <c r="AT7525" s="12"/>
      <c r="AU7525" s="12"/>
      <c r="AV7525" s="12"/>
      <c r="AW7525" s="12"/>
      <c r="AX7525" s="12"/>
      <c r="AY7525" s="12"/>
      <c r="AZ7525" s="12"/>
      <c r="BA7525" s="12"/>
      <c r="BB7525" s="12"/>
      <c r="BC7525" s="12"/>
      <c r="BD7525" s="12"/>
      <c r="BE7525" s="12"/>
      <c r="BF7525" s="12"/>
      <c r="BG7525" s="12"/>
      <c r="BH7525" s="12"/>
      <c r="BI7525" s="12"/>
      <c r="BJ7525" s="12"/>
      <c r="BK7525" s="12"/>
      <c r="BL7525" s="12"/>
      <c r="BM7525" s="12"/>
      <c r="BN7525" s="12"/>
      <c r="BO7525" s="12"/>
      <c r="BP7525" s="12"/>
      <c r="BQ7525" s="12"/>
      <c r="BR7525" s="12"/>
      <c r="BS7525" s="12"/>
      <c r="BT7525" s="12"/>
      <c r="BU7525" s="12"/>
      <c r="BV7525" s="12"/>
      <c r="BW7525" s="12"/>
      <c r="BX7525" s="12"/>
      <c r="BY7525" s="12"/>
      <c r="BZ7525" s="12"/>
      <c r="CA7525" s="12"/>
      <c r="CB7525" s="12"/>
      <c r="CC7525" s="12"/>
      <c r="CD7525" s="12"/>
      <c r="CE7525" s="12"/>
    </row>
    <row r="7526" spans="1:83" s="10" customFormat="1" ht="12.75" customHeight="1" x14ac:dyDescent="0.2">
      <c r="A7526" s="69" t="s">
        <v>12587</v>
      </c>
      <c r="B7526" s="70" t="s">
        <v>12554</v>
      </c>
      <c r="C7526" s="66" t="s">
        <v>4035</v>
      </c>
      <c r="D7526" s="72" t="s">
        <v>12401</v>
      </c>
      <c r="E7526" s="54"/>
      <c r="F7526" s="55"/>
      <c r="G7526" s="56">
        <v>1937.36</v>
      </c>
      <c r="H7526" s="57">
        <f t="shared" si="234"/>
        <v>2286.0847999999996</v>
      </c>
      <c r="I7526" s="58">
        <f t="shared" si="235"/>
        <v>0</v>
      </c>
      <c r="J7526" s="59" t="s">
        <v>4015</v>
      </c>
      <c r="K7526" s="59"/>
      <c r="L7526" s="68" t="s">
        <v>4015</v>
      </c>
      <c r="M7526" s="61"/>
      <c r="N7526" s="6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  <c r="AY7526" s="2"/>
      <c r="AZ7526" s="2"/>
      <c r="BA7526" s="2"/>
      <c r="BB7526" s="2"/>
      <c r="BC7526" s="2"/>
      <c r="BD7526" s="2"/>
      <c r="BE7526" s="2"/>
      <c r="BF7526" s="2"/>
      <c r="BG7526" s="2"/>
      <c r="BH7526" s="2"/>
      <c r="BI7526" s="2"/>
      <c r="BJ7526" s="2"/>
      <c r="BK7526" s="2"/>
      <c r="BL7526" s="2"/>
      <c r="BM7526" s="2"/>
      <c r="BN7526" s="2"/>
      <c r="BO7526" s="2"/>
      <c r="BP7526" s="2"/>
      <c r="BQ7526" s="2"/>
      <c r="BR7526" s="2"/>
      <c r="BS7526" s="2"/>
      <c r="BT7526" s="2"/>
      <c r="BU7526" s="2"/>
      <c r="BV7526" s="2"/>
      <c r="BW7526" s="2"/>
      <c r="BX7526" s="2"/>
      <c r="BY7526" s="2"/>
      <c r="BZ7526" s="2"/>
      <c r="CA7526" s="2"/>
      <c r="CB7526" s="2"/>
      <c r="CC7526" s="2"/>
      <c r="CD7526" s="2"/>
      <c r="CE7526" s="2"/>
    </row>
    <row r="7527" spans="1:83" s="10" customFormat="1" ht="12.75" customHeight="1" x14ac:dyDescent="0.2">
      <c r="A7527" s="64" t="s">
        <v>12588</v>
      </c>
      <c r="B7527" s="9" t="s">
        <v>11771</v>
      </c>
      <c r="C7527" s="66" t="s">
        <v>4035</v>
      </c>
      <c r="D7527" s="44" t="s">
        <v>4748</v>
      </c>
      <c r="E7527" s="54"/>
      <c r="F7527" s="55"/>
      <c r="G7527" s="56">
        <v>1700</v>
      </c>
      <c r="H7527" s="57">
        <f t="shared" si="234"/>
        <v>2006</v>
      </c>
      <c r="I7527" s="58">
        <f t="shared" si="235"/>
        <v>0</v>
      </c>
      <c r="J7527" s="59"/>
      <c r="K7527" s="59" t="s">
        <v>7624</v>
      </c>
      <c r="L7527" s="60" t="s">
        <v>4029</v>
      </c>
      <c r="M7527" s="61"/>
      <c r="N7527" s="6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  <c r="AY7527" s="2"/>
      <c r="AZ7527" s="2"/>
      <c r="BA7527" s="2"/>
      <c r="BB7527" s="2"/>
      <c r="BC7527" s="2"/>
      <c r="BD7527" s="2"/>
      <c r="BE7527" s="2"/>
      <c r="BF7527" s="2"/>
      <c r="BG7527" s="2"/>
      <c r="BH7527" s="2"/>
      <c r="BI7527" s="2"/>
      <c r="BJ7527" s="2"/>
      <c r="BK7527" s="2"/>
      <c r="BL7527" s="2"/>
      <c r="BM7527" s="2"/>
      <c r="BN7527" s="2"/>
      <c r="BO7527" s="2"/>
      <c r="BP7527" s="2"/>
      <c r="BQ7527" s="2"/>
      <c r="BR7527" s="2"/>
      <c r="BS7527" s="2"/>
      <c r="BT7527" s="2"/>
      <c r="BU7527" s="2"/>
      <c r="BV7527" s="2"/>
      <c r="BW7527" s="2"/>
      <c r="BX7527" s="2"/>
      <c r="BY7527" s="2"/>
      <c r="BZ7527" s="2"/>
      <c r="CA7527" s="2"/>
      <c r="CB7527" s="2"/>
      <c r="CC7527" s="2"/>
      <c r="CD7527" s="2"/>
      <c r="CE7527" s="2"/>
    </row>
    <row r="7528" spans="1:83" s="10" customFormat="1" ht="12.75" customHeight="1" x14ac:dyDescent="0.2">
      <c r="A7528" s="64" t="s">
        <v>3531</v>
      </c>
      <c r="B7528" s="9" t="s">
        <v>651</v>
      </c>
      <c r="C7528" s="66" t="s">
        <v>4035</v>
      </c>
      <c r="D7528" s="44" t="s">
        <v>4748</v>
      </c>
      <c r="E7528" s="54"/>
      <c r="F7528" s="55"/>
      <c r="G7528" s="56">
        <v>2400</v>
      </c>
      <c r="H7528" s="57">
        <f t="shared" si="234"/>
        <v>2832</v>
      </c>
      <c r="I7528" s="58">
        <f t="shared" si="235"/>
        <v>0</v>
      </c>
      <c r="J7528" s="59"/>
      <c r="K7528" s="59" t="s">
        <v>7624</v>
      </c>
      <c r="L7528" s="79" t="s">
        <v>4205</v>
      </c>
      <c r="M7528" s="61"/>
      <c r="N7528" s="6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  <c r="AY7528" s="2"/>
      <c r="AZ7528" s="2"/>
      <c r="BA7528" s="2"/>
      <c r="BB7528" s="2"/>
      <c r="BC7528" s="2"/>
      <c r="BD7528" s="2"/>
      <c r="BE7528" s="2"/>
      <c r="BF7528" s="2"/>
      <c r="BG7528" s="2"/>
      <c r="BH7528" s="2"/>
      <c r="BI7528" s="2"/>
      <c r="BJ7528" s="2"/>
      <c r="BK7528" s="2"/>
      <c r="BL7528" s="2"/>
      <c r="BM7528" s="2"/>
      <c r="BN7528" s="2"/>
      <c r="BO7528" s="2"/>
      <c r="BP7528" s="2"/>
      <c r="BQ7528" s="2"/>
      <c r="BR7528" s="2"/>
      <c r="BS7528" s="2"/>
      <c r="BT7528" s="2"/>
      <c r="BU7528" s="2"/>
      <c r="BV7528" s="2"/>
      <c r="BW7528" s="2"/>
      <c r="BX7528" s="2"/>
      <c r="BY7528" s="2"/>
      <c r="BZ7528" s="2"/>
      <c r="CA7528" s="2"/>
      <c r="CB7528" s="2"/>
      <c r="CC7528" s="2"/>
      <c r="CD7528" s="2"/>
      <c r="CE7528" s="2"/>
    </row>
    <row r="7529" spans="1:83" s="10" customFormat="1" ht="12.75" customHeight="1" x14ac:dyDescent="0.2">
      <c r="A7529" s="51" t="s">
        <v>12589</v>
      </c>
      <c r="B7529" s="9" t="s">
        <v>12590</v>
      </c>
      <c r="C7529" s="66" t="s">
        <v>4035</v>
      </c>
      <c r="D7529" s="44" t="s">
        <v>4375</v>
      </c>
      <c r="E7529" s="54"/>
      <c r="F7529" s="55"/>
      <c r="G7529" s="56">
        <v>4876.12</v>
      </c>
      <c r="H7529" s="57">
        <f t="shared" si="234"/>
        <v>5753.8215999999993</v>
      </c>
      <c r="I7529" s="58">
        <f t="shared" si="235"/>
        <v>0</v>
      </c>
      <c r="J7529" s="59" t="s">
        <v>4027</v>
      </c>
      <c r="K7529" s="59"/>
      <c r="L7529" s="60" t="s">
        <v>4029</v>
      </c>
      <c r="M7529" s="61">
        <v>7.5</v>
      </c>
      <c r="N7529" s="6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  <c r="AY7529" s="2"/>
      <c r="AZ7529" s="2"/>
      <c r="BA7529" s="2"/>
      <c r="BB7529" s="2"/>
      <c r="BC7529" s="2"/>
      <c r="BD7529" s="2"/>
      <c r="BE7529" s="2"/>
      <c r="BF7529" s="2"/>
      <c r="BG7529" s="2"/>
      <c r="BH7529" s="2"/>
      <c r="BI7529" s="2"/>
      <c r="BJ7529" s="2"/>
      <c r="BK7529" s="2"/>
      <c r="BL7529" s="2"/>
      <c r="BM7529" s="2"/>
      <c r="BN7529" s="2"/>
      <c r="BO7529" s="2"/>
      <c r="BP7529" s="2"/>
      <c r="BQ7529" s="2"/>
      <c r="BR7529" s="2"/>
      <c r="BS7529" s="2"/>
      <c r="BT7529" s="2"/>
      <c r="BU7529" s="2"/>
      <c r="BV7529" s="2"/>
      <c r="BW7529" s="2"/>
      <c r="BX7529" s="2"/>
      <c r="BY7529" s="2"/>
      <c r="BZ7529" s="2"/>
      <c r="CA7529" s="2"/>
      <c r="CB7529" s="2"/>
      <c r="CC7529" s="2"/>
      <c r="CD7529" s="2"/>
      <c r="CE7529" s="2"/>
    </row>
    <row r="7530" spans="1:83" s="10" customFormat="1" ht="12.75" customHeight="1" x14ac:dyDescent="0.2">
      <c r="A7530" s="69" t="s">
        <v>12591</v>
      </c>
      <c r="B7530" s="70" t="s">
        <v>12592</v>
      </c>
      <c r="C7530" s="66" t="s">
        <v>4035</v>
      </c>
      <c r="D7530" s="72"/>
      <c r="E7530" s="54"/>
      <c r="F7530" s="55"/>
      <c r="G7530" s="56">
        <v>2300</v>
      </c>
      <c r="H7530" s="57">
        <f t="shared" si="234"/>
        <v>2714</v>
      </c>
      <c r="I7530" s="58">
        <f t="shared" si="235"/>
        <v>0</v>
      </c>
      <c r="J7530" s="59"/>
      <c r="K7530" s="59"/>
      <c r="L7530" s="60"/>
      <c r="M7530" s="61"/>
      <c r="N7530" s="6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  <c r="AX7530" s="2"/>
      <c r="AY7530" s="2"/>
      <c r="AZ7530" s="2"/>
      <c r="BA7530" s="2"/>
      <c r="BB7530" s="2"/>
      <c r="BC7530" s="2"/>
      <c r="BD7530" s="2"/>
      <c r="BE7530" s="2"/>
      <c r="BF7530" s="2"/>
      <c r="BG7530" s="2"/>
      <c r="BH7530" s="2"/>
      <c r="BI7530" s="2"/>
      <c r="BJ7530" s="2"/>
      <c r="BK7530" s="2"/>
      <c r="BL7530" s="2"/>
      <c r="BM7530" s="2"/>
      <c r="BN7530" s="2"/>
      <c r="BO7530" s="2"/>
      <c r="BP7530" s="2"/>
      <c r="BQ7530" s="2"/>
      <c r="BR7530" s="2"/>
      <c r="BS7530" s="2"/>
      <c r="BT7530" s="2"/>
      <c r="BU7530" s="2"/>
      <c r="BV7530" s="2"/>
      <c r="BW7530" s="2"/>
      <c r="BX7530" s="2"/>
      <c r="BY7530" s="2"/>
      <c r="BZ7530" s="2"/>
      <c r="CA7530" s="2"/>
      <c r="CB7530" s="2"/>
      <c r="CC7530" s="2"/>
      <c r="CD7530" s="2"/>
      <c r="CE7530" s="2"/>
    </row>
    <row r="7531" spans="1:83" s="10" customFormat="1" ht="12.75" customHeight="1" x14ac:dyDescent="0.2">
      <c r="A7531" s="69" t="s">
        <v>12593</v>
      </c>
      <c r="B7531" s="70" t="s">
        <v>12594</v>
      </c>
      <c r="C7531" s="66" t="s">
        <v>4035</v>
      </c>
      <c r="D7531" s="72"/>
      <c r="E7531" s="54"/>
      <c r="F7531" s="55"/>
      <c r="G7531" s="56">
        <v>550</v>
      </c>
      <c r="H7531" s="57">
        <f t="shared" si="234"/>
        <v>649</v>
      </c>
      <c r="I7531" s="58">
        <f t="shared" si="235"/>
        <v>0</v>
      </c>
      <c r="J7531" s="59"/>
      <c r="K7531" s="59"/>
      <c r="L7531" s="60"/>
      <c r="M7531" s="61"/>
      <c r="N7531" s="6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  <c r="AX7531" s="2"/>
      <c r="AY7531" s="2"/>
      <c r="AZ7531" s="2"/>
      <c r="BA7531" s="2"/>
      <c r="BB7531" s="2"/>
      <c r="BC7531" s="2"/>
      <c r="BD7531" s="2"/>
      <c r="BE7531" s="2"/>
      <c r="BF7531" s="2"/>
      <c r="BG7531" s="2"/>
      <c r="BH7531" s="2"/>
      <c r="BI7531" s="2"/>
      <c r="BJ7531" s="2"/>
      <c r="BK7531" s="2"/>
      <c r="BL7531" s="2"/>
      <c r="BM7531" s="2"/>
      <c r="BN7531" s="2"/>
      <c r="BO7531" s="2"/>
      <c r="BP7531" s="2"/>
      <c r="BQ7531" s="2"/>
      <c r="BR7531" s="2"/>
      <c r="BS7531" s="2"/>
      <c r="BT7531" s="2"/>
      <c r="BU7531" s="2"/>
      <c r="BV7531" s="2"/>
      <c r="BW7531" s="2"/>
      <c r="BX7531" s="2"/>
      <c r="BY7531" s="2"/>
      <c r="BZ7531" s="2"/>
      <c r="CA7531" s="2"/>
      <c r="CB7531" s="2"/>
      <c r="CC7531" s="2"/>
      <c r="CD7531" s="2"/>
      <c r="CE7531" s="2"/>
    </row>
    <row r="7532" spans="1:83" s="10" customFormat="1" ht="12.75" customHeight="1" x14ac:dyDescent="0.2">
      <c r="A7532" s="51" t="s">
        <v>12595</v>
      </c>
      <c r="B7532" s="9" t="s">
        <v>743</v>
      </c>
      <c r="C7532" s="66" t="s">
        <v>4035</v>
      </c>
      <c r="D7532" s="44" t="s">
        <v>4494</v>
      </c>
      <c r="E7532" s="54"/>
      <c r="F7532" s="55"/>
      <c r="G7532" s="56">
        <v>28500</v>
      </c>
      <c r="H7532" s="57">
        <f t="shared" si="234"/>
        <v>33630</v>
      </c>
      <c r="I7532" s="58">
        <f t="shared" si="235"/>
        <v>0</v>
      </c>
      <c r="J7532" s="59" t="s">
        <v>4027</v>
      </c>
      <c r="K7532" s="59"/>
      <c r="L7532" s="60" t="s">
        <v>4029</v>
      </c>
      <c r="M7532" s="61"/>
      <c r="N7532" s="6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  <c r="AX7532" s="2"/>
      <c r="AY7532" s="2"/>
      <c r="AZ7532" s="2"/>
      <c r="BA7532" s="2"/>
      <c r="BB7532" s="2"/>
      <c r="BC7532" s="2"/>
      <c r="BD7532" s="2"/>
      <c r="BE7532" s="2"/>
      <c r="BF7532" s="2"/>
      <c r="BG7532" s="2"/>
      <c r="BH7532" s="2"/>
      <c r="BI7532" s="2"/>
      <c r="BJ7532" s="2"/>
      <c r="BK7532" s="2"/>
      <c r="BL7532" s="2"/>
      <c r="BM7532" s="2"/>
      <c r="BN7532" s="2"/>
      <c r="BO7532" s="2"/>
      <c r="BP7532" s="2"/>
      <c r="BQ7532" s="2"/>
      <c r="BR7532" s="2"/>
      <c r="BS7532" s="2"/>
      <c r="BT7532" s="2"/>
      <c r="BU7532" s="2"/>
      <c r="BV7532" s="2"/>
      <c r="BW7532" s="2"/>
      <c r="BX7532" s="2"/>
      <c r="BY7532" s="2"/>
      <c r="BZ7532" s="2"/>
      <c r="CA7532" s="2"/>
      <c r="CB7532" s="2"/>
      <c r="CC7532" s="2"/>
      <c r="CD7532" s="2"/>
      <c r="CE7532" s="2"/>
    </row>
    <row r="7533" spans="1:83" s="10" customFormat="1" ht="12.75" customHeight="1" x14ac:dyDescent="0.2">
      <c r="A7533" s="78" t="s">
        <v>12596</v>
      </c>
      <c r="B7533" s="70" t="s">
        <v>744</v>
      </c>
      <c r="C7533" s="66" t="s">
        <v>4035</v>
      </c>
      <c r="D7533" s="72" t="s">
        <v>4494</v>
      </c>
      <c r="E7533" s="54"/>
      <c r="F7533" s="55"/>
      <c r="G7533" s="56">
        <v>2300</v>
      </c>
      <c r="H7533" s="57">
        <f t="shared" si="234"/>
        <v>2714</v>
      </c>
      <c r="I7533" s="58">
        <f t="shared" si="235"/>
        <v>0</v>
      </c>
      <c r="J7533" s="59"/>
      <c r="K7533" s="59"/>
      <c r="L7533" s="60"/>
      <c r="M7533" s="61"/>
      <c r="N7533" s="6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  <c r="AX7533" s="2"/>
      <c r="AY7533" s="2"/>
      <c r="AZ7533" s="2"/>
      <c r="BA7533" s="2"/>
      <c r="BB7533" s="2"/>
      <c r="BC7533" s="2"/>
      <c r="BD7533" s="2"/>
      <c r="BE7533" s="2"/>
      <c r="BF7533" s="2"/>
      <c r="BG7533" s="2"/>
      <c r="BH7533" s="2"/>
      <c r="BI7533" s="2"/>
      <c r="BJ7533" s="2"/>
      <c r="BK7533" s="2"/>
      <c r="BL7533" s="2"/>
      <c r="BM7533" s="2"/>
      <c r="BN7533" s="2"/>
      <c r="BO7533" s="2"/>
      <c r="BP7533" s="2"/>
      <c r="BQ7533" s="2"/>
      <c r="BR7533" s="2"/>
      <c r="BS7533" s="2"/>
      <c r="BT7533" s="2"/>
      <c r="BU7533" s="2"/>
      <c r="BV7533" s="2"/>
      <c r="BW7533" s="2"/>
      <c r="BX7533" s="2"/>
      <c r="BY7533" s="2"/>
      <c r="BZ7533" s="2"/>
      <c r="CA7533" s="2"/>
      <c r="CB7533" s="2"/>
      <c r="CC7533" s="2"/>
      <c r="CD7533" s="2"/>
      <c r="CE7533" s="2"/>
    </row>
    <row r="7534" spans="1:83" s="10" customFormat="1" ht="12.75" customHeight="1" x14ac:dyDescent="0.2">
      <c r="A7534" s="51" t="s">
        <v>12597</v>
      </c>
      <c r="B7534" s="9" t="s">
        <v>12598</v>
      </c>
      <c r="C7534" s="66" t="s">
        <v>4035</v>
      </c>
      <c r="D7534" s="44" t="s">
        <v>4494</v>
      </c>
      <c r="E7534" s="54"/>
      <c r="F7534" s="55"/>
      <c r="G7534" s="56">
        <v>6242.12</v>
      </c>
      <c r="H7534" s="57">
        <f t="shared" si="234"/>
        <v>7365.7015999999994</v>
      </c>
      <c r="I7534" s="58">
        <f t="shared" si="235"/>
        <v>0</v>
      </c>
      <c r="J7534" s="59" t="s">
        <v>4027</v>
      </c>
      <c r="K7534" s="59"/>
      <c r="L7534" s="60" t="s">
        <v>4029</v>
      </c>
      <c r="M7534" s="61">
        <v>11</v>
      </c>
      <c r="N7534" s="6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  <c r="AW7534" s="2"/>
      <c r="AX7534" s="2"/>
      <c r="AY7534" s="2"/>
      <c r="AZ7534" s="2"/>
      <c r="BA7534" s="2"/>
      <c r="BB7534" s="2"/>
      <c r="BC7534" s="2"/>
      <c r="BD7534" s="2"/>
      <c r="BE7534" s="2"/>
      <c r="BF7534" s="2"/>
      <c r="BG7534" s="2"/>
      <c r="BH7534" s="2"/>
      <c r="BI7534" s="2"/>
      <c r="BJ7534" s="2"/>
      <c r="BK7534" s="2"/>
      <c r="BL7534" s="2"/>
      <c r="BM7534" s="2"/>
      <c r="BN7534" s="2"/>
      <c r="BO7534" s="2"/>
      <c r="BP7534" s="2"/>
      <c r="BQ7534" s="2"/>
      <c r="BR7534" s="2"/>
      <c r="BS7534" s="2"/>
      <c r="BT7534" s="2"/>
      <c r="BU7534" s="2"/>
      <c r="BV7534" s="2"/>
      <c r="BW7534" s="2"/>
      <c r="BX7534" s="2"/>
      <c r="BY7534" s="2"/>
      <c r="BZ7534" s="2"/>
      <c r="CA7534" s="2"/>
      <c r="CB7534" s="2"/>
      <c r="CC7534" s="2"/>
      <c r="CD7534" s="2"/>
      <c r="CE7534" s="2"/>
    </row>
    <row r="7535" spans="1:83" s="10" customFormat="1" ht="12.75" customHeight="1" x14ac:dyDescent="0.2">
      <c r="A7535" s="64" t="s">
        <v>12599</v>
      </c>
      <c r="B7535" s="9" t="s">
        <v>12600</v>
      </c>
      <c r="C7535" s="66" t="s">
        <v>4035</v>
      </c>
      <c r="D7535" s="44" t="s">
        <v>4319</v>
      </c>
      <c r="E7535" s="54"/>
      <c r="F7535" s="55"/>
      <c r="G7535" s="56">
        <v>668.76</v>
      </c>
      <c r="H7535" s="57">
        <f t="shared" si="234"/>
        <v>789.13679999999999</v>
      </c>
      <c r="I7535" s="58">
        <f t="shared" si="235"/>
        <v>0</v>
      </c>
      <c r="J7535" s="59"/>
      <c r="K7535" s="59" t="s">
        <v>6938</v>
      </c>
      <c r="L7535" s="79" t="s">
        <v>12601</v>
      </c>
      <c r="M7535" s="61"/>
      <c r="N7535" s="6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  <c r="AX7535" s="2"/>
      <c r="AY7535" s="2"/>
      <c r="AZ7535" s="2"/>
      <c r="BA7535" s="2"/>
      <c r="BB7535" s="2"/>
      <c r="BC7535" s="2"/>
      <c r="BD7535" s="2"/>
      <c r="BE7535" s="2"/>
      <c r="BF7535" s="2"/>
      <c r="BG7535" s="2"/>
      <c r="BH7535" s="2"/>
      <c r="BI7535" s="2"/>
      <c r="BJ7535" s="2"/>
      <c r="BK7535" s="2"/>
      <c r="BL7535" s="2"/>
      <c r="BM7535" s="2"/>
      <c r="BN7535" s="2"/>
      <c r="BO7535" s="2"/>
      <c r="BP7535" s="2"/>
      <c r="BQ7535" s="2"/>
      <c r="BR7535" s="2"/>
      <c r="BS7535" s="2"/>
      <c r="BT7535" s="2"/>
      <c r="BU7535" s="2"/>
      <c r="BV7535" s="2"/>
      <c r="BW7535" s="2"/>
      <c r="BX7535" s="2"/>
      <c r="BY7535" s="2"/>
      <c r="BZ7535" s="2"/>
      <c r="CA7535" s="2"/>
      <c r="CB7535" s="2"/>
      <c r="CC7535" s="2"/>
      <c r="CD7535" s="2"/>
      <c r="CE7535" s="2"/>
    </row>
    <row r="7536" spans="1:83" s="10" customFormat="1" ht="12.75" customHeight="1" x14ac:dyDescent="0.2">
      <c r="A7536" s="51" t="s">
        <v>3532</v>
      </c>
      <c r="B7536" s="9" t="s">
        <v>271</v>
      </c>
      <c r="C7536" s="66" t="s">
        <v>4035</v>
      </c>
      <c r="D7536" s="44" t="s">
        <v>4319</v>
      </c>
      <c r="E7536" s="54"/>
      <c r="F7536" s="55"/>
      <c r="G7536" s="56">
        <v>481.55</v>
      </c>
      <c r="H7536" s="57">
        <f t="shared" si="234"/>
        <v>568.22899999999993</v>
      </c>
      <c r="I7536" s="58">
        <f t="shared" si="235"/>
        <v>0</v>
      </c>
      <c r="J7536" s="59" t="s">
        <v>4027</v>
      </c>
      <c r="K7536" s="59"/>
      <c r="L7536" s="60" t="s">
        <v>4029</v>
      </c>
      <c r="M7536" s="61">
        <v>0.26</v>
      </c>
      <c r="N7536" s="6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  <c r="AX7536" s="2"/>
      <c r="AY7536" s="2"/>
      <c r="AZ7536" s="2"/>
      <c r="BA7536" s="2"/>
      <c r="BB7536" s="2"/>
      <c r="BC7536" s="2"/>
      <c r="BD7536" s="2"/>
      <c r="BE7536" s="2"/>
      <c r="BF7536" s="2"/>
      <c r="BG7536" s="2"/>
      <c r="BH7536" s="2"/>
      <c r="BI7536" s="2"/>
      <c r="BJ7536" s="2"/>
      <c r="BK7536" s="2"/>
      <c r="BL7536" s="2"/>
      <c r="BM7536" s="2"/>
      <c r="BN7536" s="2"/>
      <c r="BO7536" s="2"/>
      <c r="BP7536" s="2"/>
      <c r="BQ7536" s="2"/>
      <c r="BR7536" s="2"/>
      <c r="BS7536" s="2"/>
      <c r="BT7536" s="2"/>
      <c r="BU7536" s="2"/>
      <c r="BV7536" s="2"/>
      <c r="BW7536" s="2"/>
      <c r="BX7536" s="2"/>
      <c r="BY7536" s="2"/>
      <c r="BZ7536" s="2"/>
      <c r="CA7536" s="2"/>
      <c r="CB7536" s="2"/>
      <c r="CC7536" s="2"/>
      <c r="CD7536" s="2"/>
      <c r="CE7536" s="2"/>
    </row>
    <row r="7537" spans="1:83" s="10" customFormat="1" ht="12.75" customHeight="1" x14ac:dyDescent="0.2">
      <c r="A7537" s="69" t="s">
        <v>3533</v>
      </c>
      <c r="B7537" s="70" t="s">
        <v>1171</v>
      </c>
      <c r="C7537" s="66" t="s">
        <v>4035</v>
      </c>
      <c r="D7537" s="72"/>
      <c r="E7537" s="54"/>
      <c r="F7537" s="55"/>
      <c r="G7537" s="56">
        <v>1200</v>
      </c>
      <c r="H7537" s="57">
        <f t="shared" si="234"/>
        <v>1416</v>
      </c>
      <c r="I7537" s="58">
        <f t="shared" si="235"/>
        <v>0</v>
      </c>
      <c r="J7537" s="59"/>
      <c r="K7537" s="59"/>
      <c r="L7537" s="60"/>
      <c r="M7537" s="61"/>
      <c r="N7537" s="6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  <c r="AY7537" s="2"/>
      <c r="AZ7537" s="2"/>
      <c r="BA7537" s="2"/>
      <c r="BB7537" s="2"/>
      <c r="BC7537" s="2"/>
      <c r="BD7537" s="2"/>
      <c r="BE7537" s="2"/>
      <c r="BF7537" s="2"/>
      <c r="BG7537" s="2"/>
      <c r="BH7537" s="2"/>
      <c r="BI7537" s="2"/>
      <c r="BJ7537" s="2"/>
      <c r="BK7537" s="2"/>
      <c r="BL7537" s="2"/>
      <c r="BM7537" s="2"/>
      <c r="BN7537" s="2"/>
      <c r="BO7537" s="2"/>
      <c r="BP7537" s="2"/>
      <c r="BQ7537" s="2"/>
      <c r="BR7537" s="2"/>
      <c r="BS7537" s="2"/>
      <c r="BT7537" s="2"/>
      <c r="BU7537" s="2"/>
      <c r="BV7537" s="2"/>
      <c r="BW7537" s="2"/>
      <c r="BX7537" s="2"/>
      <c r="BY7537" s="2"/>
      <c r="BZ7537" s="2"/>
      <c r="CA7537" s="2"/>
      <c r="CB7537" s="2"/>
      <c r="CC7537" s="2"/>
      <c r="CD7537" s="2"/>
      <c r="CE7537" s="2"/>
    </row>
    <row r="7538" spans="1:83" s="10" customFormat="1" ht="12.75" customHeight="1" x14ac:dyDescent="0.2">
      <c r="A7538" s="64" t="s">
        <v>12602</v>
      </c>
      <c r="B7538" s="9" t="s">
        <v>8107</v>
      </c>
      <c r="C7538" s="53" t="s">
        <v>4007</v>
      </c>
      <c r="D7538" s="44" t="s">
        <v>4299</v>
      </c>
      <c r="E7538" s="54"/>
      <c r="F7538" s="55"/>
      <c r="G7538" s="56">
        <v>5879.53</v>
      </c>
      <c r="H7538" s="57">
        <f t="shared" si="234"/>
        <v>6937.8453999999992</v>
      </c>
      <c r="I7538" s="58">
        <f t="shared" si="235"/>
        <v>0</v>
      </c>
      <c r="J7538" s="101" t="s">
        <v>8110</v>
      </c>
      <c r="K7538" s="59" t="s">
        <v>4300</v>
      </c>
      <c r="L7538" s="60" t="s">
        <v>4526</v>
      </c>
      <c r="M7538" s="61">
        <v>23.5</v>
      </c>
      <c r="N7538" s="6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  <c r="AY7538" s="2"/>
      <c r="AZ7538" s="2"/>
      <c r="BA7538" s="2"/>
      <c r="BB7538" s="2"/>
      <c r="BC7538" s="2"/>
      <c r="BD7538" s="2"/>
      <c r="BE7538" s="2"/>
      <c r="BF7538" s="2"/>
      <c r="BG7538" s="2"/>
      <c r="BH7538" s="2"/>
      <c r="BI7538" s="2"/>
      <c r="BJ7538" s="2"/>
      <c r="BK7538" s="2"/>
      <c r="BL7538" s="2"/>
      <c r="BM7538" s="2"/>
      <c r="BN7538" s="2"/>
      <c r="BO7538" s="2"/>
      <c r="BP7538" s="2"/>
      <c r="BQ7538" s="2"/>
      <c r="BR7538" s="2"/>
      <c r="BS7538" s="2"/>
      <c r="BT7538" s="2"/>
      <c r="BU7538" s="2"/>
      <c r="BV7538" s="2"/>
      <c r="BW7538" s="2"/>
      <c r="BX7538" s="2"/>
      <c r="BY7538" s="2"/>
      <c r="BZ7538" s="2"/>
      <c r="CA7538" s="2"/>
      <c r="CB7538" s="2"/>
      <c r="CC7538" s="2"/>
      <c r="CD7538" s="2"/>
      <c r="CE7538" s="2"/>
    </row>
    <row r="7539" spans="1:83" s="10" customFormat="1" ht="12.75" customHeight="1" x14ac:dyDescent="0.2">
      <c r="A7539" s="64" t="s">
        <v>12603</v>
      </c>
      <c r="B7539" s="9" t="s">
        <v>12604</v>
      </c>
      <c r="C7539" s="66" t="s">
        <v>4035</v>
      </c>
      <c r="D7539" s="44" t="s">
        <v>4135</v>
      </c>
      <c r="E7539" s="54"/>
      <c r="F7539" s="55"/>
      <c r="G7539" s="56">
        <v>350</v>
      </c>
      <c r="H7539" s="57">
        <f t="shared" si="234"/>
        <v>413</v>
      </c>
      <c r="I7539" s="58">
        <f t="shared" si="235"/>
        <v>0</v>
      </c>
      <c r="J7539" s="59"/>
      <c r="K7539" s="59"/>
      <c r="L7539" s="60" t="s">
        <v>4029</v>
      </c>
      <c r="M7539" s="61"/>
      <c r="N7539" s="6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  <c r="AY7539" s="2"/>
      <c r="AZ7539" s="2"/>
      <c r="BA7539" s="2"/>
      <c r="BB7539" s="2"/>
      <c r="BC7539" s="2"/>
      <c r="BD7539" s="2"/>
      <c r="BE7539" s="2"/>
      <c r="BF7539" s="2"/>
      <c r="BG7539" s="2"/>
      <c r="BH7539" s="2"/>
      <c r="BI7539" s="2"/>
      <c r="BJ7539" s="2"/>
      <c r="BK7539" s="2"/>
      <c r="BL7539" s="2"/>
      <c r="BM7539" s="2"/>
      <c r="BN7539" s="2"/>
      <c r="BO7539" s="2"/>
      <c r="BP7539" s="2"/>
      <c r="BQ7539" s="2"/>
      <c r="BR7539" s="2"/>
      <c r="BS7539" s="2"/>
      <c r="BT7539" s="2"/>
      <c r="BU7539" s="2"/>
      <c r="BV7539" s="2"/>
      <c r="BW7539" s="2"/>
      <c r="BX7539" s="2"/>
      <c r="BY7539" s="2"/>
      <c r="BZ7539" s="2"/>
      <c r="CA7539" s="2"/>
      <c r="CB7539" s="2"/>
      <c r="CC7539" s="2"/>
      <c r="CD7539" s="2"/>
      <c r="CE7539" s="2"/>
    </row>
    <row r="7540" spans="1:83" s="10" customFormat="1" ht="12.75" customHeight="1" x14ac:dyDescent="0.2">
      <c r="A7540" s="69" t="s">
        <v>3534</v>
      </c>
      <c r="B7540" s="70" t="s">
        <v>554</v>
      </c>
      <c r="C7540" s="66" t="s">
        <v>4035</v>
      </c>
      <c r="D7540" s="72" t="s">
        <v>4033</v>
      </c>
      <c r="E7540" s="54"/>
      <c r="F7540" s="55"/>
      <c r="G7540" s="56">
        <v>1300</v>
      </c>
      <c r="H7540" s="57">
        <f t="shared" si="234"/>
        <v>1534</v>
      </c>
      <c r="I7540" s="58">
        <f t="shared" si="235"/>
        <v>0</v>
      </c>
      <c r="J7540" s="59"/>
      <c r="K7540" s="59"/>
      <c r="L7540" s="60"/>
      <c r="M7540" s="61"/>
      <c r="N7540" s="6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  <c r="AY7540" s="2"/>
      <c r="AZ7540" s="2"/>
      <c r="BA7540" s="2"/>
      <c r="BB7540" s="2"/>
      <c r="BC7540" s="2"/>
      <c r="BD7540" s="2"/>
      <c r="BE7540" s="2"/>
      <c r="BF7540" s="2"/>
      <c r="BG7540" s="2"/>
      <c r="BH7540" s="2"/>
      <c r="BI7540" s="2"/>
      <c r="BJ7540" s="2"/>
      <c r="BK7540" s="2"/>
      <c r="BL7540" s="2"/>
      <c r="BM7540" s="2"/>
      <c r="BN7540" s="2"/>
      <c r="BO7540" s="2"/>
      <c r="BP7540" s="2"/>
      <c r="BQ7540" s="2"/>
      <c r="BR7540" s="2"/>
      <c r="BS7540" s="2"/>
      <c r="BT7540" s="2"/>
      <c r="BU7540" s="2"/>
      <c r="BV7540" s="2"/>
      <c r="BW7540" s="2"/>
      <c r="BX7540" s="2"/>
      <c r="BY7540" s="2"/>
      <c r="BZ7540" s="2"/>
      <c r="CA7540" s="2"/>
      <c r="CB7540" s="2"/>
      <c r="CC7540" s="2"/>
      <c r="CD7540" s="2"/>
      <c r="CE7540" s="2"/>
    </row>
    <row r="7541" spans="1:83" s="10" customFormat="1" ht="12.75" customHeight="1" x14ac:dyDescent="0.2">
      <c r="A7541" s="51" t="s">
        <v>12605</v>
      </c>
      <c r="B7541" s="9" t="s">
        <v>9556</v>
      </c>
      <c r="C7541" s="66" t="s">
        <v>4035</v>
      </c>
      <c r="D7541" s="44" t="s">
        <v>4033</v>
      </c>
      <c r="E7541" s="54"/>
      <c r="F7541" s="55"/>
      <c r="G7541" s="56">
        <v>1350</v>
      </c>
      <c r="H7541" s="57">
        <f t="shared" si="234"/>
        <v>1593</v>
      </c>
      <c r="I7541" s="58">
        <f t="shared" si="235"/>
        <v>0</v>
      </c>
      <c r="J7541" s="59" t="s">
        <v>4027</v>
      </c>
      <c r="K7541" s="59"/>
      <c r="L7541" s="60" t="s">
        <v>4029</v>
      </c>
      <c r="M7541" s="61">
        <v>0.25</v>
      </c>
      <c r="N7541" s="6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  <c r="AY7541" s="2"/>
      <c r="AZ7541" s="2"/>
      <c r="BA7541" s="2"/>
      <c r="BB7541" s="2"/>
      <c r="BC7541" s="2"/>
      <c r="BD7541" s="2"/>
      <c r="BE7541" s="2"/>
      <c r="BF7541" s="2"/>
      <c r="BG7541" s="2"/>
      <c r="BH7541" s="2"/>
      <c r="BI7541" s="2"/>
      <c r="BJ7541" s="2"/>
      <c r="BK7541" s="2"/>
      <c r="BL7541" s="2"/>
      <c r="BM7541" s="2"/>
      <c r="BN7541" s="2"/>
      <c r="BO7541" s="2"/>
      <c r="BP7541" s="2"/>
      <c r="BQ7541" s="2"/>
      <c r="BR7541" s="2"/>
      <c r="BS7541" s="2"/>
      <c r="BT7541" s="2"/>
      <c r="BU7541" s="2"/>
      <c r="BV7541" s="2"/>
      <c r="BW7541" s="2"/>
      <c r="BX7541" s="2"/>
      <c r="BY7541" s="2"/>
      <c r="BZ7541" s="2"/>
      <c r="CA7541" s="2"/>
      <c r="CB7541" s="2"/>
      <c r="CC7541" s="2"/>
      <c r="CD7541" s="2"/>
      <c r="CE7541" s="2"/>
    </row>
    <row r="7542" spans="1:83" s="10" customFormat="1" ht="12.75" customHeight="1" x14ac:dyDescent="0.2">
      <c r="A7542" s="51" t="s">
        <v>3535</v>
      </c>
      <c r="B7542" s="9" t="s">
        <v>313</v>
      </c>
      <c r="C7542" s="66" t="s">
        <v>4035</v>
      </c>
      <c r="D7542" s="44" t="s">
        <v>4033</v>
      </c>
      <c r="E7542" s="54"/>
      <c r="F7542" s="55"/>
      <c r="G7542" s="56">
        <v>215.99</v>
      </c>
      <c r="H7542" s="57">
        <f t="shared" si="234"/>
        <v>254.8682</v>
      </c>
      <c r="I7542" s="58">
        <f t="shared" si="235"/>
        <v>0</v>
      </c>
      <c r="J7542" s="59" t="s">
        <v>4027</v>
      </c>
      <c r="K7542" s="59"/>
      <c r="L7542" s="60" t="s">
        <v>12480</v>
      </c>
      <c r="M7542" s="61">
        <v>0.21</v>
      </c>
      <c r="N7542" s="6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  <c r="AY7542" s="2"/>
      <c r="AZ7542" s="2"/>
      <c r="BA7542" s="2"/>
      <c r="BB7542" s="2"/>
      <c r="BC7542" s="2"/>
      <c r="BD7542" s="2"/>
      <c r="BE7542" s="2"/>
      <c r="BF7542" s="2"/>
      <c r="BG7542" s="2"/>
      <c r="BH7542" s="2"/>
      <c r="BI7542" s="2"/>
      <c r="BJ7542" s="2"/>
      <c r="BK7542" s="2"/>
      <c r="BL7542" s="2"/>
      <c r="BM7542" s="2"/>
      <c r="BN7542" s="2"/>
      <c r="BO7542" s="2"/>
      <c r="BP7542" s="2"/>
      <c r="BQ7542" s="2"/>
      <c r="BR7542" s="2"/>
      <c r="BS7542" s="2"/>
      <c r="BT7542" s="2"/>
      <c r="BU7542" s="2"/>
      <c r="BV7542" s="2"/>
      <c r="BW7542" s="2"/>
      <c r="BX7542" s="2"/>
      <c r="BY7542" s="2"/>
      <c r="BZ7542" s="2"/>
      <c r="CA7542" s="2"/>
      <c r="CB7542" s="2"/>
      <c r="CC7542" s="2"/>
      <c r="CD7542" s="2"/>
      <c r="CE7542" s="2"/>
    </row>
    <row r="7543" spans="1:83" s="10" customFormat="1" ht="12.75" customHeight="1" x14ac:dyDescent="0.2">
      <c r="A7543" s="51" t="s">
        <v>3536</v>
      </c>
      <c r="B7543" s="9" t="s">
        <v>1172</v>
      </c>
      <c r="C7543" s="66" t="s">
        <v>4035</v>
      </c>
      <c r="D7543" s="44" t="s">
        <v>4033</v>
      </c>
      <c r="E7543" s="54"/>
      <c r="F7543" s="55"/>
      <c r="G7543" s="56">
        <v>6500</v>
      </c>
      <c r="H7543" s="57">
        <f t="shared" si="234"/>
        <v>7670</v>
      </c>
      <c r="I7543" s="58">
        <f t="shared" si="235"/>
        <v>0</v>
      </c>
      <c r="J7543" s="59" t="s">
        <v>4027</v>
      </c>
      <c r="K7543" s="59"/>
      <c r="L7543" s="60" t="s">
        <v>8230</v>
      </c>
      <c r="M7543" s="61">
        <v>9.82</v>
      </c>
      <c r="N7543" s="6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  <c r="AY7543" s="2"/>
      <c r="AZ7543" s="2"/>
      <c r="BA7543" s="2"/>
      <c r="BB7543" s="2"/>
      <c r="BC7543" s="2"/>
      <c r="BD7543" s="2"/>
      <c r="BE7543" s="2"/>
      <c r="BF7543" s="2"/>
      <c r="BG7543" s="2"/>
      <c r="BH7543" s="2"/>
      <c r="BI7543" s="2"/>
      <c r="BJ7543" s="2"/>
      <c r="BK7543" s="2"/>
      <c r="BL7543" s="2"/>
      <c r="BM7543" s="2"/>
      <c r="BN7543" s="2"/>
      <c r="BO7543" s="2"/>
      <c r="BP7543" s="2"/>
      <c r="BQ7543" s="2"/>
      <c r="BR7543" s="2"/>
      <c r="BS7543" s="2"/>
      <c r="BT7543" s="2"/>
      <c r="BU7543" s="2"/>
      <c r="BV7543" s="2"/>
      <c r="BW7543" s="2"/>
      <c r="BX7543" s="2"/>
      <c r="BY7543" s="2"/>
      <c r="BZ7543" s="2"/>
      <c r="CA7543" s="2"/>
      <c r="CB7543" s="2"/>
      <c r="CC7543" s="2"/>
      <c r="CD7543" s="2"/>
      <c r="CE7543" s="2"/>
    </row>
    <row r="7544" spans="1:83" s="10" customFormat="1" ht="12.75" customHeight="1" x14ac:dyDescent="0.2">
      <c r="A7544" s="51" t="s">
        <v>3537</v>
      </c>
      <c r="B7544" s="9" t="s">
        <v>620</v>
      </c>
      <c r="C7544" s="66" t="s">
        <v>4035</v>
      </c>
      <c r="D7544" s="44" t="s">
        <v>4033</v>
      </c>
      <c r="E7544" s="54"/>
      <c r="F7544" s="55"/>
      <c r="G7544" s="56">
        <v>6500</v>
      </c>
      <c r="H7544" s="57">
        <f t="shared" si="234"/>
        <v>7670</v>
      </c>
      <c r="I7544" s="58">
        <f t="shared" si="235"/>
        <v>0</v>
      </c>
      <c r="J7544" s="59" t="s">
        <v>4027</v>
      </c>
      <c r="K7544" s="59"/>
      <c r="L7544" s="60" t="s">
        <v>4029</v>
      </c>
      <c r="M7544" s="61"/>
      <c r="N7544" s="6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  <c r="AX7544" s="2"/>
      <c r="AY7544" s="2"/>
      <c r="AZ7544" s="2"/>
      <c r="BA7544" s="2"/>
      <c r="BB7544" s="2"/>
      <c r="BC7544" s="2"/>
      <c r="BD7544" s="2"/>
      <c r="BE7544" s="2"/>
      <c r="BF7544" s="2"/>
      <c r="BG7544" s="2"/>
      <c r="BH7544" s="2"/>
      <c r="BI7544" s="2"/>
      <c r="BJ7544" s="2"/>
      <c r="BK7544" s="2"/>
      <c r="BL7544" s="2"/>
      <c r="BM7544" s="2"/>
      <c r="BN7544" s="2"/>
      <c r="BO7544" s="2"/>
      <c r="BP7544" s="2"/>
      <c r="BQ7544" s="2"/>
      <c r="BR7544" s="2"/>
      <c r="BS7544" s="2"/>
      <c r="BT7544" s="2"/>
      <c r="BU7544" s="2"/>
      <c r="BV7544" s="2"/>
      <c r="BW7544" s="2"/>
      <c r="BX7544" s="2"/>
      <c r="BY7544" s="2"/>
      <c r="BZ7544" s="2"/>
      <c r="CA7544" s="2"/>
      <c r="CB7544" s="2"/>
      <c r="CC7544" s="2"/>
      <c r="CD7544" s="2"/>
      <c r="CE7544" s="2"/>
    </row>
    <row r="7545" spans="1:83" s="10" customFormat="1" ht="12.75" customHeight="1" x14ac:dyDescent="0.2">
      <c r="A7545" s="51" t="s">
        <v>12606</v>
      </c>
      <c r="B7545" s="9" t="s">
        <v>62</v>
      </c>
      <c r="C7545" s="66" t="s">
        <v>4035</v>
      </c>
      <c r="D7545" s="44" t="s">
        <v>4033</v>
      </c>
      <c r="E7545" s="54"/>
      <c r="F7545" s="55"/>
      <c r="G7545" s="56">
        <v>511.43</v>
      </c>
      <c r="H7545" s="57">
        <f t="shared" si="234"/>
        <v>603.48739999999998</v>
      </c>
      <c r="I7545" s="58">
        <f t="shared" si="235"/>
        <v>0</v>
      </c>
      <c r="J7545" s="59" t="s">
        <v>4027</v>
      </c>
      <c r="K7545" s="59"/>
      <c r="L7545" s="60" t="s">
        <v>4029</v>
      </c>
      <c r="M7545" s="61">
        <v>0.27</v>
      </c>
      <c r="N7545" s="6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  <c r="AX7545" s="2"/>
      <c r="AY7545" s="2"/>
      <c r="AZ7545" s="2"/>
      <c r="BA7545" s="2"/>
      <c r="BB7545" s="2"/>
      <c r="BC7545" s="2"/>
      <c r="BD7545" s="2"/>
      <c r="BE7545" s="2"/>
      <c r="BF7545" s="2"/>
      <c r="BG7545" s="2"/>
      <c r="BH7545" s="2"/>
      <c r="BI7545" s="2"/>
      <c r="BJ7545" s="2"/>
      <c r="BK7545" s="2"/>
      <c r="BL7545" s="2"/>
      <c r="BM7545" s="2"/>
      <c r="BN7545" s="2"/>
      <c r="BO7545" s="2"/>
      <c r="BP7545" s="2"/>
      <c r="BQ7545" s="2"/>
      <c r="BR7545" s="2"/>
      <c r="BS7545" s="2"/>
      <c r="BT7545" s="2"/>
      <c r="BU7545" s="2"/>
      <c r="BV7545" s="2"/>
      <c r="BW7545" s="2"/>
      <c r="BX7545" s="2"/>
      <c r="BY7545" s="2"/>
      <c r="BZ7545" s="2"/>
      <c r="CA7545" s="2"/>
      <c r="CB7545" s="2"/>
      <c r="CC7545" s="2"/>
      <c r="CD7545" s="2"/>
      <c r="CE7545" s="2"/>
    </row>
    <row r="7546" spans="1:83" s="10" customFormat="1" ht="12.75" customHeight="1" x14ac:dyDescent="0.2">
      <c r="A7546" s="69" t="s">
        <v>12607</v>
      </c>
      <c r="B7546" s="9" t="s">
        <v>1173</v>
      </c>
      <c r="C7546" s="66" t="s">
        <v>4035</v>
      </c>
      <c r="D7546" s="44" t="s">
        <v>4033</v>
      </c>
      <c r="E7546" s="54"/>
      <c r="F7546" s="55"/>
      <c r="G7546" s="56">
        <v>9500</v>
      </c>
      <c r="H7546" s="57">
        <f t="shared" si="234"/>
        <v>11210</v>
      </c>
      <c r="I7546" s="58">
        <f t="shared" si="235"/>
        <v>0</v>
      </c>
      <c r="J7546" s="59"/>
      <c r="K7546" s="59" t="s">
        <v>12608</v>
      </c>
      <c r="L7546" s="79" t="s">
        <v>8260</v>
      </c>
      <c r="M7546" s="61"/>
      <c r="N7546" s="6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  <c r="AX7546" s="2"/>
      <c r="AY7546" s="2"/>
      <c r="AZ7546" s="2"/>
      <c r="BA7546" s="2"/>
      <c r="BB7546" s="2"/>
      <c r="BC7546" s="2"/>
      <c r="BD7546" s="2"/>
      <c r="BE7546" s="2"/>
      <c r="BF7546" s="2"/>
      <c r="BG7546" s="2"/>
      <c r="BH7546" s="2"/>
      <c r="BI7546" s="2"/>
      <c r="BJ7546" s="2"/>
      <c r="BK7546" s="2"/>
      <c r="BL7546" s="2"/>
      <c r="BM7546" s="2"/>
      <c r="BN7546" s="2"/>
      <c r="BO7546" s="2"/>
      <c r="BP7546" s="2"/>
      <c r="BQ7546" s="2"/>
      <c r="BR7546" s="2"/>
      <c r="BS7546" s="2"/>
      <c r="BT7546" s="2"/>
      <c r="BU7546" s="2"/>
      <c r="BV7546" s="2"/>
      <c r="BW7546" s="2"/>
      <c r="BX7546" s="2"/>
      <c r="BY7546" s="2"/>
      <c r="BZ7546" s="2"/>
      <c r="CA7546" s="2"/>
      <c r="CB7546" s="2"/>
      <c r="CC7546" s="2"/>
      <c r="CD7546" s="2"/>
      <c r="CE7546" s="2"/>
    </row>
    <row r="7547" spans="1:83" s="11" customFormat="1" ht="12.75" customHeight="1" x14ac:dyDescent="0.2">
      <c r="A7547" s="51" t="s">
        <v>12609</v>
      </c>
      <c r="B7547" s="9" t="s">
        <v>12610</v>
      </c>
      <c r="C7547" s="66" t="s">
        <v>4035</v>
      </c>
      <c r="D7547" s="44" t="s">
        <v>4033</v>
      </c>
      <c r="E7547" s="54"/>
      <c r="F7547" s="55"/>
      <c r="G7547" s="56">
        <v>292.01</v>
      </c>
      <c r="H7547" s="57">
        <f t="shared" si="234"/>
        <v>344.5718</v>
      </c>
      <c r="I7547" s="58">
        <f t="shared" si="235"/>
        <v>0</v>
      </c>
      <c r="J7547" s="59"/>
      <c r="K7547" s="59"/>
      <c r="L7547" s="60"/>
      <c r="M7547" s="61"/>
      <c r="N7547" s="6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  <c r="AX7547" s="2"/>
      <c r="AY7547" s="2"/>
      <c r="AZ7547" s="2"/>
      <c r="BA7547" s="2"/>
      <c r="BB7547" s="2"/>
      <c r="BC7547" s="2"/>
      <c r="BD7547" s="2"/>
      <c r="BE7547" s="2"/>
      <c r="BF7547" s="2"/>
      <c r="BG7547" s="2"/>
      <c r="BH7547" s="2"/>
      <c r="BI7547" s="2"/>
      <c r="BJ7547" s="2"/>
      <c r="BK7547" s="2"/>
      <c r="BL7547" s="2"/>
      <c r="BM7547" s="2"/>
      <c r="BN7547" s="2"/>
      <c r="BO7547" s="2"/>
      <c r="BP7547" s="2"/>
      <c r="BQ7547" s="2"/>
      <c r="BR7547" s="2"/>
      <c r="BS7547" s="2"/>
      <c r="BT7547" s="2"/>
      <c r="BU7547" s="2"/>
      <c r="BV7547" s="2"/>
      <c r="BW7547" s="2"/>
      <c r="BX7547" s="2"/>
      <c r="BY7547" s="2"/>
      <c r="BZ7547" s="2"/>
      <c r="CA7547" s="2"/>
      <c r="CB7547" s="2"/>
      <c r="CC7547" s="2"/>
      <c r="CD7547" s="2"/>
      <c r="CE7547" s="2"/>
    </row>
    <row r="7548" spans="1:83" s="11" customFormat="1" ht="12.75" customHeight="1" x14ac:dyDescent="0.2">
      <c r="A7548" s="69" t="s">
        <v>12611</v>
      </c>
      <c r="B7548" s="70" t="s">
        <v>12612</v>
      </c>
      <c r="C7548" s="66" t="s">
        <v>4035</v>
      </c>
      <c r="D7548" s="72"/>
      <c r="E7548" s="54"/>
      <c r="F7548" s="55"/>
      <c r="G7548" s="56">
        <v>113649.61</v>
      </c>
      <c r="H7548" s="57">
        <f t="shared" si="234"/>
        <v>134106.5398</v>
      </c>
      <c r="I7548" s="58">
        <f t="shared" si="235"/>
        <v>0</v>
      </c>
      <c r="J7548" s="59"/>
      <c r="K7548" s="59"/>
      <c r="L7548" s="60"/>
      <c r="M7548" s="61"/>
      <c r="N7548" s="6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  <c r="AX7548" s="2"/>
      <c r="AY7548" s="2"/>
      <c r="AZ7548" s="2"/>
      <c r="BA7548" s="2"/>
      <c r="BB7548" s="2"/>
      <c r="BC7548" s="2"/>
      <c r="BD7548" s="2"/>
      <c r="BE7548" s="2"/>
      <c r="BF7548" s="2"/>
      <c r="BG7548" s="2"/>
      <c r="BH7548" s="2"/>
      <c r="BI7548" s="2"/>
      <c r="BJ7548" s="2"/>
      <c r="BK7548" s="2"/>
      <c r="BL7548" s="2"/>
      <c r="BM7548" s="2"/>
      <c r="BN7548" s="2"/>
      <c r="BO7548" s="2"/>
      <c r="BP7548" s="2"/>
      <c r="BQ7548" s="2"/>
      <c r="BR7548" s="2"/>
      <c r="BS7548" s="2"/>
      <c r="BT7548" s="2"/>
      <c r="BU7548" s="2"/>
      <c r="BV7548" s="2"/>
      <c r="BW7548" s="2"/>
      <c r="BX7548" s="2"/>
      <c r="BY7548" s="2"/>
      <c r="BZ7548" s="2"/>
      <c r="CA7548" s="2"/>
      <c r="CB7548" s="2"/>
      <c r="CC7548" s="2"/>
      <c r="CD7548" s="2"/>
      <c r="CE7548" s="2"/>
    </row>
    <row r="7549" spans="1:83" s="11" customFormat="1" ht="12.75" customHeight="1" x14ac:dyDescent="0.2">
      <c r="A7549" s="98" t="s">
        <v>12613</v>
      </c>
      <c r="B7549" s="70" t="s">
        <v>12614</v>
      </c>
      <c r="C7549" s="66" t="s">
        <v>4035</v>
      </c>
      <c r="D7549" s="72" t="s">
        <v>6891</v>
      </c>
      <c r="E7549" s="54"/>
      <c r="F7549" s="55"/>
      <c r="G7549" s="56">
        <v>300</v>
      </c>
      <c r="H7549" s="57">
        <f t="shared" si="234"/>
        <v>354</v>
      </c>
      <c r="I7549" s="58">
        <f t="shared" si="235"/>
        <v>0</v>
      </c>
      <c r="J7549" s="59"/>
      <c r="K7549" s="59"/>
      <c r="L7549" s="60"/>
      <c r="M7549" s="61"/>
      <c r="N7549" s="6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  <c r="AX7549" s="2"/>
      <c r="AY7549" s="2"/>
      <c r="AZ7549" s="2"/>
      <c r="BA7549" s="2"/>
      <c r="BB7549" s="2"/>
      <c r="BC7549" s="2"/>
      <c r="BD7549" s="2"/>
      <c r="BE7549" s="2"/>
      <c r="BF7549" s="2"/>
      <c r="BG7549" s="2"/>
      <c r="BH7549" s="2"/>
      <c r="BI7549" s="2"/>
      <c r="BJ7549" s="2"/>
      <c r="BK7549" s="2"/>
      <c r="BL7549" s="2"/>
      <c r="BM7549" s="2"/>
      <c r="BN7549" s="2"/>
      <c r="BO7549" s="2"/>
      <c r="BP7549" s="2"/>
      <c r="BQ7549" s="2"/>
      <c r="BR7549" s="2"/>
      <c r="BS7549" s="2"/>
      <c r="BT7549" s="2"/>
      <c r="BU7549" s="2"/>
      <c r="BV7549" s="2"/>
      <c r="BW7549" s="2"/>
      <c r="BX7549" s="2"/>
      <c r="BY7549" s="2"/>
      <c r="BZ7549" s="2"/>
      <c r="CA7549" s="2"/>
      <c r="CB7549" s="2"/>
      <c r="CC7549" s="2"/>
      <c r="CD7549" s="2"/>
      <c r="CE7549" s="2"/>
    </row>
    <row r="7550" spans="1:83" s="11" customFormat="1" ht="12.75" customHeight="1" x14ac:dyDescent="0.2">
      <c r="A7550" s="51" t="s">
        <v>3538</v>
      </c>
      <c r="B7550" s="9" t="s">
        <v>3</v>
      </c>
      <c r="C7550" s="66" t="s">
        <v>4035</v>
      </c>
      <c r="D7550" s="44" t="s">
        <v>6891</v>
      </c>
      <c r="E7550" s="54"/>
      <c r="F7550" s="55"/>
      <c r="G7550" s="56">
        <v>210</v>
      </c>
      <c r="H7550" s="57">
        <f t="shared" si="234"/>
        <v>247.79999999999998</v>
      </c>
      <c r="I7550" s="58">
        <f t="shared" si="235"/>
        <v>0</v>
      </c>
      <c r="J7550" s="59" t="s">
        <v>4027</v>
      </c>
      <c r="K7550" s="59"/>
      <c r="L7550" s="60" t="s">
        <v>11533</v>
      </c>
      <c r="M7550" s="61">
        <v>0.47</v>
      </c>
      <c r="N7550" s="6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  <c r="AW7550" s="2"/>
      <c r="AX7550" s="2"/>
      <c r="AY7550" s="2"/>
      <c r="AZ7550" s="2"/>
      <c r="BA7550" s="2"/>
      <c r="BB7550" s="2"/>
      <c r="BC7550" s="2"/>
      <c r="BD7550" s="2"/>
      <c r="BE7550" s="2"/>
      <c r="BF7550" s="2"/>
      <c r="BG7550" s="2"/>
      <c r="BH7550" s="2"/>
      <c r="BI7550" s="2"/>
      <c r="BJ7550" s="2"/>
      <c r="BK7550" s="2"/>
      <c r="BL7550" s="2"/>
      <c r="BM7550" s="2"/>
      <c r="BN7550" s="2"/>
      <c r="BO7550" s="2"/>
      <c r="BP7550" s="2"/>
      <c r="BQ7550" s="2"/>
      <c r="BR7550" s="2"/>
      <c r="BS7550" s="2"/>
      <c r="BT7550" s="2"/>
      <c r="BU7550" s="2"/>
      <c r="BV7550" s="2"/>
      <c r="BW7550" s="2"/>
      <c r="BX7550" s="2"/>
      <c r="BY7550" s="2"/>
      <c r="BZ7550" s="2"/>
      <c r="CA7550" s="2"/>
      <c r="CB7550" s="2"/>
      <c r="CC7550" s="2"/>
      <c r="CD7550" s="2"/>
      <c r="CE7550" s="2"/>
    </row>
    <row r="7551" spans="1:83" s="11" customFormat="1" ht="12.75" customHeight="1" x14ac:dyDescent="0.2">
      <c r="A7551" s="51" t="s">
        <v>3539</v>
      </c>
      <c r="B7551" s="9" t="s">
        <v>1174</v>
      </c>
      <c r="C7551" s="66" t="s">
        <v>4035</v>
      </c>
      <c r="D7551" s="44" t="s">
        <v>6891</v>
      </c>
      <c r="E7551" s="54"/>
      <c r="F7551" s="55"/>
      <c r="G7551" s="56">
        <v>2842.06</v>
      </c>
      <c r="H7551" s="57">
        <f t="shared" si="234"/>
        <v>3353.6307999999999</v>
      </c>
      <c r="I7551" s="58">
        <f t="shared" si="235"/>
        <v>0</v>
      </c>
      <c r="J7551" s="59" t="s">
        <v>4027</v>
      </c>
      <c r="K7551" s="59"/>
      <c r="L7551" s="60" t="s">
        <v>11533</v>
      </c>
      <c r="M7551" s="61">
        <v>6.6</v>
      </c>
      <c r="N7551" s="6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  <c r="AW7551" s="2"/>
      <c r="AX7551" s="2"/>
      <c r="AY7551" s="2"/>
      <c r="AZ7551" s="2"/>
      <c r="BA7551" s="2"/>
      <c r="BB7551" s="2"/>
      <c r="BC7551" s="2"/>
      <c r="BD7551" s="2"/>
      <c r="BE7551" s="2"/>
      <c r="BF7551" s="2"/>
      <c r="BG7551" s="2"/>
      <c r="BH7551" s="2"/>
      <c r="BI7551" s="2"/>
      <c r="BJ7551" s="2"/>
      <c r="BK7551" s="2"/>
      <c r="BL7551" s="2"/>
      <c r="BM7551" s="2"/>
      <c r="BN7551" s="2"/>
      <c r="BO7551" s="2"/>
      <c r="BP7551" s="2"/>
      <c r="BQ7551" s="2"/>
      <c r="BR7551" s="2"/>
      <c r="BS7551" s="2"/>
      <c r="BT7551" s="2"/>
      <c r="BU7551" s="2"/>
      <c r="BV7551" s="2"/>
      <c r="BW7551" s="2"/>
      <c r="BX7551" s="2"/>
      <c r="BY7551" s="2"/>
      <c r="BZ7551" s="2"/>
      <c r="CA7551" s="2"/>
      <c r="CB7551" s="2"/>
      <c r="CC7551" s="2"/>
      <c r="CD7551" s="2"/>
      <c r="CE7551" s="2"/>
    </row>
    <row r="7552" spans="1:83" s="11" customFormat="1" ht="12.75" customHeight="1" x14ac:dyDescent="0.2">
      <c r="A7552" s="51" t="s">
        <v>3540</v>
      </c>
      <c r="B7552" s="9" t="s">
        <v>973</v>
      </c>
      <c r="C7552" s="66" t="s">
        <v>4035</v>
      </c>
      <c r="D7552" s="44" t="s">
        <v>6891</v>
      </c>
      <c r="E7552" s="54"/>
      <c r="F7552" s="55"/>
      <c r="G7552" s="56">
        <v>1704.89</v>
      </c>
      <c r="H7552" s="57">
        <f t="shared" si="234"/>
        <v>2011.7701999999999</v>
      </c>
      <c r="I7552" s="58">
        <f t="shared" si="235"/>
        <v>0</v>
      </c>
      <c r="J7552" s="59" t="s">
        <v>4027</v>
      </c>
      <c r="K7552" s="59"/>
      <c r="L7552" s="60" t="s">
        <v>11533</v>
      </c>
      <c r="M7552" s="61">
        <v>2.37</v>
      </c>
      <c r="N7552" s="6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  <c r="AX7552" s="2"/>
      <c r="AY7552" s="2"/>
      <c r="AZ7552" s="2"/>
      <c r="BA7552" s="2"/>
      <c r="BB7552" s="2"/>
      <c r="BC7552" s="2"/>
      <c r="BD7552" s="2"/>
      <c r="BE7552" s="2"/>
      <c r="BF7552" s="2"/>
      <c r="BG7552" s="2"/>
      <c r="BH7552" s="2"/>
      <c r="BI7552" s="2"/>
      <c r="BJ7552" s="2"/>
      <c r="BK7552" s="2"/>
      <c r="BL7552" s="2"/>
      <c r="BM7552" s="2"/>
      <c r="BN7552" s="2"/>
      <c r="BO7552" s="2"/>
      <c r="BP7552" s="2"/>
      <c r="BQ7552" s="2"/>
      <c r="BR7552" s="2"/>
      <c r="BS7552" s="2"/>
      <c r="BT7552" s="2"/>
      <c r="BU7552" s="2"/>
      <c r="BV7552" s="2"/>
      <c r="BW7552" s="2"/>
      <c r="BX7552" s="2"/>
      <c r="BY7552" s="2"/>
      <c r="BZ7552" s="2"/>
      <c r="CA7552" s="2"/>
      <c r="CB7552" s="2"/>
      <c r="CC7552" s="2"/>
      <c r="CD7552" s="2"/>
      <c r="CE7552" s="2"/>
    </row>
    <row r="7553" spans="1:83" s="11" customFormat="1" ht="12.75" customHeight="1" x14ac:dyDescent="0.2">
      <c r="A7553" s="51" t="s">
        <v>3541</v>
      </c>
      <c r="B7553" s="9" t="s">
        <v>1175</v>
      </c>
      <c r="C7553" s="66" t="s">
        <v>4035</v>
      </c>
      <c r="D7553" s="44" t="s">
        <v>6891</v>
      </c>
      <c r="E7553" s="54"/>
      <c r="F7553" s="55"/>
      <c r="G7553" s="56">
        <v>250</v>
      </c>
      <c r="H7553" s="57">
        <f t="shared" si="234"/>
        <v>295</v>
      </c>
      <c r="I7553" s="58">
        <f t="shared" si="235"/>
        <v>0</v>
      </c>
      <c r="J7553" s="59" t="s">
        <v>4027</v>
      </c>
      <c r="K7553" s="59"/>
      <c r="L7553" s="60" t="s">
        <v>11533</v>
      </c>
      <c r="M7553" s="61">
        <v>0.20799999999999999</v>
      </c>
      <c r="N7553" s="6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  <c r="AX7553" s="2"/>
      <c r="AY7553" s="2"/>
      <c r="AZ7553" s="2"/>
      <c r="BA7553" s="2"/>
      <c r="BB7553" s="2"/>
      <c r="BC7553" s="2"/>
      <c r="BD7553" s="2"/>
      <c r="BE7553" s="2"/>
      <c r="BF7553" s="2"/>
      <c r="BG7553" s="2"/>
      <c r="BH7553" s="2"/>
      <c r="BI7553" s="2"/>
      <c r="BJ7553" s="2"/>
      <c r="BK7553" s="2"/>
      <c r="BL7553" s="2"/>
      <c r="BM7553" s="2"/>
      <c r="BN7553" s="2"/>
      <c r="BO7553" s="2"/>
      <c r="BP7553" s="2"/>
      <c r="BQ7553" s="2"/>
      <c r="BR7553" s="2"/>
      <c r="BS7553" s="2"/>
      <c r="BT7553" s="2"/>
      <c r="BU7553" s="2"/>
      <c r="BV7553" s="2"/>
      <c r="BW7553" s="2"/>
      <c r="BX7553" s="2"/>
      <c r="BY7553" s="2"/>
      <c r="BZ7553" s="2"/>
      <c r="CA7553" s="2"/>
      <c r="CB7553" s="2"/>
      <c r="CC7553" s="2"/>
      <c r="CD7553" s="2"/>
      <c r="CE7553" s="2"/>
    </row>
    <row r="7554" spans="1:83" s="11" customFormat="1" ht="12.75" customHeight="1" x14ac:dyDescent="0.2">
      <c r="A7554" s="51" t="s">
        <v>3542</v>
      </c>
      <c r="B7554" s="9" t="s">
        <v>1176</v>
      </c>
      <c r="C7554" s="66" t="s">
        <v>4035</v>
      </c>
      <c r="D7554" s="44" t="s">
        <v>6891</v>
      </c>
      <c r="E7554" s="54"/>
      <c r="F7554" s="55"/>
      <c r="G7554" s="56">
        <v>702.69</v>
      </c>
      <c r="H7554" s="57">
        <f t="shared" si="234"/>
        <v>829.17420000000004</v>
      </c>
      <c r="I7554" s="58">
        <f t="shared" si="235"/>
        <v>0</v>
      </c>
      <c r="J7554" s="59" t="s">
        <v>4027</v>
      </c>
      <c r="K7554" s="59"/>
      <c r="L7554" s="73" t="s">
        <v>10663</v>
      </c>
      <c r="M7554" s="61">
        <v>0.75</v>
      </c>
      <c r="N7554" s="6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  <c r="AX7554" s="2"/>
      <c r="AY7554" s="2"/>
      <c r="AZ7554" s="2"/>
      <c r="BA7554" s="2"/>
      <c r="BB7554" s="2"/>
      <c r="BC7554" s="2"/>
      <c r="BD7554" s="2"/>
      <c r="BE7554" s="2"/>
      <c r="BF7554" s="2"/>
      <c r="BG7554" s="2"/>
      <c r="BH7554" s="2"/>
      <c r="BI7554" s="2"/>
      <c r="BJ7554" s="2"/>
      <c r="BK7554" s="2"/>
      <c r="BL7554" s="2"/>
      <c r="BM7554" s="2"/>
      <c r="BN7554" s="2"/>
      <c r="BO7554" s="2"/>
      <c r="BP7554" s="2"/>
      <c r="BQ7554" s="2"/>
      <c r="BR7554" s="2"/>
      <c r="BS7554" s="2"/>
      <c r="BT7554" s="2"/>
      <c r="BU7554" s="2"/>
      <c r="BV7554" s="2"/>
      <c r="BW7554" s="2"/>
      <c r="BX7554" s="2"/>
      <c r="BY7554" s="2"/>
      <c r="BZ7554" s="2"/>
      <c r="CA7554" s="2"/>
      <c r="CB7554" s="2"/>
      <c r="CC7554" s="2"/>
      <c r="CD7554" s="2"/>
      <c r="CE7554" s="2"/>
    </row>
    <row r="7555" spans="1:83" s="11" customFormat="1" ht="12.75" customHeight="1" x14ac:dyDescent="0.2">
      <c r="A7555" s="51" t="s">
        <v>3543</v>
      </c>
      <c r="B7555" s="9" t="s">
        <v>1176</v>
      </c>
      <c r="C7555" s="66" t="s">
        <v>4035</v>
      </c>
      <c r="D7555" s="44" t="s">
        <v>6891</v>
      </c>
      <c r="E7555" s="54"/>
      <c r="F7555" s="55"/>
      <c r="G7555" s="56">
        <v>704.45</v>
      </c>
      <c r="H7555" s="57">
        <f t="shared" si="234"/>
        <v>831.25099999999998</v>
      </c>
      <c r="I7555" s="58">
        <f t="shared" si="235"/>
        <v>0</v>
      </c>
      <c r="J7555" s="59" t="s">
        <v>4027</v>
      </c>
      <c r="K7555" s="59"/>
      <c r="L7555" s="60" t="s">
        <v>11533</v>
      </c>
      <c r="M7555" s="61">
        <v>0.75</v>
      </c>
      <c r="N7555" s="6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  <c r="AX7555" s="2"/>
      <c r="AY7555" s="2"/>
      <c r="AZ7555" s="2"/>
      <c r="BA7555" s="2"/>
      <c r="BB7555" s="2"/>
      <c r="BC7555" s="2"/>
      <c r="BD7555" s="2"/>
      <c r="BE7555" s="2"/>
      <c r="BF7555" s="2"/>
      <c r="BG7555" s="2"/>
      <c r="BH7555" s="2"/>
      <c r="BI7555" s="2"/>
      <c r="BJ7555" s="2"/>
      <c r="BK7555" s="2"/>
      <c r="BL7555" s="2"/>
      <c r="BM7555" s="2"/>
      <c r="BN7555" s="2"/>
      <c r="BO7555" s="2"/>
      <c r="BP7555" s="2"/>
      <c r="BQ7555" s="2"/>
      <c r="BR7555" s="2"/>
      <c r="BS7555" s="2"/>
      <c r="BT7555" s="2"/>
      <c r="BU7555" s="2"/>
      <c r="BV7555" s="2"/>
      <c r="BW7555" s="2"/>
      <c r="BX7555" s="2"/>
      <c r="BY7555" s="2"/>
      <c r="BZ7555" s="2"/>
      <c r="CA7555" s="2"/>
      <c r="CB7555" s="2"/>
      <c r="CC7555" s="2"/>
      <c r="CD7555" s="2"/>
      <c r="CE7555" s="2"/>
    </row>
    <row r="7556" spans="1:83" s="10" customFormat="1" ht="12.75" customHeight="1" x14ac:dyDescent="0.2">
      <c r="A7556" s="51" t="s">
        <v>3544</v>
      </c>
      <c r="B7556" s="9" t="s">
        <v>197</v>
      </c>
      <c r="C7556" s="66" t="s">
        <v>4035</v>
      </c>
      <c r="D7556" s="44" t="s">
        <v>6891</v>
      </c>
      <c r="E7556" s="54"/>
      <c r="F7556" s="55"/>
      <c r="G7556" s="56">
        <v>5633.31</v>
      </c>
      <c r="H7556" s="57">
        <f t="shared" si="234"/>
        <v>6647.3058000000001</v>
      </c>
      <c r="I7556" s="58">
        <f t="shared" si="235"/>
        <v>0</v>
      </c>
      <c r="J7556" s="59" t="s">
        <v>4027</v>
      </c>
      <c r="K7556" s="59"/>
      <c r="L7556" s="60" t="s">
        <v>10088</v>
      </c>
      <c r="M7556" s="61">
        <v>6.7</v>
      </c>
      <c r="N7556" s="6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  <c r="AX7556" s="2"/>
      <c r="AY7556" s="2"/>
      <c r="AZ7556" s="2"/>
      <c r="BA7556" s="2"/>
      <c r="BB7556" s="2"/>
      <c r="BC7556" s="2"/>
      <c r="BD7556" s="2"/>
      <c r="BE7556" s="2"/>
      <c r="BF7556" s="2"/>
      <c r="BG7556" s="2"/>
      <c r="BH7556" s="2"/>
      <c r="BI7556" s="2"/>
      <c r="BJ7556" s="2"/>
      <c r="BK7556" s="2"/>
      <c r="BL7556" s="2"/>
      <c r="BM7556" s="2"/>
      <c r="BN7556" s="2"/>
      <c r="BO7556" s="2"/>
      <c r="BP7556" s="2"/>
      <c r="BQ7556" s="2"/>
      <c r="BR7556" s="2"/>
      <c r="BS7556" s="2"/>
      <c r="BT7556" s="2"/>
      <c r="BU7556" s="2"/>
      <c r="BV7556" s="2"/>
      <c r="BW7556" s="2"/>
      <c r="BX7556" s="2"/>
      <c r="BY7556" s="2"/>
      <c r="BZ7556" s="2"/>
      <c r="CA7556" s="2"/>
      <c r="CB7556" s="2"/>
      <c r="CC7556" s="2"/>
      <c r="CD7556" s="2"/>
      <c r="CE7556" s="2"/>
    </row>
    <row r="7557" spans="1:83" s="10" customFormat="1" ht="12.75" customHeight="1" x14ac:dyDescent="0.2">
      <c r="A7557" s="51" t="s">
        <v>3545</v>
      </c>
      <c r="B7557" s="9" t="s">
        <v>205</v>
      </c>
      <c r="C7557" s="66" t="s">
        <v>4035</v>
      </c>
      <c r="D7557" s="44" t="s">
        <v>6891</v>
      </c>
      <c r="E7557" s="54"/>
      <c r="F7557" s="55"/>
      <c r="G7557" s="56">
        <v>5247.24</v>
      </c>
      <c r="H7557" s="57">
        <f t="shared" si="234"/>
        <v>6191.743199999999</v>
      </c>
      <c r="I7557" s="58">
        <f t="shared" si="235"/>
        <v>0</v>
      </c>
      <c r="J7557" s="59" t="s">
        <v>4027</v>
      </c>
      <c r="K7557" s="59"/>
      <c r="L7557" s="60" t="s">
        <v>11533</v>
      </c>
      <c r="M7557" s="61">
        <v>6.4</v>
      </c>
      <c r="N7557" s="6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  <c r="AX7557" s="2"/>
      <c r="AY7557" s="2"/>
      <c r="AZ7557" s="2"/>
      <c r="BA7557" s="2"/>
      <c r="BB7557" s="2"/>
      <c r="BC7557" s="2"/>
      <c r="BD7557" s="2"/>
      <c r="BE7557" s="2"/>
      <c r="BF7557" s="2"/>
      <c r="BG7557" s="2"/>
      <c r="BH7557" s="2"/>
      <c r="BI7557" s="2"/>
      <c r="BJ7557" s="2"/>
      <c r="BK7557" s="2"/>
      <c r="BL7557" s="2"/>
      <c r="BM7557" s="2"/>
      <c r="BN7557" s="2"/>
      <c r="BO7557" s="2"/>
      <c r="BP7557" s="2"/>
      <c r="BQ7557" s="2"/>
      <c r="BR7557" s="2"/>
      <c r="BS7557" s="2"/>
      <c r="BT7557" s="2"/>
      <c r="BU7557" s="2"/>
      <c r="BV7557" s="2"/>
      <c r="BW7557" s="2"/>
      <c r="BX7557" s="2"/>
      <c r="BY7557" s="2"/>
      <c r="BZ7557" s="2"/>
      <c r="CA7557" s="2"/>
      <c r="CB7557" s="2"/>
      <c r="CC7557" s="2"/>
      <c r="CD7557" s="2"/>
      <c r="CE7557" s="2"/>
    </row>
    <row r="7558" spans="1:83" s="10" customFormat="1" ht="12.75" customHeight="1" x14ac:dyDescent="0.2">
      <c r="A7558" s="51" t="s">
        <v>3546</v>
      </c>
      <c r="B7558" s="9" t="s">
        <v>609</v>
      </c>
      <c r="C7558" s="66" t="s">
        <v>4035</v>
      </c>
      <c r="D7558" s="44" t="s">
        <v>4124</v>
      </c>
      <c r="E7558" s="54"/>
      <c r="F7558" s="55"/>
      <c r="G7558" s="56">
        <v>57284.75</v>
      </c>
      <c r="H7558" s="57">
        <f t="shared" si="234"/>
        <v>67596.00499999999</v>
      </c>
      <c r="I7558" s="58">
        <f t="shared" si="235"/>
        <v>0</v>
      </c>
      <c r="J7558" s="59" t="s">
        <v>4027</v>
      </c>
      <c r="K7558" s="59"/>
      <c r="L7558" s="60" t="s">
        <v>4029</v>
      </c>
      <c r="M7558" s="61">
        <v>203</v>
      </c>
      <c r="N7558" s="6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  <c r="AX7558" s="2"/>
      <c r="AY7558" s="2"/>
      <c r="AZ7558" s="2"/>
      <c r="BA7558" s="2"/>
      <c r="BB7558" s="2"/>
      <c r="BC7558" s="2"/>
      <c r="BD7558" s="2"/>
      <c r="BE7558" s="2"/>
      <c r="BF7558" s="2"/>
      <c r="BG7558" s="2"/>
      <c r="BH7558" s="2"/>
      <c r="BI7558" s="2"/>
      <c r="BJ7558" s="2"/>
      <c r="BK7558" s="2"/>
      <c r="BL7558" s="2"/>
      <c r="BM7558" s="2"/>
      <c r="BN7558" s="2"/>
      <c r="BO7558" s="2"/>
      <c r="BP7558" s="2"/>
      <c r="BQ7558" s="2"/>
      <c r="BR7558" s="2"/>
      <c r="BS7558" s="2"/>
      <c r="BT7558" s="2"/>
      <c r="BU7558" s="2"/>
      <c r="BV7558" s="2"/>
      <c r="BW7558" s="2"/>
      <c r="BX7558" s="2"/>
      <c r="BY7558" s="2"/>
      <c r="BZ7558" s="2"/>
      <c r="CA7558" s="2"/>
      <c r="CB7558" s="2"/>
      <c r="CC7558" s="2"/>
      <c r="CD7558" s="2"/>
      <c r="CE7558" s="2"/>
    </row>
    <row r="7559" spans="1:83" s="10" customFormat="1" ht="12.75" customHeight="1" x14ac:dyDescent="0.2">
      <c r="A7559" s="95" t="s">
        <v>3547</v>
      </c>
      <c r="B7559" s="9" t="s">
        <v>41</v>
      </c>
      <c r="C7559" s="66" t="s">
        <v>4035</v>
      </c>
      <c r="D7559" s="44" t="s">
        <v>7186</v>
      </c>
      <c r="E7559" s="54"/>
      <c r="F7559" s="55"/>
      <c r="G7559" s="56">
        <v>150000</v>
      </c>
      <c r="H7559" s="57">
        <f t="shared" si="234"/>
        <v>177000</v>
      </c>
      <c r="I7559" s="58">
        <f t="shared" si="235"/>
        <v>0</v>
      </c>
      <c r="J7559" s="59" t="s">
        <v>4027</v>
      </c>
      <c r="K7559" s="59"/>
      <c r="L7559" s="60" t="s">
        <v>4029</v>
      </c>
      <c r="M7559" s="61">
        <v>671</v>
      </c>
      <c r="N7559" s="6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  <c r="AW7559" s="2"/>
      <c r="AX7559" s="2"/>
      <c r="AY7559" s="2"/>
      <c r="AZ7559" s="2"/>
      <c r="BA7559" s="2"/>
      <c r="BB7559" s="2"/>
      <c r="BC7559" s="2"/>
      <c r="BD7559" s="2"/>
      <c r="BE7559" s="2"/>
      <c r="BF7559" s="2"/>
      <c r="BG7559" s="2"/>
      <c r="BH7559" s="2"/>
      <c r="BI7559" s="2"/>
      <c r="BJ7559" s="2"/>
      <c r="BK7559" s="2"/>
      <c r="BL7559" s="2"/>
      <c r="BM7559" s="2"/>
      <c r="BN7559" s="2"/>
      <c r="BO7559" s="2"/>
      <c r="BP7559" s="2"/>
      <c r="BQ7559" s="2"/>
      <c r="BR7559" s="2"/>
      <c r="BS7559" s="2"/>
      <c r="BT7559" s="2"/>
      <c r="BU7559" s="2"/>
      <c r="BV7559" s="2"/>
      <c r="BW7559" s="2"/>
      <c r="BX7559" s="2"/>
      <c r="BY7559" s="2"/>
      <c r="BZ7559" s="2"/>
      <c r="CA7559" s="2"/>
      <c r="CB7559" s="2"/>
      <c r="CC7559" s="2"/>
      <c r="CD7559" s="2"/>
      <c r="CE7559" s="2"/>
    </row>
    <row r="7560" spans="1:83" s="10" customFormat="1" ht="12.75" customHeight="1" x14ac:dyDescent="0.2">
      <c r="A7560" s="51" t="s">
        <v>12615</v>
      </c>
      <c r="B7560" s="9" t="s">
        <v>611</v>
      </c>
      <c r="C7560" s="53" t="s">
        <v>4007</v>
      </c>
      <c r="D7560" s="44" t="s">
        <v>4269</v>
      </c>
      <c r="E7560" s="54"/>
      <c r="F7560" s="55"/>
      <c r="G7560" s="56">
        <v>15174.47</v>
      </c>
      <c r="H7560" s="57">
        <f t="shared" ref="H7560:H7623" si="236">G7560*1.18</f>
        <v>17905.874599999999</v>
      </c>
      <c r="I7560" s="58">
        <f t="shared" ref="I7560:I7623" si="237">H7560*F7560</f>
        <v>0</v>
      </c>
      <c r="J7560" s="59"/>
      <c r="K7560" s="59" t="s">
        <v>7291</v>
      </c>
      <c r="L7560" s="73" t="s">
        <v>12616</v>
      </c>
      <c r="M7560" s="61">
        <v>136.30000000000001</v>
      </c>
      <c r="N7560" s="6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  <c r="AW7560" s="2"/>
      <c r="AX7560" s="2"/>
      <c r="AY7560" s="2"/>
      <c r="AZ7560" s="2"/>
      <c r="BA7560" s="2"/>
      <c r="BB7560" s="2"/>
      <c r="BC7560" s="2"/>
      <c r="BD7560" s="2"/>
      <c r="BE7560" s="2"/>
      <c r="BF7560" s="2"/>
      <c r="BG7560" s="2"/>
      <c r="BH7560" s="2"/>
      <c r="BI7560" s="2"/>
      <c r="BJ7560" s="2"/>
      <c r="BK7560" s="2"/>
      <c r="BL7560" s="2"/>
      <c r="BM7560" s="2"/>
      <c r="BN7560" s="2"/>
      <c r="BO7560" s="2"/>
      <c r="BP7560" s="2"/>
      <c r="BQ7560" s="2"/>
      <c r="BR7560" s="2"/>
      <c r="BS7560" s="2"/>
      <c r="BT7560" s="2"/>
      <c r="BU7560" s="2"/>
      <c r="BV7560" s="2"/>
      <c r="BW7560" s="2"/>
      <c r="BX7560" s="2"/>
      <c r="BY7560" s="2"/>
      <c r="BZ7560" s="2"/>
      <c r="CA7560" s="2"/>
      <c r="CB7560" s="2"/>
      <c r="CC7560" s="2"/>
      <c r="CD7560" s="2"/>
      <c r="CE7560" s="2"/>
    </row>
    <row r="7561" spans="1:83" s="10" customFormat="1" ht="12.75" customHeight="1" x14ac:dyDescent="0.2">
      <c r="A7561" s="51" t="s">
        <v>3548</v>
      </c>
      <c r="B7561" s="9" t="s">
        <v>522</v>
      </c>
      <c r="C7561" s="66" t="s">
        <v>4035</v>
      </c>
      <c r="D7561" s="44" t="s">
        <v>4269</v>
      </c>
      <c r="E7561" s="54"/>
      <c r="F7561" s="55"/>
      <c r="G7561" s="56">
        <v>1150</v>
      </c>
      <c r="H7561" s="57">
        <f t="shared" si="236"/>
        <v>1357</v>
      </c>
      <c r="I7561" s="58">
        <f t="shared" si="237"/>
        <v>0</v>
      </c>
      <c r="J7561" s="59" t="s">
        <v>4027</v>
      </c>
      <c r="K7561" s="59"/>
      <c r="L7561" s="73" t="s">
        <v>12616</v>
      </c>
      <c r="M7561" s="61">
        <v>3.1</v>
      </c>
      <c r="N7561" s="6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  <c r="AW7561" s="2"/>
      <c r="AX7561" s="2"/>
      <c r="AY7561" s="2"/>
      <c r="AZ7561" s="2"/>
      <c r="BA7561" s="2"/>
      <c r="BB7561" s="2"/>
      <c r="BC7561" s="2"/>
      <c r="BD7561" s="2"/>
      <c r="BE7561" s="2"/>
      <c r="BF7561" s="2"/>
      <c r="BG7561" s="2"/>
      <c r="BH7561" s="2"/>
      <c r="BI7561" s="2"/>
      <c r="BJ7561" s="2"/>
      <c r="BK7561" s="2"/>
      <c r="BL7561" s="2"/>
      <c r="BM7561" s="2"/>
      <c r="BN7561" s="2"/>
      <c r="BO7561" s="2"/>
      <c r="BP7561" s="2"/>
      <c r="BQ7561" s="2"/>
      <c r="BR7561" s="2"/>
      <c r="BS7561" s="2"/>
      <c r="BT7561" s="2"/>
      <c r="BU7561" s="2"/>
      <c r="BV7561" s="2"/>
      <c r="BW7561" s="2"/>
      <c r="BX7561" s="2"/>
      <c r="BY7561" s="2"/>
      <c r="BZ7561" s="2"/>
      <c r="CA7561" s="2"/>
      <c r="CB7561" s="2"/>
      <c r="CC7561" s="2"/>
      <c r="CD7561" s="2"/>
      <c r="CE7561" s="2"/>
    </row>
    <row r="7562" spans="1:83" s="10" customFormat="1" ht="12.75" customHeight="1" x14ac:dyDescent="0.2">
      <c r="A7562" s="51" t="s">
        <v>3549</v>
      </c>
      <c r="B7562" s="9" t="s">
        <v>1177</v>
      </c>
      <c r="C7562" s="66" t="s">
        <v>4035</v>
      </c>
      <c r="D7562" s="44" t="s">
        <v>4269</v>
      </c>
      <c r="E7562" s="54"/>
      <c r="F7562" s="55"/>
      <c r="G7562" s="56">
        <v>585.98</v>
      </c>
      <c r="H7562" s="57">
        <f t="shared" si="236"/>
        <v>691.45640000000003</v>
      </c>
      <c r="I7562" s="58">
        <f t="shared" si="237"/>
        <v>0</v>
      </c>
      <c r="J7562" s="59" t="s">
        <v>4027</v>
      </c>
      <c r="K7562" s="59"/>
      <c r="L7562" s="73" t="s">
        <v>10123</v>
      </c>
      <c r="M7562" s="61">
        <v>2.08</v>
      </c>
      <c r="N7562" s="6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  <c r="AX7562" s="2"/>
      <c r="AY7562" s="2"/>
      <c r="AZ7562" s="2"/>
      <c r="BA7562" s="2"/>
      <c r="BB7562" s="2"/>
      <c r="BC7562" s="2"/>
      <c r="BD7562" s="2"/>
      <c r="BE7562" s="2"/>
      <c r="BF7562" s="2"/>
      <c r="BG7562" s="2"/>
      <c r="BH7562" s="2"/>
      <c r="BI7562" s="2"/>
      <c r="BJ7562" s="2"/>
      <c r="BK7562" s="2"/>
      <c r="BL7562" s="2"/>
      <c r="BM7562" s="2"/>
      <c r="BN7562" s="2"/>
      <c r="BO7562" s="2"/>
      <c r="BP7562" s="2"/>
      <c r="BQ7562" s="2"/>
      <c r="BR7562" s="2"/>
      <c r="BS7562" s="2"/>
      <c r="BT7562" s="2"/>
      <c r="BU7562" s="2"/>
      <c r="BV7562" s="2"/>
      <c r="BW7562" s="2"/>
      <c r="BX7562" s="2"/>
      <c r="BY7562" s="2"/>
      <c r="BZ7562" s="2"/>
      <c r="CA7562" s="2"/>
      <c r="CB7562" s="2"/>
      <c r="CC7562" s="2"/>
      <c r="CD7562" s="2"/>
      <c r="CE7562" s="2"/>
    </row>
    <row r="7563" spans="1:83" s="10" customFormat="1" ht="12.75" customHeight="1" x14ac:dyDescent="0.2">
      <c r="A7563" s="78" t="s">
        <v>12617</v>
      </c>
      <c r="B7563" s="70" t="s">
        <v>12618</v>
      </c>
      <c r="C7563" s="66" t="s">
        <v>4035</v>
      </c>
      <c r="D7563" s="72"/>
      <c r="E7563" s="54"/>
      <c r="F7563" s="55"/>
      <c r="G7563" s="56">
        <v>280</v>
      </c>
      <c r="H7563" s="57">
        <f t="shared" si="236"/>
        <v>330.4</v>
      </c>
      <c r="I7563" s="58">
        <f t="shared" si="237"/>
        <v>0</v>
      </c>
      <c r="J7563" s="59"/>
      <c r="K7563" s="59"/>
      <c r="L7563" s="60"/>
      <c r="M7563" s="61"/>
      <c r="N7563" s="6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  <c r="AX7563" s="2"/>
      <c r="AY7563" s="2"/>
      <c r="AZ7563" s="2"/>
      <c r="BA7563" s="2"/>
      <c r="BB7563" s="2"/>
      <c r="BC7563" s="2"/>
      <c r="BD7563" s="2"/>
      <c r="BE7563" s="2"/>
      <c r="BF7563" s="2"/>
      <c r="BG7563" s="2"/>
      <c r="BH7563" s="2"/>
      <c r="BI7563" s="2"/>
      <c r="BJ7563" s="2"/>
      <c r="BK7563" s="2"/>
      <c r="BL7563" s="2"/>
      <c r="BM7563" s="2"/>
      <c r="BN7563" s="2"/>
      <c r="BO7563" s="2"/>
      <c r="BP7563" s="2"/>
      <c r="BQ7563" s="2"/>
      <c r="BR7563" s="2"/>
      <c r="BS7563" s="2"/>
      <c r="BT7563" s="2"/>
      <c r="BU7563" s="2"/>
      <c r="BV7563" s="2"/>
      <c r="BW7563" s="2"/>
      <c r="BX7563" s="2"/>
      <c r="BY7563" s="2"/>
      <c r="BZ7563" s="2"/>
      <c r="CA7563" s="2"/>
      <c r="CB7563" s="2"/>
      <c r="CC7563" s="2"/>
      <c r="CD7563" s="2"/>
      <c r="CE7563" s="2"/>
    </row>
    <row r="7564" spans="1:83" s="10" customFormat="1" ht="12.75" customHeight="1" x14ac:dyDescent="0.2">
      <c r="A7564" s="51" t="s">
        <v>12619</v>
      </c>
      <c r="B7564" s="9" t="s">
        <v>731</v>
      </c>
      <c r="C7564" s="66" t="s">
        <v>4035</v>
      </c>
      <c r="D7564" s="44" t="s">
        <v>4033</v>
      </c>
      <c r="E7564" s="54"/>
      <c r="F7564" s="55"/>
      <c r="G7564" s="56">
        <v>8500</v>
      </c>
      <c r="H7564" s="57">
        <f t="shared" si="236"/>
        <v>10030</v>
      </c>
      <c r="I7564" s="58">
        <f t="shared" si="237"/>
        <v>0</v>
      </c>
      <c r="J7564" s="59"/>
      <c r="K7564" s="59"/>
      <c r="L7564" s="60"/>
      <c r="M7564" s="61">
        <v>28</v>
      </c>
      <c r="N7564" s="6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  <c r="AX7564" s="2"/>
      <c r="AY7564" s="2"/>
      <c r="AZ7564" s="2"/>
      <c r="BA7564" s="2"/>
      <c r="BB7564" s="2"/>
      <c r="BC7564" s="2"/>
      <c r="BD7564" s="2"/>
      <c r="BE7564" s="2"/>
      <c r="BF7564" s="2"/>
      <c r="BG7564" s="2"/>
      <c r="BH7564" s="2"/>
      <c r="BI7564" s="2"/>
      <c r="BJ7564" s="2"/>
      <c r="BK7564" s="2"/>
      <c r="BL7564" s="2"/>
      <c r="BM7564" s="2"/>
      <c r="BN7564" s="2"/>
      <c r="BO7564" s="2"/>
      <c r="BP7564" s="2"/>
      <c r="BQ7564" s="2"/>
      <c r="BR7564" s="2"/>
      <c r="BS7564" s="2"/>
      <c r="BT7564" s="2"/>
      <c r="BU7564" s="2"/>
      <c r="BV7564" s="2"/>
      <c r="BW7564" s="2"/>
      <c r="BX7564" s="2"/>
      <c r="BY7564" s="2"/>
      <c r="BZ7564" s="2"/>
      <c r="CA7564" s="2"/>
      <c r="CB7564" s="2"/>
      <c r="CC7564" s="2"/>
      <c r="CD7564" s="2"/>
      <c r="CE7564" s="2"/>
    </row>
    <row r="7565" spans="1:83" s="14" customFormat="1" ht="12.75" customHeight="1" x14ac:dyDescent="0.2">
      <c r="A7565" s="51" t="s">
        <v>12620</v>
      </c>
      <c r="B7565" s="9" t="s">
        <v>731</v>
      </c>
      <c r="C7565" s="66" t="s">
        <v>4035</v>
      </c>
      <c r="D7565" s="44" t="s">
        <v>4033</v>
      </c>
      <c r="E7565" s="54"/>
      <c r="F7565" s="55"/>
      <c r="G7565" s="56">
        <v>6500</v>
      </c>
      <c r="H7565" s="57">
        <f t="shared" si="236"/>
        <v>7670</v>
      </c>
      <c r="I7565" s="58">
        <f t="shared" si="237"/>
        <v>0</v>
      </c>
      <c r="J7565" s="59"/>
      <c r="K7565" s="59"/>
      <c r="L7565" s="60" t="s">
        <v>4029</v>
      </c>
      <c r="M7565" s="61"/>
      <c r="N7565" s="6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  <c r="AY7565" s="2"/>
      <c r="AZ7565" s="2"/>
      <c r="BA7565" s="2"/>
      <c r="BB7565" s="2"/>
      <c r="BC7565" s="2"/>
      <c r="BD7565" s="2"/>
      <c r="BE7565" s="2"/>
      <c r="BF7565" s="2"/>
      <c r="BG7565" s="2"/>
      <c r="BH7565" s="2"/>
      <c r="BI7565" s="2"/>
      <c r="BJ7565" s="2"/>
      <c r="BK7565" s="2"/>
      <c r="BL7565" s="2"/>
      <c r="BM7565" s="2"/>
      <c r="BN7565" s="2"/>
      <c r="BO7565" s="2"/>
      <c r="BP7565" s="2"/>
      <c r="BQ7565" s="2"/>
      <c r="BR7565" s="2"/>
      <c r="BS7565" s="2"/>
      <c r="BT7565" s="2"/>
      <c r="BU7565" s="2"/>
      <c r="BV7565" s="2"/>
      <c r="BW7565" s="2"/>
      <c r="BX7565" s="2"/>
      <c r="BY7565" s="2"/>
      <c r="BZ7565" s="2"/>
      <c r="CA7565" s="2"/>
      <c r="CB7565" s="2"/>
      <c r="CC7565" s="2"/>
      <c r="CD7565" s="2"/>
      <c r="CE7565" s="2"/>
    </row>
    <row r="7566" spans="1:83" s="10" customFormat="1" ht="12.75" customHeight="1" x14ac:dyDescent="0.2">
      <c r="A7566" s="51" t="s">
        <v>3550</v>
      </c>
      <c r="B7566" s="9" t="s">
        <v>732</v>
      </c>
      <c r="C7566" s="66" t="s">
        <v>4035</v>
      </c>
      <c r="D7566" s="44" t="s">
        <v>4033</v>
      </c>
      <c r="E7566" s="54"/>
      <c r="F7566" s="55"/>
      <c r="G7566" s="56">
        <v>12000</v>
      </c>
      <c r="H7566" s="57">
        <f t="shared" si="236"/>
        <v>14160</v>
      </c>
      <c r="I7566" s="58">
        <f t="shared" si="237"/>
        <v>0</v>
      </c>
      <c r="J7566" s="59" t="s">
        <v>4027</v>
      </c>
      <c r="K7566" s="59"/>
      <c r="L7566" s="60" t="s">
        <v>8230</v>
      </c>
      <c r="M7566" s="61">
        <v>31.5</v>
      </c>
      <c r="N7566" s="6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  <c r="AX7566" s="2"/>
      <c r="AY7566" s="2"/>
      <c r="AZ7566" s="2"/>
      <c r="BA7566" s="2"/>
      <c r="BB7566" s="2"/>
      <c r="BC7566" s="2"/>
      <c r="BD7566" s="2"/>
      <c r="BE7566" s="2"/>
      <c r="BF7566" s="2"/>
      <c r="BG7566" s="2"/>
      <c r="BH7566" s="2"/>
      <c r="BI7566" s="2"/>
      <c r="BJ7566" s="2"/>
      <c r="BK7566" s="2"/>
      <c r="BL7566" s="2"/>
      <c r="BM7566" s="2"/>
      <c r="BN7566" s="2"/>
      <c r="BO7566" s="2"/>
      <c r="BP7566" s="2"/>
      <c r="BQ7566" s="2"/>
      <c r="BR7566" s="2"/>
      <c r="BS7566" s="2"/>
      <c r="BT7566" s="2"/>
      <c r="BU7566" s="2"/>
      <c r="BV7566" s="2"/>
      <c r="BW7566" s="2"/>
      <c r="BX7566" s="2"/>
      <c r="BY7566" s="2"/>
      <c r="BZ7566" s="2"/>
      <c r="CA7566" s="2"/>
      <c r="CB7566" s="2"/>
      <c r="CC7566" s="2"/>
      <c r="CD7566" s="2"/>
      <c r="CE7566" s="2"/>
    </row>
    <row r="7567" spans="1:83" s="10" customFormat="1" ht="12.75" customHeight="1" x14ac:dyDescent="0.2">
      <c r="A7567" s="51" t="s">
        <v>3551</v>
      </c>
      <c r="B7567" s="9" t="s">
        <v>732</v>
      </c>
      <c r="C7567" s="66" t="s">
        <v>4035</v>
      </c>
      <c r="D7567" s="44" t="s">
        <v>4033</v>
      </c>
      <c r="E7567" s="54"/>
      <c r="F7567" s="55"/>
      <c r="G7567" s="56">
        <v>11000</v>
      </c>
      <c r="H7567" s="57">
        <f t="shared" si="236"/>
        <v>12980</v>
      </c>
      <c r="I7567" s="58">
        <f t="shared" si="237"/>
        <v>0</v>
      </c>
      <c r="J7567" s="59" t="s">
        <v>4027</v>
      </c>
      <c r="K7567" s="59"/>
      <c r="L7567" s="60" t="s">
        <v>9239</v>
      </c>
      <c r="M7567" s="61">
        <v>31.5</v>
      </c>
      <c r="N7567" s="6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2"/>
      <c r="AX7567" s="2"/>
      <c r="AY7567" s="2"/>
      <c r="AZ7567" s="2"/>
      <c r="BA7567" s="2"/>
      <c r="BB7567" s="2"/>
      <c r="BC7567" s="2"/>
      <c r="BD7567" s="2"/>
      <c r="BE7567" s="2"/>
      <c r="BF7567" s="2"/>
      <c r="BG7567" s="2"/>
      <c r="BH7567" s="2"/>
      <c r="BI7567" s="2"/>
      <c r="BJ7567" s="2"/>
      <c r="BK7567" s="2"/>
      <c r="BL7567" s="2"/>
      <c r="BM7567" s="2"/>
      <c r="BN7567" s="2"/>
      <c r="BO7567" s="2"/>
      <c r="BP7567" s="2"/>
      <c r="BQ7567" s="2"/>
      <c r="BR7567" s="2"/>
      <c r="BS7567" s="2"/>
      <c r="BT7567" s="2"/>
      <c r="BU7567" s="2"/>
      <c r="BV7567" s="2"/>
      <c r="BW7567" s="2"/>
      <c r="BX7567" s="2"/>
      <c r="BY7567" s="2"/>
      <c r="BZ7567" s="2"/>
      <c r="CA7567" s="2"/>
      <c r="CB7567" s="2"/>
      <c r="CC7567" s="2"/>
      <c r="CD7567" s="2"/>
      <c r="CE7567" s="2"/>
    </row>
    <row r="7568" spans="1:83" s="10" customFormat="1" ht="12.75" customHeight="1" x14ac:dyDescent="0.2">
      <c r="A7568" s="51" t="s">
        <v>3552</v>
      </c>
      <c r="B7568" s="9" t="s">
        <v>1178</v>
      </c>
      <c r="C7568" s="66" t="s">
        <v>4035</v>
      </c>
      <c r="D7568" s="44" t="s">
        <v>4033</v>
      </c>
      <c r="E7568" s="54"/>
      <c r="F7568" s="55"/>
      <c r="G7568" s="56">
        <v>3200</v>
      </c>
      <c r="H7568" s="57">
        <f t="shared" si="236"/>
        <v>3776</v>
      </c>
      <c r="I7568" s="58">
        <f t="shared" si="237"/>
        <v>0</v>
      </c>
      <c r="J7568" s="59" t="s">
        <v>4027</v>
      </c>
      <c r="K7568" s="59"/>
      <c r="L7568" s="60" t="s">
        <v>12480</v>
      </c>
      <c r="M7568" s="61">
        <v>9.8000000000000007</v>
      </c>
      <c r="N7568" s="6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2"/>
      <c r="AX7568" s="2"/>
      <c r="AY7568" s="2"/>
      <c r="AZ7568" s="2"/>
      <c r="BA7568" s="2"/>
      <c r="BB7568" s="2"/>
      <c r="BC7568" s="2"/>
      <c r="BD7568" s="2"/>
      <c r="BE7568" s="2"/>
      <c r="BF7568" s="2"/>
      <c r="BG7568" s="2"/>
      <c r="BH7568" s="2"/>
      <c r="BI7568" s="2"/>
      <c r="BJ7568" s="2"/>
      <c r="BK7568" s="2"/>
      <c r="BL7568" s="2"/>
      <c r="BM7568" s="2"/>
      <c r="BN7568" s="2"/>
      <c r="BO7568" s="2"/>
      <c r="BP7568" s="2"/>
      <c r="BQ7568" s="2"/>
      <c r="BR7568" s="2"/>
      <c r="BS7568" s="2"/>
      <c r="BT7568" s="2"/>
      <c r="BU7568" s="2"/>
      <c r="BV7568" s="2"/>
      <c r="BW7568" s="2"/>
      <c r="BX7568" s="2"/>
      <c r="BY7568" s="2"/>
      <c r="BZ7568" s="2"/>
      <c r="CA7568" s="2"/>
      <c r="CB7568" s="2"/>
      <c r="CC7568" s="2"/>
      <c r="CD7568" s="2"/>
      <c r="CE7568" s="2"/>
    </row>
    <row r="7569" spans="1:83" s="10" customFormat="1" ht="12.75" customHeight="1" x14ac:dyDescent="0.2">
      <c r="A7569" s="51" t="s">
        <v>12621</v>
      </c>
      <c r="B7569" s="9" t="s">
        <v>1178</v>
      </c>
      <c r="C7569" s="66" t="s">
        <v>4035</v>
      </c>
      <c r="D7569" s="44" t="s">
        <v>4033</v>
      </c>
      <c r="E7569" s="54"/>
      <c r="F7569" s="55"/>
      <c r="G7569" s="56">
        <v>3798.2</v>
      </c>
      <c r="H7569" s="57">
        <f t="shared" si="236"/>
        <v>4481.8759999999993</v>
      </c>
      <c r="I7569" s="58">
        <f t="shared" si="237"/>
        <v>0</v>
      </c>
      <c r="J7569" s="59" t="s">
        <v>4027</v>
      </c>
      <c r="K7569" s="59"/>
      <c r="L7569" s="60" t="s">
        <v>4029</v>
      </c>
      <c r="M7569" s="61">
        <v>9.8000000000000007</v>
      </c>
      <c r="N7569" s="6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  <c r="AW7569" s="2"/>
      <c r="AX7569" s="2"/>
      <c r="AY7569" s="2"/>
      <c r="AZ7569" s="2"/>
      <c r="BA7569" s="2"/>
      <c r="BB7569" s="2"/>
      <c r="BC7569" s="2"/>
      <c r="BD7569" s="2"/>
      <c r="BE7569" s="2"/>
      <c r="BF7569" s="2"/>
      <c r="BG7569" s="2"/>
      <c r="BH7569" s="2"/>
      <c r="BI7569" s="2"/>
      <c r="BJ7569" s="2"/>
      <c r="BK7569" s="2"/>
      <c r="BL7569" s="2"/>
      <c r="BM7569" s="2"/>
      <c r="BN7569" s="2"/>
      <c r="BO7569" s="2"/>
      <c r="BP7569" s="2"/>
      <c r="BQ7569" s="2"/>
      <c r="BR7569" s="2"/>
      <c r="BS7569" s="2"/>
      <c r="BT7569" s="2"/>
      <c r="BU7569" s="2"/>
      <c r="BV7569" s="2"/>
      <c r="BW7569" s="2"/>
      <c r="BX7569" s="2"/>
      <c r="BY7569" s="2"/>
      <c r="BZ7569" s="2"/>
      <c r="CA7569" s="2"/>
      <c r="CB7569" s="2"/>
      <c r="CC7569" s="2"/>
      <c r="CD7569" s="2"/>
      <c r="CE7569" s="2"/>
    </row>
    <row r="7570" spans="1:83" s="10" customFormat="1" ht="12.75" customHeight="1" x14ac:dyDescent="0.2">
      <c r="A7570" s="64" t="s">
        <v>12622</v>
      </c>
      <c r="B7570" s="9" t="s">
        <v>77</v>
      </c>
      <c r="C7570" s="53" t="s">
        <v>4007</v>
      </c>
      <c r="D7570" s="44" t="s">
        <v>4033</v>
      </c>
      <c r="E7570" s="54"/>
      <c r="F7570" s="55"/>
      <c r="G7570" s="56">
        <v>15</v>
      </c>
      <c r="H7570" s="57">
        <f t="shared" si="236"/>
        <v>17.7</v>
      </c>
      <c r="I7570" s="58">
        <f t="shared" si="237"/>
        <v>0</v>
      </c>
      <c r="J7570" s="59" t="s">
        <v>4027</v>
      </c>
      <c r="K7570" s="59" t="s">
        <v>4921</v>
      </c>
      <c r="L7570" s="73" t="s">
        <v>8144</v>
      </c>
      <c r="M7570" s="61">
        <v>4.0000000000000001E-3</v>
      </c>
      <c r="N7570" s="6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  <c r="AX7570" s="2"/>
      <c r="AY7570" s="2"/>
      <c r="AZ7570" s="2"/>
      <c r="BA7570" s="2"/>
      <c r="BB7570" s="2"/>
      <c r="BC7570" s="2"/>
      <c r="BD7570" s="2"/>
      <c r="BE7570" s="2"/>
      <c r="BF7570" s="2"/>
      <c r="BG7570" s="2"/>
      <c r="BH7570" s="2"/>
      <c r="BI7570" s="2"/>
      <c r="BJ7570" s="2"/>
      <c r="BK7570" s="2"/>
      <c r="BL7570" s="2"/>
      <c r="BM7570" s="2"/>
      <c r="BN7570" s="2"/>
      <c r="BO7570" s="2"/>
      <c r="BP7570" s="2"/>
      <c r="BQ7570" s="2"/>
      <c r="BR7570" s="2"/>
      <c r="BS7570" s="2"/>
      <c r="BT7570" s="2"/>
      <c r="BU7570" s="2"/>
      <c r="BV7570" s="2"/>
      <c r="BW7570" s="2"/>
      <c r="BX7570" s="2"/>
      <c r="BY7570" s="2"/>
      <c r="BZ7570" s="2"/>
      <c r="CA7570" s="2"/>
      <c r="CB7570" s="2"/>
      <c r="CC7570" s="2"/>
      <c r="CD7570" s="2"/>
      <c r="CE7570" s="2"/>
    </row>
    <row r="7571" spans="1:83" s="10" customFormat="1" ht="12.75" customHeight="1" x14ac:dyDescent="0.2">
      <c r="A7571" s="64" t="s">
        <v>12623</v>
      </c>
      <c r="B7571" s="9" t="s">
        <v>12624</v>
      </c>
      <c r="C7571" s="53" t="s">
        <v>4007</v>
      </c>
      <c r="D7571" s="44" t="s">
        <v>4033</v>
      </c>
      <c r="E7571" s="54"/>
      <c r="F7571" s="55"/>
      <c r="G7571" s="56">
        <v>1440</v>
      </c>
      <c r="H7571" s="57">
        <f t="shared" si="236"/>
        <v>1699.1999999999998</v>
      </c>
      <c r="I7571" s="58">
        <f t="shared" si="237"/>
        <v>0</v>
      </c>
      <c r="J7571" s="59" t="s">
        <v>4027</v>
      </c>
      <c r="K7571" s="59" t="s">
        <v>12625</v>
      </c>
      <c r="L7571" s="60" t="s">
        <v>8230</v>
      </c>
      <c r="M7571" s="61">
        <v>2.7</v>
      </c>
      <c r="N7571" s="6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  <c r="AW7571" s="2"/>
      <c r="AX7571" s="2"/>
      <c r="AY7571" s="2"/>
      <c r="AZ7571" s="2"/>
      <c r="BA7571" s="2"/>
      <c r="BB7571" s="2"/>
      <c r="BC7571" s="2"/>
      <c r="BD7571" s="2"/>
      <c r="BE7571" s="2"/>
      <c r="BF7571" s="2"/>
      <c r="BG7571" s="2"/>
      <c r="BH7571" s="2"/>
      <c r="BI7571" s="2"/>
      <c r="BJ7571" s="2"/>
      <c r="BK7571" s="2"/>
      <c r="BL7571" s="2"/>
      <c r="BM7571" s="2"/>
      <c r="BN7571" s="2"/>
      <c r="BO7571" s="2"/>
      <c r="BP7571" s="2"/>
      <c r="BQ7571" s="2"/>
      <c r="BR7571" s="2"/>
      <c r="BS7571" s="2"/>
      <c r="BT7571" s="2"/>
      <c r="BU7571" s="2"/>
      <c r="BV7571" s="2"/>
      <c r="BW7571" s="2"/>
      <c r="BX7571" s="2"/>
      <c r="BY7571" s="2"/>
      <c r="BZ7571" s="2"/>
      <c r="CA7571" s="2"/>
      <c r="CB7571" s="2"/>
      <c r="CC7571" s="2"/>
      <c r="CD7571" s="2"/>
      <c r="CE7571" s="2"/>
    </row>
    <row r="7572" spans="1:83" s="10" customFormat="1" ht="12.75" customHeight="1" x14ac:dyDescent="0.2">
      <c r="A7572" s="69" t="s">
        <v>12626</v>
      </c>
      <c r="B7572" s="70" t="s">
        <v>12627</v>
      </c>
      <c r="C7572" s="66" t="s">
        <v>4035</v>
      </c>
      <c r="D7572" s="72" t="s">
        <v>4033</v>
      </c>
      <c r="E7572" s="54"/>
      <c r="F7572" s="55"/>
      <c r="G7572" s="56">
        <v>35</v>
      </c>
      <c r="H7572" s="57">
        <f t="shared" si="236"/>
        <v>41.3</v>
      </c>
      <c r="I7572" s="58">
        <f t="shared" si="237"/>
        <v>0</v>
      </c>
      <c r="J7572" s="59"/>
      <c r="K7572" s="59"/>
      <c r="L7572" s="60"/>
      <c r="M7572" s="61"/>
      <c r="N7572" s="6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  <c r="AX7572" s="2"/>
      <c r="AY7572" s="2"/>
      <c r="AZ7572" s="2"/>
      <c r="BA7572" s="2"/>
      <c r="BB7572" s="2"/>
      <c r="BC7572" s="2"/>
      <c r="BD7572" s="2"/>
      <c r="BE7572" s="2"/>
      <c r="BF7572" s="2"/>
      <c r="BG7572" s="2"/>
      <c r="BH7572" s="2"/>
      <c r="BI7572" s="2"/>
      <c r="BJ7572" s="2"/>
      <c r="BK7572" s="2"/>
      <c r="BL7572" s="2"/>
      <c r="BM7572" s="2"/>
      <c r="BN7572" s="2"/>
      <c r="BO7572" s="2"/>
      <c r="BP7572" s="2"/>
      <c r="BQ7572" s="2"/>
      <c r="BR7572" s="2"/>
      <c r="BS7572" s="2"/>
      <c r="BT7572" s="2"/>
      <c r="BU7572" s="2"/>
      <c r="BV7572" s="2"/>
      <c r="BW7572" s="2"/>
      <c r="BX7572" s="2"/>
      <c r="BY7572" s="2"/>
      <c r="BZ7572" s="2"/>
      <c r="CA7572" s="2"/>
      <c r="CB7572" s="2"/>
      <c r="CC7572" s="2"/>
      <c r="CD7572" s="2"/>
      <c r="CE7572" s="2"/>
    </row>
    <row r="7573" spans="1:83" s="10" customFormat="1" ht="12.75" customHeight="1" x14ac:dyDescent="0.2">
      <c r="A7573" s="69" t="s">
        <v>3553</v>
      </c>
      <c r="B7573" s="70" t="s">
        <v>1155</v>
      </c>
      <c r="C7573" s="66" t="s">
        <v>4035</v>
      </c>
      <c r="D7573" s="72" t="s">
        <v>4033</v>
      </c>
      <c r="E7573" s="54"/>
      <c r="F7573" s="55"/>
      <c r="G7573" s="56">
        <v>70</v>
      </c>
      <c r="H7573" s="57">
        <f t="shared" si="236"/>
        <v>82.6</v>
      </c>
      <c r="I7573" s="58">
        <f t="shared" si="237"/>
        <v>0</v>
      </c>
      <c r="J7573" s="59"/>
      <c r="K7573" s="59"/>
      <c r="L7573" s="60"/>
      <c r="M7573" s="61">
        <v>0.13</v>
      </c>
      <c r="N7573" s="6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  <c r="AW7573" s="2"/>
      <c r="AX7573" s="2"/>
      <c r="AY7573" s="2"/>
      <c r="AZ7573" s="2"/>
      <c r="BA7573" s="2"/>
      <c r="BB7573" s="2"/>
      <c r="BC7573" s="2"/>
      <c r="BD7573" s="2"/>
      <c r="BE7573" s="2"/>
      <c r="BF7573" s="2"/>
      <c r="BG7573" s="2"/>
      <c r="BH7573" s="2"/>
      <c r="BI7573" s="2"/>
      <c r="BJ7573" s="2"/>
      <c r="BK7573" s="2"/>
      <c r="BL7573" s="2"/>
      <c r="BM7573" s="2"/>
      <c r="BN7573" s="2"/>
      <c r="BO7573" s="2"/>
      <c r="BP7573" s="2"/>
      <c r="BQ7573" s="2"/>
      <c r="BR7573" s="2"/>
      <c r="BS7573" s="2"/>
      <c r="BT7573" s="2"/>
      <c r="BU7573" s="2"/>
      <c r="BV7573" s="2"/>
      <c r="BW7573" s="2"/>
      <c r="BX7573" s="2"/>
      <c r="BY7573" s="2"/>
      <c r="BZ7573" s="2"/>
      <c r="CA7573" s="2"/>
      <c r="CB7573" s="2"/>
      <c r="CC7573" s="2"/>
      <c r="CD7573" s="2"/>
      <c r="CE7573" s="2"/>
    </row>
    <row r="7574" spans="1:83" s="10" customFormat="1" ht="12.75" customHeight="1" x14ac:dyDescent="0.2">
      <c r="A7574" s="51" t="s">
        <v>3554</v>
      </c>
      <c r="B7574" s="9" t="s">
        <v>1179</v>
      </c>
      <c r="C7574" s="66" t="s">
        <v>4035</v>
      </c>
      <c r="D7574" s="44" t="s">
        <v>4033</v>
      </c>
      <c r="E7574" s="54"/>
      <c r="F7574" s="55"/>
      <c r="G7574" s="56">
        <v>115</v>
      </c>
      <c r="H7574" s="57">
        <f t="shared" si="236"/>
        <v>135.69999999999999</v>
      </c>
      <c r="I7574" s="58">
        <f t="shared" si="237"/>
        <v>0</v>
      </c>
      <c r="J7574" s="59" t="s">
        <v>4027</v>
      </c>
      <c r="K7574" s="59"/>
      <c r="L7574" s="73" t="s">
        <v>6957</v>
      </c>
      <c r="M7574" s="61">
        <v>0.03</v>
      </c>
      <c r="N7574" s="6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  <c r="AW7574" s="2"/>
      <c r="AX7574" s="2"/>
      <c r="AY7574" s="2"/>
      <c r="AZ7574" s="2"/>
      <c r="BA7574" s="2"/>
      <c r="BB7574" s="2"/>
      <c r="BC7574" s="2"/>
      <c r="BD7574" s="2"/>
      <c r="BE7574" s="2"/>
      <c r="BF7574" s="2"/>
      <c r="BG7574" s="2"/>
      <c r="BH7574" s="2"/>
      <c r="BI7574" s="2"/>
      <c r="BJ7574" s="2"/>
      <c r="BK7574" s="2"/>
      <c r="BL7574" s="2"/>
      <c r="BM7574" s="2"/>
      <c r="BN7574" s="2"/>
      <c r="BO7574" s="2"/>
      <c r="BP7574" s="2"/>
      <c r="BQ7574" s="2"/>
      <c r="BR7574" s="2"/>
      <c r="BS7574" s="2"/>
      <c r="BT7574" s="2"/>
      <c r="BU7574" s="2"/>
      <c r="BV7574" s="2"/>
      <c r="BW7574" s="2"/>
      <c r="BX7574" s="2"/>
      <c r="BY7574" s="2"/>
      <c r="BZ7574" s="2"/>
      <c r="CA7574" s="2"/>
      <c r="CB7574" s="2"/>
      <c r="CC7574" s="2"/>
      <c r="CD7574" s="2"/>
      <c r="CE7574" s="2"/>
    </row>
    <row r="7575" spans="1:83" s="10" customFormat="1" ht="12.75" customHeight="1" x14ac:dyDescent="0.2">
      <c r="A7575" s="51" t="s">
        <v>3555</v>
      </c>
      <c r="B7575" s="9" t="s">
        <v>1180</v>
      </c>
      <c r="C7575" s="66" t="s">
        <v>4035</v>
      </c>
      <c r="D7575" s="44" t="s">
        <v>4033</v>
      </c>
      <c r="E7575" s="54"/>
      <c r="F7575" s="55"/>
      <c r="G7575" s="56">
        <v>1968.89</v>
      </c>
      <c r="H7575" s="57">
        <f t="shared" si="236"/>
        <v>2323.2901999999999</v>
      </c>
      <c r="I7575" s="58">
        <f t="shared" si="237"/>
        <v>0</v>
      </c>
      <c r="J7575" s="59" t="s">
        <v>12628</v>
      </c>
      <c r="K7575" s="59"/>
      <c r="L7575" s="60" t="s">
        <v>4029</v>
      </c>
      <c r="M7575" s="61">
        <v>7.5049999999999999</v>
      </c>
      <c r="N7575" s="6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  <c r="AW7575" s="2"/>
      <c r="AX7575" s="2"/>
      <c r="AY7575" s="2"/>
      <c r="AZ7575" s="2"/>
      <c r="BA7575" s="2"/>
      <c r="BB7575" s="2"/>
      <c r="BC7575" s="2"/>
      <c r="BD7575" s="2"/>
      <c r="BE7575" s="2"/>
      <c r="BF7575" s="2"/>
      <c r="BG7575" s="2"/>
      <c r="BH7575" s="2"/>
      <c r="BI7575" s="2"/>
      <c r="BJ7575" s="2"/>
      <c r="BK7575" s="2"/>
      <c r="BL7575" s="2"/>
      <c r="BM7575" s="2"/>
      <c r="BN7575" s="2"/>
      <c r="BO7575" s="2"/>
      <c r="BP7575" s="2"/>
      <c r="BQ7575" s="2"/>
      <c r="BR7575" s="2"/>
      <c r="BS7575" s="2"/>
      <c r="BT7575" s="2"/>
      <c r="BU7575" s="2"/>
      <c r="BV7575" s="2"/>
      <c r="BW7575" s="2"/>
      <c r="BX7575" s="2"/>
      <c r="BY7575" s="2"/>
      <c r="BZ7575" s="2"/>
      <c r="CA7575" s="2"/>
      <c r="CB7575" s="2"/>
      <c r="CC7575" s="2"/>
      <c r="CD7575" s="2"/>
      <c r="CE7575" s="2"/>
    </row>
    <row r="7576" spans="1:83" s="10" customFormat="1" ht="12.75" customHeight="1" x14ac:dyDescent="0.2">
      <c r="A7576" s="51" t="s">
        <v>3556</v>
      </c>
      <c r="B7576" s="9" t="s">
        <v>1181</v>
      </c>
      <c r="C7576" s="66" t="s">
        <v>4035</v>
      </c>
      <c r="D7576" s="44" t="s">
        <v>4033</v>
      </c>
      <c r="E7576" s="54"/>
      <c r="F7576" s="55"/>
      <c r="G7576" s="56">
        <v>1936.38</v>
      </c>
      <c r="H7576" s="57">
        <f t="shared" si="236"/>
        <v>2284.9283999999998</v>
      </c>
      <c r="I7576" s="58">
        <f t="shared" si="237"/>
        <v>0</v>
      </c>
      <c r="J7576" s="59" t="s">
        <v>12629</v>
      </c>
      <c r="K7576" s="59"/>
      <c r="L7576" s="60" t="s">
        <v>4029</v>
      </c>
      <c r="M7576" s="61">
        <v>7.5</v>
      </c>
      <c r="N7576" s="6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  <c r="AW7576" s="2"/>
      <c r="AX7576" s="2"/>
      <c r="AY7576" s="2"/>
      <c r="AZ7576" s="2"/>
      <c r="BA7576" s="2"/>
      <c r="BB7576" s="2"/>
      <c r="BC7576" s="2"/>
      <c r="BD7576" s="2"/>
      <c r="BE7576" s="2"/>
      <c r="BF7576" s="2"/>
      <c r="BG7576" s="2"/>
      <c r="BH7576" s="2"/>
      <c r="BI7576" s="2"/>
      <c r="BJ7576" s="2"/>
      <c r="BK7576" s="2"/>
      <c r="BL7576" s="2"/>
      <c r="BM7576" s="2"/>
      <c r="BN7576" s="2"/>
      <c r="BO7576" s="2"/>
      <c r="BP7576" s="2"/>
      <c r="BQ7576" s="2"/>
      <c r="BR7576" s="2"/>
      <c r="BS7576" s="2"/>
      <c r="BT7576" s="2"/>
      <c r="BU7576" s="2"/>
      <c r="BV7576" s="2"/>
      <c r="BW7576" s="2"/>
      <c r="BX7576" s="2"/>
      <c r="BY7576" s="2"/>
      <c r="BZ7576" s="2"/>
      <c r="CA7576" s="2"/>
      <c r="CB7576" s="2"/>
      <c r="CC7576" s="2"/>
      <c r="CD7576" s="2"/>
      <c r="CE7576" s="2"/>
    </row>
    <row r="7577" spans="1:83" s="10" customFormat="1" ht="12.75" customHeight="1" x14ac:dyDescent="0.2">
      <c r="A7577" s="51" t="s">
        <v>3557</v>
      </c>
      <c r="B7577" s="9" t="s">
        <v>1182</v>
      </c>
      <c r="C7577" s="66" t="s">
        <v>4035</v>
      </c>
      <c r="D7577" s="44" t="s">
        <v>4033</v>
      </c>
      <c r="E7577" s="54"/>
      <c r="F7577" s="55"/>
      <c r="G7577" s="56">
        <v>300</v>
      </c>
      <c r="H7577" s="57">
        <f t="shared" si="236"/>
        <v>354</v>
      </c>
      <c r="I7577" s="58">
        <f t="shared" si="237"/>
        <v>0</v>
      </c>
      <c r="J7577" s="59" t="s">
        <v>4027</v>
      </c>
      <c r="K7577" s="59"/>
      <c r="L7577" s="73" t="s">
        <v>6957</v>
      </c>
      <c r="M7577" s="61">
        <v>0.8</v>
      </c>
      <c r="N7577" s="6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  <c r="AW7577" s="2"/>
      <c r="AX7577" s="2"/>
      <c r="AY7577" s="2"/>
      <c r="AZ7577" s="2"/>
      <c r="BA7577" s="2"/>
      <c r="BB7577" s="2"/>
      <c r="BC7577" s="2"/>
      <c r="BD7577" s="2"/>
      <c r="BE7577" s="2"/>
      <c r="BF7577" s="2"/>
      <c r="BG7577" s="2"/>
      <c r="BH7577" s="2"/>
      <c r="BI7577" s="2"/>
      <c r="BJ7577" s="2"/>
      <c r="BK7577" s="2"/>
      <c r="BL7577" s="2"/>
      <c r="BM7577" s="2"/>
      <c r="BN7577" s="2"/>
      <c r="BO7577" s="2"/>
      <c r="BP7577" s="2"/>
      <c r="BQ7577" s="2"/>
      <c r="BR7577" s="2"/>
      <c r="BS7577" s="2"/>
      <c r="BT7577" s="2"/>
      <c r="BU7577" s="2"/>
      <c r="BV7577" s="2"/>
      <c r="BW7577" s="2"/>
      <c r="BX7577" s="2"/>
      <c r="BY7577" s="2"/>
      <c r="BZ7577" s="2"/>
      <c r="CA7577" s="2"/>
      <c r="CB7577" s="2"/>
      <c r="CC7577" s="2"/>
      <c r="CD7577" s="2"/>
      <c r="CE7577" s="2"/>
    </row>
    <row r="7578" spans="1:83" s="10" customFormat="1" ht="12.75" customHeight="1" x14ac:dyDescent="0.2">
      <c r="A7578" s="51" t="s">
        <v>12630</v>
      </c>
      <c r="B7578" s="9" t="s">
        <v>1182</v>
      </c>
      <c r="C7578" s="66" t="s">
        <v>4035</v>
      </c>
      <c r="D7578" s="44" t="s">
        <v>4033</v>
      </c>
      <c r="E7578" s="54"/>
      <c r="F7578" s="55"/>
      <c r="G7578" s="56">
        <v>290</v>
      </c>
      <c r="H7578" s="57">
        <f t="shared" si="236"/>
        <v>342.2</v>
      </c>
      <c r="I7578" s="58">
        <f t="shared" si="237"/>
        <v>0</v>
      </c>
      <c r="J7578" s="59"/>
      <c r="K7578" s="59"/>
      <c r="L7578" s="60"/>
      <c r="M7578" s="61"/>
      <c r="N7578" s="6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  <c r="AY7578" s="2"/>
      <c r="AZ7578" s="2"/>
      <c r="BA7578" s="2"/>
      <c r="BB7578" s="2"/>
      <c r="BC7578" s="2"/>
      <c r="BD7578" s="2"/>
      <c r="BE7578" s="2"/>
      <c r="BF7578" s="2"/>
      <c r="BG7578" s="2"/>
      <c r="BH7578" s="2"/>
      <c r="BI7578" s="2"/>
      <c r="BJ7578" s="2"/>
      <c r="BK7578" s="2"/>
      <c r="BL7578" s="2"/>
      <c r="BM7578" s="2"/>
      <c r="BN7578" s="2"/>
      <c r="BO7578" s="2"/>
      <c r="BP7578" s="2"/>
      <c r="BQ7578" s="2"/>
      <c r="BR7578" s="2"/>
      <c r="BS7578" s="2"/>
      <c r="BT7578" s="2"/>
      <c r="BU7578" s="2"/>
      <c r="BV7578" s="2"/>
      <c r="BW7578" s="2"/>
      <c r="BX7578" s="2"/>
      <c r="BY7578" s="2"/>
      <c r="BZ7578" s="2"/>
      <c r="CA7578" s="2"/>
      <c r="CB7578" s="2"/>
      <c r="CC7578" s="2"/>
      <c r="CD7578" s="2"/>
      <c r="CE7578" s="2"/>
    </row>
    <row r="7579" spans="1:83" s="10" customFormat="1" ht="12.75" customHeight="1" x14ac:dyDescent="0.2">
      <c r="A7579" s="51" t="s">
        <v>12631</v>
      </c>
      <c r="B7579" s="9" t="s">
        <v>12632</v>
      </c>
      <c r="C7579" s="66" t="s">
        <v>4035</v>
      </c>
      <c r="D7579" s="44" t="s">
        <v>4033</v>
      </c>
      <c r="E7579" s="54"/>
      <c r="F7579" s="55"/>
      <c r="G7579" s="56">
        <v>28</v>
      </c>
      <c r="H7579" s="57">
        <f t="shared" si="236"/>
        <v>33.04</v>
      </c>
      <c r="I7579" s="58">
        <f t="shared" si="237"/>
        <v>0</v>
      </c>
      <c r="J7579" s="59" t="s">
        <v>4027</v>
      </c>
      <c r="K7579" s="59"/>
      <c r="L7579" s="60" t="s">
        <v>4029</v>
      </c>
      <c r="M7579" s="61">
        <v>0.06</v>
      </c>
      <c r="N7579" s="6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  <c r="AW7579" s="2"/>
      <c r="AX7579" s="2"/>
      <c r="AY7579" s="2"/>
      <c r="AZ7579" s="2"/>
      <c r="BA7579" s="2"/>
      <c r="BB7579" s="2"/>
      <c r="BC7579" s="2"/>
      <c r="BD7579" s="2"/>
      <c r="BE7579" s="2"/>
      <c r="BF7579" s="2"/>
      <c r="BG7579" s="2"/>
      <c r="BH7579" s="2"/>
      <c r="BI7579" s="2"/>
      <c r="BJ7579" s="2"/>
      <c r="BK7579" s="2"/>
      <c r="BL7579" s="2"/>
      <c r="BM7579" s="2"/>
      <c r="BN7579" s="2"/>
      <c r="BO7579" s="2"/>
      <c r="BP7579" s="2"/>
      <c r="BQ7579" s="2"/>
      <c r="BR7579" s="2"/>
      <c r="BS7579" s="2"/>
      <c r="BT7579" s="2"/>
      <c r="BU7579" s="2"/>
      <c r="BV7579" s="2"/>
      <c r="BW7579" s="2"/>
      <c r="BX7579" s="2"/>
      <c r="BY7579" s="2"/>
      <c r="BZ7579" s="2"/>
      <c r="CA7579" s="2"/>
      <c r="CB7579" s="2"/>
      <c r="CC7579" s="2"/>
      <c r="CD7579" s="2"/>
      <c r="CE7579" s="2"/>
    </row>
    <row r="7580" spans="1:83" s="10" customFormat="1" ht="12.75" customHeight="1" x14ac:dyDescent="0.2">
      <c r="A7580" s="64" t="s">
        <v>12633</v>
      </c>
      <c r="B7580" s="9" t="s">
        <v>6766</v>
      </c>
      <c r="C7580" s="66" t="s">
        <v>4035</v>
      </c>
      <c r="D7580" s="44" t="s">
        <v>4033</v>
      </c>
      <c r="E7580" s="54"/>
      <c r="F7580" s="55"/>
      <c r="G7580" s="56">
        <v>8</v>
      </c>
      <c r="H7580" s="57">
        <f t="shared" si="236"/>
        <v>9.44</v>
      </c>
      <c r="I7580" s="58">
        <f t="shared" si="237"/>
        <v>0</v>
      </c>
      <c r="J7580" s="59" t="s">
        <v>4027</v>
      </c>
      <c r="K7580" s="59" t="s">
        <v>12634</v>
      </c>
      <c r="L7580" s="60" t="s">
        <v>4029</v>
      </c>
      <c r="M7580" s="61">
        <v>3.0000000000000001E-3</v>
      </c>
      <c r="N7580" s="6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  <c r="AW7580" s="2"/>
      <c r="AX7580" s="2"/>
      <c r="AY7580" s="2"/>
      <c r="AZ7580" s="2"/>
      <c r="BA7580" s="2"/>
      <c r="BB7580" s="2"/>
      <c r="BC7580" s="2"/>
      <c r="BD7580" s="2"/>
      <c r="BE7580" s="2"/>
      <c r="BF7580" s="2"/>
      <c r="BG7580" s="2"/>
      <c r="BH7580" s="2"/>
      <c r="BI7580" s="2"/>
      <c r="BJ7580" s="2"/>
      <c r="BK7580" s="2"/>
      <c r="BL7580" s="2"/>
      <c r="BM7580" s="2"/>
      <c r="BN7580" s="2"/>
      <c r="BO7580" s="2"/>
      <c r="BP7580" s="2"/>
      <c r="BQ7580" s="2"/>
      <c r="BR7580" s="2"/>
      <c r="BS7580" s="2"/>
      <c r="BT7580" s="2"/>
      <c r="BU7580" s="2"/>
      <c r="BV7580" s="2"/>
      <c r="BW7580" s="2"/>
      <c r="BX7580" s="2"/>
      <c r="BY7580" s="2"/>
      <c r="BZ7580" s="2"/>
      <c r="CA7580" s="2"/>
      <c r="CB7580" s="2"/>
      <c r="CC7580" s="2"/>
      <c r="CD7580" s="2"/>
      <c r="CE7580" s="2"/>
    </row>
    <row r="7581" spans="1:83" s="10" customFormat="1" ht="12.75" customHeight="1" x14ac:dyDescent="0.2">
      <c r="A7581" s="64" t="s">
        <v>12635</v>
      </c>
      <c r="B7581" s="9" t="s">
        <v>12636</v>
      </c>
      <c r="C7581" s="66" t="s">
        <v>4035</v>
      </c>
      <c r="D7581" s="44" t="s">
        <v>4033</v>
      </c>
      <c r="E7581" s="54"/>
      <c r="F7581" s="55"/>
      <c r="G7581" s="56">
        <v>650</v>
      </c>
      <c r="H7581" s="57">
        <f t="shared" si="236"/>
        <v>767</v>
      </c>
      <c r="I7581" s="58">
        <f t="shared" si="237"/>
        <v>0</v>
      </c>
      <c r="J7581" s="59"/>
      <c r="K7581" s="59"/>
      <c r="L7581" s="60" t="s">
        <v>4029</v>
      </c>
      <c r="M7581" s="61"/>
      <c r="N7581" s="6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  <c r="AX7581" s="2"/>
      <c r="AY7581" s="2"/>
      <c r="AZ7581" s="2"/>
      <c r="BA7581" s="2"/>
      <c r="BB7581" s="2"/>
      <c r="BC7581" s="2"/>
      <c r="BD7581" s="2"/>
      <c r="BE7581" s="2"/>
      <c r="BF7581" s="2"/>
      <c r="BG7581" s="2"/>
      <c r="BH7581" s="2"/>
      <c r="BI7581" s="2"/>
      <c r="BJ7581" s="2"/>
      <c r="BK7581" s="2"/>
      <c r="BL7581" s="2"/>
      <c r="BM7581" s="2"/>
      <c r="BN7581" s="2"/>
      <c r="BO7581" s="2"/>
      <c r="BP7581" s="2"/>
      <c r="BQ7581" s="2"/>
      <c r="BR7581" s="2"/>
      <c r="BS7581" s="2"/>
      <c r="BT7581" s="2"/>
      <c r="BU7581" s="2"/>
      <c r="BV7581" s="2"/>
      <c r="BW7581" s="2"/>
      <c r="BX7581" s="2"/>
      <c r="BY7581" s="2"/>
      <c r="BZ7581" s="2"/>
      <c r="CA7581" s="2"/>
      <c r="CB7581" s="2"/>
      <c r="CC7581" s="2"/>
      <c r="CD7581" s="2"/>
      <c r="CE7581" s="2"/>
    </row>
    <row r="7582" spans="1:83" s="10" customFormat="1" ht="12.75" customHeight="1" x14ac:dyDescent="0.2">
      <c r="A7582" s="64" t="s">
        <v>12637</v>
      </c>
      <c r="B7582" s="9" t="s">
        <v>12638</v>
      </c>
      <c r="C7582" s="66" t="s">
        <v>4035</v>
      </c>
      <c r="D7582" s="44" t="s">
        <v>4033</v>
      </c>
      <c r="E7582" s="54"/>
      <c r="F7582" s="55"/>
      <c r="G7582" s="56">
        <v>550</v>
      </c>
      <c r="H7582" s="57">
        <f t="shared" si="236"/>
        <v>649</v>
      </c>
      <c r="I7582" s="58">
        <f t="shared" si="237"/>
        <v>0</v>
      </c>
      <c r="J7582" s="59"/>
      <c r="K7582" s="59"/>
      <c r="L7582" s="60" t="s">
        <v>4029</v>
      </c>
      <c r="M7582" s="61"/>
      <c r="N7582" s="6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  <c r="AW7582" s="2"/>
      <c r="AX7582" s="2"/>
      <c r="AY7582" s="2"/>
      <c r="AZ7582" s="2"/>
      <c r="BA7582" s="2"/>
      <c r="BB7582" s="2"/>
      <c r="BC7582" s="2"/>
      <c r="BD7582" s="2"/>
      <c r="BE7582" s="2"/>
      <c r="BF7582" s="2"/>
      <c r="BG7582" s="2"/>
      <c r="BH7582" s="2"/>
      <c r="BI7582" s="2"/>
      <c r="BJ7582" s="2"/>
      <c r="BK7582" s="2"/>
      <c r="BL7582" s="2"/>
      <c r="BM7582" s="2"/>
      <c r="BN7582" s="2"/>
      <c r="BO7582" s="2"/>
      <c r="BP7582" s="2"/>
      <c r="BQ7582" s="2"/>
      <c r="BR7582" s="2"/>
      <c r="BS7582" s="2"/>
      <c r="BT7582" s="2"/>
      <c r="BU7582" s="2"/>
      <c r="BV7582" s="2"/>
      <c r="BW7582" s="2"/>
      <c r="BX7582" s="2"/>
      <c r="BY7582" s="2"/>
      <c r="BZ7582" s="2"/>
      <c r="CA7582" s="2"/>
      <c r="CB7582" s="2"/>
      <c r="CC7582" s="2"/>
      <c r="CD7582" s="2"/>
      <c r="CE7582" s="2"/>
    </row>
    <row r="7583" spans="1:83" s="10" customFormat="1" ht="12.75" customHeight="1" x14ac:dyDescent="0.2">
      <c r="A7583" s="64" t="s">
        <v>12639</v>
      </c>
      <c r="B7583" s="9" t="s">
        <v>12640</v>
      </c>
      <c r="C7583" s="66" t="s">
        <v>4035</v>
      </c>
      <c r="D7583" s="44" t="s">
        <v>4033</v>
      </c>
      <c r="E7583" s="54"/>
      <c r="F7583" s="55"/>
      <c r="G7583" s="56">
        <v>130</v>
      </c>
      <c r="H7583" s="57">
        <f t="shared" si="236"/>
        <v>153.4</v>
      </c>
      <c r="I7583" s="58">
        <f t="shared" si="237"/>
        <v>0</v>
      </c>
      <c r="J7583" s="59"/>
      <c r="K7583" s="59"/>
      <c r="L7583" s="60" t="s">
        <v>4029</v>
      </c>
      <c r="M7583" s="61"/>
      <c r="N7583" s="6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  <c r="AW7583" s="2"/>
      <c r="AX7583" s="2"/>
      <c r="AY7583" s="2"/>
      <c r="AZ7583" s="2"/>
      <c r="BA7583" s="2"/>
      <c r="BB7583" s="2"/>
      <c r="BC7583" s="2"/>
      <c r="BD7583" s="2"/>
      <c r="BE7583" s="2"/>
      <c r="BF7583" s="2"/>
      <c r="BG7583" s="2"/>
      <c r="BH7583" s="2"/>
      <c r="BI7583" s="2"/>
      <c r="BJ7583" s="2"/>
      <c r="BK7583" s="2"/>
      <c r="BL7583" s="2"/>
      <c r="BM7583" s="2"/>
      <c r="BN7583" s="2"/>
      <c r="BO7583" s="2"/>
      <c r="BP7583" s="2"/>
      <c r="BQ7583" s="2"/>
      <c r="BR7583" s="2"/>
      <c r="BS7583" s="2"/>
      <c r="BT7583" s="2"/>
      <c r="BU7583" s="2"/>
      <c r="BV7583" s="2"/>
      <c r="BW7583" s="2"/>
      <c r="BX7583" s="2"/>
      <c r="BY7583" s="2"/>
      <c r="BZ7583" s="2"/>
      <c r="CA7583" s="2"/>
      <c r="CB7583" s="2"/>
      <c r="CC7583" s="2"/>
      <c r="CD7583" s="2"/>
      <c r="CE7583" s="2"/>
    </row>
    <row r="7584" spans="1:83" s="10" customFormat="1" ht="12.75" customHeight="1" x14ac:dyDescent="0.2">
      <c r="A7584" s="64" t="s">
        <v>12641</v>
      </c>
      <c r="B7584" s="9" t="s">
        <v>12642</v>
      </c>
      <c r="C7584" s="66" t="s">
        <v>4035</v>
      </c>
      <c r="D7584" s="44" t="s">
        <v>4033</v>
      </c>
      <c r="E7584" s="54"/>
      <c r="F7584" s="55"/>
      <c r="G7584" s="56">
        <v>130</v>
      </c>
      <c r="H7584" s="57">
        <f t="shared" si="236"/>
        <v>153.4</v>
      </c>
      <c r="I7584" s="58">
        <f t="shared" si="237"/>
        <v>0</v>
      </c>
      <c r="J7584" s="59"/>
      <c r="K7584" s="59"/>
      <c r="L7584" s="60" t="s">
        <v>4029</v>
      </c>
      <c r="M7584" s="61"/>
      <c r="N7584" s="6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  <c r="AX7584" s="2"/>
      <c r="AY7584" s="2"/>
      <c r="AZ7584" s="2"/>
      <c r="BA7584" s="2"/>
      <c r="BB7584" s="2"/>
      <c r="BC7584" s="2"/>
      <c r="BD7584" s="2"/>
      <c r="BE7584" s="2"/>
      <c r="BF7584" s="2"/>
      <c r="BG7584" s="2"/>
      <c r="BH7584" s="2"/>
      <c r="BI7584" s="2"/>
      <c r="BJ7584" s="2"/>
      <c r="BK7584" s="2"/>
      <c r="BL7584" s="2"/>
      <c r="BM7584" s="2"/>
      <c r="BN7584" s="2"/>
      <c r="BO7584" s="2"/>
      <c r="BP7584" s="2"/>
      <c r="BQ7584" s="2"/>
      <c r="BR7584" s="2"/>
      <c r="BS7584" s="2"/>
      <c r="BT7584" s="2"/>
      <c r="BU7584" s="2"/>
      <c r="BV7584" s="2"/>
      <c r="BW7584" s="2"/>
      <c r="BX7584" s="2"/>
      <c r="BY7584" s="2"/>
      <c r="BZ7584" s="2"/>
      <c r="CA7584" s="2"/>
      <c r="CB7584" s="2"/>
      <c r="CC7584" s="2"/>
      <c r="CD7584" s="2"/>
      <c r="CE7584" s="2"/>
    </row>
    <row r="7585" spans="1:83" s="10" customFormat="1" ht="12.75" customHeight="1" x14ac:dyDescent="0.2">
      <c r="A7585" s="64" t="s">
        <v>12643</v>
      </c>
      <c r="B7585" s="9" t="s">
        <v>7191</v>
      </c>
      <c r="C7585" s="53" t="s">
        <v>4007</v>
      </c>
      <c r="D7585" s="44" t="s">
        <v>4237</v>
      </c>
      <c r="E7585" s="54"/>
      <c r="F7585" s="55"/>
      <c r="G7585" s="56">
        <v>350</v>
      </c>
      <c r="H7585" s="57">
        <f t="shared" si="236"/>
        <v>413</v>
      </c>
      <c r="I7585" s="58">
        <f t="shared" si="237"/>
        <v>0</v>
      </c>
      <c r="J7585" s="59" t="s">
        <v>4027</v>
      </c>
      <c r="K7585" s="59" t="s">
        <v>6950</v>
      </c>
      <c r="L7585" s="60" t="s">
        <v>4029</v>
      </c>
      <c r="M7585" s="61">
        <v>0.45</v>
      </c>
      <c r="N7585" s="6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  <c r="AX7585" s="2"/>
      <c r="AY7585" s="2"/>
      <c r="AZ7585" s="2"/>
      <c r="BA7585" s="2"/>
      <c r="BB7585" s="2"/>
      <c r="BC7585" s="2"/>
      <c r="BD7585" s="2"/>
      <c r="BE7585" s="2"/>
      <c r="BF7585" s="2"/>
      <c r="BG7585" s="2"/>
      <c r="BH7585" s="2"/>
      <c r="BI7585" s="2"/>
      <c r="BJ7585" s="2"/>
      <c r="BK7585" s="2"/>
      <c r="BL7585" s="2"/>
      <c r="BM7585" s="2"/>
      <c r="BN7585" s="2"/>
      <c r="BO7585" s="2"/>
      <c r="BP7585" s="2"/>
      <c r="BQ7585" s="2"/>
      <c r="BR7585" s="2"/>
      <c r="BS7585" s="2"/>
      <c r="BT7585" s="2"/>
      <c r="BU7585" s="2"/>
      <c r="BV7585" s="2"/>
      <c r="BW7585" s="2"/>
      <c r="BX7585" s="2"/>
      <c r="BY7585" s="2"/>
      <c r="BZ7585" s="2"/>
      <c r="CA7585" s="2"/>
      <c r="CB7585" s="2"/>
      <c r="CC7585" s="2"/>
      <c r="CD7585" s="2"/>
      <c r="CE7585" s="2"/>
    </row>
    <row r="7586" spans="1:83" s="10" customFormat="1" ht="12.75" customHeight="1" x14ac:dyDescent="0.2">
      <c r="A7586" s="51" t="s">
        <v>3558</v>
      </c>
      <c r="B7586" s="9" t="s">
        <v>1161</v>
      </c>
      <c r="C7586" s="66" t="s">
        <v>4035</v>
      </c>
      <c r="D7586" s="44" t="s">
        <v>4150</v>
      </c>
      <c r="E7586" s="54"/>
      <c r="F7586" s="55"/>
      <c r="G7586" s="56">
        <v>29824.080000000002</v>
      </c>
      <c r="H7586" s="57">
        <f t="shared" si="236"/>
        <v>35192.414400000001</v>
      </c>
      <c r="I7586" s="58">
        <f t="shared" si="237"/>
        <v>0</v>
      </c>
      <c r="J7586" s="59" t="s">
        <v>12644</v>
      </c>
      <c r="K7586" s="59"/>
      <c r="L7586" s="60" t="s">
        <v>4620</v>
      </c>
      <c r="M7586" s="61">
        <v>18.100000000000001</v>
      </c>
      <c r="N7586" s="6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  <c r="AX7586" s="2"/>
      <c r="AY7586" s="2"/>
      <c r="AZ7586" s="2"/>
      <c r="BA7586" s="2"/>
      <c r="BB7586" s="2"/>
      <c r="BC7586" s="2"/>
      <c r="BD7586" s="2"/>
      <c r="BE7586" s="2"/>
      <c r="BF7586" s="2"/>
      <c r="BG7586" s="2"/>
      <c r="BH7586" s="2"/>
      <c r="BI7586" s="2"/>
      <c r="BJ7586" s="2"/>
      <c r="BK7586" s="2"/>
      <c r="BL7586" s="2"/>
      <c r="BM7586" s="2"/>
      <c r="BN7586" s="2"/>
      <c r="BO7586" s="2"/>
      <c r="BP7586" s="2"/>
      <c r="BQ7586" s="2"/>
      <c r="BR7586" s="2"/>
      <c r="BS7586" s="2"/>
      <c r="BT7586" s="2"/>
      <c r="BU7586" s="2"/>
      <c r="BV7586" s="2"/>
      <c r="BW7586" s="2"/>
      <c r="BX7586" s="2"/>
      <c r="BY7586" s="2"/>
      <c r="BZ7586" s="2"/>
      <c r="CA7586" s="2"/>
      <c r="CB7586" s="2"/>
      <c r="CC7586" s="2"/>
      <c r="CD7586" s="2"/>
      <c r="CE7586" s="2"/>
    </row>
    <row r="7587" spans="1:83" s="10" customFormat="1" ht="12.75" customHeight="1" x14ac:dyDescent="0.2">
      <c r="A7587" s="51" t="s">
        <v>12645</v>
      </c>
      <c r="B7587" s="9" t="s">
        <v>12646</v>
      </c>
      <c r="C7587" s="66" t="s">
        <v>4035</v>
      </c>
      <c r="D7587" s="44" t="s">
        <v>4150</v>
      </c>
      <c r="E7587" s="54"/>
      <c r="F7587" s="55"/>
      <c r="G7587" s="56">
        <v>11330</v>
      </c>
      <c r="H7587" s="57">
        <f t="shared" si="236"/>
        <v>13369.4</v>
      </c>
      <c r="I7587" s="58">
        <f t="shared" si="237"/>
        <v>0</v>
      </c>
      <c r="J7587" s="59" t="s">
        <v>4027</v>
      </c>
      <c r="K7587" s="59"/>
      <c r="L7587" s="60" t="s">
        <v>4029</v>
      </c>
      <c r="M7587" s="61">
        <v>14.6</v>
      </c>
      <c r="N7587" s="6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  <c r="AW7587" s="2"/>
      <c r="AX7587" s="2"/>
      <c r="AY7587" s="2"/>
      <c r="AZ7587" s="2"/>
      <c r="BA7587" s="2"/>
      <c r="BB7587" s="2"/>
      <c r="BC7587" s="2"/>
      <c r="BD7587" s="2"/>
      <c r="BE7587" s="2"/>
      <c r="BF7587" s="2"/>
      <c r="BG7587" s="2"/>
      <c r="BH7587" s="2"/>
      <c r="BI7587" s="2"/>
      <c r="BJ7587" s="2"/>
      <c r="BK7587" s="2"/>
      <c r="BL7587" s="2"/>
      <c r="BM7587" s="2"/>
      <c r="BN7587" s="2"/>
      <c r="BO7587" s="2"/>
      <c r="BP7587" s="2"/>
      <c r="BQ7587" s="2"/>
      <c r="BR7587" s="2"/>
      <c r="BS7587" s="2"/>
      <c r="BT7587" s="2"/>
      <c r="BU7587" s="2"/>
      <c r="BV7587" s="2"/>
      <c r="BW7587" s="2"/>
      <c r="BX7587" s="2"/>
      <c r="BY7587" s="2"/>
      <c r="BZ7587" s="2"/>
      <c r="CA7587" s="2"/>
      <c r="CB7587" s="2"/>
      <c r="CC7587" s="2"/>
      <c r="CD7587" s="2"/>
      <c r="CE7587" s="2"/>
    </row>
    <row r="7588" spans="1:83" s="10" customFormat="1" ht="12.75" customHeight="1" x14ac:dyDescent="0.2">
      <c r="A7588" s="78" t="s">
        <v>12647</v>
      </c>
      <c r="B7588" s="70" t="s">
        <v>12648</v>
      </c>
      <c r="C7588" s="66" t="s">
        <v>4035</v>
      </c>
      <c r="D7588" s="72" t="s">
        <v>12401</v>
      </c>
      <c r="E7588" s="54"/>
      <c r="F7588" s="55"/>
      <c r="G7588" s="56">
        <v>550</v>
      </c>
      <c r="H7588" s="57">
        <f t="shared" si="236"/>
        <v>649</v>
      </c>
      <c r="I7588" s="58">
        <f t="shared" si="237"/>
        <v>0</v>
      </c>
      <c r="J7588" s="59" t="s">
        <v>4015</v>
      </c>
      <c r="K7588" s="59"/>
      <c r="L7588" s="68" t="s">
        <v>4015</v>
      </c>
      <c r="M7588" s="61"/>
      <c r="N7588" s="6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  <c r="AX7588" s="2"/>
      <c r="AY7588" s="2"/>
      <c r="AZ7588" s="2"/>
      <c r="BA7588" s="2"/>
      <c r="BB7588" s="2"/>
      <c r="BC7588" s="2"/>
      <c r="BD7588" s="2"/>
      <c r="BE7588" s="2"/>
      <c r="BF7588" s="2"/>
      <c r="BG7588" s="2"/>
      <c r="BH7588" s="2"/>
      <c r="BI7588" s="2"/>
      <c r="BJ7588" s="2"/>
      <c r="BK7588" s="2"/>
      <c r="BL7588" s="2"/>
      <c r="BM7588" s="2"/>
      <c r="BN7588" s="2"/>
      <c r="BO7588" s="2"/>
      <c r="BP7588" s="2"/>
      <c r="BQ7588" s="2"/>
      <c r="BR7588" s="2"/>
      <c r="BS7588" s="2"/>
      <c r="BT7588" s="2"/>
      <c r="BU7588" s="2"/>
      <c r="BV7588" s="2"/>
      <c r="BW7588" s="2"/>
      <c r="BX7588" s="2"/>
      <c r="BY7588" s="2"/>
      <c r="BZ7588" s="2"/>
      <c r="CA7588" s="2"/>
      <c r="CB7588" s="2"/>
      <c r="CC7588" s="2"/>
      <c r="CD7588" s="2"/>
      <c r="CE7588" s="2"/>
    </row>
    <row r="7589" spans="1:83" s="10" customFormat="1" ht="12.75" customHeight="1" x14ac:dyDescent="0.2">
      <c r="A7589" s="78" t="s">
        <v>12649</v>
      </c>
      <c r="B7589" s="70" t="s">
        <v>12648</v>
      </c>
      <c r="C7589" s="66" t="s">
        <v>4035</v>
      </c>
      <c r="D7589" s="72" t="s">
        <v>12401</v>
      </c>
      <c r="E7589" s="54"/>
      <c r="F7589" s="55"/>
      <c r="G7589" s="56">
        <v>660</v>
      </c>
      <c r="H7589" s="57">
        <f t="shared" si="236"/>
        <v>778.8</v>
      </c>
      <c r="I7589" s="58">
        <f t="shared" si="237"/>
        <v>0</v>
      </c>
      <c r="J7589" s="59" t="s">
        <v>4015</v>
      </c>
      <c r="K7589" s="59"/>
      <c r="L7589" s="68" t="s">
        <v>4015</v>
      </c>
      <c r="M7589" s="61"/>
      <c r="N7589" s="6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  <c r="AW7589" s="2"/>
      <c r="AX7589" s="2"/>
      <c r="AY7589" s="2"/>
      <c r="AZ7589" s="2"/>
      <c r="BA7589" s="2"/>
      <c r="BB7589" s="2"/>
      <c r="BC7589" s="2"/>
      <c r="BD7589" s="2"/>
      <c r="BE7589" s="2"/>
      <c r="BF7589" s="2"/>
      <c r="BG7589" s="2"/>
      <c r="BH7589" s="2"/>
      <c r="BI7589" s="2"/>
      <c r="BJ7589" s="2"/>
      <c r="BK7589" s="2"/>
      <c r="BL7589" s="2"/>
      <c r="BM7589" s="2"/>
      <c r="BN7589" s="2"/>
      <c r="BO7589" s="2"/>
      <c r="BP7589" s="2"/>
      <c r="BQ7589" s="2"/>
      <c r="BR7589" s="2"/>
      <c r="BS7589" s="2"/>
      <c r="BT7589" s="2"/>
      <c r="BU7589" s="2"/>
      <c r="BV7589" s="2"/>
      <c r="BW7589" s="2"/>
      <c r="BX7589" s="2"/>
      <c r="BY7589" s="2"/>
      <c r="BZ7589" s="2"/>
      <c r="CA7589" s="2"/>
      <c r="CB7589" s="2"/>
      <c r="CC7589" s="2"/>
      <c r="CD7589" s="2"/>
      <c r="CE7589" s="2"/>
    </row>
    <row r="7590" spans="1:83" s="10" customFormat="1" ht="12.75" customHeight="1" x14ac:dyDescent="0.2">
      <c r="A7590" s="95" t="s">
        <v>3559</v>
      </c>
      <c r="B7590" s="9" t="s">
        <v>41</v>
      </c>
      <c r="C7590" s="66" t="s">
        <v>4035</v>
      </c>
      <c r="D7590" s="44" t="s">
        <v>7186</v>
      </c>
      <c r="E7590" s="54"/>
      <c r="F7590" s="55"/>
      <c r="G7590" s="56">
        <v>145000</v>
      </c>
      <c r="H7590" s="57">
        <f t="shared" si="236"/>
        <v>171100</v>
      </c>
      <c r="I7590" s="58">
        <f t="shared" si="237"/>
        <v>0</v>
      </c>
      <c r="J7590" s="59" t="s">
        <v>4027</v>
      </c>
      <c r="K7590" s="59"/>
      <c r="L7590" s="60" t="s">
        <v>4029</v>
      </c>
      <c r="M7590" s="61">
        <v>629</v>
      </c>
      <c r="N7590" s="6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  <c r="AX7590" s="2"/>
      <c r="AY7590" s="2"/>
      <c r="AZ7590" s="2"/>
      <c r="BA7590" s="2"/>
      <c r="BB7590" s="2"/>
      <c r="BC7590" s="2"/>
      <c r="BD7590" s="2"/>
      <c r="BE7590" s="2"/>
      <c r="BF7590" s="2"/>
      <c r="BG7590" s="2"/>
      <c r="BH7590" s="2"/>
      <c r="BI7590" s="2"/>
      <c r="BJ7590" s="2"/>
      <c r="BK7590" s="2"/>
      <c r="BL7590" s="2"/>
      <c r="BM7590" s="2"/>
      <c r="BN7590" s="2"/>
      <c r="BO7590" s="2"/>
      <c r="BP7590" s="2"/>
      <c r="BQ7590" s="2"/>
      <c r="BR7590" s="2"/>
      <c r="BS7590" s="2"/>
      <c r="BT7590" s="2"/>
      <c r="BU7590" s="2"/>
      <c r="BV7590" s="2"/>
      <c r="BW7590" s="2"/>
      <c r="BX7590" s="2"/>
      <c r="BY7590" s="2"/>
      <c r="BZ7590" s="2"/>
      <c r="CA7590" s="2"/>
      <c r="CB7590" s="2"/>
      <c r="CC7590" s="2"/>
      <c r="CD7590" s="2"/>
      <c r="CE7590" s="2"/>
    </row>
    <row r="7591" spans="1:83" s="10" customFormat="1" ht="12.75" customHeight="1" x14ac:dyDescent="0.2">
      <c r="A7591" s="95" t="s">
        <v>3560</v>
      </c>
      <c r="B7591" s="9" t="s">
        <v>41</v>
      </c>
      <c r="C7591" s="66" t="s">
        <v>4035</v>
      </c>
      <c r="D7591" s="44" t="s">
        <v>7186</v>
      </c>
      <c r="E7591" s="54"/>
      <c r="F7591" s="55"/>
      <c r="G7591" s="56">
        <v>145000</v>
      </c>
      <c r="H7591" s="57">
        <f t="shared" si="236"/>
        <v>171100</v>
      </c>
      <c r="I7591" s="58">
        <f t="shared" si="237"/>
        <v>0</v>
      </c>
      <c r="J7591" s="59" t="s">
        <v>4027</v>
      </c>
      <c r="K7591" s="59"/>
      <c r="L7591" s="60" t="s">
        <v>4029</v>
      </c>
      <c r="M7591" s="61">
        <v>659</v>
      </c>
      <c r="N7591" s="6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  <c r="AW7591" s="2"/>
      <c r="AX7591" s="2"/>
      <c r="AY7591" s="2"/>
      <c r="AZ7591" s="2"/>
      <c r="BA7591" s="2"/>
      <c r="BB7591" s="2"/>
      <c r="BC7591" s="2"/>
      <c r="BD7591" s="2"/>
      <c r="BE7591" s="2"/>
      <c r="BF7591" s="2"/>
      <c r="BG7591" s="2"/>
      <c r="BH7591" s="2"/>
      <c r="BI7591" s="2"/>
      <c r="BJ7591" s="2"/>
      <c r="BK7591" s="2"/>
      <c r="BL7591" s="2"/>
      <c r="BM7591" s="2"/>
      <c r="BN7591" s="2"/>
      <c r="BO7591" s="2"/>
      <c r="BP7591" s="2"/>
      <c r="BQ7591" s="2"/>
      <c r="BR7591" s="2"/>
      <c r="BS7591" s="2"/>
      <c r="BT7591" s="2"/>
      <c r="BU7591" s="2"/>
      <c r="BV7591" s="2"/>
      <c r="BW7591" s="2"/>
      <c r="BX7591" s="2"/>
      <c r="BY7591" s="2"/>
      <c r="BZ7591" s="2"/>
      <c r="CA7591" s="2"/>
      <c r="CB7591" s="2"/>
      <c r="CC7591" s="2"/>
      <c r="CD7591" s="2"/>
      <c r="CE7591" s="2"/>
    </row>
    <row r="7592" spans="1:83" s="10" customFormat="1" ht="12.75" customHeight="1" x14ac:dyDescent="0.2">
      <c r="A7592" s="51" t="s">
        <v>3561</v>
      </c>
      <c r="B7592" s="9" t="s">
        <v>485</v>
      </c>
      <c r="C7592" s="66" t="s">
        <v>4035</v>
      </c>
      <c r="D7592" s="44" t="s">
        <v>4375</v>
      </c>
      <c r="E7592" s="54"/>
      <c r="F7592" s="55"/>
      <c r="G7592" s="56">
        <v>240000</v>
      </c>
      <c r="H7592" s="57">
        <f t="shared" si="236"/>
        <v>283200</v>
      </c>
      <c r="I7592" s="58">
        <f t="shared" si="237"/>
        <v>0</v>
      </c>
      <c r="J7592" s="59" t="s">
        <v>8503</v>
      </c>
      <c r="K7592" s="59"/>
      <c r="L7592" s="60" t="s">
        <v>4029</v>
      </c>
      <c r="M7592" s="61">
        <v>718</v>
      </c>
      <c r="N7592" s="6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  <c r="AW7592" s="2"/>
      <c r="AX7592" s="2"/>
      <c r="AY7592" s="2"/>
      <c r="AZ7592" s="2"/>
      <c r="BA7592" s="2"/>
      <c r="BB7592" s="2"/>
      <c r="BC7592" s="2"/>
      <c r="BD7592" s="2"/>
      <c r="BE7592" s="2"/>
      <c r="BF7592" s="2"/>
      <c r="BG7592" s="2"/>
      <c r="BH7592" s="2"/>
      <c r="BI7592" s="2"/>
      <c r="BJ7592" s="2"/>
      <c r="BK7592" s="2"/>
      <c r="BL7592" s="2"/>
      <c r="BM7592" s="2"/>
      <c r="BN7592" s="2"/>
      <c r="BO7592" s="2"/>
      <c r="BP7592" s="2"/>
      <c r="BQ7592" s="2"/>
      <c r="BR7592" s="2"/>
      <c r="BS7592" s="2"/>
      <c r="BT7592" s="2"/>
      <c r="BU7592" s="2"/>
      <c r="BV7592" s="2"/>
      <c r="BW7592" s="2"/>
      <c r="BX7592" s="2"/>
      <c r="BY7592" s="2"/>
      <c r="BZ7592" s="2"/>
      <c r="CA7592" s="2"/>
      <c r="CB7592" s="2"/>
      <c r="CC7592" s="2"/>
      <c r="CD7592" s="2"/>
      <c r="CE7592" s="2"/>
    </row>
    <row r="7593" spans="1:83" s="10" customFormat="1" ht="12.75" customHeight="1" x14ac:dyDescent="0.2">
      <c r="A7593" s="51" t="s">
        <v>3562</v>
      </c>
      <c r="B7593" s="9" t="s">
        <v>806</v>
      </c>
      <c r="C7593" s="66" t="s">
        <v>4035</v>
      </c>
      <c r="D7593" s="44" t="s">
        <v>4375</v>
      </c>
      <c r="E7593" s="54"/>
      <c r="F7593" s="55"/>
      <c r="G7593" s="56">
        <v>55111.42</v>
      </c>
      <c r="H7593" s="57">
        <f t="shared" si="236"/>
        <v>65031.475599999998</v>
      </c>
      <c r="I7593" s="58">
        <f t="shared" si="237"/>
        <v>0</v>
      </c>
      <c r="J7593" s="59" t="s">
        <v>4027</v>
      </c>
      <c r="K7593" s="59"/>
      <c r="L7593" s="73" t="s">
        <v>6957</v>
      </c>
      <c r="M7593" s="61">
        <v>113</v>
      </c>
      <c r="N7593" s="6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  <c r="AW7593" s="2"/>
      <c r="AX7593" s="2"/>
      <c r="AY7593" s="2"/>
      <c r="AZ7593" s="2"/>
      <c r="BA7593" s="2"/>
      <c r="BB7593" s="2"/>
      <c r="BC7593" s="2"/>
      <c r="BD7593" s="2"/>
      <c r="BE7593" s="2"/>
      <c r="BF7593" s="2"/>
      <c r="BG7593" s="2"/>
      <c r="BH7593" s="2"/>
      <c r="BI7593" s="2"/>
      <c r="BJ7593" s="2"/>
      <c r="BK7593" s="2"/>
      <c r="BL7593" s="2"/>
      <c r="BM7593" s="2"/>
      <c r="BN7593" s="2"/>
      <c r="BO7593" s="2"/>
      <c r="BP7593" s="2"/>
      <c r="BQ7593" s="2"/>
      <c r="BR7593" s="2"/>
      <c r="BS7593" s="2"/>
      <c r="BT7593" s="2"/>
      <c r="BU7593" s="2"/>
      <c r="BV7593" s="2"/>
      <c r="BW7593" s="2"/>
      <c r="BX7593" s="2"/>
      <c r="BY7593" s="2"/>
      <c r="BZ7593" s="2"/>
      <c r="CA7593" s="2"/>
      <c r="CB7593" s="2"/>
      <c r="CC7593" s="2"/>
      <c r="CD7593" s="2"/>
      <c r="CE7593" s="2"/>
    </row>
    <row r="7594" spans="1:83" s="10" customFormat="1" ht="12.75" customHeight="1" x14ac:dyDescent="0.2">
      <c r="A7594" s="51" t="s">
        <v>3563</v>
      </c>
      <c r="B7594" s="9" t="s">
        <v>490</v>
      </c>
      <c r="C7594" s="66" t="s">
        <v>4035</v>
      </c>
      <c r="D7594" s="44" t="s">
        <v>4375</v>
      </c>
      <c r="E7594" s="54"/>
      <c r="F7594" s="55"/>
      <c r="G7594" s="56">
        <v>52000</v>
      </c>
      <c r="H7594" s="57">
        <f t="shared" si="236"/>
        <v>61360</v>
      </c>
      <c r="I7594" s="58">
        <f t="shared" si="237"/>
        <v>0</v>
      </c>
      <c r="J7594" s="59" t="s">
        <v>8503</v>
      </c>
      <c r="K7594" s="59"/>
      <c r="L7594" s="60" t="s">
        <v>4029</v>
      </c>
      <c r="M7594" s="61">
        <v>144.5</v>
      </c>
      <c r="N7594" s="6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  <c r="AW7594" s="2"/>
      <c r="AX7594" s="2"/>
      <c r="AY7594" s="2"/>
      <c r="AZ7594" s="2"/>
      <c r="BA7594" s="2"/>
      <c r="BB7594" s="2"/>
      <c r="BC7594" s="2"/>
      <c r="BD7594" s="2"/>
      <c r="BE7594" s="2"/>
      <c r="BF7594" s="2"/>
      <c r="BG7594" s="2"/>
      <c r="BH7594" s="2"/>
      <c r="BI7594" s="2"/>
      <c r="BJ7594" s="2"/>
      <c r="BK7594" s="2"/>
      <c r="BL7594" s="2"/>
      <c r="BM7594" s="2"/>
      <c r="BN7594" s="2"/>
      <c r="BO7594" s="2"/>
      <c r="BP7594" s="2"/>
      <c r="BQ7594" s="2"/>
      <c r="BR7594" s="2"/>
      <c r="BS7594" s="2"/>
      <c r="BT7594" s="2"/>
      <c r="BU7594" s="2"/>
      <c r="BV7594" s="2"/>
      <c r="BW7594" s="2"/>
      <c r="BX7594" s="2"/>
      <c r="BY7594" s="2"/>
      <c r="BZ7594" s="2"/>
      <c r="CA7594" s="2"/>
      <c r="CB7594" s="2"/>
      <c r="CC7594" s="2"/>
      <c r="CD7594" s="2"/>
      <c r="CE7594" s="2"/>
    </row>
    <row r="7595" spans="1:83" s="10" customFormat="1" ht="12.75" customHeight="1" x14ac:dyDescent="0.2">
      <c r="A7595" s="51" t="s">
        <v>3564</v>
      </c>
      <c r="B7595" s="9" t="s">
        <v>1183</v>
      </c>
      <c r="C7595" s="66" t="s">
        <v>4035</v>
      </c>
      <c r="D7595" s="44" t="s">
        <v>4375</v>
      </c>
      <c r="E7595" s="54"/>
      <c r="F7595" s="55"/>
      <c r="G7595" s="56">
        <v>2800</v>
      </c>
      <c r="H7595" s="57">
        <f t="shared" si="236"/>
        <v>3304</v>
      </c>
      <c r="I7595" s="58">
        <f t="shared" si="237"/>
        <v>0</v>
      </c>
      <c r="J7595" s="59" t="s">
        <v>4027</v>
      </c>
      <c r="K7595" s="59"/>
      <c r="L7595" s="73" t="s">
        <v>6910</v>
      </c>
      <c r="M7595" s="61">
        <v>8.2750000000000004</v>
      </c>
      <c r="N7595" s="6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  <c r="AW7595" s="2"/>
      <c r="AX7595" s="2"/>
      <c r="AY7595" s="2"/>
      <c r="AZ7595" s="2"/>
      <c r="BA7595" s="2"/>
      <c r="BB7595" s="2"/>
      <c r="BC7595" s="2"/>
      <c r="BD7595" s="2"/>
      <c r="BE7595" s="2"/>
      <c r="BF7595" s="2"/>
      <c r="BG7595" s="2"/>
      <c r="BH7595" s="2"/>
      <c r="BI7595" s="2"/>
      <c r="BJ7595" s="2"/>
      <c r="BK7595" s="2"/>
      <c r="BL7595" s="2"/>
      <c r="BM7595" s="2"/>
      <c r="BN7595" s="2"/>
      <c r="BO7595" s="2"/>
      <c r="BP7595" s="2"/>
      <c r="BQ7595" s="2"/>
      <c r="BR7595" s="2"/>
      <c r="BS7595" s="2"/>
      <c r="BT7595" s="2"/>
      <c r="BU7595" s="2"/>
      <c r="BV7595" s="2"/>
      <c r="BW7595" s="2"/>
      <c r="BX7595" s="2"/>
      <c r="BY7595" s="2"/>
      <c r="BZ7595" s="2"/>
      <c r="CA7595" s="2"/>
      <c r="CB7595" s="2"/>
      <c r="CC7595" s="2"/>
      <c r="CD7595" s="2"/>
      <c r="CE7595" s="2"/>
    </row>
    <row r="7596" spans="1:83" s="10" customFormat="1" ht="12.75" customHeight="1" x14ac:dyDescent="0.2">
      <c r="A7596" s="51" t="s">
        <v>3565</v>
      </c>
      <c r="B7596" s="9" t="s">
        <v>1184</v>
      </c>
      <c r="C7596" s="66" t="s">
        <v>4035</v>
      </c>
      <c r="D7596" s="44" t="s">
        <v>4375</v>
      </c>
      <c r="E7596" s="54"/>
      <c r="F7596" s="55"/>
      <c r="G7596" s="56">
        <v>10200</v>
      </c>
      <c r="H7596" s="57">
        <f t="shared" si="236"/>
        <v>12036</v>
      </c>
      <c r="I7596" s="58">
        <f t="shared" si="237"/>
        <v>0</v>
      </c>
      <c r="J7596" s="59" t="s">
        <v>4027</v>
      </c>
      <c r="K7596" s="59"/>
      <c r="L7596" s="60" t="s">
        <v>4029</v>
      </c>
      <c r="M7596" s="61">
        <v>14.54</v>
      </c>
      <c r="N7596" s="6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  <c r="AX7596" s="2"/>
      <c r="AY7596" s="2"/>
      <c r="AZ7596" s="2"/>
      <c r="BA7596" s="2"/>
      <c r="BB7596" s="2"/>
      <c r="BC7596" s="2"/>
      <c r="BD7596" s="2"/>
      <c r="BE7596" s="2"/>
      <c r="BF7596" s="2"/>
      <c r="BG7596" s="2"/>
      <c r="BH7596" s="2"/>
      <c r="BI7596" s="2"/>
      <c r="BJ7596" s="2"/>
      <c r="BK7596" s="2"/>
      <c r="BL7596" s="2"/>
      <c r="BM7596" s="2"/>
      <c r="BN7596" s="2"/>
      <c r="BO7596" s="2"/>
      <c r="BP7596" s="2"/>
      <c r="BQ7596" s="2"/>
      <c r="BR7596" s="2"/>
      <c r="BS7596" s="2"/>
      <c r="BT7596" s="2"/>
      <c r="BU7596" s="2"/>
      <c r="BV7596" s="2"/>
      <c r="BW7596" s="2"/>
      <c r="BX7596" s="2"/>
      <c r="BY7596" s="2"/>
      <c r="BZ7596" s="2"/>
      <c r="CA7596" s="2"/>
      <c r="CB7596" s="2"/>
      <c r="CC7596" s="2"/>
      <c r="CD7596" s="2"/>
      <c r="CE7596" s="2"/>
    </row>
    <row r="7597" spans="1:83" s="10" customFormat="1" ht="12.75" customHeight="1" x14ac:dyDescent="0.2">
      <c r="A7597" s="51" t="s">
        <v>3566</v>
      </c>
      <c r="B7597" s="9" t="s">
        <v>1184</v>
      </c>
      <c r="C7597" s="66" t="s">
        <v>4035</v>
      </c>
      <c r="D7597" s="44" t="s">
        <v>4375</v>
      </c>
      <c r="E7597" s="54"/>
      <c r="F7597" s="55"/>
      <c r="G7597" s="56">
        <v>9200</v>
      </c>
      <c r="H7597" s="57">
        <f t="shared" si="236"/>
        <v>10856</v>
      </c>
      <c r="I7597" s="58">
        <f t="shared" si="237"/>
        <v>0</v>
      </c>
      <c r="J7597" s="59" t="s">
        <v>4027</v>
      </c>
      <c r="K7597" s="59"/>
      <c r="L7597" s="60" t="s">
        <v>4029</v>
      </c>
      <c r="M7597" s="61">
        <v>11.95</v>
      </c>
      <c r="N7597" s="6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  <c r="AX7597" s="2"/>
      <c r="AY7597" s="2"/>
      <c r="AZ7597" s="2"/>
      <c r="BA7597" s="2"/>
      <c r="BB7597" s="2"/>
      <c r="BC7597" s="2"/>
      <c r="BD7597" s="2"/>
      <c r="BE7597" s="2"/>
      <c r="BF7597" s="2"/>
      <c r="BG7597" s="2"/>
      <c r="BH7597" s="2"/>
      <c r="BI7597" s="2"/>
      <c r="BJ7597" s="2"/>
      <c r="BK7597" s="2"/>
      <c r="BL7597" s="2"/>
      <c r="BM7597" s="2"/>
      <c r="BN7597" s="2"/>
      <c r="BO7597" s="2"/>
      <c r="BP7597" s="2"/>
      <c r="BQ7597" s="2"/>
      <c r="BR7597" s="2"/>
      <c r="BS7597" s="2"/>
      <c r="BT7597" s="2"/>
      <c r="BU7597" s="2"/>
      <c r="BV7597" s="2"/>
      <c r="BW7597" s="2"/>
      <c r="BX7597" s="2"/>
      <c r="BY7597" s="2"/>
      <c r="BZ7597" s="2"/>
      <c r="CA7597" s="2"/>
      <c r="CB7597" s="2"/>
      <c r="CC7597" s="2"/>
      <c r="CD7597" s="2"/>
      <c r="CE7597" s="2"/>
    </row>
    <row r="7598" spans="1:83" s="10" customFormat="1" ht="12.75" customHeight="1" x14ac:dyDescent="0.2">
      <c r="A7598" s="51" t="s">
        <v>3567</v>
      </c>
      <c r="B7598" s="9" t="s">
        <v>1184</v>
      </c>
      <c r="C7598" s="66" t="s">
        <v>4035</v>
      </c>
      <c r="D7598" s="44" t="s">
        <v>4375</v>
      </c>
      <c r="E7598" s="54"/>
      <c r="F7598" s="55"/>
      <c r="G7598" s="56">
        <v>12200</v>
      </c>
      <c r="H7598" s="57">
        <f t="shared" si="236"/>
        <v>14396</v>
      </c>
      <c r="I7598" s="58">
        <f t="shared" si="237"/>
        <v>0</v>
      </c>
      <c r="J7598" s="59" t="s">
        <v>4027</v>
      </c>
      <c r="K7598" s="59"/>
      <c r="L7598" s="73" t="s">
        <v>6957</v>
      </c>
      <c r="M7598" s="61">
        <v>14.372</v>
      </c>
      <c r="N7598" s="6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  <c r="AX7598" s="2"/>
      <c r="AY7598" s="2"/>
      <c r="AZ7598" s="2"/>
      <c r="BA7598" s="2"/>
      <c r="BB7598" s="2"/>
      <c r="BC7598" s="2"/>
      <c r="BD7598" s="2"/>
      <c r="BE7598" s="2"/>
      <c r="BF7598" s="2"/>
      <c r="BG7598" s="2"/>
      <c r="BH7598" s="2"/>
      <c r="BI7598" s="2"/>
      <c r="BJ7598" s="2"/>
      <c r="BK7598" s="2"/>
      <c r="BL7598" s="2"/>
      <c r="BM7598" s="2"/>
      <c r="BN7598" s="2"/>
      <c r="BO7598" s="2"/>
      <c r="BP7598" s="2"/>
      <c r="BQ7598" s="2"/>
      <c r="BR7598" s="2"/>
      <c r="BS7598" s="2"/>
      <c r="BT7598" s="2"/>
      <c r="BU7598" s="2"/>
      <c r="BV7598" s="2"/>
      <c r="BW7598" s="2"/>
      <c r="BX7598" s="2"/>
      <c r="BY7598" s="2"/>
      <c r="BZ7598" s="2"/>
      <c r="CA7598" s="2"/>
      <c r="CB7598" s="2"/>
      <c r="CC7598" s="2"/>
      <c r="CD7598" s="2"/>
      <c r="CE7598" s="2"/>
    </row>
    <row r="7599" spans="1:83" s="10" customFormat="1" ht="12.75" customHeight="1" x14ac:dyDescent="0.2">
      <c r="A7599" s="51" t="s">
        <v>3568</v>
      </c>
      <c r="B7599" s="9" t="s">
        <v>1184</v>
      </c>
      <c r="C7599" s="66" t="s">
        <v>4035</v>
      </c>
      <c r="D7599" s="44" t="s">
        <v>4375</v>
      </c>
      <c r="E7599" s="54"/>
      <c r="F7599" s="55"/>
      <c r="G7599" s="56">
        <v>11200</v>
      </c>
      <c r="H7599" s="57">
        <f t="shared" si="236"/>
        <v>13216</v>
      </c>
      <c r="I7599" s="58">
        <f t="shared" si="237"/>
        <v>0</v>
      </c>
      <c r="J7599" s="59" t="s">
        <v>4027</v>
      </c>
      <c r="K7599" s="59"/>
      <c r="L7599" s="73" t="s">
        <v>6957</v>
      </c>
      <c r="M7599" s="61">
        <v>11.762</v>
      </c>
      <c r="N7599" s="6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  <c r="AX7599" s="2"/>
      <c r="AY7599" s="2"/>
      <c r="AZ7599" s="2"/>
      <c r="BA7599" s="2"/>
      <c r="BB7599" s="2"/>
      <c r="BC7599" s="2"/>
      <c r="BD7599" s="2"/>
      <c r="BE7599" s="2"/>
      <c r="BF7599" s="2"/>
      <c r="BG7599" s="2"/>
      <c r="BH7599" s="2"/>
      <c r="BI7599" s="2"/>
      <c r="BJ7599" s="2"/>
      <c r="BK7599" s="2"/>
      <c r="BL7599" s="2"/>
      <c r="BM7599" s="2"/>
      <c r="BN7599" s="2"/>
      <c r="BO7599" s="2"/>
      <c r="BP7599" s="2"/>
      <c r="BQ7599" s="2"/>
      <c r="BR7599" s="2"/>
      <c r="BS7599" s="2"/>
      <c r="BT7599" s="2"/>
      <c r="BU7599" s="2"/>
      <c r="BV7599" s="2"/>
      <c r="BW7599" s="2"/>
      <c r="BX7599" s="2"/>
      <c r="BY7599" s="2"/>
      <c r="BZ7599" s="2"/>
      <c r="CA7599" s="2"/>
      <c r="CB7599" s="2"/>
      <c r="CC7599" s="2"/>
      <c r="CD7599" s="2"/>
      <c r="CE7599" s="2"/>
    </row>
    <row r="7600" spans="1:83" s="10" customFormat="1" ht="12.75" customHeight="1" x14ac:dyDescent="0.2">
      <c r="A7600" s="51" t="s">
        <v>3569</v>
      </c>
      <c r="B7600" s="9" t="s">
        <v>1185</v>
      </c>
      <c r="C7600" s="66" t="s">
        <v>4035</v>
      </c>
      <c r="D7600" s="44" t="s">
        <v>4375</v>
      </c>
      <c r="E7600" s="54"/>
      <c r="F7600" s="55"/>
      <c r="G7600" s="56">
        <v>1350</v>
      </c>
      <c r="H7600" s="57">
        <f t="shared" si="236"/>
        <v>1593</v>
      </c>
      <c r="I7600" s="58">
        <f t="shared" si="237"/>
        <v>0</v>
      </c>
      <c r="J7600" s="59" t="s">
        <v>4027</v>
      </c>
      <c r="K7600" s="59"/>
      <c r="L7600" s="73" t="s">
        <v>6910</v>
      </c>
      <c r="M7600" s="61">
        <v>2.1</v>
      </c>
      <c r="N7600" s="6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  <c r="AX7600" s="2"/>
      <c r="AY7600" s="2"/>
      <c r="AZ7600" s="2"/>
      <c r="BA7600" s="2"/>
      <c r="BB7600" s="2"/>
      <c r="BC7600" s="2"/>
      <c r="BD7600" s="2"/>
      <c r="BE7600" s="2"/>
      <c r="BF7600" s="2"/>
      <c r="BG7600" s="2"/>
      <c r="BH7600" s="2"/>
      <c r="BI7600" s="2"/>
      <c r="BJ7600" s="2"/>
      <c r="BK7600" s="2"/>
      <c r="BL7600" s="2"/>
      <c r="BM7600" s="2"/>
      <c r="BN7600" s="2"/>
      <c r="BO7600" s="2"/>
      <c r="BP7600" s="2"/>
      <c r="BQ7600" s="2"/>
      <c r="BR7600" s="2"/>
      <c r="BS7600" s="2"/>
      <c r="BT7600" s="2"/>
      <c r="BU7600" s="2"/>
      <c r="BV7600" s="2"/>
      <c r="BW7600" s="2"/>
      <c r="BX7600" s="2"/>
      <c r="BY7600" s="2"/>
      <c r="BZ7600" s="2"/>
      <c r="CA7600" s="2"/>
      <c r="CB7600" s="2"/>
      <c r="CC7600" s="2"/>
      <c r="CD7600" s="2"/>
      <c r="CE7600" s="2"/>
    </row>
    <row r="7601" spans="1:83" s="10" customFormat="1" ht="12.75" customHeight="1" x14ac:dyDescent="0.2">
      <c r="A7601" s="51" t="s">
        <v>3570</v>
      </c>
      <c r="B7601" s="9" t="s">
        <v>1186</v>
      </c>
      <c r="C7601" s="66" t="s">
        <v>4035</v>
      </c>
      <c r="D7601" s="44" t="s">
        <v>4375</v>
      </c>
      <c r="E7601" s="54"/>
      <c r="F7601" s="55"/>
      <c r="G7601" s="56">
        <v>1250</v>
      </c>
      <c r="H7601" s="57">
        <f t="shared" si="236"/>
        <v>1475</v>
      </c>
      <c r="I7601" s="58">
        <f t="shared" si="237"/>
        <v>0</v>
      </c>
      <c r="J7601" s="59" t="s">
        <v>4027</v>
      </c>
      <c r="K7601" s="59"/>
      <c r="L7601" s="73" t="s">
        <v>6910</v>
      </c>
      <c r="M7601" s="61">
        <v>2.0699999999999998</v>
      </c>
      <c r="N7601" s="6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  <c r="AX7601" s="2"/>
      <c r="AY7601" s="2"/>
      <c r="AZ7601" s="2"/>
      <c r="BA7601" s="2"/>
      <c r="BB7601" s="2"/>
      <c r="BC7601" s="2"/>
      <c r="BD7601" s="2"/>
      <c r="BE7601" s="2"/>
      <c r="BF7601" s="2"/>
      <c r="BG7601" s="2"/>
      <c r="BH7601" s="2"/>
      <c r="BI7601" s="2"/>
      <c r="BJ7601" s="2"/>
      <c r="BK7601" s="2"/>
      <c r="BL7601" s="2"/>
      <c r="BM7601" s="2"/>
      <c r="BN7601" s="2"/>
      <c r="BO7601" s="2"/>
      <c r="BP7601" s="2"/>
      <c r="BQ7601" s="2"/>
      <c r="BR7601" s="2"/>
      <c r="BS7601" s="2"/>
      <c r="BT7601" s="2"/>
      <c r="BU7601" s="2"/>
      <c r="BV7601" s="2"/>
      <c r="BW7601" s="2"/>
      <c r="BX7601" s="2"/>
      <c r="BY7601" s="2"/>
      <c r="BZ7601" s="2"/>
      <c r="CA7601" s="2"/>
      <c r="CB7601" s="2"/>
      <c r="CC7601" s="2"/>
      <c r="CD7601" s="2"/>
      <c r="CE7601" s="2"/>
    </row>
    <row r="7602" spans="1:83" s="10" customFormat="1" ht="12.75" customHeight="1" x14ac:dyDescent="0.2">
      <c r="A7602" s="51" t="s">
        <v>3571</v>
      </c>
      <c r="B7602" s="9" t="s">
        <v>176</v>
      </c>
      <c r="C7602" s="66" t="s">
        <v>4035</v>
      </c>
      <c r="D7602" s="44" t="s">
        <v>4375</v>
      </c>
      <c r="E7602" s="54"/>
      <c r="F7602" s="55"/>
      <c r="G7602" s="56">
        <v>359.78</v>
      </c>
      <c r="H7602" s="57">
        <f t="shared" si="236"/>
        <v>424.54039999999992</v>
      </c>
      <c r="I7602" s="58">
        <f t="shared" si="237"/>
        <v>0</v>
      </c>
      <c r="J7602" s="59" t="s">
        <v>4027</v>
      </c>
      <c r="K7602" s="59"/>
      <c r="L7602" s="73" t="s">
        <v>6910</v>
      </c>
      <c r="M7602" s="61">
        <v>0.2</v>
      </c>
      <c r="N7602" s="6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  <c r="AX7602" s="2"/>
      <c r="AY7602" s="2"/>
      <c r="AZ7602" s="2"/>
      <c r="BA7602" s="2"/>
      <c r="BB7602" s="2"/>
      <c r="BC7602" s="2"/>
      <c r="BD7602" s="2"/>
      <c r="BE7602" s="2"/>
      <c r="BF7602" s="2"/>
      <c r="BG7602" s="2"/>
      <c r="BH7602" s="2"/>
      <c r="BI7602" s="2"/>
      <c r="BJ7602" s="2"/>
      <c r="BK7602" s="2"/>
      <c r="BL7602" s="2"/>
      <c r="BM7602" s="2"/>
      <c r="BN7602" s="2"/>
      <c r="BO7602" s="2"/>
      <c r="BP7602" s="2"/>
      <c r="BQ7602" s="2"/>
      <c r="BR7602" s="2"/>
      <c r="BS7602" s="2"/>
      <c r="BT7602" s="2"/>
      <c r="BU7602" s="2"/>
      <c r="BV7602" s="2"/>
      <c r="BW7602" s="2"/>
      <c r="BX7602" s="2"/>
      <c r="BY7602" s="2"/>
      <c r="BZ7602" s="2"/>
      <c r="CA7602" s="2"/>
      <c r="CB7602" s="2"/>
      <c r="CC7602" s="2"/>
      <c r="CD7602" s="2"/>
      <c r="CE7602" s="2"/>
    </row>
    <row r="7603" spans="1:83" s="10" customFormat="1" ht="12.75" customHeight="1" x14ac:dyDescent="0.2">
      <c r="A7603" s="51" t="s">
        <v>3572</v>
      </c>
      <c r="B7603" s="9" t="s">
        <v>176</v>
      </c>
      <c r="C7603" s="66" t="s">
        <v>4035</v>
      </c>
      <c r="D7603" s="44" t="s">
        <v>4375</v>
      </c>
      <c r="E7603" s="54"/>
      <c r="F7603" s="55"/>
      <c r="G7603" s="56">
        <v>20</v>
      </c>
      <c r="H7603" s="57">
        <f t="shared" si="236"/>
        <v>23.599999999999998</v>
      </c>
      <c r="I7603" s="58">
        <f t="shared" si="237"/>
        <v>0</v>
      </c>
      <c r="J7603" s="59" t="s">
        <v>4027</v>
      </c>
      <c r="K7603" s="59"/>
      <c r="L7603" s="73" t="s">
        <v>6910</v>
      </c>
      <c r="M7603" s="61">
        <v>0.06</v>
      </c>
      <c r="N7603" s="6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  <c r="AW7603" s="2"/>
      <c r="AX7603" s="2"/>
      <c r="AY7603" s="2"/>
      <c r="AZ7603" s="2"/>
      <c r="BA7603" s="2"/>
      <c r="BB7603" s="2"/>
      <c r="BC7603" s="2"/>
      <c r="BD7603" s="2"/>
      <c r="BE7603" s="2"/>
      <c r="BF7603" s="2"/>
      <c r="BG7603" s="2"/>
      <c r="BH7603" s="2"/>
      <c r="BI7603" s="2"/>
      <c r="BJ7603" s="2"/>
      <c r="BK7603" s="2"/>
      <c r="BL7603" s="2"/>
      <c r="BM7603" s="2"/>
      <c r="BN7603" s="2"/>
      <c r="BO7603" s="2"/>
      <c r="BP7603" s="2"/>
      <c r="BQ7603" s="2"/>
      <c r="BR7603" s="2"/>
      <c r="BS7603" s="2"/>
      <c r="BT7603" s="2"/>
      <c r="BU7603" s="2"/>
      <c r="BV7603" s="2"/>
      <c r="BW7603" s="2"/>
      <c r="BX7603" s="2"/>
      <c r="BY7603" s="2"/>
      <c r="BZ7603" s="2"/>
      <c r="CA7603" s="2"/>
      <c r="CB7603" s="2"/>
      <c r="CC7603" s="2"/>
      <c r="CD7603" s="2"/>
      <c r="CE7603" s="2"/>
    </row>
    <row r="7604" spans="1:83" s="10" customFormat="1" ht="12.75" customHeight="1" x14ac:dyDescent="0.2">
      <c r="A7604" s="51" t="s">
        <v>3573</v>
      </c>
      <c r="B7604" s="9" t="s">
        <v>1187</v>
      </c>
      <c r="C7604" s="66" t="s">
        <v>4035</v>
      </c>
      <c r="D7604" s="44" t="s">
        <v>4375</v>
      </c>
      <c r="E7604" s="54"/>
      <c r="F7604" s="55"/>
      <c r="G7604" s="56">
        <v>210</v>
      </c>
      <c r="H7604" s="57">
        <f t="shared" si="236"/>
        <v>247.79999999999998</v>
      </c>
      <c r="I7604" s="58">
        <f t="shared" si="237"/>
        <v>0</v>
      </c>
      <c r="J7604" s="59" t="s">
        <v>4027</v>
      </c>
      <c r="K7604" s="59"/>
      <c r="L7604" s="73" t="s">
        <v>6910</v>
      </c>
      <c r="M7604" s="61">
        <v>0.17499999999999999</v>
      </c>
      <c r="N7604" s="6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  <c r="AW7604" s="2"/>
      <c r="AX7604" s="2"/>
      <c r="AY7604" s="2"/>
      <c r="AZ7604" s="2"/>
      <c r="BA7604" s="2"/>
      <c r="BB7604" s="2"/>
      <c r="BC7604" s="2"/>
      <c r="BD7604" s="2"/>
      <c r="BE7604" s="2"/>
      <c r="BF7604" s="2"/>
      <c r="BG7604" s="2"/>
      <c r="BH7604" s="2"/>
      <c r="BI7604" s="2"/>
      <c r="BJ7604" s="2"/>
      <c r="BK7604" s="2"/>
      <c r="BL7604" s="2"/>
      <c r="BM7604" s="2"/>
      <c r="BN7604" s="2"/>
      <c r="BO7604" s="2"/>
      <c r="BP7604" s="2"/>
      <c r="BQ7604" s="2"/>
      <c r="BR7604" s="2"/>
      <c r="BS7604" s="2"/>
      <c r="BT7604" s="2"/>
      <c r="BU7604" s="2"/>
      <c r="BV7604" s="2"/>
      <c r="BW7604" s="2"/>
      <c r="BX7604" s="2"/>
      <c r="BY7604" s="2"/>
      <c r="BZ7604" s="2"/>
      <c r="CA7604" s="2"/>
      <c r="CB7604" s="2"/>
      <c r="CC7604" s="2"/>
      <c r="CD7604" s="2"/>
      <c r="CE7604" s="2"/>
    </row>
    <row r="7605" spans="1:83" s="10" customFormat="1" ht="12.75" customHeight="1" x14ac:dyDescent="0.2">
      <c r="A7605" s="51" t="s">
        <v>3574</v>
      </c>
      <c r="B7605" s="9" t="s">
        <v>231</v>
      </c>
      <c r="C7605" s="66" t="s">
        <v>4035</v>
      </c>
      <c r="D7605" s="44" t="s">
        <v>4375</v>
      </c>
      <c r="E7605" s="54"/>
      <c r="F7605" s="55"/>
      <c r="G7605" s="56">
        <v>28</v>
      </c>
      <c r="H7605" s="57">
        <f t="shared" si="236"/>
        <v>33.04</v>
      </c>
      <c r="I7605" s="58">
        <f t="shared" si="237"/>
        <v>0</v>
      </c>
      <c r="J7605" s="59" t="s">
        <v>4027</v>
      </c>
      <c r="K7605" s="59"/>
      <c r="L7605" s="73" t="s">
        <v>6910</v>
      </c>
      <c r="M7605" s="61">
        <v>1.4999999999999999E-2</v>
      </c>
      <c r="N7605" s="6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  <c r="AX7605" s="2"/>
      <c r="AY7605" s="2"/>
      <c r="AZ7605" s="2"/>
      <c r="BA7605" s="2"/>
      <c r="BB7605" s="2"/>
      <c r="BC7605" s="2"/>
      <c r="BD7605" s="2"/>
      <c r="BE7605" s="2"/>
      <c r="BF7605" s="2"/>
      <c r="BG7605" s="2"/>
      <c r="BH7605" s="2"/>
      <c r="BI7605" s="2"/>
      <c r="BJ7605" s="2"/>
      <c r="BK7605" s="2"/>
      <c r="BL7605" s="2"/>
      <c r="BM7605" s="2"/>
      <c r="BN7605" s="2"/>
      <c r="BO7605" s="2"/>
      <c r="BP7605" s="2"/>
      <c r="BQ7605" s="2"/>
      <c r="BR7605" s="2"/>
      <c r="BS7605" s="2"/>
      <c r="BT7605" s="2"/>
      <c r="BU7605" s="2"/>
      <c r="BV7605" s="2"/>
      <c r="BW7605" s="2"/>
      <c r="BX7605" s="2"/>
      <c r="BY7605" s="2"/>
      <c r="BZ7605" s="2"/>
      <c r="CA7605" s="2"/>
      <c r="CB7605" s="2"/>
      <c r="CC7605" s="2"/>
      <c r="CD7605" s="2"/>
      <c r="CE7605" s="2"/>
    </row>
    <row r="7606" spans="1:83" s="10" customFormat="1" ht="12.75" customHeight="1" x14ac:dyDescent="0.2">
      <c r="A7606" s="51" t="s">
        <v>3575</v>
      </c>
      <c r="B7606" s="9" t="s">
        <v>489</v>
      </c>
      <c r="C7606" s="66" t="s">
        <v>4035</v>
      </c>
      <c r="D7606" s="44" t="s">
        <v>4124</v>
      </c>
      <c r="E7606" s="54"/>
      <c r="F7606" s="55"/>
      <c r="G7606" s="56">
        <v>150000</v>
      </c>
      <c r="H7606" s="57">
        <f t="shared" si="236"/>
        <v>177000</v>
      </c>
      <c r="I7606" s="58">
        <f t="shared" si="237"/>
        <v>0</v>
      </c>
      <c r="J7606" s="59" t="s">
        <v>8503</v>
      </c>
      <c r="K7606" s="59"/>
      <c r="L7606" s="60" t="s">
        <v>4029</v>
      </c>
      <c r="M7606" s="61">
        <v>612</v>
      </c>
      <c r="N7606" s="6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  <c r="AX7606" s="2"/>
      <c r="AY7606" s="2"/>
      <c r="AZ7606" s="2"/>
      <c r="BA7606" s="2"/>
      <c r="BB7606" s="2"/>
      <c r="BC7606" s="2"/>
      <c r="BD7606" s="2"/>
      <c r="BE7606" s="2"/>
      <c r="BF7606" s="2"/>
      <c r="BG7606" s="2"/>
      <c r="BH7606" s="2"/>
      <c r="BI7606" s="2"/>
      <c r="BJ7606" s="2"/>
      <c r="BK7606" s="2"/>
      <c r="BL7606" s="2"/>
      <c r="BM7606" s="2"/>
      <c r="BN7606" s="2"/>
      <c r="BO7606" s="2"/>
      <c r="BP7606" s="2"/>
      <c r="BQ7606" s="2"/>
      <c r="BR7606" s="2"/>
      <c r="BS7606" s="2"/>
      <c r="BT7606" s="2"/>
      <c r="BU7606" s="2"/>
      <c r="BV7606" s="2"/>
      <c r="BW7606" s="2"/>
      <c r="BX7606" s="2"/>
      <c r="BY7606" s="2"/>
      <c r="BZ7606" s="2"/>
      <c r="CA7606" s="2"/>
      <c r="CB7606" s="2"/>
      <c r="CC7606" s="2"/>
      <c r="CD7606" s="2"/>
      <c r="CE7606" s="2"/>
    </row>
    <row r="7607" spans="1:83" s="10" customFormat="1" ht="12.75" customHeight="1" x14ac:dyDescent="0.2">
      <c r="A7607" s="51" t="s">
        <v>3576</v>
      </c>
      <c r="B7607" s="9" t="s">
        <v>489</v>
      </c>
      <c r="C7607" s="66" t="s">
        <v>4035</v>
      </c>
      <c r="D7607" s="44" t="s">
        <v>4124</v>
      </c>
      <c r="E7607" s="54"/>
      <c r="F7607" s="55"/>
      <c r="G7607" s="56">
        <v>153095.85999999999</v>
      </c>
      <c r="H7607" s="57">
        <f t="shared" si="236"/>
        <v>180653.11479999998</v>
      </c>
      <c r="I7607" s="58">
        <f t="shared" si="237"/>
        <v>0</v>
      </c>
      <c r="J7607" s="59" t="s">
        <v>11009</v>
      </c>
      <c r="K7607" s="59"/>
      <c r="L7607" s="60" t="s">
        <v>4029</v>
      </c>
      <c r="M7607" s="61">
        <v>657.3</v>
      </c>
      <c r="N7607" s="6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  <c r="AX7607" s="2"/>
      <c r="AY7607" s="2"/>
      <c r="AZ7607" s="2"/>
      <c r="BA7607" s="2"/>
      <c r="BB7607" s="2"/>
      <c r="BC7607" s="2"/>
      <c r="BD7607" s="2"/>
      <c r="BE7607" s="2"/>
      <c r="BF7607" s="2"/>
      <c r="BG7607" s="2"/>
      <c r="BH7607" s="2"/>
      <c r="BI7607" s="2"/>
      <c r="BJ7607" s="2"/>
      <c r="BK7607" s="2"/>
      <c r="BL7607" s="2"/>
      <c r="BM7607" s="2"/>
      <c r="BN7607" s="2"/>
      <c r="BO7607" s="2"/>
      <c r="BP7607" s="2"/>
      <c r="BQ7607" s="2"/>
      <c r="BR7607" s="2"/>
      <c r="BS7607" s="2"/>
      <c r="BT7607" s="2"/>
      <c r="BU7607" s="2"/>
      <c r="BV7607" s="2"/>
      <c r="BW7607" s="2"/>
      <c r="BX7607" s="2"/>
      <c r="BY7607" s="2"/>
      <c r="BZ7607" s="2"/>
      <c r="CA7607" s="2"/>
      <c r="CB7607" s="2"/>
      <c r="CC7607" s="2"/>
      <c r="CD7607" s="2"/>
      <c r="CE7607" s="2"/>
    </row>
    <row r="7608" spans="1:83" s="10" customFormat="1" ht="12.75" customHeight="1" x14ac:dyDescent="0.2">
      <c r="A7608" s="51" t="s">
        <v>3577</v>
      </c>
      <c r="B7608" s="9" t="s">
        <v>490</v>
      </c>
      <c r="C7608" s="66" t="s">
        <v>4035</v>
      </c>
      <c r="D7608" s="44" t="s">
        <v>4124</v>
      </c>
      <c r="E7608" s="54"/>
      <c r="F7608" s="55"/>
      <c r="G7608" s="56">
        <v>52000</v>
      </c>
      <c r="H7608" s="57">
        <f t="shared" si="236"/>
        <v>61360</v>
      </c>
      <c r="I7608" s="58">
        <f t="shared" si="237"/>
        <v>0</v>
      </c>
      <c r="J7608" s="59" t="s">
        <v>8503</v>
      </c>
      <c r="K7608" s="59"/>
      <c r="L7608" s="60" t="s">
        <v>4029</v>
      </c>
      <c r="M7608" s="61">
        <v>145</v>
      </c>
      <c r="N7608" s="6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  <c r="AX7608" s="2"/>
      <c r="AY7608" s="2"/>
      <c r="AZ7608" s="2"/>
      <c r="BA7608" s="2"/>
      <c r="BB7608" s="2"/>
      <c r="BC7608" s="2"/>
      <c r="BD7608" s="2"/>
      <c r="BE7608" s="2"/>
      <c r="BF7608" s="2"/>
      <c r="BG7608" s="2"/>
      <c r="BH7608" s="2"/>
      <c r="BI7608" s="2"/>
      <c r="BJ7608" s="2"/>
      <c r="BK7608" s="2"/>
      <c r="BL7608" s="2"/>
      <c r="BM7608" s="2"/>
      <c r="BN7608" s="2"/>
      <c r="BO7608" s="2"/>
      <c r="BP7608" s="2"/>
      <c r="BQ7608" s="2"/>
      <c r="BR7608" s="2"/>
      <c r="BS7608" s="2"/>
      <c r="BT7608" s="2"/>
      <c r="BU7608" s="2"/>
      <c r="BV7608" s="2"/>
      <c r="BW7608" s="2"/>
      <c r="BX7608" s="2"/>
      <c r="BY7608" s="2"/>
      <c r="BZ7608" s="2"/>
      <c r="CA7608" s="2"/>
      <c r="CB7608" s="2"/>
      <c r="CC7608" s="2"/>
      <c r="CD7608" s="2"/>
      <c r="CE7608" s="2"/>
    </row>
    <row r="7609" spans="1:83" s="10" customFormat="1" ht="12.75" customHeight="1" x14ac:dyDescent="0.2">
      <c r="A7609" s="51" t="s">
        <v>3578</v>
      </c>
      <c r="B7609" s="9" t="s">
        <v>486</v>
      </c>
      <c r="C7609" s="66" t="s">
        <v>4035</v>
      </c>
      <c r="D7609" s="44" t="s">
        <v>4112</v>
      </c>
      <c r="E7609" s="54"/>
      <c r="F7609" s="55"/>
      <c r="G7609" s="56">
        <v>150000</v>
      </c>
      <c r="H7609" s="57">
        <f t="shared" si="236"/>
        <v>177000</v>
      </c>
      <c r="I7609" s="58">
        <f t="shared" si="237"/>
        <v>0</v>
      </c>
      <c r="J7609" s="59" t="s">
        <v>8503</v>
      </c>
      <c r="K7609" s="59"/>
      <c r="L7609" s="60" t="s">
        <v>4029</v>
      </c>
      <c r="M7609" s="61">
        <v>610</v>
      </c>
      <c r="N7609" s="6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  <c r="AX7609" s="2"/>
      <c r="AY7609" s="2"/>
      <c r="AZ7609" s="2"/>
      <c r="BA7609" s="2"/>
      <c r="BB7609" s="2"/>
      <c r="BC7609" s="2"/>
      <c r="BD7609" s="2"/>
      <c r="BE7609" s="2"/>
      <c r="BF7609" s="2"/>
      <c r="BG7609" s="2"/>
      <c r="BH7609" s="2"/>
      <c r="BI7609" s="2"/>
      <c r="BJ7609" s="2"/>
      <c r="BK7609" s="2"/>
      <c r="BL7609" s="2"/>
      <c r="BM7609" s="2"/>
      <c r="BN7609" s="2"/>
      <c r="BO7609" s="2"/>
      <c r="BP7609" s="2"/>
      <c r="BQ7609" s="2"/>
      <c r="BR7609" s="2"/>
      <c r="BS7609" s="2"/>
      <c r="BT7609" s="2"/>
      <c r="BU7609" s="2"/>
      <c r="BV7609" s="2"/>
      <c r="BW7609" s="2"/>
      <c r="BX7609" s="2"/>
      <c r="BY7609" s="2"/>
      <c r="BZ7609" s="2"/>
      <c r="CA7609" s="2"/>
      <c r="CB7609" s="2"/>
      <c r="CC7609" s="2"/>
      <c r="CD7609" s="2"/>
      <c r="CE7609" s="2"/>
    </row>
    <row r="7610" spans="1:83" s="10" customFormat="1" ht="12.75" customHeight="1" x14ac:dyDescent="0.2">
      <c r="A7610" s="51" t="s">
        <v>3579</v>
      </c>
      <c r="B7610" s="9" t="s">
        <v>486</v>
      </c>
      <c r="C7610" s="66" t="s">
        <v>4035</v>
      </c>
      <c r="D7610" s="44" t="s">
        <v>4112</v>
      </c>
      <c r="E7610" s="54"/>
      <c r="F7610" s="55"/>
      <c r="G7610" s="56">
        <v>152000</v>
      </c>
      <c r="H7610" s="57">
        <f t="shared" si="236"/>
        <v>179360</v>
      </c>
      <c r="I7610" s="58">
        <f t="shared" si="237"/>
        <v>0</v>
      </c>
      <c r="J7610" s="59" t="s">
        <v>11009</v>
      </c>
      <c r="K7610" s="59"/>
      <c r="L7610" s="60" t="s">
        <v>4029</v>
      </c>
      <c r="M7610" s="61">
        <v>655.29999999999995</v>
      </c>
      <c r="N7610" s="6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  <c r="AX7610" s="2"/>
      <c r="AY7610" s="2"/>
      <c r="AZ7610" s="2"/>
      <c r="BA7610" s="2"/>
      <c r="BB7610" s="2"/>
      <c r="BC7610" s="2"/>
      <c r="BD7610" s="2"/>
      <c r="BE7610" s="2"/>
      <c r="BF7610" s="2"/>
      <c r="BG7610" s="2"/>
      <c r="BH7610" s="2"/>
      <c r="BI7610" s="2"/>
      <c r="BJ7610" s="2"/>
      <c r="BK7610" s="2"/>
      <c r="BL7610" s="2"/>
      <c r="BM7610" s="2"/>
      <c r="BN7610" s="2"/>
      <c r="BO7610" s="2"/>
      <c r="BP7610" s="2"/>
      <c r="BQ7610" s="2"/>
      <c r="BR7610" s="2"/>
      <c r="BS7610" s="2"/>
      <c r="BT7610" s="2"/>
      <c r="BU7610" s="2"/>
      <c r="BV7610" s="2"/>
      <c r="BW7610" s="2"/>
      <c r="BX7610" s="2"/>
      <c r="BY7610" s="2"/>
      <c r="BZ7610" s="2"/>
      <c r="CA7610" s="2"/>
      <c r="CB7610" s="2"/>
      <c r="CC7610" s="2"/>
      <c r="CD7610" s="2"/>
      <c r="CE7610" s="2"/>
    </row>
    <row r="7611" spans="1:83" s="10" customFormat="1" ht="12.75" customHeight="1" x14ac:dyDescent="0.2">
      <c r="A7611" s="51" t="s">
        <v>3580</v>
      </c>
      <c r="B7611" s="9" t="s">
        <v>486</v>
      </c>
      <c r="C7611" s="66" t="s">
        <v>4035</v>
      </c>
      <c r="D7611" s="44" t="s">
        <v>4112</v>
      </c>
      <c r="E7611" s="54"/>
      <c r="F7611" s="55"/>
      <c r="G7611" s="56">
        <v>150000</v>
      </c>
      <c r="H7611" s="57">
        <f t="shared" si="236"/>
        <v>177000</v>
      </c>
      <c r="I7611" s="58">
        <f t="shared" si="237"/>
        <v>0</v>
      </c>
      <c r="J7611" s="59" t="s">
        <v>12650</v>
      </c>
      <c r="K7611" s="59"/>
      <c r="L7611" s="60" t="s">
        <v>4029</v>
      </c>
      <c r="M7611" s="61"/>
      <c r="N7611" s="6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  <c r="AW7611" s="2"/>
      <c r="AX7611" s="2"/>
      <c r="AY7611" s="2"/>
      <c r="AZ7611" s="2"/>
      <c r="BA7611" s="2"/>
      <c r="BB7611" s="2"/>
      <c r="BC7611" s="2"/>
      <c r="BD7611" s="2"/>
      <c r="BE7611" s="2"/>
      <c r="BF7611" s="2"/>
      <c r="BG7611" s="2"/>
      <c r="BH7611" s="2"/>
      <c r="BI7611" s="2"/>
      <c r="BJ7611" s="2"/>
      <c r="BK7611" s="2"/>
      <c r="BL7611" s="2"/>
      <c r="BM7611" s="2"/>
      <c r="BN7611" s="2"/>
      <c r="BO7611" s="2"/>
      <c r="BP7611" s="2"/>
      <c r="BQ7611" s="2"/>
      <c r="BR7611" s="2"/>
      <c r="BS7611" s="2"/>
      <c r="BT7611" s="2"/>
      <c r="BU7611" s="2"/>
      <c r="BV7611" s="2"/>
      <c r="BW7611" s="2"/>
      <c r="BX7611" s="2"/>
      <c r="BY7611" s="2"/>
      <c r="BZ7611" s="2"/>
      <c r="CA7611" s="2"/>
      <c r="CB7611" s="2"/>
      <c r="CC7611" s="2"/>
      <c r="CD7611" s="2"/>
      <c r="CE7611" s="2"/>
    </row>
    <row r="7612" spans="1:83" s="10" customFormat="1" ht="12.75" customHeight="1" x14ac:dyDescent="0.2">
      <c r="A7612" s="51" t="s">
        <v>3581</v>
      </c>
      <c r="B7612" s="9" t="s">
        <v>490</v>
      </c>
      <c r="C7612" s="66" t="s">
        <v>4035</v>
      </c>
      <c r="D7612" s="44" t="s">
        <v>4112</v>
      </c>
      <c r="E7612" s="54"/>
      <c r="F7612" s="55"/>
      <c r="G7612" s="56">
        <v>53000</v>
      </c>
      <c r="H7612" s="57">
        <f t="shared" si="236"/>
        <v>62540</v>
      </c>
      <c r="I7612" s="58">
        <f t="shared" si="237"/>
        <v>0</v>
      </c>
      <c r="J7612" s="59" t="s">
        <v>8503</v>
      </c>
      <c r="K7612" s="59"/>
      <c r="L7612" s="60" t="s">
        <v>4029</v>
      </c>
      <c r="M7612" s="61">
        <v>148</v>
      </c>
      <c r="N7612" s="6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  <c r="AW7612" s="2"/>
      <c r="AX7612" s="2"/>
      <c r="AY7612" s="2"/>
      <c r="AZ7612" s="2"/>
      <c r="BA7612" s="2"/>
      <c r="BB7612" s="2"/>
      <c r="BC7612" s="2"/>
      <c r="BD7612" s="2"/>
      <c r="BE7612" s="2"/>
      <c r="BF7612" s="2"/>
      <c r="BG7612" s="2"/>
      <c r="BH7612" s="2"/>
      <c r="BI7612" s="2"/>
      <c r="BJ7612" s="2"/>
      <c r="BK7612" s="2"/>
      <c r="BL7612" s="2"/>
      <c r="BM7612" s="2"/>
      <c r="BN7612" s="2"/>
      <c r="BO7612" s="2"/>
      <c r="BP7612" s="2"/>
      <c r="BQ7612" s="2"/>
      <c r="BR7612" s="2"/>
      <c r="BS7612" s="2"/>
      <c r="BT7612" s="2"/>
      <c r="BU7612" s="2"/>
      <c r="BV7612" s="2"/>
      <c r="BW7612" s="2"/>
      <c r="BX7612" s="2"/>
      <c r="BY7612" s="2"/>
      <c r="BZ7612" s="2"/>
      <c r="CA7612" s="2"/>
      <c r="CB7612" s="2"/>
      <c r="CC7612" s="2"/>
      <c r="CD7612" s="2"/>
      <c r="CE7612" s="2"/>
    </row>
    <row r="7613" spans="1:83" s="10" customFormat="1" ht="12.75" customHeight="1" x14ac:dyDescent="0.2">
      <c r="A7613" s="51" t="s">
        <v>3582</v>
      </c>
      <c r="B7613" s="9" t="s">
        <v>498</v>
      </c>
      <c r="C7613" s="66" t="s">
        <v>4035</v>
      </c>
      <c r="D7613" s="44" t="s">
        <v>4112</v>
      </c>
      <c r="E7613" s="54"/>
      <c r="F7613" s="55"/>
      <c r="G7613" s="56">
        <v>61000</v>
      </c>
      <c r="H7613" s="57">
        <f t="shared" si="236"/>
        <v>71980</v>
      </c>
      <c r="I7613" s="58">
        <f t="shared" si="237"/>
        <v>0</v>
      </c>
      <c r="J7613" s="59"/>
      <c r="K7613" s="59"/>
      <c r="L7613" s="60"/>
      <c r="M7613" s="61">
        <v>148</v>
      </c>
      <c r="N7613" s="6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  <c r="AX7613" s="2"/>
      <c r="AY7613" s="2"/>
      <c r="AZ7613" s="2"/>
      <c r="BA7613" s="2"/>
      <c r="BB7613" s="2"/>
      <c r="BC7613" s="2"/>
      <c r="BD7613" s="2"/>
      <c r="BE7613" s="2"/>
      <c r="BF7613" s="2"/>
      <c r="BG7613" s="2"/>
      <c r="BH7613" s="2"/>
      <c r="BI7613" s="2"/>
      <c r="BJ7613" s="2"/>
      <c r="BK7613" s="2"/>
      <c r="BL7613" s="2"/>
      <c r="BM7613" s="2"/>
      <c r="BN7613" s="2"/>
      <c r="BO7613" s="2"/>
      <c r="BP7613" s="2"/>
      <c r="BQ7613" s="2"/>
      <c r="BR7613" s="2"/>
      <c r="BS7613" s="2"/>
      <c r="BT7613" s="2"/>
      <c r="BU7613" s="2"/>
      <c r="BV7613" s="2"/>
      <c r="BW7613" s="2"/>
      <c r="BX7613" s="2"/>
      <c r="BY7613" s="2"/>
      <c r="BZ7613" s="2"/>
      <c r="CA7613" s="2"/>
      <c r="CB7613" s="2"/>
      <c r="CC7613" s="2"/>
      <c r="CD7613" s="2"/>
      <c r="CE7613" s="2"/>
    </row>
    <row r="7614" spans="1:83" s="10" customFormat="1" ht="12.75" customHeight="1" x14ac:dyDescent="0.2">
      <c r="A7614" s="51" t="s">
        <v>3583</v>
      </c>
      <c r="B7614" s="9" t="s">
        <v>505</v>
      </c>
      <c r="C7614" s="66" t="s">
        <v>4035</v>
      </c>
      <c r="D7614" s="44" t="s">
        <v>4966</v>
      </c>
      <c r="E7614" s="54"/>
      <c r="F7614" s="55"/>
      <c r="G7614" s="56">
        <v>19500</v>
      </c>
      <c r="H7614" s="57">
        <f t="shared" si="236"/>
        <v>23010</v>
      </c>
      <c r="I7614" s="58">
        <f t="shared" si="237"/>
        <v>0</v>
      </c>
      <c r="J7614" s="59" t="s">
        <v>4027</v>
      </c>
      <c r="K7614" s="59"/>
      <c r="L7614" s="60" t="s">
        <v>12651</v>
      </c>
      <c r="M7614" s="61">
        <v>60</v>
      </c>
      <c r="N7614" s="6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  <c r="AX7614" s="2"/>
      <c r="AY7614" s="2"/>
      <c r="AZ7614" s="2"/>
      <c r="BA7614" s="2"/>
      <c r="BB7614" s="2"/>
      <c r="BC7614" s="2"/>
      <c r="BD7614" s="2"/>
      <c r="BE7614" s="2"/>
      <c r="BF7614" s="2"/>
      <c r="BG7614" s="2"/>
      <c r="BH7614" s="2"/>
      <c r="BI7614" s="2"/>
      <c r="BJ7614" s="2"/>
      <c r="BK7614" s="2"/>
      <c r="BL7614" s="2"/>
      <c r="BM7614" s="2"/>
      <c r="BN7614" s="2"/>
      <c r="BO7614" s="2"/>
      <c r="BP7614" s="2"/>
      <c r="BQ7614" s="2"/>
      <c r="BR7614" s="2"/>
      <c r="BS7614" s="2"/>
      <c r="BT7614" s="2"/>
      <c r="BU7614" s="2"/>
      <c r="BV7614" s="2"/>
      <c r="BW7614" s="2"/>
      <c r="BX7614" s="2"/>
      <c r="BY7614" s="2"/>
      <c r="BZ7614" s="2"/>
      <c r="CA7614" s="2"/>
      <c r="CB7614" s="2"/>
      <c r="CC7614" s="2"/>
      <c r="CD7614" s="2"/>
      <c r="CE7614" s="2"/>
    </row>
    <row r="7615" spans="1:83" s="10" customFormat="1" ht="12.75" customHeight="1" x14ac:dyDescent="0.2">
      <c r="A7615" s="78" t="s">
        <v>3584</v>
      </c>
      <c r="B7615" s="70" t="s">
        <v>1188</v>
      </c>
      <c r="C7615" s="66" t="s">
        <v>4035</v>
      </c>
      <c r="D7615" s="72" t="s">
        <v>4966</v>
      </c>
      <c r="E7615" s="54"/>
      <c r="F7615" s="55"/>
      <c r="G7615" s="56">
        <v>7300</v>
      </c>
      <c r="H7615" s="57">
        <f t="shared" si="236"/>
        <v>8614</v>
      </c>
      <c r="I7615" s="58">
        <f t="shared" si="237"/>
        <v>0</v>
      </c>
      <c r="J7615" s="59" t="s">
        <v>9125</v>
      </c>
      <c r="K7615" s="59"/>
      <c r="L7615" s="79" t="s">
        <v>12652</v>
      </c>
      <c r="M7615" s="61">
        <v>88.14</v>
      </c>
      <c r="N7615" s="6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  <c r="AX7615" s="2"/>
      <c r="AY7615" s="2"/>
      <c r="AZ7615" s="2"/>
      <c r="BA7615" s="2"/>
      <c r="BB7615" s="2"/>
      <c r="BC7615" s="2"/>
      <c r="BD7615" s="2"/>
      <c r="BE7615" s="2"/>
      <c r="BF7615" s="2"/>
      <c r="BG7615" s="2"/>
      <c r="BH7615" s="2"/>
      <c r="BI7615" s="2"/>
      <c r="BJ7615" s="2"/>
      <c r="BK7615" s="2"/>
      <c r="BL7615" s="2"/>
      <c r="BM7615" s="2"/>
      <c r="BN7615" s="2"/>
      <c r="BO7615" s="2"/>
      <c r="BP7615" s="2"/>
      <c r="BQ7615" s="2"/>
      <c r="BR7615" s="2"/>
      <c r="BS7615" s="2"/>
      <c r="BT7615" s="2"/>
      <c r="BU7615" s="2"/>
      <c r="BV7615" s="2"/>
      <c r="BW7615" s="2"/>
      <c r="BX7615" s="2"/>
      <c r="BY7615" s="2"/>
      <c r="BZ7615" s="2"/>
      <c r="CA7615" s="2"/>
      <c r="CB7615" s="2"/>
      <c r="CC7615" s="2"/>
      <c r="CD7615" s="2"/>
      <c r="CE7615" s="2"/>
    </row>
    <row r="7616" spans="1:83" s="10" customFormat="1" ht="12.75" customHeight="1" x14ac:dyDescent="0.2">
      <c r="A7616" s="51" t="s">
        <v>3585</v>
      </c>
      <c r="B7616" s="9" t="s">
        <v>61</v>
      </c>
      <c r="C7616" s="66" t="s">
        <v>4035</v>
      </c>
      <c r="D7616" s="44" t="s">
        <v>4966</v>
      </c>
      <c r="E7616" s="54"/>
      <c r="F7616" s="55"/>
      <c r="G7616" s="56">
        <v>50</v>
      </c>
      <c r="H7616" s="57">
        <f t="shared" si="236"/>
        <v>59</v>
      </c>
      <c r="I7616" s="58">
        <f t="shared" si="237"/>
        <v>0</v>
      </c>
      <c r="J7616" s="59" t="s">
        <v>4027</v>
      </c>
      <c r="K7616" s="59"/>
      <c r="L7616" s="79" t="s">
        <v>9119</v>
      </c>
      <c r="M7616" s="61">
        <v>0.114</v>
      </c>
      <c r="N7616" s="6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  <c r="AX7616" s="2"/>
      <c r="AY7616" s="2"/>
      <c r="AZ7616" s="2"/>
      <c r="BA7616" s="2"/>
      <c r="BB7616" s="2"/>
      <c r="BC7616" s="2"/>
      <c r="BD7616" s="2"/>
      <c r="BE7616" s="2"/>
      <c r="BF7616" s="2"/>
      <c r="BG7616" s="2"/>
      <c r="BH7616" s="2"/>
      <c r="BI7616" s="2"/>
      <c r="BJ7616" s="2"/>
      <c r="BK7616" s="2"/>
      <c r="BL7616" s="2"/>
      <c r="BM7616" s="2"/>
      <c r="BN7616" s="2"/>
      <c r="BO7616" s="2"/>
      <c r="BP7616" s="2"/>
      <c r="BQ7616" s="2"/>
      <c r="BR7616" s="2"/>
      <c r="BS7616" s="2"/>
      <c r="BT7616" s="2"/>
      <c r="BU7616" s="2"/>
      <c r="BV7616" s="2"/>
      <c r="BW7616" s="2"/>
      <c r="BX7616" s="2"/>
      <c r="BY7616" s="2"/>
      <c r="BZ7616" s="2"/>
      <c r="CA7616" s="2"/>
      <c r="CB7616" s="2"/>
      <c r="CC7616" s="2"/>
      <c r="CD7616" s="2"/>
      <c r="CE7616" s="2"/>
    </row>
    <row r="7617" spans="1:83" s="10" customFormat="1" ht="12.75" customHeight="1" x14ac:dyDescent="0.2">
      <c r="A7617" s="51" t="s">
        <v>3586</v>
      </c>
      <c r="B7617" s="9" t="s">
        <v>61</v>
      </c>
      <c r="C7617" s="66" t="s">
        <v>4035</v>
      </c>
      <c r="D7617" s="44" t="s">
        <v>4966</v>
      </c>
      <c r="E7617" s="54"/>
      <c r="F7617" s="55"/>
      <c r="G7617" s="56">
        <v>20</v>
      </c>
      <c r="H7617" s="57">
        <f t="shared" si="236"/>
        <v>23.599999999999998</v>
      </c>
      <c r="I7617" s="58">
        <f t="shared" si="237"/>
        <v>0</v>
      </c>
      <c r="J7617" s="59" t="s">
        <v>4027</v>
      </c>
      <c r="K7617" s="59"/>
      <c r="L7617" s="79" t="s">
        <v>9119</v>
      </c>
      <c r="M7617" s="61">
        <v>3.5999999999999997E-2</v>
      </c>
      <c r="N7617" s="62"/>
      <c r="O7617" s="1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  <c r="AX7617" s="2"/>
      <c r="AY7617" s="2"/>
      <c r="AZ7617" s="2"/>
      <c r="BA7617" s="2"/>
      <c r="BB7617" s="2"/>
      <c r="BC7617" s="2"/>
      <c r="BD7617" s="2"/>
      <c r="BE7617" s="2"/>
      <c r="BF7617" s="2"/>
      <c r="BG7617" s="2"/>
      <c r="BH7617" s="2"/>
      <c r="BI7617" s="2"/>
      <c r="BJ7617" s="2"/>
      <c r="BK7617" s="2"/>
      <c r="BL7617" s="2"/>
      <c r="BM7617" s="2"/>
      <c r="BN7617" s="2"/>
      <c r="BO7617" s="2"/>
      <c r="BP7617" s="2"/>
      <c r="BQ7617" s="2"/>
      <c r="BR7617" s="2"/>
      <c r="BS7617" s="2"/>
      <c r="BT7617" s="2"/>
      <c r="BU7617" s="2"/>
      <c r="BV7617" s="2"/>
      <c r="BW7617" s="2"/>
      <c r="BX7617" s="2"/>
      <c r="BY7617" s="2"/>
      <c r="BZ7617" s="2"/>
      <c r="CA7617" s="2"/>
      <c r="CB7617" s="2"/>
      <c r="CC7617" s="2"/>
      <c r="CD7617" s="2"/>
      <c r="CE7617" s="2"/>
    </row>
    <row r="7618" spans="1:83" s="10" customFormat="1" ht="12.75" customHeight="1" x14ac:dyDescent="0.2">
      <c r="A7618" s="51" t="s">
        <v>12653</v>
      </c>
      <c r="B7618" s="9" t="s">
        <v>589</v>
      </c>
      <c r="C7618" s="66" t="s">
        <v>4035</v>
      </c>
      <c r="D7618" s="44" t="s">
        <v>7186</v>
      </c>
      <c r="E7618" s="54"/>
      <c r="F7618" s="55"/>
      <c r="G7618" s="56">
        <v>5400</v>
      </c>
      <c r="H7618" s="57">
        <f t="shared" si="236"/>
        <v>6372</v>
      </c>
      <c r="I7618" s="58">
        <f t="shared" si="237"/>
        <v>0</v>
      </c>
      <c r="J7618" s="59" t="s">
        <v>4027</v>
      </c>
      <c r="K7618" s="59"/>
      <c r="L7618" s="60" t="s">
        <v>4029</v>
      </c>
      <c r="M7618" s="61"/>
      <c r="N7618" s="62"/>
      <c r="O7618" s="1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  <c r="AW7618" s="2"/>
      <c r="AX7618" s="2"/>
      <c r="AY7618" s="2"/>
      <c r="AZ7618" s="2"/>
      <c r="BA7618" s="2"/>
      <c r="BB7618" s="2"/>
      <c r="BC7618" s="2"/>
      <c r="BD7618" s="2"/>
      <c r="BE7618" s="2"/>
      <c r="BF7618" s="2"/>
      <c r="BG7618" s="2"/>
      <c r="BH7618" s="2"/>
      <c r="BI7618" s="2"/>
      <c r="BJ7618" s="2"/>
      <c r="BK7618" s="2"/>
      <c r="BL7618" s="2"/>
      <c r="BM7618" s="2"/>
      <c r="BN7618" s="2"/>
      <c r="BO7618" s="2"/>
      <c r="BP7618" s="2"/>
      <c r="BQ7618" s="2"/>
      <c r="BR7618" s="2"/>
      <c r="BS7618" s="2"/>
      <c r="BT7618" s="2"/>
      <c r="BU7618" s="2"/>
      <c r="BV7618" s="2"/>
      <c r="BW7618" s="2"/>
      <c r="BX7618" s="2"/>
      <c r="BY7618" s="2"/>
      <c r="BZ7618" s="2"/>
      <c r="CA7618" s="2"/>
      <c r="CB7618" s="2"/>
      <c r="CC7618" s="2"/>
      <c r="CD7618" s="2"/>
      <c r="CE7618" s="2"/>
    </row>
    <row r="7619" spans="1:83" s="10" customFormat="1" ht="12.75" customHeight="1" x14ac:dyDescent="0.2">
      <c r="A7619" s="51" t="s">
        <v>12654</v>
      </c>
      <c r="B7619" s="9" t="s">
        <v>589</v>
      </c>
      <c r="C7619" s="66" t="s">
        <v>4035</v>
      </c>
      <c r="D7619" s="44" t="s">
        <v>7186</v>
      </c>
      <c r="E7619" s="54"/>
      <c r="F7619" s="55"/>
      <c r="G7619" s="56">
        <v>5400</v>
      </c>
      <c r="H7619" s="57">
        <f t="shared" si="236"/>
        <v>6372</v>
      </c>
      <c r="I7619" s="58">
        <f t="shared" si="237"/>
        <v>0</v>
      </c>
      <c r="J7619" s="59" t="s">
        <v>4027</v>
      </c>
      <c r="K7619" s="59"/>
      <c r="L7619" s="60" t="s">
        <v>4029</v>
      </c>
      <c r="M7619" s="61"/>
      <c r="N7619" s="62"/>
      <c r="O7619" s="1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  <c r="AX7619" s="2"/>
      <c r="AY7619" s="2"/>
      <c r="AZ7619" s="2"/>
      <c r="BA7619" s="2"/>
      <c r="BB7619" s="2"/>
      <c r="BC7619" s="2"/>
      <c r="BD7619" s="2"/>
      <c r="BE7619" s="2"/>
      <c r="BF7619" s="2"/>
      <c r="BG7619" s="2"/>
      <c r="BH7619" s="2"/>
      <c r="BI7619" s="2"/>
      <c r="BJ7619" s="2"/>
      <c r="BK7619" s="2"/>
      <c r="BL7619" s="2"/>
      <c r="BM7619" s="2"/>
      <c r="BN7619" s="2"/>
      <c r="BO7619" s="2"/>
      <c r="BP7619" s="2"/>
      <c r="BQ7619" s="2"/>
      <c r="BR7619" s="2"/>
      <c r="BS7619" s="2"/>
      <c r="BT7619" s="2"/>
      <c r="BU7619" s="2"/>
      <c r="BV7619" s="2"/>
      <c r="BW7619" s="2"/>
      <c r="BX7619" s="2"/>
      <c r="BY7619" s="2"/>
      <c r="BZ7619" s="2"/>
      <c r="CA7619" s="2"/>
      <c r="CB7619" s="2"/>
      <c r="CC7619" s="2"/>
      <c r="CD7619" s="2"/>
      <c r="CE7619" s="2"/>
    </row>
    <row r="7620" spans="1:83" s="10" customFormat="1" ht="12.75" customHeight="1" x14ac:dyDescent="0.2">
      <c r="A7620" s="95" t="s">
        <v>12655</v>
      </c>
      <c r="B7620" s="9" t="s">
        <v>506</v>
      </c>
      <c r="C7620" s="66" t="s">
        <v>4035</v>
      </c>
      <c r="D7620" s="44" t="s">
        <v>7186</v>
      </c>
      <c r="E7620" s="54"/>
      <c r="F7620" s="55"/>
      <c r="G7620" s="56">
        <v>6000</v>
      </c>
      <c r="H7620" s="57">
        <f t="shared" si="236"/>
        <v>7080</v>
      </c>
      <c r="I7620" s="58">
        <f t="shared" si="237"/>
        <v>0</v>
      </c>
      <c r="J7620" s="59" t="s">
        <v>9125</v>
      </c>
      <c r="K7620" s="59"/>
      <c r="L7620" s="60" t="s">
        <v>4029</v>
      </c>
      <c r="M7620" s="61">
        <v>13.13</v>
      </c>
      <c r="N7620" s="62"/>
      <c r="O7620" s="1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  <c r="AW7620" s="2"/>
      <c r="AX7620" s="2"/>
      <c r="AY7620" s="2"/>
      <c r="AZ7620" s="2"/>
      <c r="BA7620" s="2"/>
      <c r="BB7620" s="2"/>
      <c r="BC7620" s="2"/>
      <c r="BD7620" s="2"/>
      <c r="BE7620" s="2"/>
      <c r="BF7620" s="2"/>
      <c r="BG7620" s="2"/>
      <c r="BH7620" s="2"/>
      <c r="BI7620" s="2"/>
      <c r="BJ7620" s="2"/>
      <c r="BK7620" s="2"/>
      <c r="BL7620" s="2"/>
      <c r="BM7620" s="2"/>
      <c r="BN7620" s="2"/>
      <c r="BO7620" s="2"/>
      <c r="BP7620" s="2"/>
      <c r="BQ7620" s="2"/>
      <c r="BR7620" s="2"/>
      <c r="BS7620" s="2"/>
      <c r="BT7620" s="2"/>
      <c r="BU7620" s="2"/>
      <c r="BV7620" s="2"/>
      <c r="BW7620" s="2"/>
      <c r="BX7620" s="2"/>
      <c r="BY7620" s="2"/>
      <c r="BZ7620" s="2"/>
      <c r="CA7620" s="2"/>
      <c r="CB7620" s="2"/>
      <c r="CC7620" s="2"/>
      <c r="CD7620" s="2"/>
      <c r="CE7620" s="2"/>
    </row>
    <row r="7621" spans="1:83" s="10" customFormat="1" ht="12.75" customHeight="1" x14ac:dyDescent="0.2">
      <c r="A7621" s="95" t="s">
        <v>12656</v>
      </c>
      <c r="B7621" s="9" t="s">
        <v>506</v>
      </c>
      <c r="C7621" s="66" t="s">
        <v>4035</v>
      </c>
      <c r="D7621" s="44" t="s">
        <v>7186</v>
      </c>
      <c r="E7621" s="54"/>
      <c r="F7621" s="55"/>
      <c r="G7621" s="56">
        <v>6000</v>
      </c>
      <c r="H7621" s="57">
        <f t="shared" si="236"/>
        <v>7080</v>
      </c>
      <c r="I7621" s="58">
        <f t="shared" si="237"/>
        <v>0</v>
      </c>
      <c r="J7621" s="59" t="s">
        <v>9125</v>
      </c>
      <c r="K7621" s="59"/>
      <c r="L7621" s="60" t="s">
        <v>4029</v>
      </c>
      <c r="M7621" s="61">
        <v>13</v>
      </c>
      <c r="N7621" s="62"/>
      <c r="O7621" s="1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  <c r="AW7621" s="2"/>
      <c r="AX7621" s="2"/>
      <c r="AY7621" s="2"/>
      <c r="AZ7621" s="2"/>
      <c r="BA7621" s="2"/>
      <c r="BB7621" s="2"/>
      <c r="BC7621" s="2"/>
      <c r="BD7621" s="2"/>
      <c r="BE7621" s="2"/>
      <c r="BF7621" s="2"/>
      <c r="BG7621" s="2"/>
      <c r="BH7621" s="2"/>
      <c r="BI7621" s="2"/>
      <c r="BJ7621" s="2"/>
      <c r="BK7621" s="2"/>
      <c r="BL7621" s="2"/>
      <c r="BM7621" s="2"/>
      <c r="BN7621" s="2"/>
      <c r="BO7621" s="2"/>
      <c r="BP7621" s="2"/>
      <c r="BQ7621" s="2"/>
      <c r="BR7621" s="2"/>
      <c r="BS7621" s="2"/>
      <c r="BT7621" s="2"/>
      <c r="BU7621" s="2"/>
      <c r="BV7621" s="2"/>
      <c r="BW7621" s="2"/>
      <c r="BX7621" s="2"/>
      <c r="BY7621" s="2"/>
      <c r="BZ7621" s="2"/>
      <c r="CA7621" s="2"/>
      <c r="CB7621" s="2"/>
      <c r="CC7621" s="2"/>
      <c r="CD7621" s="2"/>
      <c r="CE7621" s="2"/>
    </row>
    <row r="7622" spans="1:83" s="10" customFormat="1" ht="12.75" customHeight="1" x14ac:dyDescent="0.2">
      <c r="A7622" s="51" t="s">
        <v>12657</v>
      </c>
      <c r="B7622" s="9" t="s">
        <v>12658</v>
      </c>
      <c r="C7622" s="66" t="s">
        <v>4035</v>
      </c>
      <c r="D7622" s="44" t="s">
        <v>7186</v>
      </c>
      <c r="E7622" s="54"/>
      <c r="F7622" s="55"/>
      <c r="G7622" s="56">
        <v>2200</v>
      </c>
      <c r="H7622" s="57">
        <f t="shared" si="236"/>
        <v>2596</v>
      </c>
      <c r="I7622" s="58">
        <f t="shared" si="237"/>
        <v>0</v>
      </c>
      <c r="J7622" s="59" t="s">
        <v>4027</v>
      </c>
      <c r="K7622" s="59"/>
      <c r="L7622" s="60" t="s">
        <v>4029</v>
      </c>
      <c r="M7622" s="61">
        <v>3</v>
      </c>
      <c r="N7622" s="62"/>
      <c r="O7622" s="1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  <c r="AX7622" s="2"/>
      <c r="AY7622" s="2"/>
      <c r="AZ7622" s="2"/>
      <c r="BA7622" s="2"/>
      <c r="BB7622" s="2"/>
      <c r="BC7622" s="2"/>
      <c r="BD7622" s="2"/>
      <c r="BE7622" s="2"/>
      <c r="BF7622" s="2"/>
      <c r="BG7622" s="2"/>
      <c r="BH7622" s="2"/>
      <c r="BI7622" s="2"/>
      <c r="BJ7622" s="2"/>
      <c r="BK7622" s="2"/>
      <c r="BL7622" s="2"/>
      <c r="BM7622" s="2"/>
      <c r="BN7622" s="2"/>
      <c r="BO7622" s="2"/>
      <c r="BP7622" s="2"/>
      <c r="BQ7622" s="2"/>
      <c r="BR7622" s="2"/>
      <c r="BS7622" s="2"/>
      <c r="BT7622" s="2"/>
      <c r="BU7622" s="2"/>
      <c r="BV7622" s="2"/>
      <c r="BW7622" s="2"/>
      <c r="BX7622" s="2"/>
      <c r="BY7622" s="2"/>
      <c r="BZ7622" s="2"/>
      <c r="CA7622" s="2"/>
      <c r="CB7622" s="2"/>
      <c r="CC7622" s="2"/>
      <c r="CD7622" s="2"/>
      <c r="CE7622" s="2"/>
    </row>
    <row r="7623" spans="1:83" s="10" customFormat="1" ht="12.75" customHeight="1" x14ac:dyDescent="0.2">
      <c r="A7623" s="51" t="s">
        <v>3587</v>
      </c>
      <c r="B7623" s="9" t="s">
        <v>1189</v>
      </c>
      <c r="C7623" s="66" t="s">
        <v>4035</v>
      </c>
      <c r="D7623" s="44" t="s">
        <v>7186</v>
      </c>
      <c r="E7623" s="54"/>
      <c r="F7623" s="55"/>
      <c r="G7623" s="56">
        <v>4700</v>
      </c>
      <c r="H7623" s="57">
        <f t="shared" si="236"/>
        <v>5546</v>
      </c>
      <c r="I7623" s="58">
        <f t="shared" si="237"/>
        <v>0</v>
      </c>
      <c r="J7623" s="59" t="s">
        <v>4027</v>
      </c>
      <c r="K7623" s="59"/>
      <c r="L7623" s="60" t="s">
        <v>4029</v>
      </c>
      <c r="M7623" s="61">
        <v>13.62</v>
      </c>
      <c r="N7623" s="62"/>
      <c r="O7623" s="1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  <c r="AY7623" s="2"/>
      <c r="AZ7623" s="2"/>
      <c r="BA7623" s="2"/>
      <c r="BB7623" s="2"/>
      <c r="BC7623" s="2"/>
      <c r="BD7623" s="2"/>
      <c r="BE7623" s="2"/>
      <c r="BF7623" s="2"/>
      <c r="BG7623" s="2"/>
      <c r="BH7623" s="2"/>
      <c r="BI7623" s="2"/>
      <c r="BJ7623" s="2"/>
      <c r="BK7623" s="2"/>
      <c r="BL7623" s="2"/>
      <c r="BM7623" s="2"/>
      <c r="BN7623" s="2"/>
      <c r="BO7623" s="2"/>
      <c r="BP7623" s="2"/>
      <c r="BQ7623" s="2"/>
      <c r="BR7623" s="2"/>
      <c r="BS7623" s="2"/>
      <c r="BT7623" s="2"/>
      <c r="BU7623" s="2"/>
      <c r="BV7623" s="2"/>
      <c r="BW7623" s="2"/>
      <c r="BX7623" s="2"/>
      <c r="BY7623" s="2"/>
      <c r="BZ7623" s="2"/>
      <c r="CA7623" s="2"/>
      <c r="CB7623" s="2"/>
      <c r="CC7623" s="2"/>
      <c r="CD7623" s="2"/>
      <c r="CE7623" s="2"/>
    </row>
    <row r="7624" spans="1:83" s="10" customFormat="1" ht="12.75" customHeight="1" x14ac:dyDescent="0.2">
      <c r="A7624" s="51" t="s">
        <v>12659</v>
      </c>
      <c r="B7624" s="9" t="s">
        <v>12660</v>
      </c>
      <c r="C7624" s="66" t="s">
        <v>4035</v>
      </c>
      <c r="D7624" s="44" t="s">
        <v>7186</v>
      </c>
      <c r="E7624" s="54"/>
      <c r="F7624" s="55"/>
      <c r="G7624" s="56">
        <v>1500</v>
      </c>
      <c r="H7624" s="57">
        <f t="shared" ref="H7624:H7687" si="238">G7624*1.18</f>
        <v>1770</v>
      </c>
      <c r="I7624" s="58">
        <f t="shared" ref="I7624:I7687" si="239">H7624*F7624</f>
        <v>0</v>
      </c>
      <c r="J7624" s="59"/>
      <c r="K7624" s="59"/>
      <c r="L7624" s="60"/>
      <c r="M7624" s="61">
        <v>6.1</v>
      </c>
      <c r="N7624" s="62"/>
      <c r="O7624" s="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/>
      <c r="AO7624" s="12"/>
      <c r="AP7624" s="12"/>
      <c r="AQ7624" s="12"/>
      <c r="AR7624" s="12"/>
      <c r="AS7624" s="12"/>
      <c r="AT7624" s="12"/>
      <c r="AU7624" s="12"/>
      <c r="AV7624" s="12"/>
      <c r="AW7624" s="12"/>
      <c r="AX7624" s="12"/>
      <c r="AY7624" s="12"/>
      <c r="AZ7624" s="12"/>
      <c r="BA7624" s="12"/>
      <c r="BB7624" s="12"/>
      <c r="BC7624" s="12"/>
      <c r="BD7624" s="12"/>
      <c r="BE7624" s="12"/>
      <c r="BF7624" s="12"/>
      <c r="BG7624" s="12"/>
      <c r="BH7624" s="12"/>
      <c r="BI7624" s="12"/>
      <c r="BJ7624" s="12"/>
      <c r="BK7624" s="12"/>
      <c r="BL7624" s="12"/>
      <c r="BM7624" s="12"/>
      <c r="BN7624" s="12"/>
      <c r="BO7624" s="12"/>
      <c r="BP7624" s="12"/>
      <c r="BQ7624" s="12"/>
      <c r="BR7624" s="12"/>
      <c r="BS7624" s="12"/>
      <c r="BT7624" s="12"/>
      <c r="BU7624" s="12"/>
      <c r="BV7624" s="12"/>
      <c r="BW7624" s="12"/>
      <c r="BX7624" s="12"/>
      <c r="BY7624" s="12"/>
      <c r="BZ7624" s="12"/>
      <c r="CA7624" s="12"/>
      <c r="CB7624" s="12"/>
      <c r="CC7624" s="12"/>
      <c r="CD7624" s="12"/>
      <c r="CE7624" s="12"/>
    </row>
    <row r="7625" spans="1:83" s="10" customFormat="1" ht="12.75" customHeight="1" x14ac:dyDescent="0.2">
      <c r="A7625" s="51" t="s">
        <v>3588</v>
      </c>
      <c r="B7625" s="9" t="s">
        <v>662</v>
      </c>
      <c r="C7625" s="66" t="s">
        <v>4035</v>
      </c>
      <c r="D7625" s="44" t="s">
        <v>7186</v>
      </c>
      <c r="E7625" s="54"/>
      <c r="F7625" s="55"/>
      <c r="G7625" s="56">
        <v>320</v>
      </c>
      <c r="H7625" s="57">
        <f t="shared" si="238"/>
        <v>377.59999999999997</v>
      </c>
      <c r="I7625" s="58">
        <f t="shared" si="239"/>
        <v>0</v>
      </c>
      <c r="J7625" s="59" t="s">
        <v>4027</v>
      </c>
      <c r="K7625" s="59"/>
      <c r="L7625" s="79" t="s">
        <v>4184</v>
      </c>
      <c r="M7625" s="61">
        <v>0.87</v>
      </c>
      <c r="N7625" s="62"/>
      <c r="O7625" s="1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  <c r="AY7625" s="2"/>
      <c r="AZ7625" s="2"/>
      <c r="BA7625" s="2"/>
      <c r="BB7625" s="2"/>
      <c r="BC7625" s="2"/>
      <c r="BD7625" s="2"/>
      <c r="BE7625" s="2"/>
      <c r="BF7625" s="2"/>
      <c r="BG7625" s="2"/>
      <c r="BH7625" s="2"/>
      <c r="BI7625" s="2"/>
      <c r="BJ7625" s="2"/>
      <c r="BK7625" s="2"/>
      <c r="BL7625" s="2"/>
      <c r="BM7625" s="2"/>
      <c r="BN7625" s="2"/>
      <c r="BO7625" s="2"/>
      <c r="BP7625" s="2"/>
      <c r="BQ7625" s="2"/>
      <c r="BR7625" s="2"/>
      <c r="BS7625" s="2"/>
      <c r="BT7625" s="2"/>
      <c r="BU7625" s="2"/>
      <c r="BV7625" s="2"/>
      <c r="BW7625" s="2"/>
      <c r="BX7625" s="2"/>
      <c r="BY7625" s="2"/>
      <c r="BZ7625" s="2"/>
      <c r="CA7625" s="2"/>
      <c r="CB7625" s="2"/>
      <c r="CC7625" s="2"/>
      <c r="CD7625" s="2"/>
      <c r="CE7625" s="2"/>
    </row>
    <row r="7626" spans="1:83" s="10" customFormat="1" ht="12.75" customHeight="1" x14ac:dyDescent="0.2">
      <c r="A7626" s="51" t="s">
        <v>3589</v>
      </c>
      <c r="B7626" s="9" t="s">
        <v>514</v>
      </c>
      <c r="C7626" s="66" t="s">
        <v>4035</v>
      </c>
      <c r="D7626" s="44" t="s">
        <v>7186</v>
      </c>
      <c r="E7626" s="54"/>
      <c r="F7626" s="55"/>
      <c r="G7626" s="56">
        <v>12000</v>
      </c>
      <c r="H7626" s="57">
        <f t="shared" si="238"/>
        <v>14160</v>
      </c>
      <c r="I7626" s="58">
        <f t="shared" si="239"/>
        <v>0</v>
      </c>
      <c r="J7626" s="59"/>
      <c r="K7626" s="59"/>
      <c r="L7626" s="60" t="s">
        <v>12661</v>
      </c>
      <c r="M7626" s="61"/>
      <c r="N7626" s="62"/>
      <c r="O7626" s="1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  <c r="AY7626" s="2"/>
      <c r="AZ7626" s="2"/>
      <c r="BA7626" s="2"/>
      <c r="BB7626" s="2"/>
      <c r="BC7626" s="2"/>
      <c r="BD7626" s="2"/>
      <c r="BE7626" s="2"/>
      <c r="BF7626" s="2"/>
      <c r="BG7626" s="2"/>
      <c r="BH7626" s="2"/>
      <c r="BI7626" s="2"/>
      <c r="BJ7626" s="2"/>
      <c r="BK7626" s="2"/>
      <c r="BL7626" s="2"/>
      <c r="BM7626" s="2"/>
      <c r="BN7626" s="2"/>
      <c r="BO7626" s="2"/>
      <c r="BP7626" s="2"/>
      <c r="BQ7626" s="2"/>
      <c r="BR7626" s="2"/>
      <c r="BS7626" s="2"/>
      <c r="BT7626" s="2"/>
      <c r="BU7626" s="2"/>
      <c r="BV7626" s="2"/>
      <c r="BW7626" s="2"/>
      <c r="BX7626" s="2"/>
      <c r="BY7626" s="2"/>
      <c r="BZ7626" s="2"/>
      <c r="CA7626" s="2"/>
      <c r="CB7626" s="2"/>
      <c r="CC7626" s="2"/>
      <c r="CD7626" s="2"/>
      <c r="CE7626" s="2"/>
    </row>
    <row r="7627" spans="1:83" s="10" customFormat="1" ht="12.75" customHeight="1" x14ac:dyDescent="0.2">
      <c r="A7627" s="78" t="s">
        <v>12662</v>
      </c>
      <c r="B7627" s="70" t="s">
        <v>12469</v>
      </c>
      <c r="C7627" s="66" t="s">
        <v>4035</v>
      </c>
      <c r="D7627" s="72" t="s">
        <v>4269</v>
      </c>
      <c r="E7627" s="54"/>
      <c r="F7627" s="55"/>
      <c r="G7627" s="56">
        <v>26592.01</v>
      </c>
      <c r="H7627" s="57">
        <f t="shared" si="238"/>
        <v>31378.571799999998</v>
      </c>
      <c r="I7627" s="58">
        <f t="shared" si="239"/>
        <v>0</v>
      </c>
      <c r="J7627" s="59" t="s">
        <v>4027</v>
      </c>
      <c r="K7627" s="59"/>
      <c r="L7627" s="60" t="s">
        <v>4029</v>
      </c>
      <c r="M7627" s="61">
        <v>75.180000000000007</v>
      </c>
      <c r="N7627" s="62"/>
      <c r="O7627" s="1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  <c r="AY7627" s="2"/>
      <c r="AZ7627" s="2"/>
      <c r="BA7627" s="2"/>
      <c r="BB7627" s="2"/>
      <c r="BC7627" s="2"/>
      <c r="BD7627" s="2"/>
      <c r="BE7627" s="2"/>
      <c r="BF7627" s="2"/>
      <c r="BG7627" s="2"/>
      <c r="BH7627" s="2"/>
      <c r="BI7627" s="2"/>
      <c r="BJ7627" s="2"/>
      <c r="BK7627" s="2"/>
      <c r="BL7627" s="2"/>
      <c r="BM7627" s="2"/>
      <c r="BN7627" s="2"/>
      <c r="BO7627" s="2"/>
      <c r="BP7627" s="2"/>
      <c r="BQ7627" s="2"/>
      <c r="BR7627" s="2"/>
      <c r="BS7627" s="2"/>
      <c r="BT7627" s="2"/>
      <c r="BU7627" s="2"/>
      <c r="BV7627" s="2"/>
      <c r="BW7627" s="2"/>
      <c r="BX7627" s="2"/>
      <c r="BY7627" s="2"/>
      <c r="BZ7627" s="2"/>
      <c r="CA7627" s="2"/>
      <c r="CB7627" s="2"/>
      <c r="CC7627" s="2"/>
      <c r="CD7627" s="2"/>
      <c r="CE7627" s="2"/>
    </row>
    <row r="7628" spans="1:83" s="10" customFormat="1" ht="12.75" customHeight="1" x14ac:dyDescent="0.2">
      <c r="A7628" s="78" t="s">
        <v>3590</v>
      </c>
      <c r="B7628" s="70" t="s">
        <v>1190</v>
      </c>
      <c r="C7628" s="66" t="s">
        <v>4035</v>
      </c>
      <c r="D7628" s="72" t="s">
        <v>4269</v>
      </c>
      <c r="E7628" s="54"/>
      <c r="F7628" s="55"/>
      <c r="G7628" s="56">
        <v>26022.87</v>
      </c>
      <c r="H7628" s="57">
        <f t="shared" si="238"/>
        <v>30706.986599999997</v>
      </c>
      <c r="I7628" s="58">
        <f t="shared" si="239"/>
        <v>0</v>
      </c>
      <c r="J7628" s="59" t="s">
        <v>4027</v>
      </c>
      <c r="K7628" s="59"/>
      <c r="L7628" s="60" t="s">
        <v>4029</v>
      </c>
      <c r="M7628" s="61">
        <v>75.180000000000007</v>
      </c>
      <c r="N7628" s="6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  <c r="AX7628" s="2"/>
      <c r="AY7628" s="2"/>
      <c r="AZ7628" s="2"/>
      <c r="BA7628" s="2"/>
      <c r="BB7628" s="2"/>
      <c r="BC7628" s="2"/>
      <c r="BD7628" s="2"/>
      <c r="BE7628" s="2"/>
      <c r="BF7628" s="2"/>
      <c r="BG7628" s="2"/>
      <c r="BH7628" s="2"/>
      <c r="BI7628" s="2"/>
      <c r="BJ7628" s="2"/>
      <c r="BK7628" s="2"/>
      <c r="BL7628" s="2"/>
      <c r="BM7628" s="2"/>
      <c r="BN7628" s="2"/>
      <c r="BO7628" s="2"/>
      <c r="BP7628" s="2"/>
      <c r="BQ7628" s="2"/>
      <c r="BR7628" s="2"/>
      <c r="BS7628" s="2"/>
      <c r="BT7628" s="2"/>
      <c r="BU7628" s="2"/>
      <c r="BV7628" s="2"/>
      <c r="BW7628" s="2"/>
      <c r="BX7628" s="2"/>
      <c r="BY7628" s="2"/>
      <c r="BZ7628" s="2"/>
      <c r="CA7628" s="2"/>
      <c r="CB7628" s="2"/>
      <c r="CC7628" s="2"/>
      <c r="CD7628" s="2"/>
      <c r="CE7628" s="2"/>
    </row>
    <row r="7629" spans="1:83" s="10" customFormat="1" ht="12.75" customHeight="1" x14ac:dyDescent="0.2">
      <c r="A7629" s="64" t="s">
        <v>12663</v>
      </c>
      <c r="B7629" s="9" t="s">
        <v>12409</v>
      </c>
      <c r="C7629" s="53" t="s">
        <v>4007</v>
      </c>
      <c r="D7629" s="44" t="s">
        <v>4269</v>
      </c>
      <c r="E7629" s="54"/>
      <c r="F7629" s="55"/>
      <c r="G7629" s="56">
        <v>9200</v>
      </c>
      <c r="H7629" s="57">
        <f t="shared" si="238"/>
        <v>10856</v>
      </c>
      <c r="I7629" s="58">
        <f t="shared" si="239"/>
        <v>0</v>
      </c>
      <c r="J7629" s="59" t="s">
        <v>4027</v>
      </c>
      <c r="K7629" s="59" t="s">
        <v>7291</v>
      </c>
      <c r="L7629" s="60" t="s">
        <v>4029</v>
      </c>
      <c r="M7629" s="61">
        <v>73.150000000000006</v>
      </c>
      <c r="N7629" s="62" t="s">
        <v>4067</v>
      </c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  <c r="AX7629" s="2"/>
      <c r="AY7629" s="2"/>
      <c r="AZ7629" s="2"/>
      <c r="BA7629" s="2"/>
      <c r="BB7629" s="2"/>
      <c r="BC7629" s="2"/>
      <c r="BD7629" s="2"/>
      <c r="BE7629" s="2"/>
      <c r="BF7629" s="2"/>
      <c r="BG7629" s="2"/>
      <c r="BH7629" s="2"/>
      <c r="BI7629" s="2"/>
      <c r="BJ7629" s="2"/>
      <c r="BK7629" s="2"/>
      <c r="BL7629" s="2"/>
      <c r="BM7629" s="2"/>
      <c r="BN7629" s="2"/>
      <c r="BO7629" s="2"/>
      <c r="BP7629" s="2"/>
      <c r="BQ7629" s="2"/>
      <c r="BR7629" s="2"/>
      <c r="BS7629" s="2"/>
      <c r="BT7629" s="2"/>
      <c r="BU7629" s="2"/>
      <c r="BV7629" s="2"/>
      <c r="BW7629" s="2"/>
      <c r="BX7629" s="2"/>
      <c r="BY7629" s="2"/>
      <c r="BZ7629" s="2"/>
      <c r="CA7629" s="2"/>
      <c r="CB7629" s="2"/>
      <c r="CC7629" s="2"/>
      <c r="CD7629" s="2"/>
      <c r="CE7629" s="2"/>
    </row>
    <row r="7630" spans="1:83" s="10" customFormat="1" ht="12.75" customHeight="1" x14ac:dyDescent="0.2">
      <c r="A7630" s="64" t="s">
        <v>12664</v>
      </c>
      <c r="B7630" s="9" t="s">
        <v>12665</v>
      </c>
      <c r="C7630" s="53" t="s">
        <v>4007</v>
      </c>
      <c r="D7630" s="44" t="s">
        <v>4269</v>
      </c>
      <c r="E7630" s="54"/>
      <c r="F7630" s="55"/>
      <c r="G7630" s="56">
        <v>2000</v>
      </c>
      <c r="H7630" s="57">
        <f t="shared" si="238"/>
        <v>2360</v>
      </c>
      <c r="I7630" s="58">
        <f t="shared" si="239"/>
        <v>0</v>
      </c>
      <c r="J7630" s="59"/>
      <c r="K7630" s="59" t="s">
        <v>9143</v>
      </c>
      <c r="L7630" s="60" t="s">
        <v>4029</v>
      </c>
      <c r="M7630" s="61"/>
      <c r="N7630" s="6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  <c r="AX7630" s="2"/>
      <c r="AY7630" s="2"/>
      <c r="AZ7630" s="2"/>
      <c r="BA7630" s="2"/>
      <c r="BB7630" s="2"/>
      <c r="BC7630" s="2"/>
      <c r="BD7630" s="2"/>
      <c r="BE7630" s="2"/>
      <c r="BF7630" s="2"/>
      <c r="BG7630" s="2"/>
      <c r="BH7630" s="2"/>
      <c r="BI7630" s="2"/>
      <c r="BJ7630" s="2"/>
      <c r="BK7630" s="2"/>
      <c r="BL7630" s="2"/>
      <c r="BM7630" s="2"/>
      <c r="BN7630" s="2"/>
      <c r="BO7630" s="2"/>
      <c r="BP7630" s="2"/>
      <c r="BQ7630" s="2"/>
      <c r="BR7630" s="2"/>
      <c r="BS7630" s="2"/>
      <c r="BT7630" s="2"/>
      <c r="BU7630" s="2"/>
      <c r="BV7630" s="2"/>
      <c r="BW7630" s="2"/>
      <c r="BX7630" s="2"/>
      <c r="BY7630" s="2"/>
      <c r="BZ7630" s="2"/>
      <c r="CA7630" s="2"/>
      <c r="CB7630" s="2"/>
      <c r="CC7630" s="2"/>
      <c r="CD7630" s="2"/>
      <c r="CE7630" s="2"/>
    </row>
    <row r="7631" spans="1:83" s="10" customFormat="1" ht="12.75" customHeight="1" x14ac:dyDescent="0.2">
      <c r="A7631" s="64" t="s">
        <v>12666</v>
      </c>
      <c r="B7631" s="9" t="s">
        <v>12667</v>
      </c>
      <c r="C7631" s="53" t="s">
        <v>4007</v>
      </c>
      <c r="D7631" s="44" t="s">
        <v>4269</v>
      </c>
      <c r="E7631" s="54"/>
      <c r="F7631" s="55"/>
      <c r="G7631" s="56">
        <v>2100</v>
      </c>
      <c r="H7631" s="57">
        <f t="shared" si="238"/>
        <v>2478</v>
      </c>
      <c r="I7631" s="58">
        <f t="shared" si="239"/>
        <v>0</v>
      </c>
      <c r="J7631" s="59"/>
      <c r="K7631" s="59" t="s">
        <v>9143</v>
      </c>
      <c r="L7631" s="60" t="s">
        <v>4029</v>
      </c>
      <c r="M7631" s="61"/>
      <c r="N7631" s="62" t="s">
        <v>4067</v>
      </c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  <c r="AX7631" s="2"/>
      <c r="AY7631" s="2"/>
      <c r="AZ7631" s="2"/>
      <c r="BA7631" s="2"/>
      <c r="BB7631" s="2"/>
      <c r="BC7631" s="2"/>
      <c r="BD7631" s="2"/>
      <c r="BE7631" s="2"/>
      <c r="BF7631" s="2"/>
      <c r="BG7631" s="2"/>
      <c r="BH7631" s="2"/>
      <c r="BI7631" s="2"/>
      <c r="BJ7631" s="2"/>
      <c r="BK7631" s="2"/>
      <c r="BL7631" s="2"/>
      <c r="BM7631" s="2"/>
      <c r="BN7631" s="2"/>
      <c r="BO7631" s="2"/>
      <c r="BP7631" s="2"/>
      <c r="BQ7631" s="2"/>
      <c r="BR7631" s="2"/>
      <c r="BS7631" s="2"/>
      <c r="BT7631" s="2"/>
      <c r="BU7631" s="2"/>
      <c r="BV7631" s="2"/>
      <c r="BW7631" s="2"/>
      <c r="BX7631" s="2"/>
      <c r="BY7631" s="2"/>
      <c r="BZ7631" s="2"/>
      <c r="CA7631" s="2"/>
      <c r="CB7631" s="2"/>
      <c r="CC7631" s="2"/>
      <c r="CD7631" s="2"/>
      <c r="CE7631" s="2"/>
    </row>
    <row r="7632" spans="1:83" s="10" customFormat="1" ht="12.75" customHeight="1" x14ac:dyDescent="0.2">
      <c r="A7632" s="64" t="s">
        <v>12668</v>
      </c>
      <c r="B7632" s="9" t="s">
        <v>12669</v>
      </c>
      <c r="C7632" s="53" t="s">
        <v>4007</v>
      </c>
      <c r="D7632" s="44" t="s">
        <v>4269</v>
      </c>
      <c r="E7632" s="54"/>
      <c r="F7632" s="55"/>
      <c r="G7632" s="56">
        <v>2100</v>
      </c>
      <c r="H7632" s="57">
        <f t="shared" si="238"/>
        <v>2478</v>
      </c>
      <c r="I7632" s="58">
        <f t="shared" si="239"/>
        <v>0</v>
      </c>
      <c r="J7632" s="59"/>
      <c r="K7632" s="59" t="s">
        <v>9143</v>
      </c>
      <c r="L7632" s="60" t="s">
        <v>4029</v>
      </c>
      <c r="M7632" s="61"/>
      <c r="N7632" s="62" t="s">
        <v>4067</v>
      </c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  <c r="AX7632" s="2"/>
      <c r="AY7632" s="2"/>
      <c r="AZ7632" s="2"/>
      <c r="BA7632" s="2"/>
      <c r="BB7632" s="2"/>
      <c r="BC7632" s="2"/>
      <c r="BD7632" s="2"/>
      <c r="BE7632" s="2"/>
      <c r="BF7632" s="2"/>
      <c r="BG7632" s="2"/>
      <c r="BH7632" s="2"/>
      <c r="BI7632" s="2"/>
      <c r="BJ7632" s="2"/>
      <c r="BK7632" s="2"/>
      <c r="BL7632" s="2"/>
      <c r="BM7632" s="2"/>
      <c r="BN7632" s="2"/>
      <c r="BO7632" s="2"/>
      <c r="BP7632" s="2"/>
      <c r="BQ7632" s="2"/>
      <c r="BR7632" s="2"/>
      <c r="BS7632" s="2"/>
      <c r="BT7632" s="2"/>
      <c r="BU7632" s="2"/>
      <c r="BV7632" s="2"/>
      <c r="BW7632" s="2"/>
      <c r="BX7632" s="2"/>
      <c r="BY7632" s="2"/>
      <c r="BZ7632" s="2"/>
      <c r="CA7632" s="2"/>
      <c r="CB7632" s="2"/>
      <c r="CC7632" s="2"/>
      <c r="CD7632" s="2"/>
      <c r="CE7632" s="2"/>
    </row>
    <row r="7633" spans="1:83" s="10" customFormat="1" ht="12.75" customHeight="1" x14ac:dyDescent="0.2">
      <c r="A7633" s="64" t="s">
        <v>12670</v>
      </c>
      <c r="B7633" s="9" t="s">
        <v>77</v>
      </c>
      <c r="C7633" s="53" t="s">
        <v>4007</v>
      </c>
      <c r="D7633" s="44" t="s">
        <v>4269</v>
      </c>
      <c r="E7633" s="54"/>
      <c r="F7633" s="55"/>
      <c r="G7633" s="56">
        <v>20</v>
      </c>
      <c r="H7633" s="57">
        <f t="shared" si="238"/>
        <v>23.599999999999998</v>
      </c>
      <c r="I7633" s="58">
        <f t="shared" si="239"/>
        <v>0</v>
      </c>
      <c r="J7633" s="59" t="s">
        <v>4015</v>
      </c>
      <c r="K7633" s="59" t="s">
        <v>4921</v>
      </c>
      <c r="L7633" s="68" t="s">
        <v>4015</v>
      </c>
      <c r="M7633" s="61">
        <v>3.5999999999999997E-2</v>
      </c>
      <c r="N7633" s="6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  <c r="AX7633" s="2"/>
      <c r="AY7633" s="2"/>
      <c r="AZ7633" s="2"/>
      <c r="BA7633" s="2"/>
      <c r="BB7633" s="2"/>
      <c r="BC7633" s="2"/>
      <c r="BD7633" s="2"/>
      <c r="BE7633" s="2"/>
      <c r="BF7633" s="2"/>
      <c r="BG7633" s="2"/>
      <c r="BH7633" s="2"/>
      <c r="BI7633" s="2"/>
      <c r="BJ7633" s="2"/>
      <c r="BK7633" s="2"/>
      <c r="BL7633" s="2"/>
      <c r="BM7633" s="2"/>
      <c r="BN7633" s="2"/>
      <c r="BO7633" s="2"/>
      <c r="BP7633" s="2"/>
      <c r="BQ7633" s="2"/>
      <c r="BR7633" s="2"/>
      <c r="BS7633" s="2"/>
      <c r="BT7633" s="2"/>
      <c r="BU7633" s="2"/>
      <c r="BV7633" s="2"/>
      <c r="BW7633" s="2"/>
      <c r="BX7633" s="2"/>
      <c r="BY7633" s="2"/>
      <c r="BZ7633" s="2"/>
      <c r="CA7633" s="2"/>
      <c r="CB7633" s="2"/>
      <c r="CC7633" s="2"/>
      <c r="CD7633" s="2"/>
      <c r="CE7633" s="2"/>
    </row>
    <row r="7634" spans="1:83" s="10" customFormat="1" ht="12.75" customHeight="1" x14ac:dyDescent="0.2">
      <c r="A7634" s="64" t="s">
        <v>12671</v>
      </c>
      <c r="B7634" s="9" t="s">
        <v>12672</v>
      </c>
      <c r="C7634" s="53" t="s">
        <v>4007</v>
      </c>
      <c r="D7634" s="44" t="s">
        <v>4269</v>
      </c>
      <c r="E7634" s="54"/>
      <c r="F7634" s="55"/>
      <c r="G7634" s="56">
        <v>1900</v>
      </c>
      <c r="H7634" s="57">
        <f t="shared" si="238"/>
        <v>2242</v>
      </c>
      <c r="I7634" s="58">
        <f t="shared" si="239"/>
        <v>0</v>
      </c>
      <c r="J7634" s="59" t="s">
        <v>4027</v>
      </c>
      <c r="K7634" s="59" t="s">
        <v>9143</v>
      </c>
      <c r="L7634" s="60" t="s">
        <v>4029</v>
      </c>
      <c r="M7634" s="61">
        <v>13.1</v>
      </c>
      <c r="N7634" s="62" t="s">
        <v>4067</v>
      </c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  <c r="AW7634" s="2"/>
      <c r="AX7634" s="2"/>
      <c r="AY7634" s="2"/>
      <c r="AZ7634" s="2"/>
      <c r="BA7634" s="2"/>
      <c r="BB7634" s="2"/>
      <c r="BC7634" s="2"/>
      <c r="BD7634" s="2"/>
      <c r="BE7634" s="2"/>
      <c r="BF7634" s="2"/>
      <c r="BG7634" s="2"/>
      <c r="BH7634" s="2"/>
      <c r="BI7634" s="2"/>
      <c r="BJ7634" s="2"/>
      <c r="BK7634" s="2"/>
      <c r="BL7634" s="2"/>
      <c r="BM7634" s="2"/>
      <c r="BN7634" s="2"/>
      <c r="BO7634" s="2"/>
      <c r="BP7634" s="2"/>
      <c r="BQ7634" s="2"/>
      <c r="BR7634" s="2"/>
      <c r="BS7634" s="2"/>
      <c r="BT7634" s="2"/>
      <c r="BU7634" s="2"/>
      <c r="BV7634" s="2"/>
      <c r="BW7634" s="2"/>
      <c r="BX7634" s="2"/>
      <c r="BY7634" s="2"/>
      <c r="BZ7634" s="2"/>
      <c r="CA7634" s="2"/>
      <c r="CB7634" s="2"/>
      <c r="CC7634" s="2"/>
      <c r="CD7634" s="2"/>
      <c r="CE7634" s="2"/>
    </row>
    <row r="7635" spans="1:83" s="10" customFormat="1" ht="12.75" customHeight="1" x14ac:dyDescent="0.2">
      <c r="A7635" s="69" t="s">
        <v>12673</v>
      </c>
      <c r="B7635" s="9" t="s">
        <v>7290</v>
      </c>
      <c r="C7635" s="53" t="s">
        <v>4007</v>
      </c>
      <c r="D7635" s="44" t="s">
        <v>4269</v>
      </c>
      <c r="E7635" s="54"/>
      <c r="F7635" s="55"/>
      <c r="G7635" s="56">
        <v>15000</v>
      </c>
      <c r="H7635" s="57">
        <f t="shared" si="238"/>
        <v>17700</v>
      </c>
      <c r="I7635" s="58">
        <f t="shared" si="239"/>
        <v>0</v>
      </c>
      <c r="J7635" s="59"/>
      <c r="K7635" s="59" t="s">
        <v>7291</v>
      </c>
      <c r="L7635" s="79" t="s">
        <v>11559</v>
      </c>
      <c r="M7635" s="61">
        <v>115.5</v>
      </c>
      <c r="N7635" s="62" t="s">
        <v>4067</v>
      </c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  <c r="AW7635" s="2"/>
      <c r="AX7635" s="2"/>
      <c r="AY7635" s="2"/>
      <c r="AZ7635" s="2"/>
      <c r="BA7635" s="2"/>
      <c r="BB7635" s="2"/>
      <c r="BC7635" s="2"/>
      <c r="BD7635" s="2"/>
      <c r="BE7635" s="2"/>
      <c r="BF7635" s="2"/>
      <c r="BG7635" s="2"/>
      <c r="BH7635" s="2"/>
      <c r="BI7635" s="2"/>
      <c r="BJ7635" s="2"/>
      <c r="BK7635" s="2"/>
      <c r="BL7635" s="2"/>
      <c r="BM7635" s="2"/>
      <c r="BN7635" s="2"/>
      <c r="BO7635" s="2"/>
      <c r="BP7635" s="2"/>
      <c r="BQ7635" s="2"/>
      <c r="BR7635" s="2"/>
      <c r="BS7635" s="2"/>
      <c r="BT7635" s="2"/>
      <c r="BU7635" s="2"/>
      <c r="BV7635" s="2"/>
      <c r="BW7635" s="2"/>
      <c r="BX7635" s="2"/>
      <c r="BY7635" s="2"/>
      <c r="BZ7635" s="2"/>
      <c r="CA7635" s="2"/>
      <c r="CB7635" s="2"/>
      <c r="CC7635" s="2"/>
      <c r="CD7635" s="2"/>
      <c r="CE7635" s="2"/>
    </row>
    <row r="7636" spans="1:83" s="10" customFormat="1" ht="12.75" customHeight="1" x14ac:dyDescent="0.2">
      <c r="A7636" s="51" t="s">
        <v>3591</v>
      </c>
      <c r="B7636" s="9" t="s">
        <v>1191</v>
      </c>
      <c r="C7636" s="66" t="s">
        <v>4035</v>
      </c>
      <c r="D7636" s="44" t="s">
        <v>4269</v>
      </c>
      <c r="E7636" s="54"/>
      <c r="F7636" s="55"/>
      <c r="G7636" s="56">
        <v>724.44</v>
      </c>
      <c r="H7636" s="57">
        <f t="shared" si="238"/>
        <v>854.83920000000001</v>
      </c>
      <c r="I7636" s="58">
        <f t="shared" si="239"/>
        <v>0</v>
      </c>
      <c r="J7636" s="59" t="s">
        <v>4027</v>
      </c>
      <c r="K7636" s="59"/>
      <c r="L7636" s="60" t="s">
        <v>4029</v>
      </c>
      <c r="M7636" s="61">
        <v>2.73</v>
      </c>
      <c r="N7636" s="6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  <c r="AW7636" s="2"/>
      <c r="AX7636" s="2"/>
      <c r="AY7636" s="2"/>
      <c r="AZ7636" s="2"/>
      <c r="BA7636" s="2"/>
      <c r="BB7636" s="2"/>
      <c r="BC7636" s="2"/>
      <c r="BD7636" s="2"/>
      <c r="BE7636" s="2"/>
      <c r="BF7636" s="2"/>
      <c r="BG7636" s="2"/>
      <c r="BH7636" s="2"/>
      <c r="BI7636" s="2"/>
      <c r="BJ7636" s="2"/>
      <c r="BK7636" s="2"/>
      <c r="BL7636" s="2"/>
      <c r="BM7636" s="2"/>
      <c r="BN7636" s="2"/>
      <c r="BO7636" s="2"/>
      <c r="BP7636" s="2"/>
      <c r="BQ7636" s="2"/>
      <c r="BR7636" s="2"/>
      <c r="BS7636" s="2"/>
      <c r="BT7636" s="2"/>
      <c r="BU7636" s="2"/>
      <c r="BV7636" s="2"/>
      <c r="BW7636" s="2"/>
      <c r="BX7636" s="2"/>
      <c r="BY7636" s="2"/>
      <c r="BZ7636" s="2"/>
      <c r="CA7636" s="2"/>
      <c r="CB7636" s="2"/>
      <c r="CC7636" s="2"/>
      <c r="CD7636" s="2"/>
      <c r="CE7636" s="2"/>
    </row>
    <row r="7637" spans="1:83" s="10" customFormat="1" ht="12.75" customHeight="1" x14ac:dyDescent="0.2">
      <c r="A7637" s="51" t="s">
        <v>12674</v>
      </c>
      <c r="B7637" s="9" t="s">
        <v>1192</v>
      </c>
      <c r="C7637" s="66" t="s">
        <v>4035</v>
      </c>
      <c r="D7637" s="44" t="s">
        <v>4269</v>
      </c>
      <c r="E7637" s="54"/>
      <c r="F7637" s="55"/>
      <c r="G7637" s="56">
        <v>749.69</v>
      </c>
      <c r="H7637" s="57">
        <f t="shared" si="238"/>
        <v>884.63419999999996</v>
      </c>
      <c r="I7637" s="58">
        <f t="shared" si="239"/>
        <v>0</v>
      </c>
      <c r="J7637" s="59" t="s">
        <v>4027</v>
      </c>
      <c r="K7637" s="59"/>
      <c r="L7637" s="60" t="s">
        <v>4029</v>
      </c>
      <c r="M7637" s="61">
        <v>1.2</v>
      </c>
      <c r="N7637" s="6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  <c r="AW7637" s="2"/>
      <c r="AX7637" s="2"/>
      <c r="AY7637" s="2"/>
      <c r="AZ7637" s="2"/>
      <c r="BA7637" s="2"/>
      <c r="BB7637" s="2"/>
      <c r="BC7637" s="2"/>
      <c r="BD7637" s="2"/>
      <c r="BE7637" s="2"/>
      <c r="BF7637" s="2"/>
      <c r="BG7637" s="2"/>
      <c r="BH7637" s="2"/>
      <c r="BI7637" s="2"/>
      <c r="BJ7637" s="2"/>
      <c r="BK7637" s="2"/>
      <c r="BL7637" s="2"/>
      <c r="BM7637" s="2"/>
      <c r="BN7637" s="2"/>
      <c r="BO7637" s="2"/>
      <c r="BP7637" s="2"/>
      <c r="BQ7637" s="2"/>
      <c r="BR7637" s="2"/>
      <c r="BS7637" s="2"/>
      <c r="BT7637" s="2"/>
      <c r="BU7637" s="2"/>
      <c r="BV7637" s="2"/>
      <c r="BW7637" s="2"/>
      <c r="BX7637" s="2"/>
      <c r="BY7637" s="2"/>
      <c r="BZ7637" s="2"/>
      <c r="CA7637" s="2"/>
      <c r="CB7637" s="2"/>
      <c r="CC7637" s="2"/>
      <c r="CD7637" s="2"/>
      <c r="CE7637" s="2"/>
    </row>
    <row r="7638" spans="1:83" s="10" customFormat="1" ht="12.75" customHeight="1" x14ac:dyDescent="0.2">
      <c r="A7638" s="51" t="s">
        <v>3592</v>
      </c>
      <c r="B7638" s="9" t="s">
        <v>525</v>
      </c>
      <c r="C7638" s="66" t="s">
        <v>4035</v>
      </c>
      <c r="D7638" s="44" t="s">
        <v>4135</v>
      </c>
      <c r="E7638" s="54"/>
      <c r="F7638" s="55"/>
      <c r="G7638" s="56">
        <v>742.88</v>
      </c>
      <c r="H7638" s="57">
        <f t="shared" si="238"/>
        <v>876.59839999999997</v>
      </c>
      <c r="I7638" s="58">
        <f t="shared" si="239"/>
        <v>0</v>
      </c>
      <c r="J7638" s="59" t="s">
        <v>4027</v>
      </c>
      <c r="K7638" s="59"/>
      <c r="L7638" s="60" t="s">
        <v>12675</v>
      </c>
      <c r="M7638" s="61">
        <v>1.2</v>
      </c>
      <c r="N7638" s="6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  <c r="AX7638" s="2"/>
      <c r="AY7638" s="2"/>
      <c r="AZ7638" s="2"/>
      <c r="BA7638" s="2"/>
      <c r="BB7638" s="2"/>
      <c r="BC7638" s="2"/>
      <c r="BD7638" s="2"/>
      <c r="BE7638" s="2"/>
      <c r="BF7638" s="2"/>
      <c r="BG7638" s="2"/>
      <c r="BH7638" s="2"/>
      <c r="BI7638" s="2"/>
      <c r="BJ7638" s="2"/>
      <c r="BK7638" s="2"/>
      <c r="BL7638" s="2"/>
      <c r="BM7638" s="2"/>
      <c r="BN7638" s="2"/>
      <c r="BO7638" s="2"/>
      <c r="BP7638" s="2"/>
      <c r="BQ7638" s="2"/>
      <c r="BR7638" s="2"/>
      <c r="BS7638" s="2"/>
      <c r="BT7638" s="2"/>
      <c r="BU7638" s="2"/>
      <c r="BV7638" s="2"/>
      <c r="BW7638" s="2"/>
      <c r="BX7638" s="2"/>
      <c r="BY7638" s="2"/>
      <c r="BZ7638" s="2"/>
      <c r="CA7638" s="2"/>
      <c r="CB7638" s="2"/>
      <c r="CC7638" s="2"/>
      <c r="CD7638" s="2"/>
      <c r="CE7638" s="2"/>
    </row>
    <row r="7639" spans="1:83" s="10" customFormat="1" ht="12.75" customHeight="1" x14ac:dyDescent="0.2">
      <c r="A7639" s="51" t="s">
        <v>3593</v>
      </c>
      <c r="B7639" s="9" t="s">
        <v>339</v>
      </c>
      <c r="C7639" s="66" t="s">
        <v>4035</v>
      </c>
      <c r="D7639" s="44" t="s">
        <v>4135</v>
      </c>
      <c r="E7639" s="54"/>
      <c r="F7639" s="55"/>
      <c r="G7639" s="56">
        <v>175</v>
      </c>
      <c r="H7639" s="57">
        <f t="shared" si="238"/>
        <v>206.5</v>
      </c>
      <c r="I7639" s="58">
        <f t="shared" si="239"/>
        <v>0</v>
      </c>
      <c r="J7639" s="59" t="s">
        <v>4027</v>
      </c>
      <c r="K7639" s="59"/>
      <c r="L7639" s="60" t="s">
        <v>12676</v>
      </c>
      <c r="M7639" s="61">
        <v>0.38500000000000001</v>
      </c>
      <c r="N7639" s="6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  <c r="AX7639" s="2"/>
      <c r="AY7639" s="2"/>
      <c r="AZ7639" s="2"/>
      <c r="BA7639" s="2"/>
      <c r="BB7639" s="2"/>
      <c r="BC7639" s="2"/>
      <c r="BD7639" s="2"/>
      <c r="BE7639" s="2"/>
      <c r="BF7639" s="2"/>
      <c r="BG7639" s="2"/>
      <c r="BH7639" s="2"/>
      <c r="BI7639" s="2"/>
      <c r="BJ7639" s="2"/>
      <c r="BK7639" s="2"/>
      <c r="BL7639" s="2"/>
      <c r="BM7639" s="2"/>
      <c r="BN7639" s="2"/>
      <c r="BO7639" s="2"/>
      <c r="BP7639" s="2"/>
      <c r="BQ7639" s="2"/>
      <c r="BR7639" s="2"/>
      <c r="BS7639" s="2"/>
      <c r="BT7639" s="2"/>
      <c r="BU7639" s="2"/>
      <c r="BV7639" s="2"/>
      <c r="BW7639" s="2"/>
      <c r="BX7639" s="2"/>
      <c r="BY7639" s="2"/>
      <c r="BZ7639" s="2"/>
      <c r="CA7639" s="2"/>
      <c r="CB7639" s="2"/>
      <c r="CC7639" s="2"/>
      <c r="CD7639" s="2"/>
      <c r="CE7639" s="2"/>
    </row>
    <row r="7640" spans="1:83" s="10" customFormat="1" ht="12.75" customHeight="1" x14ac:dyDescent="0.2">
      <c r="A7640" s="51" t="s">
        <v>12677</v>
      </c>
      <c r="B7640" s="9" t="s">
        <v>48</v>
      </c>
      <c r="C7640" s="66" t="s">
        <v>4035</v>
      </c>
      <c r="D7640" s="44" t="s">
        <v>4494</v>
      </c>
      <c r="E7640" s="54"/>
      <c r="F7640" s="55"/>
      <c r="G7640" s="56">
        <v>350</v>
      </c>
      <c r="H7640" s="57">
        <f t="shared" si="238"/>
        <v>413</v>
      </c>
      <c r="I7640" s="58">
        <f t="shared" si="239"/>
        <v>0</v>
      </c>
      <c r="J7640" s="59" t="s">
        <v>4027</v>
      </c>
      <c r="K7640" s="59"/>
      <c r="L7640" s="60" t="s">
        <v>4029</v>
      </c>
      <c r="M7640" s="61">
        <v>0.63</v>
      </c>
      <c r="N7640" s="6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  <c r="AX7640" s="2"/>
      <c r="AY7640" s="2"/>
      <c r="AZ7640" s="2"/>
      <c r="BA7640" s="2"/>
      <c r="BB7640" s="2"/>
      <c r="BC7640" s="2"/>
      <c r="BD7640" s="2"/>
      <c r="BE7640" s="2"/>
      <c r="BF7640" s="2"/>
      <c r="BG7640" s="2"/>
      <c r="BH7640" s="2"/>
      <c r="BI7640" s="2"/>
      <c r="BJ7640" s="2"/>
      <c r="BK7640" s="2"/>
      <c r="BL7640" s="2"/>
      <c r="BM7640" s="2"/>
      <c r="BN7640" s="2"/>
      <c r="BO7640" s="2"/>
      <c r="BP7640" s="2"/>
      <c r="BQ7640" s="2"/>
      <c r="BR7640" s="2"/>
      <c r="BS7640" s="2"/>
      <c r="BT7640" s="2"/>
      <c r="BU7640" s="2"/>
      <c r="BV7640" s="2"/>
      <c r="BW7640" s="2"/>
      <c r="BX7640" s="2"/>
      <c r="BY7640" s="2"/>
      <c r="BZ7640" s="2"/>
      <c r="CA7640" s="2"/>
      <c r="CB7640" s="2"/>
      <c r="CC7640" s="2"/>
      <c r="CD7640" s="2"/>
      <c r="CE7640" s="2"/>
    </row>
    <row r="7641" spans="1:83" s="10" customFormat="1" ht="12.75" customHeight="1" x14ac:dyDescent="0.2">
      <c r="A7641" s="51" t="s">
        <v>3594</v>
      </c>
      <c r="B7641" s="9" t="s">
        <v>1193</v>
      </c>
      <c r="C7641" s="66" t="s">
        <v>4035</v>
      </c>
      <c r="D7641" s="44" t="s">
        <v>4494</v>
      </c>
      <c r="E7641" s="54"/>
      <c r="F7641" s="55"/>
      <c r="G7641" s="56">
        <v>850</v>
      </c>
      <c r="H7641" s="57">
        <f t="shared" si="238"/>
        <v>1003</v>
      </c>
      <c r="I7641" s="58">
        <f t="shared" si="239"/>
        <v>0</v>
      </c>
      <c r="J7641" s="59"/>
      <c r="K7641" s="59"/>
      <c r="L7641" s="60" t="s">
        <v>4029</v>
      </c>
      <c r="M7641" s="61">
        <v>2.8140000000000001</v>
      </c>
      <c r="N7641" s="6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  <c r="AX7641" s="2"/>
      <c r="AY7641" s="2"/>
      <c r="AZ7641" s="2"/>
      <c r="BA7641" s="2"/>
      <c r="BB7641" s="2"/>
      <c r="BC7641" s="2"/>
      <c r="BD7641" s="2"/>
      <c r="BE7641" s="2"/>
      <c r="BF7641" s="2"/>
      <c r="BG7641" s="2"/>
      <c r="BH7641" s="2"/>
      <c r="BI7641" s="2"/>
      <c r="BJ7641" s="2"/>
      <c r="BK7641" s="2"/>
      <c r="BL7641" s="2"/>
      <c r="BM7641" s="2"/>
      <c r="BN7641" s="2"/>
      <c r="BO7641" s="2"/>
      <c r="BP7641" s="2"/>
      <c r="BQ7641" s="2"/>
      <c r="BR7641" s="2"/>
      <c r="BS7641" s="2"/>
      <c r="BT7641" s="2"/>
      <c r="BU7641" s="2"/>
      <c r="BV7641" s="2"/>
      <c r="BW7641" s="2"/>
      <c r="BX7641" s="2"/>
      <c r="BY7641" s="2"/>
      <c r="BZ7641" s="2"/>
      <c r="CA7641" s="2"/>
      <c r="CB7641" s="2"/>
      <c r="CC7641" s="2"/>
      <c r="CD7641" s="2"/>
      <c r="CE7641" s="2"/>
    </row>
    <row r="7642" spans="1:83" s="10" customFormat="1" ht="12.75" customHeight="1" x14ac:dyDescent="0.2">
      <c r="A7642" s="78" t="s">
        <v>3595</v>
      </c>
      <c r="B7642" s="9" t="s">
        <v>1194</v>
      </c>
      <c r="C7642" s="66" t="s">
        <v>4035</v>
      </c>
      <c r="D7642" s="44" t="s">
        <v>4494</v>
      </c>
      <c r="E7642" s="54"/>
      <c r="F7642" s="55"/>
      <c r="G7642" s="56">
        <v>3350</v>
      </c>
      <c r="H7642" s="57">
        <f t="shared" si="238"/>
        <v>3953</v>
      </c>
      <c r="I7642" s="58">
        <f t="shared" si="239"/>
        <v>0</v>
      </c>
      <c r="J7642" s="59"/>
      <c r="K7642" s="59"/>
      <c r="L7642" s="60" t="s">
        <v>4029</v>
      </c>
      <c r="M7642" s="61">
        <v>11.93</v>
      </c>
      <c r="N7642" s="6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  <c r="AX7642" s="2"/>
      <c r="AY7642" s="2"/>
      <c r="AZ7642" s="2"/>
      <c r="BA7642" s="2"/>
      <c r="BB7642" s="2"/>
      <c r="BC7642" s="2"/>
      <c r="BD7642" s="2"/>
      <c r="BE7642" s="2"/>
      <c r="BF7642" s="2"/>
      <c r="BG7642" s="2"/>
      <c r="BH7642" s="2"/>
      <c r="BI7642" s="2"/>
      <c r="BJ7642" s="2"/>
      <c r="BK7642" s="2"/>
      <c r="BL7642" s="2"/>
      <c r="BM7642" s="2"/>
      <c r="BN7642" s="2"/>
      <c r="BO7642" s="2"/>
      <c r="BP7642" s="2"/>
      <c r="BQ7642" s="2"/>
      <c r="BR7642" s="2"/>
      <c r="BS7642" s="2"/>
      <c r="BT7642" s="2"/>
      <c r="BU7642" s="2"/>
      <c r="BV7642" s="2"/>
      <c r="BW7642" s="2"/>
      <c r="BX7642" s="2"/>
      <c r="BY7642" s="2"/>
      <c r="BZ7642" s="2"/>
      <c r="CA7642" s="2"/>
      <c r="CB7642" s="2"/>
      <c r="CC7642" s="2"/>
      <c r="CD7642" s="2"/>
      <c r="CE7642" s="2"/>
    </row>
    <row r="7643" spans="1:83" s="10" customFormat="1" ht="29.25" customHeight="1" x14ac:dyDescent="0.2">
      <c r="A7643" s="51" t="s">
        <v>3596</v>
      </c>
      <c r="B7643" s="9" t="s">
        <v>271</v>
      </c>
      <c r="C7643" s="66" t="s">
        <v>4035</v>
      </c>
      <c r="D7643" s="44" t="s">
        <v>4494</v>
      </c>
      <c r="E7643" s="54"/>
      <c r="F7643" s="55"/>
      <c r="G7643" s="56">
        <v>3550</v>
      </c>
      <c r="H7643" s="57">
        <f t="shared" si="238"/>
        <v>4189</v>
      </c>
      <c r="I7643" s="58">
        <f t="shared" si="239"/>
        <v>0</v>
      </c>
      <c r="J7643" s="44" t="s">
        <v>4495</v>
      </c>
      <c r="K7643" s="59"/>
      <c r="L7643" s="60" t="s">
        <v>8162</v>
      </c>
      <c r="M7643" s="61">
        <v>11.93</v>
      </c>
      <c r="N7643" s="6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  <c r="AW7643" s="2"/>
      <c r="AX7643" s="2"/>
      <c r="AY7643" s="2"/>
      <c r="AZ7643" s="2"/>
      <c r="BA7643" s="2"/>
      <c r="BB7643" s="2"/>
      <c r="BC7643" s="2"/>
      <c r="BD7643" s="2"/>
      <c r="BE7643" s="2"/>
      <c r="BF7643" s="2"/>
      <c r="BG7643" s="2"/>
      <c r="BH7643" s="2"/>
      <c r="BI7643" s="2"/>
      <c r="BJ7643" s="2"/>
      <c r="BK7643" s="2"/>
      <c r="BL7643" s="2"/>
      <c r="BM7643" s="2"/>
      <c r="BN7643" s="2"/>
      <c r="BO7643" s="2"/>
      <c r="BP7643" s="2"/>
      <c r="BQ7643" s="2"/>
      <c r="BR7643" s="2"/>
      <c r="BS7643" s="2"/>
      <c r="BT7643" s="2"/>
      <c r="BU7643" s="2"/>
      <c r="BV7643" s="2"/>
      <c r="BW7643" s="2"/>
      <c r="BX7643" s="2"/>
      <c r="BY7643" s="2"/>
      <c r="BZ7643" s="2"/>
      <c r="CA7643" s="2"/>
      <c r="CB7643" s="2"/>
      <c r="CC7643" s="2"/>
      <c r="CD7643" s="2"/>
      <c r="CE7643" s="2"/>
    </row>
    <row r="7644" spans="1:83" s="10" customFormat="1" ht="12.75" customHeight="1" x14ac:dyDescent="0.2">
      <c r="A7644" s="51" t="s">
        <v>3597</v>
      </c>
      <c r="B7644" s="9" t="s">
        <v>1195</v>
      </c>
      <c r="C7644" s="66" t="s">
        <v>4035</v>
      </c>
      <c r="D7644" s="44" t="s">
        <v>4494</v>
      </c>
      <c r="E7644" s="54"/>
      <c r="F7644" s="55"/>
      <c r="G7644" s="56">
        <v>1300</v>
      </c>
      <c r="H7644" s="57">
        <f t="shared" si="238"/>
        <v>1534</v>
      </c>
      <c r="I7644" s="58">
        <f t="shared" si="239"/>
        <v>0</v>
      </c>
      <c r="J7644" s="59" t="s">
        <v>4027</v>
      </c>
      <c r="K7644" s="59"/>
      <c r="L7644" s="60" t="s">
        <v>8162</v>
      </c>
      <c r="M7644" s="61">
        <v>6.21</v>
      </c>
      <c r="N7644" s="6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  <c r="AW7644" s="2"/>
      <c r="AX7644" s="2"/>
      <c r="AY7644" s="2"/>
      <c r="AZ7644" s="2"/>
      <c r="BA7644" s="2"/>
      <c r="BB7644" s="2"/>
      <c r="BC7644" s="2"/>
      <c r="BD7644" s="2"/>
      <c r="BE7644" s="2"/>
      <c r="BF7644" s="2"/>
      <c r="BG7644" s="2"/>
      <c r="BH7644" s="2"/>
      <c r="BI7644" s="2"/>
      <c r="BJ7644" s="2"/>
      <c r="BK7644" s="2"/>
      <c r="BL7644" s="2"/>
      <c r="BM7644" s="2"/>
      <c r="BN7644" s="2"/>
      <c r="BO7644" s="2"/>
      <c r="BP7644" s="2"/>
      <c r="BQ7644" s="2"/>
      <c r="BR7644" s="2"/>
      <c r="BS7644" s="2"/>
      <c r="BT7644" s="2"/>
      <c r="BU7644" s="2"/>
      <c r="BV7644" s="2"/>
      <c r="BW7644" s="2"/>
      <c r="BX7644" s="2"/>
      <c r="BY7644" s="2"/>
      <c r="BZ7644" s="2"/>
      <c r="CA7644" s="2"/>
      <c r="CB7644" s="2"/>
      <c r="CC7644" s="2"/>
      <c r="CD7644" s="2"/>
      <c r="CE7644" s="2"/>
    </row>
    <row r="7645" spans="1:83" s="10" customFormat="1" ht="12.75" customHeight="1" x14ac:dyDescent="0.2">
      <c r="A7645" s="64" t="s">
        <v>12678</v>
      </c>
      <c r="B7645" s="9" t="s">
        <v>12679</v>
      </c>
      <c r="C7645" s="53" t="s">
        <v>4007</v>
      </c>
      <c r="D7645" s="44" t="s">
        <v>4033</v>
      </c>
      <c r="E7645" s="54"/>
      <c r="F7645" s="55"/>
      <c r="G7645" s="56">
        <v>30.59</v>
      </c>
      <c r="H7645" s="57">
        <f t="shared" si="238"/>
        <v>36.096199999999996</v>
      </c>
      <c r="I7645" s="58">
        <f t="shared" si="239"/>
        <v>0</v>
      </c>
      <c r="J7645" s="59" t="s">
        <v>4027</v>
      </c>
      <c r="K7645" s="59" t="s">
        <v>4921</v>
      </c>
      <c r="L7645" s="60" t="s">
        <v>4029</v>
      </c>
      <c r="M7645" s="61">
        <v>4.2000000000000003E-2</v>
      </c>
      <c r="N7645" s="6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  <c r="AW7645" s="2"/>
      <c r="AX7645" s="2"/>
      <c r="AY7645" s="2"/>
      <c r="AZ7645" s="2"/>
      <c r="BA7645" s="2"/>
      <c r="BB7645" s="2"/>
      <c r="BC7645" s="2"/>
      <c r="BD7645" s="2"/>
      <c r="BE7645" s="2"/>
      <c r="BF7645" s="2"/>
      <c r="BG7645" s="2"/>
      <c r="BH7645" s="2"/>
      <c r="BI7645" s="2"/>
      <c r="BJ7645" s="2"/>
      <c r="BK7645" s="2"/>
      <c r="BL7645" s="2"/>
      <c r="BM7645" s="2"/>
      <c r="BN7645" s="2"/>
      <c r="BO7645" s="2"/>
      <c r="BP7645" s="2"/>
      <c r="BQ7645" s="2"/>
      <c r="BR7645" s="2"/>
      <c r="BS7645" s="2"/>
      <c r="BT7645" s="2"/>
      <c r="BU7645" s="2"/>
      <c r="BV7645" s="2"/>
      <c r="BW7645" s="2"/>
      <c r="BX7645" s="2"/>
      <c r="BY7645" s="2"/>
      <c r="BZ7645" s="2"/>
      <c r="CA7645" s="2"/>
      <c r="CB7645" s="2"/>
      <c r="CC7645" s="2"/>
      <c r="CD7645" s="2"/>
      <c r="CE7645" s="2"/>
    </row>
    <row r="7646" spans="1:83" s="10" customFormat="1" ht="12.75" customHeight="1" x14ac:dyDescent="0.2">
      <c r="A7646" s="51" t="s">
        <v>3598</v>
      </c>
      <c r="B7646" s="9" t="s">
        <v>1196</v>
      </c>
      <c r="C7646" s="66" t="s">
        <v>4035</v>
      </c>
      <c r="D7646" s="44" t="s">
        <v>4033</v>
      </c>
      <c r="E7646" s="54"/>
      <c r="F7646" s="55"/>
      <c r="G7646" s="56">
        <v>300</v>
      </c>
      <c r="H7646" s="57">
        <f t="shared" si="238"/>
        <v>354</v>
      </c>
      <c r="I7646" s="58">
        <f t="shared" si="239"/>
        <v>0</v>
      </c>
      <c r="J7646" s="59" t="s">
        <v>4027</v>
      </c>
      <c r="K7646" s="59"/>
      <c r="L7646" s="60" t="s">
        <v>4029</v>
      </c>
      <c r="M7646" s="61">
        <v>0.12</v>
      </c>
      <c r="N7646" s="6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  <c r="AW7646" s="2"/>
      <c r="AX7646" s="2"/>
      <c r="AY7646" s="2"/>
      <c r="AZ7646" s="2"/>
      <c r="BA7646" s="2"/>
      <c r="BB7646" s="2"/>
      <c r="BC7646" s="2"/>
      <c r="BD7646" s="2"/>
      <c r="BE7646" s="2"/>
      <c r="BF7646" s="2"/>
      <c r="BG7646" s="2"/>
      <c r="BH7646" s="2"/>
      <c r="BI7646" s="2"/>
      <c r="BJ7646" s="2"/>
      <c r="BK7646" s="2"/>
      <c r="BL7646" s="2"/>
      <c r="BM7646" s="2"/>
      <c r="BN7646" s="2"/>
      <c r="BO7646" s="2"/>
      <c r="BP7646" s="2"/>
      <c r="BQ7646" s="2"/>
      <c r="BR7646" s="2"/>
      <c r="BS7646" s="2"/>
      <c r="BT7646" s="2"/>
      <c r="BU7646" s="2"/>
      <c r="BV7646" s="2"/>
      <c r="BW7646" s="2"/>
      <c r="BX7646" s="2"/>
      <c r="BY7646" s="2"/>
      <c r="BZ7646" s="2"/>
      <c r="CA7646" s="2"/>
      <c r="CB7646" s="2"/>
      <c r="CC7646" s="2"/>
      <c r="CD7646" s="2"/>
      <c r="CE7646" s="2"/>
    </row>
    <row r="7647" spans="1:83" s="10" customFormat="1" ht="12.75" customHeight="1" x14ac:dyDescent="0.2">
      <c r="A7647" s="64" t="s">
        <v>12680</v>
      </c>
      <c r="B7647" s="9" t="s">
        <v>11021</v>
      </c>
      <c r="C7647" s="53" t="s">
        <v>4007</v>
      </c>
      <c r="D7647" s="44" t="s">
        <v>4033</v>
      </c>
      <c r="E7647" s="54"/>
      <c r="F7647" s="55"/>
      <c r="G7647" s="56">
        <v>372.97</v>
      </c>
      <c r="H7647" s="57">
        <f t="shared" si="238"/>
        <v>440.1046</v>
      </c>
      <c r="I7647" s="58">
        <f t="shared" si="239"/>
        <v>0</v>
      </c>
      <c r="J7647" s="59" t="s">
        <v>4027</v>
      </c>
      <c r="K7647" s="59" t="s">
        <v>6938</v>
      </c>
      <c r="L7647" s="60" t="s">
        <v>4029</v>
      </c>
      <c r="M7647" s="61"/>
      <c r="N7647" s="6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  <c r="AX7647" s="2"/>
      <c r="AY7647" s="2"/>
      <c r="AZ7647" s="2"/>
      <c r="BA7647" s="2"/>
      <c r="BB7647" s="2"/>
      <c r="BC7647" s="2"/>
      <c r="BD7647" s="2"/>
      <c r="BE7647" s="2"/>
      <c r="BF7647" s="2"/>
      <c r="BG7647" s="2"/>
      <c r="BH7647" s="2"/>
      <c r="BI7647" s="2"/>
      <c r="BJ7647" s="2"/>
      <c r="BK7647" s="2"/>
      <c r="BL7647" s="2"/>
      <c r="BM7647" s="2"/>
      <c r="BN7647" s="2"/>
      <c r="BO7647" s="2"/>
      <c r="BP7647" s="2"/>
      <c r="BQ7647" s="2"/>
      <c r="BR7647" s="2"/>
      <c r="BS7647" s="2"/>
      <c r="BT7647" s="2"/>
      <c r="BU7647" s="2"/>
      <c r="BV7647" s="2"/>
      <c r="BW7647" s="2"/>
      <c r="BX7647" s="2"/>
      <c r="BY7647" s="2"/>
      <c r="BZ7647" s="2"/>
      <c r="CA7647" s="2"/>
      <c r="CB7647" s="2"/>
      <c r="CC7647" s="2"/>
      <c r="CD7647" s="2"/>
      <c r="CE7647" s="2"/>
    </row>
    <row r="7648" spans="1:83" s="10" customFormat="1" ht="12.75" customHeight="1" x14ac:dyDescent="0.2">
      <c r="A7648" s="51" t="s">
        <v>12681</v>
      </c>
      <c r="B7648" s="9" t="s">
        <v>8242</v>
      </c>
      <c r="C7648" s="66" t="s">
        <v>4035</v>
      </c>
      <c r="D7648" s="44" t="s">
        <v>4033</v>
      </c>
      <c r="E7648" s="54"/>
      <c r="F7648" s="55"/>
      <c r="G7648" s="56">
        <v>300</v>
      </c>
      <c r="H7648" s="57">
        <f t="shared" si="238"/>
        <v>354</v>
      </c>
      <c r="I7648" s="58">
        <f t="shared" si="239"/>
        <v>0</v>
      </c>
      <c r="J7648" s="59" t="s">
        <v>4027</v>
      </c>
      <c r="K7648" s="59"/>
      <c r="L7648" s="60" t="s">
        <v>4029</v>
      </c>
      <c r="M7648" s="61">
        <v>0.24</v>
      </c>
      <c r="N7648" s="6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  <c r="AX7648" s="2"/>
      <c r="AY7648" s="2"/>
      <c r="AZ7648" s="2"/>
      <c r="BA7648" s="2"/>
      <c r="BB7648" s="2"/>
      <c r="BC7648" s="2"/>
      <c r="BD7648" s="2"/>
      <c r="BE7648" s="2"/>
      <c r="BF7648" s="2"/>
      <c r="BG7648" s="2"/>
      <c r="BH7648" s="2"/>
      <c r="BI7648" s="2"/>
      <c r="BJ7648" s="2"/>
      <c r="BK7648" s="2"/>
      <c r="BL7648" s="2"/>
      <c r="BM7648" s="2"/>
      <c r="BN7648" s="2"/>
      <c r="BO7648" s="2"/>
      <c r="BP7648" s="2"/>
      <c r="BQ7648" s="2"/>
      <c r="BR7648" s="2"/>
      <c r="BS7648" s="2"/>
      <c r="BT7648" s="2"/>
      <c r="BU7648" s="2"/>
      <c r="BV7648" s="2"/>
      <c r="BW7648" s="2"/>
      <c r="BX7648" s="2"/>
      <c r="BY7648" s="2"/>
      <c r="BZ7648" s="2"/>
      <c r="CA7648" s="2"/>
      <c r="CB7648" s="2"/>
      <c r="CC7648" s="2"/>
      <c r="CD7648" s="2"/>
      <c r="CE7648" s="2"/>
    </row>
    <row r="7649" spans="1:83" s="10" customFormat="1" ht="12.75" customHeight="1" x14ac:dyDescent="0.2">
      <c r="A7649" s="78" t="s">
        <v>12682</v>
      </c>
      <c r="B7649" s="70" t="s">
        <v>313</v>
      </c>
      <c r="C7649" s="66" t="s">
        <v>4035</v>
      </c>
      <c r="D7649" s="72" t="s">
        <v>4033</v>
      </c>
      <c r="E7649" s="54"/>
      <c r="F7649" s="55"/>
      <c r="G7649" s="56">
        <v>82</v>
      </c>
      <c r="H7649" s="57">
        <f t="shared" si="238"/>
        <v>96.759999999999991</v>
      </c>
      <c r="I7649" s="58">
        <f t="shared" si="239"/>
        <v>0</v>
      </c>
      <c r="J7649" s="59" t="s">
        <v>4027</v>
      </c>
      <c r="K7649" s="59"/>
      <c r="L7649" s="60" t="s">
        <v>4029</v>
      </c>
      <c r="M7649" s="61">
        <v>0.02</v>
      </c>
      <c r="N7649" s="6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  <c r="AX7649" s="2"/>
      <c r="AY7649" s="2"/>
      <c r="AZ7649" s="2"/>
      <c r="BA7649" s="2"/>
      <c r="BB7649" s="2"/>
      <c r="BC7649" s="2"/>
      <c r="BD7649" s="2"/>
      <c r="BE7649" s="2"/>
      <c r="BF7649" s="2"/>
      <c r="BG7649" s="2"/>
      <c r="BH7649" s="2"/>
      <c r="BI7649" s="2"/>
      <c r="BJ7649" s="2"/>
      <c r="BK7649" s="2"/>
      <c r="BL7649" s="2"/>
      <c r="BM7649" s="2"/>
      <c r="BN7649" s="2"/>
      <c r="BO7649" s="2"/>
      <c r="BP7649" s="2"/>
      <c r="BQ7649" s="2"/>
      <c r="BR7649" s="2"/>
      <c r="BS7649" s="2"/>
      <c r="BT7649" s="2"/>
      <c r="BU7649" s="2"/>
      <c r="BV7649" s="2"/>
      <c r="BW7649" s="2"/>
      <c r="BX7649" s="2"/>
      <c r="BY7649" s="2"/>
      <c r="BZ7649" s="2"/>
      <c r="CA7649" s="2"/>
      <c r="CB7649" s="2"/>
      <c r="CC7649" s="2"/>
      <c r="CD7649" s="2"/>
      <c r="CE7649" s="2"/>
    </row>
    <row r="7650" spans="1:83" s="10" customFormat="1" ht="12.75" customHeight="1" x14ac:dyDescent="0.2">
      <c r="A7650" s="78" t="s">
        <v>3599</v>
      </c>
      <c r="B7650" s="70" t="s">
        <v>313</v>
      </c>
      <c r="C7650" s="66" t="s">
        <v>4035</v>
      </c>
      <c r="D7650" s="72" t="s">
        <v>4033</v>
      </c>
      <c r="E7650" s="54"/>
      <c r="F7650" s="55"/>
      <c r="G7650" s="56">
        <v>217.27</v>
      </c>
      <c r="H7650" s="57">
        <f t="shared" si="238"/>
        <v>256.37860000000001</v>
      </c>
      <c r="I7650" s="58">
        <f t="shared" si="239"/>
        <v>0</v>
      </c>
      <c r="J7650" s="59" t="s">
        <v>4027</v>
      </c>
      <c r="K7650" s="59"/>
      <c r="L7650" s="60" t="s">
        <v>4029</v>
      </c>
      <c r="M7650" s="61">
        <v>3.5999999999999997E-2</v>
      </c>
      <c r="N7650" s="6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  <c r="AX7650" s="2"/>
      <c r="AY7650" s="2"/>
      <c r="AZ7650" s="2"/>
      <c r="BA7650" s="2"/>
      <c r="BB7650" s="2"/>
      <c r="BC7650" s="2"/>
      <c r="BD7650" s="2"/>
      <c r="BE7650" s="2"/>
      <c r="BF7650" s="2"/>
      <c r="BG7650" s="2"/>
      <c r="BH7650" s="2"/>
      <c r="BI7650" s="2"/>
      <c r="BJ7650" s="2"/>
      <c r="BK7650" s="2"/>
      <c r="BL7650" s="2"/>
      <c r="BM7650" s="2"/>
      <c r="BN7650" s="2"/>
      <c r="BO7650" s="2"/>
      <c r="BP7650" s="2"/>
      <c r="BQ7650" s="2"/>
      <c r="BR7650" s="2"/>
      <c r="BS7650" s="2"/>
      <c r="BT7650" s="2"/>
      <c r="BU7650" s="2"/>
      <c r="BV7650" s="2"/>
      <c r="BW7650" s="2"/>
      <c r="BX7650" s="2"/>
      <c r="BY7650" s="2"/>
      <c r="BZ7650" s="2"/>
      <c r="CA7650" s="2"/>
      <c r="CB7650" s="2"/>
      <c r="CC7650" s="2"/>
      <c r="CD7650" s="2"/>
      <c r="CE7650" s="2"/>
    </row>
    <row r="7651" spans="1:83" s="10" customFormat="1" ht="12.75" customHeight="1" x14ac:dyDescent="0.2">
      <c r="A7651" s="51" t="s">
        <v>12683</v>
      </c>
      <c r="B7651" s="9" t="s">
        <v>313</v>
      </c>
      <c r="C7651" s="66" t="s">
        <v>4035</v>
      </c>
      <c r="D7651" s="44" t="s">
        <v>4033</v>
      </c>
      <c r="E7651" s="54"/>
      <c r="F7651" s="55"/>
      <c r="G7651" s="56">
        <v>720</v>
      </c>
      <c r="H7651" s="57">
        <f t="shared" si="238"/>
        <v>849.59999999999991</v>
      </c>
      <c r="I7651" s="58">
        <f t="shared" si="239"/>
        <v>0</v>
      </c>
      <c r="J7651" s="59" t="s">
        <v>4027</v>
      </c>
      <c r="K7651" s="59"/>
      <c r="L7651" s="60" t="s">
        <v>4029</v>
      </c>
      <c r="M7651" s="61">
        <v>5.0000000000000001E-3</v>
      </c>
      <c r="N7651" s="6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  <c r="AY7651" s="2"/>
      <c r="AZ7651" s="2"/>
      <c r="BA7651" s="2"/>
      <c r="BB7651" s="2"/>
      <c r="BC7651" s="2"/>
      <c r="BD7651" s="2"/>
      <c r="BE7651" s="2"/>
      <c r="BF7651" s="2"/>
      <c r="BG7651" s="2"/>
      <c r="BH7651" s="2"/>
      <c r="BI7651" s="2"/>
      <c r="BJ7651" s="2"/>
      <c r="BK7651" s="2"/>
      <c r="BL7651" s="2"/>
      <c r="BM7651" s="2"/>
      <c r="BN7651" s="2"/>
      <c r="BO7651" s="2"/>
      <c r="BP7651" s="2"/>
      <c r="BQ7651" s="2"/>
      <c r="BR7651" s="2"/>
      <c r="BS7651" s="2"/>
      <c r="BT7651" s="2"/>
      <c r="BU7651" s="2"/>
      <c r="BV7651" s="2"/>
      <c r="BW7651" s="2"/>
      <c r="BX7651" s="2"/>
      <c r="BY7651" s="2"/>
      <c r="BZ7651" s="2"/>
      <c r="CA7651" s="2"/>
      <c r="CB7651" s="2"/>
      <c r="CC7651" s="2"/>
      <c r="CD7651" s="2"/>
      <c r="CE7651" s="2"/>
    </row>
    <row r="7652" spans="1:83" s="10" customFormat="1" ht="12.75" customHeight="1" x14ac:dyDescent="0.2">
      <c r="A7652" s="51" t="s">
        <v>12684</v>
      </c>
      <c r="B7652" s="9" t="s">
        <v>313</v>
      </c>
      <c r="C7652" s="66" t="s">
        <v>4035</v>
      </c>
      <c r="D7652" s="44" t="s">
        <v>4033</v>
      </c>
      <c r="E7652" s="54"/>
      <c r="F7652" s="55"/>
      <c r="G7652" s="56">
        <v>815.91</v>
      </c>
      <c r="H7652" s="57">
        <f t="shared" si="238"/>
        <v>962.77379999999994</v>
      </c>
      <c r="I7652" s="58">
        <f t="shared" si="239"/>
        <v>0</v>
      </c>
      <c r="J7652" s="59" t="s">
        <v>4027</v>
      </c>
      <c r="K7652" s="59"/>
      <c r="L7652" s="60" t="s">
        <v>4029</v>
      </c>
      <c r="M7652" s="61">
        <v>5.0000000000000001E-3</v>
      </c>
      <c r="N7652" s="6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  <c r="AX7652" s="2"/>
      <c r="AY7652" s="2"/>
      <c r="AZ7652" s="2"/>
      <c r="BA7652" s="2"/>
      <c r="BB7652" s="2"/>
      <c r="BC7652" s="2"/>
      <c r="BD7652" s="2"/>
      <c r="BE7652" s="2"/>
      <c r="BF7652" s="2"/>
      <c r="BG7652" s="2"/>
      <c r="BH7652" s="2"/>
      <c r="BI7652" s="2"/>
      <c r="BJ7652" s="2"/>
      <c r="BK7652" s="2"/>
      <c r="BL7652" s="2"/>
      <c r="BM7652" s="2"/>
      <c r="BN7652" s="2"/>
      <c r="BO7652" s="2"/>
      <c r="BP7652" s="2"/>
      <c r="BQ7652" s="2"/>
      <c r="BR7652" s="2"/>
      <c r="BS7652" s="2"/>
      <c r="BT7652" s="2"/>
      <c r="BU7652" s="2"/>
      <c r="BV7652" s="2"/>
      <c r="BW7652" s="2"/>
      <c r="BX7652" s="2"/>
      <c r="BY7652" s="2"/>
      <c r="BZ7652" s="2"/>
      <c r="CA7652" s="2"/>
      <c r="CB7652" s="2"/>
      <c r="CC7652" s="2"/>
      <c r="CD7652" s="2"/>
      <c r="CE7652" s="2"/>
    </row>
    <row r="7653" spans="1:83" s="10" customFormat="1" ht="12.75" customHeight="1" x14ac:dyDescent="0.2">
      <c r="A7653" s="51" t="s">
        <v>12685</v>
      </c>
      <c r="B7653" s="9" t="s">
        <v>313</v>
      </c>
      <c r="C7653" s="66" t="s">
        <v>4035</v>
      </c>
      <c r="D7653" s="44" t="s">
        <v>4033</v>
      </c>
      <c r="E7653" s="54"/>
      <c r="F7653" s="55"/>
      <c r="G7653" s="56">
        <v>179.75</v>
      </c>
      <c r="H7653" s="57">
        <f t="shared" si="238"/>
        <v>212.10499999999999</v>
      </c>
      <c r="I7653" s="58">
        <f t="shared" si="239"/>
        <v>0</v>
      </c>
      <c r="J7653" s="59" t="s">
        <v>4027</v>
      </c>
      <c r="K7653" s="59"/>
      <c r="L7653" s="60" t="s">
        <v>4029</v>
      </c>
      <c r="M7653" s="61">
        <v>5.0000000000000001E-3</v>
      </c>
      <c r="N7653" s="6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  <c r="AW7653" s="2"/>
      <c r="AX7653" s="2"/>
      <c r="AY7653" s="2"/>
      <c r="AZ7653" s="2"/>
      <c r="BA7653" s="2"/>
      <c r="BB7653" s="2"/>
      <c r="BC7653" s="2"/>
      <c r="BD7653" s="2"/>
      <c r="BE7653" s="2"/>
      <c r="BF7653" s="2"/>
      <c r="BG7653" s="2"/>
      <c r="BH7653" s="2"/>
      <c r="BI7653" s="2"/>
      <c r="BJ7653" s="2"/>
      <c r="BK7653" s="2"/>
      <c r="BL7653" s="2"/>
      <c r="BM7653" s="2"/>
      <c r="BN7653" s="2"/>
      <c r="BO7653" s="2"/>
      <c r="BP7653" s="2"/>
      <c r="BQ7653" s="2"/>
      <c r="BR7653" s="2"/>
      <c r="BS7653" s="2"/>
      <c r="BT7653" s="2"/>
      <c r="BU7653" s="2"/>
      <c r="BV7653" s="2"/>
      <c r="BW7653" s="2"/>
      <c r="BX7653" s="2"/>
      <c r="BY7653" s="2"/>
      <c r="BZ7653" s="2"/>
      <c r="CA7653" s="2"/>
      <c r="CB7653" s="2"/>
      <c r="CC7653" s="2"/>
      <c r="CD7653" s="2"/>
      <c r="CE7653" s="2"/>
    </row>
    <row r="7654" spans="1:83" s="10" customFormat="1" ht="12.75" customHeight="1" x14ac:dyDescent="0.2">
      <c r="A7654" s="51" t="s">
        <v>12686</v>
      </c>
      <c r="B7654" s="9" t="s">
        <v>313</v>
      </c>
      <c r="C7654" s="66" t="s">
        <v>4035</v>
      </c>
      <c r="D7654" s="44" t="s">
        <v>4033</v>
      </c>
      <c r="E7654" s="54"/>
      <c r="F7654" s="55"/>
      <c r="G7654" s="56">
        <v>760</v>
      </c>
      <c r="H7654" s="57">
        <f t="shared" si="238"/>
        <v>896.8</v>
      </c>
      <c r="I7654" s="58">
        <f t="shared" si="239"/>
        <v>0</v>
      </c>
      <c r="J7654" s="59" t="s">
        <v>4027</v>
      </c>
      <c r="K7654" s="59"/>
      <c r="L7654" s="60" t="s">
        <v>4029</v>
      </c>
      <c r="M7654" s="61"/>
      <c r="N7654" s="6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  <c r="AW7654" s="2"/>
      <c r="AX7654" s="2"/>
      <c r="AY7654" s="2"/>
      <c r="AZ7654" s="2"/>
      <c r="BA7654" s="2"/>
      <c r="BB7654" s="2"/>
      <c r="BC7654" s="2"/>
      <c r="BD7654" s="2"/>
      <c r="BE7654" s="2"/>
      <c r="BF7654" s="2"/>
      <c r="BG7654" s="2"/>
      <c r="BH7654" s="2"/>
      <c r="BI7654" s="2"/>
      <c r="BJ7654" s="2"/>
      <c r="BK7654" s="2"/>
      <c r="BL7654" s="2"/>
      <c r="BM7654" s="2"/>
      <c r="BN7654" s="2"/>
      <c r="BO7654" s="2"/>
      <c r="BP7654" s="2"/>
      <c r="BQ7654" s="2"/>
      <c r="BR7654" s="2"/>
      <c r="BS7654" s="2"/>
      <c r="BT7654" s="2"/>
      <c r="BU7654" s="2"/>
      <c r="BV7654" s="2"/>
      <c r="BW7654" s="2"/>
      <c r="BX7654" s="2"/>
      <c r="BY7654" s="2"/>
      <c r="BZ7654" s="2"/>
      <c r="CA7654" s="2"/>
      <c r="CB7654" s="2"/>
      <c r="CC7654" s="2"/>
      <c r="CD7654" s="2"/>
      <c r="CE7654" s="2"/>
    </row>
    <row r="7655" spans="1:83" s="10" customFormat="1" ht="12.75" customHeight="1" x14ac:dyDescent="0.2">
      <c r="A7655" s="51" t="s">
        <v>12687</v>
      </c>
      <c r="B7655" s="9" t="s">
        <v>313</v>
      </c>
      <c r="C7655" s="66" t="s">
        <v>4035</v>
      </c>
      <c r="D7655" s="44" t="s">
        <v>4033</v>
      </c>
      <c r="E7655" s="54"/>
      <c r="F7655" s="55"/>
      <c r="G7655" s="56">
        <v>371.25</v>
      </c>
      <c r="H7655" s="57">
        <f t="shared" si="238"/>
        <v>438.07499999999999</v>
      </c>
      <c r="I7655" s="58">
        <f t="shared" si="239"/>
        <v>0</v>
      </c>
      <c r="J7655" s="59" t="s">
        <v>4027</v>
      </c>
      <c r="K7655" s="59"/>
      <c r="L7655" s="60" t="s">
        <v>4029</v>
      </c>
      <c r="M7655" s="61">
        <v>0.15</v>
      </c>
      <c r="N7655" s="6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  <c r="AW7655" s="2"/>
      <c r="AX7655" s="2"/>
      <c r="AY7655" s="2"/>
      <c r="AZ7655" s="2"/>
      <c r="BA7655" s="2"/>
      <c r="BB7655" s="2"/>
      <c r="BC7655" s="2"/>
      <c r="BD7655" s="2"/>
      <c r="BE7655" s="2"/>
      <c r="BF7655" s="2"/>
      <c r="BG7655" s="2"/>
      <c r="BH7655" s="2"/>
      <c r="BI7655" s="2"/>
      <c r="BJ7655" s="2"/>
      <c r="BK7655" s="2"/>
      <c r="BL7655" s="2"/>
      <c r="BM7655" s="2"/>
      <c r="BN7655" s="2"/>
      <c r="BO7655" s="2"/>
      <c r="BP7655" s="2"/>
      <c r="BQ7655" s="2"/>
      <c r="BR7655" s="2"/>
      <c r="BS7655" s="2"/>
      <c r="BT7655" s="2"/>
      <c r="BU7655" s="2"/>
      <c r="BV7655" s="2"/>
      <c r="BW7655" s="2"/>
      <c r="BX7655" s="2"/>
      <c r="BY7655" s="2"/>
      <c r="BZ7655" s="2"/>
      <c r="CA7655" s="2"/>
      <c r="CB7655" s="2"/>
      <c r="CC7655" s="2"/>
      <c r="CD7655" s="2"/>
      <c r="CE7655" s="2"/>
    </row>
    <row r="7656" spans="1:83" s="10" customFormat="1" ht="12.75" customHeight="1" x14ac:dyDescent="0.2">
      <c r="A7656" s="51" t="s">
        <v>3600</v>
      </c>
      <c r="B7656" s="9" t="s">
        <v>313</v>
      </c>
      <c r="C7656" s="66" t="s">
        <v>4035</v>
      </c>
      <c r="D7656" s="44" t="s">
        <v>4033</v>
      </c>
      <c r="E7656" s="54"/>
      <c r="F7656" s="55"/>
      <c r="G7656" s="56">
        <v>119.74</v>
      </c>
      <c r="H7656" s="57">
        <f t="shared" si="238"/>
        <v>141.29319999999998</v>
      </c>
      <c r="I7656" s="58">
        <f t="shared" si="239"/>
        <v>0</v>
      </c>
      <c r="J7656" s="59" t="s">
        <v>4027</v>
      </c>
      <c r="K7656" s="59"/>
      <c r="L7656" s="60" t="s">
        <v>12688</v>
      </c>
      <c r="M7656" s="61">
        <v>0.08</v>
      </c>
      <c r="N7656" s="6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  <c r="AW7656" s="2"/>
      <c r="AX7656" s="2"/>
      <c r="AY7656" s="2"/>
      <c r="AZ7656" s="2"/>
      <c r="BA7656" s="2"/>
      <c r="BB7656" s="2"/>
      <c r="BC7656" s="2"/>
      <c r="BD7656" s="2"/>
      <c r="BE7656" s="2"/>
      <c r="BF7656" s="2"/>
      <c r="BG7656" s="2"/>
      <c r="BH7656" s="2"/>
      <c r="BI7656" s="2"/>
      <c r="BJ7656" s="2"/>
      <c r="BK7656" s="2"/>
      <c r="BL7656" s="2"/>
      <c r="BM7656" s="2"/>
      <c r="BN7656" s="2"/>
      <c r="BO7656" s="2"/>
      <c r="BP7656" s="2"/>
      <c r="BQ7656" s="2"/>
      <c r="BR7656" s="2"/>
      <c r="BS7656" s="2"/>
      <c r="BT7656" s="2"/>
      <c r="BU7656" s="2"/>
      <c r="BV7656" s="2"/>
      <c r="BW7656" s="2"/>
      <c r="BX7656" s="2"/>
      <c r="BY7656" s="2"/>
      <c r="BZ7656" s="2"/>
      <c r="CA7656" s="2"/>
      <c r="CB7656" s="2"/>
      <c r="CC7656" s="2"/>
      <c r="CD7656" s="2"/>
      <c r="CE7656" s="2"/>
    </row>
    <row r="7657" spans="1:83" s="10" customFormat="1" ht="12.75" customHeight="1" x14ac:dyDescent="0.2">
      <c r="A7657" s="51" t="s">
        <v>12689</v>
      </c>
      <c r="B7657" s="9" t="s">
        <v>12690</v>
      </c>
      <c r="C7657" s="66" t="s">
        <v>4035</v>
      </c>
      <c r="D7657" s="44" t="s">
        <v>4033</v>
      </c>
      <c r="E7657" s="54"/>
      <c r="F7657" s="55"/>
      <c r="G7657" s="56">
        <v>170</v>
      </c>
      <c r="H7657" s="57">
        <f t="shared" si="238"/>
        <v>200.6</v>
      </c>
      <c r="I7657" s="58">
        <f t="shared" si="239"/>
        <v>0</v>
      </c>
      <c r="J7657" s="59" t="s">
        <v>4027</v>
      </c>
      <c r="K7657" s="59"/>
      <c r="L7657" s="60" t="s">
        <v>4029</v>
      </c>
      <c r="M7657" s="61"/>
      <c r="N7657" s="6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  <c r="AX7657" s="2"/>
      <c r="AY7657" s="2"/>
      <c r="AZ7657" s="2"/>
      <c r="BA7657" s="2"/>
      <c r="BB7657" s="2"/>
      <c r="BC7657" s="2"/>
      <c r="BD7657" s="2"/>
      <c r="BE7657" s="2"/>
      <c r="BF7657" s="2"/>
      <c r="BG7657" s="2"/>
      <c r="BH7657" s="2"/>
      <c r="BI7657" s="2"/>
      <c r="BJ7657" s="2"/>
      <c r="BK7657" s="2"/>
      <c r="BL7657" s="2"/>
      <c r="BM7657" s="2"/>
      <c r="BN7657" s="2"/>
      <c r="BO7657" s="2"/>
      <c r="BP7657" s="2"/>
      <c r="BQ7657" s="2"/>
      <c r="BR7657" s="2"/>
      <c r="BS7657" s="2"/>
      <c r="BT7657" s="2"/>
      <c r="BU7657" s="2"/>
      <c r="BV7657" s="2"/>
      <c r="BW7657" s="2"/>
      <c r="BX7657" s="2"/>
      <c r="BY7657" s="2"/>
      <c r="BZ7657" s="2"/>
      <c r="CA7657" s="2"/>
      <c r="CB7657" s="2"/>
      <c r="CC7657" s="2"/>
      <c r="CD7657" s="2"/>
      <c r="CE7657" s="2"/>
    </row>
    <row r="7658" spans="1:83" s="10" customFormat="1" ht="12.75" customHeight="1" x14ac:dyDescent="0.2">
      <c r="A7658" s="51" t="s">
        <v>12691</v>
      </c>
      <c r="B7658" s="9" t="s">
        <v>12690</v>
      </c>
      <c r="C7658" s="66" t="s">
        <v>4035</v>
      </c>
      <c r="D7658" s="44" t="s">
        <v>4033</v>
      </c>
      <c r="E7658" s="54"/>
      <c r="F7658" s="55"/>
      <c r="G7658" s="56">
        <v>280</v>
      </c>
      <c r="H7658" s="57">
        <f t="shared" si="238"/>
        <v>330.4</v>
      </c>
      <c r="I7658" s="58">
        <f t="shared" si="239"/>
        <v>0</v>
      </c>
      <c r="J7658" s="59" t="s">
        <v>4027</v>
      </c>
      <c r="K7658" s="59"/>
      <c r="L7658" s="60" t="s">
        <v>4029</v>
      </c>
      <c r="M7658" s="61"/>
      <c r="N7658" s="6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  <c r="AX7658" s="2"/>
      <c r="AY7658" s="2"/>
      <c r="AZ7658" s="2"/>
      <c r="BA7658" s="2"/>
      <c r="BB7658" s="2"/>
      <c r="BC7658" s="2"/>
      <c r="BD7658" s="2"/>
      <c r="BE7658" s="2"/>
      <c r="BF7658" s="2"/>
      <c r="BG7658" s="2"/>
      <c r="BH7658" s="2"/>
      <c r="BI7658" s="2"/>
      <c r="BJ7658" s="2"/>
      <c r="BK7658" s="2"/>
      <c r="BL7658" s="2"/>
      <c r="BM7658" s="2"/>
      <c r="BN7658" s="2"/>
      <c r="BO7658" s="2"/>
      <c r="BP7658" s="2"/>
      <c r="BQ7658" s="2"/>
      <c r="BR7658" s="2"/>
      <c r="BS7658" s="2"/>
      <c r="BT7658" s="2"/>
      <c r="BU7658" s="2"/>
      <c r="BV7658" s="2"/>
      <c r="BW7658" s="2"/>
      <c r="BX7658" s="2"/>
      <c r="BY7658" s="2"/>
      <c r="BZ7658" s="2"/>
      <c r="CA7658" s="2"/>
      <c r="CB7658" s="2"/>
      <c r="CC7658" s="2"/>
      <c r="CD7658" s="2"/>
      <c r="CE7658" s="2"/>
    </row>
    <row r="7659" spans="1:83" s="10" customFormat="1" ht="12.75" customHeight="1" x14ac:dyDescent="0.2">
      <c r="A7659" s="51" t="s">
        <v>12692</v>
      </c>
      <c r="B7659" s="9" t="s">
        <v>12690</v>
      </c>
      <c r="C7659" s="66" t="s">
        <v>4035</v>
      </c>
      <c r="D7659" s="44" t="s">
        <v>4033</v>
      </c>
      <c r="E7659" s="54"/>
      <c r="F7659" s="55"/>
      <c r="G7659" s="56">
        <v>325.45</v>
      </c>
      <c r="H7659" s="57">
        <f t="shared" si="238"/>
        <v>384.03099999999995</v>
      </c>
      <c r="I7659" s="58">
        <f t="shared" si="239"/>
        <v>0</v>
      </c>
      <c r="J7659" s="59" t="s">
        <v>4027</v>
      </c>
      <c r="K7659" s="59"/>
      <c r="L7659" s="60" t="s">
        <v>4029</v>
      </c>
      <c r="M7659" s="61"/>
      <c r="N7659" s="6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  <c r="AX7659" s="2"/>
      <c r="AY7659" s="2"/>
      <c r="AZ7659" s="2"/>
      <c r="BA7659" s="2"/>
      <c r="BB7659" s="2"/>
      <c r="BC7659" s="2"/>
      <c r="BD7659" s="2"/>
      <c r="BE7659" s="2"/>
      <c r="BF7659" s="2"/>
      <c r="BG7659" s="2"/>
      <c r="BH7659" s="2"/>
      <c r="BI7659" s="2"/>
      <c r="BJ7659" s="2"/>
      <c r="BK7659" s="2"/>
      <c r="BL7659" s="2"/>
      <c r="BM7659" s="2"/>
      <c r="BN7659" s="2"/>
      <c r="BO7659" s="2"/>
      <c r="BP7659" s="2"/>
      <c r="BQ7659" s="2"/>
      <c r="BR7659" s="2"/>
      <c r="BS7659" s="2"/>
      <c r="BT7659" s="2"/>
      <c r="BU7659" s="2"/>
      <c r="BV7659" s="2"/>
      <c r="BW7659" s="2"/>
      <c r="BX7659" s="2"/>
      <c r="BY7659" s="2"/>
      <c r="BZ7659" s="2"/>
      <c r="CA7659" s="2"/>
      <c r="CB7659" s="2"/>
      <c r="CC7659" s="2"/>
      <c r="CD7659" s="2"/>
      <c r="CE7659" s="2"/>
    </row>
    <row r="7660" spans="1:83" s="10" customFormat="1" ht="12.75" customHeight="1" x14ac:dyDescent="0.2">
      <c r="A7660" s="51" t="s">
        <v>12693</v>
      </c>
      <c r="B7660" s="9" t="s">
        <v>12690</v>
      </c>
      <c r="C7660" s="66" t="s">
        <v>4035</v>
      </c>
      <c r="D7660" s="44" t="s">
        <v>4033</v>
      </c>
      <c r="E7660" s="54"/>
      <c r="F7660" s="55"/>
      <c r="G7660" s="56">
        <v>360</v>
      </c>
      <c r="H7660" s="57">
        <f t="shared" si="238"/>
        <v>424.79999999999995</v>
      </c>
      <c r="I7660" s="58">
        <f t="shared" si="239"/>
        <v>0</v>
      </c>
      <c r="J7660" s="59" t="s">
        <v>4027</v>
      </c>
      <c r="K7660" s="59"/>
      <c r="L7660" s="60" t="s">
        <v>4029</v>
      </c>
      <c r="M7660" s="61"/>
      <c r="N7660" s="6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  <c r="AW7660" s="2"/>
      <c r="AX7660" s="2"/>
      <c r="AY7660" s="2"/>
      <c r="AZ7660" s="2"/>
      <c r="BA7660" s="2"/>
      <c r="BB7660" s="2"/>
      <c r="BC7660" s="2"/>
      <c r="BD7660" s="2"/>
      <c r="BE7660" s="2"/>
      <c r="BF7660" s="2"/>
      <c r="BG7660" s="2"/>
      <c r="BH7660" s="2"/>
      <c r="BI7660" s="2"/>
      <c r="BJ7660" s="2"/>
      <c r="BK7660" s="2"/>
      <c r="BL7660" s="2"/>
      <c r="BM7660" s="2"/>
      <c r="BN7660" s="2"/>
      <c r="BO7660" s="2"/>
      <c r="BP7660" s="2"/>
      <c r="BQ7660" s="2"/>
      <c r="BR7660" s="2"/>
      <c r="BS7660" s="2"/>
      <c r="BT7660" s="2"/>
      <c r="BU7660" s="2"/>
      <c r="BV7660" s="2"/>
      <c r="BW7660" s="2"/>
      <c r="BX7660" s="2"/>
      <c r="BY7660" s="2"/>
      <c r="BZ7660" s="2"/>
      <c r="CA7660" s="2"/>
      <c r="CB7660" s="2"/>
      <c r="CC7660" s="2"/>
      <c r="CD7660" s="2"/>
      <c r="CE7660" s="2"/>
    </row>
    <row r="7661" spans="1:83" s="10" customFormat="1" ht="12.75" customHeight="1" x14ac:dyDescent="0.2">
      <c r="A7661" s="51" t="s">
        <v>3601</v>
      </c>
      <c r="B7661" s="9" t="s">
        <v>617</v>
      </c>
      <c r="C7661" s="66" t="s">
        <v>4035</v>
      </c>
      <c r="D7661" s="44" t="s">
        <v>4033</v>
      </c>
      <c r="E7661" s="54"/>
      <c r="F7661" s="55"/>
      <c r="G7661" s="56">
        <v>50</v>
      </c>
      <c r="H7661" s="57">
        <f t="shared" si="238"/>
        <v>59</v>
      </c>
      <c r="I7661" s="58">
        <f t="shared" si="239"/>
        <v>0</v>
      </c>
      <c r="J7661" s="59" t="s">
        <v>4027</v>
      </c>
      <c r="K7661" s="59"/>
      <c r="L7661" s="60" t="s">
        <v>4029</v>
      </c>
      <c r="M7661" s="61">
        <v>3.4000000000000002E-2</v>
      </c>
      <c r="N7661" s="6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  <c r="AW7661" s="2"/>
      <c r="AX7661" s="2"/>
      <c r="AY7661" s="2"/>
      <c r="AZ7661" s="2"/>
      <c r="BA7661" s="2"/>
      <c r="BB7661" s="2"/>
      <c r="BC7661" s="2"/>
      <c r="BD7661" s="2"/>
      <c r="BE7661" s="2"/>
      <c r="BF7661" s="2"/>
      <c r="BG7661" s="2"/>
      <c r="BH7661" s="2"/>
      <c r="BI7661" s="2"/>
      <c r="BJ7661" s="2"/>
      <c r="BK7661" s="2"/>
      <c r="BL7661" s="2"/>
      <c r="BM7661" s="2"/>
      <c r="BN7661" s="2"/>
      <c r="BO7661" s="2"/>
      <c r="BP7661" s="2"/>
      <c r="BQ7661" s="2"/>
      <c r="BR7661" s="2"/>
      <c r="BS7661" s="2"/>
      <c r="BT7661" s="2"/>
      <c r="BU7661" s="2"/>
      <c r="BV7661" s="2"/>
      <c r="BW7661" s="2"/>
      <c r="BX7661" s="2"/>
      <c r="BY7661" s="2"/>
      <c r="BZ7661" s="2"/>
      <c r="CA7661" s="2"/>
      <c r="CB7661" s="2"/>
      <c r="CC7661" s="2"/>
      <c r="CD7661" s="2"/>
      <c r="CE7661" s="2"/>
    </row>
    <row r="7662" spans="1:83" s="10" customFormat="1" ht="12.75" customHeight="1" x14ac:dyDescent="0.2">
      <c r="A7662" s="51" t="s">
        <v>12694</v>
      </c>
      <c r="B7662" s="9" t="s">
        <v>12695</v>
      </c>
      <c r="C7662" s="66" t="s">
        <v>4035</v>
      </c>
      <c r="D7662" s="44" t="s">
        <v>4033</v>
      </c>
      <c r="E7662" s="54"/>
      <c r="F7662" s="55"/>
      <c r="G7662" s="56">
        <v>8658.32</v>
      </c>
      <c r="H7662" s="57">
        <f t="shared" si="238"/>
        <v>10216.817599999998</v>
      </c>
      <c r="I7662" s="58">
        <f t="shared" si="239"/>
        <v>0</v>
      </c>
      <c r="J7662" s="59" t="s">
        <v>4027</v>
      </c>
      <c r="K7662" s="59"/>
      <c r="L7662" s="60" t="s">
        <v>4029</v>
      </c>
      <c r="M7662" s="61">
        <v>15.21</v>
      </c>
      <c r="N7662" s="6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  <c r="AW7662" s="2"/>
      <c r="AX7662" s="2"/>
      <c r="AY7662" s="2"/>
      <c r="AZ7662" s="2"/>
      <c r="BA7662" s="2"/>
      <c r="BB7662" s="2"/>
      <c r="BC7662" s="2"/>
      <c r="BD7662" s="2"/>
      <c r="BE7662" s="2"/>
      <c r="BF7662" s="2"/>
      <c r="BG7662" s="2"/>
      <c r="BH7662" s="2"/>
      <c r="BI7662" s="2"/>
      <c r="BJ7662" s="2"/>
      <c r="BK7662" s="2"/>
      <c r="BL7662" s="2"/>
      <c r="BM7662" s="2"/>
      <c r="BN7662" s="2"/>
      <c r="BO7662" s="2"/>
      <c r="BP7662" s="2"/>
      <c r="BQ7662" s="2"/>
      <c r="BR7662" s="2"/>
      <c r="BS7662" s="2"/>
      <c r="BT7662" s="2"/>
      <c r="BU7662" s="2"/>
      <c r="BV7662" s="2"/>
      <c r="BW7662" s="2"/>
      <c r="BX7662" s="2"/>
      <c r="BY7662" s="2"/>
      <c r="BZ7662" s="2"/>
      <c r="CA7662" s="2"/>
      <c r="CB7662" s="2"/>
      <c r="CC7662" s="2"/>
      <c r="CD7662" s="2"/>
      <c r="CE7662" s="2"/>
    </row>
    <row r="7663" spans="1:83" s="10" customFormat="1" ht="12.75" customHeight="1" x14ac:dyDescent="0.2">
      <c r="A7663" s="51" t="s">
        <v>3602</v>
      </c>
      <c r="B7663" s="9" t="s">
        <v>1064</v>
      </c>
      <c r="C7663" s="66" t="s">
        <v>4035</v>
      </c>
      <c r="D7663" s="44" t="s">
        <v>4033</v>
      </c>
      <c r="E7663" s="54"/>
      <c r="F7663" s="55"/>
      <c r="G7663" s="56">
        <v>25</v>
      </c>
      <c r="H7663" s="57">
        <f t="shared" si="238"/>
        <v>29.5</v>
      </c>
      <c r="I7663" s="58">
        <f t="shared" si="239"/>
        <v>0</v>
      </c>
      <c r="J7663" s="59" t="s">
        <v>4027</v>
      </c>
      <c r="K7663" s="59"/>
      <c r="L7663" s="60" t="s">
        <v>4029</v>
      </c>
      <c r="M7663" s="61">
        <v>0.04</v>
      </c>
      <c r="N7663" s="6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  <c r="AX7663" s="2"/>
      <c r="AY7663" s="2"/>
      <c r="AZ7663" s="2"/>
      <c r="BA7663" s="2"/>
      <c r="BB7663" s="2"/>
      <c r="BC7663" s="2"/>
      <c r="BD7663" s="2"/>
      <c r="BE7663" s="2"/>
      <c r="BF7663" s="2"/>
      <c r="BG7663" s="2"/>
      <c r="BH7663" s="2"/>
      <c r="BI7663" s="2"/>
      <c r="BJ7663" s="2"/>
      <c r="BK7663" s="2"/>
      <c r="BL7663" s="2"/>
      <c r="BM7663" s="2"/>
      <c r="BN7663" s="2"/>
      <c r="BO7663" s="2"/>
      <c r="BP7663" s="2"/>
      <c r="BQ7663" s="2"/>
      <c r="BR7663" s="2"/>
      <c r="BS7663" s="2"/>
      <c r="BT7663" s="2"/>
      <c r="BU7663" s="2"/>
      <c r="BV7663" s="2"/>
      <c r="BW7663" s="2"/>
      <c r="BX7663" s="2"/>
      <c r="BY7663" s="2"/>
      <c r="BZ7663" s="2"/>
      <c r="CA7663" s="2"/>
      <c r="CB7663" s="2"/>
      <c r="CC7663" s="2"/>
      <c r="CD7663" s="2"/>
      <c r="CE7663" s="2"/>
    </row>
    <row r="7664" spans="1:83" s="10" customFormat="1" ht="12.75" customHeight="1" x14ac:dyDescent="0.2">
      <c r="A7664" s="51" t="s">
        <v>3966</v>
      </c>
      <c r="B7664" s="9" t="s">
        <v>1197</v>
      </c>
      <c r="C7664" s="66" t="s">
        <v>4035</v>
      </c>
      <c r="D7664" s="44" t="s">
        <v>4033</v>
      </c>
      <c r="E7664" s="54"/>
      <c r="F7664" s="55"/>
      <c r="G7664" s="56">
        <v>6500</v>
      </c>
      <c r="H7664" s="57">
        <f t="shared" si="238"/>
        <v>7670</v>
      </c>
      <c r="I7664" s="58">
        <f t="shared" si="239"/>
        <v>0</v>
      </c>
      <c r="J7664" s="59" t="s">
        <v>4027</v>
      </c>
      <c r="K7664" s="59"/>
      <c r="L7664" s="60" t="s">
        <v>4029</v>
      </c>
      <c r="M7664" s="61">
        <v>9.82</v>
      </c>
      <c r="N7664" s="6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  <c r="AX7664" s="2"/>
      <c r="AY7664" s="2"/>
      <c r="AZ7664" s="2"/>
      <c r="BA7664" s="2"/>
      <c r="BB7664" s="2"/>
      <c r="BC7664" s="2"/>
      <c r="BD7664" s="2"/>
      <c r="BE7664" s="2"/>
      <c r="BF7664" s="2"/>
      <c r="BG7664" s="2"/>
      <c r="BH7664" s="2"/>
      <c r="BI7664" s="2"/>
      <c r="BJ7664" s="2"/>
      <c r="BK7664" s="2"/>
      <c r="BL7664" s="2"/>
      <c r="BM7664" s="2"/>
      <c r="BN7664" s="2"/>
      <c r="BO7664" s="2"/>
      <c r="BP7664" s="2"/>
      <c r="BQ7664" s="2"/>
      <c r="BR7664" s="2"/>
      <c r="BS7664" s="2"/>
      <c r="BT7664" s="2"/>
      <c r="BU7664" s="2"/>
      <c r="BV7664" s="2"/>
      <c r="BW7664" s="2"/>
      <c r="BX7664" s="2"/>
      <c r="BY7664" s="2"/>
      <c r="BZ7664" s="2"/>
      <c r="CA7664" s="2"/>
      <c r="CB7664" s="2"/>
      <c r="CC7664" s="2"/>
      <c r="CD7664" s="2"/>
      <c r="CE7664" s="2"/>
    </row>
    <row r="7665" spans="1:83" s="10" customFormat="1" ht="12.75" customHeight="1" x14ac:dyDescent="0.2">
      <c r="A7665" s="51" t="s">
        <v>3603</v>
      </c>
      <c r="B7665" s="9" t="s">
        <v>1198</v>
      </c>
      <c r="C7665" s="66" t="s">
        <v>4035</v>
      </c>
      <c r="D7665" s="44" t="s">
        <v>4033</v>
      </c>
      <c r="E7665" s="54"/>
      <c r="F7665" s="55"/>
      <c r="G7665" s="56">
        <v>6500</v>
      </c>
      <c r="H7665" s="57">
        <f t="shared" si="238"/>
        <v>7670</v>
      </c>
      <c r="I7665" s="58">
        <f t="shared" si="239"/>
        <v>0</v>
      </c>
      <c r="J7665" s="59" t="s">
        <v>4027</v>
      </c>
      <c r="K7665" s="59"/>
      <c r="L7665" s="60" t="s">
        <v>4029</v>
      </c>
      <c r="M7665" s="61">
        <v>9.82</v>
      </c>
      <c r="N7665" s="6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  <c r="AX7665" s="2"/>
      <c r="AY7665" s="2"/>
      <c r="AZ7665" s="2"/>
      <c r="BA7665" s="2"/>
      <c r="BB7665" s="2"/>
      <c r="BC7665" s="2"/>
      <c r="BD7665" s="2"/>
      <c r="BE7665" s="2"/>
      <c r="BF7665" s="2"/>
      <c r="BG7665" s="2"/>
      <c r="BH7665" s="2"/>
      <c r="BI7665" s="2"/>
      <c r="BJ7665" s="2"/>
      <c r="BK7665" s="2"/>
      <c r="BL7665" s="2"/>
      <c r="BM7665" s="2"/>
      <c r="BN7665" s="2"/>
      <c r="BO7665" s="2"/>
      <c r="BP7665" s="2"/>
      <c r="BQ7665" s="2"/>
      <c r="BR7665" s="2"/>
      <c r="BS7665" s="2"/>
      <c r="BT7665" s="2"/>
      <c r="BU7665" s="2"/>
      <c r="BV7665" s="2"/>
      <c r="BW7665" s="2"/>
      <c r="BX7665" s="2"/>
      <c r="BY7665" s="2"/>
      <c r="BZ7665" s="2"/>
      <c r="CA7665" s="2"/>
      <c r="CB7665" s="2"/>
      <c r="CC7665" s="2"/>
      <c r="CD7665" s="2"/>
      <c r="CE7665" s="2"/>
    </row>
    <row r="7666" spans="1:83" s="10" customFormat="1" ht="12.75" customHeight="1" x14ac:dyDescent="0.2">
      <c r="A7666" s="51" t="s">
        <v>12696</v>
      </c>
      <c r="B7666" s="9" t="s">
        <v>10658</v>
      </c>
      <c r="C7666" s="66" t="s">
        <v>4035</v>
      </c>
      <c r="D7666" s="44" t="s">
        <v>4033</v>
      </c>
      <c r="E7666" s="54"/>
      <c r="F7666" s="55"/>
      <c r="G7666" s="56">
        <v>500</v>
      </c>
      <c r="H7666" s="57">
        <f t="shared" si="238"/>
        <v>590</v>
      </c>
      <c r="I7666" s="58">
        <f t="shared" si="239"/>
        <v>0</v>
      </c>
      <c r="J7666" s="59" t="s">
        <v>4027</v>
      </c>
      <c r="K7666" s="59"/>
      <c r="L7666" s="60" t="s">
        <v>4029</v>
      </c>
      <c r="M7666" s="61"/>
      <c r="N7666" s="6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  <c r="AX7666" s="2"/>
      <c r="AY7666" s="2"/>
      <c r="AZ7666" s="2"/>
      <c r="BA7666" s="2"/>
      <c r="BB7666" s="2"/>
      <c r="BC7666" s="2"/>
      <c r="BD7666" s="2"/>
      <c r="BE7666" s="2"/>
      <c r="BF7666" s="2"/>
      <c r="BG7666" s="2"/>
      <c r="BH7666" s="2"/>
      <c r="BI7666" s="2"/>
      <c r="BJ7666" s="2"/>
      <c r="BK7666" s="2"/>
      <c r="BL7666" s="2"/>
      <c r="BM7666" s="2"/>
      <c r="BN7666" s="2"/>
      <c r="BO7666" s="2"/>
      <c r="BP7666" s="2"/>
      <c r="BQ7666" s="2"/>
      <c r="BR7666" s="2"/>
      <c r="BS7666" s="2"/>
      <c r="BT7666" s="2"/>
      <c r="BU7666" s="2"/>
      <c r="BV7666" s="2"/>
      <c r="BW7666" s="2"/>
      <c r="BX7666" s="2"/>
      <c r="BY7666" s="2"/>
      <c r="BZ7666" s="2"/>
      <c r="CA7666" s="2"/>
      <c r="CB7666" s="2"/>
      <c r="CC7666" s="2"/>
      <c r="CD7666" s="2"/>
      <c r="CE7666" s="2"/>
    </row>
    <row r="7667" spans="1:83" s="10" customFormat="1" ht="12.75" customHeight="1" x14ac:dyDescent="0.2">
      <c r="A7667" s="51" t="s">
        <v>3604</v>
      </c>
      <c r="B7667" s="9" t="s">
        <v>46</v>
      </c>
      <c r="C7667" s="66" t="s">
        <v>4035</v>
      </c>
      <c r="D7667" s="44" t="s">
        <v>4033</v>
      </c>
      <c r="E7667" s="54"/>
      <c r="F7667" s="55"/>
      <c r="G7667" s="56">
        <v>250</v>
      </c>
      <c r="H7667" s="57">
        <f t="shared" si="238"/>
        <v>295</v>
      </c>
      <c r="I7667" s="58">
        <f t="shared" si="239"/>
        <v>0</v>
      </c>
      <c r="J7667" s="59" t="s">
        <v>4027</v>
      </c>
      <c r="K7667" s="59"/>
      <c r="L7667" s="60" t="s">
        <v>4029</v>
      </c>
      <c r="M7667" s="61">
        <v>0.65</v>
      </c>
      <c r="N7667" s="6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  <c r="AW7667" s="2"/>
      <c r="AX7667" s="2"/>
      <c r="AY7667" s="2"/>
      <c r="AZ7667" s="2"/>
      <c r="BA7667" s="2"/>
      <c r="BB7667" s="2"/>
      <c r="BC7667" s="2"/>
      <c r="BD7667" s="2"/>
      <c r="BE7667" s="2"/>
      <c r="BF7667" s="2"/>
      <c r="BG7667" s="2"/>
      <c r="BH7667" s="2"/>
      <c r="BI7667" s="2"/>
      <c r="BJ7667" s="2"/>
      <c r="BK7667" s="2"/>
      <c r="BL7667" s="2"/>
      <c r="BM7667" s="2"/>
      <c r="BN7667" s="2"/>
      <c r="BO7667" s="2"/>
      <c r="BP7667" s="2"/>
      <c r="BQ7667" s="2"/>
      <c r="BR7667" s="2"/>
      <c r="BS7667" s="2"/>
      <c r="BT7667" s="2"/>
      <c r="BU7667" s="2"/>
      <c r="BV7667" s="2"/>
      <c r="BW7667" s="2"/>
      <c r="BX7667" s="2"/>
      <c r="BY7667" s="2"/>
      <c r="BZ7667" s="2"/>
      <c r="CA7667" s="2"/>
      <c r="CB7667" s="2"/>
      <c r="CC7667" s="2"/>
      <c r="CD7667" s="2"/>
      <c r="CE7667" s="2"/>
    </row>
    <row r="7668" spans="1:83" ht="12.75" customHeight="1" x14ac:dyDescent="0.2">
      <c r="A7668" s="51" t="s">
        <v>12697</v>
      </c>
      <c r="B7668" s="9" t="s">
        <v>12698</v>
      </c>
      <c r="C7668" s="66" t="s">
        <v>4035</v>
      </c>
      <c r="D7668" s="44" t="s">
        <v>4033</v>
      </c>
      <c r="E7668" s="54"/>
      <c r="F7668" s="55"/>
      <c r="G7668" s="56">
        <v>531.05999999999995</v>
      </c>
      <c r="H7668" s="57">
        <f t="shared" si="238"/>
        <v>626.65079999999989</v>
      </c>
      <c r="I7668" s="58">
        <f t="shared" si="239"/>
        <v>0</v>
      </c>
      <c r="J7668" s="59" t="s">
        <v>4027</v>
      </c>
      <c r="K7668" s="59"/>
      <c r="L7668" s="60" t="s">
        <v>4029</v>
      </c>
      <c r="M7668" s="61">
        <v>0.15</v>
      </c>
      <c r="N7668" s="62"/>
    </row>
    <row r="7669" spans="1:83" s="10" customFormat="1" ht="12.75" customHeight="1" x14ac:dyDescent="0.2">
      <c r="A7669" s="51" t="s">
        <v>3605</v>
      </c>
      <c r="B7669" s="9" t="s">
        <v>217</v>
      </c>
      <c r="C7669" s="66" t="s">
        <v>4035</v>
      </c>
      <c r="D7669" s="44" t="s">
        <v>4033</v>
      </c>
      <c r="E7669" s="54"/>
      <c r="F7669" s="55"/>
      <c r="G7669" s="56">
        <v>87</v>
      </c>
      <c r="H7669" s="57">
        <f t="shared" si="238"/>
        <v>102.66</v>
      </c>
      <c r="I7669" s="58">
        <f t="shared" si="239"/>
        <v>0</v>
      </c>
      <c r="J7669" s="59" t="s">
        <v>4027</v>
      </c>
      <c r="K7669" s="59" t="s">
        <v>7891</v>
      </c>
      <c r="L7669" s="79" t="s">
        <v>8034</v>
      </c>
      <c r="M7669" s="61">
        <v>0.04</v>
      </c>
      <c r="N7669" s="6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  <c r="AW7669" s="2"/>
      <c r="AX7669" s="2"/>
      <c r="AY7669" s="2"/>
      <c r="AZ7669" s="2"/>
      <c r="BA7669" s="2"/>
      <c r="BB7669" s="2"/>
      <c r="BC7669" s="2"/>
      <c r="BD7669" s="2"/>
      <c r="BE7669" s="2"/>
      <c r="BF7669" s="2"/>
      <c r="BG7669" s="2"/>
      <c r="BH7669" s="2"/>
      <c r="BI7669" s="2"/>
      <c r="BJ7669" s="2"/>
      <c r="BK7669" s="2"/>
      <c r="BL7669" s="2"/>
      <c r="BM7669" s="2"/>
      <c r="BN7669" s="2"/>
      <c r="BO7669" s="2"/>
      <c r="BP7669" s="2"/>
      <c r="BQ7669" s="2"/>
      <c r="BR7669" s="2"/>
      <c r="BS7669" s="2"/>
      <c r="BT7669" s="2"/>
      <c r="BU7669" s="2"/>
      <c r="BV7669" s="2"/>
      <c r="BW7669" s="2"/>
      <c r="BX7669" s="2"/>
      <c r="BY7669" s="2"/>
      <c r="BZ7669" s="2"/>
      <c r="CA7669" s="2"/>
      <c r="CB7669" s="2"/>
      <c r="CC7669" s="2"/>
      <c r="CD7669" s="2"/>
      <c r="CE7669" s="2"/>
    </row>
    <row r="7670" spans="1:83" s="10" customFormat="1" ht="12.75" customHeight="1" x14ac:dyDescent="0.2">
      <c r="A7670" s="64" t="s">
        <v>12699</v>
      </c>
      <c r="B7670" s="9" t="s">
        <v>77</v>
      </c>
      <c r="C7670" s="53" t="s">
        <v>4007</v>
      </c>
      <c r="D7670" s="44" t="s">
        <v>4237</v>
      </c>
      <c r="E7670" s="54"/>
      <c r="F7670" s="55"/>
      <c r="G7670" s="56">
        <v>11.4</v>
      </c>
      <c r="H7670" s="57">
        <f t="shared" si="238"/>
        <v>13.452</v>
      </c>
      <c r="I7670" s="58">
        <f t="shared" si="239"/>
        <v>0</v>
      </c>
      <c r="J7670" s="59" t="s">
        <v>4027</v>
      </c>
      <c r="K7670" s="59" t="s">
        <v>4039</v>
      </c>
      <c r="L7670" s="60" t="s">
        <v>4029</v>
      </c>
      <c r="M7670" s="61"/>
      <c r="N7670" s="6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  <c r="AX7670" s="2"/>
      <c r="AY7670" s="2"/>
      <c r="AZ7670" s="2"/>
      <c r="BA7670" s="2"/>
      <c r="BB7670" s="2"/>
      <c r="BC7670" s="2"/>
      <c r="BD7670" s="2"/>
      <c r="BE7670" s="2"/>
      <c r="BF7670" s="2"/>
      <c r="BG7670" s="2"/>
      <c r="BH7670" s="2"/>
      <c r="BI7670" s="2"/>
      <c r="BJ7670" s="2"/>
      <c r="BK7670" s="2"/>
      <c r="BL7670" s="2"/>
      <c r="BM7670" s="2"/>
      <c r="BN7670" s="2"/>
      <c r="BO7670" s="2"/>
      <c r="BP7670" s="2"/>
      <c r="BQ7670" s="2"/>
      <c r="BR7670" s="2"/>
      <c r="BS7670" s="2"/>
      <c r="BT7670" s="2"/>
      <c r="BU7670" s="2"/>
      <c r="BV7670" s="2"/>
      <c r="BW7670" s="2"/>
      <c r="BX7670" s="2"/>
      <c r="BY7670" s="2"/>
      <c r="BZ7670" s="2"/>
      <c r="CA7670" s="2"/>
      <c r="CB7670" s="2"/>
      <c r="CC7670" s="2"/>
      <c r="CD7670" s="2"/>
      <c r="CE7670" s="2"/>
    </row>
    <row r="7671" spans="1:83" s="10" customFormat="1" ht="12.75" customHeight="1" x14ac:dyDescent="0.2">
      <c r="A7671" s="75" t="s">
        <v>12700</v>
      </c>
      <c r="B7671" s="97" t="s">
        <v>12701</v>
      </c>
      <c r="C7671" s="53" t="s">
        <v>4007</v>
      </c>
      <c r="D7671" s="44"/>
      <c r="E7671" s="54"/>
      <c r="F7671" s="55"/>
      <c r="G7671" s="56">
        <v>10.32</v>
      </c>
      <c r="H7671" s="57">
        <f t="shared" si="238"/>
        <v>12.1776</v>
      </c>
      <c r="I7671" s="58">
        <f t="shared" si="239"/>
        <v>0</v>
      </c>
      <c r="J7671" s="59"/>
      <c r="K7671" s="59" t="s">
        <v>4921</v>
      </c>
      <c r="L7671" s="60"/>
      <c r="M7671" s="61"/>
      <c r="N7671" s="6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  <c r="AX7671" s="2"/>
      <c r="AY7671" s="2"/>
      <c r="AZ7671" s="2"/>
      <c r="BA7671" s="2"/>
      <c r="BB7671" s="2"/>
      <c r="BC7671" s="2"/>
      <c r="BD7671" s="2"/>
      <c r="BE7671" s="2"/>
      <c r="BF7671" s="2"/>
      <c r="BG7671" s="2"/>
      <c r="BH7671" s="2"/>
      <c r="BI7671" s="2"/>
      <c r="BJ7671" s="2"/>
      <c r="BK7671" s="2"/>
      <c r="BL7671" s="2"/>
      <c r="BM7671" s="2"/>
      <c r="BN7671" s="2"/>
      <c r="BO7671" s="2"/>
      <c r="BP7671" s="2"/>
      <c r="BQ7671" s="2"/>
      <c r="BR7671" s="2"/>
      <c r="BS7671" s="2"/>
      <c r="BT7671" s="2"/>
      <c r="BU7671" s="2"/>
      <c r="BV7671" s="2"/>
      <c r="BW7671" s="2"/>
      <c r="BX7671" s="2"/>
      <c r="BY7671" s="2"/>
      <c r="BZ7671" s="2"/>
      <c r="CA7671" s="2"/>
      <c r="CB7671" s="2"/>
      <c r="CC7671" s="2"/>
      <c r="CD7671" s="2"/>
      <c r="CE7671" s="2"/>
    </row>
    <row r="7672" spans="1:83" s="10" customFormat="1" ht="12.75" customHeight="1" x14ac:dyDescent="0.2">
      <c r="A7672" s="64" t="s">
        <v>12702</v>
      </c>
      <c r="B7672" s="9" t="s">
        <v>12703</v>
      </c>
      <c r="C7672" s="53" t="s">
        <v>4007</v>
      </c>
      <c r="D7672" s="44" t="s">
        <v>4237</v>
      </c>
      <c r="E7672" s="54"/>
      <c r="F7672" s="55"/>
      <c r="G7672" s="56">
        <v>1650</v>
      </c>
      <c r="H7672" s="57">
        <f t="shared" si="238"/>
        <v>1947</v>
      </c>
      <c r="I7672" s="58">
        <f t="shared" si="239"/>
        <v>0</v>
      </c>
      <c r="J7672" s="59" t="s">
        <v>4027</v>
      </c>
      <c r="K7672" s="59" t="s">
        <v>6950</v>
      </c>
      <c r="L7672" s="60" t="s">
        <v>4029</v>
      </c>
      <c r="M7672" s="61">
        <v>1.79</v>
      </c>
      <c r="N7672" s="6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  <c r="AW7672" s="2"/>
      <c r="AX7672" s="2"/>
      <c r="AY7672" s="2"/>
      <c r="AZ7672" s="2"/>
      <c r="BA7672" s="2"/>
      <c r="BB7672" s="2"/>
      <c r="BC7672" s="2"/>
      <c r="BD7672" s="2"/>
      <c r="BE7672" s="2"/>
      <c r="BF7672" s="2"/>
      <c r="BG7672" s="2"/>
      <c r="BH7672" s="2"/>
      <c r="BI7672" s="2"/>
      <c r="BJ7672" s="2"/>
      <c r="BK7672" s="2"/>
      <c r="BL7672" s="2"/>
      <c r="BM7672" s="2"/>
      <c r="BN7672" s="2"/>
      <c r="BO7672" s="2"/>
      <c r="BP7672" s="2"/>
      <c r="BQ7672" s="2"/>
      <c r="BR7672" s="2"/>
      <c r="BS7672" s="2"/>
      <c r="BT7672" s="2"/>
      <c r="BU7672" s="2"/>
      <c r="BV7672" s="2"/>
      <c r="BW7672" s="2"/>
      <c r="BX7672" s="2"/>
      <c r="BY7672" s="2"/>
      <c r="BZ7672" s="2"/>
      <c r="CA7672" s="2"/>
      <c r="CB7672" s="2"/>
      <c r="CC7672" s="2"/>
      <c r="CD7672" s="2"/>
      <c r="CE7672" s="2"/>
    </row>
    <row r="7673" spans="1:83" s="10" customFormat="1" ht="12.75" customHeight="1" x14ac:dyDescent="0.2">
      <c r="A7673" s="64" t="s">
        <v>12704</v>
      </c>
      <c r="B7673" s="9" t="s">
        <v>10969</v>
      </c>
      <c r="C7673" s="53" t="s">
        <v>4007</v>
      </c>
      <c r="D7673" s="44" t="s">
        <v>4237</v>
      </c>
      <c r="E7673" s="54"/>
      <c r="F7673" s="55"/>
      <c r="G7673" s="56">
        <v>220</v>
      </c>
      <c r="H7673" s="57">
        <f t="shared" si="238"/>
        <v>259.59999999999997</v>
      </c>
      <c r="I7673" s="58">
        <f t="shared" si="239"/>
        <v>0</v>
      </c>
      <c r="J7673" s="59" t="s">
        <v>4027</v>
      </c>
      <c r="K7673" s="59" t="s">
        <v>6950</v>
      </c>
      <c r="L7673" s="60" t="s">
        <v>4029</v>
      </c>
      <c r="M7673" s="61">
        <v>0.11</v>
      </c>
      <c r="N7673" s="6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  <c r="AW7673" s="2"/>
      <c r="AX7673" s="2"/>
      <c r="AY7673" s="2"/>
      <c r="AZ7673" s="2"/>
      <c r="BA7673" s="2"/>
      <c r="BB7673" s="2"/>
      <c r="BC7673" s="2"/>
      <c r="BD7673" s="2"/>
      <c r="BE7673" s="2"/>
      <c r="BF7673" s="2"/>
      <c r="BG7673" s="2"/>
      <c r="BH7673" s="2"/>
      <c r="BI7673" s="2"/>
      <c r="BJ7673" s="2"/>
      <c r="BK7673" s="2"/>
      <c r="BL7673" s="2"/>
      <c r="BM7673" s="2"/>
      <c r="BN7673" s="2"/>
      <c r="BO7673" s="2"/>
      <c r="BP7673" s="2"/>
      <c r="BQ7673" s="2"/>
      <c r="BR7673" s="2"/>
      <c r="BS7673" s="2"/>
      <c r="BT7673" s="2"/>
      <c r="BU7673" s="2"/>
      <c r="BV7673" s="2"/>
      <c r="BW7673" s="2"/>
      <c r="BX7673" s="2"/>
      <c r="BY7673" s="2"/>
      <c r="BZ7673" s="2"/>
      <c r="CA7673" s="2"/>
      <c r="CB7673" s="2"/>
      <c r="CC7673" s="2"/>
      <c r="CD7673" s="2"/>
      <c r="CE7673" s="2"/>
    </row>
    <row r="7674" spans="1:83" s="10" customFormat="1" ht="12.75" customHeight="1" x14ac:dyDescent="0.2">
      <c r="A7674" s="64" t="s">
        <v>12705</v>
      </c>
      <c r="B7674" s="9" t="s">
        <v>12428</v>
      </c>
      <c r="C7674" s="53" t="s">
        <v>4007</v>
      </c>
      <c r="D7674" s="44" t="s">
        <v>4237</v>
      </c>
      <c r="E7674" s="54"/>
      <c r="F7674" s="55"/>
      <c r="G7674" s="56">
        <v>590</v>
      </c>
      <c r="H7674" s="57">
        <f t="shared" si="238"/>
        <v>696.19999999999993</v>
      </c>
      <c r="I7674" s="58">
        <f t="shared" si="239"/>
        <v>0</v>
      </c>
      <c r="J7674" s="59" t="s">
        <v>4027</v>
      </c>
      <c r="K7674" s="59" t="s">
        <v>6950</v>
      </c>
      <c r="L7674" s="60" t="s">
        <v>4029</v>
      </c>
      <c r="M7674" s="61">
        <v>0.55000000000000004</v>
      </c>
      <c r="N7674" s="6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  <c r="AX7674" s="2"/>
      <c r="AY7674" s="2"/>
      <c r="AZ7674" s="2"/>
      <c r="BA7674" s="2"/>
      <c r="BB7674" s="2"/>
      <c r="BC7674" s="2"/>
      <c r="BD7674" s="2"/>
      <c r="BE7674" s="2"/>
      <c r="BF7674" s="2"/>
      <c r="BG7674" s="2"/>
      <c r="BH7674" s="2"/>
      <c r="BI7674" s="2"/>
      <c r="BJ7674" s="2"/>
      <c r="BK7674" s="2"/>
      <c r="BL7674" s="2"/>
      <c r="BM7674" s="2"/>
      <c r="BN7674" s="2"/>
      <c r="BO7674" s="2"/>
      <c r="BP7674" s="2"/>
      <c r="BQ7674" s="2"/>
      <c r="BR7674" s="2"/>
      <c r="BS7674" s="2"/>
      <c r="BT7674" s="2"/>
      <c r="BU7674" s="2"/>
      <c r="BV7674" s="2"/>
      <c r="BW7674" s="2"/>
      <c r="BX7674" s="2"/>
      <c r="BY7674" s="2"/>
      <c r="BZ7674" s="2"/>
      <c r="CA7674" s="2"/>
      <c r="CB7674" s="2"/>
      <c r="CC7674" s="2"/>
      <c r="CD7674" s="2"/>
      <c r="CE7674" s="2"/>
    </row>
    <row r="7675" spans="1:83" s="10" customFormat="1" ht="12.75" customHeight="1" x14ac:dyDescent="0.2">
      <c r="A7675" s="51" t="s">
        <v>3606</v>
      </c>
      <c r="B7675" s="9" t="s">
        <v>201</v>
      </c>
      <c r="C7675" s="66" t="s">
        <v>4035</v>
      </c>
      <c r="D7675" s="44" t="s">
        <v>4243</v>
      </c>
      <c r="E7675" s="54"/>
      <c r="F7675" s="55"/>
      <c r="G7675" s="56">
        <v>528.26</v>
      </c>
      <c r="H7675" s="57">
        <f t="shared" si="238"/>
        <v>623.34679999999992</v>
      </c>
      <c r="I7675" s="58">
        <f t="shared" si="239"/>
        <v>0</v>
      </c>
      <c r="J7675" s="59" t="s">
        <v>12706</v>
      </c>
      <c r="K7675" s="59"/>
      <c r="L7675" s="60" t="s">
        <v>4029</v>
      </c>
      <c r="M7675" s="61">
        <v>0.505</v>
      </c>
      <c r="N7675" s="6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  <c r="AO7675" s="2"/>
      <c r="AP7675" s="2"/>
      <c r="AQ7675" s="2"/>
      <c r="AR7675" s="2"/>
      <c r="AS7675" s="2"/>
      <c r="AT7675" s="2"/>
      <c r="AU7675" s="2"/>
      <c r="AV7675" s="2"/>
      <c r="AW7675" s="2"/>
      <c r="AX7675" s="2"/>
      <c r="AY7675" s="2"/>
      <c r="AZ7675" s="2"/>
      <c r="BA7675" s="2"/>
      <c r="BB7675" s="2"/>
      <c r="BC7675" s="2"/>
      <c r="BD7675" s="2"/>
      <c r="BE7675" s="2"/>
      <c r="BF7675" s="2"/>
      <c r="BG7675" s="2"/>
      <c r="BH7675" s="2"/>
      <c r="BI7675" s="2"/>
      <c r="BJ7675" s="2"/>
      <c r="BK7675" s="2"/>
      <c r="BL7675" s="2"/>
      <c r="BM7675" s="2"/>
      <c r="BN7675" s="2"/>
      <c r="BO7675" s="2"/>
      <c r="BP7675" s="2"/>
      <c r="BQ7675" s="2"/>
      <c r="BR7675" s="2"/>
      <c r="BS7675" s="2"/>
      <c r="BT7675" s="2"/>
      <c r="BU7675" s="2"/>
      <c r="BV7675" s="2"/>
      <c r="BW7675" s="2"/>
      <c r="BX7675" s="2"/>
      <c r="BY7675" s="2"/>
      <c r="BZ7675" s="2"/>
      <c r="CA7675" s="2"/>
      <c r="CB7675" s="2"/>
      <c r="CC7675" s="2"/>
      <c r="CD7675" s="2"/>
      <c r="CE7675" s="2"/>
    </row>
    <row r="7676" spans="1:83" s="10" customFormat="1" ht="12.75" customHeight="1" x14ac:dyDescent="0.2">
      <c r="A7676" s="51" t="s">
        <v>3607</v>
      </c>
      <c r="B7676" s="9" t="s">
        <v>1143</v>
      </c>
      <c r="C7676" s="66" t="s">
        <v>4035</v>
      </c>
      <c r="D7676" s="44" t="s">
        <v>4243</v>
      </c>
      <c r="E7676" s="54"/>
      <c r="F7676" s="55"/>
      <c r="G7676" s="56">
        <v>325</v>
      </c>
      <c r="H7676" s="57">
        <f t="shared" si="238"/>
        <v>383.5</v>
      </c>
      <c r="I7676" s="58">
        <f t="shared" si="239"/>
        <v>0</v>
      </c>
      <c r="J7676" s="59" t="s">
        <v>12707</v>
      </c>
      <c r="K7676" s="59"/>
      <c r="L7676" s="60" t="s">
        <v>4029</v>
      </c>
      <c r="M7676" s="61">
        <v>0.15</v>
      </c>
      <c r="N7676" s="6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  <c r="AO7676" s="2"/>
      <c r="AP7676" s="2"/>
      <c r="AQ7676" s="2"/>
      <c r="AR7676" s="2"/>
      <c r="AS7676" s="2"/>
      <c r="AT7676" s="2"/>
      <c r="AU7676" s="2"/>
      <c r="AV7676" s="2"/>
      <c r="AW7676" s="2"/>
      <c r="AX7676" s="2"/>
      <c r="AY7676" s="2"/>
      <c r="AZ7676" s="2"/>
      <c r="BA7676" s="2"/>
      <c r="BB7676" s="2"/>
      <c r="BC7676" s="2"/>
      <c r="BD7676" s="2"/>
      <c r="BE7676" s="2"/>
      <c r="BF7676" s="2"/>
      <c r="BG7676" s="2"/>
      <c r="BH7676" s="2"/>
      <c r="BI7676" s="2"/>
      <c r="BJ7676" s="2"/>
      <c r="BK7676" s="2"/>
      <c r="BL7676" s="2"/>
      <c r="BM7676" s="2"/>
      <c r="BN7676" s="2"/>
      <c r="BO7676" s="2"/>
      <c r="BP7676" s="2"/>
      <c r="BQ7676" s="2"/>
      <c r="BR7676" s="2"/>
      <c r="BS7676" s="2"/>
      <c r="BT7676" s="2"/>
      <c r="BU7676" s="2"/>
      <c r="BV7676" s="2"/>
      <c r="BW7676" s="2"/>
      <c r="BX7676" s="2"/>
      <c r="BY7676" s="2"/>
      <c r="BZ7676" s="2"/>
      <c r="CA7676" s="2"/>
      <c r="CB7676" s="2"/>
      <c r="CC7676" s="2"/>
      <c r="CD7676" s="2"/>
      <c r="CE7676" s="2"/>
    </row>
    <row r="7677" spans="1:83" s="10" customFormat="1" ht="12.75" customHeight="1" x14ac:dyDescent="0.2">
      <c r="A7677" s="51" t="s">
        <v>12708</v>
      </c>
      <c r="B7677" s="9" t="s">
        <v>704</v>
      </c>
      <c r="C7677" s="66" t="s">
        <v>4035</v>
      </c>
      <c r="D7677" s="44" t="s">
        <v>4243</v>
      </c>
      <c r="E7677" s="54"/>
      <c r="F7677" s="55"/>
      <c r="G7677" s="56">
        <v>45</v>
      </c>
      <c r="H7677" s="57">
        <f t="shared" si="238"/>
        <v>53.099999999999994</v>
      </c>
      <c r="I7677" s="58">
        <f t="shared" si="239"/>
        <v>0</v>
      </c>
      <c r="J7677" s="59"/>
      <c r="K7677" s="59"/>
      <c r="L7677" s="60" t="s">
        <v>4029</v>
      </c>
      <c r="M7677" s="61"/>
      <c r="N7677" s="6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  <c r="AX7677" s="2"/>
      <c r="AY7677" s="2"/>
      <c r="AZ7677" s="2"/>
      <c r="BA7677" s="2"/>
      <c r="BB7677" s="2"/>
      <c r="BC7677" s="2"/>
      <c r="BD7677" s="2"/>
      <c r="BE7677" s="2"/>
      <c r="BF7677" s="2"/>
      <c r="BG7677" s="2"/>
      <c r="BH7677" s="2"/>
      <c r="BI7677" s="2"/>
      <c r="BJ7677" s="2"/>
      <c r="BK7677" s="2"/>
      <c r="BL7677" s="2"/>
      <c r="BM7677" s="2"/>
      <c r="BN7677" s="2"/>
      <c r="BO7677" s="2"/>
      <c r="BP7677" s="2"/>
      <c r="BQ7677" s="2"/>
      <c r="BR7677" s="2"/>
      <c r="BS7677" s="2"/>
      <c r="BT7677" s="2"/>
      <c r="BU7677" s="2"/>
      <c r="BV7677" s="2"/>
      <c r="BW7677" s="2"/>
      <c r="BX7677" s="2"/>
      <c r="BY7677" s="2"/>
      <c r="BZ7677" s="2"/>
      <c r="CA7677" s="2"/>
      <c r="CB7677" s="2"/>
      <c r="CC7677" s="2"/>
      <c r="CD7677" s="2"/>
      <c r="CE7677" s="2"/>
    </row>
    <row r="7678" spans="1:83" s="10" customFormat="1" ht="12.75" customHeight="1" x14ac:dyDescent="0.2">
      <c r="A7678" s="51" t="s">
        <v>3608</v>
      </c>
      <c r="B7678" s="9" t="s">
        <v>1161</v>
      </c>
      <c r="C7678" s="66" t="s">
        <v>4035</v>
      </c>
      <c r="D7678" s="44" t="s">
        <v>8309</v>
      </c>
      <c r="E7678" s="54"/>
      <c r="F7678" s="55"/>
      <c r="G7678" s="56">
        <v>10003.59</v>
      </c>
      <c r="H7678" s="57">
        <f t="shared" si="238"/>
        <v>11804.236199999999</v>
      </c>
      <c r="I7678" s="58">
        <f t="shared" si="239"/>
        <v>0</v>
      </c>
      <c r="J7678" s="59" t="s">
        <v>12709</v>
      </c>
      <c r="K7678" s="59"/>
      <c r="L7678" s="79" t="s">
        <v>8312</v>
      </c>
      <c r="M7678" s="61">
        <v>15.35</v>
      </c>
      <c r="N7678" s="6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  <c r="AX7678" s="2"/>
      <c r="AY7678" s="2"/>
      <c r="AZ7678" s="2"/>
      <c r="BA7678" s="2"/>
      <c r="BB7678" s="2"/>
      <c r="BC7678" s="2"/>
      <c r="BD7678" s="2"/>
      <c r="BE7678" s="2"/>
      <c r="BF7678" s="2"/>
      <c r="BG7678" s="2"/>
      <c r="BH7678" s="2"/>
      <c r="BI7678" s="2"/>
      <c r="BJ7678" s="2"/>
      <c r="BK7678" s="2"/>
      <c r="BL7678" s="2"/>
      <c r="BM7678" s="2"/>
      <c r="BN7678" s="2"/>
      <c r="BO7678" s="2"/>
      <c r="BP7678" s="2"/>
      <c r="BQ7678" s="2"/>
      <c r="BR7678" s="2"/>
      <c r="BS7678" s="2"/>
      <c r="BT7678" s="2"/>
      <c r="BU7678" s="2"/>
      <c r="BV7678" s="2"/>
      <c r="BW7678" s="2"/>
      <c r="BX7678" s="2"/>
      <c r="BY7678" s="2"/>
      <c r="BZ7678" s="2"/>
      <c r="CA7678" s="2"/>
      <c r="CB7678" s="2"/>
      <c r="CC7678" s="2"/>
      <c r="CD7678" s="2"/>
      <c r="CE7678" s="2"/>
    </row>
    <row r="7679" spans="1:83" s="10" customFormat="1" ht="12.75" customHeight="1" x14ac:dyDescent="0.2">
      <c r="A7679" s="78" t="s">
        <v>3609</v>
      </c>
      <c r="B7679" s="70" t="s">
        <v>1199</v>
      </c>
      <c r="C7679" s="66" t="s">
        <v>4035</v>
      </c>
      <c r="D7679" s="72" t="s">
        <v>8309</v>
      </c>
      <c r="E7679" s="54"/>
      <c r="F7679" s="55"/>
      <c r="G7679" s="56">
        <v>1150</v>
      </c>
      <c r="H7679" s="57">
        <f t="shared" si="238"/>
        <v>1357</v>
      </c>
      <c r="I7679" s="58">
        <f t="shared" si="239"/>
        <v>0</v>
      </c>
      <c r="J7679" s="59" t="s">
        <v>4015</v>
      </c>
      <c r="K7679" s="59"/>
      <c r="L7679" s="68" t="s">
        <v>4015</v>
      </c>
      <c r="M7679" s="61">
        <v>4.95</v>
      </c>
      <c r="N7679" s="6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  <c r="AX7679" s="2"/>
      <c r="AY7679" s="2"/>
      <c r="AZ7679" s="2"/>
      <c r="BA7679" s="2"/>
      <c r="BB7679" s="2"/>
      <c r="BC7679" s="2"/>
      <c r="BD7679" s="2"/>
      <c r="BE7679" s="2"/>
      <c r="BF7679" s="2"/>
      <c r="BG7679" s="2"/>
      <c r="BH7679" s="2"/>
      <c r="BI7679" s="2"/>
      <c r="BJ7679" s="2"/>
      <c r="BK7679" s="2"/>
      <c r="BL7679" s="2"/>
      <c r="BM7679" s="2"/>
      <c r="BN7679" s="2"/>
      <c r="BO7679" s="2"/>
      <c r="BP7679" s="2"/>
      <c r="BQ7679" s="2"/>
      <c r="BR7679" s="2"/>
      <c r="BS7679" s="2"/>
      <c r="BT7679" s="2"/>
      <c r="BU7679" s="2"/>
      <c r="BV7679" s="2"/>
      <c r="BW7679" s="2"/>
      <c r="BX7679" s="2"/>
      <c r="BY7679" s="2"/>
      <c r="BZ7679" s="2"/>
      <c r="CA7679" s="2"/>
      <c r="CB7679" s="2"/>
      <c r="CC7679" s="2"/>
      <c r="CD7679" s="2"/>
      <c r="CE7679" s="2"/>
    </row>
    <row r="7680" spans="1:83" s="10" customFormat="1" ht="12.75" customHeight="1" x14ac:dyDescent="0.2">
      <c r="A7680" s="51" t="s">
        <v>3610</v>
      </c>
      <c r="B7680" s="9" t="s">
        <v>174</v>
      </c>
      <c r="C7680" s="66" t="s">
        <v>4035</v>
      </c>
      <c r="D7680" s="44" t="s">
        <v>8309</v>
      </c>
      <c r="E7680" s="54"/>
      <c r="F7680" s="55"/>
      <c r="G7680" s="56">
        <v>920.06</v>
      </c>
      <c r="H7680" s="57">
        <f t="shared" si="238"/>
        <v>1085.6707999999999</v>
      </c>
      <c r="I7680" s="58">
        <f t="shared" si="239"/>
        <v>0</v>
      </c>
      <c r="J7680" s="59" t="s">
        <v>4027</v>
      </c>
      <c r="K7680" s="59"/>
      <c r="L7680" s="79" t="s">
        <v>8310</v>
      </c>
      <c r="M7680" s="61">
        <v>0.73599999999999999</v>
      </c>
      <c r="N7680" s="6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  <c r="AX7680" s="2"/>
      <c r="AY7680" s="2"/>
      <c r="AZ7680" s="2"/>
      <c r="BA7680" s="2"/>
      <c r="BB7680" s="2"/>
      <c r="BC7680" s="2"/>
      <c r="BD7680" s="2"/>
      <c r="BE7680" s="2"/>
      <c r="BF7680" s="2"/>
      <c r="BG7680" s="2"/>
      <c r="BH7680" s="2"/>
      <c r="BI7680" s="2"/>
      <c r="BJ7680" s="2"/>
      <c r="BK7680" s="2"/>
      <c r="BL7680" s="2"/>
      <c r="BM7680" s="2"/>
      <c r="BN7680" s="2"/>
      <c r="BO7680" s="2"/>
      <c r="BP7680" s="2"/>
      <c r="BQ7680" s="2"/>
      <c r="BR7680" s="2"/>
      <c r="BS7680" s="2"/>
      <c r="BT7680" s="2"/>
      <c r="BU7680" s="2"/>
      <c r="BV7680" s="2"/>
      <c r="BW7680" s="2"/>
      <c r="BX7680" s="2"/>
      <c r="BY7680" s="2"/>
      <c r="BZ7680" s="2"/>
      <c r="CA7680" s="2"/>
      <c r="CB7680" s="2"/>
      <c r="CC7680" s="2"/>
      <c r="CD7680" s="2"/>
      <c r="CE7680" s="2"/>
    </row>
    <row r="7681" spans="1:83" s="10" customFormat="1" ht="12.75" customHeight="1" x14ac:dyDescent="0.2">
      <c r="A7681" s="51" t="s">
        <v>12710</v>
      </c>
      <c r="B7681" s="9" t="s">
        <v>62</v>
      </c>
      <c r="C7681" s="53" t="s">
        <v>4007</v>
      </c>
      <c r="D7681" s="44" t="s">
        <v>4150</v>
      </c>
      <c r="E7681" s="54"/>
      <c r="F7681" s="55"/>
      <c r="G7681" s="56">
        <v>9.41</v>
      </c>
      <c r="H7681" s="57">
        <f t="shared" si="238"/>
        <v>11.1038</v>
      </c>
      <c r="I7681" s="58">
        <f t="shared" si="239"/>
        <v>0</v>
      </c>
      <c r="J7681" s="59" t="s">
        <v>4015</v>
      </c>
      <c r="K7681" s="59" t="s">
        <v>4064</v>
      </c>
      <c r="L7681" s="68" t="s">
        <v>4015</v>
      </c>
      <c r="M7681" s="61">
        <v>3.0000000000000001E-3</v>
      </c>
      <c r="N7681" s="6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  <c r="AX7681" s="2"/>
      <c r="AY7681" s="2"/>
      <c r="AZ7681" s="2"/>
      <c r="BA7681" s="2"/>
      <c r="BB7681" s="2"/>
      <c r="BC7681" s="2"/>
      <c r="BD7681" s="2"/>
      <c r="BE7681" s="2"/>
      <c r="BF7681" s="2"/>
      <c r="BG7681" s="2"/>
      <c r="BH7681" s="2"/>
      <c r="BI7681" s="2"/>
      <c r="BJ7681" s="2"/>
      <c r="BK7681" s="2"/>
      <c r="BL7681" s="2"/>
      <c r="BM7681" s="2"/>
      <c r="BN7681" s="2"/>
      <c r="BO7681" s="2"/>
      <c r="BP7681" s="2"/>
      <c r="BQ7681" s="2"/>
      <c r="BR7681" s="2"/>
      <c r="BS7681" s="2"/>
      <c r="BT7681" s="2"/>
      <c r="BU7681" s="2"/>
      <c r="BV7681" s="2"/>
      <c r="BW7681" s="2"/>
      <c r="BX7681" s="2"/>
      <c r="BY7681" s="2"/>
      <c r="BZ7681" s="2"/>
      <c r="CA7681" s="2"/>
      <c r="CB7681" s="2"/>
      <c r="CC7681" s="2"/>
      <c r="CD7681" s="2"/>
      <c r="CE7681" s="2"/>
    </row>
    <row r="7682" spans="1:83" s="10" customFormat="1" ht="12.75" customHeight="1" x14ac:dyDescent="0.2">
      <c r="A7682" s="78" t="s">
        <v>3611</v>
      </c>
      <c r="B7682" s="70" t="s">
        <v>1200</v>
      </c>
      <c r="C7682" s="66" t="s">
        <v>4035</v>
      </c>
      <c r="D7682" s="72" t="s">
        <v>8309</v>
      </c>
      <c r="E7682" s="54"/>
      <c r="F7682" s="55"/>
      <c r="G7682" s="56">
        <v>1050</v>
      </c>
      <c r="H7682" s="57">
        <f t="shared" si="238"/>
        <v>1239</v>
      </c>
      <c r="I7682" s="58">
        <f t="shared" si="239"/>
        <v>0</v>
      </c>
      <c r="J7682" s="59" t="s">
        <v>4015</v>
      </c>
      <c r="K7682" s="59"/>
      <c r="L7682" s="68" t="s">
        <v>4015</v>
      </c>
      <c r="M7682" s="61"/>
      <c r="N7682" s="6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  <c r="AO7682" s="2"/>
      <c r="AP7682" s="2"/>
      <c r="AQ7682" s="2"/>
      <c r="AR7682" s="2"/>
      <c r="AS7682" s="2"/>
      <c r="AT7682" s="2"/>
      <c r="AU7682" s="2"/>
      <c r="AV7682" s="2"/>
      <c r="AW7682" s="2"/>
      <c r="AX7682" s="2"/>
      <c r="AY7682" s="2"/>
      <c r="AZ7682" s="2"/>
      <c r="BA7682" s="2"/>
      <c r="BB7682" s="2"/>
      <c r="BC7682" s="2"/>
      <c r="BD7682" s="2"/>
      <c r="BE7682" s="2"/>
      <c r="BF7682" s="2"/>
      <c r="BG7682" s="2"/>
      <c r="BH7682" s="2"/>
      <c r="BI7682" s="2"/>
      <c r="BJ7682" s="2"/>
      <c r="BK7682" s="2"/>
      <c r="BL7682" s="2"/>
      <c r="BM7682" s="2"/>
      <c r="BN7682" s="2"/>
      <c r="BO7682" s="2"/>
      <c r="BP7682" s="2"/>
      <c r="BQ7682" s="2"/>
      <c r="BR7682" s="2"/>
      <c r="BS7682" s="2"/>
      <c r="BT7682" s="2"/>
      <c r="BU7682" s="2"/>
      <c r="BV7682" s="2"/>
      <c r="BW7682" s="2"/>
      <c r="BX7682" s="2"/>
      <c r="BY7682" s="2"/>
      <c r="BZ7682" s="2"/>
      <c r="CA7682" s="2"/>
      <c r="CB7682" s="2"/>
      <c r="CC7682" s="2"/>
      <c r="CD7682" s="2"/>
      <c r="CE7682" s="2"/>
    </row>
    <row r="7683" spans="1:83" s="10" customFormat="1" ht="12.75" customHeight="1" x14ac:dyDescent="0.2">
      <c r="A7683" s="51" t="s">
        <v>3612</v>
      </c>
      <c r="B7683" s="9" t="s">
        <v>1200</v>
      </c>
      <c r="C7683" s="66" t="s">
        <v>4035</v>
      </c>
      <c r="D7683" s="44" t="s">
        <v>8309</v>
      </c>
      <c r="E7683" s="54"/>
      <c r="F7683" s="55"/>
      <c r="G7683" s="56">
        <v>497.22</v>
      </c>
      <c r="H7683" s="57">
        <f t="shared" si="238"/>
        <v>586.71960000000001</v>
      </c>
      <c r="I7683" s="58">
        <f t="shared" si="239"/>
        <v>0</v>
      </c>
      <c r="J7683" s="59" t="s">
        <v>4027</v>
      </c>
      <c r="K7683" s="59"/>
      <c r="L7683" s="79" t="s">
        <v>8312</v>
      </c>
      <c r="M7683" s="61">
        <v>0.45</v>
      </c>
      <c r="N7683" s="6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  <c r="AO7683" s="2"/>
      <c r="AP7683" s="2"/>
      <c r="AQ7683" s="2"/>
      <c r="AR7683" s="2"/>
      <c r="AS7683" s="2"/>
      <c r="AT7683" s="2"/>
      <c r="AU7683" s="2"/>
      <c r="AV7683" s="2"/>
      <c r="AW7683" s="2"/>
      <c r="AX7683" s="2"/>
      <c r="AY7683" s="2"/>
      <c r="AZ7683" s="2"/>
      <c r="BA7683" s="2"/>
      <c r="BB7683" s="2"/>
      <c r="BC7683" s="2"/>
      <c r="BD7683" s="2"/>
      <c r="BE7683" s="2"/>
      <c r="BF7683" s="2"/>
      <c r="BG7683" s="2"/>
      <c r="BH7683" s="2"/>
      <c r="BI7683" s="2"/>
      <c r="BJ7683" s="2"/>
      <c r="BK7683" s="2"/>
      <c r="BL7683" s="2"/>
      <c r="BM7683" s="2"/>
      <c r="BN7683" s="2"/>
      <c r="BO7683" s="2"/>
      <c r="BP7683" s="2"/>
      <c r="BQ7683" s="2"/>
      <c r="BR7683" s="2"/>
      <c r="BS7683" s="2"/>
      <c r="BT7683" s="2"/>
      <c r="BU7683" s="2"/>
      <c r="BV7683" s="2"/>
      <c r="BW7683" s="2"/>
      <c r="BX7683" s="2"/>
      <c r="BY7683" s="2"/>
      <c r="BZ7683" s="2"/>
      <c r="CA7683" s="2"/>
      <c r="CB7683" s="2"/>
      <c r="CC7683" s="2"/>
      <c r="CD7683" s="2"/>
      <c r="CE7683" s="2"/>
    </row>
    <row r="7684" spans="1:83" s="10" customFormat="1" ht="12.75" customHeight="1" x14ac:dyDescent="0.2">
      <c r="A7684" s="51" t="s">
        <v>3613</v>
      </c>
      <c r="B7684" s="9" t="s">
        <v>1201</v>
      </c>
      <c r="C7684" s="66" t="s">
        <v>4035</v>
      </c>
      <c r="D7684" s="44" t="s">
        <v>8309</v>
      </c>
      <c r="E7684" s="54"/>
      <c r="F7684" s="55"/>
      <c r="G7684" s="56">
        <v>2650</v>
      </c>
      <c r="H7684" s="57">
        <f t="shared" si="238"/>
        <v>3127</v>
      </c>
      <c r="I7684" s="58">
        <f t="shared" si="239"/>
        <v>0</v>
      </c>
      <c r="J7684" s="59" t="s">
        <v>4027</v>
      </c>
      <c r="K7684" s="59"/>
      <c r="L7684" s="79" t="s">
        <v>8310</v>
      </c>
      <c r="M7684" s="61">
        <v>2.8250000000000002</v>
      </c>
      <c r="N7684" s="6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  <c r="AO7684" s="2"/>
      <c r="AP7684" s="2"/>
      <c r="AQ7684" s="2"/>
      <c r="AR7684" s="2"/>
      <c r="AS7684" s="2"/>
      <c r="AT7684" s="2"/>
      <c r="AU7684" s="2"/>
      <c r="AV7684" s="2"/>
      <c r="AW7684" s="2"/>
      <c r="AX7684" s="2"/>
      <c r="AY7684" s="2"/>
      <c r="AZ7684" s="2"/>
      <c r="BA7684" s="2"/>
      <c r="BB7684" s="2"/>
      <c r="BC7684" s="2"/>
      <c r="BD7684" s="2"/>
      <c r="BE7684" s="2"/>
      <c r="BF7684" s="2"/>
      <c r="BG7684" s="2"/>
      <c r="BH7684" s="2"/>
      <c r="BI7684" s="2"/>
      <c r="BJ7684" s="2"/>
      <c r="BK7684" s="2"/>
      <c r="BL7684" s="2"/>
      <c r="BM7684" s="2"/>
      <c r="BN7684" s="2"/>
      <c r="BO7684" s="2"/>
      <c r="BP7684" s="2"/>
      <c r="BQ7684" s="2"/>
      <c r="BR7684" s="2"/>
      <c r="BS7684" s="2"/>
      <c r="BT7684" s="2"/>
      <c r="BU7684" s="2"/>
      <c r="BV7684" s="2"/>
      <c r="BW7684" s="2"/>
      <c r="BX7684" s="2"/>
      <c r="BY7684" s="2"/>
      <c r="BZ7684" s="2"/>
      <c r="CA7684" s="2"/>
      <c r="CB7684" s="2"/>
      <c r="CC7684" s="2"/>
      <c r="CD7684" s="2"/>
      <c r="CE7684" s="2"/>
    </row>
    <row r="7685" spans="1:83" s="10" customFormat="1" ht="12.75" customHeight="1" x14ac:dyDescent="0.2">
      <c r="A7685" s="51" t="s">
        <v>3614</v>
      </c>
      <c r="B7685" s="9" t="s">
        <v>1202</v>
      </c>
      <c r="C7685" s="66" t="s">
        <v>4035</v>
      </c>
      <c r="D7685" s="44" t="s">
        <v>8309</v>
      </c>
      <c r="E7685" s="54"/>
      <c r="F7685" s="55"/>
      <c r="G7685" s="56">
        <v>1050</v>
      </c>
      <c r="H7685" s="57">
        <f t="shared" si="238"/>
        <v>1239</v>
      </c>
      <c r="I7685" s="58">
        <f t="shared" si="239"/>
        <v>0</v>
      </c>
      <c r="J7685" s="59" t="s">
        <v>4027</v>
      </c>
      <c r="K7685" s="59"/>
      <c r="L7685" s="79" t="s">
        <v>12711</v>
      </c>
      <c r="M7685" s="61">
        <v>1.77</v>
      </c>
      <c r="N7685" s="6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  <c r="AO7685" s="2"/>
      <c r="AP7685" s="2"/>
      <c r="AQ7685" s="2"/>
      <c r="AR7685" s="2"/>
      <c r="AS7685" s="2"/>
      <c r="AT7685" s="2"/>
      <c r="AU7685" s="2"/>
      <c r="AV7685" s="2"/>
      <c r="AW7685" s="2"/>
      <c r="AX7685" s="2"/>
      <c r="AY7685" s="2"/>
      <c r="AZ7685" s="2"/>
      <c r="BA7685" s="2"/>
      <c r="BB7685" s="2"/>
      <c r="BC7685" s="2"/>
      <c r="BD7685" s="2"/>
      <c r="BE7685" s="2"/>
      <c r="BF7685" s="2"/>
      <c r="BG7685" s="2"/>
      <c r="BH7685" s="2"/>
      <c r="BI7685" s="2"/>
      <c r="BJ7685" s="2"/>
      <c r="BK7685" s="2"/>
      <c r="BL7685" s="2"/>
      <c r="BM7685" s="2"/>
      <c r="BN7685" s="2"/>
      <c r="BO7685" s="2"/>
      <c r="BP7685" s="2"/>
      <c r="BQ7685" s="2"/>
      <c r="BR7685" s="2"/>
      <c r="BS7685" s="2"/>
      <c r="BT7685" s="2"/>
      <c r="BU7685" s="2"/>
      <c r="BV7685" s="2"/>
      <c r="BW7685" s="2"/>
      <c r="BX7685" s="2"/>
      <c r="BY7685" s="2"/>
      <c r="BZ7685" s="2"/>
      <c r="CA7685" s="2"/>
      <c r="CB7685" s="2"/>
      <c r="CC7685" s="2"/>
      <c r="CD7685" s="2"/>
      <c r="CE7685" s="2"/>
    </row>
    <row r="7686" spans="1:83" s="10" customFormat="1" ht="12.75" customHeight="1" x14ac:dyDescent="0.2">
      <c r="A7686" s="51" t="s">
        <v>3615</v>
      </c>
      <c r="B7686" s="9" t="s">
        <v>37</v>
      </c>
      <c r="C7686" s="66" t="s">
        <v>4035</v>
      </c>
      <c r="D7686" s="44" t="s">
        <v>8309</v>
      </c>
      <c r="E7686" s="54"/>
      <c r="F7686" s="55"/>
      <c r="G7686" s="56">
        <v>27</v>
      </c>
      <c r="H7686" s="57">
        <f t="shared" si="238"/>
        <v>31.86</v>
      </c>
      <c r="I7686" s="58">
        <f t="shared" si="239"/>
        <v>0</v>
      </c>
      <c r="J7686" s="59" t="s">
        <v>4027</v>
      </c>
      <c r="K7686" s="59"/>
      <c r="L7686" s="79" t="s">
        <v>8312</v>
      </c>
      <c r="M7686" s="61">
        <v>9.8000000000000004E-2</v>
      </c>
      <c r="N7686" s="6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  <c r="AX7686" s="2"/>
      <c r="AY7686" s="2"/>
      <c r="AZ7686" s="2"/>
      <c r="BA7686" s="2"/>
      <c r="BB7686" s="2"/>
      <c r="BC7686" s="2"/>
      <c r="BD7686" s="2"/>
      <c r="BE7686" s="2"/>
      <c r="BF7686" s="2"/>
      <c r="BG7686" s="2"/>
      <c r="BH7686" s="2"/>
      <c r="BI7686" s="2"/>
      <c r="BJ7686" s="2"/>
      <c r="BK7686" s="2"/>
      <c r="BL7686" s="2"/>
      <c r="BM7686" s="2"/>
      <c r="BN7686" s="2"/>
      <c r="BO7686" s="2"/>
      <c r="BP7686" s="2"/>
      <c r="BQ7686" s="2"/>
      <c r="BR7686" s="2"/>
      <c r="BS7686" s="2"/>
      <c r="BT7686" s="2"/>
      <c r="BU7686" s="2"/>
      <c r="BV7686" s="2"/>
      <c r="BW7686" s="2"/>
      <c r="BX7686" s="2"/>
      <c r="BY7686" s="2"/>
      <c r="BZ7686" s="2"/>
      <c r="CA7686" s="2"/>
      <c r="CB7686" s="2"/>
      <c r="CC7686" s="2"/>
      <c r="CD7686" s="2"/>
      <c r="CE7686" s="2"/>
    </row>
    <row r="7687" spans="1:83" s="10" customFormat="1" ht="12.75" customHeight="1" x14ac:dyDescent="0.2">
      <c r="A7687" s="51" t="s">
        <v>3616</v>
      </c>
      <c r="B7687" s="9" t="s">
        <v>218</v>
      </c>
      <c r="C7687" s="66" t="s">
        <v>4035</v>
      </c>
      <c r="D7687" s="44" t="s">
        <v>8309</v>
      </c>
      <c r="E7687" s="54"/>
      <c r="F7687" s="55"/>
      <c r="G7687" s="56">
        <v>632.1</v>
      </c>
      <c r="H7687" s="57">
        <f t="shared" si="238"/>
        <v>745.87800000000004</v>
      </c>
      <c r="I7687" s="58">
        <f t="shared" si="239"/>
        <v>0</v>
      </c>
      <c r="J7687" s="59"/>
      <c r="K7687" s="59"/>
      <c r="L7687" s="79" t="s">
        <v>12712</v>
      </c>
      <c r="M7687" s="61"/>
      <c r="N7687" s="6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  <c r="AO7687" s="2"/>
      <c r="AP7687" s="2"/>
      <c r="AQ7687" s="2"/>
      <c r="AR7687" s="2"/>
      <c r="AS7687" s="2"/>
      <c r="AT7687" s="2"/>
      <c r="AU7687" s="2"/>
      <c r="AV7687" s="2"/>
      <c r="AW7687" s="2"/>
      <c r="AX7687" s="2"/>
      <c r="AY7687" s="2"/>
      <c r="AZ7687" s="2"/>
      <c r="BA7687" s="2"/>
      <c r="BB7687" s="2"/>
      <c r="BC7687" s="2"/>
      <c r="BD7687" s="2"/>
      <c r="BE7687" s="2"/>
      <c r="BF7687" s="2"/>
      <c r="BG7687" s="2"/>
      <c r="BH7687" s="2"/>
      <c r="BI7687" s="2"/>
      <c r="BJ7687" s="2"/>
      <c r="BK7687" s="2"/>
      <c r="BL7687" s="2"/>
      <c r="BM7687" s="2"/>
      <c r="BN7687" s="2"/>
      <c r="BO7687" s="2"/>
      <c r="BP7687" s="2"/>
      <c r="BQ7687" s="2"/>
      <c r="BR7687" s="2"/>
      <c r="BS7687" s="2"/>
      <c r="BT7687" s="2"/>
      <c r="BU7687" s="2"/>
      <c r="BV7687" s="2"/>
      <c r="BW7687" s="2"/>
      <c r="BX7687" s="2"/>
      <c r="BY7687" s="2"/>
      <c r="BZ7687" s="2"/>
      <c r="CA7687" s="2"/>
      <c r="CB7687" s="2"/>
      <c r="CC7687" s="2"/>
      <c r="CD7687" s="2"/>
      <c r="CE7687" s="2"/>
    </row>
    <row r="7688" spans="1:83" s="10" customFormat="1" ht="12.75" customHeight="1" x14ac:dyDescent="0.2">
      <c r="A7688" s="51" t="s">
        <v>3617</v>
      </c>
      <c r="B7688" s="9" t="s">
        <v>217</v>
      </c>
      <c r="C7688" s="66" t="s">
        <v>4035</v>
      </c>
      <c r="D7688" s="44" t="s">
        <v>8309</v>
      </c>
      <c r="E7688" s="54"/>
      <c r="F7688" s="55"/>
      <c r="G7688" s="56">
        <v>520</v>
      </c>
      <c r="H7688" s="57">
        <f t="shared" ref="H7688:H7751" si="240">G7688*1.18</f>
        <v>613.6</v>
      </c>
      <c r="I7688" s="58">
        <f t="shared" ref="I7688:I7751" si="241">H7688*F7688</f>
        <v>0</v>
      </c>
      <c r="J7688" s="59" t="s">
        <v>4027</v>
      </c>
      <c r="K7688" s="59"/>
      <c r="L7688" s="79" t="s">
        <v>8310</v>
      </c>
      <c r="M7688" s="61">
        <v>0.28799999999999998</v>
      </c>
      <c r="N7688" s="6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  <c r="AO7688" s="2"/>
      <c r="AP7688" s="2"/>
      <c r="AQ7688" s="2"/>
      <c r="AR7688" s="2"/>
      <c r="AS7688" s="2"/>
      <c r="AT7688" s="2"/>
      <c r="AU7688" s="2"/>
      <c r="AV7688" s="2"/>
      <c r="AW7688" s="2"/>
      <c r="AX7688" s="2"/>
      <c r="AY7688" s="2"/>
      <c r="AZ7688" s="2"/>
      <c r="BA7688" s="2"/>
      <c r="BB7688" s="2"/>
      <c r="BC7688" s="2"/>
      <c r="BD7688" s="2"/>
      <c r="BE7688" s="2"/>
      <c r="BF7688" s="2"/>
      <c r="BG7688" s="2"/>
      <c r="BH7688" s="2"/>
      <c r="BI7688" s="2"/>
      <c r="BJ7688" s="2"/>
      <c r="BK7688" s="2"/>
      <c r="BL7688" s="2"/>
      <c r="BM7688" s="2"/>
      <c r="BN7688" s="2"/>
      <c r="BO7688" s="2"/>
      <c r="BP7688" s="2"/>
      <c r="BQ7688" s="2"/>
      <c r="BR7688" s="2"/>
      <c r="BS7688" s="2"/>
      <c r="BT7688" s="2"/>
      <c r="BU7688" s="2"/>
      <c r="BV7688" s="2"/>
      <c r="BW7688" s="2"/>
      <c r="BX7688" s="2"/>
      <c r="BY7688" s="2"/>
      <c r="BZ7688" s="2"/>
      <c r="CA7688" s="2"/>
      <c r="CB7688" s="2"/>
      <c r="CC7688" s="2"/>
      <c r="CD7688" s="2"/>
      <c r="CE7688" s="2"/>
    </row>
    <row r="7689" spans="1:83" s="10" customFormat="1" ht="12.75" customHeight="1" x14ac:dyDescent="0.2">
      <c r="A7689" s="64" t="s">
        <v>12713</v>
      </c>
      <c r="B7689" s="9" t="s">
        <v>62</v>
      </c>
      <c r="C7689" s="53" t="s">
        <v>4007</v>
      </c>
      <c r="D7689" s="44" t="s">
        <v>4150</v>
      </c>
      <c r="E7689" s="54"/>
      <c r="F7689" s="55"/>
      <c r="G7689" s="56">
        <v>4.3</v>
      </c>
      <c r="H7689" s="57">
        <f t="shared" si="240"/>
        <v>5.0739999999999998</v>
      </c>
      <c r="I7689" s="58">
        <f t="shared" si="241"/>
        <v>0</v>
      </c>
      <c r="J7689" s="59" t="s">
        <v>4027</v>
      </c>
      <c r="K7689" s="59" t="s">
        <v>4064</v>
      </c>
      <c r="L7689" s="79" t="s">
        <v>8321</v>
      </c>
      <c r="M7689" s="61"/>
      <c r="N7689" s="6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  <c r="AO7689" s="2"/>
      <c r="AP7689" s="2"/>
      <c r="AQ7689" s="2"/>
      <c r="AR7689" s="2"/>
      <c r="AS7689" s="2"/>
      <c r="AT7689" s="2"/>
      <c r="AU7689" s="2"/>
      <c r="AV7689" s="2"/>
      <c r="AW7689" s="2"/>
      <c r="AX7689" s="2"/>
      <c r="AY7689" s="2"/>
      <c r="AZ7689" s="2"/>
      <c r="BA7689" s="2"/>
      <c r="BB7689" s="2"/>
      <c r="BC7689" s="2"/>
      <c r="BD7689" s="2"/>
      <c r="BE7689" s="2"/>
      <c r="BF7689" s="2"/>
      <c r="BG7689" s="2"/>
      <c r="BH7689" s="2"/>
      <c r="BI7689" s="2"/>
      <c r="BJ7689" s="2"/>
      <c r="BK7689" s="2"/>
      <c r="BL7689" s="2"/>
      <c r="BM7689" s="2"/>
      <c r="BN7689" s="2"/>
      <c r="BO7689" s="2"/>
      <c r="BP7689" s="2"/>
      <c r="BQ7689" s="2"/>
      <c r="BR7689" s="2"/>
      <c r="BS7689" s="2"/>
      <c r="BT7689" s="2"/>
      <c r="BU7689" s="2"/>
      <c r="BV7689" s="2"/>
      <c r="BW7689" s="2"/>
      <c r="BX7689" s="2"/>
      <c r="BY7689" s="2"/>
      <c r="BZ7689" s="2"/>
      <c r="CA7689" s="2"/>
      <c r="CB7689" s="2"/>
      <c r="CC7689" s="2"/>
      <c r="CD7689" s="2"/>
      <c r="CE7689" s="2"/>
    </row>
    <row r="7690" spans="1:83" s="10" customFormat="1" ht="12.75" customHeight="1" x14ac:dyDescent="0.2">
      <c r="A7690" s="64" t="s">
        <v>12714</v>
      </c>
      <c r="B7690" s="9" t="s">
        <v>62</v>
      </c>
      <c r="C7690" s="53" t="s">
        <v>4007</v>
      </c>
      <c r="D7690" s="44" t="s">
        <v>4150</v>
      </c>
      <c r="E7690" s="54"/>
      <c r="F7690" s="55"/>
      <c r="G7690" s="56">
        <v>5.6</v>
      </c>
      <c r="H7690" s="57">
        <f t="shared" si="240"/>
        <v>6.6079999999999997</v>
      </c>
      <c r="I7690" s="58">
        <f t="shared" si="241"/>
        <v>0</v>
      </c>
      <c r="J7690" s="59" t="s">
        <v>4027</v>
      </c>
      <c r="K7690" s="59" t="s">
        <v>4064</v>
      </c>
      <c r="L7690" s="60" t="s">
        <v>4029</v>
      </c>
      <c r="M7690" s="61">
        <v>3.0000000000000001E-3</v>
      </c>
      <c r="N7690" s="6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  <c r="AO7690" s="2"/>
      <c r="AP7690" s="2"/>
      <c r="AQ7690" s="2"/>
      <c r="AR7690" s="2"/>
      <c r="AS7690" s="2"/>
      <c r="AT7690" s="2"/>
      <c r="AU7690" s="2"/>
      <c r="AV7690" s="2"/>
      <c r="AW7690" s="2"/>
      <c r="AX7690" s="2"/>
      <c r="AY7690" s="2"/>
      <c r="AZ7690" s="2"/>
      <c r="BA7690" s="2"/>
      <c r="BB7690" s="2"/>
      <c r="BC7690" s="2"/>
      <c r="BD7690" s="2"/>
      <c r="BE7690" s="2"/>
      <c r="BF7690" s="2"/>
      <c r="BG7690" s="2"/>
      <c r="BH7690" s="2"/>
      <c r="BI7690" s="2"/>
      <c r="BJ7690" s="2"/>
      <c r="BK7690" s="2"/>
      <c r="BL7690" s="2"/>
      <c r="BM7690" s="2"/>
      <c r="BN7690" s="2"/>
      <c r="BO7690" s="2"/>
      <c r="BP7690" s="2"/>
      <c r="BQ7690" s="2"/>
      <c r="BR7690" s="2"/>
      <c r="BS7690" s="2"/>
      <c r="BT7690" s="2"/>
      <c r="BU7690" s="2"/>
      <c r="BV7690" s="2"/>
      <c r="BW7690" s="2"/>
      <c r="BX7690" s="2"/>
      <c r="BY7690" s="2"/>
      <c r="BZ7690" s="2"/>
      <c r="CA7690" s="2"/>
      <c r="CB7690" s="2"/>
      <c r="CC7690" s="2"/>
      <c r="CD7690" s="2"/>
      <c r="CE7690" s="2"/>
    </row>
    <row r="7691" spans="1:83" s="10" customFormat="1" ht="12.75" customHeight="1" x14ac:dyDescent="0.2">
      <c r="A7691" s="78" t="s">
        <v>12715</v>
      </c>
      <c r="B7691" s="70" t="s">
        <v>200</v>
      </c>
      <c r="C7691" s="66" t="s">
        <v>4035</v>
      </c>
      <c r="D7691" s="72" t="s">
        <v>8309</v>
      </c>
      <c r="E7691" s="54"/>
      <c r="F7691" s="55"/>
      <c r="G7691" s="56">
        <v>100</v>
      </c>
      <c r="H7691" s="57">
        <f t="shared" si="240"/>
        <v>118</v>
      </c>
      <c r="I7691" s="58">
        <f t="shared" si="241"/>
        <v>0</v>
      </c>
      <c r="J7691" s="59" t="s">
        <v>4015</v>
      </c>
      <c r="K7691" s="59"/>
      <c r="L7691" s="68" t="s">
        <v>4015</v>
      </c>
      <c r="M7691" s="61"/>
      <c r="N7691" s="6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  <c r="AO7691" s="2"/>
      <c r="AP7691" s="2"/>
      <c r="AQ7691" s="2"/>
      <c r="AR7691" s="2"/>
      <c r="AS7691" s="2"/>
      <c r="AT7691" s="2"/>
      <c r="AU7691" s="2"/>
      <c r="AV7691" s="2"/>
      <c r="AW7691" s="2"/>
      <c r="AX7691" s="2"/>
      <c r="AY7691" s="2"/>
      <c r="AZ7691" s="2"/>
      <c r="BA7691" s="2"/>
      <c r="BB7691" s="2"/>
      <c r="BC7691" s="2"/>
      <c r="BD7691" s="2"/>
      <c r="BE7691" s="2"/>
      <c r="BF7691" s="2"/>
      <c r="BG7691" s="2"/>
      <c r="BH7691" s="2"/>
      <c r="BI7691" s="2"/>
      <c r="BJ7691" s="2"/>
      <c r="BK7691" s="2"/>
      <c r="BL7691" s="2"/>
      <c r="BM7691" s="2"/>
      <c r="BN7691" s="2"/>
      <c r="BO7691" s="2"/>
      <c r="BP7691" s="2"/>
      <c r="BQ7691" s="2"/>
      <c r="BR7691" s="2"/>
      <c r="BS7691" s="2"/>
      <c r="BT7691" s="2"/>
      <c r="BU7691" s="2"/>
      <c r="BV7691" s="2"/>
      <c r="BW7691" s="2"/>
      <c r="BX7691" s="2"/>
      <c r="BY7691" s="2"/>
      <c r="BZ7691" s="2"/>
      <c r="CA7691" s="2"/>
      <c r="CB7691" s="2"/>
      <c r="CC7691" s="2"/>
      <c r="CD7691" s="2"/>
      <c r="CE7691" s="2"/>
    </row>
    <row r="7692" spans="1:83" s="10" customFormat="1" ht="12.75" customHeight="1" x14ac:dyDescent="0.2">
      <c r="A7692" s="51" t="s">
        <v>12716</v>
      </c>
      <c r="B7692" s="9" t="s">
        <v>37</v>
      </c>
      <c r="C7692" s="66" t="s">
        <v>4035</v>
      </c>
      <c r="D7692" s="44" t="s">
        <v>8309</v>
      </c>
      <c r="E7692" s="54"/>
      <c r="F7692" s="55"/>
      <c r="G7692" s="56">
        <v>30</v>
      </c>
      <c r="H7692" s="57">
        <f t="shared" si="240"/>
        <v>35.4</v>
      </c>
      <c r="I7692" s="58">
        <f t="shared" si="241"/>
        <v>0</v>
      </c>
      <c r="J7692" s="59" t="s">
        <v>4027</v>
      </c>
      <c r="K7692" s="59"/>
      <c r="L7692" s="60" t="s">
        <v>4029</v>
      </c>
      <c r="M7692" s="61">
        <v>6.9000000000000006E-2</v>
      </c>
      <c r="N7692" s="6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  <c r="AO7692" s="2"/>
      <c r="AP7692" s="2"/>
      <c r="AQ7692" s="2"/>
      <c r="AR7692" s="2"/>
      <c r="AS7692" s="2"/>
      <c r="AT7692" s="2"/>
      <c r="AU7692" s="2"/>
      <c r="AV7692" s="2"/>
      <c r="AW7692" s="2"/>
      <c r="AX7692" s="2"/>
      <c r="AY7692" s="2"/>
      <c r="AZ7692" s="2"/>
      <c r="BA7692" s="2"/>
      <c r="BB7692" s="2"/>
      <c r="BC7692" s="2"/>
      <c r="BD7692" s="2"/>
      <c r="BE7692" s="2"/>
      <c r="BF7692" s="2"/>
      <c r="BG7692" s="2"/>
      <c r="BH7692" s="2"/>
      <c r="BI7692" s="2"/>
      <c r="BJ7692" s="2"/>
      <c r="BK7692" s="2"/>
      <c r="BL7692" s="2"/>
      <c r="BM7692" s="2"/>
      <c r="BN7692" s="2"/>
      <c r="BO7692" s="2"/>
      <c r="BP7692" s="2"/>
      <c r="BQ7692" s="2"/>
      <c r="BR7692" s="2"/>
      <c r="BS7692" s="2"/>
      <c r="BT7692" s="2"/>
      <c r="BU7692" s="2"/>
      <c r="BV7692" s="2"/>
      <c r="BW7692" s="2"/>
      <c r="BX7692" s="2"/>
      <c r="BY7692" s="2"/>
      <c r="BZ7692" s="2"/>
      <c r="CA7692" s="2"/>
      <c r="CB7692" s="2"/>
      <c r="CC7692" s="2"/>
      <c r="CD7692" s="2"/>
      <c r="CE7692" s="2"/>
    </row>
    <row r="7693" spans="1:83" s="10" customFormat="1" ht="12.75" customHeight="1" x14ac:dyDescent="0.2">
      <c r="A7693" s="51" t="s">
        <v>12717</v>
      </c>
      <c r="B7693" s="9" t="s">
        <v>313</v>
      </c>
      <c r="C7693" s="66" t="s">
        <v>4035</v>
      </c>
      <c r="D7693" s="44" t="s">
        <v>4150</v>
      </c>
      <c r="E7693" s="54"/>
      <c r="F7693" s="55"/>
      <c r="G7693" s="56">
        <v>80</v>
      </c>
      <c r="H7693" s="57">
        <f t="shared" si="240"/>
        <v>94.399999999999991</v>
      </c>
      <c r="I7693" s="58">
        <f t="shared" si="241"/>
        <v>0</v>
      </c>
      <c r="J7693" s="59" t="s">
        <v>4027</v>
      </c>
      <c r="K7693" s="59"/>
      <c r="L7693" s="60" t="s">
        <v>4029</v>
      </c>
      <c r="M7693" s="61"/>
      <c r="N7693" s="6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  <c r="AO7693" s="2"/>
      <c r="AP7693" s="2"/>
      <c r="AQ7693" s="2"/>
      <c r="AR7693" s="2"/>
      <c r="AS7693" s="2"/>
      <c r="AT7693" s="2"/>
      <c r="AU7693" s="2"/>
      <c r="AV7693" s="2"/>
      <c r="AW7693" s="2"/>
      <c r="AX7693" s="2"/>
      <c r="AY7693" s="2"/>
      <c r="AZ7693" s="2"/>
      <c r="BA7693" s="2"/>
      <c r="BB7693" s="2"/>
      <c r="BC7693" s="2"/>
      <c r="BD7693" s="2"/>
      <c r="BE7693" s="2"/>
      <c r="BF7693" s="2"/>
      <c r="BG7693" s="2"/>
      <c r="BH7693" s="2"/>
      <c r="BI7693" s="2"/>
      <c r="BJ7693" s="2"/>
      <c r="BK7693" s="2"/>
      <c r="BL7693" s="2"/>
      <c r="BM7693" s="2"/>
      <c r="BN7693" s="2"/>
      <c r="BO7693" s="2"/>
      <c r="BP7693" s="2"/>
      <c r="BQ7693" s="2"/>
      <c r="BR7693" s="2"/>
      <c r="BS7693" s="2"/>
      <c r="BT7693" s="2"/>
      <c r="BU7693" s="2"/>
      <c r="BV7693" s="2"/>
      <c r="BW7693" s="2"/>
      <c r="BX7693" s="2"/>
      <c r="BY7693" s="2"/>
      <c r="BZ7693" s="2"/>
      <c r="CA7693" s="2"/>
      <c r="CB7693" s="2"/>
      <c r="CC7693" s="2"/>
      <c r="CD7693" s="2"/>
      <c r="CE7693" s="2"/>
    </row>
    <row r="7694" spans="1:83" s="10" customFormat="1" ht="12.75" customHeight="1" x14ac:dyDescent="0.2">
      <c r="A7694" s="64" t="s">
        <v>12718</v>
      </c>
      <c r="B7694" s="9" t="s">
        <v>12719</v>
      </c>
      <c r="C7694" s="53" t="s">
        <v>4007</v>
      </c>
      <c r="D7694" s="44" t="s">
        <v>4150</v>
      </c>
      <c r="E7694" s="54"/>
      <c r="F7694" s="55"/>
      <c r="G7694" s="56">
        <v>86</v>
      </c>
      <c r="H7694" s="57">
        <f t="shared" si="240"/>
        <v>101.47999999999999</v>
      </c>
      <c r="I7694" s="58">
        <f t="shared" si="241"/>
        <v>0</v>
      </c>
      <c r="J7694" s="59" t="s">
        <v>4027</v>
      </c>
      <c r="K7694" s="59" t="s">
        <v>4154</v>
      </c>
      <c r="L7694" s="79" t="s">
        <v>12720</v>
      </c>
      <c r="M7694" s="61">
        <v>2.5000000000000001E-2</v>
      </c>
      <c r="N7694" s="6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  <c r="AO7694" s="2"/>
      <c r="AP7694" s="2"/>
      <c r="AQ7694" s="2"/>
      <c r="AR7694" s="2"/>
      <c r="AS7694" s="2"/>
      <c r="AT7694" s="2"/>
      <c r="AU7694" s="2"/>
      <c r="AV7694" s="2"/>
      <c r="AW7694" s="2"/>
      <c r="AX7694" s="2"/>
      <c r="AY7694" s="2"/>
      <c r="AZ7694" s="2"/>
      <c r="BA7694" s="2"/>
      <c r="BB7694" s="2"/>
      <c r="BC7694" s="2"/>
      <c r="BD7694" s="2"/>
      <c r="BE7694" s="2"/>
      <c r="BF7694" s="2"/>
      <c r="BG7694" s="2"/>
      <c r="BH7694" s="2"/>
      <c r="BI7694" s="2"/>
      <c r="BJ7694" s="2"/>
      <c r="BK7694" s="2"/>
      <c r="BL7694" s="2"/>
      <c r="BM7694" s="2"/>
      <c r="BN7694" s="2"/>
      <c r="BO7694" s="2"/>
      <c r="BP7694" s="2"/>
      <c r="BQ7694" s="2"/>
      <c r="BR7694" s="2"/>
      <c r="BS7694" s="2"/>
      <c r="BT7694" s="2"/>
      <c r="BU7694" s="2"/>
      <c r="BV7694" s="2"/>
      <c r="BW7694" s="2"/>
      <c r="BX7694" s="2"/>
      <c r="BY7694" s="2"/>
      <c r="BZ7694" s="2"/>
      <c r="CA7694" s="2"/>
      <c r="CB7694" s="2"/>
      <c r="CC7694" s="2"/>
      <c r="CD7694" s="2"/>
      <c r="CE7694" s="2"/>
    </row>
    <row r="7695" spans="1:83" s="10" customFormat="1" ht="12.75" customHeight="1" x14ac:dyDescent="0.2">
      <c r="A7695" s="64" t="s">
        <v>12721</v>
      </c>
      <c r="B7695" s="9" t="s">
        <v>293</v>
      </c>
      <c r="C7695" s="53" t="s">
        <v>4007</v>
      </c>
      <c r="D7695" s="44" t="s">
        <v>7563</v>
      </c>
      <c r="E7695" s="54"/>
      <c r="F7695" s="55"/>
      <c r="G7695" s="56">
        <v>110</v>
      </c>
      <c r="H7695" s="57">
        <f t="shared" si="240"/>
        <v>129.79999999999998</v>
      </c>
      <c r="I7695" s="58">
        <f t="shared" si="241"/>
        <v>0</v>
      </c>
      <c r="J7695" s="59" t="s">
        <v>4027</v>
      </c>
      <c r="K7695" s="59" t="s">
        <v>8400</v>
      </c>
      <c r="L7695" s="60" t="s">
        <v>4029</v>
      </c>
      <c r="M7695" s="61"/>
      <c r="N7695" s="6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  <c r="AO7695" s="2"/>
      <c r="AP7695" s="2"/>
      <c r="AQ7695" s="2"/>
      <c r="AR7695" s="2"/>
      <c r="AS7695" s="2"/>
      <c r="AT7695" s="2"/>
      <c r="AU7695" s="2"/>
      <c r="AV7695" s="2"/>
      <c r="AW7695" s="2"/>
      <c r="AX7695" s="2"/>
      <c r="AY7695" s="2"/>
      <c r="AZ7695" s="2"/>
      <c r="BA7695" s="2"/>
      <c r="BB7695" s="2"/>
      <c r="BC7695" s="2"/>
      <c r="BD7695" s="2"/>
      <c r="BE7695" s="2"/>
      <c r="BF7695" s="2"/>
      <c r="BG7695" s="2"/>
      <c r="BH7695" s="2"/>
      <c r="BI7695" s="2"/>
      <c r="BJ7695" s="2"/>
      <c r="BK7695" s="2"/>
      <c r="BL7695" s="2"/>
      <c r="BM7695" s="2"/>
      <c r="BN7695" s="2"/>
      <c r="BO7695" s="2"/>
      <c r="BP7695" s="2"/>
      <c r="BQ7695" s="2"/>
      <c r="BR7695" s="2"/>
      <c r="BS7695" s="2"/>
      <c r="BT7695" s="2"/>
      <c r="BU7695" s="2"/>
      <c r="BV7695" s="2"/>
      <c r="BW7695" s="2"/>
      <c r="BX7695" s="2"/>
      <c r="BY7695" s="2"/>
      <c r="BZ7695" s="2"/>
      <c r="CA7695" s="2"/>
      <c r="CB7695" s="2"/>
      <c r="CC7695" s="2"/>
      <c r="CD7695" s="2"/>
      <c r="CE7695" s="2"/>
    </row>
    <row r="7696" spans="1:83" s="10" customFormat="1" ht="12.75" customHeight="1" x14ac:dyDescent="0.2">
      <c r="A7696" s="64" t="s">
        <v>12722</v>
      </c>
      <c r="B7696" s="9" t="s">
        <v>12723</v>
      </c>
      <c r="C7696" s="53" t="s">
        <v>4007</v>
      </c>
      <c r="D7696" s="44" t="s">
        <v>7337</v>
      </c>
      <c r="E7696" s="54"/>
      <c r="F7696" s="55"/>
      <c r="G7696" s="56">
        <v>388.24</v>
      </c>
      <c r="H7696" s="57">
        <f t="shared" si="240"/>
        <v>458.1232</v>
      </c>
      <c r="I7696" s="58">
        <f t="shared" si="241"/>
        <v>0</v>
      </c>
      <c r="J7696" s="59"/>
      <c r="K7696" s="59" t="s">
        <v>12724</v>
      </c>
      <c r="L7696" s="60" t="s">
        <v>4029</v>
      </c>
      <c r="M7696" s="61"/>
      <c r="N7696" s="6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  <c r="AO7696" s="2"/>
      <c r="AP7696" s="2"/>
      <c r="AQ7696" s="2"/>
      <c r="AR7696" s="2"/>
      <c r="AS7696" s="2"/>
      <c r="AT7696" s="2"/>
      <c r="AU7696" s="2"/>
      <c r="AV7696" s="2"/>
      <c r="AW7696" s="2"/>
      <c r="AX7696" s="2"/>
      <c r="AY7696" s="2"/>
      <c r="AZ7696" s="2"/>
      <c r="BA7696" s="2"/>
      <c r="BB7696" s="2"/>
      <c r="BC7696" s="2"/>
      <c r="BD7696" s="2"/>
      <c r="BE7696" s="2"/>
      <c r="BF7696" s="2"/>
      <c r="BG7696" s="2"/>
      <c r="BH7696" s="2"/>
      <c r="BI7696" s="2"/>
      <c r="BJ7696" s="2"/>
      <c r="BK7696" s="2"/>
      <c r="BL7696" s="2"/>
      <c r="BM7696" s="2"/>
      <c r="BN7696" s="2"/>
      <c r="BO7696" s="2"/>
      <c r="BP7696" s="2"/>
      <c r="BQ7696" s="2"/>
      <c r="BR7696" s="2"/>
      <c r="BS7696" s="2"/>
      <c r="BT7696" s="2"/>
      <c r="BU7696" s="2"/>
      <c r="BV7696" s="2"/>
      <c r="BW7696" s="2"/>
      <c r="BX7696" s="2"/>
      <c r="BY7696" s="2"/>
      <c r="BZ7696" s="2"/>
      <c r="CA7696" s="2"/>
      <c r="CB7696" s="2"/>
      <c r="CC7696" s="2"/>
      <c r="CD7696" s="2"/>
      <c r="CE7696" s="2"/>
    </row>
    <row r="7697" spans="1:83" s="10" customFormat="1" ht="12.75" customHeight="1" x14ac:dyDescent="0.2">
      <c r="A7697" s="64" t="s">
        <v>12725</v>
      </c>
      <c r="B7697" s="9" t="s">
        <v>12726</v>
      </c>
      <c r="C7697" s="53" t="s">
        <v>4007</v>
      </c>
      <c r="D7697" s="44" t="s">
        <v>7343</v>
      </c>
      <c r="E7697" s="54"/>
      <c r="F7697" s="55"/>
      <c r="G7697" s="56">
        <v>1150</v>
      </c>
      <c r="H7697" s="57">
        <f t="shared" si="240"/>
        <v>1357</v>
      </c>
      <c r="I7697" s="58">
        <f t="shared" si="241"/>
        <v>0</v>
      </c>
      <c r="J7697" s="59" t="s">
        <v>4027</v>
      </c>
      <c r="K7697" s="59" t="s">
        <v>12724</v>
      </c>
      <c r="L7697" s="60" t="s">
        <v>4029</v>
      </c>
      <c r="M7697" s="61">
        <v>4</v>
      </c>
      <c r="N7697" s="6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  <c r="AO7697" s="2"/>
      <c r="AP7697" s="2"/>
      <c r="AQ7697" s="2"/>
      <c r="AR7697" s="2"/>
      <c r="AS7697" s="2"/>
      <c r="AT7697" s="2"/>
      <c r="AU7697" s="2"/>
      <c r="AV7697" s="2"/>
      <c r="AW7697" s="2"/>
      <c r="AX7697" s="2"/>
      <c r="AY7697" s="2"/>
      <c r="AZ7697" s="2"/>
      <c r="BA7697" s="2"/>
      <c r="BB7697" s="2"/>
      <c r="BC7697" s="2"/>
      <c r="BD7697" s="2"/>
      <c r="BE7697" s="2"/>
      <c r="BF7697" s="2"/>
      <c r="BG7697" s="2"/>
      <c r="BH7697" s="2"/>
      <c r="BI7697" s="2"/>
      <c r="BJ7697" s="2"/>
      <c r="BK7697" s="2"/>
      <c r="BL7697" s="2"/>
      <c r="BM7697" s="2"/>
      <c r="BN7697" s="2"/>
      <c r="BO7697" s="2"/>
      <c r="BP7697" s="2"/>
      <c r="BQ7697" s="2"/>
      <c r="BR7697" s="2"/>
      <c r="BS7697" s="2"/>
      <c r="BT7697" s="2"/>
      <c r="BU7697" s="2"/>
      <c r="BV7697" s="2"/>
      <c r="BW7697" s="2"/>
      <c r="BX7697" s="2"/>
      <c r="BY7697" s="2"/>
      <c r="BZ7697" s="2"/>
      <c r="CA7697" s="2"/>
      <c r="CB7697" s="2"/>
      <c r="CC7697" s="2"/>
      <c r="CD7697" s="2"/>
      <c r="CE7697" s="2"/>
    </row>
    <row r="7698" spans="1:83" ht="12.75" customHeight="1" x14ac:dyDescent="0.2">
      <c r="A7698" s="51" t="s">
        <v>3618</v>
      </c>
      <c r="B7698" s="9" t="s">
        <v>922</v>
      </c>
      <c r="C7698" s="66" t="s">
        <v>4035</v>
      </c>
      <c r="D7698" s="44" t="s">
        <v>4945</v>
      </c>
      <c r="E7698" s="54"/>
      <c r="F7698" s="55"/>
      <c r="G7698" s="56">
        <v>780</v>
      </c>
      <c r="H7698" s="57">
        <f t="shared" si="240"/>
        <v>920.4</v>
      </c>
      <c r="I7698" s="58">
        <f t="shared" si="241"/>
        <v>0</v>
      </c>
      <c r="J7698" s="59" t="s">
        <v>4027</v>
      </c>
      <c r="K7698" s="59"/>
      <c r="L7698" s="60" t="s">
        <v>4029</v>
      </c>
      <c r="M7698" s="61">
        <v>1.96</v>
      </c>
      <c r="N7698" s="62"/>
    </row>
    <row r="7699" spans="1:83" s="10" customFormat="1" ht="12.75" customHeight="1" x14ac:dyDescent="0.2">
      <c r="A7699" s="51" t="s">
        <v>3619</v>
      </c>
      <c r="B7699" s="9" t="s">
        <v>747</v>
      </c>
      <c r="C7699" s="66" t="s">
        <v>4035</v>
      </c>
      <c r="D7699" s="44" t="s">
        <v>4945</v>
      </c>
      <c r="E7699" s="54"/>
      <c r="F7699" s="55"/>
      <c r="G7699" s="56">
        <v>780</v>
      </c>
      <c r="H7699" s="57">
        <f t="shared" si="240"/>
        <v>920.4</v>
      </c>
      <c r="I7699" s="58">
        <f t="shared" si="241"/>
        <v>0</v>
      </c>
      <c r="J7699" s="59" t="s">
        <v>4027</v>
      </c>
      <c r="K7699" s="59"/>
      <c r="L7699" s="60" t="s">
        <v>4029</v>
      </c>
      <c r="M7699" s="61">
        <v>1.96</v>
      </c>
      <c r="N7699" s="6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  <c r="AO7699" s="2"/>
      <c r="AP7699" s="2"/>
      <c r="AQ7699" s="2"/>
      <c r="AR7699" s="2"/>
      <c r="AS7699" s="2"/>
      <c r="AT7699" s="2"/>
      <c r="AU7699" s="2"/>
      <c r="AV7699" s="2"/>
      <c r="AW7699" s="2"/>
      <c r="AX7699" s="2"/>
      <c r="AY7699" s="2"/>
      <c r="AZ7699" s="2"/>
      <c r="BA7699" s="2"/>
      <c r="BB7699" s="2"/>
      <c r="BC7699" s="2"/>
      <c r="BD7699" s="2"/>
      <c r="BE7699" s="2"/>
      <c r="BF7699" s="2"/>
      <c r="BG7699" s="2"/>
      <c r="BH7699" s="2"/>
      <c r="BI7699" s="2"/>
      <c r="BJ7699" s="2"/>
      <c r="BK7699" s="2"/>
      <c r="BL7699" s="2"/>
      <c r="BM7699" s="2"/>
      <c r="BN7699" s="2"/>
      <c r="BO7699" s="2"/>
      <c r="BP7699" s="2"/>
      <c r="BQ7699" s="2"/>
      <c r="BR7699" s="2"/>
      <c r="BS7699" s="2"/>
      <c r="BT7699" s="2"/>
      <c r="BU7699" s="2"/>
      <c r="BV7699" s="2"/>
      <c r="BW7699" s="2"/>
      <c r="BX7699" s="2"/>
      <c r="BY7699" s="2"/>
      <c r="BZ7699" s="2"/>
      <c r="CA7699" s="2"/>
      <c r="CB7699" s="2"/>
      <c r="CC7699" s="2"/>
      <c r="CD7699" s="2"/>
      <c r="CE7699" s="2"/>
    </row>
    <row r="7700" spans="1:83" s="10" customFormat="1" ht="12.75" customHeight="1" x14ac:dyDescent="0.2">
      <c r="A7700" s="51" t="s">
        <v>12727</v>
      </c>
      <c r="B7700" s="9" t="s">
        <v>19</v>
      </c>
      <c r="C7700" s="66" t="s">
        <v>4035</v>
      </c>
      <c r="D7700" s="44" t="s">
        <v>4628</v>
      </c>
      <c r="E7700" s="54"/>
      <c r="F7700" s="55"/>
      <c r="G7700" s="56">
        <v>50</v>
      </c>
      <c r="H7700" s="57">
        <f t="shared" si="240"/>
        <v>59</v>
      </c>
      <c r="I7700" s="58">
        <f t="shared" si="241"/>
        <v>0</v>
      </c>
      <c r="J7700" s="59" t="s">
        <v>4027</v>
      </c>
      <c r="K7700" s="59"/>
      <c r="L7700" s="60" t="s">
        <v>4029</v>
      </c>
      <c r="M7700" s="61">
        <v>0.14000000000000001</v>
      </c>
      <c r="N7700" s="6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  <c r="AO7700" s="2"/>
      <c r="AP7700" s="2"/>
      <c r="AQ7700" s="2"/>
      <c r="AR7700" s="2"/>
      <c r="AS7700" s="2"/>
      <c r="AT7700" s="2"/>
      <c r="AU7700" s="2"/>
      <c r="AV7700" s="2"/>
      <c r="AW7700" s="2"/>
      <c r="AX7700" s="2"/>
      <c r="AY7700" s="2"/>
      <c r="AZ7700" s="2"/>
      <c r="BA7700" s="2"/>
      <c r="BB7700" s="2"/>
      <c r="BC7700" s="2"/>
      <c r="BD7700" s="2"/>
      <c r="BE7700" s="2"/>
      <c r="BF7700" s="2"/>
      <c r="BG7700" s="2"/>
      <c r="BH7700" s="2"/>
      <c r="BI7700" s="2"/>
      <c r="BJ7700" s="2"/>
      <c r="BK7700" s="2"/>
      <c r="BL7700" s="2"/>
      <c r="BM7700" s="2"/>
      <c r="BN7700" s="2"/>
      <c r="BO7700" s="2"/>
      <c r="BP7700" s="2"/>
      <c r="BQ7700" s="2"/>
      <c r="BR7700" s="2"/>
      <c r="BS7700" s="2"/>
      <c r="BT7700" s="2"/>
      <c r="BU7700" s="2"/>
      <c r="BV7700" s="2"/>
      <c r="BW7700" s="2"/>
      <c r="BX7700" s="2"/>
      <c r="BY7700" s="2"/>
      <c r="BZ7700" s="2"/>
      <c r="CA7700" s="2"/>
      <c r="CB7700" s="2"/>
      <c r="CC7700" s="2"/>
      <c r="CD7700" s="2"/>
      <c r="CE7700" s="2"/>
    </row>
    <row r="7701" spans="1:83" s="10" customFormat="1" ht="12.75" customHeight="1" x14ac:dyDescent="0.2">
      <c r="A7701" s="98" t="s">
        <v>12728</v>
      </c>
      <c r="B7701" s="70" t="s">
        <v>12729</v>
      </c>
      <c r="C7701" s="66" t="s">
        <v>4035</v>
      </c>
      <c r="D7701" s="72" t="s">
        <v>12401</v>
      </c>
      <c r="E7701" s="54"/>
      <c r="F7701" s="55"/>
      <c r="G7701" s="56">
        <v>456</v>
      </c>
      <c r="H7701" s="57">
        <f t="shared" si="240"/>
        <v>538.07999999999993</v>
      </c>
      <c r="I7701" s="58">
        <f t="shared" si="241"/>
        <v>0</v>
      </c>
      <c r="J7701" s="59"/>
      <c r="K7701" s="59"/>
      <c r="L7701" s="60"/>
      <c r="M7701" s="61"/>
      <c r="N7701" s="6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  <c r="AO7701" s="2"/>
      <c r="AP7701" s="2"/>
      <c r="AQ7701" s="2"/>
      <c r="AR7701" s="2"/>
      <c r="AS7701" s="2"/>
      <c r="AT7701" s="2"/>
      <c r="AU7701" s="2"/>
      <c r="AV7701" s="2"/>
      <c r="AW7701" s="2"/>
      <c r="AX7701" s="2"/>
      <c r="AY7701" s="2"/>
      <c r="AZ7701" s="2"/>
      <c r="BA7701" s="2"/>
      <c r="BB7701" s="2"/>
      <c r="BC7701" s="2"/>
      <c r="BD7701" s="2"/>
      <c r="BE7701" s="2"/>
      <c r="BF7701" s="2"/>
      <c r="BG7701" s="2"/>
      <c r="BH7701" s="2"/>
      <c r="BI7701" s="2"/>
      <c r="BJ7701" s="2"/>
      <c r="BK7701" s="2"/>
      <c r="BL7701" s="2"/>
      <c r="BM7701" s="2"/>
      <c r="BN7701" s="2"/>
      <c r="BO7701" s="2"/>
      <c r="BP7701" s="2"/>
      <c r="BQ7701" s="2"/>
      <c r="BR7701" s="2"/>
      <c r="BS7701" s="2"/>
      <c r="BT7701" s="2"/>
      <c r="BU7701" s="2"/>
      <c r="BV7701" s="2"/>
      <c r="BW7701" s="2"/>
      <c r="BX7701" s="2"/>
      <c r="BY7701" s="2"/>
      <c r="BZ7701" s="2"/>
      <c r="CA7701" s="2"/>
      <c r="CB7701" s="2"/>
      <c r="CC7701" s="2"/>
      <c r="CD7701" s="2"/>
      <c r="CE7701" s="2"/>
    </row>
    <row r="7702" spans="1:83" s="10" customFormat="1" ht="12.75" customHeight="1" x14ac:dyDescent="0.2">
      <c r="A7702" s="51" t="s">
        <v>12730</v>
      </c>
      <c r="B7702" s="9" t="s">
        <v>536</v>
      </c>
      <c r="C7702" s="66" t="s">
        <v>4035</v>
      </c>
      <c r="D7702" s="44" t="s">
        <v>12401</v>
      </c>
      <c r="E7702" s="54"/>
      <c r="F7702" s="55"/>
      <c r="G7702" s="56">
        <v>123.97</v>
      </c>
      <c r="H7702" s="57">
        <f t="shared" si="240"/>
        <v>146.28459999999998</v>
      </c>
      <c r="I7702" s="58">
        <f t="shared" si="241"/>
        <v>0</v>
      </c>
      <c r="J7702" s="59" t="s">
        <v>4027</v>
      </c>
      <c r="K7702" s="59"/>
      <c r="L7702" s="60" t="s">
        <v>4029</v>
      </c>
      <c r="M7702" s="61">
        <v>2E-3</v>
      </c>
      <c r="N7702" s="6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  <c r="AO7702" s="2"/>
      <c r="AP7702" s="2"/>
      <c r="AQ7702" s="2"/>
      <c r="AR7702" s="2"/>
      <c r="AS7702" s="2"/>
      <c r="AT7702" s="2"/>
      <c r="AU7702" s="2"/>
      <c r="AV7702" s="2"/>
      <c r="AW7702" s="2"/>
      <c r="AX7702" s="2"/>
      <c r="AY7702" s="2"/>
      <c r="AZ7702" s="2"/>
      <c r="BA7702" s="2"/>
      <c r="BB7702" s="2"/>
      <c r="BC7702" s="2"/>
      <c r="BD7702" s="2"/>
      <c r="BE7702" s="2"/>
      <c r="BF7702" s="2"/>
      <c r="BG7702" s="2"/>
      <c r="BH7702" s="2"/>
      <c r="BI7702" s="2"/>
      <c r="BJ7702" s="2"/>
      <c r="BK7702" s="2"/>
      <c r="BL7702" s="2"/>
      <c r="BM7702" s="2"/>
      <c r="BN7702" s="2"/>
      <c r="BO7702" s="2"/>
      <c r="BP7702" s="2"/>
      <c r="BQ7702" s="2"/>
      <c r="BR7702" s="2"/>
      <c r="BS7702" s="2"/>
      <c r="BT7702" s="2"/>
      <c r="BU7702" s="2"/>
      <c r="BV7702" s="2"/>
      <c r="BW7702" s="2"/>
      <c r="BX7702" s="2"/>
      <c r="BY7702" s="2"/>
      <c r="BZ7702" s="2"/>
      <c r="CA7702" s="2"/>
      <c r="CB7702" s="2"/>
      <c r="CC7702" s="2"/>
      <c r="CD7702" s="2"/>
      <c r="CE7702" s="2"/>
    </row>
    <row r="7703" spans="1:83" s="10" customFormat="1" ht="12.75" customHeight="1" x14ac:dyDescent="0.2">
      <c r="A7703" s="51" t="s">
        <v>12731</v>
      </c>
      <c r="B7703" s="9" t="s">
        <v>313</v>
      </c>
      <c r="C7703" s="66" t="s">
        <v>4035</v>
      </c>
      <c r="D7703" s="44" t="s">
        <v>12401</v>
      </c>
      <c r="E7703" s="54"/>
      <c r="F7703" s="55"/>
      <c r="G7703" s="56">
        <v>129.44</v>
      </c>
      <c r="H7703" s="57">
        <f t="shared" si="240"/>
        <v>152.73919999999998</v>
      </c>
      <c r="I7703" s="58">
        <f t="shared" si="241"/>
        <v>0</v>
      </c>
      <c r="J7703" s="59" t="s">
        <v>4027</v>
      </c>
      <c r="K7703" s="59"/>
      <c r="L7703" s="60" t="s">
        <v>4029</v>
      </c>
      <c r="M7703" s="61">
        <v>2E-3</v>
      </c>
      <c r="N7703" s="6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  <c r="AO7703" s="2"/>
      <c r="AP7703" s="2"/>
      <c r="AQ7703" s="2"/>
      <c r="AR7703" s="2"/>
      <c r="AS7703" s="2"/>
      <c r="AT7703" s="2"/>
      <c r="AU7703" s="2"/>
      <c r="AV7703" s="2"/>
      <c r="AW7703" s="2"/>
      <c r="AX7703" s="2"/>
      <c r="AY7703" s="2"/>
      <c r="AZ7703" s="2"/>
      <c r="BA7703" s="2"/>
      <c r="BB7703" s="2"/>
      <c r="BC7703" s="2"/>
      <c r="BD7703" s="2"/>
      <c r="BE7703" s="2"/>
      <c r="BF7703" s="2"/>
      <c r="BG7703" s="2"/>
      <c r="BH7703" s="2"/>
      <c r="BI7703" s="2"/>
      <c r="BJ7703" s="2"/>
      <c r="BK7703" s="2"/>
      <c r="BL7703" s="2"/>
      <c r="BM7703" s="2"/>
      <c r="BN7703" s="2"/>
      <c r="BO7703" s="2"/>
      <c r="BP7703" s="2"/>
      <c r="BQ7703" s="2"/>
      <c r="BR7703" s="2"/>
      <c r="BS7703" s="2"/>
      <c r="BT7703" s="2"/>
      <c r="BU7703" s="2"/>
      <c r="BV7703" s="2"/>
      <c r="BW7703" s="2"/>
      <c r="BX7703" s="2"/>
      <c r="BY7703" s="2"/>
      <c r="BZ7703" s="2"/>
      <c r="CA7703" s="2"/>
      <c r="CB7703" s="2"/>
      <c r="CC7703" s="2"/>
      <c r="CD7703" s="2"/>
      <c r="CE7703" s="2"/>
    </row>
    <row r="7704" spans="1:83" s="10" customFormat="1" ht="12.75" customHeight="1" x14ac:dyDescent="0.2">
      <c r="A7704" s="51" t="s">
        <v>12732</v>
      </c>
      <c r="B7704" s="9" t="s">
        <v>313</v>
      </c>
      <c r="C7704" s="66" t="s">
        <v>4035</v>
      </c>
      <c r="D7704" s="44" t="s">
        <v>12401</v>
      </c>
      <c r="E7704" s="54"/>
      <c r="F7704" s="55"/>
      <c r="G7704" s="56">
        <v>201.57</v>
      </c>
      <c r="H7704" s="57">
        <f t="shared" si="240"/>
        <v>237.85259999999997</v>
      </c>
      <c r="I7704" s="58">
        <f t="shared" si="241"/>
        <v>0</v>
      </c>
      <c r="J7704" s="59" t="s">
        <v>4027</v>
      </c>
      <c r="K7704" s="59"/>
      <c r="L7704" s="60" t="s">
        <v>4029</v>
      </c>
      <c r="M7704" s="61">
        <v>7.4999999999999997E-2</v>
      </c>
      <c r="N7704" s="6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  <c r="AO7704" s="2"/>
      <c r="AP7704" s="2"/>
      <c r="AQ7704" s="2"/>
      <c r="AR7704" s="2"/>
      <c r="AS7704" s="2"/>
      <c r="AT7704" s="2"/>
      <c r="AU7704" s="2"/>
      <c r="AV7704" s="2"/>
      <c r="AW7704" s="2"/>
      <c r="AX7704" s="2"/>
      <c r="AY7704" s="2"/>
      <c r="AZ7704" s="2"/>
      <c r="BA7704" s="2"/>
      <c r="BB7704" s="2"/>
      <c r="BC7704" s="2"/>
      <c r="BD7704" s="2"/>
      <c r="BE7704" s="2"/>
      <c r="BF7704" s="2"/>
      <c r="BG7704" s="2"/>
      <c r="BH7704" s="2"/>
      <c r="BI7704" s="2"/>
      <c r="BJ7704" s="2"/>
      <c r="BK7704" s="2"/>
      <c r="BL7704" s="2"/>
      <c r="BM7704" s="2"/>
      <c r="BN7704" s="2"/>
      <c r="BO7704" s="2"/>
      <c r="BP7704" s="2"/>
      <c r="BQ7704" s="2"/>
      <c r="BR7704" s="2"/>
      <c r="BS7704" s="2"/>
      <c r="BT7704" s="2"/>
      <c r="BU7704" s="2"/>
      <c r="BV7704" s="2"/>
      <c r="BW7704" s="2"/>
      <c r="BX7704" s="2"/>
      <c r="BY7704" s="2"/>
      <c r="BZ7704" s="2"/>
      <c r="CA7704" s="2"/>
      <c r="CB7704" s="2"/>
      <c r="CC7704" s="2"/>
      <c r="CD7704" s="2"/>
      <c r="CE7704" s="2"/>
    </row>
    <row r="7705" spans="1:83" s="10" customFormat="1" ht="12.75" customHeight="1" x14ac:dyDescent="0.2">
      <c r="A7705" s="51" t="s">
        <v>12733</v>
      </c>
      <c r="B7705" s="9" t="s">
        <v>12734</v>
      </c>
      <c r="C7705" s="66" t="s">
        <v>4035</v>
      </c>
      <c r="D7705" s="44" t="s">
        <v>12401</v>
      </c>
      <c r="E7705" s="54"/>
      <c r="F7705" s="55"/>
      <c r="G7705" s="56">
        <v>253.22</v>
      </c>
      <c r="H7705" s="57">
        <f t="shared" si="240"/>
        <v>298.7996</v>
      </c>
      <c r="I7705" s="58">
        <f t="shared" si="241"/>
        <v>0</v>
      </c>
      <c r="J7705" s="59" t="s">
        <v>4027</v>
      </c>
      <c r="K7705" s="59"/>
      <c r="L7705" s="60" t="s">
        <v>4029</v>
      </c>
      <c r="M7705" s="61">
        <v>7.3999999999999996E-2</v>
      </c>
      <c r="N7705" s="6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  <c r="AO7705" s="2"/>
      <c r="AP7705" s="2"/>
      <c r="AQ7705" s="2"/>
      <c r="AR7705" s="2"/>
      <c r="AS7705" s="2"/>
      <c r="AT7705" s="2"/>
      <c r="AU7705" s="2"/>
      <c r="AV7705" s="2"/>
      <c r="AW7705" s="2"/>
      <c r="AX7705" s="2"/>
      <c r="AY7705" s="2"/>
      <c r="AZ7705" s="2"/>
      <c r="BA7705" s="2"/>
      <c r="BB7705" s="2"/>
      <c r="BC7705" s="2"/>
      <c r="BD7705" s="2"/>
      <c r="BE7705" s="2"/>
      <c r="BF7705" s="2"/>
      <c r="BG7705" s="2"/>
      <c r="BH7705" s="2"/>
      <c r="BI7705" s="2"/>
      <c r="BJ7705" s="2"/>
      <c r="BK7705" s="2"/>
      <c r="BL7705" s="2"/>
      <c r="BM7705" s="2"/>
      <c r="BN7705" s="2"/>
      <c r="BO7705" s="2"/>
      <c r="BP7705" s="2"/>
      <c r="BQ7705" s="2"/>
      <c r="BR7705" s="2"/>
      <c r="BS7705" s="2"/>
      <c r="BT7705" s="2"/>
      <c r="BU7705" s="2"/>
      <c r="BV7705" s="2"/>
      <c r="BW7705" s="2"/>
      <c r="BX7705" s="2"/>
      <c r="BY7705" s="2"/>
      <c r="BZ7705" s="2"/>
      <c r="CA7705" s="2"/>
      <c r="CB7705" s="2"/>
      <c r="CC7705" s="2"/>
      <c r="CD7705" s="2"/>
      <c r="CE7705" s="2"/>
    </row>
    <row r="7706" spans="1:83" s="10" customFormat="1" ht="12.75" customHeight="1" x14ac:dyDescent="0.2">
      <c r="A7706" s="51" t="s">
        <v>12735</v>
      </c>
      <c r="B7706" s="9" t="s">
        <v>12736</v>
      </c>
      <c r="C7706" s="66" t="s">
        <v>4035</v>
      </c>
      <c r="D7706" s="44" t="s">
        <v>12401</v>
      </c>
      <c r="E7706" s="54"/>
      <c r="F7706" s="55"/>
      <c r="G7706" s="56">
        <v>213.18</v>
      </c>
      <c r="H7706" s="57">
        <f t="shared" si="240"/>
        <v>251.55240000000001</v>
      </c>
      <c r="I7706" s="58">
        <f t="shared" si="241"/>
        <v>0</v>
      </c>
      <c r="J7706" s="59" t="s">
        <v>4027</v>
      </c>
      <c r="K7706" s="59"/>
      <c r="L7706" s="60" t="s">
        <v>4029</v>
      </c>
      <c r="M7706" s="61">
        <v>7.2999999999999995E-2</v>
      </c>
      <c r="N7706" s="6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  <c r="AO7706" s="2"/>
      <c r="AP7706" s="2"/>
      <c r="AQ7706" s="2"/>
      <c r="AR7706" s="2"/>
      <c r="AS7706" s="2"/>
      <c r="AT7706" s="2"/>
      <c r="AU7706" s="2"/>
      <c r="AV7706" s="2"/>
      <c r="AW7706" s="2"/>
      <c r="AX7706" s="2"/>
      <c r="AY7706" s="2"/>
      <c r="AZ7706" s="2"/>
      <c r="BA7706" s="2"/>
      <c r="BB7706" s="2"/>
      <c r="BC7706" s="2"/>
      <c r="BD7706" s="2"/>
      <c r="BE7706" s="2"/>
      <c r="BF7706" s="2"/>
      <c r="BG7706" s="2"/>
      <c r="BH7706" s="2"/>
      <c r="BI7706" s="2"/>
      <c r="BJ7706" s="2"/>
      <c r="BK7706" s="2"/>
      <c r="BL7706" s="2"/>
      <c r="BM7706" s="2"/>
      <c r="BN7706" s="2"/>
      <c r="BO7706" s="2"/>
      <c r="BP7706" s="2"/>
      <c r="BQ7706" s="2"/>
      <c r="BR7706" s="2"/>
      <c r="BS7706" s="2"/>
      <c r="BT7706" s="2"/>
      <c r="BU7706" s="2"/>
      <c r="BV7706" s="2"/>
      <c r="BW7706" s="2"/>
      <c r="BX7706" s="2"/>
      <c r="BY7706" s="2"/>
      <c r="BZ7706" s="2"/>
      <c r="CA7706" s="2"/>
      <c r="CB7706" s="2"/>
      <c r="CC7706" s="2"/>
      <c r="CD7706" s="2"/>
      <c r="CE7706" s="2"/>
    </row>
    <row r="7707" spans="1:83" s="10" customFormat="1" ht="12.75" customHeight="1" x14ac:dyDescent="0.2">
      <c r="A7707" s="51" t="s">
        <v>12737</v>
      </c>
      <c r="B7707" s="9" t="s">
        <v>12736</v>
      </c>
      <c r="C7707" s="66" t="s">
        <v>4035</v>
      </c>
      <c r="D7707" s="44" t="s">
        <v>12401</v>
      </c>
      <c r="E7707" s="54"/>
      <c r="F7707" s="55"/>
      <c r="G7707" s="56">
        <v>213.53</v>
      </c>
      <c r="H7707" s="57">
        <f t="shared" si="240"/>
        <v>251.96539999999999</v>
      </c>
      <c r="I7707" s="58">
        <f t="shared" si="241"/>
        <v>0</v>
      </c>
      <c r="J7707" s="59" t="s">
        <v>4027</v>
      </c>
      <c r="K7707" s="59"/>
      <c r="L7707" s="60" t="s">
        <v>4029</v>
      </c>
      <c r="M7707" s="61">
        <v>7.1999999999999995E-2</v>
      </c>
      <c r="N7707" s="6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  <c r="AO7707" s="2"/>
      <c r="AP7707" s="2"/>
      <c r="AQ7707" s="2"/>
      <c r="AR7707" s="2"/>
      <c r="AS7707" s="2"/>
      <c r="AT7707" s="2"/>
      <c r="AU7707" s="2"/>
      <c r="AV7707" s="2"/>
      <c r="AW7707" s="2"/>
      <c r="AX7707" s="2"/>
      <c r="AY7707" s="2"/>
      <c r="AZ7707" s="2"/>
      <c r="BA7707" s="2"/>
      <c r="BB7707" s="2"/>
      <c r="BC7707" s="2"/>
      <c r="BD7707" s="2"/>
      <c r="BE7707" s="2"/>
      <c r="BF7707" s="2"/>
      <c r="BG7707" s="2"/>
      <c r="BH7707" s="2"/>
      <c r="BI7707" s="2"/>
      <c r="BJ7707" s="2"/>
      <c r="BK7707" s="2"/>
      <c r="BL7707" s="2"/>
      <c r="BM7707" s="2"/>
      <c r="BN7707" s="2"/>
      <c r="BO7707" s="2"/>
      <c r="BP7707" s="2"/>
      <c r="BQ7707" s="2"/>
      <c r="BR7707" s="2"/>
      <c r="BS7707" s="2"/>
      <c r="BT7707" s="2"/>
      <c r="BU7707" s="2"/>
      <c r="BV7707" s="2"/>
      <c r="BW7707" s="2"/>
      <c r="BX7707" s="2"/>
      <c r="BY7707" s="2"/>
      <c r="BZ7707" s="2"/>
      <c r="CA7707" s="2"/>
      <c r="CB7707" s="2"/>
      <c r="CC7707" s="2"/>
      <c r="CD7707" s="2"/>
      <c r="CE7707" s="2"/>
    </row>
    <row r="7708" spans="1:83" s="10" customFormat="1" ht="12.75" customHeight="1" x14ac:dyDescent="0.2">
      <c r="A7708" s="51" t="s">
        <v>12738</v>
      </c>
      <c r="B7708" s="9" t="s">
        <v>12736</v>
      </c>
      <c r="C7708" s="66" t="s">
        <v>4035</v>
      </c>
      <c r="D7708" s="44" t="s">
        <v>12401</v>
      </c>
      <c r="E7708" s="54"/>
      <c r="F7708" s="55"/>
      <c r="G7708" s="56">
        <v>210.66</v>
      </c>
      <c r="H7708" s="57">
        <f t="shared" si="240"/>
        <v>248.57879999999997</v>
      </c>
      <c r="I7708" s="58">
        <f t="shared" si="241"/>
        <v>0</v>
      </c>
      <c r="J7708" s="59" t="s">
        <v>4027</v>
      </c>
      <c r="K7708" s="59"/>
      <c r="L7708" s="60" t="s">
        <v>4029</v>
      </c>
      <c r="M7708" s="61">
        <v>7.0000000000000007E-2</v>
      </c>
      <c r="N7708" s="6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  <c r="AO7708" s="2"/>
      <c r="AP7708" s="2"/>
      <c r="AQ7708" s="2"/>
      <c r="AR7708" s="2"/>
      <c r="AS7708" s="2"/>
      <c r="AT7708" s="2"/>
      <c r="AU7708" s="2"/>
      <c r="AV7708" s="2"/>
      <c r="AW7708" s="2"/>
      <c r="AX7708" s="2"/>
      <c r="AY7708" s="2"/>
      <c r="AZ7708" s="2"/>
      <c r="BA7708" s="2"/>
      <c r="BB7708" s="2"/>
      <c r="BC7708" s="2"/>
      <c r="BD7708" s="2"/>
      <c r="BE7708" s="2"/>
      <c r="BF7708" s="2"/>
      <c r="BG7708" s="2"/>
      <c r="BH7708" s="2"/>
      <c r="BI7708" s="2"/>
      <c r="BJ7708" s="2"/>
      <c r="BK7708" s="2"/>
      <c r="BL7708" s="2"/>
      <c r="BM7708" s="2"/>
      <c r="BN7708" s="2"/>
      <c r="BO7708" s="2"/>
      <c r="BP7708" s="2"/>
      <c r="BQ7708" s="2"/>
      <c r="BR7708" s="2"/>
      <c r="BS7708" s="2"/>
      <c r="BT7708" s="2"/>
      <c r="BU7708" s="2"/>
      <c r="BV7708" s="2"/>
      <c r="BW7708" s="2"/>
      <c r="BX7708" s="2"/>
      <c r="BY7708" s="2"/>
      <c r="BZ7708" s="2"/>
      <c r="CA7708" s="2"/>
      <c r="CB7708" s="2"/>
      <c r="CC7708" s="2"/>
      <c r="CD7708" s="2"/>
      <c r="CE7708" s="2"/>
    </row>
    <row r="7709" spans="1:83" s="10" customFormat="1" ht="12.75" customHeight="1" x14ac:dyDescent="0.2">
      <c r="A7709" s="51" t="s">
        <v>12739</v>
      </c>
      <c r="B7709" s="9" t="s">
        <v>12740</v>
      </c>
      <c r="C7709" s="66" t="s">
        <v>4035</v>
      </c>
      <c r="D7709" s="44" t="s">
        <v>12401</v>
      </c>
      <c r="E7709" s="54"/>
      <c r="F7709" s="55"/>
      <c r="G7709" s="56">
        <v>108.35</v>
      </c>
      <c r="H7709" s="57">
        <f t="shared" si="240"/>
        <v>127.85299999999998</v>
      </c>
      <c r="I7709" s="58">
        <f t="shared" si="241"/>
        <v>0</v>
      </c>
      <c r="J7709" s="59" t="s">
        <v>4027</v>
      </c>
      <c r="K7709" s="59"/>
      <c r="L7709" s="60" t="s">
        <v>4029</v>
      </c>
      <c r="M7709" s="61"/>
      <c r="N7709" s="6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  <c r="AO7709" s="2"/>
      <c r="AP7709" s="2"/>
      <c r="AQ7709" s="2"/>
      <c r="AR7709" s="2"/>
      <c r="AS7709" s="2"/>
      <c r="AT7709" s="2"/>
      <c r="AU7709" s="2"/>
      <c r="AV7709" s="2"/>
      <c r="AW7709" s="2"/>
      <c r="AX7709" s="2"/>
      <c r="AY7709" s="2"/>
      <c r="AZ7709" s="2"/>
      <c r="BA7709" s="2"/>
      <c r="BB7709" s="2"/>
      <c r="BC7709" s="2"/>
      <c r="BD7709" s="2"/>
      <c r="BE7709" s="2"/>
      <c r="BF7709" s="2"/>
      <c r="BG7709" s="2"/>
      <c r="BH7709" s="2"/>
      <c r="BI7709" s="2"/>
      <c r="BJ7709" s="2"/>
      <c r="BK7709" s="2"/>
      <c r="BL7709" s="2"/>
      <c r="BM7709" s="2"/>
      <c r="BN7709" s="2"/>
      <c r="BO7709" s="2"/>
      <c r="BP7709" s="2"/>
      <c r="BQ7709" s="2"/>
      <c r="BR7709" s="2"/>
      <c r="BS7709" s="2"/>
      <c r="BT7709" s="2"/>
      <c r="BU7709" s="2"/>
      <c r="BV7709" s="2"/>
      <c r="BW7709" s="2"/>
      <c r="BX7709" s="2"/>
      <c r="BY7709" s="2"/>
      <c r="BZ7709" s="2"/>
      <c r="CA7709" s="2"/>
      <c r="CB7709" s="2"/>
      <c r="CC7709" s="2"/>
      <c r="CD7709" s="2"/>
      <c r="CE7709" s="2"/>
    </row>
    <row r="7710" spans="1:83" s="10" customFormat="1" ht="12.75" customHeight="1" x14ac:dyDescent="0.2">
      <c r="A7710" s="51" t="s">
        <v>12741</v>
      </c>
      <c r="B7710" s="9" t="s">
        <v>12742</v>
      </c>
      <c r="C7710" s="66" t="s">
        <v>4035</v>
      </c>
      <c r="D7710" s="44" t="s">
        <v>12401</v>
      </c>
      <c r="E7710" s="54"/>
      <c r="F7710" s="55"/>
      <c r="G7710" s="56">
        <v>6297.62</v>
      </c>
      <c r="H7710" s="57">
        <f t="shared" si="240"/>
        <v>7431.1915999999992</v>
      </c>
      <c r="I7710" s="58">
        <f t="shared" si="241"/>
        <v>0</v>
      </c>
      <c r="J7710" s="59" t="s">
        <v>4027</v>
      </c>
      <c r="K7710" s="59"/>
      <c r="L7710" s="60"/>
      <c r="M7710" s="61">
        <v>9.6</v>
      </c>
      <c r="N7710" s="6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  <c r="AO7710" s="2"/>
      <c r="AP7710" s="2"/>
      <c r="AQ7710" s="2"/>
      <c r="AR7710" s="2"/>
      <c r="AS7710" s="2"/>
      <c r="AT7710" s="2"/>
      <c r="AU7710" s="2"/>
      <c r="AV7710" s="2"/>
      <c r="AW7710" s="2"/>
      <c r="AX7710" s="2"/>
      <c r="AY7710" s="2"/>
      <c r="AZ7710" s="2"/>
      <c r="BA7710" s="2"/>
      <c r="BB7710" s="2"/>
      <c r="BC7710" s="2"/>
      <c r="BD7710" s="2"/>
      <c r="BE7710" s="2"/>
      <c r="BF7710" s="2"/>
      <c r="BG7710" s="2"/>
      <c r="BH7710" s="2"/>
      <c r="BI7710" s="2"/>
      <c r="BJ7710" s="2"/>
      <c r="BK7710" s="2"/>
      <c r="BL7710" s="2"/>
      <c r="BM7710" s="2"/>
      <c r="BN7710" s="2"/>
      <c r="BO7710" s="2"/>
      <c r="BP7710" s="2"/>
      <c r="BQ7710" s="2"/>
      <c r="BR7710" s="2"/>
      <c r="BS7710" s="2"/>
      <c r="BT7710" s="2"/>
      <c r="BU7710" s="2"/>
      <c r="BV7710" s="2"/>
      <c r="BW7710" s="2"/>
      <c r="BX7710" s="2"/>
      <c r="BY7710" s="2"/>
      <c r="BZ7710" s="2"/>
      <c r="CA7710" s="2"/>
      <c r="CB7710" s="2"/>
      <c r="CC7710" s="2"/>
      <c r="CD7710" s="2"/>
      <c r="CE7710" s="2"/>
    </row>
    <row r="7711" spans="1:83" s="10" customFormat="1" ht="12.75" customHeight="1" x14ac:dyDescent="0.2">
      <c r="A7711" s="78" t="s">
        <v>12743</v>
      </c>
      <c r="B7711" s="70" t="s">
        <v>12742</v>
      </c>
      <c r="C7711" s="66" t="s">
        <v>4035</v>
      </c>
      <c r="D7711" s="72" t="s">
        <v>12401</v>
      </c>
      <c r="E7711" s="54"/>
      <c r="F7711" s="55"/>
      <c r="G7711" s="56">
        <v>3000</v>
      </c>
      <c r="H7711" s="57">
        <f t="shared" si="240"/>
        <v>3540</v>
      </c>
      <c r="I7711" s="58">
        <f t="shared" si="241"/>
        <v>0</v>
      </c>
      <c r="J7711" s="59" t="s">
        <v>4015</v>
      </c>
      <c r="K7711" s="59"/>
      <c r="L7711" s="68" t="s">
        <v>4015</v>
      </c>
      <c r="M7711" s="61"/>
      <c r="N7711" s="6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  <c r="AO7711" s="2"/>
      <c r="AP7711" s="2"/>
      <c r="AQ7711" s="2"/>
      <c r="AR7711" s="2"/>
      <c r="AS7711" s="2"/>
      <c r="AT7711" s="2"/>
      <c r="AU7711" s="2"/>
      <c r="AV7711" s="2"/>
      <c r="AW7711" s="2"/>
      <c r="AX7711" s="2"/>
      <c r="AY7711" s="2"/>
      <c r="AZ7711" s="2"/>
      <c r="BA7711" s="2"/>
      <c r="BB7711" s="2"/>
      <c r="BC7711" s="2"/>
      <c r="BD7711" s="2"/>
      <c r="BE7711" s="2"/>
      <c r="BF7711" s="2"/>
      <c r="BG7711" s="2"/>
      <c r="BH7711" s="2"/>
      <c r="BI7711" s="2"/>
      <c r="BJ7711" s="2"/>
      <c r="BK7711" s="2"/>
      <c r="BL7711" s="2"/>
      <c r="BM7711" s="2"/>
      <c r="BN7711" s="2"/>
      <c r="BO7711" s="2"/>
      <c r="BP7711" s="2"/>
      <c r="BQ7711" s="2"/>
      <c r="BR7711" s="2"/>
      <c r="BS7711" s="2"/>
      <c r="BT7711" s="2"/>
      <c r="BU7711" s="2"/>
      <c r="BV7711" s="2"/>
      <c r="BW7711" s="2"/>
      <c r="BX7711" s="2"/>
      <c r="BY7711" s="2"/>
      <c r="BZ7711" s="2"/>
      <c r="CA7711" s="2"/>
      <c r="CB7711" s="2"/>
      <c r="CC7711" s="2"/>
      <c r="CD7711" s="2"/>
      <c r="CE7711" s="2"/>
    </row>
    <row r="7712" spans="1:83" s="10" customFormat="1" ht="12.75" customHeight="1" x14ac:dyDescent="0.2">
      <c r="A7712" s="64" t="s">
        <v>12744</v>
      </c>
      <c r="B7712" s="9" t="s">
        <v>12745</v>
      </c>
      <c r="C7712" s="66" t="s">
        <v>4035</v>
      </c>
      <c r="D7712" s="44" t="s">
        <v>12401</v>
      </c>
      <c r="E7712" s="54"/>
      <c r="F7712" s="55"/>
      <c r="G7712" s="56">
        <v>225.8</v>
      </c>
      <c r="H7712" s="57">
        <f t="shared" si="240"/>
        <v>266.44400000000002</v>
      </c>
      <c r="I7712" s="58">
        <f t="shared" si="241"/>
        <v>0</v>
      </c>
      <c r="J7712" s="59"/>
      <c r="K7712" s="59" t="s">
        <v>6938</v>
      </c>
      <c r="L7712" s="60" t="s">
        <v>4029</v>
      </c>
      <c r="M7712" s="61">
        <v>0.55000000000000004</v>
      </c>
      <c r="N7712" s="6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  <c r="AO7712" s="2"/>
      <c r="AP7712" s="2"/>
      <c r="AQ7712" s="2"/>
      <c r="AR7712" s="2"/>
      <c r="AS7712" s="2"/>
      <c r="AT7712" s="2"/>
      <c r="AU7712" s="2"/>
      <c r="AV7712" s="2"/>
      <c r="AW7712" s="2"/>
      <c r="AX7712" s="2"/>
      <c r="AY7712" s="2"/>
      <c r="AZ7712" s="2"/>
      <c r="BA7712" s="2"/>
      <c r="BB7712" s="2"/>
      <c r="BC7712" s="2"/>
      <c r="BD7712" s="2"/>
      <c r="BE7712" s="2"/>
      <c r="BF7712" s="2"/>
      <c r="BG7712" s="2"/>
      <c r="BH7712" s="2"/>
      <c r="BI7712" s="2"/>
      <c r="BJ7712" s="2"/>
      <c r="BK7712" s="2"/>
      <c r="BL7712" s="2"/>
      <c r="BM7712" s="2"/>
      <c r="BN7712" s="2"/>
      <c r="BO7712" s="2"/>
      <c r="BP7712" s="2"/>
      <c r="BQ7712" s="2"/>
      <c r="BR7712" s="2"/>
      <c r="BS7712" s="2"/>
      <c r="BT7712" s="2"/>
      <c r="BU7712" s="2"/>
      <c r="BV7712" s="2"/>
      <c r="BW7712" s="2"/>
      <c r="BX7712" s="2"/>
      <c r="BY7712" s="2"/>
      <c r="BZ7712" s="2"/>
      <c r="CA7712" s="2"/>
      <c r="CB7712" s="2"/>
      <c r="CC7712" s="2"/>
      <c r="CD7712" s="2"/>
      <c r="CE7712" s="2"/>
    </row>
    <row r="7713" spans="1:83" s="10" customFormat="1" ht="12.75" customHeight="1" x14ac:dyDescent="0.2">
      <c r="A7713" s="51" t="s">
        <v>12746</v>
      </c>
      <c r="B7713" s="9" t="s">
        <v>13</v>
      </c>
      <c r="C7713" s="66" t="s">
        <v>4035</v>
      </c>
      <c r="D7713" s="44" t="s">
        <v>12401</v>
      </c>
      <c r="E7713" s="54"/>
      <c r="F7713" s="55"/>
      <c r="G7713" s="56">
        <v>48.41</v>
      </c>
      <c r="H7713" s="57">
        <f t="shared" si="240"/>
        <v>57.123799999999996</v>
      </c>
      <c r="I7713" s="58">
        <f t="shared" si="241"/>
        <v>0</v>
      </c>
      <c r="J7713" s="59" t="s">
        <v>4027</v>
      </c>
      <c r="K7713" s="59"/>
      <c r="L7713" s="60" t="s">
        <v>4029</v>
      </c>
      <c r="M7713" s="61">
        <v>0.1</v>
      </c>
      <c r="N7713" s="6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  <c r="AO7713" s="2"/>
      <c r="AP7713" s="2"/>
      <c r="AQ7713" s="2"/>
      <c r="AR7713" s="2"/>
      <c r="AS7713" s="2"/>
      <c r="AT7713" s="2"/>
      <c r="AU7713" s="2"/>
      <c r="AV7713" s="2"/>
      <c r="AW7713" s="2"/>
      <c r="AX7713" s="2"/>
      <c r="AY7713" s="2"/>
      <c r="AZ7713" s="2"/>
      <c r="BA7713" s="2"/>
      <c r="BB7713" s="2"/>
      <c r="BC7713" s="2"/>
      <c r="BD7713" s="2"/>
      <c r="BE7713" s="2"/>
      <c r="BF7713" s="2"/>
      <c r="BG7713" s="2"/>
      <c r="BH7713" s="2"/>
      <c r="BI7713" s="2"/>
      <c r="BJ7713" s="2"/>
      <c r="BK7713" s="2"/>
      <c r="BL7713" s="2"/>
      <c r="BM7713" s="2"/>
      <c r="BN7713" s="2"/>
      <c r="BO7713" s="2"/>
      <c r="BP7713" s="2"/>
      <c r="BQ7713" s="2"/>
      <c r="BR7713" s="2"/>
      <c r="BS7713" s="2"/>
      <c r="BT7713" s="2"/>
      <c r="BU7713" s="2"/>
      <c r="BV7713" s="2"/>
      <c r="BW7713" s="2"/>
      <c r="BX7713" s="2"/>
      <c r="BY7713" s="2"/>
      <c r="BZ7713" s="2"/>
      <c r="CA7713" s="2"/>
      <c r="CB7713" s="2"/>
      <c r="CC7713" s="2"/>
      <c r="CD7713" s="2"/>
      <c r="CE7713" s="2"/>
    </row>
    <row r="7714" spans="1:83" s="10" customFormat="1" ht="12.75" customHeight="1" x14ac:dyDescent="0.2">
      <c r="A7714" s="51" t="s">
        <v>12747</v>
      </c>
      <c r="B7714" s="9" t="s">
        <v>8181</v>
      </c>
      <c r="C7714" s="66" t="s">
        <v>4035</v>
      </c>
      <c r="D7714" s="44" t="s">
        <v>12401</v>
      </c>
      <c r="E7714" s="54"/>
      <c r="F7714" s="55"/>
      <c r="G7714" s="56">
        <v>437.47</v>
      </c>
      <c r="H7714" s="57">
        <f t="shared" si="240"/>
        <v>516.21460000000002</v>
      </c>
      <c r="I7714" s="58">
        <f t="shared" si="241"/>
        <v>0</v>
      </c>
      <c r="J7714" s="59" t="s">
        <v>4027</v>
      </c>
      <c r="K7714" s="59"/>
      <c r="L7714" s="60" t="s">
        <v>4029</v>
      </c>
      <c r="M7714" s="61">
        <v>0.22</v>
      </c>
      <c r="N7714" s="6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  <c r="AO7714" s="2"/>
      <c r="AP7714" s="2"/>
      <c r="AQ7714" s="2"/>
      <c r="AR7714" s="2"/>
      <c r="AS7714" s="2"/>
      <c r="AT7714" s="2"/>
      <c r="AU7714" s="2"/>
      <c r="AV7714" s="2"/>
      <c r="AW7714" s="2"/>
      <c r="AX7714" s="2"/>
      <c r="AY7714" s="2"/>
      <c r="AZ7714" s="2"/>
      <c r="BA7714" s="2"/>
      <c r="BB7714" s="2"/>
      <c r="BC7714" s="2"/>
      <c r="BD7714" s="2"/>
      <c r="BE7714" s="2"/>
      <c r="BF7714" s="2"/>
      <c r="BG7714" s="2"/>
      <c r="BH7714" s="2"/>
      <c r="BI7714" s="2"/>
      <c r="BJ7714" s="2"/>
      <c r="BK7714" s="2"/>
      <c r="BL7714" s="2"/>
      <c r="BM7714" s="2"/>
      <c r="BN7714" s="2"/>
      <c r="BO7714" s="2"/>
      <c r="BP7714" s="2"/>
      <c r="BQ7714" s="2"/>
      <c r="BR7714" s="2"/>
      <c r="BS7714" s="2"/>
      <c r="BT7714" s="2"/>
      <c r="BU7714" s="2"/>
      <c r="BV7714" s="2"/>
      <c r="BW7714" s="2"/>
      <c r="BX7714" s="2"/>
      <c r="BY7714" s="2"/>
      <c r="BZ7714" s="2"/>
      <c r="CA7714" s="2"/>
      <c r="CB7714" s="2"/>
      <c r="CC7714" s="2"/>
      <c r="CD7714" s="2"/>
      <c r="CE7714" s="2"/>
    </row>
    <row r="7715" spans="1:83" s="10" customFormat="1" ht="12.75" customHeight="1" x14ac:dyDescent="0.2">
      <c r="A7715" s="51" t="s">
        <v>12748</v>
      </c>
      <c r="B7715" s="9" t="s">
        <v>15</v>
      </c>
      <c r="C7715" s="66" t="s">
        <v>4035</v>
      </c>
      <c r="D7715" s="44" t="s">
        <v>12401</v>
      </c>
      <c r="E7715" s="54"/>
      <c r="F7715" s="55"/>
      <c r="G7715" s="56">
        <v>365.34</v>
      </c>
      <c r="H7715" s="57">
        <f t="shared" si="240"/>
        <v>431.10119999999995</v>
      </c>
      <c r="I7715" s="58">
        <f t="shared" si="241"/>
        <v>0</v>
      </c>
      <c r="J7715" s="59" t="s">
        <v>4027</v>
      </c>
      <c r="K7715" s="59"/>
      <c r="L7715" s="60" t="s">
        <v>4029</v>
      </c>
      <c r="M7715" s="61">
        <v>0.19</v>
      </c>
      <c r="N7715" s="6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  <c r="AO7715" s="2"/>
      <c r="AP7715" s="2"/>
      <c r="AQ7715" s="2"/>
      <c r="AR7715" s="2"/>
      <c r="AS7715" s="2"/>
      <c r="AT7715" s="2"/>
      <c r="AU7715" s="2"/>
      <c r="AV7715" s="2"/>
      <c r="AW7715" s="2"/>
      <c r="AX7715" s="2"/>
      <c r="AY7715" s="2"/>
      <c r="AZ7715" s="2"/>
      <c r="BA7715" s="2"/>
      <c r="BB7715" s="2"/>
      <c r="BC7715" s="2"/>
      <c r="BD7715" s="2"/>
      <c r="BE7715" s="2"/>
      <c r="BF7715" s="2"/>
      <c r="BG7715" s="2"/>
      <c r="BH7715" s="2"/>
      <c r="BI7715" s="2"/>
      <c r="BJ7715" s="2"/>
      <c r="BK7715" s="2"/>
      <c r="BL7715" s="2"/>
      <c r="BM7715" s="2"/>
      <c r="BN7715" s="2"/>
      <c r="BO7715" s="2"/>
      <c r="BP7715" s="2"/>
      <c r="BQ7715" s="2"/>
      <c r="BR7715" s="2"/>
      <c r="BS7715" s="2"/>
      <c r="BT7715" s="2"/>
      <c r="BU7715" s="2"/>
      <c r="BV7715" s="2"/>
      <c r="BW7715" s="2"/>
      <c r="BX7715" s="2"/>
      <c r="BY7715" s="2"/>
      <c r="BZ7715" s="2"/>
      <c r="CA7715" s="2"/>
      <c r="CB7715" s="2"/>
      <c r="CC7715" s="2"/>
      <c r="CD7715" s="2"/>
      <c r="CE7715" s="2"/>
    </row>
    <row r="7716" spans="1:83" s="10" customFormat="1" ht="12.75" customHeight="1" x14ac:dyDescent="0.2">
      <c r="A7716" s="51" t="s">
        <v>12749</v>
      </c>
      <c r="B7716" s="9" t="s">
        <v>12750</v>
      </c>
      <c r="C7716" s="66" t="s">
        <v>4035</v>
      </c>
      <c r="D7716" s="44" t="s">
        <v>12401</v>
      </c>
      <c r="E7716" s="54"/>
      <c r="F7716" s="55"/>
      <c r="G7716" s="56">
        <v>70</v>
      </c>
      <c r="H7716" s="57">
        <f t="shared" si="240"/>
        <v>82.6</v>
      </c>
      <c r="I7716" s="58">
        <f t="shared" si="241"/>
        <v>0</v>
      </c>
      <c r="J7716" s="59" t="s">
        <v>4027</v>
      </c>
      <c r="K7716" s="59"/>
      <c r="L7716" s="60" t="s">
        <v>4029</v>
      </c>
      <c r="M7716" s="61">
        <v>0.13200000000000001</v>
      </c>
      <c r="N7716" s="6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  <c r="AO7716" s="2"/>
      <c r="AP7716" s="2"/>
      <c r="AQ7716" s="2"/>
      <c r="AR7716" s="2"/>
      <c r="AS7716" s="2"/>
      <c r="AT7716" s="2"/>
      <c r="AU7716" s="2"/>
      <c r="AV7716" s="2"/>
      <c r="AW7716" s="2"/>
      <c r="AX7716" s="2"/>
      <c r="AY7716" s="2"/>
      <c r="AZ7716" s="2"/>
      <c r="BA7716" s="2"/>
      <c r="BB7716" s="2"/>
      <c r="BC7716" s="2"/>
      <c r="BD7716" s="2"/>
      <c r="BE7716" s="2"/>
      <c r="BF7716" s="2"/>
      <c r="BG7716" s="2"/>
      <c r="BH7716" s="2"/>
      <c r="BI7716" s="2"/>
      <c r="BJ7716" s="2"/>
      <c r="BK7716" s="2"/>
      <c r="BL7716" s="2"/>
      <c r="BM7716" s="2"/>
      <c r="BN7716" s="2"/>
      <c r="BO7716" s="2"/>
      <c r="BP7716" s="2"/>
      <c r="BQ7716" s="2"/>
      <c r="BR7716" s="2"/>
      <c r="BS7716" s="2"/>
      <c r="BT7716" s="2"/>
      <c r="BU7716" s="2"/>
      <c r="BV7716" s="2"/>
      <c r="BW7716" s="2"/>
      <c r="BX7716" s="2"/>
      <c r="BY7716" s="2"/>
      <c r="BZ7716" s="2"/>
      <c r="CA7716" s="2"/>
      <c r="CB7716" s="2"/>
      <c r="CC7716" s="2"/>
      <c r="CD7716" s="2"/>
      <c r="CE7716" s="2"/>
    </row>
    <row r="7717" spans="1:83" s="10" customFormat="1" ht="12.75" customHeight="1" x14ac:dyDescent="0.2">
      <c r="A7717" s="51" t="s">
        <v>12751</v>
      </c>
      <c r="B7717" s="9" t="s">
        <v>62</v>
      </c>
      <c r="C7717" s="66" t="s">
        <v>4035</v>
      </c>
      <c r="D7717" s="44" t="s">
        <v>12401</v>
      </c>
      <c r="E7717" s="54"/>
      <c r="F7717" s="55"/>
      <c r="G7717" s="56">
        <v>65</v>
      </c>
      <c r="H7717" s="57">
        <f t="shared" si="240"/>
        <v>76.7</v>
      </c>
      <c r="I7717" s="58">
        <f t="shared" si="241"/>
        <v>0</v>
      </c>
      <c r="J7717" s="59" t="s">
        <v>4027</v>
      </c>
      <c r="K7717" s="59"/>
      <c r="L7717" s="60" t="s">
        <v>4029</v>
      </c>
      <c r="M7717" s="61">
        <v>8.9999999999999993E-3</v>
      </c>
      <c r="N7717" s="6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  <c r="AO7717" s="2"/>
      <c r="AP7717" s="2"/>
      <c r="AQ7717" s="2"/>
      <c r="AR7717" s="2"/>
      <c r="AS7717" s="2"/>
      <c r="AT7717" s="2"/>
      <c r="AU7717" s="2"/>
      <c r="AV7717" s="2"/>
      <c r="AW7717" s="2"/>
      <c r="AX7717" s="2"/>
      <c r="AY7717" s="2"/>
      <c r="AZ7717" s="2"/>
      <c r="BA7717" s="2"/>
      <c r="BB7717" s="2"/>
      <c r="BC7717" s="2"/>
      <c r="BD7717" s="2"/>
      <c r="BE7717" s="2"/>
      <c r="BF7717" s="2"/>
      <c r="BG7717" s="2"/>
      <c r="BH7717" s="2"/>
      <c r="BI7717" s="2"/>
      <c r="BJ7717" s="2"/>
      <c r="BK7717" s="2"/>
      <c r="BL7717" s="2"/>
      <c r="BM7717" s="2"/>
      <c r="BN7717" s="2"/>
      <c r="BO7717" s="2"/>
      <c r="BP7717" s="2"/>
      <c r="BQ7717" s="2"/>
      <c r="BR7717" s="2"/>
      <c r="BS7717" s="2"/>
      <c r="BT7717" s="2"/>
      <c r="BU7717" s="2"/>
      <c r="BV7717" s="2"/>
      <c r="BW7717" s="2"/>
      <c r="BX7717" s="2"/>
      <c r="BY7717" s="2"/>
      <c r="BZ7717" s="2"/>
      <c r="CA7717" s="2"/>
      <c r="CB7717" s="2"/>
      <c r="CC7717" s="2"/>
      <c r="CD7717" s="2"/>
      <c r="CE7717" s="2"/>
    </row>
    <row r="7718" spans="1:83" s="10" customFormat="1" ht="12.75" customHeight="1" x14ac:dyDescent="0.2">
      <c r="A7718" s="78" t="s">
        <v>12752</v>
      </c>
      <c r="B7718" s="9" t="s">
        <v>12753</v>
      </c>
      <c r="C7718" s="53" t="s">
        <v>4007</v>
      </c>
      <c r="D7718" s="44" t="s">
        <v>12401</v>
      </c>
      <c r="E7718" s="54"/>
      <c r="F7718" s="55"/>
      <c r="G7718" s="56">
        <v>670.16</v>
      </c>
      <c r="H7718" s="57">
        <f t="shared" si="240"/>
        <v>790.78879999999992</v>
      </c>
      <c r="I7718" s="58">
        <f t="shared" si="241"/>
        <v>0</v>
      </c>
      <c r="J7718" s="59"/>
      <c r="K7718" s="59" t="s">
        <v>6938</v>
      </c>
      <c r="L7718" s="60" t="s">
        <v>4029</v>
      </c>
      <c r="M7718" s="61"/>
      <c r="N7718" s="6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  <c r="AO7718" s="2"/>
      <c r="AP7718" s="2"/>
      <c r="AQ7718" s="2"/>
      <c r="AR7718" s="2"/>
      <c r="AS7718" s="2"/>
      <c r="AT7718" s="2"/>
      <c r="AU7718" s="2"/>
      <c r="AV7718" s="2"/>
      <c r="AW7718" s="2"/>
      <c r="AX7718" s="2"/>
      <c r="AY7718" s="2"/>
      <c r="AZ7718" s="2"/>
      <c r="BA7718" s="2"/>
      <c r="BB7718" s="2"/>
      <c r="BC7718" s="2"/>
      <c r="BD7718" s="2"/>
      <c r="BE7718" s="2"/>
      <c r="BF7718" s="2"/>
      <c r="BG7718" s="2"/>
      <c r="BH7718" s="2"/>
      <c r="BI7718" s="2"/>
      <c r="BJ7718" s="2"/>
      <c r="BK7718" s="2"/>
      <c r="BL7718" s="2"/>
      <c r="BM7718" s="2"/>
      <c r="BN7718" s="2"/>
      <c r="BO7718" s="2"/>
      <c r="BP7718" s="2"/>
      <c r="BQ7718" s="2"/>
      <c r="BR7718" s="2"/>
      <c r="BS7718" s="2"/>
      <c r="BT7718" s="2"/>
      <c r="BU7718" s="2"/>
      <c r="BV7718" s="2"/>
      <c r="BW7718" s="2"/>
      <c r="BX7718" s="2"/>
      <c r="BY7718" s="2"/>
      <c r="BZ7718" s="2"/>
      <c r="CA7718" s="2"/>
      <c r="CB7718" s="2"/>
      <c r="CC7718" s="2"/>
      <c r="CD7718" s="2"/>
      <c r="CE7718" s="2"/>
    </row>
    <row r="7719" spans="1:83" s="10" customFormat="1" ht="12.75" customHeight="1" x14ac:dyDescent="0.2">
      <c r="A7719" s="64" t="s">
        <v>12754</v>
      </c>
      <c r="B7719" s="9" t="s">
        <v>12755</v>
      </c>
      <c r="C7719" s="53" t="s">
        <v>4007</v>
      </c>
      <c r="D7719" s="44" t="s">
        <v>12401</v>
      </c>
      <c r="E7719" s="54"/>
      <c r="F7719" s="55"/>
      <c r="G7719" s="56">
        <v>40</v>
      </c>
      <c r="H7719" s="57">
        <f t="shared" si="240"/>
        <v>47.199999999999996</v>
      </c>
      <c r="I7719" s="58">
        <f t="shared" si="241"/>
        <v>0</v>
      </c>
      <c r="J7719" s="59"/>
      <c r="K7719" s="59" t="s">
        <v>6938</v>
      </c>
      <c r="L7719" s="60" t="s">
        <v>4029</v>
      </c>
      <c r="M7719" s="61">
        <v>0.1</v>
      </c>
      <c r="N7719" s="6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  <c r="AO7719" s="2"/>
      <c r="AP7719" s="2"/>
      <c r="AQ7719" s="2"/>
      <c r="AR7719" s="2"/>
      <c r="AS7719" s="2"/>
      <c r="AT7719" s="2"/>
      <c r="AU7719" s="2"/>
      <c r="AV7719" s="2"/>
      <c r="AW7719" s="2"/>
      <c r="AX7719" s="2"/>
      <c r="AY7719" s="2"/>
      <c r="AZ7719" s="2"/>
      <c r="BA7719" s="2"/>
      <c r="BB7719" s="2"/>
      <c r="BC7719" s="2"/>
      <c r="BD7719" s="2"/>
      <c r="BE7719" s="2"/>
      <c r="BF7719" s="2"/>
      <c r="BG7719" s="2"/>
      <c r="BH7719" s="2"/>
      <c r="BI7719" s="2"/>
      <c r="BJ7719" s="2"/>
      <c r="BK7719" s="2"/>
      <c r="BL7719" s="2"/>
      <c r="BM7719" s="2"/>
      <c r="BN7719" s="2"/>
      <c r="BO7719" s="2"/>
      <c r="BP7719" s="2"/>
      <c r="BQ7719" s="2"/>
      <c r="BR7719" s="2"/>
      <c r="BS7719" s="2"/>
      <c r="BT7719" s="2"/>
      <c r="BU7719" s="2"/>
      <c r="BV7719" s="2"/>
      <c r="BW7719" s="2"/>
      <c r="BX7719" s="2"/>
      <c r="BY7719" s="2"/>
      <c r="BZ7719" s="2"/>
      <c r="CA7719" s="2"/>
      <c r="CB7719" s="2"/>
      <c r="CC7719" s="2"/>
      <c r="CD7719" s="2"/>
      <c r="CE7719" s="2"/>
    </row>
    <row r="7720" spans="1:83" s="10" customFormat="1" ht="12.75" customHeight="1" x14ac:dyDescent="0.2">
      <c r="A7720" s="51" t="s">
        <v>12756</v>
      </c>
      <c r="B7720" s="9" t="s">
        <v>12757</v>
      </c>
      <c r="C7720" s="66" t="s">
        <v>4035</v>
      </c>
      <c r="D7720" s="44" t="s">
        <v>12401</v>
      </c>
      <c r="E7720" s="54"/>
      <c r="F7720" s="55"/>
      <c r="G7720" s="56">
        <v>35</v>
      </c>
      <c r="H7720" s="57">
        <f t="shared" si="240"/>
        <v>41.3</v>
      </c>
      <c r="I7720" s="58">
        <f t="shared" si="241"/>
        <v>0</v>
      </c>
      <c r="J7720" s="59" t="s">
        <v>4027</v>
      </c>
      <c r="K7720" s="59"/>
      <c r="L7720" s="60" t="s">
        <v>4029</v>
      </c>
      <c r="M7720" s="61">
        <v>8.4000000000000005E-2</v>
      </c>
      <c r="N7720" s="6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  <c r="AO7720" s="2"/>
      <c r="AP7720" s="2"/>
      <c r="AQ7720" s="2"/>
      <c r="AR7720" s="2"/>
      <c r="AS7720" s="2"/>
      <c r="AT7720" s="2"/>
      <c r="AU7720" s="2"/>
      <c r="AV7720" s="2"/>
      <c r="AW7720" s="2"/>
      <c r="AX7720" s="2"/>
      <c r="AY7720" s="2"/>
      <c r="AZ7720" s="2"/>
      <c r="BA7720" s="2"/>
      <c r="BB7720" s="2"/>
      <c r="BC7720" s="2"/>
      <c r="BD7720" s="2"/>
      <c r="BE7720" s="2"/>
      <c r="BF7720" s="2"/>
      <c r="BG7720" s="2"/>
      <c r="BH7720" s="2"/>
      <c r="BI7720" s="2"/>
      <c r="BJ7720" s="2"/>
      <c r="BK7720" s="2"/>
      <c r="BL7720" s="2"/>
      <c r="BM7720" s="2"/>
      <c r="BN7720" s="2"/>
      <c r="BO7720" s="2"/>
      <c r="BP7720" s="2"/>
      <c r="BQ7720" s="2"/>
      <c r="BR7720" s="2"/>
      <c r="BS7720" s="2"/>
      <c r="BT7720" s="2"/>
      <c r="BU7720" s="2"/>
      <c r="BV7720" s="2"/>
      <c r="BW7720" s="2"/>
      <c r="BX7720" s="2"/>
      <c r="BY7720" s="2"/>
      <c r="BZ7720" s="2"/>
      <c r="CA7720" s="2"/>
      <c r="CB7720" s="2"/>
      <c r="CC7720" s="2"/>
      <c r="CD7720" s="2"/>
      <c r="CE7720" s="2"/>
    </row>
    <row r="7721" spans="1:83" s="10" customFormat="1" ht="12.75" customHeight="1" x14ac:dyDescent="0.2">
      <c r="A7721" s="51" t="s">
        <v>12758</v>
      </c>
      <c r="B7721" s="9" t="s">
        <v>13</v>
      </c>
      <c r="C7721" s="66" t="s">
        <v>4035</v>
      </c>
      <c r="D7721" s="44" t="s">
        <v>12401</v>
      </c>
      <c r="E7721" s="54"/>
      <c r="F7721" s="55"/>
      <c r="G7721" s="56">
        <v>45.75</v>
      </c>
      <c r="H7721" s="57">
        <f t="shared" si="240"/>
        <v>53.984999999999999</v>
      </c>
      <c r="I7721" s="58">
        <f t="shared" si="241"/>
        <v>0</v>
      </c>
      <c r="J7721" s="59" t="s">
        <v>4027</v>
      </c>
      <c r="K7721" s="59"/>
      <c r="L7721" s="60" t="s">
        <v>4029</v>
      </c>
      <c r="M7721" s="61">
        <v>3.2000000000000001E-2</v>
      </c>
      <c r="N7721" s="6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  <c r="AO7721" s="2"/>
      <c r="AP7721" s="2"/>
      <c r="AQ7721" s="2"/>
      <c r="AR7721" s="2"/>
      <c r="AS7721" s="2"/>
      <c r="AT7721" s="2"/>
      <c r="AU7721" s="2"/>
      <c r="AV7721" s="2"/>
      <c r="AW7721" s="2"/>
      <c r="AX7721" s="2"/>
      <c r="AY7721" s="2"/>
      <c r="AZ7721" s="2"/>
      <c r="BA7721" s="2"/>
      <c r="BB7721" s="2"/>
      <c r="BC7721" s="2"/>
      <c r="BD7721" s="2"/>
      <c r="BE7721" s="2"/>
      <c r="BF7721" s="2"/>
      <c r="BG7721" s="2"/>
      <c r="BH7721" s="2"/>
      <c r="BI7721" s="2"/>
      <c r="BJ7721" s="2"/>
      <c r="BK7721" s="2"/>
      <c r="BL7721" s="2"/>
      <c r="BM7721" s="2"/>
      <c r="BN7721" s="2"/>
      <c r="BO7721" s="2"/>
      <c r="BP7721" s="2"/>
      <c r="BQ7721" s="2"/>
      <c r="BR7721" s="2"/>
      <c r="BS7721" s="2"/>
      <c r="BT7721" s="2"/>
      <c r="BU7721" s="2"/>
      <c r="BV7721" s="2"/>
      <c r="BW7721" s="2"/>
      <c r="BX7721" s="2"/>
      <c r="BY7721" s="2"/>
      <c r="BZ7721" s="2"/>
      <c r="CA7721" s="2"/>
      <c r="CB7721" s="2"/>
      <c r="CC7721" s="2"/>
      <c r="CD7721" s="2"/>
      <c r="CE7721" s="2"/>
    </row>
    <row r="7722" spans="1:83" s="10" customFormat="1" ht="12.75" customHeight="1" x14ac:dyDescent="0.2">
      <c r="A7722" s="51" t="s">
        <v>12759</v>
      </c>
      <c r="B7722" s="9" t="s">
        <v>30</v>
      </c>
      <c r="C7722" s="66" t="s">
        <v>4035</v>
      </c>
      <c r="D7722" s="44" t="s">
        <v>12401</v>
      </c>
      <c r="E7722" s="54"/>
      <c r="F7722" s="55"/>
      <c r="G7722" s="56">
        <v>55</v>
      </c>
      <c r="H7722" s="57">
        <f t="shared" si="240"/>
        <v>64.899999999999991</v>
      </c>
      <c r="I7722" s="58">
        <f t="shared" si="241"/>
        <v>0</v>
      </c>
      <c r="J7722" s="59" t="s">
        <v>4027</v>
      </c>
      <c r="K7722" s="59"/>
      <c r="L7722" s="60" t="s">
        <v>4029</v>
      </c>
      <c r="M7722" s="61"/>
      <c r="N7722" s="6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  <c r="AO7722" s="2"/>
      <c r="AP7722" s="2"/>
      <c r="AQ7722" s="2"/>
      <c r="AR7722" s="2"/>
      <c r="AS7722" s="2"/>
      <c r="AT7722" s="2"/>
      <c r="AU7722" s="2"/>
      <c r="AV7722" s="2"/>
      <c r="AW7722" s="2"/>
      <c r="AX7722" s="2"/>
      <c r="AY7722" s="2"/>
      <c r="AZ7722" s="2"/>
      <c r="BA7722" s="2"/>
      <c r="BB7722" s="2"/>
      <c r="BC7722" s="2"/>
      <c r="BD7722" s="2"/>
      <c r="BE7722" s="2"/>
      <c r="BF7722" s="2"/>
      <c r="BG7722" s="2"/>
      <c r="BH7722" s="2"/>
      <c r="BI7722" s="2"/>
      <c r="BJ7722" s="2"/>
      <c r="BK7722" s="2"/>
      <c r="BL7722" s="2"/>
      <c r="BM7722" s="2"/>
      <c r="BN7722" s="2"/>
      <c r="BO7722" s="2"/>
      <c r="BP7722" s="2"/>
      <c r="BQ7722" s="2"/>
      <c r="BR7722" s="2"/>
      <c r="BS7722" s="2"/>
      <c r="BT7722" s="2"/>
      <c r="BU7722" s="2"/>
      <c r="BV7722" s="2"/>
      <c r="BW7722" s="2"/>
      <c r="BX7722" s="2"/>
      <c r="BY7722" s="2"/>
      <c r="BZ7722" s="2"/>
      <c r="CA7722" s="2"/>
      <c r="CB7722" s="2"/>
      <c r="CC7722" s="2"/>
      <c r="CD7722" s="2"/>
      <c r="CE7722" s="2"/>
    </row>
    <row r="7723" spans="1:83" s="10" customFormat="1" ht="12.75" customHeight="1" x14ac:dyDescent="0.2">
      <c r="A7723" s="51" t="s">
        <v>12760</v>
      </c>
      <c r="B7723" s="9" t="s">
        <v>12761</v>
      </c>
      <c r="C7723" s="66" t="s">
        <v>4035</v>
      </c>
      <c r="D7723" s="44" t="s">
        <v>12401</v>
      </c>
      <c r="E7723" s="54"/>
      <c r="F7723" s="55"/>
      <c r="G7723" s="56">
        <v>3332.37</v>
      </c>
      <c r="H7723" s="57">
        <f t="shared" si="240"/>
        <v>3932.1965999999998</v>
      </c>
      <c r="I7723" s="58">
        <f t="shared" si="241"/>
        <v>0</v>
      </c>
      <c r="J7723" s="59" t="s">
        <v>4027</v>
      </c>
      <c r="K7723" s="59"/>
      <c r="L7723" s="60" t="s">
        <v>4029</v>
      </c>
      <c r="M7723" s="61">
        <v>0.626</v>
      </c>
      <c r="N7723" s="6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  <c r="AX7723" s="2"/>
      <c r="AY7723" s="2"/>
      <c r="AZ7723" s="2"/>
      <c r="BA7723" s="2"/>
      <c r="BB7723" s="2"/>
      <c r="BC7723" s="2"/>
      <c r="BD7723" s="2"/>
      <c r="BE7723" s="2"/>
      <c r="BF7723" s="2"/>
      <c r="BG7723" s="2"/>
      <c r="BH7723" s="2"/>
      <c r="BI7723" s="2"/>
      <c r="BJ7723" s="2"/>
      <c r="BK7723" s="2"/>
      <c r="BL7723" s="2"/>
      <c r="BM7723" s="2"/>
      <c r="BN7723" s="2"/>
      <c r="BO7723" s="2"/>
      <c r="BP7723" s="2"/>
      <c r="BQ7723" s="2"/>
      <c r="BR7723" s="2"/>
      <c r="BS7723" s="2"/>
      <c r="BT7723" s="2"/>
      <c r="BU7723" s="2"/>
      <c r="BV7723" s="2"/>
      <c r="BW7723" s="2"/>
      <c r="BX7723" s="2"/>
      <c r="BY7723" s="2"/>
      <c r="BZ7723" s="2"/>
      <c r="CA7723" s="2"/>
      <c r="CB7723" s="2"/>
      <c r="CC7723" s="2"/>
      <c r="CD7723" s="2"/>
      <c r="CE7723" s="2"/>
    </row>
    <row r="7724" spans="1:83" s="10" customFormat="1" ht="12.75" customHeight="1" x14ac:dyDescent="0.2">
      <c r="A7724" s="51" t="s">
        <v>12762</v>
      </c>
      <c r="B7724" s="9" t="s">
        <v>12763</v>
      </c>
      <c r="C7724" s="66" t="s">
        <v>4035</v>
      </c>
      <c r="D7724" s="44" t="s">
        <v>12401</v>
      </c>
      <c r="E7724" s="54"/>
      <c r="F7724" s="55"/>
      <c r="G7724" s="56">
        <v>2150</v>
      </c>
      <c r="H7724" s="57">
        <f t="shared" si="240"/>
        <v>2537</v>
      </c>
      <c r="I7724" s="58">
        <f t="shared" si="241"/>
        <v>0</v>
      </c>
      <c r="J7724" s="59" t="s">
        <v>4027</v>
      </c>
      <c r="K7724" s="59"/>
      <c r="L7724" s="60" t="s">
        <v>4029</v>
      </c>
      <c r="M7724" s="61"/>
      <c r="N7724" s="6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  <c r="AX7724" s="2"/>
      <c r="AY7724" s="2"/>
      <c r="AZ7724" s="2"/>
      <c r="BA7724" s="2"/>
      <c r="BB7724" s="2"/>
      <c r="BC7724" s="2"/>
      <c r="BD7724" s="2"/>
      <c r="BE7724" s="2"/>
      <c r="BF7724" s="2"/>
      <c r="BG7724" s="2"/>
      <c r="BH7724" s="2"/>
      <c r="BI7724" s="2"/>
      <c r="BJ7724" s="2"/>
      <c r="BK7724" s="2"/>
      <c r="BL7724" s="2"/>
      <c r="BM7724" s="2"/>
      <c r="BN7724" s="2"/>
      <c r="BO7724" s="2"/>
      <c r="BP7724" s="2"/>
      <c r="BQ7724" s="2"/>
      <c r="BR7724" s="2"/>
      <c r="BS7724" s="2"/>
      <c r="BT7724" s="2"/>
      <c r="BU7724" s="2"/>
      <c r="BV7724" s="2"/>
      <c r="BW7724" s="2"/>
      <c r="BX7724" s="2"/>
      <c r="BY7724" s="2"/>
      <c r="BZ7724" s="2"/>
      <c r="CA7724" s="2"/>
      <c r="CB7724" s="2"/>
      <c r="CC7724" s="2"/>
      <c r="CD7724" s="2"/>
      <c r="CE7724" s="2"/>
    </row>
    <row r="7725" spans="1:83" s="10" customFormat="1" ht="12.75" customHeight="1" x14ac:dyDescent="0.2">
      <c r="A7725" s="51" t="s">
        <v>12764</v>
      </c>
      <c r="B7725" s="9" t="s">
        <v>12</v>
      </c>
      <c r="C7725" s="66" t="s">
        <v>4035</v>
      </c>
      <c r="D7725" s="44" t="s">
        <v>12401</v>
      </c>
      <c r="E7725" s="54"/>
      <c r="F7725" s="55"/>
      <c r="G7725" s="56">
        <v>25</v>
      </c>
      <c r="H7725" s="57">
        <f t="shared" si="240"/>
        <v>29.5</v>
      </c>
      <c r="I7725" s="58">
        <f t="shared" si="241"/>
        <v>0</v>
      </c>
      <c r="J7725" s="59" t="s">
        <v>4027</v>
      </c>
      <c r="K7725" s="59"/>
      <c r="L7725" s="60" t="s">
        <v>4029</v>
      </c>
      <c r="M7725" s="61">
        <v>1E-3</v>
      </c>
      <c r="N7725" s="6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  <c r="AX7725" s="2"/>
      <c r="AY7725" s="2"/>
      <c r="AZ7725" s="2"/>
      <c r="BA7725" s="2"/>
      <c r="BB7725" s="2"/>
      <c r="BC7725" s="2"/>
      <c r="BD7725" s="2"/>
      <c r="BE7725" s="2"/>
      <c r="BF7725" s="2"/>
      <c r="BG7725" s="2"/>
      <c r="BH7725" s="2"/>
      <c r="BI7725" s="2"/>
      <c r="BJ7725" s="2"/>
      <c r="BK7725" s="2"/>
      <c r="BL7725" s="2"/>
      <c r="BM7725" s="2"/>
      <c r="BN7725" s="2"/>
      <c r="BO7725" s="2"/>
      <c r="BP7725" s="2"/>
      <c r="BQ7725" s="2"/>
      <c r="BR7725" s="2"/>
      <c r="BS7725" s="2"/>
      <c r="BT7725" s="2"/>
      <c r="BU7725" s="2"/>
      <c r="BV7725" s="2"/>
      <c r="BW7725" s="2"/>
      <c r="BX7725" s="2"/>
      <c r="BY7725" s="2"/>
      <c r="BZ7725" s="2"/>
      <c r="CA7725" s="2"/>
      <c r="CB7725" s="2"/>
      <c r="CC7725" s="2"/>
      <c r="CD7725" s="2"/>
      <c r="CE7725" s="2"/>
    </row>
    <row r="7726" spans="1:83" s="10" customFormat="1" ht="12.75" customHeight="1" x14ac:dyDescent="0.2">
      <c r="A7726" s="51" t="s">
        <v>12765</v>
      </c>
      <c r="B7726" s="9" t="s">
        <v>12766</v>
      </c>
      <c r="C7726" s="66" t="s">
        <v>4035</v>
      </c>
      <c r="D7726" s="44" t="s">
        <v>12401</v>
      </c>
      <c r="E7726" s="54"/>
      <c r="F7726" s="55"/>
      <c r="G7726" s="56">
        <v>115</v>
      </c>
      <c r="H7726" s="57">
        <f t="shared" si="240"/>
        <v>135.69999999999999</v>
      </c>
      <c r="I7726" s="58">
        <f t="shared" si="241"/>
        <v>0</v>
      </c>
      <c r="J7726" s="59" t="s">
        <v>4027</v>
      </c>
      <c r="K7726" s="59"/>
      <c r="L7726" s="60" t="s">
        <v>4029</v>
      </c>
      <c r="M7726" s="61">
        <v>0.41599999999999998</v>
      </c>
      <c r="N7726" s="6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  <c r="AX7726" s="2"/>
      <c r="AY7726" s="2"/>
      <c r="AZ7726" s="2"/>
      <c r="BA7726" s="2"/>
      <c r="BB7726" s="2"/>
      <c r="BC7726" s="2"/>
      <c r="BD7726" s="2"/>
      <c r="BE7726" s="2"/>
      <c r="BF7726" s="2"/>
      <c r="BG7726" s="2"/>
      <c r="BH7726" s="2"/>
      <c r="BI7726" s="2"/>
      <c r="BJ7726" s="2"/>
      <c r="BK7726" s="2"/>
      <c r="BL7726" s="2"/>
      <c r="BM7726" s="2"/>
      <c r="BN7726" s="2"/>
      <c r="BO7726" s="2"/>
      <c r="BP7726" s="2"/>
      <c r="BQ7726" s="2"/>
      <c r="BR7726" s="2"/>
      <c r="BS7726" s="2"/>
      <c r="BT7726" s="2"/>
      <c r="BU7726" s="2"/>
      <c r="BV7726" s="2"/>
      <c r="BW7726" s="2"/>
      <c r="BX7726" s="2"/>
      <c r="BY7726" s="2"/>
      <c r="BZ7726" s="2"/>
      <c r="CA7726" s="2"/>
      <c r="CB7726" s="2"/>
      <c r="CC7726" s="2"/>
      <c r="CD7726" s="2"/>
      <c r="CE7726" s="2"/>
    </row>
    <row r="7727" spans="1:83" s="10" customFormat="1" ht="12.75" customHeight="1" x14ac:dyDescent="0.2">
      <c r="A7727" s="51" t="s">
        <v>12767</v>
      </c>
      <c r="B7727" s="9" t="s">
        <v>6390</v>
      </c>
      <c r="C7727" s="66" t="s">
        <v>4035</v>
      </c>
      <c r="D7727" s="44" t="s">
        <v>12401</v>
      </c>
      <c r="E7727" s="54"/>
      <c r="F7727" s="55"/>
      <c r="G7727" s="56">
        <v>180</v>
      </c>
      <c r="H7727" s="57">
        <f t="shared" si="240"/>
        <v>212.39999999999998</v>
      </c>
      <c r="I7727" s="58">
        <f t="shared" si="241"/>
        <v>0</v>
      </c>
      <c r="J7727" s="59" t="s">
        <v>4027</v>
      </c>
      <c r="K7727" s="59" t="s">
        <v>7891</v>
      </c>
      <c r="L7727" s="60" t="s">
        <v>4029</v>
      </c>
      <c r="M7727" s="61">
        <v>0.17</v>
      </c>
      <c r="N7727" s="6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  <c r="AX7727" s="2"/>
      <c r="AY7727" s="2"/>
      <c r="AZ7727" s="2"/>
      <c r="BA7727" s="2"/>
      <c r="BB7727" s="2"/>
      <c r="BC7727" s="2"/>
      <c r="BD7727" s="2"/>
      <c r="BE7727" s="2"/>
      <c r="BF7727" s="2"/>
      <c r="BG7727" s="2"/>
      <c r="BH7727" s="2"/>
      <c r="BI7727" s="2"/>
      <c r="BJ7727" s="2"/>
      <c r="BK7727" s="2"/>
      <c r="BL7727" s="2"/>
      <c r="BM7727" s="2"/>
      <c r="BN7727" s="2"/>
      <c r="BO7727" s="2"/>
      <c r="BP7727" s="2"/>
      <c r="BQ7727" s="2"/>
      <c r="BR7727" s="2"/>
      <c r="BS7727" s="2"/>
      <c r="BT7727" s="2"/>
      <c r="BU7727" s="2"/>
      <c r="BV7727" s="2"/>
      <c r="BW7727" s="2"/>
      <c r="BX7727" s="2"/>
      <c r="BY7727" s="2"/>
      <c r="BZ7727" s="2"/>
      <c r="CA7727" s="2"/>
      <c r="CB7727" s="2"/>
      <c r="CC7727" s="2"/>
      <c r="CD7727" s="2"/>
      <c r="CE7727" s="2"/>
    </row>
    <row r="7728" spans="1:83" s="10" customFormat="1" ht="12.75" customHeight="1" x14ac:dyDescent="0.2">
      <c r="A7728" s="51" t="s">
        <v>12768</v>
      </c>
      <c r="B7728" s="9" t="s">
        <v>21</v>
      </c>
      <c r="C7728" s="66" t="s">
        <v>4035</v>
      </c>
      <c r="D7728" s="44" t="s">
        <v>12401</v>
      </c>
      <c r="E7728" s="54"/>
      <c r="F7728" s="55"/>
      <c r="G7728" s="56">
        <v>27</v>
      </c>
      <c r="H7728" s="57">
        <f t="shared" si="240"/>
        <v>31.86</v>
      </c>
      <c r="I7728" s="58">
        <f t="shared" si="241"/>
        <v>0</v>
      </c>
      <c r="J7728" s="59" t="s">
        <v>4027</v>
      </c>
      <c r="K7728" s="59"/>
      <c r="L7728" s="60" t="s">
        <v>4029</v>
      </c>
      <c r="M7728" s="61">
        <v>0.111</v>
      </c>
      <c r="N7728" s="6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  <c r="AO7728" s="2"/>
      <c r="AP7728" s="2"/>
      <c r="AQ7728" s="2"/>
      <c r="AR7728" s="2"/>
      <c r="AS7728" s="2"/>
      <c r="AT7728" s="2"/>
      <c r="AU7728" s="2"/>
      <c r="AV7728" s="2"/>
      <c r="AW7728" s="2"/>
      <c r="AX7728" s="2"/>
      <c r="AY7728" s="2"/>
      <c r="AZ7728" s="2"/>
      <c r="BA7728" s="2"/>
      <c r="BB7728" s="2"/>
      <c r="BC7728" s="2"/>
      <c r="BD7728" s="2"/>
      <c r="BE7728" s="2"/>
      <c r="BF7728" s="2"/>
      <c r="BG7728" s="2"/>
      <c r="BH7728" s="2"/>
      <c r="BI7728" s="2"/>
      <c r="BJ7728" s="2"/>
      <c r="BK7728" s="2"/>
      <c r="BL7728" s="2"/>
      <c r="BM7728" s="2"/>
      <c r="BN7728" s="2"/>
      <c r="BO7728" s="2"/>
      <c r="BP7728" s="2"/>
      <c r="BQ7728" s="2"/>
      <c r="BR7728" s="2"/>
      <c r="BS7728" s="2"/>
      <c r="BT7728" s="2"/>
      <c r="BU7728" s="2"/>
      <c r="BV7728" s="2"/>
      <c r="BW7728" s="2"/>
      <c r="BX7728" s="2"/>
      <c r="BY7728" s="2"/>
      <c r="BZ7728" s="2"/>
      <c r="CA7728" s="2"/>
      <c r="CB7728" s="2"/>
      <c r="CC7728" s="2"/>
      <c r="CD7728" s="2"/>
      <c r="CE7728" s="2"/>
    </row>
    <row r="7729" spans="1:83" s="10" customFormat="1" ht="12.75" customHeight="1" x14ac:dyDescent="0.2">
      <c r="A7729" s="78" t="s">
        <v>12769</v>
      </c>
      <c r="B7729" s="70" t="s">
        <v>48</v>
      </c>
      <c r="C7729" s="66" t="s">
        <v>4035</v>
      </c>
      <c r="D7729" s="72" t="s">
        <v>4319</v>
      </c>
      <c r="E7729" s="54"/>
      <c r="F7729" s="55"/>
      <c r="G7729" s="56">
        <v>1437.11</v>
      </c>
      <c r="H7729" s="57">
        <f t="shared" si="240"/>
        <v>1695.7897999999998</v>
      </c>
      <c r="I7729" s="58">
        <f t="shared" si="241"/>
        <v>0</v>
      </c>
      <c r="J7729" s="59" t="s">
        <v>4015</v>
      </c>
      <c r="K7729" s="59"/>
      <c r="L7729" s="68" t="s">
        <v>4015</v>
      </c>
      <c r="M7729" s="61"/>
      <c r="N7729" s="6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  <c r="AO7729" s="2"/>
      <c r="AP7729" s="2"/>
      <c r="AQ7729" s="2"/>
      <c r="AR7729" s="2"/>
      <c r="AS7729" s="2"/>
      <c r="AT7729" s="2"/>
      <c r="AU7729" s="2"/>
      <c r="AV7729" s="2"/>
      <c r="AW7729" s="2"/>
      <c r="AX7729" s="2"/>
      <c r="AY7729" s="2"/>
      <c r="AZ7729" s="2"/>
      <c r="BA7729" s="2"/>
      <c r="BB7729" s="2"/>
      <c r="BC7729" s="2"/>
      <c r="BD7729" s="2"/>
      <c r="BE7729" s="2"/>
      <c r="BF7729" s="2"/>
      <c r="BG7729" s="2"/>
      <c r="BH7729" s="2"/>
      <c r="BI7729" s="2"/>
      <c r="BJ7729" s="2"/>
      <c r="BK7729" s="2"/>
      <c r="BL7729" s="2"/>
      <c r="BM7729" s="2"/>
      <c r="BN7729" s="2"/>
      <c r="BO7729" s="2"/>
      <c r="BP7729" s="2"/>
      <c r="BQ7729" s="2"/>
      <c r="BR7729" s="2"/>
      <c r="BS7729" s="2"/>
      <c r="BT7729" s="2"/>
      <c r="BU7729" s="2"/>
      <c r="BV7729" s="2"/>
      <c r="BW7729" s="2"/>
      <c r="BX7729" s="2"/>
      <c r="BY7729" s="2"/>
      <c r="BZ7729" s="2"/>
      <c r="CA7729" s="2"/>
      <c r="CB7729" s="2"/>
      <c r="CC7729" s="2"/>
      <c r="CD7729" s="2"/>
      <c r="CE7729" s="2"/>
    </row>
    <row r="7730" spans="1:83" s="10" customFormat="1" ht="12.75" customHeight="1" x14ac:dyDescent="0.2">
      <c r="A7730" s="78" t="s">
        <v>3620</v>
      </c>
      <c r="B7730" s="70" t="s">
        <v>41</v>
      </c>
      <c r="C7730" s="66" t="s">
        <v>4035</v>
      </c>
      <c r="D7730" s="72" t="s">
        <v>7186</v>
      </c>
      <c r="E7730" s="54"/>
      <c r="F7730" s="55"/>
      <c r="G7730" s="56">
        <v>190000</v>
      </c>
      <c r="H7730" s="57">
        <f t="shared" si="240"/>
        <v>224200</v>
      </c>
      <c r="I7730" s="58">
        <f t="shared" si="241"/>
        <v>0</v>
      </c>
      <c r="J7730" s="59" t="s">
        <v>4015</v>
      </c>
      <c r="K7730" s="59"/>
      <c r="L7730" s="68" t="s">
        <v>4015</v>
      </c>
      <c r="M7730" s="61"/>
      <c r="N7730" s="6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  <c r="AX7730" s="2"/>
      <c r="AY7730" s="2"/>
      <c r="AZ7730" s="2"/>
      <c r="BA7730" s="2"/>
      <c r="BB7730" s="2"/>
      <c r="BC7730" s="2"/>
      <c r="BD7730" s="2"/>
      <c r="BE7730" s="2"/>
      <c r="BF7730" s="2"/>
      <c r="BG7730" s="2"/>
      <c r="BH7730" s="2"/>
      <c r="BI7730" s="2"/>
      <c r="BJ7730" s="2"/>
      <c r="BK7730" s="2"/>
      <c r="BL7730" s="2"/>
      <c r="BM7730" s="2"/>
      <c r="BN7730" s="2"/>
      <c r="BO7730" s="2"/>
      <c r="BP7730" s="2"/>
      <c r="BQ7730" s="2"/>
      <c r="BR7730" s="2"/>
      <c r="BS7730" s="2"/>
      <c r="BT7730" s="2"/>
      <c r="BU7730" s="2"/>
      <c r="BV7730" s="2"/>
      <c r="BW7730" s="2"/>
      <c r="BX7730" s="2"/>
      <c r="BY7730" s="2"/>
      <c r="BZ7730" s="2"/>
      <c r="CA7730" s="2"/>
      <c r="CB7730" s="2"/>
      <c r="CC7730" s="2"/>
      <c r="CD7730" s="2"/>
      <c r="CE7730" s="2"/>
    </row>
    <row r="7731" spans="1:83" s="10" customFormat="1" ht="12.75" customHeight="1" x14ac:dyDescent="0.2">
      <c r="A7731" s="64" t="s">
        <v>12770</v>
      </c>
      <c r="B7731" s="9" t="s">
        <v>9475</v>
      </c>
      <c r="C7731" s="53" t="s">
        <v>4007</v>
      </c>
      <c r="D7731" s="44" t="s">
        <v>4237</v>
      </c>
      <c r="E7731" s="54"/>
      <c r="F7731" s="55"/>
      <c r="G7731" s="56">
        <v>9250</v>
      </c>
      <c r="H7731" s="57">
        <f t="shared" si="240"/>
        <v>10915</v>
      </c>
      <c r="I7731" s="58">
        <f t="shared" si="241"/>
        <v>0</v>
      </c>
      <c r="J7731" s="59" t="s">
        <v>4015</v>
      </c>
      <c r="K7731" s="59" t="s">
        <v>6950</v>
      </c>
      <c r="L7731" s="68" t="s">
        <v>4015</v>
      </c>
      <c r="M7731" s="61"/>
      <c r="N7731" s="6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  <c r="AX7731" s="2"/>
      <c r="AY7731" s="2"/>
      <c r="AZ7731" s="2"/>
      <c r="BA7731" s="2"/>
      <c r="BB7731" s="2"/>
      <c r="BC7731" s="2"/>
      <c r="BD7731" s="2"/>
      <c r="BE7731" s="2"/>
      <c r="BF7731" s="2"/>
      <c r="BG7731" s="2"/>
      <c r="BH7731" s="2"/>
      <c r="BI7731" s="2"/>
      <c r="BJ7731" s="2"/>
      <c r="BK7731" s="2"/>
      <c r="BL7731" s="2"/>
      <c r="BM7731" s="2"/>
      <c r="BN7731" s="2"/>
      <c r="BO7731" s="2"/>
      <c r="BP7731" s="2"/>
      <c r="BQ7731" s="2"/>
      <c r="BR7731" s="2"/>
      <c r="BS7731" s="2"/>
      <c r="BT7731" s="2"/>
      <c r="BU7731" s="2"/>
      <c r="BV7731" s="2"/>
      <c r="BW7731" s="2"/>
      <c r="BX7731" s="2"/>
      <c r="BY7731" s="2"/>
      <c r="BZ7731" s="2"/>
      <c r="CA7731" s="2"/>
      <c r="CB7731" s="2"/>
      <c r="CC7731" s="2"/>
      <c r="CD7731" s="2"/>
      <c r="CE7731" s="2"/>
    </row>
    <row r="7732" spans="1:83" s="10" customFormat="1" ht="12.75" customHeight="1" x14ac:dyDescent="0.2">
      <c r="A7732" s="51" t="s">
        <v>12771</v>
      </c>
      <c r="B7732" s="9" t="s">
        <v>67</v>
      </c>
      <c r="C7732" s="66" t="s">
        <v>4035</v>
      </c>
      <c r="D7732" s="72" t="s">
        <v>4049</v>
      </c>
      <c r="E7732" s="54"/>
      <c r="F7732" s="55"/>
      <c r="G7732" s="56">
        <v>820799.72</v>
      </c>
      <c r="H7732" s="57">
        <f t="shared" si="240"/>
        <v>968543.66959999991</v>
      </c>
      <c r="I7732" s="58">
        <f t="shared" si="241"/>
        <v>0</v>
      </c>
      <c r="J7732" s="59"/>
      <c r="K7732" s="59"/>
      <c r="L7732" s="60"/>
      <c r="M7732" s="61"/>
      <c r="N7732" s="6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  <c r="AX7732" s="2"/>
      <c r="AY7732" s="2"/>
      <c r="AZ7732" s="2"/>
      <c r="BA7732" s="2"/>
      <c r="BB7732" s="2"/>
      <c r="BC7732" s="2"/>
      <c r="BD7732" s="2"/>
      <c r="BE7732" s="2"/>
      <c r="BF7732" s="2"/>
      <c r="BG7732" s="2"/>
      <c r="BH7732" s="2"/>
      <c r="BI7732" s="2"/>
      <c r="BJ7732" s="2"/>
      <c r="BK7732" s="2"/>
      <c r="BL7732" s="2"/>
      <c r="BM7732" s="2"/>
      <c r="BN7732" s="2"/>
      <c r="BO7732" s="2"/>
      <c r="BP7732" s="2"/>
      <c r="BQ7732" s="2"/>
      <c r="BR7732" s="2"/>
      <c r="BS7732" s="2"/>
      <c r="BT7732" s="2"/>
      <c r="BU7732" s="2"/>
      <c r="BV7732" s="2"/>
      <c r="BW7732" s="2"/>
      <c r="BX7732" s="2"/>
      <c r="BY7732" s="2"/>
      <c r="BZ7732" s="2"/>
      <c r="CA7732" s="2"/>
      <c r="CB7732" s="2"/>
      <c r="CC7732" s="2"/>
      <c r="CD7732" s="2"/>
      <c r="CE7732" s="2"/>
    </row>
    <row r="7733" spans="1:83" s="10" customFormat="1" ht="12.75" customHeight="1" x14ac:dyDescent="0.2">
      <c r="A7733" s="51" t="s">
        <v>12772</v>
      </c>
      <c r="B7733" s="9" t="s">
        <v>67</v>
      </c>
      <c r="C7733" s="66" t="s">
        <v>4035</v>
      </c>
      <c r="D7733" s="44" t="s">
        <v>4049</v>
      </c>
      <c r="E7733" s="54"/>
      <c r="F7733" s="55"/>
      <c r="G7733" s="56">
        <v>720000</v>
      </c>
      <c r="H7733" s="57">
        <f t="shared" si="240"/>
        <v>849600</v>
      </c>
      <c r="I7733" s="58">
        <f t="shared" si="241"/>
        <v>0</v>
      </c>
      <c r="J7733" s="59"/>
      <c r="K7733" s="59"/>
      <c r="L7733" s="65" t="s">
        <v>12773</v>
      </c>
      <c r="M7733" s="61"/>
      <c r="N7733" s="6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  <c r="AX7733" s="2"/>
      <c r="AY7733" s="2"/>
      <c r="AZ7733" s="2"/>
      <c r="BA7733" s="2"/>
      <c r="BB7733" s="2"/>
      <c r="BC7733" s="2"/>
      <c r="BD7733" s="2"/>
      <c r="BE7733" s="2"/>
      <c r="BF7733" s="2"/>
      <c r="BG7733" s="2"/>
      <c r="BH7733" s="2"/>
      <c r="BI7733" s="2"/>
      <c r="BJ7733" s="2"/>
      <c r="BK7733" s="2"/>
      <c r="BL7733" s="2"/>
      <c r="BM7733" s="2"/>
      <c r="BN7733" s="2"/>
      <c r="BO7733" s="2"/>
      <c r="BP7733" s="2"/>
      <c r="BQ7733" s="2"/>
      <c r="BR7733" s="2"/>
      <c r="BS7733" s="2"/>
      <c r="BT7733" s="2"/>
      <c r="BU7733" s="2"/>
      <c r="BV7733" s="2"/>
      <c r="BW7733" s="2"/>
      <c r="BX7733" s="2"/>
      <c r="BY7733" s="2"/>
      <c r="BZ7733" s="2"/>
      <c r="CA7733" s="2"/>
      <c r="CB7733" s="2"/>
      <c r="CC7733" s="2"/>
      <c r="CD7733" s="2"/>
      <c r="CE7733" s="2"/>
    </row>
    <row r="7734" spans="1:83" s="10" customFormat="1" ht="12.75" customHeight="1" x14ac:dyDescent="0.2">
      <c r="A7734" s="69" t="s">
        <v>12774</v>
      </c>
      <c r="B7734" s="70" t="s">
        <v>67</v>
      </c>
      <c r="C7734" s="66" t="s">
        <v>4035</v>
      </c>
      <c r="D7734" s="72" t="s">
        <v>4049</v>
      </c>
      <c r="E7734" s="54"/>
      <c r="F7734" s="55"/>
      <c r="G7734" s="56">
        <v>789795</v>
      </c>
      <c r="H7734" s="57">
        <f t="shared" si="240"/>
        <v>931958.1</v>
      </c>
      <c r="I7734" s="58">
        <f t="shared" si="241"/>
        <v>0</v>
      </c>
      <c r="J7734" s="59"/>
      <c r="K7734" s="59"/>
      <c r="L7734" s="65"/>
      <c r="M7734" s="61"/>
      <c r="N7734" s="6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  <c r="AY7734" s="2"/>
      <c r="AZ7734" s="2"/>
      <c r="BA7734" s="2"/>
      <c r="BB7734" s="2"/>
      <c r="BC7734" s="2"/>
      <c r="BD7734" s="2"/>
      <c r="BE7734" s="2"/>
      <c r="BF7734" s="2"/>
      <c r="BG7734" s="2"/>
      <c r="BH7734" s="2"/>
      <c r="BI7734" s="2"/>
      <c r="BJ7734" s="2"/>
      <c r="BK7734" s="2"/>
      <c r="BL7734" s="2"/>
      <c r="BM7734" s="2"/>
      <c r="BN7734" s="2"/>
      <c r="BO7734" s="2"/>
      <c r="BP7734" s="2"/>
      <c r="BQ7734" s="2"/>
      <c r="BR7734" s="2"/>
      <c r="BS7734" s="2"/>
      <c r="BT7734" s="2"/>
      <c r="BU7734" s="2"/>
      <c r="BV7734" s="2"/>
      <c r="BW7734" s="2"/>
      <c r="BX7734" s="2"/>
      <c r="BY7734" s="2"/>
      <c r="BZ7734" s="2"/>
      <c r="CA7734" s="2"/>
      <c r="CB7734" s="2"/>
      <c r="CC7734" s="2"/>
      <c r="CD7734" s="2"/>
      <c r="CE7734" s="2"/>
    </row>
    <row r="7735" spans="1:83" s="10" customFormat="1" ht="12.75" customHeight="1" x14ac:dyDescent="0.2">
      <c r="A7735" s="78" t="s">
        <v>12775</v>
      </c>
      <c r="B7735" s="70" t="s">
        <v>67</v>
      </c>
      <c r="C7735" s="66" t="s">
        <v>4035</v>
      </c>
      <c r="D7735" s="72" t="s">
        <v>4049</v>
      </c>
      <c r="E7735" s="54"/>
      <c r="F7735" s="55"/>
      <c r="G7735" s="56">
        <v>781250.28</v>
      </c>
      <c r="H7735" s="57">
        <f t="shared" si="240"/>
        <v>921875.33039999998</v>
      </c>
      <c r="I7735" s="58">
        <f t="shared" si="241"/>
        <v>0</v>
      </c>
      <c r="J7735" s="59"/>
      <c r="K7735" s="59"/>
      <c r="L7735" s="60"/>
      <c r="M7735" s="61"/>
      <c r="N7735" s="6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  <c r="AY7735" s="2"/>
      <c r="AZ7735" s="2"/>
      <c r="BA7735" s="2"/>
      <c r="BB7735" s="2"/>
      <c r="BC7735" s="2"/>
      <c r="BD7735" s="2"/>
      <c r="BE7735" s="2"/>
      <c r="BF7735" s="2"/>
      <c r="BG7735" s="2"/>
      <c r="BH7735" s="2"/>
      <c r="BI7735" s="2"/>
      <c r="BJ7735" s="2"/>
      <c r="BK7735" s="2"/>
      <c r="BL7735" s="2"/>
      <c r="BM7735" s="2"/>
      <c r="BN7735" s="2"/>
      <c r="BO7735" s="2"/>
      <c r="BP7735" s="2"/>
      <c r="BQ7735" s="2"/>
      <c r="BR7735" s="2"/>
      <c r="BS7735" s="2"/>
      <c r="BT7735" s="2"/>
      <c r="BU7735" s="2"/>
      <c r="BV7735" s="2"/>
      <c r="BW7735" s="2"/>
      <c r="BX7735" s="2"/>
      <c r="BY7735" s="2"/>
      <c r="BZ7735" s="2"/>
      <c r="CA7735" s="2"/>
      <c r="CB7735" s="2"/>
      <c r="CC7735" s="2"/>
      <c r="CD7735" s="2"/>
      <c r="CE7735" s="2"/>
    </row>
    <row r="7736" spans="1:83" s="10" customFormat="1" ht="12.75" customHeight="1" x14ac:dyDescent="0.2">
      <c r="A7736" s="51" t="s">
        <v>3621</v>
      </c>
      <c r="B7736" s="9" t="s">
        <v>1203</v>
      </c>
      <c r="C7736" s="66" t="s">
        <v>4035</v>
      </c>
      <c r="D7736" s="44" t="s">
        <v>4222</v>
      </c>
      <c r="E7736" s="54"/>
      <c r="F7736" s="55"/>
      <c r="G7736" s="56">
        <v>14000</v>
      </c>
      <c r="H7736" s="57">
        <f t="shared" si="240"/>
        <v>16520</v>
      </c>
      <c r="I7736" s="58">
        <f t="shared" si="241"/>
        <v>0</v>
      </c>
      <c r="J7736" s="59"/>
      <c r="K7736" s="59"/>
      <c r="L7736" s="60" t="s">
        <v>12776</v>
      </c>
      <c r="M7736" s="61">
        <v>3.7</v>
      </c>
      <c r="N7736" s="6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  <c r="AO7736" s="2"/>
      <c r="AP7736" s="2"/>
      <c r="AQ7736" s="2"/>
      <c r="AR7736" s="2"/>
      <c r="AS7736" s="2"/>
      <c r="AT7736" s="2"/>
      <c r="AU7736" s="2"/>
      <c r="AV7736" s="2"/>
      <c r="AW7736" s="2"/>
      <c r="AX7736" s="2"/>
      <c r="AY7736" s="2"/>
      <c r="AZ7736" s="2"/>
      <c r="BA7736" s="2"/>
      <c r="BB7736" s="2"/>
      <c r="BC7736" s="2"/>
      <c r="BD7736" s="2"/>
      <c r="BE7736" s="2"/>
      <c r="BF7736" s="2"/>
      <c r="BG7736" s="2"/>
      <c r="BH7736" s="2"/>
      <c r="BI7736" s="2"/>
      <c r="BJ7736" s="2"/>
      <c r="BK7736" s="2"/>
      <c r="BL7736" s="2"/>
      <c r="BM7736" s="2"/>
      <c r="BN7736" s="2"/>
      <c r="BO7736" s="2"/>
      <c r="BP7736" s="2"/>
      <c r="BQ7736" s="2"/>
      <c r="BR7736" s="2"/>
      <c r="BS7736" s="2"/>
      <c r="BT7736" s="2"/>
      <c r="BU7736" s="2"/>
      <c r="BV7736" s="2"/>
      <c r="BW7736" s="2"/>
      <c r="BX7736" s="2"/>
      <c r="BY7736" s="2"/>
      <c r="BZ7736" s="2"/>
      <c r="CA7736" s="2"/>
      <c r="CB7736" s="2"/>
      <c r="CC7736" s="2"/>
      <c r="CD7736" s="2"/>
      <c r="CE7736" s="2"/>
    </row>
    <row r="7737" spans="1:83" s="10" customFormat="1" ht="12.75" customHeight="1" x14ac:dyDescent="0.2">
      <c r="A7737" s="51" t="s">
        <v>3622</v>
      </c>
      <c r="B7737" s="9" t="s">
        <v>1192</v>
      </c>
      <c r="C7737" s="66" t="s">
        <v>4035</v>
      </c>
      <c r="D7737" s="44" t="s">
        <v>4269</v>
      </c>
      <c r="E7737" s="54"/>
      <c r="F7737" s="55"/>
      <c r="G7737" s="56">
        <v>270</v>
      </c>
      <c r="H7737" s="57">
        <f t="shared" si="240"/>
        <v>318.59999999999997</v>
      </c>
      <c r="I7737" s="58">
        <f t="shared" si="241"/>
        <v>0</v>
      </c>
      <c r="J7737" s="59" t="s">
        <v>4027</v>
      </c>
      <c r="K7737" s="59"/>
      <c r="L7737" s="73" t="s">
        <v>12777</v>
      </c>
      <c r="M7737" s="61">
        <v>0.56000000000000005</v>
      </c>
      <c r="N7737" s="6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  <c r="AX7737" s="2"/>
      <c r="AY7737" s="2"/>
      <c r="AZ7737" s="2"/>
      <c r="BA7737" s="2"/>
      <c r="BB7737" s="2"/>
      <c r="BC7737" s="2"/>
      <c r="BD7737" s="2"/>
      <c r="BE7737" s="2"/>
      <c r="BF7737" s="2"/>
      <c r="BG7737" s="2"/>
      <c r="BH7737" s="2"/>
      <c r="BI7737" s="2"/>
      <c r="BJ7737" s="2"/>
      <c r="BK7737" s="2"/>
      <c r="BL7737" s="2"/>
      <c r="BM7737" s="2"/>
      <c r="BN7737" s="2"/>
      <c r="BO7737" s="2"/>
      <c r="BP7737" s="2"/>
      <c r="BQ7737" s="2"/>
      <c r="BR7737" s="2"/>
      <c r="BS7737" s="2"/>
      <c r="BT7737" s="2"/>
      <c r="BU7737" s="2"/>
      <c r="BV7737" s="2"/>
      <c r="BW7737" s="2"/>
      <c r="BX7737" s="2"/>
      <c r="BY7737" s="2"/>
      <c r="BZ7737" s="2"/>
      <c r="CA7737" s="2"/>
      <c r="CB7737" s="2"/>
      <c r="CC7737" s="2"/>
      <c r="CD7737" s="2"/>
      <c r="CE7737" s="2"/>
    </row>
    <row r="7738" spans="1:83" s="10" customFormat="1" ht="12.75" customHeight="1" x14ac:dyDescent="0.2">
      <c r="A7738" s="51" t="s">
        <v>3623</v>
      </c>
      <c r="B7738" s="9" t="s">
        <v>787</v>
      </c>
      <c r="C7738" s="66" t="s">
        <v>4035</v>
      </c>
      <c r="D7738" s="44" t="s">
        <v>4049</v>
      </c>
      <c r="E7738" s="54"/>
      <c r="F7738" s="55"/>
      <c r="G7738" s="56">
        <v>187000</v>
      </c>
      <c r="H7738" s="57">
        <f t="shared" si="240"/>
        <v>220660</v>
      </c>
      <c r="I7738" s="58">
        <f t="shared" si="241"/>
        <v>0</v>
      </c>
      <c r="J7738" s="59" t="s">
        <v>12778</v>
      </c>
      <c r="K7738" s="59"/>
      <c r="L7738" s="60" t="s">
        <v>4029</v>
      </c>
      <c r="M7738" s="61"/>
      <c r="N7738" s="6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  <c r="AX7738" s="2"/>
      <c r="AY7738" s="2"/>
      <c r="AZ7738" s="2"/>
      <c r="BA7738" s="2"/>
      <c r="BB7738" s="2"/>
      <c r="BC7738" s="2"/>
      <c r="BD7738" s="2"/>
      <c r="BE7738" s="2"/>
      <c r="BF7738" s="2"/>
      <c r="BG7738" s="2"/>
      <c r="BH7738" s="2"/>
      <c r="BI7738" s="2"/>
      <c r="BJ7738" s="2"/>
      <c r="BK7738" s="2"/>
      <c r="BL7738" s="2"/>
      <c r="BM7738" s="2"/>
      <c r="BN7738" s="2"/>
      <c r="BO7738" s="2"/>
      <c r="BP7738" s="2"/>
      <c r="BQ7738" s="2"/>
      <c r="BR7738" s="2"/>
      <c r="BS7738" s="2"/>
      <c r="BT7738" s="2"/>
      <c r="BU7738" s="2"/>
      <c r="BV7738" s="2"/>
      <c r="BW7738" s="2"/>
      <c r="BX7738" s="2"/>
      <c r="BY7738" s="2"/>
      <c r="BZ7738" s="2"/>
      <c r="CA7738" s="2"/>
      <c r="CB7738" s="2"/>
      <c r="CC7738" s="2"/>
      <c r="CD7738" s="2"/>
      <c r="CE7738" s="2"/>
    </row>
    <row r="7739" spans="1:83" s="10" customFormat="1" ht="12.75" customHeight="1" x14ac:dyDescent="0.2">
      <c r="A7739" s="95" t="s">
        <v>12779</v>
      </c>
      <c r="B7739" s="9" t="s">
        <v>12780</v>
      </c>
      <c r="C7739" s="66" t="s">
        <v>4035</v>
      </c>
      <c r="D7739" s="44" t="s">
        <v>4049</v>
      </c>
      <c r="E7739" s="54"/>
      <c r="F7739" s="55"/>
      <c r="G7739" s="56">
        <v>80000</v>
      </c>
      <c r="H7739" s="57">
        <f t="shared" si="240"/>
        <v>94400</v>
      </c>
      <c r="I7739" s="58">
        <f t="shared" si="241"/>
        <v>0</v>
      </c>
      <c r="J7739" s="59" t="s">
        <v>9125</v>
      </c>
      <c r="K7739" s="59"/>
      <c r="L7739" s="60" t="s">
        <v>4029</v>
      </c>
      <c r="M7739" s="61"/>
      <c r="N7739" s="6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  <c r="AO7739" s="2"/>
      <c r="AP7739" s="2"/>
      <c r="AQ7739" s="2"/>
      <c r="AR7739" s="2"/>
      <c r="AS7739" s="2"/>
      <c r="AT7739" s="2"/>
      <c r="AU7739" s="2"/>
      <c r="AV7739" s="2"/>
      <c r="AW7739" s="2"/>
      <c r="AX7739" s="2"/>
      <c r="AY7739" s="2"/>
      <c r="AZ7739" s="2"/>
      <c r="BA7739" s="2"/>
      <c r="BB7739" s="2"/>
      <c r="BC7739" s="2"/>
      <c r="BD7739" s="2"/>
      <c r="BE7739" s="2"/>
      <c r="BF7739" s="2"/>
      <c r="BG7739" s="2"/>
      <c r="BH7739" s="2"/>
      <c r="BI7739" s="2"/>
      <c r="BJ7739" s="2"/>
      <c r="BK7739" s="2"/>
      <c r="BL7739" s="2"/>
      <c r="BM7739" s="2"/>
      <c r="BN7739" s="2"/>
      <c r="BO7739" s="2"/>
      <c r="BP7739" s="2"/>
      <c r="BQ7739" s="2"/>
      <c r="BR7739" s="2"/>
      <c r="BS7739" s="2"/>
      <c r="BT7739" s="2"/>
      <c r="BU7739" s="2"/>
      <c r="BV7739" s="2"/>
      <c r="BW7739" s="2"/>
      <c r="BX7739" s="2"/>
      <c r="BY7739" s="2"/>
      <c r="BZ7739" s="2"/>
      <c r="CA7739" s="2"/>
      <c r="CB7739" s="2"/>
      <c r="CC7739" s="2"/>
      <c r="CD7739" s="2"/>
      <c r="CE7739" s="2"/>
    </row>
    <row r="7740" spans="1:83" s="10" customFormat="1" ht="12.75" customHeight="1" x14ac:dyDescent="0.2">
      <c r="A7740" s="78" t="s">
        <v>3624</v>
      </c>
      <c r="B7740" s="9" t="s">
        <v>225</v>
      </c>
      <c r="C7740" s="66" t="s">
        <v>4035</v>
      </c>
      <c r="D7740" s="44" t="s">
        <v>4375</v>
      </c>
      <c r="E7740" s="54"/>
      <c r="F7740" s="55"/>
      <c r="G7740" s="56">
        <v>3550</v>
      </c>
      <c r="H7740" s="57">
        <f t="shared" si="240"/>
        <v>4189</v>
      </c>
      <c r="I7740" s="58">
        <f t="shared" si="241"/>
        <v>0</v>
      </c>
      <c r="J7740" s="59" t="s">
        <v>4027</v>
      </c>
      <c r="K7740" s="59"/>
      <c r="L7740" s="73" t="s">
        <v>12781</v>
      </c>
      <c r="M7740" s="61">
        <v>3.26</v>
      </c>
      <c r="N7740" s="6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  <c r="AX7740" s="2"/>
      <c r="AY7740" s="2"/>
      <c r="AZ7740" s="2"/>
      <c r="BA7740" s="2"/>
      <c r="BB7740" s="2"/>
      <c r="BC7740" s="2"/>
      <c r="BD7740" s="2"/>
      <c r="BE7740" s="2"/>
      <c r="BF7740" s="2"/>
      <c r="BG7740" s="2"/>
      <c r="BH7740" s="2"/>
      <c r="BI7740" s="2"/>
      <c r="BJ7740" s="2"/>
      <c r="BK7740" s="2"/>
      <c r="BL7740" s="2"/>
      <c r="BM7740" s="2"/>
      <c r="BN7740" s="2"/>
      <c r="BO7740" s="2"/>
      <c r="BP7740" s="2"/>
      <c r="BQ7740" s="2"/>
      <c r="BR7740" s="2"/>
      <c r="BS7740" s="2"/>
      <c r="BT7740" s="2"/>
      <c r="BU7740" s="2"/>
      <c r="BV7740" s="2"/>
      <c r="BW7740" s="2"/>
      <c r="BX7740" s="2"/>
      <c r="BY7740" s="2"/>
      <c r="BZ7740" s="2"/>
      <c r="CA7740" s="2"/>
      <c r="CB7740" s="2"/>
      <c r="CC7740" s="2"/>
      <c r="CD7740" s="2"/>
      <c r="CE7740" s="2"/>
    </row>
    <row r="7741" spans="1:83" s="10" customFormat="1" ht="12.75" customHeight="1" x14ac:dyDescent="0.2">
      <c r="A7741" s="51" t="s">
        <v>3625</v>
      </c>
      <c r="B7741" s="9" t="s">
        <v>726</v>
      </c>
      <c r="C7741" s="66" t="s">
        <v>4035</v>
      </c>
      <c r="D7741" s="44" t="s">
        <v>4124</v>
      </c>
      <c r="E7741" s="54"/>
      <c r="F7741" s="55"/>
      <c r="G7741" s="56">
        <v>13500</v>
      </c>
      <c r="H7741" s="57">
        <f t="shared" si="240"/>
        <v>15930</v>
      </c>
      <c r="I7741" s="58">
        <f t="shared" si="241"/>
        <v>0</v>
      </c>
      <c r="J7741" s="59" t="s">
        <v>12782</v>
      </c>
      <c r="K7741" s="59"/>
      <c r="L7741" s="60" t="s">
        <v>4029</v>
      </c>
      <c r="M7741" s="61">
        <v>35.840000000000003</v>
      </c>
      <c r="N7741" s="6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  <c r="AX7741" s="2"/>
      <c r="AY7741" s="2"/>
      <c r="AZ7741" s="2"/>
      <c r="BA7741" s="2"/>
      <c r="BB7741" s="2"/>
      <c r="BC7741" s="2"/>
      <c r="BD7741" s="2"/>
      <c r="BE7741" s="2"/>
      <c r="BF7741" s="2"/>
      <c r="BG7741" s="2"/>
      <c r="BH7741" s="2"/>
      <c r="BI7741" s="2"/>
      <c r="BJ7741" s="2"/>
      <c r="BK7741" s="2"/>
      <c r="BL7741" s="2"/>
      <c r="BM7741" s="2"/>
      <c r="BN7741" s="2"/>
      <c r="BO7741" s="2"/>
      <c r="BP7741" s="2"/>
      <c r="BQ7741" s="2"/>
      <c r="BR7741" s="2"/>
      <c r="BS7741" s="2"/>
      <c r="BT7741" s="2"/>
      <c r="BU7741" s="2"/>
      <c r="BV7741" s="2"/>
      <c r="BW7741" s="2"/>
      <c r="BX7741" s="2"/>
      <c r="BY7741" s="2"/>
      <c r="BZ7741" s="2"/>
      <c r="CA7741" s="2"/>
      <c r="CB7741" s="2"/>
      <c r="CC7741" s="2"/>
      <c r="CD7741" s="2"/>
      <c r="CE7741" s="2"/>
    </row>
    <row r="7742" spans="1:83" s="10" customFormat="1" ht="12.75" customHeight="1" x14ac:dyDescent="0.2">
      <c r="A7742" s="78" t="s">
        <v>3626</v>
      </c>
      <c r="B7742" s="70" t="s">
        <v>817</v>
      </c>
      <c r="C7742" s="66" t="s">
        <v>4035</v>
      </c>
      <c r="D7742" s="72" t="s">
        <v>4124</v>
      </c>
      <c r="E7742" s="54"/>
      <c r="F7742" s="55"/>
      <c r="G7742" s="56">
        <v>14700</v>
      </c>
      <c r="H7742" s="57">
        <f t="shared" si="240"/>
        <v>17346</v>
      </c>
      <c r="I7742" s="58">
        <f t="shared" si="241"/>
        <v>0</v>
      </c>
      <c r="J7742" s="59" t="s">
        <v>12783</v>
      </c>
      <c r="K7742" s="59"/>
      <c r="L7742" s="60" t="s">
        <v>4029</v>
      </c>
      <c r="M7742" s="61">
        <v>33.834000000000003</v>
      </c>
      <c r="N7742" s="6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  <c r="AX7742" s="2"/>
      <c r="AY7742" s="2"/>
      <c r="AZ7742" s="2"/>
      <c r="BA7742" s="2"/>
      <c r="BB7742" s="2"/>
      <c r="BC7742" s="2"/>
      <c r="BD7742" s="2"/>
      <c r="BE7742" s="2"/>
      <c r="BF7742" s="2"/>
      <c r="BG7742" s="2"/>
      <c r="BH7742" s="2"/>
      <c r="BI7742" s="2"/>
      <c r="BJ7742" s="2"/>
      <c r="BK7742" s="2"/>
      <c r="BL7742" s="2"/>
      <c r="BM7742" s="2"/>
      <c r="BN7742" s="2"/>
      <c r="BO7742" s="2"/>
      <c r="BP7742" s="2"/>
      <c r="BQ7742" s="2"/>
      <c r="BR7742" s="2"/>
      <c r="BS7742" s="2"/>
      <c r="BT7742" s="2"/>
      <c r="BU7742" s="2"/>
      <c r="BV7742" s="2"/>
      <c r="BW7742" s="2"/>
      <c r="BX7742" s="2"/>
      <c r="BY7742" s="2"/>
      <c r="BZ7742" s="2"/>
      <c r="CA7742" s="2"/>
      <c r="CB7742" s="2"/>
      <c r="CC7742" s="2"/>
      <c r="CD7742" s="2"/>
      <c r="CE7742" s="2"/>
    </row>
    <row r="7743" spans="1:83" s="10" customFormat="1" ht="12.75" customHeight="1" x14ac:dyDescent="0.2">
      <c r="A7743" s="51" t="s">
        <v>3627</v>
      </c>
      <c r="B7743" s="9" t="s">
        <v>498</v>
      </c>
      <c r="C7743" s="66" t="s">
        <v>4035</v>
      </c>
      <c r="D7743" s="44" t="s">
        <v>4112</v>
      </c>
      <c r="E7743" s="54"/>
      <c r="F7743" s="55"/>
      <c r="G7743" s="56">
        <v>55000</v>
      </c>
      <c r="H7743" s="57">
        <f t="shared" si="240"/>
        <v>64900</v>
      </c>
      <c r="I7743" s="58">
        <f t="shared" si="241"/>
        <v>0</v>
      </c>
      <c r="J7743" s="59" t="s">
        <v>12650</v>
      </c>
      <c r="K7743" s="59"/>
      <c r="L7743" s="60" t="s">
        <v>4029</v>
      </c>
      <c r="M7743" s="61">
        <v>148</v>
      </c>
      <c r="N7743" s="6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  <c r="AX7743" s="2"/>
      <c r="AY7743" s="2"/>
      <c r="AZ7743" s="2"/>
      <c r="BA7743" s="2"/>
      <c r="BB7743" s="2"/>
      <c r="BC7743" s="2"/>
      <c r="BD7743" s="2"/>
      <c r="BE7743" s="2"/>
      <c r="BF7743" s="2"/>
      <c r="BG7743" s="2"/>
      <c r="BH7743" s="2"/>
      <c r="BI7743" s="2"/>
      <c r="BJ7743" s="2"/>
      <c r="BK7743" s="2"/>
      <c r="BL7743" s="2"/>
      <c r="BM7743" s="2"/>
      <c r="BN7743" s="2"/>
      <c r="BO7743" s="2"/>
      <c r="BP7743" s="2"/>
      <c r="BQ7743" s="2"/>
      <c r="BR7743" s="2"/>
      <c r="BS7743" s="2"/>
      <c r="BT7743" s="2"/>
      <c r="BU7743" s="2"/>
      <c r="BV7743" s="2"/>
      <c r="BW7743" s="2"/>
      <c r="BX7743" s="2"/>
      <c r="BY7743" s="2"/>
      <c r="BZ7743" s="2"/>
      <c r="CA7743" s="2"/>
      <c r="CB7743" s="2"/>
      <c r="CC7743" s="2"/>
      <c r="CD7743" s="2"/>
      <c r="CE7743" s="2"/>
    </row>
    <row r="7744" spans="1:83" s="10" customFormat="1" ht="12.75" customHeight="1" x14ac:dyDescent="0.2">
      <c r="A7744" s="51" t="s">
        <v>3628</v>
      </c>
      <c r="B7744" s="9" t="s">
        <v>498</v>
      </c>
      <c r="C7744" s="66" t="s">
        <v>4035</v>
      </c>
      <c r="D7744" s="44" t="s">
        <v>4112</v>
      </c>
      <c r="E7744" s="54"/>
      <c r="F7744" s="55"/>
      <c r="G7744" s="56">
        <v>61000</v>
      </c>
      <c r="H7744" s="57">
        <f t="shared" si="240"/>
        <v>71980</v>
      </c>
      <c r="I7744" s="58">
        <f t="shared" si="241"/>
        <v>0</v>
      </c>
      <c r="J7744" s="59" t="s">
        <v>12784</v>
      </c>
      <c r="K7744" s="59"/>
      <c r="L7744" s="60" t="s">
        <v>4029</v>
      </c>
      <c r="M7744" s="61">
        <v>148</v>
      </c>
      <c r="N7744" s="6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  <c r="AX7744" s="2"/>
      <c r="AY7744" s="2"/>
      <c r="AZ7744" s="2"/>
      <c r="BA7744" s="2"/>
      <c r="BB7744" s="2"/>
      <c r="BC7744" s="2"/>
      <c r="BD7744" s="2"/>
      <c r="BE7744" s="2"/>
      <c r="BF7744" s="2"/>
      <c r="BG7744" s="2"/>
      <c r="BH7744" s="2"/>
      <c r="BI7744" s="2"/>
      <c r="BJ7744" s="2"/>
      <c r="BK7744" s="2"/>
      <c r="BL7744" s="2"/>
      <c r="BM7744" s="2"/>
      <c r="BN7744" s="2"/>
      <c r="BO7744" s="2"/>
      <c r="BP7744" s="2"/>
      <c r="BQ7744" s="2"/>
      <c r="BR7744" s="2"/>
      <c r="BS7744" s="2"/>
      <c r="BT7744" s="2"/>
      <c r="BU7744" s="2"/>
      <c r="BV7744" s="2"/>
      <c r="BW7744" s="2"/>
      <c r="BX7744" s="2"/>
      <c r="BY7744" s="2"/>
      <c r="BZ7744" s="2"/>
      <c r="CA7744" s="2"/>
      <c r="CB7744" s="2"/>
      <c r="CC7744" s="2"/>
      <c r="CD7744" s="2"/>
      <c r="CE7744" s="2"/>
    </row>
    <row r="7745" spans="1:83" s="10" customFormat="1" ht="12.75" customHeight="1" x14ac:dyDescent="0.2">
      <c r="A7745" s="95" t="s">
        <v>12785</v>
      </c>
      <c r="B7745" s="9" t="s">
        <v>12786</v>
      </c>
      <c r="C7745" s="66" t="s">
        <v>4035</v>
      </c>
      <c r="D7745" s="44" t="s">
        <v>7186</v>
      </c>
      <c r="E7745" s="54"/>
      <c r="F7745" s="55"/>
      <c r="G7745" s="56">
        <v>6000</v>
      </c>
      <c r="H7745" s="57">
        <f t="shared" si="240"/>
        <v>7080</v>
      </c>
      <c r="I7745" s="58">
        <f t="shared" si="241"/>
        <v>0</v>
      </c>
      <c r="J7745" s="59" t="s">
        <v>9125</v>
      </c>
      <c r="K7745" s="59"/>
      <c r="L7745" s="60" t="s">
        <v>4029</v>
      </c>
      <c r="M7745" s="61">
        <v>22.3</v>
      </c>
      <c r="N7745" s="6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  <c r="AX7745" s="2"/>
      <c r="AY7745" s="2"/>
      <c r="AZ7745" s="2"/>
      <c r="BA7745" s="2"/>
      <c r="BB7745" s="2"/>
      <c r="BC7745" s="2"/>
      <c r="BD7745" s="2"/>
      <c r="BE7745" s="2"/>
      <c r="BF7745" s="2"/>
      <c r="BG7745" s="2"/>
      <c r="BH7745" s="2"/>
      <c r="BI7745" s="2"/>
      <c r="BJ7745" s="2"/>
      <c r="BK7745" s="2"/>
      <c r="BL7745" s="2"/>
      <c r="BM7745" s="2"/>
      <c r="BN7745" s="2"/>
      <c r="BO7745" s="2"/>
      <c r="BP7745" s="2"/>
      <c r="BQ7745" s="2"/>
      <c r="BR7745" s="2"/>
      <c r="BS7745" s="2"/>
      <c r="BT7745" s="2"/>
      <c r="BU7745" s="2"/>
      <c r="BV7745" s="2"/>
      <c r="BW7745" s="2"/>
      <c r="BX7745" s="2"/>
      <c r="BY7745" s="2"/>
      <c r="BZ7745" s="2"/>
      <c r="CA7745" s="2"/>
      <c r="CB7745" s="2"/>
      <c r="CC7745" s="2"/>
      <c r="CD7745" s="2"/>
      <c r="CE7745" s="2"/>
    </row>
    <row r="7746" spans="1:83" s="10" customFormat="1" ht="12.75" customHeight="1" x14ac:dyDescent="0.2">
      <c r="A7746" s="51" t="s">
        <v>3629</v>
      </c>
      <c r="B7746" s="9" t="s">
        <v>706</v>
      </c>
      <c r="C7746" s="66" t="s">
        <v>4035</v>
      </c>
      <c r="D7746" s="44" t="s">
        <v>7186</v>
      </c>
      <c r="E7746" s="54"/>
      <c r="F7746" s="55"/>
      <c r="G7746" s="56">
        <v>5500</v>
      </c>
      <c r="H7746" s="57">
        <f t="shared" si="240"/>
        <v>6490</v>
      </c>
      <c r="I7746" s="58">
        <f t="shared" si="241"/>
        <v>0</v>
      </c>
      <c r="J7746" s="59" t="s">
        <v>4027</v>
      </c>
      <c r="K7746" s="59" t="s">
        <v>7624</v>
      </c>
      <c r="L7746" s="79" t="s">
        <v>12787</v>
      </c>
      <c r="M7746" s="61"/>
      <c r="N7746" s="6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  <c r="AX7746" s="2"/>
      <c r="AY7746" s="2"/>
      <c r="AZ7746" s="2"/>
      <c r="BA7746" s="2"/>
      <c r="BB7746" s="2"/>
      <c r="BC7746" s="2"/>
      <c r="BD7746" s="2"/>
      <c r="BE7746" s="2"/>
      <c r="BF7746" s="2"/>
      <c r="BG7746" s="2"/>
      <c r="BH7746" s="2"/>
      <c r="BI7746" s="2"/>
      <c r="BJ7746" s="2"/>
      <c r="BK7746" s="2"/>
      <c r="BL7746" s="2"/>
      <c r="BM7746" s="2"/>
      <c r="BN7746" s="2"/>
      <c r="BO7746" s="2"/>
      <c r="BP7746" s="2"/>
      <c r="BQ7746" s="2"/>
      <c r="BR7746" s="2"/>
      <c r="BS7746" s="2"/>
      <c r="BT7746" s="2"/>
      <c r="BU7746" s="2"/>
      <c r="BV7746" s="2"/>
      <c r="BW7746" s="2"/>
      <c r="BX7746" s="2"/>
      <c r="BY7746" s="2"/>
      <c r="BZ7746" s="2"/>
      <c r="CA7746" s="2"/>
      <c r="CB7746" s="2"/>
      <c r="CC7746" s="2"/>
      <c r="CD7746" s="2"/>
      <c r="CE7746" s="2"/>
    </row>
    <row r="7747" spans="1:83" s="10" customFormat="1" ht="12.75" customHeight="1" x14ac:dyDescent="0.2">
      <c r="A7747" s="51" t="s">
        <v>3630</v>
      </c>
      <c r="B7747" s="9" t="s">
        <v>1108</v>
      </c>
      <c r="C7747" s="66" t="s">
        <v>4035</v>
      </c>
      <c r="D7747" s="44" t="s">
        <v>7186</v>
      </c>
      <c r="E7747" s="54"/>
      <c r="F7747" s="55"/>
      <c r="G7747" s="56">
        <v>2819.55</v>
      </c>
      <c r="H7747" s="57">
        <f t="shared" si="240"/>
        <v>3327.069</v>
      </c>
      <c r="I7747" s="58">
        <f t="shared" si="241"/>
        <v>0</v>
      </c>
      <c r="J7747" s="59" t="s">
        <v>4027</v>
      </c>
      <c r="K7747" s="59"/>
      <c r="L7747" s="60" t="s">
        <v>4029</v>
      </c>
      <c r="M7747" s="61">
        <v>8.1999999999999993</v>
      </c>
      <c r="N7747" s="6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  <c r="AX7747" s="2"/>
      <c r="AY7747" s="2"/>
      <c r="AZ7747" s="2"/>
      <c r="BA7747" s="2"/>
      <c r="BB7747" s="2"/>
      <c r="BC7747" s="2"/>
      <c r="BD7747" s="2"/>
      <c r="BE7747" s="2"/>
      <c r="BF7747" s="2"/>
      <c r="BG7747" s="2"/>
      <c r="BH7747" s="2"/>
      <c r="BI7747" s="2"/>
      <c r="BJ7747" s="2"/>
      <c r="BK7747" s="2"/>
      <c r="BL7747" s="2"/>
      <c r="BM7747" s="2"/>
      <c r="BN7747" s="2"/>
      <c r="BO7747" s="2"/>
      <c r="BP7747" s="2"/>
      <c r="BQ7747" s="2"/>
      <c r="BR7747" s="2"/>
      <c r="BS7747" s="2"/>
      <c r="BT7747" s="2"/>
      <c r="BU7747" s="2"/>
      <c r="BV7747" s="2"/>
      <c r="BW7747" s="2"/>
      <c r="BX7747" s="2"/>
      <c r="BY7747" s="2"/>
      <c r="BZ7747" s="2"/>
      <c r="CA7747" s="2"/>
      <c r="CB7747" s="2"/>
      <c r="CC7747" s="2"/>
      <c r="CD7747" s="2"/>
      <c r="CE7747" s="2"/>
    </row>
    <row r="7748" spans="1:83" s="10" customFormat="1" ht="12.75" customHeight="1" x14ac:dyDescent="0.2">
      <c r="A7748" s="51" t="s">
        <v>3631</v>
      </c>
      <c r="B7748" s="9" t="s">
        <v>1204</v>
      </c>
      <c r="C7748" s="66" t="s">
        <v>4035</v>
      </c>
      <c r="D7748" s="44" t="s">
        <v>7186</v>
      </c>
      <c r="E7748" s="54"/>
      <c r="F7748" s="55"/>
      <c r="G7748" s="56">
        <v>1400</v>
      </c>
      <c r="H7748" s="57">
        <f t="shared" si="240"/>
        <v>1652</v>
      </c>
      <c r="I7748" s="58">
        <f t="shared" si="241"/>
        <v>0</v>
      </c>
      <c r="J7748" s="59" t="s">
        <v>4027</v>
      </c>
      <c r="K7748" s="59"/>
      <c r="L7748" s="60" t="s">
        <v>4029</v>
      </c>
      <c r="M7748" s="61">
        <v>6.1</v>
      </c>
      <c r="N7748" s="6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  <c r="AX7748" s="2"/>
      <c r="AY7748" s="2"/>
      <c r="AZ7748" s="2"/>
      <c r="BA7748" s="2"/>
      <c r="BB7748" s="2"/>
      <c r="BC7748" s="2"/>
      <c r="BD7748" s="2"/>
      <c r="BE7748" s="2"/>
      <c r="BF7748" s="2"/>
      <c r="BG7748" s="2"/>
      <c r="BH7748" s="2"/>
      <c r="BI7748" s="2"/>
      <c r="BJ7748" s="2"/>
      <c r="BK7748" s="2"/>
      <c r="BL7748" s="2"/>
      <c r="BM7748" s="2"/>
      <c r="BN7748" s="2"/>
      <c r="BO7748" s="2"/>
      <c r="BP7748" s="2"/>
      <c r="BQ7748" s="2"/>
      <c r="BR7748" s="2"/>
      <c r="BS7748" s="2"/>
      <c r="BT7748" s="2"/>
      <c r="BU7748" s="2"/>
      <c r="BV7748" s="2"/>
      <c r="BW7748" s="2"/>
      <c r="BX7748" s="2"/>
      <c r="BY7748" s="2"/>
      <c r="BZ7748" s="2"/>
      <c r="CA7748" s="2"/>
      <c r="CB7748" s="2"/>
      <c r="CC7748" s="2"/>
      <c r="CD7748" s="2"/>
      <c r="CE7748" s="2"/>
    </row>
    <row r="7749" spans="1:83" s="10" customFormat="1" ht="12.75" customHeight="1" x14ac:dyDescent="0.2">
      <c r="A7749" s="51" t="s">
        <v>3632</v>
      </c>
      <c r="B7749" s="9" t="s">
        <v>1204</v>
      </c>
      <c r="C7749" s="66" t="s">
        <v>4035</v>
      </c>
      <c r="D7749" s="44" t="s">
        <v>7186</v>
      </c>
      <c r="E7749" s="54"/>
      <c r="F7749" s="55"/>
      <c r="G7749" s="56">
        <v>1600</v>
      </c>
      <c r="H7749" s="57">
        <f t="shared" si="240"/>
        <v>1888</v>
      </c>
      <c r="I7749" s="58">
        <f t="shared" si="241"/>
        <v>0</v>
      </c>
      <c r="J7749" s="59" t="s">
        <v>4027</v>
      </c>
      <c r="K7749" s="59"/>
      <c r="L7749" s="60" t="s">
        <v>4029</v>
      </c>
      <c r="M7749" s="61">
        <v>6.1</v>
      </c>
      <c r="N7749" s="6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  <c r="AX7749" s="2"/>
      <c r="AY7749" s="2"/>
      <c r="AZ7749" s="2"/>
      <c r="BA7749" s="2"/>
      <c r="BB7749" s="2"/>
      <c r="BC7749" s="2"/>
      <c r="BD7749" s="2"/>
      <c r="BE7749" s="2"/>
      <c r="BF7749" s="2"/>
      <c r="BG7749" s="2"/>
      <c r="BH7749" s="2"/>
      <c r="BI7749" s="2"/>
      <c r="BJ7749" s="2"/>
      <c r="BK7749" s="2"/>
      <c r="BL7749" s="2"/>
      <c r="BM7749" s="2"/>
      <c r="BN7749" s="2"/>
      <c r="BO7749" s="2"/>
      <c r="BP7749" s="2"/>
      <c r="BQ7749" s="2"/>
      <c r="BR7749" s="2"/>
      <c r="BS7749" s="2"/>
      <c r="BT7749" s="2"/>
      <c r="BU7749" s="2"/>
      <c r="BV7749" s="2"/>
      <c r="BW7749" s="2"/>
      <c r="BX7749" s="2"/>
      <c r="BY7749" s="2"/>
      <c r="BZ7749" s="2"/>
      <c r="CA7749" s="2"/>
      <c r="CB7749" s="2"/>
      <c r="CC7749" s="2"/>
      <c r="CD7749" s="2"/>
      <c r="CE7749" s="2"/>
    </row>
    <row r="7750" spans="1:83" s="10" customFormat="1" ht="12.75" customHeight="1" x14ac:dyDescent="0.2">
      <c r="A7750" s="51" t="s">
        <v>3633</v>
      </c>
      <c r="B7750" s="9" t="s">
        <v>616</v>
      </c>
      <c r="C7750" s="66" t="s">
        <v>4035</v>
      </c>
      <c r="D7750" s="44" t="s">
        <v>4269</v>
      </c>
      <c r="E7750" s="54"/>
      <c r="F7750" s="55"/>
      <c r="G7750" s="56">
        <v>1750</v>
      </c>
      <c r="H7750" s="57">
        <f t="shared" si="240"/>
        <v>2065</v>
      </c>
      <c r="I7750" s="58">
        <f t="shared" si="241"/>
        <v>0</v>
      </c>
      <c r="J7750" s="59" t="s">
        <v>4027</v>
      </c>
      <c r="K7750" s="59"/>
      <c r="L7750" s="79" t="s">
        <v>4205</v>
      </c>
      <c r="M7750" s="61">
        <v>6</v>
      </c>
      <c r="N7750" s="6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  <c r="AX7750" s="2"/>
      <c r="AY7750" s="2"/>
      <c r="AZ7750" s="2"/>
      <c r="BA7750" s="2"/>
      <c r="BB7750" s="2"/>
      <c r="BC7750" s="2"/>
      <c r="BD7750" s="2"/>
      <c r="BE7750" s="2"/>
      <c r="BF7750" s="2"/>
      <c r="BG7750" s="2"/>
      <c r="BH7750" s="2"/>
      <c r="BI7750" s="2"/>
      <c r="BJ7750" s="2"/>
      <c r="BK7750" s="2"/>
      <c r="BL7750" s="2"/>
      <c r="BM7750" s="2"/>
      <c r="BN7750" s="2"/>
      <c r="BO7750" s="2"/>
      <c r="BP7750" s="2"/>
      <c r="BQ7750" s="2"/>
      <c r="BR7750" s="2"/>
      <c r="BS7750" s="2"/>
      <c r="BT7750" s="2"/>
      <c r="BU7750" s="2"/>
      <c r="BV7750" s="2"/>
      <c r="BW7750" s="2"/>
      <c r="BX7750" s="2"/>
      <c r="BY7750" s="2"/>
      <c r="BZ7750" s="2"/>
      <c r="CA7750" s="2"/>
      <c r="CB7750" s="2"/>
      <c r="CC7750" s="2"/>
      <c r="CD7750" s="2"/>
      <c r="CE7750" s="2"/>
    </row>
    <row r="7751" spans="1:83" s="10" customFormat="1" ht="12.75" customHeight="1" x14ac:dyDescent="0.2">
      <c r="A7751" s="51" t="s">
        <v>12788</v>
      </c>
      <c r="B7751" s="9" t="s">
        <v>616</v>
      </c>
      <c r="C7751" s="66" t="s">
        <v>4035</v>
      </c>
      <c r="D7751" s="44" t="s">
        <v>4269</v>
      </c>
      <c r="E7751" s="54"/>
      <c r="F7751" s="55"/>
      <c r="G7751" s="56">
        <v>1787.75</v>
      </c>
      <c r="H7751" s="57">
        <f t="shared" si="240"/>
        <v>2109.5450000000001</v>
      </c>
      <c r="I7751" s="58">
        <f t="shared" si="241"/>
        <v>0</v>
      </c>
      <c r="J7751" s="59" t="s">
        <v>4027</v>
      </c>
      <c r="K7751" s="59"/>
      <c r="L7751" s="79" t="s">
        <v>4205</v>
      </c>
      <c r="M7751" s="61">
        <v>5.48</v>
      </c>
      <c r="N7751" s="6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  <c r="AX7751" s="2"/>
      <c r="AY7751" s="2"/>
      <c r="AZ7751" s="2"/>
      <c r="BA7751" s="2"/>
      <c r="BB7751" s="2"/>
      <c r="BC7751" s="2"/>
      <c r="BD7751" s="2"/>
      <c r="BE7751" s="2"/>
      <c r="BF7751" s="2"/>
      <c r="BG7751" s="2"/>
      <c r="BH7751" s="2"/>
      <c r="BI7751" s="2"/>
      <c r="BJ7751" s="2"/>
      <c r="BK7751" s="2"/>
      <c r="BL7751" s="2"/>
      <c r="BM7751" s="2"/>
      <c r="BN7751" s="2"/>
      <c r="BO7751" s="2"/>
      <c r="BP7751" s="2"/>
      <c r="BQ7751" s="2"/>
      <c r="BR7751" s="2"/>
      <c r="BS7751" s="2"/>
      <c r="BT7751" s="2"/>
      <c r="BU7751" s="2"/>
      <c r="BV7751" s="2"/>
      <c r="BW7751" s="2"/>
      <c r="BX7751" s="2"/>
      <c r="BY7751" s="2"/>
      <c r="BZ7751" s="2"/>
      <c r="CA7751" s="2"/>
      <c r="CB7751" s="2"/>
      <c r="CC7751" s="2"/>
      <c r="CD7751" s="2"/>
      <c r="CE7751" s="2"/>
    </row>
    <row r="7752" spans="1:83" s="10" customFormat="1" ht="12.75" customHeight="1" x14ac:dyDescent="0.2">
      <c r="A7752" s="51" t="s">
        <v>12789</v>
      </c>
      <c r="B7752" s="9" t="s">
        <v>10263</v>
      </c>
      <c r="C7752" s="66" t="s">
        <v>4035</v>
      </c>
      <c r="D7752" s="44" t="s">
        <v>4033</v>
      </c>
      <c r="E7752" s="54"/>
      <c r="F7752" s="55"/>
      <c r="G7752" s="56">
        <v>370</v>
      </c>
      <c r="H7752" s="57">
        <f t="shared" ref="H7752:H7815" si="242">G7752*1.18</f>
        <v>436.59999999999997</v>
      </c>
      <c r="I7752" s="58">
        <f t="shared" ref="I7752:I7815" si="243">H7752*F7752</f>
        <v>0</v>
      </c>
      <c r="J7752" s="59"/>
      <c r="K7752" s="59"/>
      <c r="L7752" s="60" t="s">
        <v>4029</v>
      </c>
      <c r="M7752" s="61"/>
      <c r="N7752" s="6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  <c r="AX7752" s="2"/>
      <c r="AY7752" s="2"/>
      <c r="AZ7752" s="2"/>
      <c r="BA7752" s="2"/>
      <c r="BB7752" s="2"/>
      <c r="BC7752" s="2"/>
      <c r="BD7752" s="2"/>
      <c r="BE7752" s="2"/>
      <c r="BF7752" s="2"/>
      <c r="BG7752" s="2"/>
      <c r="BH7752" s="2"/>
      <c r="BI7752" s="2"/>
      <c r="BJ7752" s="2"/>
      <c r="BK7752" s="2"/>
      <c r="BL7752" s="2"/>
      <c r="BM7752" s="2"/>
      <c r="BN7752" s="2"/>
      <c r="BO7752" s="2"/>
      <c r="BP7752" s="2"/>
      <c r="BQ7752" s="2"/>
      <c r="BR7752" s="2"/>
      <c r="BS7752" s="2"/>
      <c r="BT7752" s="2"/>
      <c r="BU7752" s="2"/>
      <c r="BV7752" s="2"/>
      <c r="BW7752" s="2"/>
      <c r="BX7752" s="2"/>
      <c r="BY7752" s="2"/>
      <c r="BZ7752" s="2"/>
      <c r="CA7752" s="2"/>
      <c r="CB7752" s="2"/>
      <c r="CC7752" s="2"/>
      <c r="CD7752" s="2"/>
      <c r="CE7752" s="2"/>
    </row>
    <row r="7753" spans="1:83" s="10" customFormat="1" ht="12.75" customHeight="1" x14ac:dyDescent="0.2">
      <c r="A7753" s="51" t="s">
        <v>12790</v>
      </c>
      <c r="B7753" s="9" t="s">
        <v>12791</v>
      </c>
      <c r="C7753" s="66" t="s">
        <v>4035</v>
      </c>
      <c r="D7753" s="44" t="s">
        <v>4033</v>
      </c>
      <c r="E7753" s="54"/>
      <c r="F7753" s="55"/>
      <c r="G7753" s="56">
        <v>809.68</v>
      </c>
      <c r="H7753" s="57">
        <f t="shared" si="242"/>
        <v>955.42239999999993</v>
      </c>
      <c r="I7753" s="58">
        <f t="shared" si="243"/>
        <v>0</v>
      </c>
      <c r="J7753" s="59"/>
      <c r="K7753" s="59"/>
      <c r="L7753" s="60" t="s">
        <v>4029</v>
      </c>
      <c r="M7753" s="61"/>
      <c r="N7753" s="6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  <c r="AX7753" s="2"/>
      <c r="AY7753" s="2"/>
      <c r="AZ7753" s="2"/>
      <c r="BA7753" s="2"/>
      <c r="BB7753" s="2"/>
      <c r="BC7753" s="2"/>
      <c r="BD7753" s="2"/>
      <c r="BE7753" s="2"/>
      <c r="BF7753" s="2"/>
      <c r="BG7753" s="2"/>
      <c r="BH7753" s="2"/>
      <c r="BI7753" s="2"/>
      <c r="BJ7753" s="2"/>
      <c r="BK7753" s="2"/>
      <c r="BL7753" s="2"/>
      <c r="BM7753" s="2"/>
      <c r="BN7753" s="2"/>
      <c r="BO7753" s="2"/>
      <c r="BP7753" s="2"/>
      <c r="BQ7753" s="2"/>
      <c r="BR7753" s="2"/>
      <c r="BS7753" s="2"/>
      <c r="BT7753" s="2"/>
      <c r="BU7753" s="2"/>
      <c r="BV7753" s="2"/>
      <c r="BW7753" s="2"/>
      <c r="BX7753" s="2"/>
      <c r="BY7753" s="2"/>
      <c r="BZ7753" s="2"/>
      <c r="CA7753" s="2"/>
      <c r="CB7753" s="2"/>
      <c r="CC7753" s="2"/>
      <c r="CD7753" s="2"/>
      <c r="CE7753" s="2"/>
    </row>
    <row r="7754" spans="1:83" s="10" customFormat="1" ht="12.75" customHeight="1" x14ac:dyDescent="0.2">
      <c r="A7754" s="51" t="s">
        <v>12792</v>
      </c>
      <c r="B7754" s="9" t="s">
        <v>10263</v>
      </c>
      <c r="C7754" s="66" t="s">
        <v>4035</v>
      </c>
      <c r="D7754" s="44" t="s">
        <v>4033</v>
      </c>
      <c r="E7754" s="54"/>
      <c r="F7754" s="55"/>
      <c r="G7754" s="56">
        <v>388.81</v>
      </c>
      <c r="H7754" s="57">
        <f t="shared" si="242"/>
        <v>458.79579999999999</v>
      </c>
      <c r="I7754" s="58">
        <f t="shared" si="243"/>
        <v>0</v>
      </c>
      <c r="J7754" s="59"/>
      <c r="K7754" s="59"/>
      <c r="L7754" s="60" t="s">
        <v>4029</v>
      </c>
      <c r="M7754" s="61"/>
      <c r="N7754" s="6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  <c r="AY7754" s="2"/>
      <c r="AZ7754" s="2"/>
      <c r="BA7754" s="2"/>
      <c r="BB7754" s="2"/>
      <c r="BC7754" s="2"/>
      <c r="BD7754" s="2"/>
      <c r="BE7754" s="2"/>
      <c r="BF7754" s="2"/>
      <c r="BG7754" s="2"/>
      <c r="BH7754" s="2"/>
      <c r="BI7754" s="2"/>
      <c r="BJ7754" s="2"/>
      <c r="BK7754" s="2"/>
      <c r="BL7754" s="2"/>
      <c r="BM7754" s="2"/>
      <c r="BN7754" s="2"/>
      <c r="BO7754" s="2"/>
      <c r="BP7754" s="2"/>
      <c r="BQ7754" s="2"/>
      <c r="BR7754" s="2"/>
      <c r="BS7754" s="2"/>
      <c r="BT7754" s="2"/>
      <c r="BU7754" s="2"/>
      <c r="BV7754" s="2"/>
      <c r="BW7754" s="2"/>
      <c r="BX7754" s="2"/>
      <c r="BY7754" s="2"/>
      <c r="BZ7754" s="2"/>
      <c r="CA7754" s="2"/>
      <c r="CB7754" s="2"/>
      <c r="CC7754" s="2"/>
      <c r="CD7754" s="2"/>
      <c r="CE7754" s="2"/>
    </row>
    <row r="7755" spans="1:83" s="10" customFormat="1" ht="12.75" customHeight="1" x14ac:dyDescent="0.2">
      <c r="A7755" s="51" t="s">
        <v>12793</v>
      </c>
      <c r="B7755" s="9" t="s">
        <v>444</v>
      </c>
      <c r="C7755" s="66" t="s">
        <v>4035</v>
      </c>
      <c r="D7755" s="44" t="s">
        <v>4033</v>
      </c>
      <c r="E7755" s="54"/>
      <c r="F7755" s="55"/>
      <c r="G7755" s="56">
        <v>224.52</v>
      </c>
      <c r="H7755" s="57">
        <f t="shared" si="242"/>
        <v>264.93360000000001</v>
      </c>
      <c r="I7755" s="58">
        <f t="shared" si="243"/>
        <v>0</v>
      </c>
      <c r="J7755" s="59"/>
      <c r="K7755" s="59"/>
      <c r="L7755" s="60" t="s">
        <v>4029</v>
      </c>
      <c r="M7755" s="61"/>
      <c r="N7755" s="6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  <c r="AX7755" s="2"/>
      <c r="AY7755" s="2"/>
      <c r="AZ7755" s="2"/>
      <c r="BA7755" s="2"/>
      <c r="BB7755" s="2"/>
      <c r="BC7755" s="2"/>
      <c r="BD7755" s="2"/>
      <c r="BE7755" s="2"/>
      <c r="BF7755" s="2"/>
      <c r="BG7755" s="2"/>
      <c r="BH7755" s="2"/>
      <c r="BI7755" s="2"/>
      <c r="BJ7755" s="2"/>
      <c r="BK7755" s="2"/>
      <c r="BL7755" s="2"/>
      <c r="BM7755" s="2"/>
      <c r="BN7755" s="2"/>
      <c r="BO7755" s="2"/>
      <c r="BP7755" s="2"/>
      <c r="BQ7755" s="2"/>
      <c r="BR7755" s="2"/>
      <c r="BS7755" s="2"/>
      <c r="BT7755" s="2"/>
      <c r="BU7755" s="2"/>
      <c r="BV7755" s="2"/>
      <c r="BW7755" s="2"/>
      <c r="BX7755" s="2"/>
      <c r="BY7755" s="2"/>
      <c r="BZ7755" s="2"/>
      <c r="CA7755" s="2"/>
      <c r="CB7755" s="2"/>
      <c r="CC7755" s="2"/>
      <c r="CD7755" s="2"/>
      <c r="CE7755" s="2"/>
    </row>
    <row r="7756" spans="1:83" s="10" customFormat="1" ht="12.75" customHeight="1" x14ac:dyDescent="0.2">
      <c r="A7756" s="51" t="s">
        <v>3634</v>
      </c>
      <c r="B7756" s="9" t="s">
        <v>828</v>
      </c>
      <c r="C7756" s="66" t="s">
        <v>4035</v>
      </c>
      <c r="D7756" s="44" t="s">
        <v>4033</v>
      </c>
      <c r="E7756" s="54"/>
      <c r="F7756" s="55"/>
      <c r="G7756" s="56">
        <v>264.89999999999998</v>
      </c>
      <c r="H7756" s="57">
        <f t="shared" si="242"/>
        <v>312.58199999999994</v>
      </c>
      <c r="I7756" s="58">
        <f t="shared" si="243"/>
        <v>0</v>
      </c>
      <c r="J7756" s="59" t="s">
        <v>4027</v>
      </c>
      <c r="K7756" s="59"/>
      <c r="L7756" s="60" t="s">
        <v>4029</v>
      </c>
      <c r="M7756" s="61">
        <v>0.218</v>
      </c>
      <c r="N7756" s="6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  <c r="AX7756" s="2"/>
      <c r="AY7756" s="2"/>
      <c r="AZ7756" s="2"/>
      <c r="BA7756" s="2"/>
      <c r="BB7756" s="2"/>
      <c r="BC7756" s="2"/>
      <c r="BD7756" s="2"/>
      <c r="BE7756" s="2"/>
      <c r="BF7756" s="2"/>
      <c r="BG7756" s="2"/>
      <c r="BH7756" s="2"/>
      <c r="BI7756" s="2"/>
      <c r="BJ7756" s="2"/>
      <c r="BK7756" s="2"/>
      <c r="BL7756" s="2"/>
      <c r="BM7756" s="2"/>
      <c r="BN7756" s="2"/>
      <c r="BO7756" s="2"/>
      <c r="BP7756" s="2"/>
      <c r="BQ7756" s="2"/>
      <c r="BR7756" s="2"/>
      <c r="BS7756" s="2"/>
      <c r="BT7756" s="2"/>
      <c r="BU7756" s="2"/>
      <c r="BV7756" s="2"/>
      <c r="BW7756" s="2"/>
      <c r="BX7756" s="2"/>
      <c r="BY7756" s="2"/>
      <c r="BZ7756" s="2"/>
      <c r="CA7756" s="2"/>
      <c r="CB7756" s="2"/>
      <c r="CC7756" s="2"/>
      <c r="CD7756" s="2"/>
      <c r="CE7756" s="2"/>
    </row>
    <row r="7757" spans="1:83" s="10" customFormat="1" ht="12.75" customHeight="1" x14ac:dyDescent="0.2">
      <c r="A7757" s="51" t="s">
        <v>12794</v>
      </c>
      <c r="B7757" s="9" t="s">
        <v>12795</v>
      </c>
      <c r="C7757" s="66" t="s">
        <v>4035</v>
      </c>
      <c r="D7757" s="44" t="s">
        <v>4033</v>
      </c>
      <c r="E7757" s="54"/>
      <c r="F7757" s="55"/>
      <c r="G7757" s="56">
        <v>360</v>
      </c>
      <c r="H7757" s="57">
        <f t="shared" si="242"/>
        <v>424.79999999999995</v>
      </c>
      <c r="I7757" s="58">
        <f t="shared" si="243"/>
        <v>0</v>
      </c>
      <c r="J7757" s="59" t="s">
        <v>4027</v>
      </c>
      <c r="K7757" s="59"/>
      <c r="L7757" s="60" t="s">
        <v>4029</v>
      </c>
      <c r="M7757" s="61">
        <v>1.62</v>
      </c>
      <c r="N7757" s="6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  <c r="BA7757" s="2"/>
      <c r="BB7757" s="2"/>
      <c r="BC7757" s="2"/>
      <c r="BD7757" s="2"/>
      <c r="BE7757" s="2"/>
      <c r="BF7757" s="2"/>
      <c r="BG7757" s="2"/>
      <c r="BH7757" s="2"/>
      <c r="BI7757" s="2"/>
      <c r="BJ7757" s="2"/>
      <c r="BK7757" s="2"/>
      <c r="BL7757" s="2"/>
      <c r="BM7757" s="2"/>
      <c r="BN7757" s="2"/>
      <c r="BO7757" s="2"/>
      <c r="BP7757" s="2"/>
      <c r="BQ7757" s="2"/>
      <c r="BR7757" s="2"/>
      <c r="BS7757" s="2"/>
      <c r="BT7757" s="2"/>
      <c r="BU7757" s="2"/>
      <c r="BV7757" s="2"/>
      <c r="BW7757" s="2"/>
      <c r="BX7757" s="2"/>
      <c r="BY7757" s="2"/>
      <c r="BZ7757" s="2"/>
      <c r="CA7757" s="2"/>
      <c r="CB7757" s="2"/>
      <c r="CC7757" s="2"/>
      <c r="CD7757" s="2"/>
      <c r="CE7757" s="2"/>
    </row>
    <row r="7758" spans="1:83" s="10" customFormat="1" ht="12.75" customHeight="1" x14ac:dyDescent="0.2">
      <c r="A7758" s="51" t="s">
        <v>12796</v>
      </c>
      <c r="B7758" s="9" t="s">
        <v>7</v>
      </c>
      <c r="C7758" s="66" t="s">
        <v>4035</v>
      </c>
      <c r="D7758" s="44" t="s">
        <v>4033</v>
      </c>
      <c r="E7758" s="54"/>
      <c r="F7758" s="55"/>
      <c r="G7758" s="56">
        <v>30</v>
      </c>
      <c r="H7758" s="57">
        <f t="shared" si="242"/>
        <v>35.4</v>
      </c>
      <c r="I7758" s="58">
        <f t="shared" si="243"/>
        <v>0</v>
      </c>
      <c r="J7758" s="59" t="s">
        <v>4027</v>
      </c>
      <c r="K7758" s="59"/>
      <c r="L7758" s="60" t="s">
        <v>4029</v>
      </c>
      <c r="M7758" s="61">
        <v>3.5000000000000003E-2</v>
      </c>
      <c r="N7758" s="6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  <c r="AX7758" s="2"/>
      <c r="AY7758" s="2"/>
      <c r="AZ7758" s="2"/>
      <c r="BA7758" s="2"/>
      <c r="BB7758" s="2"/>
      <c r="BC7758" s="2"/>
      <c r="BD7758" s="2"/>
      <c r="BE7758" s="2"/>
      <c r="BF7758" s="2"/>
      <c r="BG7758" s="2"/>
      <c r="BH7758" s="2"/>
      <c r="BI7758" s="2"/>
      <c r="BJ7758" s="2"/>
      <c r="BK7758" s="2"/>
      <c r="BL7758" s="2"/>
      <c r="BM7758" s="2"/>
      <c r="BN7758" s="2"/>
      <c r="BO7758" s="2"/>
      <c r="BP7758" s="2"/>
      <c r="BQ7758" s="2"/>
      <c r="BR7758" s="2"/>
      <c r="BS7758" s="2"/>
      <c r="BT7758" s="2"/>
      <c r="BU7758" s="2"/>
      <c r="BV7758" s="2"/>
      <c r="BW7758" s="2"/>
      <c r="BX7758" s="2"/>
      <c r="BY7758" s="2"/>
      <c r="BZ7758" s="2"/>
      <c r="CA7758" s="2"/>
      <c r="CB7758" s="2"/>
      <c r="CC7758" s="2"/>
      <c r="CD7758" s="2"/>
      <c r="CE7758" s="2"/>
    </row>
    <row r="7759" spans="1:83" s="10" customFormat="1" ht="12.75" customHeight="1" x14ac:dyDescent="0.2">
      <c r="A7759" s="51" t="s">
        <v>3635</v>
      </c>
      <c r="B7759" s="9" t="s">
        <v>46</v>
      </c>
      <c r="C7759" s="66" t="s">
        <v>4035</v>
      </c>
      <c r="D7759" s="44" t="s">
        <v>4237</v>
      </c>
      <c r="E7759" s="54"/>
      <c r="F7759" s="55"/>
      <c r="G7759" s="56">
        <v>1650</v>
      </c>
      <c r="H7759" s="57">
        <f t="shared" si="242"/>
        <v>1947</v>
      </c>
      <c r="I7759" s="58">
        <f t="shared" si="243"/>
        <v>0</v>
      </c>
      <c r="J7759" s="59" t="s">
        <v>4027</v>
      </c>
      <c r="K7759" s="59"/>
      <c r="L7759" s="79" t="s">
        <v>12797</v>
      </c>
      <c r="M7759" s="61">
        <v>9.1999999999999993</v>
      </c>
      <c r="N7759" s="6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  <c r="AX7759" s="2"/>
      <c r="AY7759" s="2"/>
      <c r="AZ7759" s="2"/>
      <c r="BA7759" s="2"/>
      <c r="BB7759" s="2"/>
      <c r="BC7759" s="2"/>
      <c r="BD7759" s="2"/>
      <c r="BE7759" s="2"/>
      <c r="BF7759" s="2"/>
      <c r="BG7759" s="2"/>
      <c r="BH7759" s="2"/>
      <c r="BI7759" s="2"/>
      <c r="BJ7759" s="2"/>
      <c r="BK7759" s="2"/>
      <c r="BL7759" s="2"/>
      <c r="BM7759" s="2"/>
      <c r="BN7759" s="2"/>
      <c r="BO7759" s="2"/>
      <c r="BP7759" s="2"/>
      <c r="BQ7759" s="2"/>
      <c r="BR7759" s="2"/>
      <c r="BS7759" s="2"/>
      <c r="BT7759" s="2"/>
      <c r="BU7759" s="2"/>
      <c r="BV7759" s="2"/>
      <c r="BW7759" s="2"/>
      <c r="BX7759" s="2"/>
      <c r="BY7759" s="2"/>
      <c r="BZ7759" s="2"/>
      <c r="CA7759" s="2"/>
      <c r="CB7759" s="2"/>
      <c r="CC7759" s="2"/>
      <c r="CD7759" s="2"/>
      <c r="CE7759" s="2"/>
    </row>
    <row r="7760" spans="1:83" s="10" customFormat="1" ht="12.75" customHeight="1" x14ac:dyDescent="0.2">
      <c r="A7760" s="69" t="s">
        <v>12798</v>
      </c>
      <c r="B7760" s="70" t="s">
        <v>9412</v>
      </c>
      <c r="C7760" s="66" t="s">
        <v>4035</v>
      </c>
      <c r="D7760" s="72"/>
      <c r="E7760" s="54"/>
      <c r="F7760" s="55"/>
      <c r="G7760" s="56">
        <v>30</v>
      </c>
      <c r="H7760" s="57">
        <f t="shared" si="242"/>
        <v>35.4</v>
      </c>
      <c r="I7760" s="58">
        <f t="shared" si="243"/>
        <v>0</v>
      </c>
      <c r="J7760" s="59"/>
      <c r="K7760" s="59"/>
      <c r="L7760" s="60"/>
      <c r="M7760" s="61"/>
      <c r="N7760" s="6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  <c r="AX7760" s="2"/>
      <c r="AY7760" s="2"/>
      <c r="AZ7760" s="2"/>
      <c r="BA7760" s="2"/>
      <c r="BB7760" s="2"/>
      <c r="BC7760" s="2"/>
      <c r="BD7760" s="2"/>
      <c r="BE7760" s="2"/>
      <c r="BF7760" s="2"/>
      <c r="BG7760" s="2"/>
      <c r="BH7760" s="2"/>
      <c r="BI7760" s="2"/>
      <c r="BJ7760" s="2"/>
      <c r="BK7760" s="2"/>
      <c r="BL7760" s="2"/>
      <c r="BM7760" s="2"/>
      <c r="BN7760" s="2"/>
      <c r="BO7760" s="2"/>
      <c r="BP7760" s="2"/>
      <c r="BQ7760" s="2"/>
      <c r="BR7760" s="2"/>
      <c r="BS7760" s="2"/>
      <c r="BT7760" s="2"/>
      <c r="BU7760" s="2"/>
      <c r="BV7760" s="2"/>
      <c r="BW7760" s="2"/>
      <c r="BX7760" s="2"/>
      <c r="BY7760" s="2"/>
      <c r="BZ7760" s="2"/>
      <c r="CA7760" s="2"/>
      <c r="CB7760" s="2"/>
      <c r="CC7760" s="2"/>
      <c r="CD7760" s="2"/>
      <c r="CE7760" s="2"/>
    </row>
    <row r="7761" spans="1:83" s="10" customFormat="1" ht="12.75" customHeight="1" x14ac:dyDescent="0.2">
      <c r="A7761" s="51" t="s">
        <v>3636</v>
      </c>
      <c r="B7761" s="9" t="s">
        <v>1161</v>
      </c>
      <c r="C7761" s="66" t="s">
        <v>4035</v>
      </c>
      <c r="D7761" s="44" t="s">
        <v>8309</v>
      </c>
      <c r="E7761" s="54"/>
      <c r="F7761" s="55"/>
      <c r="G7761" s="56">
        <v>21396.1</v>
      </c>
      <c r="H7761" s="57">
        <f t="shared" si="242"/>
        <v>25247.397999999997</v>
      </c>
      <c r="I7761" s="58">
        <f t="shared" si="243"/>
        <v>0</v>
      </c>
      <c r="J7761" s="59" t="s">
        <v>12799</v>
      </c>
      <c r="K7761" s="59"/>
      <c r="L7761" s="79" t="s">
        <v>10351</v>
      </c>
      <c r="M7761" s="61">
        <v>18.149999999999999</v>
      </c>
      <c r="N7761" s="6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  <c r="AY7761" s="2"/>
      <c r="AZ7761" s="2"/>
      <c r="BA7761" s="2"/>
      <c r="BB7761" s="2"/>
      <c r="BC7761" s="2"/>
      <c r="BD7761" s="2"/>
      <c r="BE7761" s="2"/>
      <c r="BF7761" s="2"/>
      <c r="BG7761" s="2"/>
      <c r="BH7761" s="2"/>
      <c r="BI7761" s="2"/>
      <c r="BJ7761" s="2"/>
      <c r="BK7761" s="2"/>
      <c r="BL7761" s="2"/>
      <c r="BM7761" s="2"/>
      <c r="BN7761" s="2"/>
      <c r="BO7761" s="2"/>
      <c r="BP7761" s="2"/>
      <c r="BQ7761" s="2"/>
      <c r="BR7761" s="2"/>
      <c r="BS7761" s="2"/>
      <c r="BT7761" s="2"/>
      <c r="BU7761" s="2"/>
      <c r="BV7761" s="2"/>
      <c r="BW7761" s="2"/>
      <c r="BX7761" s="2"/>
      <c r="BY7761" s="2"/>
      <c r="BZ7761" s="2"/>
      <c r="CA7761" s="2"/>
      <c r="CB7761" s="2"/>
      <c r="CC7761" s="2"/>
      <c r="CD7761" s="2"/>
      <c r="CE7761" s="2"/>
    </row>
    <row r="7762" spans="1:83" s="10" customFormat="1" ht="12.75" customHeight="1" x14ac:dyDescent="0.2">
      <c r="A7762" s="51" t="s">
        <v>12800</v>
      </c>
      <c r="B7762" s="9" t="s">
        <v>62</v>
      </c>
      <c r="C7762" s="53" t="s">
        <v>4007</v>
      </c>
      <c r="D7762" s="44" t="s">
        <v>8309</v>
      </c>
      <c r="E7762" s="54"/>
      <c r="F7762" s="55"/>
      <c r="G7762" s="56">
        <v>38.450000000000003</v>
      </c>
      <c r="H7762" s="57">
        <f t="shared" si="242"/>
        <v>45.371000000000002</v>
      </c>
      <c r="I7762" s="58">
        <f t="shared" si="243"/>
        <v>0</v>
      </c>
      <c r="J7762" s="59" t="s">
        <v>4015</v>
      </c>
      <c r="K7762" s="59" t="s">
        <v>7412</v>
      </c>
      <c r="L7762" s="74" t="s">
        <v>12801</v>
      </c>
      <c r="M7762" s="61">
        <v>3.0000000000000001E-3</v>
      </c>
      <c r="N7762" s="6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  <c r="AX7762" s="2"/>
      <c r="AY7762" s="2"/>
      <c r="AZ7762" s="2"/>
      <c r="BA7762" s="2"/>
      <c r="BB7762" s="2"/>
      <c r="BC7762" s="2"/>
      <c r="BD7762" s="2"/>
      <c r="BE7762" s="2"/>
      <c r="BF7762" s="2"/>
      <c r="BG7762" s="2"/>
      <c r="BH7762" s="2"/>
      <c r="BI7762" s="2"/>
      <c r="BJ7762" s="2"/>
      <c r="BK7762" s="2"/>
      <c r="BL7762" s="2"/>
      <c r="BM7762" s="2"/>
      <c r="BN7762" s="2"/>
      <c r="BO7762" s="2"/>
      <c r="BP7762" s="2"/>
      <c r="BQ7762" s="2"/>
      <c r="BR7762" s="2"/>
      <c r="BS7762" s="2"/>
      <c r="BT7762" s="2"/>
      <c r="BU7762" s="2"/>
      <c r="BV7762" s="2"/>
      <c r="BW7762" s="2"/>
      <c r="BX7762" s="2"/>
      <c r="BY7762" s="2"/>
      <c r="BZ7762" s="2"/>
      <c r="CA7762" s="2"/>
      <c r="CB7762" s="2"/>
      <c r="CC7762" s="2"/>
      <c r="CD7762" s="2"/>
      <c r="CE7762" s="2"/>
    </row>
    <row r="7763" spans="1:83" s="10" customFormat="1" ht="12.75" customHeight="1" x14ac:dyDescent="0.2">
      <c r="A7763" s="51" t="s">
        <v>3637</v>
      </c>
      <c r="B7763" s="9" t="s">
        <v>200</v>
      </c>
      <c r="C7763" s="66" t="s">
        <v>4035</v>
      </c>
      <c r="D7763" s="44" t="s">
        <v>8309</v>
      </c>
      <c r="E7763" s="54"/>
      <c r="F7763" s="55"/>
      <c r="G7763" s="56">
        <v>1917.6</v>
      </c>
      <c r="H7763" s="57">
        <f t="shared" si="242"/>
        <v>2262.7679999999996</v>
      </c>
      <c r="I7763" s="58">
        <f t="shared" si="243"/>
        <v>0</v>
      </c>
      <c r="J7763" s="59" t="s">
        <v>4027</v>
      </c>
      <c r="K7763" s="59"/>
      <c r="L7763" s="79" t="s">
        <v>10351</v>
      </c>
      <c r="M7763" s="61">
        <v>0.9</v>
      </c>
      <c r="N7763" s="6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  <c r="AX7763" s="2"/>
      <c r="AY7763" s="2"/>
      <c r="AZ7763" s="2"/>
      <c r="BA7763" s="2"/>
      <c r="BB7763" s="2"/>
      <c r="BC7763" s="2"/>
      <c r="BD7763" s="2"/>
      <c r="BE7763" s="2"/>
      <c r="BF7763" s="2"/>
      <c r="BG7763" s="2"/>
      <c r="BH7763" s="2"/>
      <c r="BI7763" s="2"/>
      <c r="BJ7763" s="2"/>
      <c r="BK7763" s="2"/>
      <c r="BL7763" s="2"/>
      <c r="BM7763" s="2"/>
      <c r="BN7763" s="2"/>
      <c r="BO7763" s="2"/>
      <c r="BP7763" s="2"/>
      <c r="BQ7763" s="2"/>
      <c r="BR7763" s="2"/>
      <c r="BS7763" s="2"/>
      <c r="BT7763" s="2"/>
      <c r="BU7763" s="2"/>
      <c r="BV7763" s="2"/>
      <c r="BW7763" s="2"/>
      <c r="BX7763" s="2"/>
      <c r="BY7763" s="2"/>
      <c r="BZ7763" s="2"/>
      <c r="CA7763" s="2"/>
      <c r="CB7763" s="2"/>
      <c r="CC7763" s="2"/>
      <c r="CD7763" s="2"/>
      <c r="CE7763" s="2"/>
    </row>
    <row r="7764" spans="1:83" s="10" customFormat="1" ht="12.75" customHeight="1" x14ac:dyDescent="0.2">
      <c r="A7764" s="78" t="s">
        <v>3638</v>
      </c>
      <c r="B7764" s="70" t="s">
        <v>205</v>
      </c>
      <c r="C7764" s="66" t="s">
        <v>4035</v>
      </c>
      <c r="D7764" s="72" t="s">
        <v>8309</v>
      </c>
      <c r="E7764" s="54"/>
      <c r="F7764" s="55"/>
      <c r="G7764" s="56">
        <v>750</v>
      </c>
      <c r="H7764" s="57">
        <f t="shared" si="242"/>
        <v>885</v>
      </c>
      <c r="I7764" s="58">
        <f t="shared" si="243"/>
        <v>0</v>
      </c>
      <c r="J7764" s="59" t="s">
        <v>4015</v>
      </c>
      <c r="K7764" s="59"/>
      <c r="L7764" s="68" t="s">
        <v>4015</v>
      </c>
      <c r="M7764" s="61"/>
      <c r="N7764" s="6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  <c r="AX7764" s="2"/>
      <c r="AY7764" s="2"/>
      <c r="AZ7764" s="2"/>
      <c r="BA7764" s="2"/>
      <c r="BB7764" s="2"/>
      <c r="BC7764" s="2"/>
      <c r="BD7764" s="2"/>
      <c r="BE7764" s="2"/>
      <c r="BF7764" s="2"/>
      <c r="BG7764" s="2"/>
      <c r="BH7764" s="2"/>
      <c r="BI7764" s="2"/>
      <c r="BJ7764" s="2"/>
      <c r="BK7764" s="2"/>
      <c r="BL7764" s="2"/>
      <c r="BM7764" s="2"/>
      <c r="BN7764" s="2"/>
      <c r="BO7764" s="2"/>
      <c r="BP7764" s="2"/>
      <c r="BQ7764" s="2"/>
      <c r="BR7764" s="2"/>
      <c r="BS7764" s="2"/>
      <c r="BT7764" s="2"/>
      <c r="BU7764" s="2"/>
      <c r="BV7764" s="2"/>
      <c r="BW7764" s="2"/>
      <c r="BX7764" s="2"/>
      <c r="BY7764" s="2"/>
      <c r="BZ7764" s="2"/>
      <c r="CA7764" s="2"/>
      <c r="CB7764" s="2"/>
      <c r="CC7764" s="2"/>
      <c r="CD7764" s="2"/>
      <c r="CE7764" s="2"/>
    </row>
    <row r="7765" spans="1:83" s="10" customFormat="1" ht="12.75" customHeight="1" x14ac:dyDescent="0.2">
      <c r="A7765" s="51" t="s">
        <v>12802</v>
      </c>
      <c r="B7765" s="9" t="s">
        <v>12803</v>
      </c>
      <c r="C7765" s="66" t="s">
        <v>4035</v>
      </c>
      <c r="D7765" s="44" t="s">
        <v>4150</v>
      </c>
      <c r="E7765" s="54"/>
      <c r="F7765" s="55"/>
      <c r="G7765" s="56">
        <v>2537.6</v>
      </c>
      <c r="H7765" s="57">
        <f t="shared" si="242"/>
        <v>2994.3679999999999</v>
      </c>
      <c r="I7765" s="58">
        <f t="shared" si="243"/>
        <v>0</v>
      </c>
      <c r="J7765" s="59" t="s">
        <v>4015</v>
      </c>
      <c r="K7765" s="59"/>
      <c r="L7765" s="68" t="s">
        <v>4015</v>
      </c>
      <c r="M7765" s="61">
        <v>2.8250000000000002</v>
      </c>
      <c r="N7765" s="6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  <c r="AX7765" s="2"/>
      <c r="AY7765" s="2"/>
      <c r="AZ7765" s="2"/>
      <c r="BA7765" s="2"/>
      <c r="BB7765" s="2"/>
      <c r="BC7765" s="2"/>
      <c r="BD7765" s="2"/>
      <c r="BE7765" s="2"/>
      <c r="BF7765" s="2"/>
      <c r="BG7765" s="2"/>
      <c r="BH7765" s="2"/>
      <c r="BI7765" s="2"/>
      <c r="BJ7765" s="2"/>
      <c r="BK7765" s="2"/>
      <c r="BL7765" s="2"/>
      <c r="BM7765" s="2"/>
      <c r="BN7765" s="2"/>
      <c r="BO7765" s="2"/>
      <c r="BP7765" s="2"/>
      <c r="BQ7765" s="2"/>
      <c r="BR7765" s="2"/>
      <c r="BS7765" s="2"/>
      <c r="BT7765" s="2"/>
      <c r="BU7765" s="2"/>
      <c r="BV7765" s="2"/>
      <c r="BW7765" s="2"/>
      <c r="BX7765" s="2"/>
      <c r="BY7765" s="2"/>
      <c r="BZ7765" s="2"/>
      <c r="CA7765" s="2"/>
      <c r="CB7765" s="2"/>
      <c r="CC7765" s="2"/>
      <c r="CD7765" s="2"/>
      <c r="CE7765" s="2"/>
    </row>
    <row r="7766" spans="1:83" s="10" customFormat="1" ht="12.75" customHeight="1" x14ac:dyDescent="0.2">
      <c r="A7766" s="78" t="s">
        <v>3639</v>
      </c>
      <c r="B7766" s="70" t="s">
        <v>1205</v>
      </c>
      <c r="C7766" s="66" t="s">
        <v>4035</v>
      </c>
      <c r="D7766" s="72" t="s">
        <v>8309</v>
      </c>
      <c r="E7766" s="54"/>
      <c r="F7766" s="55"/>
      <c r="G7766" s="56">
        <v>790</v>
      </c>
      <c r="H7766" s="57">
        <f t="shared" si="242"/>
        <v>932.19999999999993</v>
      </c>
      <c r="I7766" s="58">
        <f t="shared" si="243"/>
        <v>0</v>
      </c>
      <c r="J7766" s="59" t="s">
        <v>4015</v>
      </c>
      <c r="K7766" s="59"/>
      <c r="L7766" s="68" t="s">
        <v>4015</v>
      </c>
      <c r="M7766" s="61"/>
      <c r="N7766" s="6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  <c r="AX7766" s="2"/>
      <c r="AY7766" s="2"/>
      <c r="AZ7766" s="2"/>
      <c r="BA7766" s="2"/>
      <c r="BB7766" s="2"/>
      <c r="BC7766" s="2"/>
      <c r="BD7766" s="2"/>
      <c r="BE7766" s="2"/>
      <c r="BF7766" s="2"/>
      <c r="BG7766" s="2"/>
      <c r="BH7766" s="2"/>
      <c r="BI7766" s="2"/>
      <c r="BJ7766" s="2"/>
      <c r="BK7766" s="2"/>
      <c r="BL7766" s="2"/>
      <c r="BM7766" s="2"/>
      <c r="BN7766" s="2"/>
      <c r="BO7766" s="2"/>
      <c r="BP7766" s="2"/>
      <c r="BQ7766" s="2"/>
      <c r="BR7766" s="2"/>
      <c r="BS7766" s="2"/>
      <c r="BT7766" s="2"/>
      <c r="BU7766" s="2"/>
      <c r="BV7766" s="2"/>
      <c r="BW7766" s="2"/>
      <c r="BX7766" s="2"/>
      <c r="BY7766" s="2"/>
      <c r="BZ7766" s="2"/>
      <c r="CA7766" s="2"/>
      <c r="CB7766" s="2"/>
      <c r="CC7766" s="2"/>
      <c r="CD7766" s="2"/>
      <c r="CE7766" s="2"/>
    </row>
    <row r="7767" spans="1:83" s="10" customFormat="1" ht="12.75" customHeight="1" x14ac:dyDescent="0.2">
      <c r="A7767" s="78" t="s">
        <v>3640</v>
      </c>
      <c r="B7767" s="70" t="s">
        <v>1206</v>
      </c>
      <c r="C7767" s="66" t="s">
        <v>4035</v>
      </c>
      <c r="D7767" s="72" t="s">
        <v>8309</v>
      </c>
      <c r="E7767" s="54"/>
      <c r="F7767" s="55"/>
      <c r="G7767" s="56">
        <v>330</v>
      </c>
      <c r="H7767" s="57">
        <f t="shared" si="242"/>
        <v>389.4</v>
      </c>
      <c r="I7767" s="58">
        <f t="shared" si="243"/>
        <v>0</v>
      </c>
      <c r="J7767" s="59" t="s">
        <v>4015</v>
      </c>
      <c r="K7767" s="59"/>
      <c r="L7767" s="68" t="s">
        <v>4015</v>
      </c>
      <c r="M7767" s="61"/>
      <c r="N7767" s="6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  <c r="AX7767" s="2"/>
      <c r="AY7767" s="2"/>
      <c r="AZ7767" s="2"/>
      <c r="BA7767" s="2"/>
      <c r="BB7767" s="2"/>
      <c r="BC7767" s="2"/>
      <c r="BD7767" s="2"/>
      <c r="BE7767" s="2"/>
      <c r="BF7767" s="2"/>
      <c r="BG7767" s="2"/>
      <c r="BH7767" s="2"/>
      <c r="BI7767" s="2"/>
      <c r="BJ7767" s="2"/>
      <c r="BK7767" s="2"/>
      <c r="BL7767" s="2"/>
      <c r="BM7767" s="2"/>
      <c r="BN7767" s="2"/>
      <c r="BO7767" s="2"/>
      <c r="BP7767" s="2"/>
      <c r="BQ7767" s="2"/>
      <c r="BR7767" s="2"/>
      <c r="BS7767" s="2"/>
      <c r="BT7767" s="2"/>
      <c r="BU7767" s="2"/>
      <c r="BV7767" s="2"/>
      <c r="BW7767" s="2"/>
      <c r="BX7767" s="2"/>
      <c r="BY7767" s="2"/>
      <c r="BZ7767" s="2"/>
      <c r="CA7767" s="2"/>
      <c r="CB7767" s="2"/>
      <c r="CC7767" s="2"/>
      <c r="CD7767" s="2"/>
      <c r="CE7767" s="2"/>
    </row>
    <row r="7768" spans="1:83" s="10" customFormat="1" ht="12.75" customHeight="1" x14ac:dyDescent="0.2">
      <c r="A7768" s="51" t="s">
        <v>3641</v>
      </c>
      <c r="B7768" s="9" t="s">
        <v>217</v>
      </c>
      <c r="C7768" s="66" t="s">
        <v>4035</v>
      </c>
      <c r="D7768" s="44" t="s">
        <v>8309</v>
      </c>
      <c r="E7768" s="54"/>
      <c r="F7768" s="55"/>
      <c r="G7768" s="56">
        <v>565</v>
      </c>
      <c r="H7768" s="57">
        <f t="shared" si="242"/>
        <v>666.69999999999993</v>
      </c>
      <c r="I7768" s="58">
        <f t="shared" si="243"/>
        <v>0</v>
      </c>
      <c r="J7768" s="59" t="s">
        <v>4027</v>
      </c>
      <c r="K7768" s="59"/>
      <c r="L7768" s="79" t="s">
        <v>10351</v>
      </c>
      <c r="M7768" s="61">
        <v>0.3</v>
      </c>
      <c r="N7768" s="6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  <c r="AX7768" s="2"/>
      <c r="AY7768" s="2"/>
      <c r="AZ7768" s="2"/>
      <c r="BA7768" s="2"/>
      <c r="BB7768" s="2"/>
      <c r="BC7768" s="2"/>
      <c r="BD7768" s="2"/>
      <c r="BE7768" s="2"/>
      <c r="BF7768" s="2"/>
      <c r="BG7768" s="2"/>
      <c r="BH7768" s="2"/>
      <c r="BI7768" s="2"/>
      <c r="BJ7768" s="2"/>
      <c r="BK7768" s="2"/>
      <c r="BL7768" s="2"/>
      <c r="BM7768" s="2"/>
      <c r="BN7768" s="2"/>
      <c r="BO7768" s="2"/>
      <c r="BP7768" s="2"/>
      <c r="BQ7768" s="2"/>
      <c r="BR7768" s="2"/>
      <c r="BS7768" s="2"/>
      <c r="BT7768" s="2"/>
      <c r="BU7768" s="2"/>
      <c r="BV7768" s="2"/>
      <c r="BW7768" s="2"/>
      <c r="BX7768" s="2"/>
      <c r="BY7768" s="2"/>
      <c r="BZ7768" s="2"/>
      <c r="CA7768" s="2"/>
      <c r="CB7768" s="2"/>
      <c r="CC7768" s="2"/>
      <c r="CD7768" s="2"/>
      <c r="CE7768" s="2"/>
    </row>
    <row r="7769" spans="1:83" s="10" customFormat="1" ht="12.75" customHeight="1" x14ac:dyDescent="0.2">
      <c r="A7769" s="51" t="s">
        <v>3642</v>
      </c>
      <c r="B7769" s="9" t="s">
        <v>645</v>
      </c>
      <c r="C7769" s="66" t="s">
        <v>4035</v>
      </c>
      <c r="D7769" s="44" t="s">
        <v>4319</v>
      </c>
      <c r="E7769" s="54"/>
      <c r="F7769" s="55"/>
      <c r="G7769" s="56">
        <v>2450</v>
      </c>
      <c r="H7769" s="57">
        <f t="shared" si="242"/>
        <v>2891</v>
      </c>
      <c r="I7769" s="58">
        <f t="shared" si="243"/>
        <v>0</v>
      </c>
      <c r="J7769" s="59" t="s">
        <v>4027</v>
      </c>
      <c r="K7769" s="59"/>
      <c r="L7769" s="60" t="s">
        <v>4029</v>
      </c>
      <c r="M7769" s="61">
        <v>13.6</v>
      </c>
      <c r="N7769" s="6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  <c r="AX7769" s="2"/>
      <c r="AY7769" s="2"/>
      <c r="AZ7769" s="2"/>
      <c r="BA7769" s="2"/>
      <c r="BB7769" s="2"/>
      <c r="BC7769" s="2"/>
      <c r="BD7769" s="2"/>
      <c r="BE7769" s="2"/>
      <c r="BF7769" s="2"/>
      <c r="BG7769" s="2"/>
      <c r="BH7769" s="2"/>
      <c r="BI7769" s="2"/>
      <c r="BJ7769" s="2"/>
      <c r="BK7769" s="2"/>
      <c r="BL7769" s="2"/>
      <c r="BM7769" s="2"/>
      <c r="BN7769" s="2"/>
      <c r="BO7769" s="2"/>
      <c r="BP7769" s="2"/>
      <c r="BQ7769" s="2"/>
      <c r="BR7769" s="2"/>
      <c r="BS7769" s="2"/>
      <c r="BT7769" s="2"/>
      <c r="BU7769" s="2"/>
      <c r="BV7769" s="2"/>
      <c r="BW7769" s="2"/>
      <c r="BX7769" s="2"/>
      <c r="BY7769" s="2"/>
      <c r="BZ7769" s="2"/>
      <c r="CA7769" s="2"/>
      <c r="CB7769" s="2"/>
      <c r="CC7769" s="2"/>
      <c r="CD7769" s="2"/>
      <c r="CE7769" s="2"/>
    </row>
    <row r="7770" spans="1:83" s="10" customFormat="1" ht="12.75" customHeight="1" x14ac:dyDescent="0.2">
      <c r="A7770" s="51" t="s">
        <v>12804</v>
      </c>
      <c r="B7770" s="9" t="s">
        <v>645</v>
      </c>
      <c r="C7770" s="66" t="s">
        <v>4035</v>
      </c>
      <c r="D7770" s="44" t="s">
        <v>4319</v>
      </c>
      <c r="E7770" s="54"/>
      <c r="F7770" s="55"/>
      <c r="G7770" s="56">
        <v>2776.22</v>
      </c>
      <c r="H7770" s="57">
        <f t="shared" si="242"/>
        <v>3275.9395999999997</v>
      </c>
      <c r="I7770" s="58">
        <f t="shared" si="243"/>
        <v>0</v>
      </c>
      <c r="J7770" s="59" t="s">
        <v>4027</v>
      </c>
      <c r="K7770" s="59"/>
      <c r="L7770" s="60" t="s">
        <v>4029</v>
      </c>
      <c r="M7770" s="61">
        <v>13.65</v>
      </c>
      <c r="N7770" s="6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  <c r="AX7770" s="2"/>
      <c r="AY7770" s="2"/>
      <c r="AZ7770" s="2"/>
      <c r="BA7770" s="2"/>
      <c r="BB7770" s="2"/>
      <c r="BC7770" s="2"/>
      <c r="BD7770" s="2"/>
      <c r="BE7770" s="2"/>
      <c r="BF7770" s="2"/>
      <c r="BG7770" s="2"/>
      <c r="BH7770" s="2"/>
      <c r="BI7770" s="2"/>
      <c r="BJ7770" s="2"/>
      <c r="BK7770" s="2"/>
      <c r="BL7770" s="2"/>
      <c r="BM7770" s="2"/>
      <c r="BN7770" s="2"/>
      <c r="BO7770" s="2"/>
      <c r="BP7770" s="2"/>
      <c r="BQ7770" s="2"/>
      <c r="BR7770" s="2"/>
      <c r="BS7770" s="2"/>
      <c r="BT7770" s="2"/>
      <c r="BU7770" s="2"/>
      <c r="BV7770" s="2"/>
      <c r="BW7770" s="2"/>
      <c r="BX7770" s="2"/>
      <c r="BY7770" s="2"/>
      <c r="BZ7770" s="2"/>
      <c r="CA7770" s="2"/>
      <c r="CB7770" s="2"/>
      <c r="CC7770" s="2"/>
      <c r="CD7770" s="2"/>
      <c r="CE7770" s="2"/>
    </row>
    <row r="7771" spans="1:83" s="10" customFormat="1" ht="12.75" customHeight="1" x14ac:dyDescent="0.2">
      <c r="A7771" s="51" t="s">
        <v>12805</v>
      </c>
      <c r="B7771" s="9" t="s">
        <v>645</v>
      </c>
      <c r="C7771" s="66" t="s">
        <v>4035</v>
      </c>
      <c r="D7771" s="44" t="s">
        <v>4319</v>
      </c>
      <c r="E7771" s="54"/>
      <c r="F7771" s="55"/>
      <c r="G7771" s="56">
        <v>2300</v>
      </c>
      <c r="H7771" s="57">
        <f t="shared" si="242"/>
        <v>2714</v>
      </c>
      <c r="I7771" s="58">
        <f t="shared" si="243"/>
        <v>0</v>
      </c>
      <c r="J7771" s="59"/>
      <c r="K7771" s="59"/>
      <c r="L7771" s="60" t="s">
        <v>4029</v>
      </c>
      <c r="M7771" s="61"/>
      <c r="N7771" s="6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  <c r="AX7771" s="2"/>
      <c r="AY7771" s="2"/>
      <c r="AZ7771" s="2"/>
      <c r="BA7771" s="2"/>
      <c r="BB7771" s="2"/>
      <c r="BC7771" s="2"/>
      <c r="BD7771" s="2"/>
      <c r="BE7771" s="2"/>
      <c r="BF7771" s="2"/>
      <c r="BG7771" s="2"/>
      <c r="BH7771" s="2"/>
      <c r="BI7771" s="2"/>
      <c r="BJ7771" s="2"/>
      <c r="BK7771" s="2"/>
      <c r="BL7771" s="2"/>
      <c r="BM7771" s="2"/>
      <c r="BN7771" s="2"/>
      <c r="BO7771" s="2"/>
      <c r="BP7771" s="2"/>
      <c r="BQ7771" s="2"/>
      <c r="BR7771" s="2"/>
      <c r="BS7771" s="2"/>
      <c r="BT7771" s="2"/>
      <c r="BU7771" s="2"/>
      <c r="BV7771" s="2"/>
      <c r="BW7771" s="2"/>
      <c r="BX7771" s="2"/>
      <c r="BY7771" s="2"/>
      <c r="BZ7771" s="2"/>
      <c r="CA7771" s="2"/>
      <c r="CB7771" s="2"/>
      <c r="CC7771" s="2"/>
      <c r="CD7771" s="2"/>
      <c r="CE7771" s="2"/>
    </row>
    <row r="7772" spans="1:83" s="10" customFormat="1" ht="12.75" customHeight="1" x14ac:dyDescent="0.2">
      <c r="A7772" s="51" t="s">
        <v>12806</v>
      </c>
      <c r="B7772" s="9" t="s">
        <v>46</v>
      </c>
      <c r="C7772" s="66" t="s">
        <v>4035</v>
      </c>
      <c r="D7772" s="44" t="s">
        <v>4222</v>
      </c>
      <c r="E7772" s="54"/>
      <c r="F7772" s="55"/>
      <c r="G7772" s="56">
        <v>2741.33</v>
      </c>
      <c r="H7772" s="57">
        <f t="shared" si="242"/>
        <v>3234.7693999999997</v>
      </c>
      <c r="I7772" s="58">
        <f t="shared" si="243"/>
        <v>0</v>
      </c>
      <c r="J7772" s="59" t="s">
        <v>4027</v>
      </c>
      <c r="K7772" s="59"/>
      <c r="L7772" s="60" t="s">
        <v>4029</v>
      </c>
      <c r="M7772" s="61">
        <v>3.96</v>
      </c>
      <c r="N7772" s="6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  <c r="AY7772" s="2"/>
      <c r="AZ7772" s="2"/>
      <c r="BA7772" s="2"/>
      <c r="BB7772" s="2"/>
      <c r="BC7772" s="2"/>
      <c r="BD7772" s="2"/>
      <c r="BE7772" s="2"/>
      <c r="BF7772" s="2"/>
      <c r="BG7772" s="2"/>
      <c r="BH7772" s="2"/>
      <c r="BI7772" s="2"/>
      <c r="BJ7772" s="2"/>
      <c r="BK7772" s="2"/>
      <c r="BL7772" s="2"/>
      <c r="BM7772" s="2"/>
      <c r="BN7772" s="2"/>
      <c r="BO7772" s="2"/>
      <c r="BP7772" s="2"/>
      <c r="BQ7772" s="2"/>
      <c r="BR7772" s="2"/>
      <c r="BS7772" s="2"/>
      <c r="BT7772" s="2"/>
      <c r="BU7772" s="2"/>
      <c r="BV7772" s="2"/>
      <c r="BW7772" s="2"/>
      <c r="BX7772" s="2"/>
      <c r="BY7772" s="2"/>
      <c r="BZ7772" s="2"/>
      <c r="CA7772" s="2"/>
      <c r="CB7772" s="2"/>
      <c r="CC7772" s="2"/>
      <c r="CD7772" s="2"/>
      <c r="CE7772" s="2"/>
    </row>
    <row r="7773" spans="1:83" s="10" customFormat="1" ht="12.75" customHeight="1" x14ac:dyDescent="0.2">
      <c r="A7773" s="51" t="s">
        <v>3643</v>
      </c>
      <c r="B7773" s="9" t="s">
        <v>1171</v>
      </c>
      <c r="C7773" s="66" t="s">
        <v>4035</v>
      </c>
      <c r="D7773" s="44" t="s">
        <v>4222</v>
      </c>
      <c r="E7773" s="54"/>
      <c r="F7773" s="55"/>
      <c r="G7773" s="56">
        <v>472.67</v>
      </c>
      <c r="H7773" s="57">
        <f t="shared" si="242"/>
        <v>557.75059999999996</v>
      </c>
      <c r="I7773" s="58">
        <f t="shared" si="243"/>
        <v>0</v>
      </c>
      <c r="J7773" s="59" t="s">
        <v>4027</v>
      </c>
      <c r="K7773" s="59"/>
      <c r="L7773" s="79" t="s">
        <v>12787</v>
      </c>
      <c r="M7773" s="61">
        <v>1.1399999999999999</v>
      </c>
      <c r="N7773" s="6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  <c r="AX7773" s="2"/>
      <c r="AY7773" s="2"/>
      <c r="AZ7773" s="2"/>
      <c r="BA7773" s="2"/>
      <c r="BB7773" s="2"/>
      <c r="BC7773" s="2"/>
      <c r="BD7773" s="2"/>
      <c r="BE7773" s="2"/>
      <c r="BF7773" s="2"/>
      <c r="BG7773" s="2"/>
      <c r="BH7773" s="2"/>
      <c r="BI7773" s="2"/>
      <c r="BJ7773" s="2"/>
      <c r="BK7773" s="2"/>
      <c r="BL7773" s="2"/>
      <c r="BM7773" s="2"/>
      <c r="BN7773" s="2"/>
      <c r="BO7773" s="2"/>
      <c r="BP7773" s="2"/>
      <c r="BQ7773" s="2"/>
      <c r="BR7773" s="2"/>
      <c r="BS7773" s="2"/>
      <c r="BT7773" s="2"/>
      <c r="BU7773" s="2"/>
      <c r="BV7773" s="2"/>
      <c r="BW7773" s="2"/>
      <c r="BX7773" s="2"/>
      <c r="BY7773" s="2"/>
      <c r="BZ7773" s="2"/>
      <c r="CA7773" s="2"/>
      <c r="CB7773" s="2"/>
      <c r="CC7773" s="2"/>
      <c r="CD7773" s="2"/>
      <c r="CE7773" s="2"/>
    </row>
    <row r="7774" spans="1:83" s="10" customFormat="1" ht="12.75" customHeight="1" x14ac:dyDescent="0.2">
      <c r="A7774" s="51" t="s">
        <v>12807</v>
      </c>
      <c r="B7774" s="9" t="s">
        <v>1207</v>
      </c>
      <c r="C7774" s="66" t="s">
        <v>4035</v>
      </c>
      <c r="D7774" s="44" t="s">
        <v>4222</v>
      </c>
      <c r="E7774" s="54"/>
      <c r="F7774" s="55"/>
      <c r="G7774" s="56">
        <v>154.91</v>
      </c>
      <c r="H7774" s="57">
        <f t="shared" si="242"/>
        <v>182.79379999999998</v>
      </c>
      <c r="I7774" s="58">
        <f t="shared" si="243"/>
        <v>0</v>
      </c>
      <c r="J7774" s="59" t="s">
        <v>4027</v>
      </c>
      <c r="K7774" s="59"/>
      <c r="L7774" s="60" t="s">
        <v>4029</v>
      </c>
      <c r="M7774" s="61">
        <v>0.36699999999999999</v>
      </c>
      <c r="N7774" s="6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  <c r="AX7774" s="2"/>
      <c r="AY7774" s="2"/>
      <c r="AZ7774" s="2"/>
      <c r="BA7774" s="2"/>
      <c r="BB7774" s="2"/>
      <c r="BC7774" s="2"/>
      <c r="BD7774" s="2"/>
      <c r="BE7774" s="2"/>
      <c r="BF7774" s="2"/>
      <c r="BG7774" s="2"/>
      <c r="BH7774" s="2"/>
      <c r="BI7774" s="2"/>
      <c r="BJ7774" s="2"/>
      <c r="BK7774" s="2"/>
      <c r="BL7774" s="2"/>
      <c r="BM7774" s="2"/>
      <c r="BN7774" s="2"/>
      <c r="BO7774" s="2"/>
      <c r="BP7774" s="2"/>
      <c r="BQ7774" s="2"/>
      <c r="BR7774" s="2"/>
      <c r="BS7774" s="2"/>
      <c r="BT7774" s="2"/>
      <c r="BU7774" s="2"/>
      <c r="BV7774" s="2"/>
      <c r="BW7774" s="2"/>
      <c r="BX7774" s="2"/>
      <c r="BY7774" s="2"/>
      <c r="BZ7774" s="2"/>
      <c r="CA7774" s="2"/>
      <c r="CB7774" s="2"/>
      <c r="CC7774" s="2"/>
      <c r="CD7774" s="2"/>
      <c r="CE7774" s="2"/>
    </row>
    <row r="7775" spans="1:83" s="10" customFormat="1" ht="12.75" customHeight="1" x14ac:dyDescent="0.2">
      <c r="A7775" s="51" t="s">
        <v>3644</v>
      </c>
      <c r="B7775" s="9" t="s">
        <v>1208</v>
      </c>
      <c r="C7775" s="66" t="s">
        <v>4035</v>
      </c>
      <c r="D7775" s="44" t="s">
        <v>4222</v>
      </c>
      <c r="E7775" s="54"/>
      <c r="F7775" s="55"/>
      <c r="G7775" s="56">
        <v>245.66</v>
      </c>
      <c r="H7775" s="57">
        <f t="shared" si="242"/>
        <v>289.87879999999996</v>
      </c>
      <c r="I7775" s="58">
        <f t="shared" si="243"/>
        <v>0</v>
      </c>
      <c r="J7775" s="59" t="s">
        <v>4027</v>
      </c>
      <c r="K7775" s="59"/>
      <c r="L7775" s="60" t="s">
        <v>4029</v>
      </c>
      <c r="M7775" s="61">
        <v>0.33100000000000002</v>
      </c>
      <c r="N7775" s="6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  <c r="AX7775" s="2"/>
      <c r="AY7775" s="2"/>
      <c r="AZ7775" s="2"/>
      <c r="BA7775" s="2"/>
      <c r="BB7775" s="2"/>
      <c r="BC7775" s="2"/>
      <c r="BD7775" s="2"/>
      <c r="BE7775" s="2"/>
      <c r="BF7775" s="2"/>
      <c r="BG7775" s="2"/>
      <c r="BH7775" s="2"/>
      <c r="BI7775" s="2"/>
      <c r="BJ7775" s="2"/>
      <c r="BK7775" s="2"/>
      <c r="BL7775" s="2"/>
      <c r="BM7775" s="2"/>
      <c r="BN7775" s="2"/>
      <c r="BO7775" s="2"/>
      <c r="BP7775" s="2"/>
      <c r="BQ7775" s="2"/>
      <c r="BR7775" s="2"/>
      <c r="BS7775" s="2"/>
      <c r="BT7775" s="2"/>
      <c r="BU7775" s="2"/>
      <c r="BV7775" s="2"/>
      <c r="BW7775" s="2"/>
      <c r="BX7775" s="2"/>
      <c r="BY7775" s="2"/>
      <c r="BZ7775" s="2"/>
      <c r="CA7775" s="2"/>
      <c r="CB7775" s="2"/>
      <c r="CC7775" s="2"/>
      <c r="CD7775" s="2"/>
      <c r="CE7775" s="2"/>
    </row>
    <row r="7776" spans="1:83" s="10" customFormat="1" ht="12.75" customHeight="1" x14ac:dyDescent="0.2">
      <c r="A7776" s="51" t="s">
        <v>3645</v>
      </c>
      <c r="B7776" s="9" t="s">
        <v>1209</v>
      </c>
      <c r="C7776" s="66" t="s">
        <v>4035</v>
      </c>
      <c r="D7776" s="44" t="s">
        <v>4222</v>
      </c>
      <c r="E7776" s="54"/>
      <c r="F7776" s="55"/>
      <c r="G7776" s="56">
        <v>450</v>
      </c>
      <c r="H7776" s="57">
        <f t="shared" si="242"/>
        <v>531</v>
      </c>
      <c r="I7776" s="58">
        <f t="shared" si="243"/>
        <v>0</v>
      </c>
      <c r="J7776" s="59" t="s">
        <v>4027</v>
      </c>
      <c r="K7776" s="59"/>
      <c r="L7776" s="60" t="s">
        <v>4029</v>
      </c>
      <c r="M7776" s="61">
        <v>0.45</v>
      </c>
      <c r="N7776" s="6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  <c r="AX7776" s="2"/>
      <c r="AY7776" s="2"/>
      <c r="AZ7776" s="2"/>
      <c r="BA7776" s="2"/>
      <c r="BB7776" s="2"/>
      <c r="BC7776" s="2"/>
      <c r="BD7776" s="2"/>
      <c r="BE7776" s="2"/>
      <c r="BF7776" s="2"/>
      <c r="BG7776" s="2"/>
      <c r="BH7776" s="2"/>
      <c r="BI7776" s="2"/>
      <c r="BJ7776" s="2"/>
      <c r="BK7776" s="2"/>
      <c r="BL7776" s="2"/>
      <c r="BM7776" s="2"/>
      <c r="BN7776" s="2"/>
      <c r="BO7776" s="2"/>
      <c r="BP7776" s="2"/>
      <c r="BQ7776" s="2"/>
      <c r="BR7776" s="2"/>
      <c r="BS7776" s="2"/>
      <c r="BT7776" s="2"/>
      <c r="BU7776" s="2"/>
      <c r="BV7776" s="2"/>
      <c r="BW7776" s="2"/>
      <c r="BX7776" s="2"/>
      <c r="BY7776" s="2"/>
      <c r="BZ7776" s="2"/>
      <c r="CA7776" s="2"/>
      <c r="CB7776" s="2"/>
      <c r="CC7776" s="2"/>
      <c r="CD7776" s="2"/>
      <c r="CE7776" s="2"/>
    </row>
    <row r="7777" spans="1:83" s="10" customFormat="1" ht="12.75" customHeight="1" x14ac:dyDescent="0.2">
      <c r="A7777" s="51" t="s">
        <v>3646</v>
      </c>
      <c r="B7777" s="9" t="s">
        <v>1210</v>
      </c>
      <c r="C7777" s="66" t="s">
        <v>4035</v>
      </c>
      <c r="D7777" s="44" t="s">
        <v>4222</v>
      </c>
      <c r="E7777" s="54"/>
      <c r="F7777" s="55"/>
      <c r="G7777" s="56">
        <v>3083.41</v>
      </c>
      <c r="H7777" s="57">
        <f t="shared" si="242"/>
        <v>3638.4237999999996</v>
      </c>
      <c r="I7777" s="58">
        <f t="shared" si="243"/>
        <v>0</v>
      </c>
      <c r="J7777" s="59" t="s">
        <v>4027</v>
      </c>
      <c r="K7777" s="59"/>
      <c r="L7777" s="60" t="s">
        <v>4029</v>
      </c>
      <c r="M7777" s="61">
        <v>5.2</v>
      </c>
      <c r="N7777" s="6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  <c r="AX7777" s="2"/>
      <c r="AY7777" s="2"/>
      <c r="AZ7777" s="2"/>
      <c r="BA7777" s="2"/>
      <c r="BB7777" s="2"/>
      <c r="BC7777" s="2"/>
      <c r="BD7777" s="2"/>
      <c r="BE7777" s="2"/>
      <c r="BF7777" s="2"/>
      <c r="BG7777" s="2"/>
      <c r="BH7777" s="2"/>
      <c r="BI7777" s="2"/>
      <c r="BJ7777" s="2"/>
      <c r="BK7777" s="2"/>
      <c r="BL7777" s="2"/>
      <c r="BM7777" s="2"/>
      <c r="BN7777" s="2"/>
      <c r="BO7777" s="2"/>
      <c r="BP7777" s="2"/>
      <c r="BQ7777" s="2"/>
      <c r="BR7777" s="2"/>
      <c r="BS7777" s="2"/>
      <c r="BT7777" s="2"/>
      <c r="BU7777" s="2"/>
      <c r="BV7777" s="2"/>
      <c r="BW7777" s="2"/>
      <c r="BX7777" s="2"/>
      <c r="BY7777" s="2"/>
      <c r="BZ7777" s="2"/>
      <c r="CA7777" s="2"/>
      <c r="CB7777" s="2"/>
      <c r="CC7777" s="2"/>
      <c r="CD7777" s="2"/>
      <c r="CE7777" s="2"/>
    </row>
    <row r="7778" spans="1:83" s="10" customFormat="1" ht="12.75" customHeight="1" x14ac:dyDescent="0.2">
      <c r="A7778" s="51" t="s">
        <v>3647</v>
      </c>
      <c r="B7778" s="9" t="s">
        <v>350</v>
      </c>
      <c r="C7778" s="66" t="s">
        <v>4035</v>
      </c>
      <c r="D7778" s="44" t="s">
        <v>4222</v>
      </c>
      <c r="E7778" s="54"/>
      <c r="F7778" s="55"/>
      <c r="G7778" s="56">
        <v>540.84</v>
      </c>
      <c r="H7778" s="57">
        <f t="shared" si="242"/>
        <v>638.19119999999998</v>
      </c>
      <c r="I7778" s="58">
        <f t="shared" si="243"/>
        <v>0</v>
      </c>
      <c r="J7778" s="59" t="s">
        <v>4027</v>
      </c>
      <c r="K7778" s="59"/>
      <c r="L7778" s="60" t="s">
        <v>4029</v>
      </c>
      <c r="M7778" s="61">
        <v>0.62</v>
      </c>
      <c r="N7778" s="6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  <c r="AX7778" s="2"/>
      <c r="AY7778" s="2"/>
      <c r="AZ7778" s="2"/>
      <c r="BA7778" s="2"/>
      <c r="BB7778" s="2"/>
      <c r="BC7778" s="2"/>
      <c r="BD7778" s="2"/>
      <c r="BE7778" s="2"/>
      <c r="BF7778" s="2"/>
      <c r="BG7778" s="2"/>
      <c r="BH7778" s="2"/>
      <c r="BI7778" s="2"/>
      <c r="BJ7778" s="2"/>
      <c r="BK7778" s="2"/>
      <c r="BL7778" s="2"/>
      <c r="BM7778" s="2"/>
      <c r="BN7778" s="2"/>
      <c r="BO7778" s="2"/>
      <c r="BP7778" s="2"/>
      <c r="BQ7778" s="2"/>
      <c r="BR7778" s="2"/>
      <c r="BS7778" s="2"/>
      <c r="BT7778" s="2"/>
      <c r="BU7778" s="2"/>
      <c r="BV7778" s="2"/>
      <c r="BW7778" s="2"/>
      <c r="BX7778" s="2"/>
      <c r="BY7778" s="2"/>
      <c r="BZ7778" s="2"/>
      <c r="CA7778" s="2"/>
      <c r="CB7778" s="2"/>
      <c r="CC7778" s="2"/>
      <c r="CD7778" s="2"/>
      <c r="CE7778" s="2"/>
    </row>
    <row r="7779" spans="1:83" s="10" customFormat="1" ht="12.75" customHeight="1" x14ac:dyDescent="0.2">
      <c r="A7779" s="51" t="s">
        <v>12808</v>
      </c>
      <c r="B7779" s="9" t="s">
        <v>10658</v>
      </c>
      <c r="C7779" s="66" t="s">
        <v>4035</v>
      </c>
      <c r="D7779" s="44" t="s">
        <v>4222</v>
      </c>
      <c r="E7779" s="54"/>
      <c r="F7779" s="55"/>
      <c r="G7779" s="56">
        <v>2219.96</v>
      </c>
      <c r="H7779" s="57">
        <f t="shared" si="242"/>
        <v>2619.5527999999999</v>
      </c>
      <c r="I7779" s="58">
        <f t="shared" si="243"/>
        <v>0</v>
      </c>
      <c r="J7779" s="59" t="s">
        <v>4027</v>
      </c>
      <c r="K7779" s="59"/>
      <c r="L7779" s="60" t="s">
        <v>4029</v>
      </c>
      <c r="M7779" s="61">
        <v>2.8</v>
      </c>
      <c r="N7779" s="6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  <c r="AX7779" s="2"/>
      <c r="AY7779" s="2"/>
      <c r="AZ7779" s="2"/>
      <c r="BA7779" s="2"/>
      <c r="BB7779" s="2"/>
      <c r="BC7779" s="2"/>
      <c r="BD7779" s="2"/>
      <c r="BE7779" s="2"/>
      <c r="BF7779" s="2"/>
      <c r="BG7779" s="2"/>
      <c r="BH7779" s="2"/>
      <c r="BI7779" s="2"/>
      <c r="BJ7779" s="2"/>
      <c r="BK7779" s="2"/>
      <c r="BL7779" s="2"/>
      <c r="BM7779" s="2"/>
      <c r="BN7779" s="2"/>
      <c r="BO7779" s="2"/>
      <c r="BP7779" s="2"/>
      <c r="BQ7779" s="2"/>
      <c r="BR7779" s="2"/>
      <c r="BS7779" s="2"/>
      <c r="BT7779" s="2"/>
      <c r="BU7779" s="2"/>
      <c r="BV7779" s="2"/>
      <c r="BW7779" s="2"/>
      <c r="BX7779" s="2"/>
      <c r="BY7779" s="2"/>
      <c r="BZ7779" s="2"/>
      <c r="CA7779" s="2"/>
      <c r="CB7779" s="2"/>
      <c r="CC7779" s="2"/>
      <c r="CD7779" s="2"/>
      <c r="CE7779" s="2"/>
    </row>
    <row r="7780" spans="1:83" s="10" customFormat="1" ht="12.75" customHeight="1" x14ac:dyDescent="0.2">
      <c r="A7780" s="51" t="s">
        <v>3648</v>
      </c>
      <c r="B7780" s="9" t="s">
        <v>46</v>
      </c>
      <c r="C7780" s="66" t="s">
        <v>4035</v>
      </c>
      <c r="D7780" s="44" t="s">
        <v>4222</v>
      </c>
      <c r="E7780" s="54"/>
      <c r="F7780" s="55"/>
      <c r="G7780" s="56">
        <v>753.6</v>
      </c>
      <c r="H7780" s="57">
        <f t="shared" si="242"/>
        <v>889.24799999999993</v>
      </c>
      <c r="I7780" s="58">
        <f t="shared" si="243"/>
        <v>0</v>
      </c>
      <c r="J7780" s="59" t="s">
        <v>4027</v>
      </c>
      <c r="K7780" s="59"/>
      <c r="L7780" s="60" t="s">
        <v>4029</v>
      </c>
      <c r="M7780" s="61">
        <v>1</v>
      </c>
      <c r="N7780" s="6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  <c r="AX7780" s="2"/>
      <c r="AY7780" s="2"/>
      <c r="AZ7780" s="2"/>
      <c r="BA7780" s="2"/>
      <c r="BB7780" s="2"/>
      <c r="BC7780" s="2"/>
      <c r="BD7780" s="2"/>
      <c r="BE7780" s="2"/>
      <c r="BF7780" s="2"/>
      <c r="BG7780" s="2"/>
      <c r="BH7780" s="2"/>
      <c r="BI7780" s="2"/>
      <c r="BJ7780" s="2"/>
      <c r="BK7780" s="2"/>
      <c r="BL7780" s="2"/>
      <c r="BM7780" s="2"/>
      <c r="BN7780" s="2"/>
      <c r="BO7780" s="2"/>
      <c r="BP7780" s="2"/>
      <c r="BQ7780" s="2"/>
      <c r="BR7780" s="2"/>
      <c r="BS7780" s="2"/>
      <c r="BT7780" s="2"/>
      <c r="BU7780" s="2"/>
      <c r="BV7780" s="2"/>
      <c r="BW7780" s="2"/>
      <c r="BX7780" s="2"/>
      <c r="BY7780" s="2"/>
      <c r="BZ7780" s="2"/>
      <c r="CA7780" s="2"/>
      <c r="CB7780" s="2"/>
      <c r="CC7780" s="2"/>
      <c r="CD7780" s="2"/>
      <c r="CE7780" s="2"/>
    </row>
    <row r="7781" spans="1:83" s="10" customFormat="1" ht="12.75" customHeight="1" x14ac:dyDescent="0.2">
      <c r="A7781" s="51" t="s">
        <v>3649</v>
      </c>
      <c r="B7781" s="9" t="s">
        <v>350</v>
      </c>
      <c r="C7781" s="66" t="s">
        <v>4035</v>
      </c>
      <c r="D7781" s="44" t="s">
        <v>4222</v>
      </c>
      <c r="E7781" s="54"/>
      <c r="F7781" s="55"/>
      <c r="G7781" s="56">
        <v>358.09</v>
      </c>
      <c r="H7781" s="57">
        <f t="shared" si="242"/>
        <v>422.54619999999994</v>
      </c>
      <c r="I7781" s="58">
        <f t="shared" si="243"/>
        <v>0</v>
      </c>
      <c r="J7781" s="59" t="s">
        <v>4027</v>
      </c>
      <c r="K7781" s="59"/>
      <c r="L7781" s="60" t="s">
        <v>4029</v>
      </c>
      <c r="M7781" s="61">
        <v>0.22</v>
      </c>
      <c r="N7781" s="6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  <c r="AO7781" s="2"/>
      <c r="AP7781" s="2"/>
      <c r="AQ7781" s="2"/>
      <c r="AR7781" s="2"/>
      <c r="AS7781" s="2"/>
      <c r="AT7781" s="2"/>
      <c r="AU7781" s="2"/>
      <c r="AV7781" s="2"/>
      <c r="AW7781" s="2"/>
      <c r="AX7781" s="2"/>
      <c r="AY7781" s="2"/>
      <c r="AZ7781" s="2"/>
      <c r="BA7781" s="2"/>
      <c r="BB7781" s="2"/>
      <c r="BC7781" s="2"/>
      <c r="BD7781" s="2"/>
      <c r="BE7781" s="2"/>
      <c r="BF7781" s="2"/>
      <c r="BG7781" s="2"/>
      <c r="BH7781" s="2"/>
      <c r="BI7781" s="2"/>
      <c r="BJ7781" s="2"/>
      <c r="BK7781" s="2"/>
      <c r="BL7781" s="2"/>
      <c r="BM7781" s="2"/>
      <c r="BN7781" s="2"/>
      <c r="BO7781" s="2"/>
      <c r="BP7781" s="2"/>
      <c r="BQ7781" s="2"/>
      <c r="BR7781" s="2"/>
      <c r="BS7781" s="2"/>
      <c r="BT7781" s="2"/>
      <c r="BU7781" s="2"/>
      <c r="BV7781" s="2"/>
      <c r="BW7781" s="2"/>
      <c r="BX7781" s="2"/>
      <c r="BY7781" s="2"/>
      <c r="BZ7781" s="2"/>
      <c r="CA7781" s="2"/>
      <c r="CB7781" s="2"/>
      <c r="CC7781" s="2"/>
      <c r="CD7781" s="2"/>
      <c r="CE7781" s="2"/>
    </row>
    <row r="7782" spans="1:83" s="10" customFormat="1" ht="12.75" customHeight="1" x14ac:dyDescent="0.2">
      <c r="A7782" s="51" t="s">
        <v>3650</v>
      </c>
      <c r="B7782" s="9" t="s">
        <v>1211</v>
      </c>
      <c r="C7782" s="66" t="s">
        <v>4035</v>
      </c>
      <c r="D7782" s="44" t="s">
        <v>4222</v>
      </c>
      <c r="E7782" s="54"/>
      <c r="F7782" s="55"/>
      <c r="G7782" s="56">
        <v>2300</v>
      </c>
      <c r="H7782" s="57">
        <f t="shared" si="242"/>
        <v>2714</v>
      </c>
      <c r="I7782" s="58">
        <f t="shared" si="243"/>
        <v>0</v>
      </c>
      <c r="J7782" s="59" t="s">
        <v>4027</v>
      </c>
      <c r="K7782" s="59"/>
      <c r="L7782" s="60" t="s">
        <v>4029</v>
      </c>
      <c r="M7782" s="61">
        <v>0.55000000000000004</v>
      </c>
      <c r="N7782" s="6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  <c r="AO7782" s="2"/>
      <c r="AP7782" s="2"/>
      <c r="AQ7782" s="2"/>
      <c r="AR7782" s="2"/>
      <c r="AS7782" s="2"/>
      <c r="AT7782" s="2"/>
      <c r="AU7782" s="2"/>
      <c r="AV7782" s="2"/>
      <c r="AW7782" s="2"/>
      <c r="AX7782" s="2"/>
      <c r="AY7782" s="2"/>
      <c r="AZ7782" s="2"/>
      <c r="BA7782" s="2"/>
      <c r="BB7782" s="2"/>
      <c r="BC7782" s="2"/>
      <c r="BD7782" s="2"/>
      <c r="BE7782" s="2"/>
      <c r="BF7782" s="2"/>
      <c r="BG7782" s="2"/>
      <c r="BH7782" s="2"/>
      <c r="BI7782" s="2"/>
      <c r="BJ7782" s="2"/>
      <c r="BK7782" s="2"/>
      <c r="BL7782" s="2"/>
      <c r="BM7782" s="2"/>
      <c r="BN7782" s="2"/>
      <c r="BO7782" s="2"/>
      <c r="BP7782" s="2"/>
      <c r="BQ7782" s="2"/>
      <c r="BR7782" s="2"/>
      <c r="BS7782" s="2"/>
      <c r="BT7782" s="2"/>
      <c r="BU7782" s="2"/>
      <c r="BV7782" s="2"/>
      <c r="BW7782" s="2"/>
      <c r="BX7782" s="2"/>
      <c r="BY7782" s="2"/>
      <c r="BZ7782" s="2"/>
      <c r="CA7782" s="2"/>
      <c r="CB7782" s="2"/>
      <c r="CC7782" s="2"/>
      <c r="CD7782" s="2"/>
      <c r="CE7782" s="2"/>
    </row>
    <row r="7783" spans="1:83" s="10" customFormat="1" ht="12.75" customHeight="1" x14ac:dyDescent="0.2">
      <c r="A7783" s="51" t="s">
        <v>12809</v>
      </c>
      <c r="B7783" s="9" t="s">
        <v>271</v>
      </c>
      <c r="C7783" s="66" t="s">
        <v>4035</v>
      </c>
      <c r="D7783" s="44" t="s">
        <v>4222</v>
      </c>
      <c r="E7783" s="54"/>
      <c r="F7783" s="55"/>
      <c r="G7783" s="56">
        <v>74.16</v>
      </c>
      <c r="H7783" s="57">
        <f t="shared" si="242"/>
        <v>87.508799999999994</v>
      </c>
      <c r="I7783" s="58">
        <f t="shared" si="243"/>
        <v>0</v>
      </c>
      <c r="J7783" s="59" t="s">
        <v>4027</v>
      </c>
      <c r="K7783" s="59"/>
      <c r="L7783" s="60" t="s">
        <v>4029</v>
      </c>
      <c r="M7783" s="61">
        <v>0.09</v>
      </c>
      <c r="N7783" s="6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  <c r="AO7783" s="2"/>
      <c r="AP7783" s="2"/>
      <c r="AQ7783" s="2"/>
      <c r="AR7783" s="2"/>
      <c r="AS7783" s="2"/>
      <c r="AT7783" s="2"/>
      <c r="AU7783" s="2"/>
      <c r="AV7783" s="2"/>
      <c r="AW7783" s="2"/>
      <c r="AX7783" s="2"/>
      <c r="AY7783" s="2"/>
      <c r="AZ7783" s="2"/>
      <c r="BA7783" s="2"/>
      <c r="BB7783" s="2"/>
      <c r="BC7783" s="2"/>
      <c r="BD7783" s="2"/>
      <c r="BE7783" s="2"/>
      <c r="BF7783" s="2"/>
      <c r="BG7783" s="2"/>
      <c r="BH7783" s="2"/>
      <c r="BI7783" s="2"/>
      <c r="BJ7783" s="2"/>
      <c r="BK7783" s="2"/>
      <c r="BL7783" s="2"/>
      <c r="BM7783" s="2"/>
      <c r="BN7783" s="2"/>
      <c r="BO7783" s="2"/>
      <c r="BP7783" s="2"/>
      <c r="BQ7783" s="2"/>
      <c r="BR7783" s="2"/>
      <c r="BS7783" s="2"/>
      <c r="BT7783" s="2"/>
      <c r="BU7783" s="2"/>
      <c r="BV7783" s="2"/>
      <c r="BW7783" s="2"/>
      <c r="BX7783" s="2"/>
      <c r="BY7783" s="2"/>
      <c r="BZ7783" s="2"/>
      <c r="CA7783" s="2"/>
      <c r="CB7783" s="2"/>
      <c r="CC7783" s="2"/>
      <c r="CD7783" s="2"/>
      <c r="CE7783" s="2"/>
    </row>
    <row r="7784" spans="1:83" s="10" customFormat="1" ht="12.75" customHeight="1" x14ac:dyDescent="0.2">
      <c r="A7784" s="51" t="s">
        <v>3651</v>
      </c>
      <c r="B7784" s="9" t="s">
        <v>46</v>
      </c>
      <c r="C7784" s="66" t="s">
        <v>4035</v>
      </c>
      <c r="D7784" s="44" t="s">
        <v>4222</v>
      </c>
      <c r="E7784" s="54"/>
      <c r="F7784" s="55"/>
      <c r="G7784" s="56">
        <v>492.68</v>
      </c>
      <c r="H7784" s="57">
        <f t="shared" si="242"/>
        <v>581.36239999999998</v>
      </c>
      <c r="I7784" s="58">
        <f t="shared" si="243"/>
        <v>0</v>
      </c>
      <c r="J7784" s="59" t="s">
        <v>4027</v>
      </c>
      <c r="K7784" s="59"/>
      <c r="L7784" s="60" t="s">
        <v>4029</v>
      </c>
      <c r="M7784" s="61">
        <v>1.84</v>
      </c>
      <c r="N7784" s="6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  <c r="AX7784" s="2"/>
      <c r="AY7784" s="2"/>
      <c r="AZ7784" s="2"/>
      <c r="BA7784" s="2"/>
      <c r="BB7784" s="2"/>
      <c r="BC7784" s="2"/>
      <c r="BD7784" s="2"/>
      <c r="BE7784" s="2"/>
      <c r="BF7784" s="2"/>
      <c r="BG7784" s="2"/>
      <c r="BH7784" s="2"/>
      <c r="BI7784" s="2"/>
      <c r="BJ7784" s="2"/>
      <c r="BK7784" s="2"/>
      <c r="BL7784" s="2"/>
      <c r="BM7784" s="2"/>
      <c r="BN7784" s="2"/>
      <c r="BO7784" s="2"/>
      <c r="BP7784" s="2"/>
      <c r="BQ7784" s="2"/>
      <c r="BR7784" s="2"/>
      <c r="BS7784" s="2"/>
      <c r="BT7784" s="2"/>
      <c r="BU7784" s="2"/>
      <c r="BV7784" s="2"/>
      <c r="BW7784" s="2"/>
      <c r="BX7784" s="2"/>
      <c r="BY7784" s="2"/>
      <c r="BZ7784" s="2"/>
      <c r="CA7784" s="2"/>
      <c r="CB7784" s="2"/>
      <c r="CC7784" s="2"/>
      <c r="CD7784" s="2"/>
      <c r="CE7784" s="2"/>
    </row>
    <row r="7785" spans="1:83" s="10" customFormat="1" ht="12.75" customHeight="1" x14ac:dyDescent="0.2">
      <c r="A7785" s="51" t="s">
        <v>3652</v>
      </c>
      <c r="B7785" s="9" t="s">
        <v>1212</v>
      </c>
      <c r="C7785" s="66" t="s">
        <v>4035</v>
      </c>
      <c r="D7785" s="44" t="s">
        <v>4222</v>
      </c>
      <c r="E7785" s="54"/>
      <c r="F7785" s="55"/>
      <c r="G7785" s="56">
        <v>2576.04</v>
      </c>
      <c r="H7785" s="57">
        <f t="shared" si="242"/>
        <v>3039.7271999999998</v>
      </c>
      <c r="I7785" s="58">
        <f t="shared" si="243"/>
        <v>0</v>
      </c>
      <c r="J7785" s="59" t="s">
        <v>4027</v>
      </c>
      <c r="K7785" s="59"/>
      <c r="L7785" s="60" t="s">
        <v>4029</v>
      </c>
      <c r="M7785" s="61">
        <v>2.1</v>
      </c>
      <c r="N7785" s="6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  <c r="AX7785" s="2"/>
      <c r="AY7785" s="2"/>
      <c r="AZ7785" s="2"/>
      <c r="BA7785" s="2"/>
      <c r="BB7785" s="2"/>
      <c r="BC7785" s="2"/>
      <c r="BD7785" s="2"/>
      <c r="BE7785" s="2"/>
      <c r="BF7785" s="2"/>
      <c r="BG7785" s="2"/>
      <c r="BH7785" s="2"/>
      <c r="BI7785" s="2"/>
      <c r="BJ7785" s="2"/>
      <c r="BK7785" s="2"/>
      <c r="BL7785" s="2"/>
      <c r="BM7785" s="2"/>
      <c r="BN7785" s="2"/>
      <c r="BO7785" s="2"/>
      <c r="BP7785" s="2"/>
      <c r="BQ7785" s="2"/>
      <c r="BR7785" s="2"/>
      <c r="BS7785" s="2"/>
      <c r="BT7785" s="2"/>
      <c r="BU7785" s="2"/>
      <c r="BV7785" s="2"/>
      <c r="BW7785" s="2"/>
      <c r="BX7785" s="2"/>
      <c r="BY7785" s="2"/>
      <c r="BZ7785" s="2"/>
      <c r="CA7785" s="2"/>
      <c r="CB7785" s="2"/>
      <c r="CC7785" s="2"/>
      <c r="CD7785" s="2"/>
      <c r="CE7785" s="2"/>
    </row>
    <row r="7786" spans="1:83" s="10" customFormat="1" ht="12.75" customHeight="1" x14ac:dyDescent="0.2">
      <c r="A7786" s="51" t="s">
        <v>3653</v>
      </c>
      <c r="B7786" s="9" t="s">
        <v>1207</v>
      </c>
      <c r="C7786" s="66" t="s">
        <v>4035</v>
      </c>
      <c r="D7786" s="44" t="s">
        <v>4222</v>
      </c>
      <c r="E7786" s="54"/>
      <c r="F7786" s="55"/>
      <c r="G7786" s="56">
        <v>155.74</v>
      </c>
      <c r="H7786" s="57">
        <f t="shared" si="242"/>
        <v>183.7732</v>
      </c>
      <c r="I7786" s="58">
        <f t="shared" si="243"/>
        <v>0</v>
      </c>
      <c r="J7786" s="59" t="s">
        <v>4027</v>
      </c>
      <c r="K7786" s="59"/>
      <c r="L7786" s="60" t="s">
        <v>4029</v>
      </c>
      <c r="M7786" s="61">
        <v>0.371</v>
      </c>
      <c r="N7786" s="6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  <c r="AX7786" s="2"/>
      <c r="AY7786" s="2"/>
      <c r="AZ7786" s="2"/>
      <c r="BA7786" s="2"/>
      <c r="BB7786" s="2"/>
      <c r="BC7786" s="2"/>
      <c r="BD7786" s="2"/>
      <c r="BE7786" s="2"/>
      <c r="BF7786" s="2"/>
      <c r="BG7786" s="2"/>
      <c r="BH7786" s="2"/>
      <c r="BI7786" s="2"/>
      <c r="BJ7786" s="2"/>
      <c r="BK7786" s="2"/>
      <c r="BL7786" s="2"/>
      <c r="BM7786" s="2"/>
      <c r="BN7786" s="2"/>
      <c r="BO7786" s="2"/>
      <c r="BP7786" s="2"/>
      <c r="BQ7786" s="2"/>
      <c r="BR7786" s="2"/>
      <c r="BS7786" s="2"/>
      <c r="BT7786" s="2"/>
      <c r="BU7786" s="2"/>
      <c r="BV7786" s="2"/>
      <c r="BW7786" s="2"/>
      <c r="BX7786" s="2"/>
      <c r="BY7786" s="2"/>
      <c r="BZ7786" s="2"/>
      <c r="CA7786" s="2"/>
      <c r="CB7786" s="2"/>
      <c r="CC7786" s="2"/>
      <c r="CD7786" s="2"/>
      <c r="CE7786" s="2"/>
    </row>
    <row r="7787" spans="1:83" s="10" customFormat="1" ht="12.75" customHeight="1" x14ac:dyDescent="0.2">
      <c r="A7787" s="51" t="s">
        <v>3654</v>
      </c>
      <c r="B7787" s="9" t="s">
        <v>271</v>
      </c>
      <c r="C7787" s="66" t="s">
        <v>4035</v>
      </c>
      <c r="D7787" s="44" t="s">
        <v>4222</v>
      </c>
      <c r="E7787" s="54"/>
      <c r="F7787" s="55"/>
      <c r="G7787" s="56">
        <v>2200</v>
      </c>
      <c r="H7787" s="57">
        <f t="shared" si="242"/>
        <v>2596</v>
      </c>
      <c r="I7787" s="58">
        <f t="shared" si="243"/>
        <v>0</v>
      </c>
      <c r="J7787" s="59" t="s">
        <v>4027</v>
      </c>
      <c r="K7787" s="59"/>
      <c r="L7787" s="60" t="s">
        <v>4029</v>
      </c>
      <c r="M7787" s="61">
        <v>0.55000000000000004</v>
      </c>
      <c r="N7787" s="6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  <c r="AY7787" s="2"/>
      <c r="AZ7787" s="2"/>
      <c r="BA7787" s="2"/>
      <c r="BB7787" s="2"/>
      <c r="BC7787" s="2"/>
      <c r="BD7787" s="2"/>
      <c r="BE7787" s="2"/>
      <c r="BF7787" s="2"/>
      <c r="BG7787" s="2"/>
      <c r="BH7787" s="2"/>
      <c r="BI7787" s="2"/>
      <c r="BJ7787" s="2"/>
      <c r="BK7787" s="2"/>
      <c r="BL7787" s="2"/>
      <c r="BM7787" s="2"/>
      <c r="BN7787" s="2"/>
      <c r="BO7787" s="2"/>
      <c r="BP7787" s="2"/>
      <c r="BQ7787" s="2"/>
      <c r="BR7787" s="2"/>
      <c r="BS7787" s="2"/>
      <c r="BT7787" s="2"/>
      <c r="BU7787" s="2"/>
      <c r="BV7787" s="2"/>
      <c r="BW7787" s="2"/>
      <c r="BX7787" s="2"/>
      <c r="BY7787" s="2"/>
      <c r="BZ7787" s="2"/>
      <c r="CA7787" s="2"/>
      <c r="CB7787" s="2"/>
      <c r="CC7787" s="2"/>
      <c r="CD7787" s="2"/>
      <c r="CE7787" s="2"/>
    </row>
    <row r="7788" spans="1:83" s="10" customFormat="1" ht="12.75" customHeight="1" x14ac:dyDescent="0.2">
      <c r="A7788" s="51" t="s">
        <v>12810</v>
      </c>
      <c r="B7788" s="9" t="s">
        <v>271</v>
      </c>
      <c r="C7788" s="66" t="s">
        <v>4035</v>
      </c>
      <c r="D7788" s="44" t="s">
        <v>4222</v>
      </c>
      <c r="E7788" s="54"/>
      <c r="F7788" s="55"/>
      <c r="G7788" s="56">
        <v>96.15</v>
      </c>
      <c r="H7788" s="57">
        <f t="shared" si="242"/>
        <v>113.45699999999999</v>
      </c>
      <c r="I7788" s="58">
        <f t="shared" si="243"/>
        <v>0</v>
      </c>
      <c r="J7788" s="59" t="s">
        <v>4027</v>
      </c>
      <c r="K7788" s="59"/>
      <c r="L7788" s="60" t="s">
        <v>4029</v>
      </c>
      <c r="M7788" s="61">
        <v>0.13400000000000001</v>
      </c>
      <c r="N7788" s="6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  <c r="AX7788" s="2"/>
      <c r="AY7788" s="2"/>
      <c r="AZ7788" s="2"/>
      <c r="BA7788" s="2"/>
      <c r="BB7788" s="2"/>
      <c r="BC7788" s="2"/>
      <c r="BD7788" s="2"/>
      <c r="BE7788" s="2"/>
      <c r="BF7788" s="2"/>
      <c r="BG7788" s="2"/>
      <c r="BH7788" s="2"/>
      <c r="BI7788" s="2"/>
      <c r="BJ7788" s="2"/>
      <c r="BK7788" s="2"/>
      <c r="BL7788" s="2"/>
      <c r="BM7788" s="2"/>
      <c r="BN7788" s="2"/>
      <c r="BO7788" s="2"/>
      <c r="BP7788" s="2"/>
      <c r="BQ7788" s="2"/>
      <c r="BR7788" s="2"/>
      <c r="BS7788" s="2"/>
      <c r="BT7788" s="2"/>
      <c r="BU7788" s="2"/>
      <c r="BV7788" s="2"/>
      <c r="BW7788" s="2"/>
      <c r="BX7788" s="2"/>
      <c r="BY7788" s="2"/>
      <c r="BZ7788" s="2"/>
      <c r="CA7788" s="2"/>
      <c r="CB7788" s="2"/>
      <c r="CC7788" s="2"/>
      <c r="CD7788" s="2"/>
      <c r="CE7788" s="2"/>
    </row>
    <row r="7789" spans="1:83" s="10" customFormat="1" ht="12.75" customHeight="1" x14ac:dyDescent="0.2">
      <c r="A7789" s="69" t="s">
        <v>12811</v>
      </c>
      <c r="B7789" s="70" t="s">
        <v>12812</v>
      </c>
      <c r="C7789" s="71" t="s">
        <v>4007</v>
      </c>
      <c r="D7789" s="72" t="s">
        <v>4494</v>
      </c>
      <c r="E7789" s="54"/>
      <c r="F7789" s="55"/>
      <c r="G7789" s="56">
        <v>845</v>
      </c>
      <c r="H7789" s="57">
        <f t="shared" si="242"/>
        <v>997.09999999999991</v>
      </c>
      <c r="I7789" s="58">
        <f t="shared" si="243"/>
        <v>0</v>
      </c>
      <c r="J7789" s="59" t="s">
        <v>4027</v>
      </c>
      <c r="K7789" s="59" t="s">
        <v>6938</v>
      </c>
      <c r="L7789" s="60" t="s">
        <v>4029</v>
      </c>
      <c r="M7789" s="61">
        <v>3.8</v>
      </c>
      <c r="N7789" s="6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  <c r="AX7789" s="2"/>
      <c r="AY7789" s="2"/>
      <c r="AZ7789" s="2"/>
      <c r="BA7789" s="2"/>
      <c r="BB7789" s="2"/>
      <c r="BC7789" s="2"/>
      <c r="BD7789" s="2"/>
      <c r="BE7789" s="2"/>
      <c r="BF7789" s="2"/>
      <c r="BG7789" s="2"/>
      <c r="BH7789" s="2"/>
      <c r="BI7789" s="2"/>
      <c r="BJ7789" s="2"/>
      <c r="BK7789" s="2"/>
      <c r="BL7789" s="2"/>
      <c r="BM7789" s="2"/>
      <c r="BN7789" s="2"/>
      <c r="BO7789" s="2"/>
      <c r="BP7789" s="2"/>
      <c r="BQ7789" s="2"/>
      <c r="BR7789" s="2"/>
      <c r="BS7789" s="2"/>
      <c r="BT7789" s="2"/>
      <c r="BU7789" s="2"/>
      <c r="BV7789" s="2"/>
      <c r="BW7789" s="2"/>
      <c r="BX7789" s="2"/>
      <c r="BY7789" s="2"/>
      <c r="BZ7789" s="2"/>
      <c r="CA7789" s="2"/>
      <c r="CB7789" s="2"/>
      <c r="CC7789" s="2"/>
      <c r="CD7789" s="2"/>
      <c r="CE7789" s="2"/>
    </row>
    <row r="7790" spans="1:83" s="10" customFormat="1" ht="12.75" customHeight="1" x14ac:dyDescent="0.2">
      <c r="A7790" s="51" t="s">
        <v>3655</v>
      </c>
      <c r="B7790" s="9" t="s">
        <v>744</v>
      </c>
      <c r="C7790" s="66" t="s">
        <v>4035</v>
      </c>
      <c r="D7790" s="44" t="s">
        <v>4494</v>
      </c>
      <c r="E7790" s="54"/>
      <c r="F7790" s="55"/>
      <c r="G7790" s="56">
        <v>1700</v>
      </c>
      <c r="H7790" s="57">
        <f t="shared" si="242"/>
        <v>2006</v>
      </c>
      <c r="I7790" s="58">
        <f t="shared" si="243"/>
        <v>0</v>
      </c>
      <c r="J7790" s="59" t="s">
        <v>4027</v>
      </c>
      <c r="K7790" s="59"/>
      <c r="L7790" s="60" t="s">
        <v>4029</v>
      </c>
      <c r="M7790" s="61">
        <v>3.8</v>
      </c>
      <c r="N7790" s="6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  <c r="AX7790" s="2"/>
      <c r="AY7790" s="2"/>
      <c r="AZ7790" s="2"/>
      <c r="BA7790" s="2"/>
      <c r="BB7790" s="2"/>
      <c r="BC7790" s="2"/>
      <c r="BD7790" s="2"/>
      <c r="BE7790" s="2"/>
      <c r="BF7790" s="2"/>
      <c r="BG7790" s="2"/>
      <c r="BH7790" s="2"/>
      <c r="BI7790" s="2"/>
      <c r="BJ7790" s="2"/>
      <c r="BK7790" s="2"/>
      <c r="BL7790" s="2"/>
      <c r="BM7790" s="2"/>
      <c r="BN7790" s="2"/>
      <c r="BO7790" s="2"/>
      <c r="BP7790" s="2"/>
      <c r="BQ7790" s="2"/>
      <c r="BR7790" s="2"/>
      <c r="BS7790" s="2"/>
      <c r="BT7790" s="2"/>
      <c r="BU7790" s="2"/>
      <c r="BV7790" s="2"/>
      <c r="BW7790" s="2"/>
      <c r="BX7790" s="2"/>
      <c r="BY7790" s="2"/>
      <c r="BZ7790" s="2"/>
      <c r="CA7790" s="2"/>
      <c r="CB7790" s="2"/>
      <c r="CC7790" s="2"/>
      <c r="CD7790" s="2"/>
      <c r="CE7790" s="2"/>
    </row>
    <row r="7791" spans="1:83" s="10" customFormat="1" ht="12.75" customHeight="1" x14ac:dyDescent="0.2">
      <c r="A7791" s="51" t="s">
        <v>3656</v>
      </c>
      <c r="B7791" s="9" t="s">
        <v>325</v>
      </c>
      <c r="C7791" s="66" t="s">
        <v>4035</v>
      </c>
      <c r="D7791" s="44" t="s">
        <v>4494</v>
      </c>
      <c r="E7791" s="54"/>
      <c r="F7791" s="55"/>
      <c r="G7791" s="56">
        <v>24</v>
      </c>
      <c r="H7791" s="57">
        <f t="shared" si="242"/>
        <v>28.32</v>
      </c>
      <c r="I7791" s="58">
        <f t="shared" si="243"/>
        <v>0</v>
      </c>
      <c r="J7791" s="59" t="s">
        <v>4027</v>
      </c>
      <c r="K7791" s="59"/>
      <c r="L7791" s="60" t="s">
        <v>4029</v>
      </c>
      <c r="M7791" s="61">
        <v>3.7999999999999999E-2</v>
      </c>
      <c r="N7791" s="6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  <c r="AX7791" s="2"/>
      <c r="AY7791" s="2"/>
      <c r="AZ7791" s="2"/>
      <c r="BA7791" s="2"/>
      <c r="BB7791" s="2"/>
      <c r="BC7791" s="2"/>
      <c r="BD7791" s="2"/>
      <c r="BE7791" s="2"/>
      <c r="BF7791" s="2"/>
      <c r="BG7791" s="2"/>
      <c r="BH7791" s="2"/>
      <c r="BI7791" s="2"/>
      <c r="BJ7791" s="2"/>
      <c r="BK7791" s="2"/>
      <c r="BL7791" s="2"/>
      <c r="BM7791" s="2"/>
      <c r="BN7791" s="2"/>
      <c r="BO7791" s="2"/>
      <c r="BP7791" s="2"/>
      <c r="BQ7791" s="2"/>
      <c r="BR7791" s="2"/>
      <c r="BS7791" s="2"/>
      <c r="BT7791" s="2"/>
      <c r="BU7791" s="2"/>
      <c r="BV7791" s="2"/>
      <c r="BW7791" s="2"/>
      <c r="BX7791" s="2"/>
      <c r="BY7791" s="2"/>
      <c r="BZ7791" s="2"/>
      <c r="CA7791" s="2"/>
      <c r="CB7791" s="2"/>
      <c r="CC7791" s="2"/>
      <c r="CD7791" s="2"/>
      <c r="CE7791" s="2"/>
    </row>
    <row r="7792" spans="1:83" s="10" customFormat="1" ht="12.75" customHeight="1" x14ac:dyDescent="0.2">
      <c r="A7792" s="78" t="s">
        <v>3657</v>
      </c>
      <c r="B7792" s="9" t="s">
        <v>1213</v>
      </c>
      <c r="C7792" s="66" t="s">
        <v>4035</v>
      </c>
      <c r="D7792" s="44" t="s">
        <v>4494</v>
      </c>
      <c r="E7792" s="54"/>
      <c r="F7792" s="55"/>
      <c r="G7792" s="56">
        <v>4500</v>
      </c>
      <c r="H7792" s="57">
        <f t="shared" si="242"/>
        <v>5310</v>
      </c>
      <c r="I7792" s="58">
        <f t="shared" si="243"/>
        <v>0</v>
      </c>
      <c r="J7792" s="59"/>
      <c r="K7792" s="59"/>
      <c r="L7792" s="60" t="s">
        <v>4029</v>
      </c>
      <c r="M7792" s="61">
        <v>10.7</v>
      </c>
      <c r="N7792" s="6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  <c r="AX7792" s="2"/>
      <c r="AY7792" s="2"/>
      <c r="AZ7792" s="2"/>
      <c r="BA7792" s="2"/>
      <c r="BB7792" s="2"/>
      <c r="BC7792" s="2"/>
      <c r="BD7792" s="2"/>
      <c r="BE7792" s="2"/>
      <c r="BF7792" s="2"/>
      <c r="BG7792" s="2"/>
      <c r="BH7792" s="2"/>
      <c r="BI7792" s="2"/>
      <c r="BJ7792" s="2"/>
      <c r="BK7792" s="2"/>
      <c r="BL7792" s="2"/>
      <c r="BM7792" s="2"/>
      <c r="BN7792" s="2"/>
      <c r="BO7792" s="2"/>
      <c r="BP7792" s="2"/>
      <c r="BQ7792" s="2"/>
      <c r="BR7792" s="2"/>
      <c r="BS7792" s="2"/>
      <c r="BT7792" s="2"/>
      <c r="BU7792" s="2"/>
      <c r="BV7792" s="2"/>
      <c r="BW7792" s="2"/>
      <c r="BX7792" s="2"/>
      <c r="BY7792" s="2"/>
      <c r="BZ7792" s="2"/>
      <c r="CA7792" s="2"/>
      <c r="CB7792" s="2"/>
      <c r="CC7792" s="2"/>
      <c r="CD7792" s="2"/>
      <c r="CE7792" s="2"/>
    </row>
    <row r="7793" spans="1:83" s="10" customFormat="1" ht="12.75" customHeight="1" x14ac:dyDescent="0.2">
      <c r="A7793" s="51" t="s">
        <v>3658</v>
      </c>
      <c r="B7793" s="9" t="s">
        <v>1213</v>
      </c>
      <c r="C7793" s="66" t="s">
        <v>4035</v>
      </c>
      <c r="D7793" s="44" t="s">
        <v>4494</v>
      </c>
      <c r="E7793" s="54"/>
      <c r="F7793" s="55"/>
      <c r="G7793" s="56">
        <v>6500</v>
      </c>
      <c r="H7793" s="57">
        <f t="shared" si="242"/>
        <v>7670</v>
      </c>
      <c r="I7793" s="58">
        <f t="shared" si="243"/>
        <v>0</v>
      </c>
      <c r="J7793" s="59" t="s">
        <v>4027</v>
      </c>
      <c r="K7793" s="59"/>
      <c r="L7793" s="60" t="s">
        <v>8197</v>
      </c>
      <c r="M7793" s="61">
        <v>10.7</v>
      </c>
      <c r="N7793" s="6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  <c r="AX7793" s="2"/>
      <c r="AY7793" s="2"/>
      <c r="AZ7793" s="2"/>
      <c r="BA7793" s="2"/>
      <c r="BB7793" s="2"/>
      <c r="BC7793" s="2"/>
      <c r="BD7793" s="2"/>
      <c r="BE7793" s="2"/>
      <c r="BF7793" s="2"/>
      <c r="BG7793" s="2"/>
      <c r="BH7793" s="2"/>
      <c r="BI7793" s="2"/>
      <c r="BJ7793" s="2"/>
      <c r="BK7793" s="2"/>
      <c r="BL7793" s="2"/>
      <c r="BM7793" s="2"/>
      <c r="BN7793" s="2"/>
      <c r="BO7793" s="2"/>
      <c r="BP7793" s="2"/>
      <c r="BQ7793" s="2"/>
      <c r="BR7793" s="2"/>
      <c r="BS7793" s="2"/>
      <c r="BT7793" s="2"/>
      <c r="BU7793" s="2"/>
      <c r="BV7793" s="2"/>
      <c r="BW7793" s="2"/>
      <c r="BX7793" s="2"/>
      <c r="BY7793" s="2"/>
      <c r="BZ7793" s="2"/>
      <c r="CA7793" s="2"/>
      <c r="CB7793" s="2"/>
      <c r="CC7793" s="2"/>
      <c r="CD7793" s="2"/>
      <c r="CE7793" s="2"/>
    </row>
    <row r="7794" spans="1:83" s="10" customFormat="1" ht="12.75" customHeight="1" x14ac:dyDescent="0.2">
      <c r="A7794" s="51" t="s">
        <v>12813</v>
      </c>
      <c r="B7794" s="9" t="s">
        <v>313</v>
      </c>
      <c r="C7794" s="66" t="s">
        <v>4035</v>
      </c>
      <c r="D7794" s="44" t="s">
        <v>4494</v>
      </c>
      <c r="E7794" s="54"/>
      <c r="F7794" s="55"/>
      <c r="G7794" s="56">
        <v>25</v>
      </c>
      <c r="H7794" s="57">
        <f t="shared" si="242"/>
        <v>29.5</v>
      </c>
      <c r="I7794" s="58">
        <f t="shared" si="243"/>
        <v>0</v>
      </c>
      <c r="J7794" s="59" t="s">
        <v>4027</v>
      </c>
      <c r="K7794" s="59"/>
      <c r="L7794" s="60" t="s">
        <v>4029</v>
      </c>
      <c r="M7794" s="61">
        <v>0.1</v>
      </c>
      <c r="N7794" s="6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  <c r="AX7794" s="2"/>
      <c r="AY7794" s="2"/>
      <c r="AZ7794" s="2"/>
      <c r="BA7794" s="2"/>
      <c r="BB7794" s="2"/>
      <c r="BC7794" s="2"/>
      <c r="BD7794" s="2"/>
      <c r="BE7794" s="2"/>
      <c r="BF7794" s="2"/>
      <c r="BG7794" s="2"/>
      <c r="BH7794" s="2"/>
      <c r="BI7794" s="2"/>
      <c r="BJ7794" s="2"/>
      <c r="BK7794" s="2"/>
      <c r="BL7794" s="2"/>
      <c r="BM7794" s="2"/>
      <c r="BN7794" s="2"/>
      <c r="BO7794" s="2"/>
      <c r="BP7794" s="2"/>
      <c r="BQ7794" s="2"/>
      <c r="BR7794" s="2"/>
      <c r="BS7794" s="2"/>
      <c r="BT7794" s="2"/>
      <c r="BU7794" s="2"/>
      <c r="BV7794" s="2"/>
      <c r="BW7794" s="2"/>
      <c r="BX7794" s="2"/>
      <c r="BY7794" s="2"/>
      <c r="BZ7794" s="2"/>
      <c r="CA7794" s="2"/>
      <c r="CB7794" s="2"/>
      <c r="CC7794" s="2"/>
      <c r="CD7794" s="2"/>
      <c r="CE7794" s="2"/>
    </row>
    <row r="7795" spans="1:83" s="10" customFormat="1" ht="12.75" customHeight="1" x14ac:dyDescent="0.2">
      <c r="A7795" s="51" t="s">
        <v>3659</v>
      </c>
      <c r="B7795" s="9" t="s">
        <v>951</v>
      </c>
      <c r="C7795" s="66" t="s">
        <v>4035</v>
      </c>
      <c r="D7795" s="44" t="s">
        <v>4494</v>
      </c>
      <c r="E7795" s="54"/>
      <c r="F7795" s="55"/>
      <c r="G7795" s="56">
        <v>180</v>
      </c>
      <c r="H7795" s="57">
        <f t="shared" si="242"/>
        <v>212.39999999999998</v>
      </c>
      <c r="I7795" s="58">
        <f t="shared" si="243"/>
        <v>0</v>
      </c>
      <c r="J7795" s="59" t="s">
        <v>4027</v>
      </c>
      <c r="K7795" s="59"/>
      <c r="L7795" s="60" t="s">
        <v>4029</v>
      </c>
      <c r="M7795" s="61">
        <v>0.09</v>
      </c>
      <c r="N7795" s="6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  <c r="AX7795" s="2"/>
      <c r="AY7795" s="2"/>
      <c r="AZ7795" s="2"/>
      <c r="BA7795" s="2"/>
      <c r="BB7795" s="2"/>
      <c r="BC7795" s="2"/>
      <c r="BD7795" s="2"/>
      <c r="BE7795" s="2"/>
      <c r="BF7795" s="2"/>
      <c r="BG7795" s="2"/>
      <c r="BH7795" s="2"/>
      <c r="BI7795" s="2"/>
      <c r="BJ7795" s="2"/>
      <c r="BK7795" s="2"/>
      <c r="BL7795" s="2"/>
      <c r="BM7795" s="2"/>
      <c r="BN7795" s="2"/>
      <c r="BO7795" s="2"/>
      <c r="BP7795" s="2"/>
      <c r="BQ7795" s="2"/>
      <c r="BR7795" s="2"/>
      <c r="BS7795" s="2"/>
      <c r="BT7795" s="2"/>
      <c r="BU7795" s="2"/>
      <c r="BV7795" s="2"/>
      <c r="BW7795" s="2"/>
      <c r="BX7795" s="2"/>
      <c r="BY7795" s="2"/>
      <c r="BZ7795" s="2"/>
      <c r="CA7795" s="2"/>
      <c r="CB7795" s="2"/>
      <c r="CC7795" s="2"/>
      <c r="CD7795" s="2"/>
      <c r="CE7795" s="2"/>
    </row>
    <row r="7796" spans="1:83" s="10" customFormat="1" ht="12.75" customHeight="1" x14ac:dyDescent="0.2">
      <c r="A7796" s="51" t="s">
        <v>12814</v>
      </c>
      <c r="B7796" s="9" t="s">
        <v>13</v>
      </c>
      <c r="C7796" s="66" t="s">
        <v>4035</v>
      </c>
      <c r="D7796" s="44" t="s">
        <v>4494</v>
      </c>
      <c r="E7796" s="54"/>
      <c r="F7796" s="55"/>
      <c r="G7796" s="56">
        <v>75</v>
      </c>
      <c r="H7796" s="57">
        <f t="shared" si="242"/>
        <v>88.5</v>
      </c>
      <c r="I7796" s="58">
        <f t="shared" si="243"/>
        <v>0</v>
      </c>
      <c r="J7796" s="59" t="s">
        <v>4027</v>
      </c>
      <c r="K7796" s="59"/>
      <c r="L7796" s="60" t="s">
        <v>4029</v>
      </c>
      <c r="M7796" s="61">
        <v>0.1</v>
      </c>
      <c r="N7796" s="6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  <c r="AX7796" s="2"/>
      <c r="AY7796" s="2"/>
      <c r="AZ7796" s="2"/>
      <c r="BA7796" s="2"/>
      <c r="BB7796" s="2"/>
      <c r="BC7796" s="2"/>
      <c r="BD7796" s="2"/>
      <c r="BE7796" s="2"/>
      <c r="BF7796" s="2"/>
      <c r="BG7796" s="2"/>
      <c r="BH7796" s="2"/>
      <c r="BI7796" s="2"/>
      <c r="BJ7796" s="2"/>
      <c r="BK7796" s="2"/>
      <c r="BL7796" s="2"/>
      <c r="BM7796" s="2"/>
      <c r="BN7796" s="2"/>
      <c r="BO7796" s="2"/>
      <c r="BP7796" s="2"/>
      <c r="BQ7796" s="2"/>
      <c r="BR7796" s="2"/>
      <c r="BS7796" s="2"/>
      <c r="BT7796" s="2"/>
      <c r="BU7796" s="2"/>
      <c r="BV7796" s="2"/>
      <c r="BW7796" s="2"/>
      <c r="BX7796" s="2"/>
      <c r="BY7796" s="2"/>
      <c r="BZ7796" s="2"/>
      <c r="CA7796" s="2"/>
      <c r="CB7796" s="2"/>
      <c r="CC7796" s="2"/>
      <c r="CD7796" s="2"/>
      <c r="CE7796" s="2"/>
    </row>
    <row r="7797" spans="1:83" s="10" customFormat="1" ht="12.75" customHeight="1" x14ac:dyDescent="0.2">
      <c r="A7797" s="51" t="s">
        <v>3660</v>
      </c>
      <c r="B7797" s="9" t="s">
        <v>1214</v>
      </c>
      <c r="C7797" s="66" t="s">
        <v>4035</v>
      </c>
      <c r="D7797" s="44" t="s">
        <v>4494</v>
      </c>
      <c r="E7797" s="54"/>
      <c r="F7797" s="55"/>
      <c r="G7797" s="56">
        <v>360</v>
      </c>
      <c r="H7797" s="57">
        <f t="shared" si="242"/>
        <v>424.79999999999995</v>
      </c>
      <c r="I7797" s="58">
        <f t="shared" si="243"/>
        <v>0</v>
      </c>
      <c r="J7797" s="59" t="s">
        <v>4027</v>
      </c>
      <c r="K7797" s="59"/>
      <c r="L7797" s="60" t="s">
        <v>4029</v>
      </c>
      <c r="M7797" s="61">
        <v>1.7999999999999999E-2</v>
      </c>
      <c r="N7797" s="6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  <c r="AX7797" s="2"/>
      <c r="AY7797" s="2"/>
      <c r="AZ7797" s="2"/>
      <c r="BA7797" s="2"/>
      <c r="BB7797" s="2"/>
      <c r="BC7797" s="2"/>
      <c r="BD7797" s="2"/>
      <c r="BE7797" s="2"/>
      <c r="BF7797" s="2"/>
      <c r="BG7797" s="2"/>
      <c r="BH7797" s="2"/>
      <c r="BI7797" s="2"/>
      <c r="BJ7797" s="2"/>
      <c r="BK7797" s="2"/>
      <c r="BL7797" s="2"/>
      <c r="BM7797" s="2"/>
      <c r="BN7797" s="2"/>
      <c r="BO7797" s="2"/>
      <c r="BP7797" s="2"/>
      <c r="BQ7797" s="2"/>
      <c r="BR7797" s="2"/>
      <c r="BS7797" s="2"/>
      <c r="BT7797" s="2"/>
      <c r="BU7797" s="2"/>
      <c r="BV7797" s="2"/>
      <c r="BW7797" s="2"/>
      <c r="BX7797" s="2"/>
      <c r="BY7797" s="2"/>
      <c r="BZ7797" s="2"/>
      <c r="CA7797" s="2"/>
      <c r="CB7797" s="2"/>
      <c r="CC7797" s="2"/>
      <c r="CD7797" s="2"/>
      <c r="CE7797" s="2"/>
    </row>
    <row r="7798" spans="1:83" s="10" customFormat="1" ht="12.75" customHeight="1" x14ac:dyDescent="0.2">
      <c r="A7798" s="51" t="s">
        <v>3661</v>
      </c>
      <c r="B7798" s="9" t="s">
        <v>1215</v>
      </c>
      <c r="C7798" s="66" t="s">
        <v>4035</v>
      </c>
      <c r="D7798" s="44" t="s">
        <v>4494</v>
      </c>
      <c r="E7798" s="54"/>
      <c r="F7798" s="55"/>
      <c r="G7798" s="56">
        <v>476.15</v>
      </c>
      <c r="H7798" s="57">
        <f t="shared" si="242"/>
        <v>561.85699999999997</v>
      </c>
      <c r="I7798" s="58">
        <f t="shared" si="243"/>
        <v>0</v>
      </c>
      <c r="J7798" s="59" t="s">
        <v>4027</v>
      </c>
      <c r="K7798" s="59"/>
      <c r="L7798" s="60" t="s">
        <v>4029</v>
      </c>
      <c r="M7798" s="61">
        <v>1.7999999999999999E-2</v>
      </c>
      <c r="N7798" s="6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  <c r="AO7798" s="2"/>
      <c r="AP7798" s="2"/>
      <c r="AQ7798" s="2"/>
      <c r="AR7798" s="2"/>
      <c r="AS7798" s="2"/>
      <c r="AT7798" s="2"/>
      <c r="AU7798" s="2"/>
      <c r="AV7798" s="2"/>
      <c r="AW7798" s="2"/>
      <c r="AX7798" s="2"/>
      <c r="AY7798" s="2"/>
      <c r="AZ7798" s="2"/>
      <c r="BA7798" s="2"/>
      <c r="BB7798" s="2"/>
      <c r="BC7798" s="2"/>
      <c r="BD7798" s="2"/>
      <c r="BE7798" s="2"/>
      <c r="BF7798" s="2"/>
      <c r="BG7798" s="2"/>
      <c r="BH7798" s="2"/>
      <c r="BI7798" s="2"/>
      <c r="BJ7798" s="2"/>
      <c r="BK7798" s="2"/>
      <c r="BL7798" s="2"/>
      <c r="BM7798" s="2"/>
      <c r="BN7798" s="2"/>
      <c r="BO7798" s="2"/>
      <c r="BP7798" s="2"/>
      <c r="BQ7798" s="2"/>
      <c r="BR7798" s="2"/>
      <c r="BS7798" s="2"/>
      <c r="BT7798" s="2"/>
      <c r="BU7798" s="2"/>
      <c r="BV7798" s="2"/>
      <c r="BW7798" s="2"/>
      <c r="BX7798" s="2"/>
      <c r="BY7798" s="2"/>
      <c r="BZ7798" s="2"/>
      <c r="CA7798" s="2"/>
      <c r="CB7798" s="2"/>
      <c r="CC7798" s="2"/>
      <c r="CD7798" s="2"/>
      <c r="CE7798" s="2"/>
    </row>
    <row r="7799" spans="1:83" s="10" customFormat="1" ht="12.75" customHeight="1" x14ac:dyDescent="0.2">
      <c r="A7799" s="51" t="s">
        <v>3662</v>
      </c>
      <c r="B7799" s="9" t="s">
        <v>1216</v>
      </c>
      <c r="C7799" s="66" t="s">
        <v>4035</v>
      </c>
      <c r="D7799" s="44" t="s">
        <v>4494</v>
      </c>
      <c r="E7799" s="54"/>
      <c r="F7799" s="55"/>
      <c r="G7799" s="56">
        <v>450</v>
      </c>
      <c r="H7799" s="57">
        <f t="shared" si="242"/>
        <v>531</v>
      </c>
      <c r="I7799" s="58">
        <f t="shared" si="243"/>
        <v>0</v>
      </c>
      <c r="J7799" s="59" t="s">
        <v>4027</v>
      </c>
      <c r="K7799" s="59"/>
      <c r="L7799" s="60" t="s">
        <v>4029</v>
      </c>
      <c r="M7799" s="61">
        <v>1.7999999999999999E-2</v>
      </c>
      <c r="N7799" s="6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  <c r="AO7799" s="2"/>
      <c r="AP7799" s="2"/>
      <c r="AQ7799" s="2"/>
      <c r="AR7799" s="2"/>
      <c r="AS7799" s="2"/>
      <c r="AT7799" s="2"/>
      <c r="AU7799" s="2"/>
      <c r="AV7799" s="2"/>
      <c r="AW7799" s="2"/>
      <c r="AX7799" s="2"/>
      <c r="AY7799" s="2"/>
      <c r="AZ7799" s="2"/>
      <c r="BA7799" s="2"/>
      <c r="BB7799" s="2"/>
      <c r="BC7799" s="2"/>
      <c r="BD7799" s="2"/>
      <c r="BE7799" s="2"/>
      <c r="BF7799" s="2"/>
      <c r="BG7799" s="2"/>
      <c r="BH7799" s="2"/>
      <c r="BI7799" s="2"/>
      <c r="BJ7799" s="2"/>
      <c r="BK7799" s="2"/>
      <c r="BL7799" s="2"/>
      <c r="BM7799" s="2"/>
      <c r="BN7799" s="2"/>
      <c r="BO7799" s="2"/>
      <c r="BP7799" s="2"/>
      <c r="BQ7799" s="2"/>
      <c r="BR7799" s="2"/>
      <c r="BS7799" s="2"/>
      <c r="BT7799" s="2"/>
      <c r="BU7799" s="2"/>
      <c r="BV7799" s="2"/>
      <c r="BW7799" s="2"/>
      <c r="BX7799" s="2"/>
      <c r="BY7799" s="2"/>
      <c r="BZ7799" s="2"/>
      <c r="CA7799" s="2"/>
      <c r="CB7799" s="2"/>
      <c r="CC7799" s="2"/>
      <c r="CD7799" s="2"/>
      <c r="CE7799" s="2"/>
    </row>
    <row r="7800" spans="1:83" s="10" customFormat="1" ht="12.75" customHeight="1" x14ac:dyDescent="0.2">
      <c r="A7800" s="64" t="s">
        <v>12815</v>
      </c>
      <c r="B7800" s="9" t="s">
        <v>7274</v>
      </c>
      <c r="C7800" s="53" t="s">
        <v>4007</v>
      </c>
      <c r="D7800" s="44" t="s">
        <v>4494</v>
      </c>
      <c r="E7800" s="54"/>
      <c r="F7800" s="55"/>
      <c r="G7800" s="56">
        <v>517.4</v>
      </c>
      <c r="H7800" s="57">
        <f t="shared" si="242"/>
        <v>610.53199999999993</v>
      </c>
      <c r="I7800" s="58">
        <f t="shared" si="243"/>
        <v>0</v>
      </c>
      <c r="J7800" s="59"/>
      <c r="K7800" s="59" t="s">
        <v>6938</v>
      </c>
      <c r="L7800" s="60" t="s">
        <v>4029</v>
      </c>
      <c r="M7800" s="61"/>
      <c r="N7800" s="6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  <c r="AO7800" s="2"/>
      <c r="AP7800" s="2"/>
      <c r="AQ7800" s="2"/>
      <c r="AR7800" s="2"/>
      <c r="AS7800" s="2"/>
      <c r="AT7800" s="2"/>
      <c r="AU7800" s="2"/>
      <c r="AV7800" s="2"/>
      <c r="AW7800" s="2"/>
      <c r="AX7800" s="2"/>
      <c r="AY7800" s="2"/>
      <c r="AZ7800" s="2"/>
      <c r="BA7800" s="2"/>
      <c r="BB7800" s="2"/>
      <c r="BC7800" s="2"/>
      <c r="BD7800" s="2"/>
      <c r="BE7800" s="2"/>
      <c r="BF7800" s="2"/>
      <c r="BG7800" s="2"/>
      <c r="BH7800" s="2"/>
      <c r="BI7800" s="2"/>
      <c r="BJ7800" s="2"/>
      <c r="BK7800" s="2"/>
      <c r="BL7800" s="2"/>
      <c r="BM7800" s="2"/>
      <c r="BN7800" s="2"/>
      <c r="BO7800" s="2"/>
      <c r="BP7800" s="2"/>
      <c r="BQ7800" s="2"/>
      <c r="BR7800" s="2"/>
      <c r="BS7800" s="2"/>
      <c r="BT7800" s="2"/>
      <c r="BU7800" s="2"/>
      <c r="BV7800" s="2"/>
      <c r="BW7800" s="2"/>
      <c r="BX7800" s="2"/>
      <c r="BY7800" s="2"/>
      <c r="BZ7800" s="2"/>
      <c r="CA7800" s="2"/>
      <c r="CB7800" s="2"/>
      <c r="CC7800" s="2"/>
      <c r="CD7800" s="2"/>
      <c r="CE7800" s="2"/>
    </row>
    <row r="7801" spans="1:83" s="10" customFormat="1" ht="12.75" customHeight="1" x14ac:dyDescent="0.2">
      <c r="A7801" s="99" t="s">
        <v>12816</v>
      </c>
      <c r="B7801" s="9" t="s">
        <v>7274</v>
      </c>
      <c r="C7801" s="53" t="s">
        <v>4007</v>
      </c>
      <c r="D7801" s="44" t="s">
        <v>4494</v>
      </c>
      <c r="E7801" s="54"/>
      <c r="F7801" s="55"/>
      <c r="G7801" s="56">
        <v>281.87</v>
      </c>
      <c r="H7801" s="57">
        <f t="shared" si="242"/>
        <v>332.60660000000001</v>
      </c>
      <c r="I7801" s="58">
        <f t="shared" si="243"/>
        <v>0</v>
      </c>
      <c r="J7801" s="59" t="s">
        <v>4287</v>
      </c>
      <c r="K7801" s="59" t="s">
        <v>6938</v>
      </c>
      <c r="L7801" s="60" t="s">
        <v>4029</v>
      </c>
      <c r="M7801" s="61">
        <v>0.84</v>
      </c>
      <c r="N7801" s="6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  <c r="AX7801" s="2"/>
      <c r="AY7801" s="2"/>
      <c r="AZ7801" s="2"/>
      <c r="BA7801" s="2"/>
      <c r="BB7801" s="2"/>
      <c r="BC7801" s="2"/>
      <c r="BD7801" s="2"/>
      <c r="BE7801" s="2"/>
      <c r="BF7801" s="2"/>
      <c r="BG7801" s="2"/>
      <c r="BH7801" s="2"/>
      <c r="BI7801" s="2"/>
      <c r="BJ7801" s="2"/>
      <c r="BK7801" s="2"/>
      <c r="BL7801" s="2"/>
      <c r="BM7801" s="2"/>
      <c r="BN7801" s="2"/>
      <c r="BO7801" s="2"/>
      <c r="BP7801" s="2"/>
      <c r="BQ7801" s="2"/>
      <c r="BR7801" s="2"/>
      <c r="BS7801" s="2"/>
      <c r="BT7801" s="2"/>
      <c r="BU7801" s="2"/>
      <c r="BV7801" s="2"/>
      <c r="BW7801" s="2"/>
      <c r="BX7801" s="2"/>
      <c r="BY7801" s="2"/>
      <c r="BZ7801" s="2"/>
      <c r="CA7801" s="2"/>
      <c r="CB7801" s="2"/>
      <c r="CC7801" s="2"/>
      <c r="CD7801" s="2"/>
      <c r="CE7801" s="2"/>
    </row>
    <row r="7802" spans="1:83" s="10" customFormat="1" ht="12.75" customHeight="1" x14ac:dyDescent="0.2">
      <c r="A7802" s="69" t="s">
        <v>12817</v>
      </c>
      <c r="B7802" s="70" t="s">
        <v>7274</v>
      </c>
      <c r="C7802" s="71" t="s">
        <v>4007</v>
      </c>
      <c r="D7802" s="72" t="s">
        <v>4494</v>
      </c>
      <c r="E7802" s="54"/>
      <c r="F7802" s="55"/>
      <c r="G7802" s="56">
        <v>635.46</v>
      </c>
      <c r="H7802" s="57">
        <f t="shared" si="242"/>
        <v>749.84280000000001</v>
      </c>
      <c r="I7802" s="58">
        <f t="shared" si="243"/>
        <v>0</v>
      </c>
      <c r="J7802" s="59" t="s">
        <v>4027</v>
      </c>
      <c r="K7802" s="59" t="s">
        <v>6938</v>
      </c>
      <c r="L7802" s="60" t="s">
        <v>4029</v>
      </c>
      <c r="M7802" s="61"/>
      <c r="N7802" s="6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  <c r="AX7802" s="2"/>
      <c r="AY7802" s="2"/>
      <c r="AZ7802" s="2"/>
      <c r="BA7802" s="2"/>
      <c r="BB7802" s="2"/>
      <c r="BC7802" s="2"/>
      <c r="BD7802" s="2"/>
      <c r="BE7802" s="2"/>
      <c r="BF7802" s="2"/>
      <c r="BG7802" s="2"/>
      <c r="BH7802" s="2"/>
      <c r="BI7802" s="2"/>
      <c r="BJ7802" s="2"/>
      <c r="BK7802" s="2"/>
      <c r="BL7802" s="2"/>
      <c r="BM7802" s="2"/>
      <c r="BN7802" s="2"/>
      <c r="BO7802" s="2"/>
      <c r="BP7802" s="2"/>
      <c r="BQ7802" s="2"/>
      <c r="BR7802" s="2"/>
      <c r="BS7802" s="2"/>
      <c r="BT7802" s="2"/>
      <c r="BU7802" s="2"/>
      <c r="BV7802" s="2"/>
      <c r="BW7802" s="2"/>
      <c r="BX7802" s="2"/>
      <c r="BY7802" s="2"/>
      <c r="BZ7802" s="2"/>
      <c r="CA7802" s="2"/>
      <c r="CB7802" s="2"/>
      <c r="CC7802" s="2"/>
      <c r="CD7802" s="2"/>
      <c r="CE7802" s="2"/>
    </row>
    <row r="7803" spans="1:83" s="10" customFormat="1" ht="12.75" customHeight="1" x14ac:dyDescent="0.2">
      <c r="A7803" s="69" t="s">
        <v>12818</v>
      </c>
      <c r="B7803" s="70" t="s">
        <v>7274</v>
      </c>
      <c r="C7803" s="71" t="s">
        <v>4007</v>
      </c>
      <c r="D7803" s="72" t="s">
        <v>4494</v>
      </c>
      <c r="E7803" s="54"/>
      <c r="F7803" s="55"/>
      <c r="G7803" s="56">
        <v>645.71</v>
      </c>
      <c r="H7803" s="57">
        <f t="shared" si="242"/>
        <v>761.93780000000004</v>
      </c>
      <c r="I7803" s="58">
        <f t="shared" si="243"/>
        <v>0</v>
      </c>
      <c r="J7803" s="59" t="s">
        <v>4027</v>
      </c>
      <c r="K7803" s="59" t="s">
        <v>6938</v>
      </c>
      <c r="L7803" s="65">
        <v>6370</v>
      </c>
      <c r="M7803" s="61"/>
      <c r="N7803" s="6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  <c r="AY7803" s="2"/>
      <c r="AZ7803" s="2"/>
      <c r="BA7803" s="2"/>
      <c r="BB7803" s="2"/>
      <c r="BC7803" s="2"/>
      <c r="BD7803" s="2"/>
      <c r="BE7803" s="2"/>
      <c r="BF7803" s="2"/>
      <c r="BG7803" s="2"/>
      <c r="BH7803" s="2"/>
      <c r="BI7803" s="2"/>
      <c r="BJ7803" s="2"/>
      <c r="BK7803" s="2"/>
      <c r="BL7803" s="2"/>
      <c r="BM7803" s="2"/>
      <c r="BN7803" s="2"/>
      <c r="BO7803" s="2"/>
      <c r="BP7803" s="2"/>
      <c r="BQ7803" s="2"/>
      <c r="BR7803" s="2"/>
      <c r="BS7803" s="2"/>
      <c r="BT7803" s="2"/>
      <c r="BU7803" s="2"/>
      <c r="BV7803" s="2"/>
      <c r="BW7803" s="2"/>
      <c r="BX7803" s="2"/>
      <c r="BY7803" s="2"/>
      <c r="BZ7803" s="2"/>
      <c r="CA7803" s="2"/>
      <c r="CB7803" s="2"/>
      <c r="CC7803" s="2"/>
      <c r="CD7803" s="2"/>
      <c r="CE7803" s="2"/>
    </row>
    <row r="7804" spans="1:83" s="10" customFormat="1" ht="12.75" customHeight="1" x14ac:dyDescent="0.2">
      <c r="A7804" s="64" t="s">
        <v>12819</v>
      </c>
      <c r="B7804" s="9" t="s">
        <v>7274</v>
      </c>
      <c r="C7804" s="53" t="s">
        <v>4007</v>
      </c>
      <c r="D7804" s="44" t="s">
        <v>4494</v>
      </c>
      <c r="E7804" s="54"/>
      <c r="F7804" s="55"/>
      <c r="G7804" s="56">
        <v>509.78</v>
      </c>
      <c r="H7804" s="57">
        <f t="shared" si="242"/>
        <v>601.54039999999998</v>
      </c>
      <c r="I7804" s="58">
        <f t="shared" si="243"/>
        <v>0</v>
      </c>
      <c r="J7804" s="59" t="s">
        <v>4027</v>
      </c>
      <c r="K7804" s="59" t="s">
        <v>6938</v>
      </c>
      <c r="L7804" s="60" t="s">
        <v>4029</v>
      </c>
      <c r="M7804" s="61">
        <v>0.89</v>
      </c>
      <c r="N7804" s="6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  <c r="AY7804" s="2"/>
      <c r="AZ7804" s="2"/>
      <c r="BA7804" s="2"/>
      <c r="BB7804" s="2"/>
      <c r="BC7804" s="2"/>
      <c r="BD7804" s="2"/>
      <c r="BE7804" s="2"/>
      <c r="BF7804" s="2"/>
      <c r="BG7804" s="2"/>
      <c r="BH7804" s="2"/>
      <c r="BI7804" s="2"/>
      <c r="BJ7804" s="2"/>
      <c r="BK7804" s="2"/>
      <c r="BL7804" s="2"/>
      <c r="BM7804" s="2"/>
      <c r="BN7804" s="2"/>
      <c r="BO7804" s="2"/>
      <c r="BP7804" s="2"/>
      <c r="BQ7804" s="2"/>
      <c r="BR7804" s="2"/>
      <c r="BS7804" s="2"/>
      <c r="BT7804" s="2"/>
      <c r="BU7804" s="2"/>
      <c r="BV7804" s="2"/>
      <c r="BW7804" s="2"/>
      <c r="BX7804" s="2"/>
      <c r="BY7804" s="2"/>
      <c r="BZ7804" s="2"/>
      <c r="CA7804" s="2"/>
      <c r="CB7804" s="2"/>
      <c r="CC7804" s="2"/>
      <c r="CD7804" s="2"/>
      <c r="CE7804" s="2"/>
    </row>
    <row r="7805" spans="1:83" s="10" customFormat="1" ht="12.75" customHeight="1" x14ac:dyDescent="0.2">
      <c r="A7805" s="69" t="s">
        <v>12820</v>
      </c>
      <c r="B7805" s="70" t="s">
        <v>7274</v>
      </c>
      <c r="C7805" s="71" t="s">
        <v>4007</v>
      </c>
      <c r="D7805" s="72" t="s">
        <v>4494</v>
      </c>
      <c r="E7805" s="54"/>
      <c r="F7805" s="55"/>
      <c r="G7805" s="56">
        <v>740.41</v>
      </c>
      <c r="H7805" s="57">
        <f t="shared" si="242"/>
        <v>873.68379999999991</v>
      </c>
      <c r="I7805" s="58">
        <f t="shared" si="243"/>
        <v>0</v>
      </c>
      <c r="J7805" s="59" t="s">
        <v>4027</v>
      </c>
      <c r="K7805" s="59" t="s">
        <v>6938</v>
      </c>
      <c r="L7805" s="60" t="s">
        <v>12821</v>
      </c>
      <c r="M7805" s="61"/>
      <c r="N7805" s="6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  <c r="AX7805" s="2"/>
      <c r="AY7805" s="2"/>
      <c r="AZ7805" s="2"/>
      <c r="BA7805" s="2"/>
      <c r="BB7805" s="2"/>
      <c r="BC7805" s="2"/>
      <c r="BD7805" s="2"/>
      <c r="BE7805" s="2"/>
      <c r="BF7805" s="2"/>
      <c r="BG7805" s="2"/>
      <c r="BH7805" s="2"/>
      <c r="BI7805" s="2"/>
      <c r="BJ7805" s="2"/>
      <c r="BK7805" s="2"/>
      <c r="BL7805" s="2"/>
      <c r="BM7805" s="2"/>
      <c r="BN7805" s="2"/>
      <c r="BO7805" s="2"/>
      <c r="BP7805" s="2"/>
      <c r="BQ7805" s="2"/>
      <c r="BR7805" s="2"/>
      <c r="BS7805" s="2"/>
      <c r="BT7805" s="2"/>
      <c r="BU7805" s="2"/>
      <c r="BV7805" s="2"/>
      <c r="BW7805" s="2"/>
      <c r="BX7805" s="2"/>
      <c r="BY7805" s="2"/>
      <c r="BZ7805" s="2"/>
      <c r="CA7805" s="2"/>
      <c r="CB7805" s="2"/>
      <c r="CC7805" s="2"/>
      <c r="CD7805" s="2"/>
      <c r="CE7805" s="2"/>
    </row>
    <row r="7806" spans="1:83" s="10" customFormat="1" ht="12.75" customHeight="1" x14ac:dyDescent="0.2">
      <c r="A7806" s="51" t="s">
        <v>12822</v>
      </c>
      <c r="B7806" s="9" t="s">
        <v>787</v>
      </c>
      <c r="C7806" s="66" t="s">
        <v>4035</v>
      </c>
      <c r="D7806" s="44" t="s">
        <v>4049</v>
      </c>
      <c r="E7806" s="54"/>
      <c r="F7806" s="55"/>
      <c r="G7806" s="56">
        <v>187000</v>
      </c>
      <c r="H7806" s="57">
        <f t="shared" si="242"/>
        <v>220660</v>
      </c>
      <c r="I7806" s="58">
        <f t="shared" si="243"/>
        <v>0</v>
      </c>
      <c r="J7806" s="59" t="s">
        <v>12823</v>
      </c>
      <c r="K7806" s="59"/>
      <c r="L7806" s="60" t="s">
        <v>4029</v>
      </c>
      <c r="M7806" s="61">
        <v>380</v>
      </c>
      <c r="N7806" s="6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  <c r="BA7806" s="2"/>
      <c r="BB7806" s="2"/>
      <c r="BC7806" s="2"/>
      <c r="BD7806" s="2"/>
      <c r="BE7806" s="2"/>
      <c r="BF7806" s="2"/>
      <c r="BG7806" s="2"/>
      <c r="BH7806" s="2"/>
      <c r="BI7806" s="2"/>
      <c r="BJ7806" s="2"/>
      <c r="BK7806" s="2"/>
      <c r="BL7806" s="2"/>
      <c r="BM7806" s="2"/>
      <c r="BN7806" s="2"/>
      <c r="BO7806" s="2"/>
      <c r="BP7806" s="2"/>
      <c r="BQ7806" s="2"/>
      <c r="BR7806" s="2"/>
      <c r="BS7806" s="2"/>
      <c r="BT7806" s="2"/>
      <c r="BU7806" s="2"/>
      <c r="BV7806" s="2"/>
      <c r="BW7806" s="2"/>
      <c r="BX7806" s="2"/>
      <c r="BY7806" s="2"/>
      <c r="BZ7806" s="2"/>
      <c r="CA7806" s="2"/>
      <c r="CB7806" s="2"/>
      <c r="CC7806" s="2"/>
      <c r="CD7806" s="2"/>
      <c r="CE7806" s="2"/>
    </row>
    <row r="7807" spans="1:83" s="10" customFormat="1" ht="12.75" customHeight="1" x14ac:dyDescent="0.2">
      <c r="A7807" s="78" t="s">
        <v>12824</v>
      </c>
      <c r="B7807" s="70" t="s">
        <v>787</v>
      </c>
      <c r="C7807" s="66" t="s">
        <v>4035</v>
      </c>
      <c r="D7807" s="72" t="s">
        <v>4049</v>
      </c>
      <c r="E7807" s="54"/>
      <c r="F7807" s="55"/>
      <c r="G7807" s="56">
        <v>187000</v>
      </c>
      <c r="H7807" s="57">
        <f t="shared" si="242"/>
        <v>220660</v>
      </c>
      <c r="I7807" s="58">
        <f t="shared" si="243"/>
        <v>0</v>
      </c>
      <c r="J7807" s="59" t="s">
        <v>12825</v>
      </c>
      <c r="K7807" s="59"/>
      <c r="L7807" s="60" t="s">
        <v>4029</v>
      </c>
      <c r="M7807" s="61">
        <v>377</v>
      </c>
      <c r="N7807" s="6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  <c r="BA7807" s="2"/>
      <c r="BB7807" s="2"/>
      <c r="BC7807" s="2"/>
      <c r="BD7807" s="2"/>
      <c r="BE7807" s="2"/>
      <c r="BF7807" s="2"/>
      <c r="BG7807" s="2"/>
      <c r="BH7807" s="2"/>
      <c r="BI7807" s="2"/>
      <c r="BJ7807" s="2"/>
      <c r="BK7807" s="2"/>
      <c r="BL7807" s="2"/>
      <c r="BM7807" s="2"/>
      <c r="BN7807" s="2"/>
      <c r="BO7807" s="2"/>
      <c r="BP7807" s="2"/>
      <c r="BQ7807" s="2"/>
      <c r="BR7807" s="2"/>
      <c r="BS7807" s="2"/>
      <c r="BT7807" s="2"/>
      <c r="BU7807" s="2"/>
      <c r="BV7807" s="2"/>
      <c r="BW7807" s="2"/>
      <c r="BX7807" s="2"/>
      <c r="BY7807" s="2"/>
      <c r="BZ7807" s="2"/>
      <c r="CA7807" s="2"/>
      <c r="CB7807" s="2"/>
      <c r="CC7807" s="2"/>
      <c r="CD7807" s="2"/>
      <c r="CE7807" s="2"/>
    </row>
    <row r="7808" spans="1:83" s="10" customFormat="1" ht="12.75" customHeight="1" x14ac:dyDescent="0.2">
      <c r="A7808" s="78" t="s">
        <v>3663</v>
      </c>
      <c r="B7808" s="70" t="s">
        <v>787</v>
      </c>
      <c r="C7808" s="66" t="s">
        <v>4035</v>
      </c>
      <c r="D7808" s="72" t="s">
        <v>4049</v>
      </c>
      <c r="E7808" s="54"/>
      <c r="F7808" s="55"/>
      <c r="G7808" s="56">
        <v>202714</v>
      </c>
      <c r="H7808" s="57">
        <f t="shared" si="242"/>
        <v>239202.52</v>
      </c>
      <c r="I7808" s="58">
        <f t="shared" si="243"/>
        <v>0</v>
      </c>
      <c r="J7808" s="59"/>
      <c r="K7808" s="59"/>
      <c r="L7808" s="60"/>
      <c r="M7808" s="61"/>
      <c r="N7808" s="6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  <c r="BA7808" s="2"/>
      <c r="BB7808" s="2"/>
      <c r="BC7808" s="2"/>
      <c r="BD7808" s="2"/>
      <c r="BE7808" s="2"/>
      <c r="BF7808" s="2"/>
      <c r="BG7808" s="2"/>
      <c r="BH7808" s="2"/>
      <c r="BI7808" s="2"/>
      <c r="BJ7808" s="2"/>
      <c r="BK7808" s="2"/>
      <c r="BL7808" s="2"/>
      <c r="BM7808" s="2"/>
      <c r="BN7808" s="2"/>
      <c r="BO7808" s="2"/>
      <c r="BP7808" s="2"/>
      <c r="BQ7808" s="2"/>
      <c r="BR7808" s="2"/>
      <c r="BS7808" s="2"/>
      <c r="BT7808" s="2"/>
      <c r="BU7808" s="2"/>
      <c r="BV7808" s="2"/>
      <c r="BW7808" s="2"/>
      <c r="BX7808" s="2"/>
      <c r="BY7808" s="2"/>
      <c r="BZ7808" s="2"/>
      <c r="CA7808" s="2"/>
      <c r="CB7808" s="2"/>
      <c r="CC7808" s="2"/>
      <c r="CD7808" s="2"/>
      <c r="CE7808" s="2"/>
    </row>
    <row r="7809" spans="1:83" s="10" customFormat="1" ht="12.75" customHeight="1" x14ac:dyDescent="0.2">
      <c r="A7809" s="51" t="s">
        <v>3664</v>
      </c>
      <c r="B7809" s="9" t="s">
        <v>385</v>
      </c>
      <c r="C7809" s="66" t="s">
        <v>4035</v>
      </c>
      <c r="D7809" s="44" t="s">
        <v>7563</v>
      </c>
      <c r="E7809" s="54"/>
      <c r="F7809" s="55"/>
      <c r="G7809" s="56">
        <v>1553.49</v>
      </c>
      <c r="H7809" s="57">
        <f t="shared" si="242"/>
        <v>1833.1181999999999</v>
      </c>
      <c r="I7809" s="58">
        <f t="shared" si="243"/>
        <v>0</v>
      </c>
      <c r="J7809" s="59" t="s">
        <v>4027</v>
      </c>
      <c r="K7809" s="59"/>
      <c r="L7809" s="60" t="s">
        <v>4029</v>
      </c>
      <c r="M7809" s="61">
        <v>3</v>
      </c>
      <c r="N7809" s="6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  <c r="AX7809" s="2"/>
      <c r="AY7809" s="2"/>
      <c r="AZ7809" s="2"/>
      <c r="BA7809" s="2"/>
      <c r="BB7809" s="2"/>
      <c r="BC7809" s="2"/>
      <c r="BD7809" s="2"/>
      <c r="BE7809" s="2"/>
      <c r="BF7809" s="2"/>
      <c r="BG7809" s="2"/>
      <c r="BH7809" s="2"/>
      <c r="BI7809" s="2"/>
      <c r="BJ7809" s="2"/>
      <c r="BK7809" s="2"/>
      <c r="BL7809" s="2"/>
      <c r="BM7809" s="2"/>
      <c r="BN7809" s="2"/>
      <c r="BO7809" s="2"/>
      <c r="BP7809" s="2"/>
      <c r="BQ7809" s="2"/>
      <c r="BR7809" s="2"/>
      <c r="BS7809" s="2"/>
      <c r="BT7809" s="2"/>
      <c r="BU7809" s="2"/>
      <c r="BV7809" s="2"/>
      <c r="BW7809" s="2"/>
      <c r="BX7809" s="2"/>
      <c r="BY7809" s="2"/>
      <c r="BZ7809" s="2"/>
      <c r="CA7809" s="2"/>
      <c r="CB7809" s="2"/>
      <c r="CC7809" s="2"/>
      <c r="CD7809" s="2"/>
      <c r="CE7809" s="2"/>
    </row>
    <row r="7810" spans="1:83" s="10" customFormat="1" ht="12.75" customHeight="1" x14ac:dyDescent="0.2">
      <c r="A7810" s="95" t="s">
        <v>3665</v>
      </c>
      <c r="B7810" s="9" t="s">
        <v>602</v>
      </c>
      <c r="C7810" s="66" t="s">
        <v>4035</v>
      </c>
      <c r="D7810" s="44" t="s">
        <v>7186</v>
      </c>
      <c r="E7810" s="54"/>
      <c r="F7810" s="55"/>
      <c r="G7810" s="56">
        <v>155000</v>
      </c>
      <c r="H7810" s="57">
        <f t="shared" si="242"/>
        <v>182900</v>
      </c>
      <c r="I7810" s="58">
        <f t="shared" si="243"/>
        <v>0</v>
      </c>
      <c r="J7810" s="59" t="s">
        <v>4027</v>
      </c>
      <c r="K7810" s="59"/>
      <c r="L7810" s="60" t="s">
        <v>4029</v>
      </c>
      <c r="M7810" s="61">
        <v>678</v>
      </c>
      <c r="N7810" s="6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  <c r="AX7810" s="2"/>
      <c r="AY7810" s="2"/>
      <c r="AZ7810" s="2"/>
      <c r="BA7810" s="2"/>
      <c r="BB7810" s="2"/>
      <c r="BC7810" s="2"/>
      <c r="BD7810" s="2"/>
      <c r="BE7810" s="2"/>
      <c r="BF7810" s="2"/>
      <c r="BG7810" s="2"/>
      <c r="BH7810" s="2"/>
      <c r="BI7810" s="2"/>
      <c r="BJ7810" s="2"/>
      <c r="BK7810" s="2"/>
      <c r="BL7810" s="2"/>
      <c r="BM7810" s="2"/>
      <c r="BN7810" s="2"/>
      <c r="BO7810" s="2"/>
      <c r="BP7810" s="2"/>
      <c r="BQ7810" s="2"/>
      <c r="BR7810" s="2"/>
      <c r="BS7810" s="2"/>
      <c r="BT7810" s="2"/>
      <c r="BU7810" s="2"/>
      <c r="BV7810" s="2"/>
      <c r="BW7810" s="2"/>
      <c r="BX7810" s="2"/>
      <c r="BY7810" s="2"/>
      <c r="BZ7810" s="2"/>
      <c r="CA7810" s="2"/>
      <c r="CB7810" s="2"/>
      <c r="CC7810" s="2"/>
      <c r="CD7810" s="2"/>
      <c r="CE7810" s="2"/>
    </row>
    <row r="7811" spans="1:83" s="10" customFormat="1" ht="12.75" customHeight="1" x14ac:dyDescent="0.2">
      <c r="A7811" s="95" t="s">
        <v>3666</v>
      </c>
      <c r="B7811" s="9" t="s">
        <v>41</v>
      </c>
      <c r="C7811" s="66" t="s">
        <v>4035</v>
      </c>
      <c r="D7811" s="44" t="s">
        <v>7186</v>
      </c>
      <c r="E7811" s="54"/>
      <c r="F7811" s="55"/>
      <c r="G7811" s="56">
        <v>150000</v>
      </c>
      <c r="H7811" s="57">
        <f t="shared" si="242"/>
        <v>177000</v>
      </c>
      <c r="I7811" s="58">
        <f t="shared" si="243"/>
        <v>0</v>
      </c>
      <c r="J7811" s="59" t="s">
        <v>4027</v>
      </c>
      <c r="K7811" s="59"/>
      <c r="L7811" s="60" t="s">
        <v>4029</v>
      </c>
      <c r="M7811" s="61">
        <v>708</v>
      </c>
      <c r="N7811" s="6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  <c r="AX7811" s="2"/>
      <c r="AY7811" s="2"/>
      <c r="AZ7811" s="2"/>
      <c r="BA7811" s="2"/>
      <c r="BB7811" s="2"/>
      <c r="BC7811" s="2"/>
      <c r="BD7811" s="2"/>
      <c r="BE7811" s="2"/>
      <c r="BF7811" s="2"/>
      <c r="BG7811" s="2"/>
      <c r="BH7811" s="2"/>
      <c r="BI7811" s="2"/>
      <c r="BJ7811" s="2"/>
      <c r="BK7811" s="2"/>
      <c r="BL7811" s="2"/>
      <c r="BM7811" s="2"/>
      <c r="BN7811" s="2"/>
      <c r="BO7811" s="2"/>
      <c r="BP7811" s="2"/>
      <c r="BQ7811" s="2"/>
      <c r="BR7811" s="2"/>
      <c r="BS7811" s="2"/>
      <c r="BT7811" s="2"/>
      <c r="BU7811" s="2"/>
      <c r="BV7811" s="2"/>
      <c r="BW7811" s="2"/>
      <c r="BX7811" s="2"/>
      <c r="BY7811" s="2"/>
      <c r="BZ7811" s="2"/>
      <c r="CA7811" s="2"/>
      <c r="CB7811" s="2"/>
      <c r="CC7811" s="2"/>
      <c r="CD7811" s="2"/>
      <c r="CE7811" s="2"/>
    </row>
    <row r="7812" spans="1:83" s="10" customFormat="1" ht="12.75" customHeight="1" x14ac:dyDescent="0.2">
      <c r="A7812" s="95" t="s">
        <v>3667</v>
      </c>
      <c r="B7812" s="9" t="s">
        <v>41</v>
      </c>
      <c r="C7812" s="66" t="s">
        <v>4035</v>
      </c>
      <c r="D7812" s="44" t="s">
        <v>7186</v>
      </c>
      <c r="E7812" s="54"/>
      <c r="F7812" s="55"/>
      <c r="G7812" s="56">
        <v>155000</v>
      </c>
      <c r="H7812" s="57">
        <f t="shared" si="242"/>
        <v>182900</v>
      </c>
      <c r="I7812" s="58">
        <f t="shared" si="243"/>
        <v>0</v>
      </c>
      <c r="J7812" s="59" t="s">
        <v>4027</v>
      </c>
      <c r="K7812" s="59"/>
      <c r="L7812" s="60" t="s">
        <v>4029</v>
      </c>
      <c r="M7812" s="61">
        <v>720</v>
      </c>
      <c r="N7812" s="6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  <c r="BA7812" s="2"/>
      <c r="BB7812" s="2"/>
      <c r="BC7812" s="2"/>
      <c r="BD7812" s="2"/>
      <c r="BE7812" s="2"/>
      <c r="BF7812" s="2"/>
      <c r="BG7812" s="2"/>
      <c r="BH7812" s="2"/>
      <c r="BI7812" s="2"/>
      <c r="BJ7812" s="2"/>
      <c r="BK7812" s="2"/>
      <c r="BL7812" s="2"/>
      <c r="BM7812" s="2"/>
      <c r="BN7812" s="2"/>
      <c r="BO7812" s="2"/>
      <c r="BP7812" s="2"/>
      <c r="BQ7812" s="2"/>
      <c r="BR7812" s="2"/>
      <c r="BS7812" s="2"/>
      <c r="BT7812" s="2"/>
      <c r="BU7812" s="2"/>
      <c r="BV7812" s="2"/>
      <c r="BW7812" s="2"/>
      <c r="BX7812" s="2"/>
      <c r="BY7812" s="2"/>
      <c r="BZ7812" s="2"/>
      <c r="CA7812" s="2"/>
      <c r="CB7812" s="2"/>
      <c r="CC7812" s="2"/>
      <c r="CD7812" s="2"/>
      <c r="CE7812" s="2"/>
    </row>
    <row r="7813" spans="1:83" s="10" customFormat="1" ht="12.75" customHeight="1" x14ac:dyDescent="0.2">
      <c r="A7813" s="51" t="s">
        <v>12826</v>
      </c>
      <c r="B7813" s="9" t="s">
        <v>743</v>
      </c>
      <c r="C7813" s="66" t="s">
        <v>4035</v>
      </c>
      <c r="D7813" s="44" t="s">
        <v>4494</v>
      </c>
      <c r="E7813" s="54"/>
      <c r="F7813" s="55"/>
      <c r="G7813" s="56">
        <v>27000</v>
      </c>
      <c r="H7813" s="57">
        <f t="shared" si="242"/>
        <v>31860</v>
      </c>
      <c r="I7813" s="58">
        <f t="shared" si="243"/>
        <v>0</v>
      </c>
      <c r="J7813" s="59" t="s">
        <v>4027</v>
      </c>
      <c r="K7813" s="59"/>
      <c r="L7813" s="60" t="s">
        <v>4029</v>
      </c>
      <c r="M7813" s="61">
        <v>32</v>
      </c>
      <c r="N7813" s="6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  <c r="AY7813" s="2"/>
      <c r="AZ7813" s="2"/>
      <c r="BA7813" s="2"/>
      <c r="BB7813" s="2"/>
      <c r="BC7813" s="2"/>
      <c r="BD7813" s="2"/>
      <c r="BE7813" s="2"/>
      <c r="BF7813" s="2"/>
      <c r="BG7813" s="2"/>
      <c r="BH7813" s="2"/>
      <c r="BI7813" s="2"/>
      <c r="BJ7813" s="2"/>
      <c r="BK7813" s="2"/>
      <c r="BL7813" s="2"/>
      <c r="BM7813" s="2"/>
      <c r="BN7813" s="2"/>
      <c r="BO7813" s="2"/>
      <c r="BP7813" s="2"/>
      <c r="BQ7813" s="2"/>
      <c r="BR7813" s="2"/>
      <c r="BS7813" s="2"/>
      <c r="BT7813" s="2"/>
      <c r="BU7813" s="2"/>
      <c r="BV7813" s="2"/>
      <c r="BW7813" s="2"/>
      <c r="BX7813" s="2"/>
      <c r="BY7813" s="2"/>
      <c r="BZ7813" s="2"/>
      <c r="CA7813" s="2"/>
      <c r="CB7813" s="2"/>
      <c r="CC7813" s="2"/>
      <c r="CD7813" s="2"/>
      <c r="CE7813" s="2"/>
    </row>
    <row r="7814" spans="1:83" s="10" customFormat="1" ht="12.75" customHeight="1" x14ac:dyDescent="0.2">
      <c r="A7814" s="78" t="s">
        <v>12827</v>
      </c>
      <c r="B7814" s="70" t="s">
        <v>743</v>
      </c>
      <c r="C7814" s="66" t="s">
        <v>4035</v>
      </c>
      <c r="D7814" s="72" t="s">
        <v>4494</v>
      </c>
      <c r="E7814" s="54"/>
      <c r="F7814" s="55"/>
      <c r="G7814" s="56">
        <v>27000</v>
      </c>
      <c r="H7814" s="57">
        <f t="shared" si="242"/>
        <v>31860</v>
      </c>
      <c r="I7814" s="58">
        <f t="shared" si="243"/>
        <v>0</v>
      </c>
      <c r="J7814" s="59" t="s">
        <v>4027</v>
      </c>
      <c r="K7814" s="59"/>
      <c r="L7814" s="60" t="s">
        <v>4029</v>
      </c>
      <c r="M7814" s="61">
        <v>32</v>
      </c>
      <c r="N7814" s="6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  <c r="AY7814" s="2"/>
      <c r="AZ7814" s="2"/>
      <c r="BA7814" s="2"/>
      <c r="BB7814" s="2"/>
      <c r="BC7814" s="2"/>
      <c r="BD7814" s="2"/>
      <c r="BE7814" s="2"/>
      <c r="BF7814" s="2"/>
      <c r="BG7814" s="2"/>
      <c r="BH7814" s="2"/>
      <c r="BI7814" s="2"/>
      <c r="BJ7814" s="2"/>
      <c r="BK7814" s="2"/>
      <c r="BL7814" s="2"/>
      <c r="BM7814" s="2"/>
      <c r="BN7814" s="2"/>
      <c r="BO7814" s="2"/>
      <c r="BP7814" s="2"/>
      <c r="BQ7814" s="2"/>
      <c r="BR7814" s="2"/>
      <c r="BS7814" s="2"/>
      <c r="BT7814" s="2"/>
      <c r="BU7814" s="2"/>
      <c r="BV7814" s="2"/>
      <c r="BW7814" s="2"/>
      <c r="BX7814" s="2"/>
      <c r="BY7814" s="2"/>
      <c r="BZ7814" s="2"/>
      <c r="CA7814" s="2"/>
      <c r="CB7814" s="2"/>
      <c r="CC7814" s="2"/>
      <c r="CD7814" s="2"/>
      <c r="CE7814" s="2"/>
    </row>
    <row r="7815" spans="1:83" s="10" customFormat="1" ht="12.75" customHeight="1" x14ac:dyDescent="0.2">
      <c r="A7815" s="51" t="s">
        <v>3668</v>
      </c>
      <c r="B7815" s="9" t="s">
        <v>744</v>
      </c>
      <c r="C7815" s="66" t="s">
        <v>4035</v>
      </c>
      <c r="D7815" s="44" t="s">
        <v>4494</v>
      </c>
      <c r="E7815" s="54"/>
      <c r="F7815" s="55"/>
      <c r="G7815" s="56">
        <v>1800</v>
      </c>
      <c r="H7815" s="57">
        <f t="shared" si="242"/>
        <v>2124</v>
      </c>
      <c r="I7815" s="58">
        <f t="shared" si="243"/>
        <v>0</v>
      </c>
      <c r="J7815" s="59" t="s">
        <v>4027</v>
      </c>
      <c r="K7815" s="59"/>
      <c r="L7815" s="60" t="s">
        <v>10053</v>
      </c>
      <c r="M7815" s="61">
        <v>3.6</v>
      </c>
      <c r="N7815" s="6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  <c r="BA7815" s="2"/>
      <c r="BB7815" s="2"/>
      <c r="BC7815" s="2"/>
      <c r="BD7815" s="2"/>
      <c r="BE7815" s="2"/>
      <c r="BF7815" s="2"/>
      <c r="BG7815" s="2"/>
      <c r="BH7815" s="2"/>
      <c r="BI7815" s="2"/>
      <c r="BJ7815" s="2"/>
      <c r="BK7815" s="2"/>
      <c r="BL7815" s="2"/>
      <c r="BM7815" s="2"/>
      <c r="BN7815" s="2"/>
      <c r="BO7815" s="2"/>
      <c r="BP7815" s="2"/>
      <c r="BQ7815" s="2"/>
      <c r="BR7815" s="2"/>
      <c r="BS7815" s="2"/>
      <c r="BT7815" s="2"/>
      <c r="BU7815" s="2"/>
      <c r="BV7815" s="2"/>
      <c r="BW7815" s="2"/>
      <c r="BX7815" s="2"/>
      <c r="BY7815" s="2"/>
      <c r="BZ7815" s="2"/>
      <c r="CA7815" s="2"/>
      <c r="CB7815" s="2"/>
      <c r="CC7815" s="2"/>
      <c r="CD7815" s="2"/>
      <c r="CE7815" s="2"/>
    </row>
    <row r="7816" spans="1:83" s="10" customFormat="1" ht="12.75" customHeight="1" x14ac:dyDescent="0.2">
      <c r="A7816" s="51" t="s">
        <v>12828</v>
      </c>
      <c r="B7816" s="9" t="s">
        <v>12829</v>
      </c>
      <c r="C7816" s="66" t="s">
        <v>4035</v>
      </c>
      <c r="D7816" s="44" t="s">
        <v>4222</v>
      </c>
      <c r="E7816" s="54"/>
      <c r="F7816" s="55"/>
      <c r="G7816" s="56">
        <v>500</v>
      </c>
      <c r="H7816" s="57">
        <f t="shared" ref="H7816:H7879" si="244">G7816*1.18</f>
        <v>590</v>
      </c>
      <c r="I7816" s="58">
        <f t="shared" ref="I7816:I7879" si="245">H7816*F7816</f>
        <v>0</v>
      </c>
      <c r="J7816" s="59"/>
      <c r="K7816" s="59"/>
      <c r="L7816" s="60" t="s">
        <v>4029</v>
      </c>
      <c r="M7816" s="61"/>
      <c r="N7816" s="6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  <c r="BA7816" s="2"/>
      <c r="BB7816" s="2"/>
      <c r="BC7816" s="2"/>
      <c r="BD7816" s="2"/>
      <c r="BE7816" s="2"/>
      <c r="BF7816" s="2"/>
      <c r="BG7816" s="2"/>
      <c r="BH7816" s="2"/>
      <c r="BI7816" s="2"/>
      <c r="BJ7816" s="2"/>
      <c r="BK7816" s="2"/>
      <c r="BL7816" s="2"/>
      <c r="BM7816" s="2"/>
      <c r="BN7816" s="2"/>
      <c r="BO7816" s="2"/>
      <c r="BP7816" s="2"/>
      <c r="BQ7816" s="2"/>
      <c r="BR7816" s="2"/>
      <c r="BS7816" s="2"/>
      <c r="BT7816" s="2"/>
      <c r="BU7816" s="2"/>
      <c r="BV7816" s="2"/>
      <c r="BW7816" s="2"/>
      <c r="BX7816" s="2"/>
      <c r="BY7816" s="2"/>
      <c r="BZ7816" s="2"/>
      <c r="CA7816" s="2"/>
      <c r="CB7816" s="2"/>
      <c r="CC7816" s="2"/>
      <c r="CD7816" s="2"/>
      <c r="CE7816" s="2"/>
    </row>
    <row r="7817" spans="1:83" s="10" customFormat="1" ht="12.75" customHeight="1" x14ac:dyDescent="0.2">
      <c r="A7817" s="51" t="s">
        <v>12830</v>
      </c>
      <c r="B7817" s="9" t="s">
        <v>12831</v>
      </c>
      <c r="C7817" s="66" t="s">
        <v>4035</v>
      </c>
      <c r="D7817" s="44" t="s">
        <v>4494</v>
      </c>
      <c r="E7817" s="54"/>
      <c r="F7817" s="55"/>
      <c r="G7817" s="56">
        <v>3350.39</v>
      </c>
      <c r="H7817" s="57">
        <f t="shared" si="244"/>
        <v>3953.4601999999995</v>
      </c>
      <c r="I7817" s="58">
        <f t="shared" si="245"/>
        <v>0</v>
      </c>
      <c r="J7817" s="59" t="s">
        <v>4027</v>
      </c>
      <c r="K7817" s="59"/>
      <c r="L7817" s="60" t="s">
        <v>4029</v>
      </c>
      <c r="M7817" s="61">
        <v>2.1</v>
      </c>
      <c r="N7817" s="6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  <c r="BA7817" s="2"/>
      <c r="BB7817" s="2"/>
      <c r="BC7817" s="2"/>
      <c r="BD7817" s="2"/>
      <c r="BE7817" s="2"/>
      <c r="BF7817" s="2"/>
      <c r="BG7817" s="2"/>
      <c r="BH7817" s="2"/>
      <c r="BI7817" s="2"/>
      <c r="BJ7817" s="2"/>
      <c r="BK7817" s="2"/>
      <c r="BL7817" s="2"/>
      <c r="BM7817" s="2"/>
      <c r="BN7817" s="2"/>
      <c r="BO7817" s="2"/>
      <c r="BP7817" s="2"/>
      <c r="BQ7817" s="2"/>
      <c r="BR7817" s="2"/>
      <c r="BS7817" s="2"/>
      <c r="BT7817" s="2"/>
      <c r="BU7817" s="2"/>
      <c r="BV7817" s="2"/>
      <c r="BW7817" s="2"/>
      <c r="BX7817" s="2"/>
      <c r="BY7817" s="2"/>
      <c r="BZ7817" s="2"/>
      <c r="CA7817" s="2"/>
      <c r="CB7817" s="2"/>
      <c r="CC7817" s="2"/>
      <c r="CD7817" s="2"/>
      <c r="CE7817" s="2"/>
    </row>
    <row r="7818" spans="1:83" s="10" customFormat="1" ht="12.75" customHeight="1" x14ac:dyDescent="0.2">
      <c r="A7818" s="51" t="s">
        <v>12832</v>
      </c>
      <c r="B7818" s="9" t="s">
        <v>46</v>
      </c>
      <c r="C7818" s="66" t="s">
        <v>4035</v>
      </c>
      <c r="D7818" s="44" t="s">
        <v>4494</v>
      </c>
      <c r="E7818" s="54"/>
      <c r="F7818" s="55"/>
      <c r="G7818" s="56">
        <v>1394.24</v>
      </c>
      <c r="H7818" s="57">
        <f t="shared" si="244"/>
        <v>1645.2031999999999</v>
      </c>
      <c r="I7818" s="58">
        <f t="shared" si="245"/>
        <v>0</v>
      </c>
      <c r="J7818" s="59" t="s">
        <v>4027</v>
      </c>
      <c r="K7818" s="59"/>
      <c r="L7818" s="60" t="s">
        <v>4029</v>
      </c>
      <c r="M7818" s="61">
        <v>3</v>
      </c>
      <c r="N7818" s="6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  <c r="BA7818" s="2"/>
      <c r="BB7818" s="2"/>
      <c r="BC7818" s="2"/>
      <c r="BD7818" s="2"/>
      <c r="BE7818" s="2"/>
      <c r="BF7818" s="2"/>
      <c r="BG7818" s="2"/>
      <c r="BH7818" s="2"/>
      <c r="BI7818" s="2"/>
      <c r="BJ7818" s="2"/>
      <c r="BK7818" s="2"/>
      <c r="BL7818" s="2"/>
      <c r="BM7818" s="2"/>
      <c r="BN7818" s="2"/>
      <c r="BO7818" s="2"/>
      <c r="BP7818" s="2"/>
      <c r="BQ7818" s="2"/>
      <c r="BR7818" s="2"/>
      <c r="BS7818" s="2"/>
      <c r="BT7818" s="2"/>
      <c r="BU7818" s="2"/>
      <c r="BV7818" s="2"/>
      <c r="BW7818" s="2"/>
      <c r="BX7818" s="2"/>
      <c r="BY7818" s="2"/>
      <c r="BZ7818" s="2"/>
      <c r="CA7818" s="2"/>
      <c r="CB7818" s="2"/>
      <c r="CC7818" s="2"/>
      <c r="CD7818" s="2"/>
      <c r="CE7818" s="2"/>
    </row>
    <row r="7819" spans="1:83" s="10" customFormat="1" ht="12.75" customHeight="1" x14ac:dyDescent="0.2">
      <c r="A7819" s="51" t="s">
        <v>12833</v>
      </c>
      <c r="B7819" s="9" t="s">
        <v>715</v>
      </c>
      <c r="C7819" s="66" t="s">
        <v>4035</v>
      </c>
      <c r="D7819" s="44" t="s">
        <v>4494</v>
      </c>
      <c r="E7819" s="54"/>
      <c r="F7819" s="55"/>
      <c r="G7819" s="56">
        <v>1562.64</v>
      </c>
      <c r="H7819" s="57">
        <f t="shared" si="244"/>
        <v>1843.9151999999999</v>
      </c>
      <c r="I7819" s="58">
        <f t="shared" si="245"/>
        <v>0</v>
      </c>
      <c r="J7819" s="59" t="s">
        <v>4027</v>
      </c>
      <c r="K7819" s="59"/>
      <c r="L7819" s="60" t="s">
        <v>4029</v>
      </c>
      <c r="M7819" s="61">
        <v>1.4</v>
      </c>
      <c r="N7819" s="6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  <c r="BA7819" s="2"/>
      <c r="BB7819" s="2"/>
      <c r="BC7819" s="2"/>
      <c r="BD7819" s="2"/>
      <c r="BE7819" s="2"/>
      <c r="BF7819" s="2"/>
      <c r="BG7819" s="2"/>
      <c r="BH7819" s="2"/>
      <c r="BI7819" s="2"/>
      <c r="BJ7819" s="2"/>
      <c r="BK7819" s="2"/>
      <c r="BL7819" s="2"/>
      <c r="BM7819" s="2"/>
      <c r="BN7819" s="2"/>
      <c r="BO7819" s="2"/>
      <c r="BP7819" s="2"/>
      <c r="BQ7819" s="2"/>
      <c r="BR7819" s="2"/>
      <c r="BS7819" s="2"/>
      <c r="BT7819" s="2"/>
      <c r="BU7819" s="2"/>
      <c r="BV7819" s="2"/>
      <c r="BW7819" s="2"/>
      <c r="BX7819" s="2"/>
      <c r="BY7819" s="2"/>
      <c r="BZ7819" s="2"/>
      <c r="CA7819" s="2"/>
      <c r="CB7819" s="2"/>
      <c r="CC7819" s="2"/>
      <c r="CD7819" s="2"/>
      <c r="CE7819" s="2"/>
    </row>
    <row r="7820" spans="1:83" s="10" customFormat="1" ht="12.75" customHeight="1" x14ac:dyDescent="0.2">
      <c r="A7820" s="51" t="s">
        <v>12834</v>
      </c>
      <c r="B7820" s="9" t="s">
        <v>12</v>
      </c>
      <c r="C7820" s="66" t="s">
        <v>4035</v>
      </c>
      <c r="D7820" s="44" t="s">
        <v>4494</v>
      </c>
      <c r="E7820" s="54"/>
      <c r="F7820" s="55"/>
      <c r="G7820" s="56">
        <v>30</v>
      </c>
      <c r="H7820" s="57">
        <f t="shared" si="244"/>
        <v>35.4</v>
      </c>
      <c r="I7820" s="58">
        <f t="shared" si="245"/>
        <v>0</v>
      </c>
      <c r="J7820" s="59" t="s">
        <v>4027</v>
      </c>
      <c r="K7820" s="59"/>
      <c r="L7820" s="60" t="s">
        <v>4029</v>
      </c>
      <c r="M7820" s="61">
        <v>8.0000000000000002E-3</v>
      </c>
      <c r="N7820" s="6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  <c r="BA7820" s="2"/>
      <c r="BB7820" s="2"/>
      <c r="BC7820" s="2"/>
      <c r="BD7820" s="2"/>
      <c r="BE7820" s="2"/>
      <c r="BF7820" s="2"/>
      <c r="BG7820" s="2"/>
      <c r="BH7820" s="2"/>
      <c r="BI7820" s="2"/>
      <c r="BJ7820" s="2"/>
      <c r="BK7820" s="2"/>
      <c r="BL7820" s="2"/>
      <c r="BM7820" s="2"/>
      <c r="BN7820" s="2"/>
      <c r="BO7820" s="2"/>
      <c r="BP7820" s="2"/>
      <c r="BQ7820" s="2"/>
      <c r="BR7820" s="2"/>
      <c r="BS7820" s="2"/>
      <c r="BT7820" s="2"/>
      <c r="BU7820" s="2"/>
      <c r="BV7820" s="2"/>
      <c r="BW7820" s="2"/>
      <c r="BX7820" s="2"/>
      <c r="BY7820" s="2"/>
      <c r="BZ7820" s="2"/>
      <c r="CA7820" s="2"/>
      <c r="CB7820" s="2"/>
      <c r="CC7820" s="2"/>
      <c r="CD7820" s="2"/>
      <c r="CE7820" s="2"/>
    </row>
    <row r="7821" spans="1:83" s="10" customFormat="1" ht="12.75" customHeight="1" x14ac:dyDescent="0.2">
      <c r="A7821" s="51" t="s">
        <v>12835</v>
      </c>
      <c r="B7821" s="9" t="s">
        <v>62</v>
      </c>
      <c r="C7821" s="66" t="s">
        <v>4035</v>
      </c>
      <c r="D7821" s="44" t="s">
        <v>4494</v>
      </c>
      <c r="E7821" s="54"/>
      <c r="F7821" s="55"/>
      <c r="G7821" s="56">
        <v>22</v>
      </c>
      <c r="H7821" s="57">
        <f t="shared" si="244"/>
        <v>25.959999999999997</v>
      </c>
      <c r="I7821" s="58">
        <f t="shared" si="245"/>
        <v>0</v>
      </c>
      <c r="J7821" s="59" t="s">
        <v>4027</v>
      </c>
      <c r="K7821" s="59"/>
      <c r="L7821" s="60" t="s">
        <v>4029</v>
      </c>
      <c r="M7821" s="61">
        <v>0.02</v>
      </c>
      <c r="N7821" s="6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  <c r="BA7821" s="2"/>
      <c r="BB7821" s="2"/>
      <c r="BC7821" s="2"/>
      <c r="BD7821" s="2"/>
      <c r="BE7821" s="2"/>
      <c r="BF7821" s="2"/>
      <c r="BG7821" s="2"/>
      <c r="BH7821" s="2"/>
      <c r="BI7821" s="2"/>
      <c r="BJ7821" s="2"/>
      <c r="BK7821" s="2"/>
      <c r="BL7821" s="2"/>
      <c r="BM7821" s="2"/>
      <c r="BN7821" s="2"/>
      <c r="BO7821" s="2"/>
      <c r="BP7821" s="2"/>
      <c r="BQ7821" s="2"/>
      <c r="BR7821" s="2"/>
      <c r="BS7821" s="2"/>
      <c r="BT7821" s="2"/>
      <c r="BU7821" s="2"/>
      <c r="BV7821" s="2"/>
      <c r="BW7821" s="2"/>
      <c r="BX7821" s="2"/>
      <c r="BY7821" s="2"/>
      <c r="BZ7821" s="2"/>
      <c r="CA7821" s="2"/>
      <c r="CB7821" s="2"/>
      <c r="CC7821" s="2"/>
      <c r="CD7821" s="2"/>
      <c r="CE7821" s="2"/>
    </row>
    <row r="7822" spans="1:83" s="10" customFormat="1" ht="12.75" customHeight="1" x14ac:dyDescent="0.2">
      <c r="A7822" s="51" t="s">
        <v>12836</v>
      </c>
      <c r="B7822" s="9" t="s">
        <v>176</v>
      </c>
      <c r="C7822" s="66" t="s">
        <v>4035</v>
      </c>
      <c r="D7822" s="44" t="s">
        <v>4494</v>
      </c>
      <c r="E7822" s="54"/>
      <c r="F7822" s="55"/>
      <c r="G7822" s="56">
        <v>17</v>
      </c>
      <c r="H7822" s="57">
        <f t="shared" si="244"/>
        <v>20.059999999999999</v>
      </c>
      <c r="I7822" s="58">
        <f t="shared" si="245"/>
        <v>0</v>
      </c>
      <c r="J7822" s="59" t="s">
        <v>4027</v>
      </c>
      <c r="K7822" s="59"/>
      <c r="L7822" s="60" t="s">
        <v>4029</v>
      </c>
      <c r="M7822" s="61">
        <v>3.0000000000000001E-3</v>
      </c>
      <c r="N7822" s="6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  <c r="AY7822" s="2"/>
      <c r="AZ7822" s="2"/>
      <c r="BA7822" s="2"/>
      <c r="BB7822" s="2"/>
      <c r="BC7822" s="2"/>
      <c r="BD7822" s="2"/>
      <c r="BE7822" s="2"/>
      <c r="BF7822" s="2"/>
      <c r="BG7822" s="2"/>
      <c r="BH7822" s="2"/>
      <c r="BI7822" s="2"/>
      <c r="BJ7822" s="2"/>
      <c r="BK7822" s="2"/>
      <c r="BL7822" s="2"/>
      <c r="BM7822" s="2"/>
      <c r="BN7822" s="2"/>
      <c r="BO7822" s="2"/>
      <c r="BP7822" s="2"/>
      <c r="BQ7822" s="2"/>
      <c r="BR7822" s="2"/>
      <c r="BS7822" s="2"/>
      <c r="BT7822" s="2"/>
      <c r="BU7822" s="2"/>
      <c r="BV7822" s="2"/>
      <c r="BW7822" s="2"/>
      <c r="BX7822" s="2"/>
      <c r="BY7822" s="2"/>
      <c r="BZ7822" s="2"/>
      <c r="CA7822" s="2"/>
      <c r="CB7822" s="2"/>
      <c r="CC7822" s="2"/>
      <c r="CD7822" s="2"/>
      <c r="CE7822" s="2"/>
    </row>
    <row r="7823" spans="1:83" s="10" customFormat="1" ht="12.75" customHeight="1" x14ac:dyDescent="0.2">
      <c r="A7823" s="51" t="s">
        <v>3669</v>
      </c>
      <c r="B7823" s="9" t="s">
        <v>1112</v>
      </c>
      <c r="C7823" s="66" t="s">
        <v>4035</v>
      </c>
      <c r="D7823" s="44" t="s">
        <v>4494</v>
      </c>
      <c r="E7823" s="54"/>
      <c r="F7823" s="55"/>
      <c r="G7823" s="56">
        <v>1000</v>
      </c>
      <c r="H7823" s="57">
        <f t="shared" si="244"/>
        <v>1180</v>
      </c>
      <c r="I7823" s="58">
        <f t="shared" si="245"/>
        <v>0</v>
      </c>
      <c r="J7823" s="59" t="s">
        <v>4027</v>
      </c>
      <c r="K7823" s="59"/>
      <c r="L7823" s="60" t="s">
        <v>4526</v>
      </c>
      <c r="M7823" s="61"/>
      <c r="N7823" s="6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  <c r="AY7823" s="2"/>
      <c r="AZ7823" s="2"/>
      <c r="BA7823" s="2"/>
      <c r="BB7823" s="2"/>
      <c r="BC7823" s="2"/>
      <c r="BD7823" s="2"/>
      <c r="BE7823" s="2"/>
      <c r="BF7823" s="2"/>
      <c r="BG7823" s="2"/>
      <c r="BH7823" s="2"/>
      <c r="BI7823" s="2"/>
      <c r="BJ7823" s="2"/>
      <c r="BK7823" s="2"/>
      <c r="BL7823" s="2"/>
      <c r="BM7823" s="2"/>
      <c r="BN7823" s="2"/>
      <c r="BO7823" s="2"/>
      <c r="BP7823" s="2"/>
      <c r="BQ7823" s="2"/>
      <c r="BR7823" s="2"/>
      <c r="BS7823" s="2"/>
      <c r="BT7823" s="2"/>
      <c r="BU7823" s="2"/>
      <c r="BV7823" s="2"/>
      <c r="BW7823" s="2"/>
      <c r="BX7823" s="2"/>
      <c r="BY7823" s="2"/>
      <c r="BZ7823" s="2"/>
      <c r="CA7823" s="2"/>
      <c r="CB7823" s="2"/>
      <c r="CC7823" s="2"/>
      <c r="CD7823" s="2"/>
      <c r="CE7823" s="2"/>
    </row>
    <row r="7824" spans="1:83" s="10" customFormat="1" ht="12.75" customHeight="1" x14ac:dyDescent="0.2">
      <c r="A7824" s="51" t="s">
        <v>3670</v>
      </c>
      <c r="B7824" s="9" t="s">
        <v>46</v>
      </c>
      <c r="C7824" s="66" t="s">
        <v>4035</v>
      </c>
      <c r="D7824" s="44" t="s">
        <v>4494</v>
      </c>
      <c r="E7824" s="54"/>
      <c r="F7824" s="55"/>
      <c r="G7824" s="56">
        <v>2500</v>
      </c>
      <c r="H7824" s="57">
        <f t="shared" si="244"/>
        <v>2950</v>
      </c>
      <c r="I7824" s="58">
        <f t="shared" si="245"/>
        <v>0</v>
      </c>
      <c r="J7824" s="59" t="s">
        <v>4027</v>
      </c>
      <c r="K7824" s="59"/>
      <c r="L7824" s="60" t="s">
        <v>4029</v>
      </c>
      <c r="M7824" s="61">
        <v>1.8</v>
      </c>
      <c r="N7824" s="6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  <c r="AY7824" s="2"/>
      <c r="AZ7824" s="2"/>
      <c r="BA7824" s="2"/>
      <c r="BB7824" s="2"/>
      <c r="BC7824" s="2"/>
      <c r="BD7824" s="2"/>
      <c r="BE7824" s="2"/>
      <c r="BF7824" s="2"/>
      <c r="BG7824" s="2"/>
      <c r="BH7824" s="2"/>
      <c r="BI7824" s="2"/>
      <c r="BJ7824" s="2"/>
      <c r="BK7824" s="2"/>
      <c r="BL7824" s="2"/>
      <c r="BM7824" s="2"/>
      <c r="BN7824" s="2"/>
      <c r="BO7824" s="2"/>
      <c r="BP7824" s="2"/>
      <c r="BQ7824" s="2"/>
      <c r="BR7824" s="2"/>
      <c r="BS7824" s="2"/>
      <c r="BT7824" s="2"/>
      <c r="BU7824" s="2"/>
      <c r="BV7824" s="2"/>
      <c r="BW7824" s="2"/>
      <c r="BX7824" s="2"/>
      <c r="BY7824" s="2"/>
      <c r="BZ7824" s="2"/>
      <c r="CA7824" s="2"/>
      <c r="CB7824" s="2"/>
      <c r="CC7824" s="2"/>
      <c r="CD7824" s="2"/>
      <c r="CE7824" s="2"/>
    </row>
    <row r="7825" spans="1:83" s="10" customFormat="1" ht="12.75" customHeight="1" x14ac:dyDescent="0.2">
      <c r="A7825" s="51" t="s">
        <v>3671</v>
      </c>
      <c r="B7825" s="9" t="s">
        <v>46</v>
      </c>
      <c r="C7825" s="66" t="s">
        <v>4035</v>
      </c>
      <c r="D7825" s="44" t="s">
        <v>4494</v>
      </c>
      <c r="E7825" s="54"/>
      <c r="F7825" s="55"/>
      <c r="G7825" s="56">
        <v>1200</v>
      </c>
      <c r="H7825" s="57">
        <f t="shared" si="244"/>
        <v>1416</v>
      </c>
      <c r="I7825" s="58">
        <f t="shared" si="245"/>
        <v>0</v>
      </c>
      <c r="J7825" s="59" t="s">
        <v>4027</v>
      </c>
      <c r="K7825" s="59"/>
      <c r="L7825" s="60" t="s">
        <v>4029</v>
      </c>
      <c r="M7825" s="61">
        <v>0.64</v>
      </c>
      <c r="N7825" s="6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  <c r="BA7825" s="2"/>
      <c r="BB7825" s="2"/>
      <c r="BC7825" s="2"/>
      <c r="BD7825" s="2"/>
      <c r="BE7825" s="2"/>
      <c r="BF7825" s="2"/>
      <c r="BG7825" s="2"/>
      <c r="BH7825" s="2"/>
      <c r="BI7825" s="2"/>
      <c r="BJ7825" s="2"/>
      <c r="BK7825" s="2"/>
      <c r="BL7825" s="2"/>
      <c r="BM7825" s="2"/>
      <c r="BN7825" s="2"/>
      <c r="BO7825" s="2"/>
      <c r="BP7825" s="2"/>
      <c r="BQ7825" s="2"/>
      <c r="BR7825" s="2"/>
      <c r="BS7825" s="2"/>
      <c r="BT7825" s="2"/>
      <c r="BU7825" s="2"/>
      <c r="BV7825" s="2"/>
      <c r="BW7825" s="2"/>
      <c r="BX7825" s="2"/>
      <c r="BY7825" s="2"/>
      <c r="BZ7825" s="2"/>
      <c r="CA7825" s="2"/>
      <c r="CB7825" s="2"/>
      <c r="CC7825" s="2"/>
      <c r="CD7825" s="2"/>
      <c r="CE7825" s="2"/>
    </row>
    <row r="7826" spans="1:83" s="10" customFormat="1" ht="12.75" customHeight="1" x14ac:dyDescent="0.2">
      <c r="A7826" s="51" t="s">
        <v>3672</v>
      </c>
      <c r="B7826" s="9" t="s">
        <v>1217</v>
      </c>
      <c r="C7826" s="66" t="s">
        <v>4035</v>
      </c>
      <c r="D7826" s="44" t="s">
        <v>4494</v>
      </c>
      <c r="E7826" s="54"/>
      <c r="F7826" s="55"/>
      <c r="G7826" s="56">
        <v>959.95</v>
      </c>
      <c r="H7826" s="57">
        <f t="shared" si="244"/>
        <v>1132.741</v>
      </c>
      <c r="I7826" s="58">
        <f t="shared" si="245"/>
        <v>0</v>
      </c>
      <c r="J7826" s="59" t="s">
        <v>4027</v>
      </c>
      <c r="K7826" s="59"/>
      <c r="L7826" s="60" t="s">
        <v>4029</v>
      </c>
      <c r="M7826" s="61">
        <v>0.56000000000000005</v>
      </c>
      <c r="N7826" s="6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  <c r="BA7826" s="2"/>
      <c r="BB7826" s="2"/>
      <c r="BC7826" s="2"/>
      <c r="BD7826" s="2"/>
      <c r="BE7826" s="2"/>
      <c r="BF7826" s="2"/>
      <c r="BG7826" s="2"/>
      <c r="BH7826" s="2"/>
      <c r="BI7826" s="2"/>
      <c r="BJ7826" s="2"/>
      <c r="BK7826" s="2"/>
      <c r="BL7826" s="2"/>
      <c r="BM7826" s="2"/>
      <c r="BN7826" s="2"/>
      <c r="BO7826" s="2"/>
      <c r="BP7826" s="2"/>
      <c r="BQ7826" s="2"/>
      <c r="BR7826" s="2"/>
      <c r="BS7826" s="2"/>
      <c r="BT7826" s="2"/>
      <c r="BU7826" s="2"/>
      <c r="BV7826" s="2"/>
      <c r="BW7826" s="2"/>
      <c r="BX7826" s="2"/>
      <c r="BY7826" s="2"/>
      <c r="BZ7826" s="2"/>
      <c r="CA7826" s="2"/>
      <c r="CB7826" s="2"/>
      <c r="CC7826" s="2"/>
      <c r="CD7826" s="2"/>
      <c r="CE7826" s="2"/>
    </row>
    <row r="7827" spans="1:83" s="10" customFormat="1" ht="12.75" customHeight="1" x14ac:dyDescent="0.2">
      <c r="A7827" s="51" t="s">
        <v>3673</v>
      </c>
      <c r="B7827" s="9" t="s">
        <v>1218</v>
      </c>
      <c r="C7827" s="66" t="s">
        <v>4035</v>
      </c>
      <c r="D7827" s="44" t="s">
        <v>4494</v>
      </c>
      <c r="E7827" s="54"/>
      <c r="F7827" s="55"/>
      <c r="G7827" s="56">
        <v>50</v>
      </c>
      <c r="H7827" s="57">
        <f t="shared" si="244"/>
        <v>59</v>
      </c>
      <c r="I7827" s="58">
        <f t="shared" si="245"/>
        <v>0</v>
      </c>
      <c r="J7827" s="59" t="s">
        <v>4027</v>
      </c>
      <c r="K7827" s="59"/>
      <c r="L7827" s="79" t="s">
        <v>4205</v>
      </c>
      <c r="M7827" s="61">
        <v>0.14000000000000001</v>
      </c>
      <c r="N7827" s="6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  <c r="BA7827" s="2"/>
      <c r="BB7827" s="2"/>
      <c r="BC7827" s="2"/>
      <c r="BD7827" s="2"/>
      <c r="BE7827" s="2"/>
      <c r="BF7827" s="2"/>
      <c r="BG7827" s="2"/>
      <c r="BH7827" s="2"/>
      <c r="BI7827" s="2"/>
      <c r="BJ7827" s="2"/>
      <c r="BK7827" s="2"/>
      <c r="BL7827" s="2"/>
      <c r="BM7827" s="2"/>
      <c r="BN7827" s="2"/>
      <c r="BO7827" s="2"/>
      <c r="BP7827" s="2"/>
      <c r="BQ7827" s="2"/>
      <c r="BR7827" s="2"/>
      <c r="BS7827" s="2"/>
      <c r="BT7827" s="2"/>
      <c r="BU7827" s="2"/>
      <c r="BV7827" s="2"/>
      <c r="BW7827" s="2"/>
      <c r="BX7827" s="2"/>
      <c r="BY7827" s="2"/>
      <c r="BZ7827" s="2"/>
      <c r="CA7827" s="2"/>
      <c r="CB7827" s="2"/>
      <c r="CC7827" s="2"/>
      <c r="CD7827" s="2"/>
      <c r="CE7827" s="2"/>
    </row>
    <row r="7828" spans="1:83" s="10" customFormat="1" ht="12.75" customHeight="1" x14ac:dyDescent="0.2">
      <c r="A7828" s="51" t="s">
        <v>3674</v>
      </c>
      <c r="B7828" s="9" t="s">
        <v>28</v>
      </c>
      <c r="C7828" s="66" t="s">
        <v>4035</v>
      </c>
      <c r="D7828" s="44" t="s">
        <v>4494</v>
      </c>
      <c r="E7828" s="54"/>
      <c r="F7828" s="55"/>
      <c r="G7828" s="56">
        <v>170.2</v>
      </c>
      <c r="H7828" s="57">
        <f t="shared" si="244"/>
        <v>200.83599999999998</v>
      </c>
      <c r="I7828" s="58">
        <f t="shared" si="245"/>
        <v>0</v>
      </c>
      <c r="J7828" s="59" t="s">
        <v>4027</v>
      </c>
      <c r="K7828" s="59"/>
      <c r="L7828" s="60" t="s">
        <v>4029</v>
      </c>
      <c r="M7828" s="61">
        <v>0.14699999999999999</v>
      </c>
      <c r="N7828" s="6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  <c r="AX7828" s="2"/>
      <c r="AY7828" s="2"/>
      <c r="AZ7828" s="2"/>
      <c r="BA7828" s="2"/>
      <c r="BB7828" s="2"/>
      <c r="BC7828" s="2"/>
      <c r="BD7828" s="2"/>
      <c r="BE7828" s="2"/>
      <c r="BF7828" s="2"/>
      <c r="BG7828" s="2"/>
      <c r="BH7828" s="2"/>
      <c r="BI7828" s="2"/>
      <c r="BJ7828" s="2"/>
      <c r="BK7828" s="2"/>
      <c r="BL7828" s="2"/>
      <c r="BM7828" s="2"/>
      <c r="BN7828" s="2"/>
      <c r="BO7828" s="2"/>
      <c r="BP7828" s="2"/>
      <c r="BQ7828" s="2"/>
      <c r="BR7828" s="2"/>
      <c r="BS7828" s="2"/>
      <c r="BT7828" s="2"/>
      <c r="BU7828" s="2"/>
      <c r="BV7828" s="2"/>
      <c r="BW7828" s="2"/>
      <c r="BX7828" s="2"/>
      <c r="BY7828" s="2"/>
      <c r="BZ7828" s="2"/>
      <c r="CA7828" s="2"/>
      <c r="CB7828" s="2"/>
      <c r="CC7828" s="2"/>
      <c r="CD7828" s="2"/>
      <c r="CE7828" s="2"/>
    </row>
    <row r="7829" spans="1:83" s="10" customFormat="1" ht="12.75" customHeight="1" x14ac:dyDescent="0.2">
      <c r="A7829" s="51" t="s">
        <v>3675</v>
      </c>
      <c r="B7829" s="9" t="s">
        <v>37</v>
      </c>
      <c r="C7829" s="66" t="s">
        <v>4035</v>
      </c>
      <c r="D7829" s="44" t="s">
        <v>4494</v>
      </c>
      <c r="E7829" s="54"/>
      <c r="F7829" s="55"/>
      <c r="G7829" s="56">
        <v>24.74</v>
      </c>
      <c r="H7829" s="57">
        <f t="shared" si="244"/>
        <v>29.193199999999997</v>
      </c>
      <c r="I7829" s="58">
        <f t="shared" si="245"/>
        <v>0</v>
      </c>
      <c r="J7829" s="59" t="s">
        <v>4027</v>
      </c>
      <c r="K7829" s="59"/>
      <c r="L7829" s="60" t="s">
        <v>4526</v>
      </c>
      <c r="M7829" s="61">
        <v>4.0000000000000001E-3</v>
      </c>
      <c r="N7829" s="6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  <c r="BA7829" s="2"/>
      <c r="BB7829" s="2"/>
      <c r="BC7829" s="2"/>
      <c r="BD7829" s="2"/>
      <c r="BE7829" s="2"/>
      <c r="BF7829" s="2"/>
      <c r="BG7829" s="2"/>
      <c r="BH7829" s="2"/>
      <c r="BI7829" s="2"/>
      <c r="BJ7829" s="2"/>
      <c r="BK7829" s="2"/>
      <c r="BL7829" s="2"/>
      <c r="BM7829" s="2"/>
      <c r="BN7829" s="2"/>
      <c r="BO7829" s="2"/>
      <c r="BP7829" s="2"/>
      <c r="BQ7829" s="2"/>
      <c r="BR7829" s="2"/>
      <c r="BS7829" s="2"/>
      <c r="BT7829" s="2"/>
      <c r="BU7829" s="2"/>
      <c r="BV7829" s="2"/>
      <c r="BW7829" s="2"/>
      <c r="BX7829" s="2"/>
      <c r="BY7829" s="2"/>
      <c r="BZ7829" s="2"/>
      <c r="CA7829" s="2"/>
      <c r="CB7829" s="2"/>
      <c r="CC7829" s="2"/>
      <c r="CD7829" s="2"/>
      <c r="CE7829" s="2"/>
    </row>
    <row r="7830" spans="1:83" s="10" customFormat="1" ht="12.75" customHeight="1" x14ac:dyDescent="0.2">
      <c r="A7830" s="51" t="s">
        <v>3676</v>
      </c>
      <c r="B7830" s="9" t="s">
        <v>1219</v>
      </c>
      <c r="C7830" s="66" t="s">
        <v>4035</v>
      </c>
      <c r="D7830" s="44" t="s">
        <v>4494</v>
      </c>
      <c r="E7830" s="54"/>
      <c r="F7830" s="55"/>
      <c r="G7830" s="56">
        <v>1000</v>
      </c>
      <c r="H7830" s="57">
        <f t="shared" si="244"/>
        <v>1180</v>
      </c>
      <c r="I7830" s="58">
        <f t="shared" si="245"/>
        <v>0</v>
      </c>
      <c r="J7830" s="59" t="s">
        <v>4027</v>
      </c>
      <c r="K7830" s="59"/>
      <c r="L7830" s="79" t="s">
        <v>4205</v>
      </c>
      <c r="M7830" s="61">
        <v>0.15</v>
      </c>
      <c r="N7830" s="6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  <c r="BA7830" s="2"/>
      <c r="BB7830" s="2"/>
      <c r="BC7830" s="2"/>
      <c r="BD7830" s="2"/>
      <c r="BE7830" s="2"/>
      <c r="BF7830" s="2"/>
      <c r="BG7830" s="2"/>
      <c r="BH7830" s="2"/>
      <c r="BI7830" s="2"/>
      <c r="BJ7830" s="2"/>
      <c r="BK7830" s="2"/>
      <c r="BL7830" s="2"/>
      <c r="BM7830" s="2"/>
      <c r="BN7830" s="2"/>
      <c r="BO7830" s="2"/>
      <c r="BP7830" s="2"/>
      <c r="BQ7830" s="2"/>
      <c r="BR7830" s="2"/>
      <c r="BS7830" s="2"/>
      <c r="BT7830" s="2"/>
      <c r="BU7830" s="2"/>
      <c r="BV7830" s="2"/>
      <c r="BW7830" s="2"/>
      <c r="BX7830" s="2"/>
      <c r="BY7830" s="2"/>
      <c r="BZ7830" s="2"/>
      <c r="CA7830" s="2"/>
      <c r="CB7830" s="2"/>
      <c r="CC7830" s="2"/>
      <c r="CD7830" s="2"/>
      <c r="CE7830" s="2"/>
    </row>
    <row r="7831" spans="1:83" s="10" customFormat="1" ht="12.75" customHeight="1" x14ac:dyDescent="0.2">
      <c r="A7831" s="64" t="s">
        <v>12837</v>
      </c>
      <c r="B7831" s="9" t="s">
        <v>62</v>
      </c>
      <c r="C7831" s="53" t="s">
        <v>4007</v>
      </c>
      <c r="D7831" s="44" t="s">
        <v>4494</v>
      </c>
      <c r="E7831" s="54"/>
      <c r="F7831" s="55"/>
      <c r="G7831" s="56">
        <v>29.41</v>
      </c>
      <c r="H7831" s="57">
        <f t="shared" si="244"/>
        <v>34.703800000000001</v>
      </c>
      <c r="I7831" s="58">
        <f t="shared" si="245"/>
        <v>0</v>
      </c>
      <c r="J7831" s="59" t="s">
        <v>4027</v>
      </c>
      <c r="K7831" s="59" t="s">
        <v>4154</v>
      </c>
      <c r="L7831" s="79" t="s">
        <v>4205</v>
      </c>
      <c r="M7831" s="61">
        <v>5.0000000000000001E-3</v>
      </c>
      <c r="N7831" s="6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  <c r="BA7831" s="2"/>
      <c r="BB7831" s="2"/>
      <c r="BC7831" s="2"/>
      <c r="BD7831" s="2"/>
      <c r="BE7831" s="2"/>
      <c r="BF7831" s="2"/>
      <c r="BG7831" s="2"/>
      <c r="BH7831" s="2"/>
      <c r="BI7831" s="2"/>
      <c r="BJ7831" s="2"/>
      <c r="BK7831" s="2"/>
      <c r="BL7831" s="2"/>
      <c r="BM7831" s="2"/>
      <c r="BN7831" s="2"/>
      <c r="BO7831" s="2"/>
      <c r="BP7831" s="2"/>
      <c r="BQ7831" s="2"/>
      <c r="BR7831" s="2"/>
      <c r="BS7831" s="2"/>
      <c r="BT7831" s="2"/>
      <c r="BU7831" s="2"/>
      <c r="BV7831" s="2"/>
      <c r="BW7831" s="2"/>
      <c r="BX7831" s="2"/>
      <c r="BY7831" s="2"/>
      <c r="BZ7831" s="2"/>
      <c r="CA7831" s="2"/>
      <c r="CB7831" s="2"/>
      <c r="CC7831" s="2"/>
      <c r="CD7831" s="2"/>
      <c r="CE7831" s="2"/>
    </row>
    <row r="7832" spans="1:83" s="10" customFormat="1" ht="12.75" customHeight="1" x14ac:dyDescent="0.2">
      <c r="A7832" s="51" t="s">
        <v>12838</v>
      </c>
      <c r="B7832" s="9" t="s">
        <v>1220</v>
      </c>
      <c r="C7832" s="66" t="s">
        <v>4035</v>
      </c>
      <c r="D7832" s="44" t="s">
        <v>4494</v>
      </c>
      <c r="E7832" s="54"/>
      <c r="F7832" s="55"/>
      <c r="G7832" s="56">
        <v>125.17</v>
      </c>
      <c r="H7832" s="57">
        <f t="shared" si="244"/>
        <v>147.70059999999998</v>
      </c>
      <c r="I7832" s="58">
        <f t="shared" si="245"/>
        <v>0</v>
      </c>
      <c r="J7832" s="59" t="s">
        <v>4027</v>
      </c>
      <c r="K7832" s="59"/>
      <c r="L7832" s="60" t="s">
        <v>4029</v>
      </c>
      <c r="M7832" s="61">
        <v>0.08</v>
      </c>
      <c r="N7832" s="6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  <c r="BA7832" s="2"/>
      <c r="BB7832" s="2"/>
      <c r="BC7832" s="2"/>
      <c r="BD7832" s="2"/>
      <c r="BE7832" s="2"/>
      <c r="BF7832" s="2"/>
      <c r="BG7832" s="2"/>
      <c r="BH7832" s="2"/>
      <c r="BI7832" s="2"/>
      <c r="BJ7832" s="2"/>
      <c r="BK7832" s="2"/>
      <c r="BL7832" s="2"/>
      <c r="BM7832" s="2"/>
      <c r="BN7832" s="2"/>
      <c r="BO7832" s="2"/>
      <c r="BP7832" s="2"/>
      <c r="BQ7832" s="2"/>
      <c r="BR7832" s="2"/>
      <c r="BS7832" s="2"/>
      <c r="BT7832" s="2"/>
      <c r="BU7832" s="2"/>
      <c r="BV7832" s="2"/>
      <c r="BW7832" s="2"/>
      <c r="BX7832" s="2"/>
      <c r="BY7832" s="2"/>
      <c r="BZ7832" s="2"/>
      <c r="CA7832" s="2"/>
      <c r="CB7832" s="2"/>
      <c r="CC7832" s="2"/>
      <c r="CD7832" s="2"/>
      <c r="CE7832" s="2"/>
    </row>
    <row r="7833" spans="1:83" s="10" customFormat="1" ht="12.75" customHeight="1" x14ac:dyDescent="0.2">
      <c r="A7833" s="51" t="s">
        <v>3677</v>
      </c>
      <c r="B7833" s="9" t="s">
        <v>1221</v>
      </c>
      <c r="C7833" s="66" t="s">
        <v>4035</v>
      </c>
      <c r="D7833" s="44" t="s">
        <v>4494</v>
      </c>
      <c r="E7833" s="54"/>
      <c r="F7833" s="55"/>
      <c r="G7833" s="56">
        <v>450</v>
      </c>
      <c r="H7833" s="57">
        <f t="shared" si="244"/>
        <v>531</v>
      </c>
      <c r="I7833" s="58">
        <f t="shared" si="245"/>
        <v>0</v>
      </c>
      <c r="J7833" s="59" t="s">
        <v>4027</v>
      </c>
      <c r="K7833" s="59"/>
      <c r="L7833" s="60" t="s">
        <v>4029</v>
      </c>
      <c r="M7833" s="61">
        <v>1.7999999999999999E-2</v>
      </c>
      <c r="N7833" s="6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  <c r="AY7833" s="2"/>
      <c r="AZ7833" s="2"/>
      <c r="BA7833" s="2"/>
      <c r="BB7833" s="2"/>
      <c r="BC7833" s="2"/>
      <c r="BD7833" s="2"/>
      <c r="BE7833" s="2"/>
      <c r="BF7833" s="2"/>
      <c r="BG7833" s="2"/>
      <c r="BH7833" s="2"/>
      <c r="BI7833" s="2"/>
      <c r="BJ7833" s="2"/>
      <c r="BK7833" s="2"/>
      <c r="BL7833" s="2"/>
      <c r="BM7833" s="2"/>
      <c r="BN7833" s="2"/>
      <c r="BO7833" s="2"/>
      <c r="BP7833" s="2"/>
      <c r="BQ7833" s="2"/>
      <c r="BR7833" s="2"/>
      <c r="BS7833" s="2"/>
      <c r="BT7833" s="2"/>
      <c r="BU7833" s="2"/>
      <c r="BV7833" s="2"/>
      <c r="BW7833" s="2"/>
      <c r="BX7833" s="2"/>
      <c r="BY7833" s="2"/>
      <c r="BZ7833" s="2"/>
      <c r="CA7833" s="2"/>
      <c r="CB7833" s="2"/>
      <c r="CC7833" s="2"/>
      <c r="CD7833" s="2"/>
      <c r="CE7833" s="2"/>
    </row>
    <row r="7834" spans="1:83" s="10" customFormat="1" ht="12.75" customHeight="1" x14ac:dyDescent="0.2">
      <c r="A7834" s="51" t="s">
        <v>3678</v>
      </c>
      <c r="B7834" s="9" t="s">
        <v>46</v>
      </c>
      <c r="C7834" s="66" t="s">
        <v>4035</v>
      </c>
      <c r="D7834" s="44" t="s">
        <v>4494</v>
      </c>
      <c r="E7834" s="54"/>
      <c r="F7834" s="55"/>
      <c r="G7834" s="56">
        <v>60</v>
      </c>
      <c r="H7834" s="57">
        <f t="shared" si="244"/>
        <v>70.8</v>
      </c>
      <c r="I7834" s="58">
        <f t="shared" si="245"/>
        <v>0</v>
      </c>
      <c r="J7834" s="59" t="s">
        <v>4027</v>
      </c>
      <c r="K7834" s="59"/>
      <c r="L7834" s="60" t="s">
        <v>4029</v>
      </c>
      <c r="M7834" s="61">
        <v>0.28000000000000003</v>
      </c>
      <c r="N7834" s="6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  <c r="AY7834" s="2"/>
      <c r="AZ7834" s="2"/>
      <c r="BA7834" s="2"/>
      <c r="BB7834" s="2"/>
      <c r="BC7834" s="2"/>
      <c r="BD7834" s="2"/>
      <c r="BE7834" s="2"/>
      <c r="BF7834" s="2"/>
      <c r="BG7834" s="2"/>
      <c r="BH7834" s="2"/>
      <c r="BI7834" s="2"/>
      <c r="BJ7834" s="2"/>
      <c r="BK7834" s="2"/>
      <c r="BL7834" s="2"/>
      <c r="BM7834" s="2"/>
      <c r="BN7834" s="2"/>
      <c r="BO7834" s="2"/>
      <c r="BP7834" s="2"/>
      <c r="BQ7834" s="2"/>
      <c r="BR7834" s="2"/>
      <c r="BS7834" s="2"/>
      <c r="BT7834" s="2"/>
      <c r="BU7834" s="2"/>
      <c r="BV7834" s="2"/>
      <c r="BW7834" s="2"/>
      <c r="BX7834" s="2"/>
      <c r="BY7834" s="2"/>
      <c r="BZ7834" s="2"/>
      <c r="CA7834" s="2"/>
      <c r="CB7834" s="2"/>
      <c r="CC7834" s="2"/>
      <c r="CD7834" s="2"/>
      <c r="CE7834" s="2"/>
    </row>
    <row r="7835" spans="1:83" s="10" customFormat="1" ht="12.75" customHeight="1" x14ac:dyDescent="0.2">
      <c r="A7835" s="51" t="s">
        <v>3679</v>
      </c>
      <c r="B7835" s="9" t="s">
        <v>669</v>
      </c>
      <c r="C7835" s="66" t="s">
        <v>4035</v>
      </c>
      <c r="D7835" s="44" t="s">
        <v>4494</v>
      </c>
      <c r="E7835" s="54"/>
      <c r="F7835" s="55"/>
      <c r="G7835" s="56">
        <v>336.34</v>
      </c>
      <c r="H7835" s="57">
        <f t="shared" si="244"/>
        <v>396.88119999999992</v>
      </c>
      <c r="I7835" s="58">
        <f t="shared" si="245"/>
        <v>0</v>
      </c>
      <c r="J7835" s="59" t="s">
        <v>4027</v>
      </c>
      <c r="K7835" s="59"/>
      <c r="L7835" s="60" t="s">
        <v>4029</v>
      </c>
      <c r="M7835" s="61">
        <v>0.01</v>
      </c>
      <c r="N7835" s="6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  <c r="AY7835" s="2"/>
      <c r="AZ7835" s="2"/>
      <c r="BA7835" s="2"/>
      <c r="BB7835" s="2"/>
      <c r="BC7835" s="2"/>
      <c r="BD7835" s="2"/>
      <c r="BE7835" s="2"/>
      <c r="BF7835" s="2"/>
      <c r="BG7835" s="2"/>
      <c r="BH7835" s="2"/>
      <c r="BI7835" s="2"/>
      <c r="BJ7835" s="2"/>
      <c r="BK7835" s="2"/>
      <c r="BL7835" s="2"/>
      <c r="BM7835" s="2"/>
      <c r="BN7835" s="2"/>
      <c r="BO7835" s="2"/>
      <c r="BP7835" s="2"/>
      <c r="BQ7835" s="2"/>
      <c r="BR7835" s="2"/>
      <c r="BS7835" s="2"/>
      <c r="BT7835" s="2"/>
      <c r="BU7835" s="2"/>
      <c r="BV7835" s="2"/>
      <c r="BW7835" s="2"/>
      <c r="BX7835" s="2"/>
      <c r="BY7835" s="2"/>
      <c r="BZ7835" s="2"/>
      <c r="CA7835" s="2"/>
      <c r="CB7835" s="2"/>
      <c r="CC7835" s="2"/>
      <c r="CD7835" s="2"/>
      <c r="CE7835" s="2"/>
    </row>
    <row r="7836" spans="1:83" s="10" customFormat="1" ht="12.75" customHeight="1" x14ac:dyDescent="0.2">
      <c r="A7836" s="93" t="s">
        <v>12839</v>
      </c>
      <c r="B7836" s="9" t="s">
        <v>7274</v>
      </c>
      <c r="C7836" s="53" t="s">
        <v>4007</v>
      </c>
      <c r="D7836" s="44" t="s">
        <v>4494</v>
      </c>
      <c r="E7836" s="54"/>
      <c r="F7836" s="55"/>
      <c r="G7836" s="56">
        <v>520</v>
      </c>
      <c r="H7836" s="57">
        <f t="shared" si="244"/>
        <v>613.6</v>
      </c>
      <c r="I7836" s="58">
        <f t="shared" si="245"/>
        <v>0</v>
      </c>
      <c r="J7836" s="59"/>
      <c r="K7836" s="59" t="s">
        <v>7367</v>
      </c>
      <c r="L7836" s="60" t="s">
        <v>4029</v>
      </c>
      <c r="M7836" s="61">
        <v>0.91500000000000004</v>
      </c>
      <c r="N7836" s="6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  <c r="AY7836" s="2"/>
      <c r="AZ7836" s="2"/>
      <c r="BA7836" s="2"/>
      <c r="BB7836" s="2"/>
      <c r="BC7836" s="2"/>
      <c r="BD7836" s="2"/>
      <c r="BE7836" s="2"/>
      <c r="BF7836" s="2"/>
      <c r="BG7836" s="2"/>
      <c r="BH7836" s="2"/>
      <c r="BI7836" s="2"/>
      <c r="BJ7836" s="2"/>
      <c r="BK7836" s="2"/>
      <c r="BL7836" s="2"/>
      <c r="BM7836" s="2"/>
      <c r="BN7836" s="2"/>
      <c r="BO7836" s="2"/>
      <c r="BP7836" s="2"/>
      <c r="BQ7836" s="2"/>
      <c r="BR7836" s="2"/>
      <c r="BS7836" s="2"/>
      <c r="BT7836" s="2"/>
      <c r="BU7836" s="2"/>
      <c r="BV7836" s="2"/>
      <c r="BW7836" s="2"/>
      <c r="BX7836" s="2"/>
      <c r="BY7836" s="2"/>
      <c r="BZ7836" s="2"/>
      <c r="CA7836" s="2"/>
      <c r="CB7836" s="2"/>
      <c r="CC7836" s="2"/>
      <c r="CD7836" s="2"/>
      <c r="CE7836" s="2"/>
    </row>
    <row r="7837" spans="1:83" s="10" customFormat="1" ht="12.75" customHeight="1" x14ac:dyDescent="0.2">
      <c r="A7837" s="69" t="s">
        <v>12840</v>
      </c>
      <c r="B7837" s="70" t="s">
        <v>7274</v>
      </c>
      <c r="C7837" s="71" t="s">
        <v>4007</v>
      </c>
      <c r="D7837" s="72" t="s">
        <v>4494</v>
      </c>
      <c r="E7837" s="54"/>
      <c r="F7837" s="55"/>
      <c r="G7837" s="56">
        <v>640.88</v>
      </c>
      <c r="H7837" s="57">
        <f t="shared" si="244"/>
        <v>756.23839999999996</v>
      </c>
      <c r="I7837" s="58">
        <f t="shared" si="245"/>
        <v>0</v>
      </c>
      <c r="J7837" s="59" t="s">
        <v>4027</v>
      </c>
      <c r="K7837" s="59" t="s">
        <v>6938</v>
      </c>
      <c r="L7837" s="60" t="s">
        <v>4029</v>
      </c>
      <c r="M7837" s="61"/>
      <c r="N7837" s="6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  <c r="BA7837" s="2"/>
      <c r="BB7837" s="2"/>
      <c r="BC7837" s="2"/>
      <c r="BD7837" s="2"/>
      <c r="BE7837" s="2"/>
      <c r="BF7837" s="2"/>
      <c r="BG7837" s="2"/>
      <c r="BH7837" s="2"/>
      <c r="BI7837" s="2"/>
      <c r="BJ7837" s="2"/>
      <c r="BK7837" s="2"/>
      <c r="BL7837" s="2"/>
      <c r="BM7837" s="2"/>
      <c r="BN7837" s="2"/>
      <c r="BO7837" s="2"/>
      <c r="BP7837" s="2"/>
      <c r="BQ7837" s="2"/>
      <c r="BR7837" s="2"/>
      <c r="BS7837" s="2"/>
      <c r="BT7837" s="2"/>
      <c r="BU7837" s="2"/>
      <c r="BV7837" s="2"/>
      <c r="BW7837" s="2"/>
      <c r="BX7837" s="2"/>
      <c r="BY7837" s="2"/>
      <c r="BZ7837" s="2"/>
      <c r="CA7837" s="2"/>
      <c r="CB7837" s="2"/>
      <c r="CC7837" s="2"/>
      <c r="CD7837" s="2"/>
      <c r="CE7837" s="2"/>
    </row>
    <row r="7838" spans="1:83" s="10" customFormat="1" ht="12.75" customHeight="1" x14ac:dyDescent="0.2">
      <c r="A7838" s="64" t="s">
        <v>12841</v>
      </c>
      <c r="B7838" s="9" t="s">
        <v>12745</v>
      </c>
      <c r="C7838" s="66" t="s">
        <v>4035</v>
      </c>
      <c r="D7838" s="44" t="s">
        <v>4494</v>
      </c>
      <c r="E7838" s="54"/>
      <c r="F7838" s="55"/>
      <c r="G7838" s="56">
        <v>145.22999999999999</v>
      </c>
      <c r="H7838" s="57">
        <f t="shared" si="244"/>
        <v>171.37139999999997</v>
      </c>
      <c r="I7838" s="58">
        <f t="shared" si="245"/>
        <v>0</v>
      </c>
      <c r="J7838" s="59" t="s">
        <v>4027</v>
      </c>
      <c r="K7838" s="59" t="s">
        <v>6938</v>
      </c>
      <c r="L7838" s="65">
        <v>6370</v>
      </c>
      <c r="M7838" s="61">
        <v>0.63</v>
      </c>
      <c r="N7838" s="6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  <c r="AY7838" s="2"/>
      <c r="AZ7838" s="2"/>
      <c r="BA7838" s="2"/>
      <c r="BB7838" s="2"/>
      <c r="BC7838" s="2"/>
      <c r="BD7838" s="2"/>
      <c r="BE7838" s="2"/>
      <c r="BF7838" s="2"/>
      <c r="BG7838" s="2"/>
      <c r="BH7838" s="2"/>
      <c r="BI7838" s="2"/>
      <c r="BJ7838" s="2"/>
      <c r="BK7838" s="2"/>
      <c r="BL7838" s="2"/>
      <c r="BM7838" s="2"/>
      <c r="BN7838" s="2"/>
      <c r="BO7838" s="2"/>
      <c r="BP7838" s="2"/>
      <c r="BQ7838" s="2"/>
      <c r="BR7838" s="2"/>
      <c r="BS7838" s="2"/>
      <c r="BT7838" s="2"/>
      <c r="BU7838" s="2"/>
      <c r="BV7838" s="2"/>
      <c r="BW7838" s="2"/>
      <c r="BX7838" s="2"/>
      <c r="BY7838" s="2"/>
      <c r="BZ7838" s="2"/>
      <c r="CA7838" s="2"/>
      <c r="CB7838" s="2"/>
      <c r="CC7838" s="2"/>
      <c r="CD7838" s="2"/>
      <c r="CE7838" s="2"/>
    </row>
    <row r="7839" spans="1:83" s="10" customFormat="1" ht="12.75" customHeight="1" x14ac:dyDescent="0.2">
      <c r="A7839" s="51" t="s">
        <v>12842</v>
      </c>
      <c r="B7839" s="9" t="s">
        <v>8028</v>
      </c>
      <c r="C7839" s="66" t="s">
        <v>4035</v>
      </c>
      <c r="D7839" s="44" t="s">
        <v>4494</v>
      </c>
      <c r="E7839" s="54"/>
      <c r="F7839" s="55"/>
      <c r="G7839" s="56">
        <v>65</v>
      </c>
      <c r="H7839" s="57">
        <f t="shared" si="244"/>
        <v>76.7</v>
      </c>
      <c r="I7839" s="58">
        <f t="shared" si="245"/>
        <v>0</v>
      </c>
      <c r="J7839" s="59" t="s">
        <v>4027</v>
      </c>
      <c r="K7839" s="59"/>
      <c r="L7839" s="60" t="s">
        <v>4029</v>
      </c>
      <c r="M7839" s="61">
        <v>0.22</v>
      </c>
      <c r="N7839" s="6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  <c r="AX7839" s="2"/>
      <c r="AY7839" s="2"/>
      <c r="AZ7839" s="2"/>
      <c r="BA7839" s="2"/>
      <c r="BB7839" s="2"/>
      <c r="BC7839" s="2"/>
      <c r="BD7839" s="2"/>
      <c r="BE7839" s="2"/>
      <c r="BF7839" s="2"/>
      <c r="BG7839" s="2"/>
      <c r="BH7839" s="2"/>
      <c r="BI7839" s="2"/>
      <c r="BJ7839" s="2"/>
      <c r="BK7839" s="2"/>
      <c r="BL7839" s="2"/>
      <c r="BM7839" s="2"/>
      <c r="BN7839" s="2"/>
      <c r="BO7839" s="2"/>
      <c r="BP7839" s="2"/>
      <c r="BQ7839" s="2"/>
      <c r="BR7839" s="2"/>
      <c r="BS7839" s="2"/>
      <c r="BT7839" s="2"/>
      <c r="BU7839" s="2"/>
      <c r="BV7839" s="2"/>
      <c r="BW7839" s="2"/>
      <c r="BX7839" s="2"/>
      <c r="BY7839" s="2"/>
      <c r="BZ7839" s="2"/>
      <c r="CA7839" s="2"/>
      <c r="CB7839" s="2"/>
      <c r="CC7839" s="2"/>
      <c r="CD7839" s="2"/>
      <c r="CE7839" s="2"/>
    </row>
    <row r="7840" spans="1:83" s="10" customFormat="1" ht="12.75" customHeight="1" x14ac:dyDescent="0.2">
      <c r="A7840" s="51" t="s">
        <v>3680</v>
      </c>
      <c r="B7840" s="9" t="s">
        <v>23</v>
      </c>
      <c r="C7840" s="66" t="s">
        <v>4035</v>
      </c>
      <c r="D7840" s="44" t="s">
        <v>4494</v>
      </c>
      <c r="E7840" s="54"/>
      <c r="F7840" s="55"/>
      <c r="G7840" s="56">
        <v>87.75</v>
      </c>
      <c r="H7840" s="57">
        <f t="shared" si="244"/>
        <v>103.54499999999999</v>
      </c>
      <c r="I7840" s="58">
        <f t="shared" si="245"/>
        <v>0</v>
      </c>
      <c r="J7840" s="59" t="s">
        <v>4027</v>
      </c>
      <c r="K7840" s="59"/>
      <c r="L7840" s="60" t="s">
        <v>4029</v>
      </c>
      <c r="M7840" s="61">
        <v>7.4999999999999997E-2</v>
      </c>
      <c r="N7840" s="6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  <c r="AX7840" s="2"/>
      <c r="AY7840" s="2"/>
      <c r="AZ7840" s="2"/>
      <c r="BA7840" s="2"/>
      <c r="BB7840" s="2"/>
      <c r="BC7840" s="2"/>
      <c r="BD7840" s="2"/>
      <c r="BE7840" s="2"/>
      <c r="BF7840" s="2"/>
      <c r="BG7840" s="2"/>
      <c r="BH7840" s="2"/>
      <c r="BI7840" s="2"/>
      <c r="BJ7840" s="2"/>
      <c r="BK7840" s="2"/>
      <c r="BL7840" s="2"/>
      <c r="BM7840" s="2"/>
      <c r="BN7840" s="2"/>
      <c r="BO7840" s="2"/>
      <c r="BP7840" s="2"/>
      <c r="BQ7840" s="2"/>
      <c r="BR7840" s="2"/>
      <c r="BS7840" s="2"/>
      <c r="BT7840" s="2"/>
      <c r="BU7840" s="2"/>
      <c r="BV7840" s="2"/>
      <c r="BW7840" s="2"/>
      <c r="BX7840" s="2"/>
      <c r="BY7840" s="2"/>
      <c r="BZ7840" s="2"/>
      <c r="CA7840" s="2"/>
      <c r="CB7840" s="2"/>
      <c r="CC7840" s="2"/>
      <c r="CD7840" s="2"/>
      <c r="CE7840" s="2"/>
    </row>
    <row r="7841" spans="1:83" s="10" customFormat="1" ht="12.75" customHeight="1" x14ac:dyDescent="0.2">
      <c r="A7841" s="51" t="s">
        <v>3681</v>
      </c>
      <c r="B7841" s="9" t="s">
        <v>23</v>
      </c>
      <c r="C7841" s="66" t="s">
        <v>4035</v>
      </c>
      <c r="D7841" s="44" t="s">
        <v>4494</v>
      </c>
      <c r="E7841" s="54"/>
      <c r="F7841" s="55"/>
      <c r="G7841" s="56">
        <v>100.82</v>
      </c>
      <c r="H7841" s="57">
        <f t="shared" si="244"/>
        <v>118.96759999999999</v>
      </c>
      <c r="I7841" s="58">
        <f t="shared" si="245"/>
        <v>0</v>
      </c>
      <c r="J7841" s="59" t="s">
        <v>4027</v>
      </c>
      <c r="K7841" s="59"/>
      <c r="L7841" s="60" t="s">
        <v>4029</v>
      </c>
      <c r="M7841" s="61">
        <v>0.05</v>
      </c>
      <c r="N7841" s="6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  <c r="AX7841" s="2"/>
      <c r="AY7841" s="2"/>
      <c r="AZ7841" s="2"/>
      <c r="BA7841" s="2"/>
      <c r="BB7841" s="2"/>
      <c r="BC7841" s="2"/>
      <c r="BD7841" s="2"/>
      <c r="BE7841" s="2"/>
      <c r="BF7841" s="2"/>
      <c r="BG7841" s="2"/>
      <c r="BH7841" s="2"/>
      <c r="BI7841" s="2"/>
      <c r="BJ7841" s="2"/>
      <c r="BK7841" s="2"/>
      <c r="BL7841" s="2"/>
      <c r="BM7841" s="2"/>
      <c r="BN7841" s="2"/>
      <c r="BO7841" s="2"/>
      <c r="BP7841" s="2"/>
      <c r="BQ7841" s="2"/>
      <c r="BR7841" s="2"/>
      <c r="BS7841" s="2"/>
      <c r="BT7841" s="2"/>
      <c r="BU7841" s="2"/>
      <c r="BV7841" s="2"/>
      <c r="BW7841" s="2"/>
      <c r="BX7841" s="2"/>
      <c r="BY7841" s="2"/>
      <c r="BZ7841" s="2"/>
      <c r="CA7841" s="2"/>
      <c r="CB7841" s="2"/>
      <c r="CC7841" s="2"/>
      <c r="CD7841" s="2"/>
      <c r="CE7841" s="2"/>
    </row>
    <row r="7842" spans="1:83" s="10" customFormat="1" ht="12.75" customHeight="1" x14ac:dyDescent="0.2">
      <c r="A7842" s="51" t="s">
        <v>12843</v>
      </c>
      <c r="B7842" s="9" t="s">
        <v>12844</v>
      </c>
      <c r="C7842" s="66" t="s">
        <v>4035</v>
      </c>
      <c r="D7842" s="44" t="s">
        <v>4494</v>
      </c>
      <c r="E7842" s="54"/>
      <c r="F7842" s="55"/>
      <c r="G7842" s="56">
        <v>151.19999999999999</v>
      </c>
      <c r="H7842" s="57">
        <f t="shared" si="244"/>
        <v>178.41599999999997</v>
      </c>
      <c r="I7842" s="58">
        <f t="shared" si="245"/>
        <v>0</v>
      </c>
      <c r="J7842" s="59" t="s">
        <v>4027</v>
      </c>
      <c r="K7842" s="59"/>
      <c r="L7842" s="60" t="s">
        <v>4029</v>
      </c>
      <c r="M7842" s="61">
        <v>0.2</v>
      </c>
      <c r="N7842" s="6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  <c r="AX7842" s="2"/>
      <c r="AY7842" s="2"/>
      <c r="AZ7842" s="2"/>
      <c r="BA7842" s="2"/>
      <c r="BB7842" s="2"/>
      <c r="BC7842" s="2"/>
      <c r="BD7842" s="2"/>
      <c r="BE7842" s="2"/>
      <c r="BF7842" s="2"/>
      <c r="BG7842" s="2"/>
      <c r="BH7842" s="2"/>
      <c r="BI7842" s="2"/>
      <c r="BJ7842" s="2"/>
      <c r="BK7842" s="2"/>
      <c r="BL7842" s="2"/>
      <c r="BM7842" s="2"/>
      <c r="BN7842" s="2"/>
      <c r="BO7842" s="2"/>
      <c r="BP7842" s="2"/>
      <c r="BQ7842" s="2"/>
      <c r="BR7842" s="2"/>
      <c r="BS7842" s="2"/>
      <c r="BT7842" s="2"/>
      <c r="BU7842" s="2"/>
      <c r="BV7842" s="2"/>
      <c r="BW7842" s="2"/>
      <c r="BX7842" s="2"/>
      <c r="BY7842" s="2"/>
      <c r="BZ7842" s="2"/>
      <c r="CA7842" s="2"/>
      <c r="CB7842" s="2"/>
      <c r="CC7842" s="2"/>
      <c r="CD7842" s="2"/>
      <c r="CE7842" s="2"/>
    </row>
    <row r="7843" spans="1:83" s="10" customFormat="1" ht="12.75" customHeight="1" x14ac:dyDescent="0.2">
      <c r="A7843" s="51" t="s">
        <v>3682</v>
      </c>
      <c r="B7843" s="9" t="s">
        <v>51</v>
      </c>
      <c r="C7843" s="66" t="s">
        <v>4035</v>
      </c>
      <c r="D7843" s="44" t="s">
        <v>4494</v>
      </c>
      <c r="E7843" s="54"/>
      <c r="F7843" s="55"/>
      <c r="G7843" s="56">
        <v>3600</v>
      </c>
      <c r="H7843" s="57">
        <f t="shared" si="244"/>
        <v>4248</v>
      </c>
      <c r="I7843" s="58">
        <f t="shared" si="245"/>
        <v>0</v>
      </c>
      <c r="J7843" s="59" t="s">
        <v>4027</v>
      </c>
      <c r="K7843" s="59"/>
      <c r="L7843" s="60" t="s">
        <v>10053</v>
      </c>
      <c r="M7843" s="61">
        <v>7.9</v>
      </c>
      <c r="N7843" s="6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  <c r="BA7843" s="2"/>
      <c r="BB7843" s="2"/>
      <c r="BC7843" s="2"/>
      <c r="BD7843" s="2"/>
      <c r="BE7843" s="2"/>
      <c r="BF7843" s="2"/>
      <c r="BG7843" s="2"/>
      <c r="BH7843" s="2"/>
      <c r="BI7843" s="2"/>
      <c r="BJ7843" s="2"/>
      <c r="BK7843" s="2"/>
      <c r="BL7843" s="2"/>
      <c r="BM7843" s="2"/>
      <c r="BN7843" s="2"/>
      <c r="BO7843" s="2"/>
      <c r="BP7843" s="2"/>
      <c r="BQ7843" s="2"/>
      <c r="BR7843" s="2"/>
      <c r="BS7843" s="2"/>
      <c r="BT7843" s="2"/>
      <c r="BU7843" s="2"/>
      <c r="BV7843" s="2"/>
      <c r="BW7843" s="2"/>
      <c r="BX7843" s="2"/>
      <c r="BY7843" s="2"/>
      <c r="BZ7843" s="2"/>
      <c r="CA7843" s="2"/>
      <c r="CB7843" s="2"/>
      <c r="CC7843" s="2"/>
      <c r="CD7843" s="2"/>
      <c r="CE7843" s="2"/>
    </row>
    <row r="7844" spans="1:83" s="10" customFormat="1" ht="12.75" customHeight="1" x14ac:dyDescent="0.2">
      <c r="A7844" s="51" t="s">
        <v>3683</v>
      </c>
      <c r="B7844" s="9" t="s">
        <v>51</v>
      </c>
      <c r="C7844" s="66" t="s">
        <v>4035</v>
      </c>
      <c r="D7844" s="44" t="s">
        <v>4494</v>
      </c>
      <c r="E7844" s="54"/>
      <c r="F7844" s="55"/>
      <c r="G7844" s="56">
        <v>900</v>
      </c>
      <c r="H7844" s="57">
        <f t="shared" si="244"/>
        <v>1062</v>
      </c>
      <c r="I7844" s="58">
        <f t="shared" si="245"/>
        <v>0</v>
      </c>
      <c r="J7844" s="59" t="s">
        <v>4027</v>
      </c>
      <c r="K7844" s="59"/>
      <c r="L7844" s="60" t="s">
        <v>10053</v>
      </c>
      <c r="M7844" s="61">
        <v>2.82</v>
      </c>
      <c r="N7844" s="6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  <c r="BA7844" s="2"/>
      <c r="BB7844" s="2"/>
      <c r="BC7844" s="2"/>
      <c r="BD7844" s="2"/>
      <c r="BE7844" s="2"/>
      <c r="BF7844" s="2"/>
      <c r="BG7844" s="2"/>
      <c r="BH7844" s="2"/>
      <c r="BI7844" s="2"/>
      <c r="BJ7844" s="2"/>
      <c r="BK7844" s="2"/>
      <c r="BL7844" s="2"/>
      <c r="BM7844" s="2"/>
      <c r="BN7844" s="2"/>
      <c r="BO7844" s="2"/>
      <c r="BP7844" s="2"/>
      <c r="BQ7844" s="2"/>
      <c r="BR7844" s="2"/>
      <c r="BS7844" s="2"/>
      <c r="BT7844" s="2"/>
      <c r="BU7844" s="2"/>
      <c r="BV7844" s="2"/>
      <c r="BW7844" s="2"/>
      <c r="BX7844" s="2"/>
      <c r="BY7844" s="2"/>
      <c r="BZ7844" s="2"/>
      <c r="CA7844" s="2"/>
      <c r="CB7844" s="2"/>
      <c r="CC7844" s="2"/>
      <c r="CD7844" s="2"/>
      <c r="CE7844" s="2"/>
    </row>
    <row r="7845" spans="1:83" s="10" customFormat="1" ht="12.75" customHeight="1" x14ac:dyDescent="0.2">
      <c r="A7845" s="51" t="s">
        <v>12845</v>
      </c>
      <c r="B7845" s="9" t="s">
        <v>787</v>
      </c>
      <c r="C7845" s="66" t="s">
        <v>4035</v>
      </c>
      <c r="D7845" s="44" t="s">
        <v>4049</v>
      </c>
      <c r="E7845" s="54"/>
      <c r="F7845" s="55"/>
      <c r="G7845" s="56">
        <v>187000</v>
      </c>
      <c r="H7845" s="57">
        <f t="shared" si="244"/>
        <v>220660</v>
      </c>
      <c r="I7845" s="58">
        <f t="shared" si="245"/>
        <v>0</v>
      </c>
      <c r="J7845" s="59" t="s">
        <v>12846</v>
      </c>
      <c r="K7845" s="59"/>
      <c r="L7845" s="60" t="s">
        <v>4029</v>
      </c>
      <c r="M7845" s="61">
        <v>428</v>
      </c>
      <c r="N7845" s="6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  <c r="AY7845" s="2"/>
      <c r="AZ7845" s="2"/>
      <c r="BA7845" s="2"/>
      <c r="BB7845" s="2"/>
      <c r="BC7845" s="2"/>
      <c r="BD7845" s="2"/>
      <c r="BE7845" s="2"/>
      <c r="BF7845" s="2"/>
      <c r="BG7845" s="2"/>
      <c r="BH7845" s="2"/>
      <c r="BI7845" s="2"/>
      <c r="BJ7845" s="2"/>
      <c r="BK7845" s="2"/>
      <c r="BL7845" s="2"/>
      <c r="BM7845" s="2"/>
      <c r="BN7845" s="2"/>
      <c r="BO7845" s="2"/>
      <c r="BP7845" s="2"/>
      <c r="BQ7845" s="2"/>
      <c r="BR7845" s="2"/>
      <c r="BS7845" s="2"/>
      <c r="BT7845" s="2"/>
      <c r="BU7845" s="2"/>
      <c r="BV7845" s="2"/>
      <c r="BW7845" s="2"/>
      <c r="BX7845" s="2"/>
      <c r="BY7845" s="2"/>
      <c r="BZ7845" s="2"/>
      <c r="CA7845" s="2"/>
      <c r="CB7845" s="2"/>
      <c r="CC7845" s="2"/>
      <c r="CD7845" s="2"/>
      <c r="CE7845" s="2"/>
    </row>
    <row r="7846" spans="1:83" s="10" customFormat="1" ht="12.75" customHeight="1" x14ac:dyDescent="0.2">
      <c r="A7846" s="51" t="s">
        <v>12847</v>
      </c>
      <c r="B7846" s="9" t="s">
        <v>350</v>
      </c>
      <c r="C7846" s="66" t="s">
        <v>4035</v>
      </c>
      <c r="D7846" s="44" t="s">
        <v>4033</v>
      </c>
      <c r="E7846" s="54"/>
      <c r="F7846" s="55"/>
      <c r="G7846" s="56">
        <v>525.98</v>
      </c>
      <c r="H7846" s="57">
        <f t="shared" si="244"/>
        <v>620.65639999999996</v>
      </c>
      <c r="I7846" s="58">
        <f t="shared" si="245"/>
        <v>0</v>
      </c>
      <c r="J7846" s="59" t="s">
        <v>4027</v>
      </c>
      <c r="K7846" s="59"/>
      <c r="L7846" s="60" t="s">
        <v>4029</v>
      </c>
      <c r="M7846" s="61">
        <v>0.5</v>
      </c>
      <c r="N7846" s="6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  <c r="AY7846" s="2"/>
      <c r="AZ7846" s="2"/>
      <c r="BA7846" s="2"/>
      <c r="BB7846" s="2"/>
      <c r="BC7846" s="2"/>
      <c r="BD7846" s="2"/>
      <c r="BE7846" s="2"/>
      <c r="BF7846" s="2"/>
      <c r="BG7846" s="2"/>
      <c r="BH7846" s="2"/>
      <c r="BI7846" s="2"/>
      <c r="BJ7846" s="2"/>
      <c r="BK7846" s="2"/>
      <c r="BL7846" s="2"/>
      <c r="BM7846" s="2"/>
      <c r="BN7846" s="2"/>
      <c r="BO7846" s="2"/>
      <c r="BP7846" s="2"/>
      <c r="BQ7846" s="2"/>
      <c r="BR7846" s="2"/>
      <c r="BS7846" s="2"/>
      <c r="BT7846" s="2"/>
      <c r="BU7846" s="2"/>
      <c r="BV7846" s="2"/>
      <c r="BW7846" s="2"/>
      <c r="BX7846" s="2"/>
      <c r="BY7846" s="2"/>
      <c r="BZ7846" s="2"/>
      <c r="CA7846" s="2"/>
      <c r="CB7846" s="2"/>
      <c r="CC7846" s="2"/>
      <c r="CD7846" s="2"/>
      <c r="CE7846" s="2"/>
    </row>
    <row r="7847" spans="1:83" s="10" customFormat="1" ht="12.75" customHeight="1" x14ac:dyDescent="0.2">
      <c r="A7847" s="51" t="s">
        <v>3684</v>
      </c>
      <c r="B7847" s="9" t="s">
        <v>1222</v>
      </c>
      <c r="C7847" s="66" t="s">
        <v>4035</v>
      </c>
      <c r="D7847" s="44" t="s">
        <v>4033</v>
      </c>
      <c r="E7847" s="54"/>
      <c r="F7847" s="55"/>
      <c r="G7847" s="56">
        <v>165</v>
      </c>
      <c r="H7847" s="57">
        <f t="shared" si="244"/>
        <v>194.7</v>
      </c>
      <c r="I7847" s="58">
        <f t="shared" si="245"/>
        <v>0</v>
      </c>
      <c r="J7847" s="59" t="s">
        <v>4027</v>
      </c>
      <c r="K7847" s="59"/>
      <c r="L7847" s="60" t="s">
        <v>8230</v>
      </c>
      <c r="M7847" s="61">
        <v>0.18</v>
      </c>
      <c r="N7847" s="6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  <c r="AY7847" s="2"/>
      <c r="AZ7847" s="2"/>
      <c r="BA7847" s="2"/>
      <c r="BB7847" s="2"/>
      <c r="BC7847" s="2"/>
      <c r="BD7847" s="2"/>
      <c r="BE7847" s="2"/>
      <c r="BF7847" s="2"/>
      <c r="BG7847" s="2"/>
      <c r="BH7847" s="2"/>
      <c r="BI7847" s="2"/>
      <c r="BJ7847" s="2"/>
      <c r="BK7847" s="2"/>
      <c r="BL7847" s="2"/>
      <c r="BM7847" s="2"/>
      <c r="BN7847" s="2"/>
      <c r="BO7847" s="2"/>
      <c r="BP7847" s="2"/>
      <c r="BQ7847" s="2"/>
      <c r="BR7847" s="2"/>
      <c r="BS7847" s="2"/>
      <c r="BT7847" s="2"/>
      <c r="BU7847" s="2"/>
      <c r="BV7847" s="2"/>
      <c r="BW7847" s="2"/>
      <c r="BX7847" s="2"/>
      <c r="BY7847" s="2"/>
      <c r="BZ7847" s="2"/>
      <c r="CA7847" s="2"/>
      <c r="CB7847" s="2"/>
      <c r="CC7847" s="2"/>
      <c r="CD7847" s="2"/>
      <c r="CE7847" s="2"/>
    </row>
    <row r="7848" spans="1:83" s="10" customFormat="1" ht="12.75" customHeight="1" x14ac:dyDescent="0.2">
      <c r="A7848" s="51" t="s">
        <v>3685</v>
      </c>
      <c r="B7848" s="9" t="s">
        <v>1223</v>
      </c>
      <c r="C7848" s="66" t="s">
        <v>4035</v>
      </c>
      <c r="D7848" s="44" t="s">
        <v>4033</v>
      </c>
      <c r="E7848" s="54"/>
      <c r="F7848" s="55"/>
      <c r="G7848" s="56">
        <v>380</v>
      </c>
      <c r="H7848" s="57">
        <f t="shared" si="244"/>
        <v>448.4</v>
      </c>
      <c r="I7848" s="58">
        <f t="shared" si="245"/>
        <v>0</v>
      </c>
      <c r="J7848" s="59" t="s">
        <v>4027</v>
      </c>
      <c r="K7848" s="59"/>
      <c r="L7848" s="60" t="s">
        <v>4029</v>
      </c>
      <c r="M7848" s="61">
        <v>0.27</v>
      </c>
      <c r="N7848" s="6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  <c r="AY7848" s="2"/>
      <c r="AZ7848" s="2"/>
      <c r="BA7848" s="2"/>
      <c r="BB7848" s="2"/>
      <c r="BC7848" s="2"/>
      <c r="BD7848" s="2"/>
      <c r="BE7848" s="2"/>
      <c r="BF7848" s="2"/>
      <c r="BG7848" s="2"/>
      <c r="BH7848" s="2"/>
      <c r="BI7848" s="2"/>
      <c r="BJ7848" s="2"/>
      <c r="BK7848" s="2"/>
      <c r="BL7848" s="2"/>
      <c r="BM7848" s="2"/>
      <c r="BN7848" s="2"/>
      <c r="BO7848" s="2"/>
      <c r="BP7848" s="2"/>
      <c r="BQ7848" s="2"/>
      <c r="BR7848" s="2"/>
      <c r="BS7848" s="2"/>
      <c r="BT7848" s="2"/>
      <c r="BU7848" s="2"/>
      <c r="BV7848" s="2"/>
      <c r="BW7848" s="2"/>
      <c r="BX7848" s="2"/>
      <c r="BY7848" s="2"/>
      <c r="BZ7848" s="2"/>
      <c r="CA7848" s="2"/>
      <c r="CB7848" s="2"/>
      <c r="CC7848" s="2"/>
      <c r="CD7848" s="2"/>
      <c r="CE7848" s="2"/>
    </row>
    <row r="7849" spans="1:83" s="10" customFormat="1" ht="12.75" customHeight="1" x14ac:dyDescent="0.2">
      <c r="A7849" s="51" t="s">
        <v>12848</v>
      </c>
      <c r="B7849" s="9" t="s">
        <v>561</v>
      </c>
      <c r="C7849" s="66" t="s">
        <v>4035</v>
      </c>
      <c r="D7849" s="44" t="s">
        <v>4033</v>
      </c>
      <c r="E7849" s="54"/>
      <c r="F7849" s="55"/>
      <c r="G7849" s="56">
        <v>550</v>
      </c>
      <c r="H7849" s="57">
        <f t="shared" si="244"/>
        <v>649</v>
      </c>
      <c r="I7849" s="58">
        <f t="shared" si="245"/>
        <v>0</v>
      </c>
      <c r="J7849" s="59" t="s">
        <v>4027</v>
      </c>
      <c r="K7849" s="59"/>
      <c r="L7849" s="60" t="s">
        <v>4029</v>
      </c>
      <c r="M7849" s="61">
        <v>1.2E-2</v>
      </c>
      <c r="N7849" s="6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  <c r="AY7849" s="2"/>
      <c r="AZ7849" s="2"/>
      <c r="BA7849" s="2"/>
      <c r="BB7849" s="2"/>
      <c r="BC7849" s="2"/>
      <c r="BD7849" s="2"/>
      <c r="BE7849" s="2"/>
      <c r="BF7849" s="2"/>
      <c r="BG7849" s="2"/>
      <c r="BH7849" s="2"/>
      <c r="BI7849" s="2"/>
      <c r="BJ7849" s="2"/>
      <c r="BK7849" s="2"/>
      <c r="BL7849" s="2"/>
      <c r="BM7849" s="2"/>
      <c r="BN7849" s="2"/>
      <c r="BO7849" s="2"/>
      <c r="BP7849" s="2"/>
      <c r="BQ7849" s="2"/>
      <c r="BR7849" s="2"/>
      <c r="BS7849" s="2"/>
      <c r="BT7849" s="2"/>
      <c r="BU7849" s="2"/>
      <c r="BV7849" s="2"/>
      <c r="BW7849" s="2"/>
      <c r="BX7849" s="2"/>
      <c r="BY7849" s="2"/>
      <c r="BZ7849" s="2"/>
      <c r="CA7849" s="2"/>
      <c r="CB7849" s="2"/>
      <c r="CC7849" s="2"/>
      <c r="CD7849" s="2"/>
      <c r="CE7849" s="2"/>
    </row>
    <row r="7850" spans="1:83" s="10" customFormat="1" ht="12.75" customHeight="1" x14ac:dyDescent="0.2">
      <c r="A7850" s="78" t="s">
        <v>3686</v>
      </c>
      <c r="B7850" s="70" t="s">
        <v>313</v>
      </c>
      <c r="C7850" s="66" t="s">
        <v>4035</v>
      </c>
      <c r="D7850" s="72" t="s">
        <v>4033</v>
      </c>
      <c r="E7850" s="54"/>
      <c r="F7850" s="55"/>
      <c r="G7850" s="56">
        <v>580</v>
      </c>
      <c r="H7850" s="57">
        <f t="shared" si="244"/>
        <v>684.4</v>
      </c>
      <c r="I7850" s="58">
        <f t="shared" si="245"/>
        <v>0</v>
      </c>
      <c r="J7850" s="59" t="s">
        <v>4027</v>
      </c>
      <c r="K7850" s="59"/>
      <c r="L7850" s="60" t="s">
        <v>4029</v>
      </c>
      <c r="M7850" s="61">
        <v>0.5</v>
      </c>
      <c r="N7850" s="6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  <c r="AY7850" s="2"/>
      <c r="AZ7850" s="2"/>
      <c r="BA7850" s="2"/>
      <c r="BB7850" s="2"/>
      <c r="BC7850" s="2"/>
      <c r="BD7850" s="2"/>
      <c r="BE7850" s="2"/>
      <c r="BF7850" s="2"/>
      <c r="BG7850" s="2"/>
      <c r="BH7850" s="2"/>
      <c r="BI7850" s="2"/>
      <c r="BJ7850" s="2"/>
      <c r="BK7850" s="2"/>
      <c r="BL7850" s="2"/>
      <c r="BM7850" s="2"/>
      <c r="BN7850" s="2"/>
      <c r="BO7850" s="2"/>
      <c r="BP7850" s="2"/>
      <c r="BQ7850" s="2"/>
      <c r="BR7850" s="2"/>
      <c r="BS7850" s="2"/>
      <c r="BT7850" s="2"/>
      <c r="BU7850" s="2"/>
      <c r="BV7850" s="2"/>
      <c r="BW7850" s="2"/>
      <c r="BX7850" s="2"/>
      <c r="BY7850" s="2"/>
      <c r="BZ7850" s="2"/>
      <c r="CA7850" s="2"/>
      <c r="CB7850" s="2"/>
      <c r="CC7850" s="2"/>
      <c r="CD7850" s="2"/>
      <c r="CE7850" s="2"/>
    </row>
    <row r="7851" spans="1:83" s="10" customFormat="1" ht="12.75" customHeight="1" x14ac:dyDescent="0.2">
      <c r="A7851" s="51" t="s">
        <v>3687</v>
      </c>
      <c r="B7851" s="9" t="s">
        <v>1197</v>
      </c>
      <c r="C7851" s="66" t="s">
        <v>4035</v>
      </c>
      <c r="D7851" s="44" t="s">
        <v>4033</v>
      </c>
      <c r="E7851" s="54"/>
      <c r="F7851" s="55"/>
      <c r="G7851" s="56">
        <v>6500</v>
      </c>
      <c r="H7851" s="57">
        <f t="shared" si="244"/>
        <v>7670</v>
      </c>
      <c r="I7851" s="58">
        <f t="shared" si="245"/>
        <v>0</v>
      </c>
      <c r="J7851" s="59" t="s">
        <v>4027</v>
      </c>
      <c r="K7851" s="59"/>
      <c r="L7851" s="60" t="s">
        <v>4029</v>
      </c>
      <c r="M7851" s="61">
        <v>9.82</v>
      </c>
      <c r="N7851" s="6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  <c r="AY7851" s="2"/>
      <c r="AZ7851" s="2"/>
      <c r="BA7851" s="2"/>
      <c r="BB7851" s="2"/>
      <c r="BC7851" s="2"/>
      <c r="BD7851" s="2"/>
      <c r="BE7851" s="2"/>
      <c r="BF7851" s="2"/>
      <c r="BG7851" s="2"/>
      <c r="BH7851" s="2"/>
      <c r="BI7851" s="2"/>
      <c r="BJ7851" s="2"/>
      <c r="BK7851" s="2"/>
      <c r="BL7851" s="2"/>
      <c r="BM7851" s="2"/>
      <c r="BN7851" s="2"/>
      <c r="BO7851" s="2"/>
      <c r="BP7851" s="2"/>
      <c r="BQ7851" s="2"/>
      <c r="BR7851" s="2"/>
      <c r="BS7851" s="2"/>
      <c r="BT7851" s="2"/>
      <c r="BU7851" s="2"/>
      <c r="BV7851" s="2"/>
      <c r="BW7851" s="2"/>
      <c r="BX7851" s="2"/>
      <c r="BY7851" s="2"/>
      <c r="BZ7851" s="2"/>
      <c r="CA7851" s="2"/>
      <c r="CB7851" s="2"/>
      <c r="CC7851" s="2"/>
      <c r="CD7851" s="2"/>
      <c r="CE7851" s="2"/>
    </row>
    <row r="7852" spans="1:83" s="10" customFormat="1" ht="12.75" customHeight="1" x14ac:dyDescent="0.2">
      <c r="A7852" s="51" t="s">
        <v>12849</v>
      </c>
      <c r="B7852" s="9" t="s">
        <v>12850</v>
      </c>
      <c r="C7852" s="66" t="s">
        <v>4035</v>
      </c>
      <c r="D7852" s="44" t="s">
        <v>4033</v>
      </c>
      <c r="E7852" s="54"/>
      <c r="F7852" s="55"/>
      <c r="G7852" s="56">
        <v>1100</v>
      </c>
      <c r="H7852" s="57">
        <f t="shared" si="244"/>
        <v>1298</v>
      </c>
      <c r="I7852" s="58">
        <f t="shared" si="245"/>
        <v>0</v>
      </c>
      <c r="J7852" s="59" t="s">
        <v>4027</v>
      </c>
      <c r="K7852" s="59"/>
      <c r="L7852" s="60" t="s">
        <v>4029</v>
      </c>
      <c r="M7852" s="61">
        <v>0.55500000000000005</v>
      </c>
      <c r="N7852" s="6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  <c r="AO7852" s="2"/>
      <c r="AP7852" s="2"/>
      <c r="AQ7852" s="2"/>
      <c r="AR7852" s="2"/>
      <c r="AS7852" s="2"/>
      <c r="AT7852" s="2"/>
      <c r="AU7852" s="2"/>
      <c r="AV7852" s="2"/>
      <c r="AW7852" s="2"/>
      <c r="AX7852" s="2"/>
      <c r="AY7852" s="2"/>
      <c r="AZ7852" s="2"/>
      <c r="BA7852" s="2"/>
      <c r="BB7852" s="2"/>
      <c r="BC7852" s="2"/>
      <c r="BD7852" s="2"/>
      <c r="BE7852" s="2"/>
      <c r="BF7852" s="2"/>
      <c r="BG7852" s="2"/>
      <c r="BH7852" s="2"/>
      <c r="BI7852" s="2"/>
      <c r="BJ7852" s="2"/>
      <c r="BK7852" s="2"/>
      <c r="BL7852" s="2"/>
      <c r="BM7852" s="2"/>
      <c r="BN7852" s="2"/>
      <c r="BO7852" s="2"/>
      <c r="BP7852" s="2"/>
      <c r="BQ7852" s="2"/>
      <c r="BR7852" s="2"/>
      <c r="BS7852" s="2"/>
      <c r="BT7852" s="2"/>
      <c r="BU7852" s="2"/>
      <c r="BV7852" s="2"/>
      <c r="BW7852" s="2"/>
      <c r="BX7852" s="2"/>
      <c r="BY7852" s="2"/>
      <c r="BZ7852" s="2"/>
      <c r="CA7852" s="2"/>
      <c r="CB7852" s="2"/>
      <c r="CC7852" s="2"/>
      <c r="CD7852" s="2"/>
      <c r="CE7852" s="2"/>
    </row>
    <row r="7853" spans="1:83" s="10" customFormat="1" ht="12.75" customHeight="1" x14ac:dyDescent="0.2">
      <c r="A7853" s="51" t="s">
        <v>3688</v>
      </c>
      <c r="B7853" s="9" t="s">
        <v>1224</v>
      </c>
      <c r="C7853" s="66" t="s">
        <v>4035</v>
      </c>
      <c r="D7853" s="44" t="s">
        <v>4237</v>
      </c>
      <c r="E7853" s="54"/>
      <c r="F7853" s="55"/>
      <c r="G7853" s="56">
        <v>20</v>
      </c>
      <c r="H7853" s="57">
        <f t="shared" si="244"/>
        <v>23.599999999999998</v>
      </c>
      <c r="I7853" s="58">
        <f t="shared" si="245"/>
        <v>0</v>
      </c>
      <c r="J7853" s="59" t="s">
        <v>4027</v>
      </c>
      <c r="K7853" s="59"/>
      <c r="L7853" s="79" t="s">
        <v>12851</v>
      </c>
      <c r="M7853" s="61">
        <v>0.03</v>
      </c>
      <c r="N7853" s="6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  <c r="AO7853" s="2"/>
      <c r="AP7853" s="2"/>
      <c r="AQ7853" s="2"/>
      <c r="AR7853" s="2"/>
      <c r="AS7853" s="2"/>
      <c r="AT7853" s="2"/>
      <c r="AU7853" s="2"/>
      <c r="AV7853" s="2"/>
      <c r="AW7853" s="2"/>
      <c r="AX7853" s="2"/>
      <c r="AY7853" s="2"/>
      <c r="AZ7853" s="2"/>
      <c r="BA7853" s="2"/>
      <c r="BB7853" s="2"/>
      <c r="BC7853" s="2"/>
      <c r="BD7853" s="2"/>
      <c r="BE7853" s="2"/>
      <c r="BF7853" s="2"/>
      <c r="BG7853" s="2"/>
      <c r="BH7853" s="2"/>
      <c r="BI7853" s="2"/>
      <c r="BJ7853" s="2"/>
      <c r="BK7853" s="2"/>
      <c r="BL7853" s="2"/>
      <c r="BM7853" s="2"/>
      <c r="BN7853" s="2"/>
      <c r="BO7853" s="2"/>
      <c r="BP7853" s="2"/>
      <c r="BQ7853" s="2"/>
      <c r="BR7853" s="2"/>
      <c r="BS7853" s="2"/>
      <c r="BT7853" s="2"/>
      <c r="BU7853" s="2"/>
      <c r="BV7853" s="2"/>
      <c r="BW7853" s="2"/>
      <c r="BX7853" s="2"/>
      <c r="BY7853" s="2"/>
      <c r="BZ7853" s="2"/>
      <c r="CA7853" s="2"/>
      <c r="CB7853" s="2"/>
      <c r="CC7853" s="2"/>
      <c r="CD7853" s="2"/>
      <c r="CE7853" s="2"/>
    </row>
    <row r="7854" spans="1:83" s="10" customFormat="1" ht="12.75" customHeight="1" x14ac:dyDescent="0.2">
      <c r="A7854" s="51" t="s">
        <v>3689</v>
      </c>
      <c r="B7854" s="9" t="s">
        <v>560</v>
      </c>
      <c r="C7854" s="66" t="s">
        <v>4035</v>
      </c>
      <c r="D7854" s="44" t="s">
        <v>8478</v>
      </c>
      <c r="E7854" s="54"/>
      <c r="F7854" s="55"/>
      <c r="G7854" s="56">
        <v>490.67</v>
      </c>
      <c r="H7854" s="57">
        <f t="shared" si="244"/>
        <v>578.99059999999997</v>
      </c>
      <c r="I7854" s="58">
        <f t="shared" si="245"/>
        <v>0</v>
      </c>
      <c r="J7854" s="59" t="s">
        <v>4027</v>
      </c>
      <c r="K7854" s="59"/>
      <c r="L7854" s="60" t="s">
        <v>4029</v>
      </c>
      <c r="M7854" s="61">
        <v>8.0000000000000002E-3</v>
      </c>
      <c r="N7854" s="6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  <c r="AO7854" s="2"/>
      <c r="AP7854" s="2"/>
      <c r="AQ7854" s="2"/>
      <c r="AR7854" s="2"/>
      <c r="AS7854" s="2"/>
      <c r="AT7854" s="2"/>
      <c r="AU7854" s="2"/>
      <c r="AV7854" s="2"/>
      <c r="AW7854" s="2"/>
      <c r="AX7854" s="2"/>
      <c r="AY7854" s="2"/>
      <c r="AZ7854" s="2"/>
      <c r="BA7854" s="2"/>
      <c r="BB7854" s="2"/>
      <c r="BC7854" s="2"/>
      <c r="BD7854" s="2"/>
      <c r="BE7854" s="2"/>
      <c r="BF7854" s="2"/>
      <c r="BG7854" s="2"/>
      <c r="BH7854" s="2"/>
      <c r="BI7854" s="2"/>
      <c r="BJ7854" s="2"/>
      <c r="BK7854" s="2"/>
      <c r="BL7854" s="2"/>
      <c r="BM7854" s="2"/>
      <c r="BN7854" s="2"/>
      <c r="BO7854" s="2"/>
      <c r="BP7854" s="2"/>
      <c r="BQ7854" s="2"/>
      <c r="BR7854" s="2"/>
      <c r="BS7854" s="2"/>
      <c r="BT7854" s="2"/>
      <c r="BU7854" s="2"/>
      <c r="BV7854" s="2"/>
      <c r="BW7854" s="2"/>
      <c r="BX7854" s="2"/>
      <c r="BY7854" s="2"/>
      <c r="BZ7854" s="2"/>
      <c r="CA7854" s="2"/>
      <c r="CB7854" s="2"/>
      <c r="CC7854" s="2"/>
      <c r="CD7854" s="2"/>
      <c r="CE7854" s="2"/>
    </row>
    <row r="7855" spans="1:83" s="10" customFormat="1" ht="12.75" customHeight="1" x14ac:dyDescent="0.2">
      <c r="A7855" s="51" t="s">
        <v>12852</v>
      </c>
      <c r="B7855" s="9" t="s">
        <v>787</v>
      </c>
      <c r="C7855" s="66" t="s">
        <v>4035</v>
      </c>
      <c r="D7855" s="44" t="s">
        <v>4049</v>
      </c>
      <c r="E7855" s="54"/>
      <c r="F7855" s="55"/>
      <c r="G7855" s="56">
        <v>187000</v>
      </c>
      <c r="H7855" s="57">
        <f t="shared" si="244"/>
        <v>220660</v>
      </c>
      <c r="I7855" s="58">
        <f t="shared" si="245"/>
        <v>0</v>
      </c>
      <c r="J7855" s="59" t="s">
        <v>12823</v>
      </c>
      <c r="K7855" s="59"/>
      <c r="L7855" s="60" t="s">
        <v>4029</v>
      </c>
      <c r="M7855" s="61">
        <v>380</v>
      </c>
      <c r="N7855" s="6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  <c r="AX7855" s="2"/>
      <c r="AY7855" s="2"/>
      <c r="AZ7855" s="2"/>
      <c r="BA7855" s="2"/>
      <c r="BB7855" s="2"/>
      <c r="BC7855" s="2"/>
      <c r="BD7855" s="2"/>
      <c r="BE7855" s="2"/>
      <c r="BF7855" s="2"/>
      <c r="BG7855" s="2"/>
      <c r="BH7855" s="2"/>
      <c r="BI7855" s="2"/>
      <c r="BJ7855" s="2"/>
      <c r="BK7855" s="2"/>
      <c r="BL7855" s="2"/>
      <c r="BM7855" s="2"/>
      <c r="BN7855" s="2"/>
      <c r="BO7855" s="2"/>
      <c r="BP7855" s="2"/>
      <c r="BQ7855" s="2"/>
      <c r="BR7855" s="2"/>
      <c r="BS7855" s="2"/>
      <c r="BT7855" s="2"/>
      <c r="BU7855" s="2"/>
      <c r="BV7855" s="2"/>
      <c r="BW7855" s="2"/>
      <c r="BX7855" s="2"/>
      <c r="BY7855" s="2"/>
      <c r="BZ7855" s="2"/>
      <c r="CA7855" s="2"/>
      <c r="CB7855" s="2"/>
      <c r="CC7855" s="2"/>
      <c r="CD7855" s="2"/>
      <c r="CE7855" s="2"/>
    </row>
    <row r="7856" spans="1:83" s="10" customFormat="1" ht="12.75" customHeight="1" x14ac:dyDescent="0.2">
      <c r="A7856" s="78" t="s">
        <v>12853</v>
      </c>
      <c r="B7856" s="70" t="s">
        <v>787</v>
      </c>
      <c r="C7856" s="66" t="s">
        <v>4035</v>
      </c>
      <c r="D7856" s="72" t="s">
        <v>4049</v>
      </c>
      <c r="E7856" s="54"/>
      <c r="F7856" s="55"/>
      <c r="G7856" s="56">
        <v>187000</v>
      </c>
      <c r="H7856" s="57">
        <f t="shared" si="244"/>
        <v>220660</v>
      </c>
      <c r="I7856" s="58">
        <f t="shared" si="245"/>
        <v>0</v>
      </c>
      <c r="J7856" s="59" t="s">
        <v>12825</v>
      </c>
      <c r="K7856" s="59"/>
      <c r="L7856" s="60" t="s">
        <v>4029</v>
      </c>
      <c r="M7856" s="61">
        <v>377</v>
      </c>
      <c r="N7856" s="6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  <c r="AX7856" s="2"/>
      <c r="AY7856" s="2"/>
      <c r="AZ7856" s="2"/>
      <c r="BA7856" s="2"/>
      <c r="BB7856" s="2"/>
      <c r="BC7856" s="2"/>
      <c r="BD7856" s="2"/>
      <c r="BE7856" s="2"/>
      <c r="BF7856" s="2"/>
      <c r="BG7856" s="2"/>
      <c r="BH7856" s="2"/>
      <c r="BI7856" s="2"/>
      <c r="BJ7856" s="2"/>
      <c r="BK7856" s="2"/>
      <c r="BL7856" s="2"/>
      <c r="BM7856" s="2"/>
      <c r="BN7856" s="2"/>
      <c r="BO7856" s="2"/>
      <c r="BP7856" s="2"/>
      <c r="BQ7856" s="2"/>
      <c r="BR7856" s="2"/>
      <c r="BS7856" s="2"/>
      <c r="BT7856" s="2"/>
      <c r="BU7856" s="2"/>
      <c r="BV7856" s="2"/>
      <c r="BW7856" s="2"/>
      <c r="BX7856" s="2"/>
      <c r="BY7856" s="2"/>
      <c r="BZ7856" s="2"/>
      <c r="CA7856" s="2"/>
      <c r="CB7856" s="2"/>
      <c r="CC7856" s="2"/>
      <c r="CD7856" s="2"/>
      <c r="CE7856" s="2"/>
    </row>
    <row r="7857" spans="1:83" s="10" customFormat="1" ht="12.75" customHeight="1" x14ac:dyDescent="0.2">
      <c r="A7857" s="51" t="s">
        <v>12854</v>
      </c>
      <c r="B7857" s="9" t="s">
        <v>12855</v>
      </c>
      <c r="C7857" s="66" t="s">
        <v>4035</v>
      </c>
      <c r="D7857" s="44" t="s">
        <v>7563</v>
      </c>
      <c r="E7857" s="54"/>
      <c r="F7857" s="55"/>
      <c r="G7857" s="56">
        <v>30</v>
      </c>
      <c r="H7857" s="57">
        <f t="shared" si="244"/>
        <v>35.4</v>
      </c>
      <c r="I7857" s="58">
        <f t="shared" si="245"/>
        <v>0</v>
      </c>
      <c r="J7857" s="59" t="s">
        <v>4027</v>
      </c>
      <c r="K7857" s="59"/>
      <c r="L7857" s="60" t="s">
        <v>4029</v>
      </c>
      <c r="M7857" s="61">
        <v>0.12</v>
      </c>
      <c r="N7857" s="6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  <c r="AX7857" s="2"/>
      <c r="AY7857" s="2"/>
      <c r="AZ7857" s="2"/>
      <c r="BA7857" s="2"/>
      <c r="BB7857" s="2"/>
      <c r="BC7857" s="2"/>
      <c r="BD7857" s="2"/>
      <c r="BE7857" s="2"/>
      <c r="BF7857" s="2"/>
      <c r="BG7857" s="2"/>
      <c r="BH7857" s="2"/>
      <c r="BI7857" s="2"/>
      <c r="BJ7857" s="2"/>
      <c r="BK7857" s="2"/>
      <c r="BL7857" s="2"/>
      <c r="BM7857" s="2"/>
      <c r="BN7857" s="2"/>
      <c r="BO7857" s="2"/>
      <c r="BP7857" s="2"/>
      <c r="BQ7857" s="2"/>
      <c r="BR7857" s="2"/>
      <c r="BS7857" s="2"/>
      <c r="BT7857" s="2"/>
      <c r="BU7857" s="2"/>
      <c r="BV7857" s="2"/>
      <c r="BW7857" s="2"/>
      <c r="BX7857" s="2"/>
      <c r="BY7857" s="2"/>
      <c r="BZ7857" s="2"/>
      <c r="CA7857" s="2"/>
      <c r="CB7857" s="2"/>
      <c r="CC7857" s="2"/>
      <c r="CD7857" s="2"/>
      <c r="CE7857" s="2"/>
    </row>
    <row r="7858" spans="1:83" s="10" customFormat="1" ht="12.75" customHeight="1" x14ac:dyDescent="0.2">
      <c r="A7858" s="51" t="s">
        <v>12856</v>
      </c>
      <c r="B7858" s="9" t="s">
        <v>12857</v>
      </c>
      <c r="C7858" s="66" t="s">
        <v>4035</v>
      </c>
      <c r="D7858" s="44" t="s">
        <v>7563</v>
      </c>
      <c r="E7858" s="54"/>
      <c r="F7858" s="55"/>
      <c r="G7858" s="56">
        <v>50.41</v>
      </c>
      <c r="H7858" s="57">
        <f t="shared" si="244"/>
        <v>59.483799999999995</v>
      </c>
      <c r="I7858" s="58">
        <f t="shared" si="245"/>
        <v>0</v>
      </c>
      <c r="J7858" s="59" t="s">
        <v>4027</v>
      </c>
      <c r="K7858" s="59"/>
      <c r="L7858" s="60" t="s">
        <v>4029</v>
      </c>
      <c r="M7858" s="61">
        <v>0.21199999999999999</v>
      </c>
      <c r="N7858" s="6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  <c r="AY7858" s="2"/>
      <c r="AZ7858" s="2"/>
      <c r="BA7858" s="2"/>
      <c r="BB7858" s="2"/>
      <c r="BC7858" s="2"/>
      <c r="BD7858" s="2"/>
      <c r="BE7858" s="2"/>
      <c r="BF7858" s="2"/>
      <c r="BG7858" s="2"/>
      <c r="BH7858" s="2"/>
      <c r="BI7858" s="2"/>
      <c r="BJ7858" s="2"/>
      <c r="BK7858" s="2"/>
      <c r="BL7858" s="2"/>
      <c r="BM7858" s="2"/>
      <c r="BN7858" s="2"/>
      <c r="BO7858" s="2"/>
      <c r="BP7858" s="2"/>
      <c r="BQ7858" s="2"/>
      <c r="BR7858" s="2"/>
      <c r="BS7858" s="2"/>
      <c r="BT7858" s="2"/>
      <c r="BU7858" s="2"/>
      <c r="BV7858" s="2"/>
      <c r="BW7858" s="2"/>
      <c r="BX7858" s="2"/>
      <c r="BY7858" s="2"/>
      <c r="BZ7858" s="2"/>
      <c r="CA7858" s="2"/>
      <c r="CB7858" s="2"/>
      <c r="CC7858" s="2"/>
      <c r="CD7858" s="2"/>
      <c r="CE7858" s="2"/>
    </row>
    <row r="7859" spans="1:83" s="10" customFormat="1" ht="12.75" customHeight="1" x14ac:dyDescent="0.2">
      <c r="A7859" s="51" t="s">
        <v>12858</v>
      </c>
      <c r="B7859" s="9" t="s">
        <v>12859</v>
      </c>
      <c r="C7859" s="66" t="s">
        <v>4035</v>
      </c>
      <c r="D7859" s="44" t="s">
        <v>7563</v>
      </c>
      <c r="E7859" s="54"/>
      <c r="F7859" s="55"/>
      <c r="G7859" s="56">
        <v>53.37</v>
      </c>
      <c r="H7859" s="57">
        <f t="shared" si="244"/>
        <v>62.976599999999991</v>
      </c>
      <c r="I7859" s="58">
        <f t="shared" si="245"/>
        <v>0</v>
      </c>
      <c r="J7859" s="59" t="s">
        <v>4027</v>
      </c>
      <c r="K7859" s="59"/>
      <c r="L7859" s="60" t="s">
        <v>4029</v>
      </c>
      <c r="M7859" s="61">
        <v>0.21199999999999999</v>
      </c>
      <c r="N7859" s="6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  <c r="AX7859" s="2"/>
      <c r="AY7859" s="2"/>
      <c r="AZ7859" s="2"/>
      <c r="BA7859" s="2"/>
      <c r="BB7859" s="2"/>
      <c r="BC7859" s="2"/>
      <c r="BD7859" s="2"/>
      <c r="BE7859" s="2"/>
      <c r="BF7859" s="2"/>
      <c r="BG7859" s="2"/>
      <c r="BH7859" s="2"/>
      <c r="BI7859" s="2"/>
      <c r="BJ7859" s="2"/>
      <c r="BK7859" s="2"/>
      <c r="BL7859" s="2"/>
      <c r="BM7859" s="2"/>
      <c r="BN7859" s="2"/>
      <c r="BO7859" s="2"/>
      <c r="BP7859" s="2"/>
      <c r="BQ7859" s="2"/>
      <c r="BR7859" s="2"/>
      <c r="BS7859" s="2"/>
      <c r="BT7859" s="2"/>
      <c r="BU7859" s="2"/>
      <c r="BV7859" s="2"/>
      <c r="BW7859" s="2"/>
      <c r="BX7859" s="2"/>
      <c r="BY7859" s="2"/>
      <c r="BZ7859" s="2"/>
      <c r="CA7859" s="2"/>
      <c r="CB7859" s="2"/>
      <c r="CC7859" s="2"/>
      <c r="CD7859" s="2"/>
      <c r="CE7859" s="2"/>
    </row>
    <row r="7860" spans="1:83" s="10" customFormat="1" ht="12.75" customHeight="1" x14ac:dyDescent="0.2">
      <c r="A7860" s="51" t="s">
        <v>12860</v>
      </c>
      <c r="B7860" s="9" t="s">
        <v>385</v>
      </c>
      <c r="C7860" s="66" t="s">
        <v>4035</v>
      </c>
      <c r="D7860" s="44" t="s">
        <v>7563</v>
      </c>
      <c r="E7860" s="54"/>
      <c r="F7860" s="55"/>
      <c r="G7860" s="56">
        <v>2600</v>
      </c>
      <c r="H7860" s="57">
        <f t="shared" si="244"/>
        <v>3068</v>
      </c>
      <c r="I7860" s="58">
        <f t="shared" si="245"/>
        <v>0</v>
      </c>
      <c r="J7860" s="59" t="s">
        <v>4027</v>
      </c>
      <c r="K7860" s="59"/>
      <c r="L7860" s="60" t="s">
        <v>4029</v>
      </c>
      <c r="M7860" s="61">
        <v>5.0999999999999996</v>
      </c>
      <c r="N7860" s="6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  <c r="AY7860" s="2"/>
      <c r="AZ7860" s="2"/>
      <c r="BA7860" s="2"/>
      <c r="BB7860" s="2"/>
      <c r="BC7860" s="2"/>
      <c r="BD7860" s="2"/>
      <c r="BE7860" s="2"/>
      <c r="BF7860" s="2"/>
      <c r="BG7860" s="2"/>
      <c r="BH7860" s="2"/>
      <c r="BI7860" s="2"/>
      <c r="BJ7860" s="2"/>
      <c r="BK7860" s="2"/>
      <c r="BL7860" s="2"/>
      <c r="BM7860" s="2"/>
      <c r="BN7860" s="2"/>
      <c r="BO7860" s="2"/>
      <c r="BP7860" s="2"/>
      <c r="BQ7860" s="2"/>
      <c r="BR7860" s="2"/>
      <c r="BS7860" s="2"/>
      <c r="BT7860" s="2"/>
      <c r="BU7860" s="2"/>
      <c r="BV7860" s="2"/>
      <c r="BW7860" s="2"/>
      <c r="BX7860" s="2"/>
      <c r="BY7860" s="2"/>
      <c r="BZ7860" s="2"/>
      <c r="CA7860" s="2"/>
      <c r="CB7860" s="2"/>
      <c r="CC7860" s="2"/>
      <c r="CD7860" s="2"/>
      <c r="CE7860" s="2"/>
    </row>
    <row r="7861" spans="1:83" s="10" customFormat="1" ht="12.75" customHeight="1" x14ac:dyDescent="0.2">
      <c r="A7861" s="51" t="s">
        <v>12861</v>
      </c>
      <c r="B7861" s="9" t="s">
        <v>12862</v>
      </c>
      <c r="C7861" s="66" t="s">
        <v>4035</v>
      </c>
      <c r="D7861" s="44" t="s">
        <v>7563</v>
      </c>
      <c r="E7861" s="54"/>
      <c r="F7861" s="55"/>
      <c r="G7861" s="56">
        <v>200</v>
      </c>
      <c r="H7861" s="57">
        <f t="shared" si="244"/>
        <v>236</v>
      </c>
      <c r="I7861" s="58">
        <f t="shared" si="245"/>
        <v>0</v>
      </c>
      <c r="J7861" s="59"/>
      <c r="K7861" s="59"/>
      <c r="L7861" s="60" t="s">
        <v>4029</v>
      </c>
      <c r="M7861" s="61"/>
      <c r="N7861" s="6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  <c r="AX7861" s="2"/>
      <c r="AY7861" s="2"/>
      <c r="AZ7861" s="2"/>
      <c r="BA7861" s="2"/>
      <c r="BB7861" s="2"/>
      <c r="BC7861" s="2"/>
      <c r="BD7861" s="2"/>
      <c r="BE7861" s="2"/>
      <c r="BF7861" s="2"/>
      <c r="BG7861" s="2"/>
      <c r="BH7861" s="2"/>
      <c r="BI7861" s="2"/>
      <c r="BJ7861" s="2"/>
      <c r="BK7861" s="2"/>
      <c r="BL7861" s="2"/>
      <c r="BM7861" s="2"/>
      <c r="BN7861" s="2"/>
      <c r="BO7861" s="2"/>
      <c r="BP7861" s="2"/>
      <c r="BQ7861" s="2"/>
      <c r="BR7861" s="2"/>
      <c r="BS7861" s="2"/>
      <c r="BT7861" s="2"/>
      <c r="BU7861" s="2"/>
      <c r="BV7861" s="2"/>
      <c r="BW7861" s="2"/>
      <c r="BX7861" s="2"/>
      <c r="BY7861" s="2"/>
      <c r="BZ7861" s="2"/>
      <c r="CA7861" s="2"/>
      <c r="CB7861" s="2"/>
      <c r="CC7861" s="2"/>
      <c r="CD7861" s="2"/>
      <c r="CE7861" s="2"/>
    </row>
    <row r="7862" spans="1:83" s="10" customFormat="1" ht="12.75" customHeight="1" x14ac:dyDescent="0.2">
      <c r="A7862" s="51" t="s">
        <v>12863</v>
      </c>
      <c r="B7862" s="9" t="s">
        <v>8526</v>
      </c>
      <c r="C7862" s="66" t="s">
        <v>4035</v>
      </c>
      <c r="D7862" s="44" t="s">
        <v>7563</v>
      </c>
      <c r="E7862" s="54"/>
      <c r="F7862" s="55"/>
      <c r="G7862" s="56">
        <v>2053.23</v>
      </c>
      <c r="H7862" s="57">
        <f t="shared" si="244"/>
        <v>2422.8114</v>
      </c>
      <c r="I7862" s="58">
        <f t="shared" si="245"/>
        <v>0</v>
      </c>
      <c r="J7862" s="59" t="s">
        <v>4027</v>
      </c>
      <c r="K7862" s="59"/>
      <c r="L7862" s="60" t="s">
        <v>4029</v>
      </c>
      <c r="M7862" s="61">
        <v>3.6</v>
      </c>
      <c r="N7862" s="6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  <c r="AX7862" s="2"/>
      <c r="AY7862" s="2"/>
      <c r="AZ7862" s="2"/>
      <c r="BA7862" s="2"/>
      <c r="BB7862" s="2"/>
      <c r="BC7862" s="2"/>
      <c r="BD7862" s="2"/>
      <c r="BE7862" s="2"/>
      <c r="BF7862" s="2"/>
      <c r="BG7862" s="2"/>
      <c r="BH7862" s="2"/>
      <c r="BI7862" s="2"/>
      <c r="BJ7862" s="2"/>
      <c r="BK7862" s="2"/>
      <c r="BL7862" s="2"/>
      <c r="BM7862" s="2"/>
      <c r="BN7862" s="2"/>
      <c r="BO7862" s="2"/>
      <c r="BP7862" s="2"/>
      <c r="BQ7862" s="2"/>
      <c r="BR7862" s="2"/>
      <c r="BS7862" s="2"/>
      <c r="BT7862" s="2"/>
      <c r="BU7862" s="2"/>
      <c r="BV7862" s="2"/>
      <c r="BW7862" s="2"/>
      <c r="BX7862" s="2"/>
      <c r="BY7862" s="2"/>
      <c r="BZ7862" s="2"/>
      <c r="CA7862" s="2"/>
      <c r="CB7862" s="2"/>
      <c r="CC7862" s="2"/>
      <c r="CD7862" s="2"/>
      <c r="CE7862" s="2"/>
    </row>
    <row r="7863" spans="1:83" ht="12.75" customHeight="1" x14ac:dyDescent="0.2">
      <c r="A7863" s="78" t="s">
        <v>12864</v>
      </c>
      <c r="B7863" s="70" t="s">
        <v>505</v>
      </c>
      <c r="C7863" s="66" t="s">
        <v>4035</v>
      </c>
      <c r="D7863" s="72" t="s">
        <v>4966</v>
      </c>
      <c r="E7863" s="54"/>
      <c r="F7863" s="55"/>
      <c r="G7863" s="56">
        <v>50000</v>
      </c>
      <c r="H7863" s="57">
        <f t="shared" si="244"/>
        <v>59000</v>
      </c>
      <c r="I7863" s="58">
        <f t="shared" si="245"/>
        <v>0</v>
      </c>
      <c r="J7863" s="59" t="s">
        <v>4015</v>
      </c>
      <c r="K7863" s="59"/>
      <c r="L7863" s="68" t="s">
        <v>4015</v>
      </c>
      <c r="M7863" s="61"/>
      <c r="N7863" s="62"/>
    </row>
    <row r="7864" spans="1:83" s="10" customFormat="1" ht="12.75" customHeight="1" x14ac:dyDescent="0.2">
      <c r="A7864" s="106" t="s">
        <v>3690</v>
      </c>
      <c r="B7864" s="9" t="s">
        <v>41</v>
      </c>
      <c r="C7864" s="66" t="s">
        <v>4035</v>
      </c>
      <c r="D7864" s="44" t="s">
        <v>7186</v>
      </c>
      <c r="E7864" s="54"/>
      <c r="F7864" s="55"/>
      <c r="G7864" s="56">
        <v>160000</v>
      </c>
      <c r="H7864" s="57">
        <f t="shared" si="244"/>
        <v>188800</v>
      </c>
      <c r="I7864" s="58">
        <f t="shared" si="245"/>
        <v>0</v>
      </c>
      <c r="J7864" s="59"/>
      <c r="K7864" s="59"/>
      <c r="L7864" s="60"/>
      <c r="M7864" s="61"/>
      <c r="N7864" s="6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  <c r="AX7864" s="2"/>
      <c r="AY7864" s="2"/>
      <c r="AZ7864" s="2"/>
      <c r="BA7864" s="2"/>
      <c r="BB7864" s="2"/>
      <c r="BC7864" s="2"/>
      <c r="BD7864" s="2"/>
      <c r="BE7864" s="2"/>
      <c r="BF7864" s="2"/>
      <c r="BG7864" s="2"/>
      <c r="BH7864" s="2"/>
      <c r="BI7864" s="2"/>
      <c r="BJ7864" s="2"/>
      <c r="BK7864" s="2"/>
      <c r="BL7864" s="2"/>
      <c r="BM7864" s="2"/>
      <c r="BN7864" s="2"/>
      <c r="BO7864" s="2"/>
      <c r="BP7864" s="2"/>
      <c r="BQ7864" s="2"/>
      <c r="BR7864" s="2"/>
      <c r="BS7864" s="2"/>
      <c r="BT7864" s="2"/>
      <c r="BU7864" s="2"/>
      <c r="BV7864" s="2"/>
      <c r="BW7864" s="2"/>
      <c r="BX7864" s="2"/>
      <c r="BY7864" s="2"/>
      <c r="BZ7864" s="2"/>
      <c r="CA7864" s="2"/>
      <c r="CB7864" s="2"/>
      <c r="CC7864" s="2"/>
      <c r="CD7864" s="2"/>
      <c r="CE7864" s="2"/>
    </row>
    <row r="7865" spans="1:83" s="10" customFormat="1" ht="12.75" customHeight="1" x14ac:dyDescent="0.2">
      <c r="A7865" s="51" t="s">
        <v>12865</v>
      </c>
      <c r="B7865" s="9" t="s">
        <v>12866</v>
      </c>
      <c r="C7865" s="66" t="s">
        <v>4035</v>
      </c>
      <c r="D7865" s="44" t="s">
        <v>7206</v>
      </c>
      <c r="E7865" s="54"/>
      <c r="F7865" s="55"/>
      <c r="G7865" s="56">
        <v>1417.2</v>
      </c>
      <c r="H7865" s="57">
        <f t="shared" si="244"/>
        <v>1672.296</v>
      </c>
      <c r="I7865" s="58">
        <f t="shared" si="245"/>
        <v>0</v>
      </c>
      <c r="J7865" s="59" t="s">
        <v>4027</v>
      </c>
      <c r="K7865" s="59"/>
      <c r="L7865" s="60" t="s">
        <v>4029</v>
      </c>
      <c r="M7865" s="61">
        <v>1.61</v>
      </c>
      <c r="N7865" s="6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  <c r="AX7865" s="2"/>
      <c r="AY7865" s="2"/>
      <c r="AZ7865" s="2"/>
      <c r="BA7865" s="2"/>
      <c r="BB7865" s="2"/>
      <c r="BC7865" s="2"/>
      <c r="BD7865" s="2"/>
      <c r="BE7865" s="2"/>
      <c r="BF7865" s="2"/>
      <c r="BG7865" s="2"/>
      <c r="BH7865" s="2"/>
      <c r="BI7865" s="2"/>
      <c r="BJ7865" s="2"/>
      <c r="BK7865" s="2"/>
      <c r="BL7865" s="2"/>
      <c r="BM7865" s="2"/>
      <c r="BN7865" s="2"/>
      <c r="BO7865" s="2"/>
      <c r="BP7865" s="2"/>
      <c r="BQ7865" s="2"/>
      <c r="BR7865" s="2"/>
      <c r="BS7865" s="2"/>
      <c r="BT7865" s="2"/>
      <c r="BU7865" s="2"/>
      <c r="BV7865" s="2"/>
      <c r="BW7865" s="2"/>
      <c r="BX7865" s="2"/>
      <c r="BY7865" s="2"/>
      <c r="BZ7865" s="2"/>
      <c r="CA7865" s="2"/>
      <c r="CB7865" s="2"/>
      <c r="CC7865" s="2"/>
      <c r="CD7865" s="2"/>
      <c r="CE7865" s="2"/>
    </row>
    <row r="7866" spans="1:83" s="10" customFormat="1" ht="12.75" customHeight="1" x14ac:dyDescent="0.2">
      <c r="A7866" s="51" t="s">
        <v>12867</v>
      </c>
      <c r="B7866" s="9" t="s">
        <v>12866</v>
      </c>
      <c r="C7866" s="66" t="s">
        <v>4035</v>
      </c>
      <c r="D7866" s="44" t="s">
        <v>7206</v>
      </c>
      <c r="E7866" s="54"/>
      <c r="F7866" s="55"/>
      <c r="G7866" s="56">
        <v>1205.33</v>
      </c>
      <c r="H7866" s="57">
        <f t="shared" si="244"/>
        <v>1422.2893999999999</v>
      </c>
      <c r="I7866" s="58">
        <f t="shared" si="245"/>
        <v>0</v>
      </c>
      <c r="J7866" s="59" t="s">
        <v>4027</v>
      </c>
      <c r="K7866" s="59"/>
      <c r="L7866" s="60" t="s">
        <v>4029</v>
      </c>
      <c r="M7866" s="61">
        <v>1.55</v>
      </c>
      <c r="N7866" s="6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  <c r="AX7866" s="2"/>
      <c r="AY7866" s="2"/>
      <c r="AZ7866" s="2"/>
      <c r="BA7866" s="2"/>
      <c r="BB7866" s="2"/>
      <c r="BC7866" s="2"/>
      <c r="BD7866" s="2"/>
      <c r="BE7866" s="2"/>
      <c r="BF7866" s="2"/>
      <c r="BG7866" s="2"/>
      <c r="BH7866" s="2"/>
      <c r="BI7866" s="2"/>
      <c r="BJ7866" s="2"/>
      <c r="BK7866" s="2"/>
      <c r="BL7866" s="2"/>
      <c r="BM7866" s="2"/>
      <c r="BN7866" s="2"/>
      <c r="BO7866" s="2"/>
      <c r="BP7866" s="2"/>
      <c r="BQ7866" s="2"/>
      <c r="BR7866" s="2"/>
      <c r="BS7866" s="2"/>
      <c r="BT7866" s="2"/>
      <c r="BU7866" s="2"/>
      <c r="BV7866" s="2"/>
      <c r="BW7866" s="2"/>
      <c r="BX7866" s="2"/>
      <c r="BY7866" s="2"/>
      <c r="BZ7866" s="2"/>
      <c r="CA7866" s="2"/>
      <c r="CB7866" s="2"/>
      <c r="CC7866" s="2"/>
      <c r="CD7866" s="2"/>
      <c r="CE7866" s="2"/>
    </row>
    <row r="7867" spans="1:83" s="10" customFormat="1" ht="12.75" customHeight="1" x14ac:dyDescent="0.2">
      <c r="A7867" s="51" t="s">
        <v>12868</v>
      </c>
      <c r="B7867" s="9" t="s">
        <v>9132</v>
      </c>
      <c r="C7867" s="66" t="s">
        <v>4035</v>
      </c>
      <c r="D7867" s="44" t="s">
        <v>7206</v>
      </c>
      <c r="E7867" s="54"/>
      <c r="F7867" s="55"/>
      <c r="G7867" s="56">
        <v>42</v>
      </c>
      <c r="H7867" s="57">
        <f t="shared" si="244"/>
        <v>49.559999999999995</v>
      </c>
      <c r="I7867" s="58">
        <f t="shared" si="245"/>
        <v>0</v>
      </c>
      <c r="J7867" s="59" t="s">
        <v>4027</v>
      </c>
      <c r="K7867" s="59"/>
      <c r="L7867" s="60" t="s">
        <v>4029</v>
      </c>
      <c r="M7867" s="61">
        <v>0.123</v>
      </c>
      <c r="N7867" s="6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  <c r="AX7867" s="2"/>
      <c r="AY7867" s="2"/>
      <c r="AZ7867" s="2"/>
      <c r="BA7867" s="2"/>
      <c r="BB7867" s="2"/>
      <c r="BC7867" s="2"/>
      <c r="BD7867" s="2"/>
      <c r="BE7867" s="2"/>
      <c r="BF7867" s="2"/>
      <c r="BG7867" s="2"/>
      <c r="BH7867" s="2"/>
      <c r="BI7867" s="2"/>
      <c r="BJ7867" s="2"/>
      <c r="BK7867" s="2"/>
      <c r="BL7867" s="2"/>
      <c r="BM7867" s="2"/>
      <c r="BN7867" s="2"/>
      <c r="BO7867" s="2"/>
      <c r="BP7867" s="2"/>
      <c r="BQ7867" s="2"/>
      <c r="BR7867" s="2"/>
      <c r="BS7867" s="2"/>
      <c r="BT7867" s="2"/>
      <c r="BU7867" s="2"/>
      <c r="BV7867" s="2"/>
      <c r="BW7867" s="2"/>
      <c r="BX7867" s="2"/>
      <c r="BY7867" s="2"/>
      <c r="BZ7867" s="2"/>
      <c r="CA7867" s="2"/>
      <c r="CB7867" s="2"/>
      <c r="CC7867" s="2"/>
      <c r="CD7867" s="2"/>
      <c r="CE7867" s="2"/>
    </row>
    <row r="7868" spans="1:83" s="10" customFormat="1" ht="12.75" customHeight="1" x14ac:dyDescent="0.2">
      <c r="A7868" s="51" t="s">
        <v>12869</v>
      </c>
      <c r="B7868" s="9" t="s">
        <v>9132</v>
      </c>
      <c r="C7868" s="66" t="s">
        <v>4035</v>
      </c>
      <c r="D7868" s="44" t="s">
        <v>7206</v>
      </c>
      <c r="E7868" s="54"/>
      <c r="F7868" s="55"/>
      <c r="G7868" s="56">
        <v>32</v>
      </c>
      <c r="H7868" s="57">
        <f t="shared" si="244"/>
        <v>37.76</v>
      </c>
      <c r="I7868" s="58">
        <f t="shared" si="245"/>
        <v>0</v>
      </c>
      <c r="J7868" s="59" t="s">
        <v>4027</v>
      </c>
      <c r="K7868" s="59"/>
      <c r="L7868" s="60" t="s">
        <v>4029</v>
      </c>
      <c r="M7868" s="61">
        <v>4.8000000000000001E-2</v>
      </c>
      <c r="N7868" s="6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  <c r="AO7868" s="2"/>
      <c r="AP7868" s="2"/>
      <c r="AQ7868" s="2"/>
      <c r="AR7868" s="2"/>
      <c r="AS7868" s="2"/>
      <c r="AT7868" s="2"/>
      <c r="AU7868" s="2"/>
      <c r="AV7868" s="2"/>
      <c r="AW7868" s="2"/>
      <c r="AX7868" s="2"/>
      <c r="AY7868" s="2"/>
      <c r="AZ7868" s="2"/>
      <c r="BA7868" s="2"/>
      <c r="BB7868" s="2"/>
      <c r="BC7868" s="2"/>
      <c r="BD7868" s="2"/>
      <c r="BE7868" s="2"/>
      <c r="BF7868" s="2"/>
      <c r="BG7868" s="2"/>
      <c r="BH7868" s="2"/>
      <c r="BI7868" s="2"/>
      <c r="BJ7868" s="2"/>
      <c r="BK7868" s="2"/>
      <c r="BL7868" s="2"/>
      <c r="BM7868" s="2"/>
      <c r="BN7868" s="2"/>
      <c r="BO7868" s="2"/>
      <c r="BP7868" s="2"/>
      <c r="BQ7868" s="2"/>
      <c r="BR7868" s="2"/>
      <c r="BS7868" s="2"/>
      <c r="BT7868" s="2"/>
      <c r="BU7868" s="2"/>
      <c r="BV7868" s="2"/>
      <c r="BW7868" s="2"/>
      <c r="BX7868" s="2"/>
      <c r="BY7868" s="2"/>
      <c r="BZ7868" s="2"/>
      <c r="CA7868" s="2"/>
      <c r="CB7868" s="2"/>
      <c r="CC7868" s="2"/>
      <c r="CD7868" s="2"/>
      <c r="CE7868" s="2"/>
    </row>
    <row r="7869" spans="1:83" s="10" customFormat="1" ht="12.75" customHeight="1" x14ac:dyDescent="0.2">
      <c r="A7869" s="51" t="s">
        <v>12870</v>
      </c>
      <c r="B7869" s="9" t="s">
        <v>12871</v>
      </c>
      <c r="C7869" s="66" t="s">
        <v>4035</v>
      </c>
      <c r="D7869" s="44" t="s">
        <v>7206</v>
      </c>
      <c r="E7869" s="54"/>
      <c r="F7869" s="55"/>
      <c r="G7869" s="56">
        <v>167.13</v>
      </c>
      <c r="H7869" s="57">
        <f t="shared" si="244"/>
        <v>197.21339999999998</v>
      </c>
      <c r="I7869" s="58">
        <f t="shared" si="245"/>
        <v>0</v>
      </c>
      <c r="J7869" s="59" t="s">
        <v>4027</v>
      </c>
      <c r="K7869" s="59"/>
      <c r="L7869" s="60" t="s">
        <v>4029</v>
      </c>
      <c r="M7869" s="61">
        <v>0.29199999999999998</v>
      </c>
      <c r="N7869" s="6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  <c r="AX7869" s="2"/>
      <c r="AY7869" s="2"/>
      <c r="AZ7869" s="2"/>
      <c r="BA7869" s="2"/>
      <c r="BB7869" s="2"/>
      <c r="BC7869" s="2"/>
      <c r="BD7869" s="2"/>
      <c r="BE7869" s="2"/>
      <c r="BF7869" s="2"/>
      <c r="BG7869" s="2"/>
      <c r="BH7869" s="2"/>
      <c r="BI7869" s="2"/>
      <c r="BJ7869" s="2"/>
      <c r="BK7869" s="2"/>
      <c r="BL7869" s="2"/>
      <c r="BM7869" s="2"/>
      <c r="BN7869" s="2"/>
      <c r="BO7869" s="2"/>
      <c r="BP7869" s="2"/>
      <c r="BQ7869" s="2"/>
      <c r="BR7869" s="2"/>
      <c r="BS7869" s="2"/>
      <c r="BT7869" s="2"/>
      <c r="BU7869" s="2"/>
      <c r="BV7869" s="2"/>
      <c r="BW7869" s="2"/>
      <c r="BX7869" s="2"/>
      <c r="BY7869" s="2"/>
      <c r="BZ7869" s="2"/>
      <c r="CA7869" s="2"/>
      <c r="CB7869" s="2"/>
      <c r="CC7869" s="2"/>
      <c r="CD7869" s="2"/>
      <c r="CE7869" s="2"/>
    </row>
    <row r="7870" spans="1:83" s="10" customFormat="1" ht="12.75" customHeight="1" x14ac:dyDescent="0.2">
      <c r="A7870" s="51" t="s">
        <v>12872</v>
      </c>
      <c r="B7870" s="9" t="s">
        <v>9132</v>
      </c>
      <c r="C7870" s="66" t="s">
        <v>4035</v>
      </c>
      <c r="D7870" s="44" t="s">
        <v>7206</v>
      </c>
      <c r="E7870" s="54"/>
      <c r="F7870" s="55"/>
      <c r="G7870" s="56">
        <v>65</v>
      </c>
      <c r="H7870" s="57">
        <f t="shared" si="244"/>
        <v>76.7</v>
      </c>
      <c r="I7870" s="58">
        <f t="shared" si="245"/>
        <v>0</v>
      </c>
      <c r="J7870" s="59" t="s">
        <v>4027</v>
      </c>
      <c r="K7870" s="59"/>
      <c r="L7870" s="60" t="s">
        <v>4029</v>
      </c>
      <c r="M7870" s="61">
        <v>0.28000000000000003</v>
      </c>
      <c r="N7870" s="6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  <c r="AO7870" s="2"/>
      <c r="AP7870" s="2"/>
      <c r="AQ7870" s="2"/>
      <c r="AR7870" s="2"/>
      <c r="AS7870" s="2"/>
      <c r="AT7870" s="2"/>
      <c r="AU7870" s="2"/>
      <c r="AV7870" s="2"/>
      <c r="AW7870" s="2"/>
      <c r="AX7870" s="2"/>
      <c r="AY7870" s="2"/>
      <c r="AZ7870" s="2"/>
      <c r="BA7870" s="2"/>
      <c r="BB7870" s="2"/>
      <c r="BC7870" s="2"/>
      <c r="BD7870" s="2"/>
      <c r="BE7870" s="2"/>
      <c r="BF7870" s="2"/>
      <c r="BG7870" s="2"/>
      <c r="BH7870" s="2"/>
      <c r="BI7870" s="2"/>
      <c r="BJ7870" s="2"/>
      <c r="BK7870" s="2"/>
      <c r="BL7870" s="2"/>
      <c r="BM7870" s="2"/>
      <c r="BN7870" s="2"/>
      <c r="BO7870" s="2"/>
      <c r="BP7870" s="2"/>
      <c r="BQ7870" s="2"/>
      <c r="BR7870" s="2"/>
      <c r="BS7870" s="2"/>
      <c r="BT7870" s="2"/>
      <c r="BU7870" s="2"/>
      <c r="BV7870" s="2"/>
      <c r="BW7870" s="2"/>
      <c r="BX7870" s="2"/>
      <c r="BY7870" s="2"/>
      <c r="BZ7870" s="2"/>
      <c r="CA7870" s="2"/>
      <c r="CB7870" s="2"/>
      <c r="CC7870" s="2"/>
      <c r="CD7870" s="2"/>
      <c r="CE7870" s="2"/>
    </row>
    <row r="7871" spans="1:83" s="10" customFormat="1" ht="12.75" customHeight="1" x14ac:dyDescent="0.2">
      <c r="A7871" s="51" t="s">
        <v>12873</v>
      </c>
      <c r="B7871" s="9" t="s">
        <v>12874</v>
      </c>
      <c r="C7871" s="66" t="s">
        <v>4035</v>
      </c>
      <c r="D7871" s="44" t="s">
        <v>7206</v>
      </c>
      <c r="E7871" s="54"/>
      <c r="F7871" s="55"/>
      <c r="G7871" s="56">
        <v>45</v>
      </c>
      <c r="H7871" s="57">
        <f t="shared" si="244"/>
        <v>53.099999999999994</v>
      </c>
      <c r="I7871" s="58">
        <f t="shared" si="245"/>
        <v>0</v>
      </c>
      <c r="J7871" s="59" t="s">
        <v>4027</v>
      </c>
      <c r="K7871" s="59"/>
      <c r="L7871" s="60" t="s">
        <v>4029</v>
      </c>
      <c r="M7871" s="61">
        <v>0.16300000000000001</v>
      </c>
      <c r="N7871" s="6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  <c r="AO7871" s="2"/>
      <c r="AP7871" s="2"/>
      <c r="AQ7871" s="2"/>
      <c r="AR7871" s="2"/>
      <c r="AS7871" s="2"/>
      <c r="AT7871" s="2"/>
      <c r="AU7871" s="2"/>
      <c r="AV7871" s="2"/>
      <c r="AW7871" s="2"/>
      <c r="AX7871" s="2"/>
      <c r="AY7871" s="2"/>
      <c r="AZ7871" s="2"/>
      <c r="BA7871" s="2"/>
      <c r="BB7871" s="2"/>
      <c r="BC7871" s="2"/>
      <c r="BD7871" s="2"/>
      <c r="BE7871" s="2"/>
      <c r="BF7871" s="2"/>
      <c r="BG7871" s="2"/>
      <c r="BH7871" s="2"/>
      <c r="BI7871" s="2"/>
      <c r="BJ7871" s="2"/>
      <c r="BK7871" s="2"/>
      <c r="BL7871" s="2"/>
      <c r="BM7871" s="2"/>
      <c r="BN7871" s="2"/>
      <c r="BO7871" s="2"/>
      <c r="BP7871" s="2"/>
      <c r="BQ7871" s="2"/>
      <c r="BR7871" s="2"/>
      <c r="BS7871" s="2"/>
      <c r="BT7871" s="2"/>
      <c r="BU7871" s="2"/>
      <c r="BV7871" s="2"/>
      <c r="BW7871" s="2"/>
      <c r="BX7871" s="2"/>
      <c r="BY7871" s="2"/>
      <c r="BZ7871" s="2"/>
      <c r="CA7871" s="2"/>
      <c r="CB7871" s="2"/>
      <c r="CC7871" s="2"/>
      <c r="CD7871" s="2"/>
      <c r="CE7871" s="2"/>
    </row>
    <row r="7872" spans="1:83" s="10" customFormat="1" ht="12.75" customHeight="1" x14ac:dyDescent="0.2">
      <c r="A7872" s="51" t="s">
        <v>12875</v>
      </c>
      <c r="B7872" s="9" t="s">
        <v>12876</v>
      </c>
      <c r="C7872" s="66" t="s">
        <v>4035</v>
      </c>
      <c r="D7872" s="44" t="s">
        <v>7206</v>
      </c>
      <c r="E7872" s="54"/>
      <c r="F7872" s="55"/>
      <c r="G7872" s="56">
        <v>45</v>
      </c>
      <c r="H7872" s="57">
        <f t="shared" si="244"/>
        <v>53.099999999999994</v>
      </c>
      <c r="I7872" s="58">
        <f t="shared" si="245"/>
        <v>0</v>
      </c>
      <c r="J7872" s="59" t="s">
        <v>4027</v>
      </c>
      <c r="K7872" s="59"/>
      <c r="L7872" s="60" t="s">
        <v>4029</v>
      </c>
      <c r="M7872" s="61">
        <v>0.16300000000000001</v>
      </c>
      <c r="N7872" s="6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  <c r="AX7872" s="2"/>
      <c r="AY7872" s="2"/>
      <c r="AZ7872" s="2"/>
      <c r="BA7872" s="2"/>
      <c r="BB7872" s="2"/>
      <c r="BC7872" s="2"/>
      <c r="BD7872" s="2"/>
      <c r="BE7872" s="2"/>
      <c r="BF7872" s="2"/>
      <c r="BG7872" s="2"/>
      <c r="BH7872" s="2"/>
      <c r="BI7872" s="2"/>
      <c r="BJ7872" s="2"/>
      <c r="BK7872" s="2"/>
      <c r="BL7872" s="2"/>
      <c r="BM7872" s="2"/>
      <c r="BN7872" s="2"/>
      <c r="BO7872" s="2"/>
      <c r="BP7872" s="2"/>
      <c r="BQ7872" s="2"/>
      <c r="BR7872" s="2"/>
      <c r="BS7872" s="2"/>
      <c r="BT7872" s="2"/>
      <c r="BU7872" s="2"/>
      <c r="BV7872" s="2"/>
      <c r="BW7872" s="2"/>
      <c r="BX7872" s="2"/>
      <c r="BY7872" s="2"/>
      <c r="BZ7872" s="2"/>
      <c r="CA7872" s="2"/>
      <c r="CB7872" s="2"/>
      <c r="CC7872" s="2"/>
      <c r="CD7872" s="2"/>
      <c r="CE7872" s="2"/>
    </row>
    <row r="7873" spans="1:83" s="10" customFormat="1" ht="12.75" customHeight="1" x14ac:dyDescent="0.2">
      <c r="A7873" s="51" t="s">
        <v>12877</v>
      </c>
      <c r="B7873" s="9" t="s">
        <v>12878</v>
      </c>
      <c r="C7873" s="66" t="s">
        <v>4035</v>
      </c>
      <c r="D7873" s="44" t="s">
        <v>7206</v>
      </c>
      <c r="E7873" s="54"/>
      <c r="F7873" s="55"/>
      <c r="G7873" s="56">
        <v>40</v>
      </c>
      <c r="H7873" s="57">
        <f t="shared" si="244"/>
        <v>47.199999999999996</v>
      </c>
      <c r="I7873" s="58">
        <f t="shared" si="245"/>
        <v>0</v>
      </c>
      <c r="J7873" s="59" t="s">
        <v>4027</v>
      </c>
      <c r="K7873" s="59"/>
      <c r="L7873" s="60" t="s">
        <v>4029</v>
      </c>
      <c r="M7873" s="61">
        <v>8.4000000000000005E-2</v>
      </c>
      <c r="N7873" s="6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  <c r="AO7873" s="2"/>
      <c r="AP7873" s="2"/>
      <c r="AQ7873" s="2"/>
      <c r="AR7873" s="2"/>
      <c r="AS7873" s="2"/>
      <c r="AT7873" s="2"/>
      <c r="AU7873" s="2"/>
      <c r="AV7873" s="2"/>
      <c r="AW7873" s="2"/>
      <c r="AX7873" s="2"/>
      <c r="AY7873" s="2"/>
      <c r="AZ7873" s="2"/>
      <c r="BA7873" s="2"/>
      <c r="BB7873" s="2"/>
      <c r="BC7873" s="2"/>
      <c r="BD7873" s="2"/>
      <c r="BE7873" s="2"/>
      <c r="BF7873" s="2"/>
      <c r="BG7873" s="2"/>
      <c r="BH7873" s="2"/>
      <c r="BI7873" s="2"/>
      <c r="BJ7873" s="2"/>
      <c r="BK7873" s="2"/>
      <c r="BL7873" s="2"/>
      <c r="BM7873" s="2"/>
      <c r="BN7873" s="2"/>
      <c r="BO7873" s="2"/>
      <c r="BP7873" s="2"/>
      <c r="BQ7873" s="2"/>
      <c r="BR7873" s="2"/>
      <c r="BS7873" s="2"/>
      <c r="BT7873" s="2"/>
      <c r="BU7873" s="2"/>
      <c r="BV7873" s="2"/>
      <c r="BW7873" s="2"/>
      <c r="BX7873" s="2"/>
      <c r="BY7873" s="2"/>
      <c r="BZ7873" s="2"/>
      <c r="CA7873" s="2"/>
      <c r="CB7873" s="2"/>
      <c r="CC7873" s="2"/>
      <c r="CD7873" s="2"/>
      <c r="CE7873" s="2"/>
    </row>
    <row r="7874" spans="1:83" s="10" customFormat="1" ht="12.75" customHeight="1" x14ac:dyDescent="0.2">
      <c r="A7874" s="51" t="s">
        <v>12879</v>
      </c>
      <c r="B7874" s="9" t="s">
        <v>12878</v>
      </c>
      <c r="C7874" s="66" t="s">
        <v>4035</v>
      </c>
      <c r="D7874" s="44" t="s">
        <v>7206</v>
      </c>
      <c r="E7874" s="54"/>
      <c r="F7874" s="55"/>
      <c r="G7874" s="56">
        <v>40</v>
      </c>
      <c r="H7874" s="57">
        <f t="shared" si="244"/>
        <v>47.199999999999996</v>
      </c>
      <c r="I7874" s="58">
        <f t="shared" si="245"/>
        <v>0</v>
      </c>
      <c r="J7874" s="59" t="s">
        <v>4027</v>
      </c>
      <c r="K7874" s="59"/>
      <c r="L7874" s="60" t="s">
        <v>4029</v>
      </c>
      <c r="M7874" s="61">
        <v>8.4000000000000005E-2</v>
      </c>
      <c r="N7874" s="6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  <c r="AO7874" s="2"/>
      <c r="AP7874" s="2"/>
      <c r="AQ7874" s="2"/>
      <c r="AR7874" s="2"/>
      <c r="AS7874" s="2"/>
      <c r="AT7874" s="2"/>
      <c r="AU7874" s="2"/>
      <c r="AV7874" s="2"/>
      <c r="AW7874" s="2"/>
      <c r="AX7874" s="2"/>
      <c r="AY7874" s="2"/>
      <c r="AZ7874" s="2"/>
      <c r="BA7874" s="2"/>
      <c r="BB7874" s="2"/>
      <c r="BC7874" s="2"/>
      <c r="BD7874" s="2"/>
      <c r="BE7874" s="2"/>
      <c r="BF7874" s="2"/>
      <c r="BG7874" s="2"/>
      <c r="BH7874" s="2"/>
      <c r="BI7874" s="2"/>
      <c r="BJ7874" s="2"/>
      <c r="BK7874" s="2"/>
      <c r="BL7874" s="2"/>
      <c r="BM7874" s="2"/>
      <c r="BN7874" s="2"/>
      <c r="BO7874" s="2"/>
      <c r="BP7874" s="2"/>
      <c r="BQ7874" s="2"/>
      <c r="BR7874" s="2"/>
      <c r="BS7874" s="2"/>
      <c r="BT7874" s="2"/>
      <c r="BU7874" s="2"/>
      <c r="BV7874" s="2"/>
      <c r="BW7874" s="2"/>
      <c r="BX7874" s="2"/>
      <c r="BY7874" s="2"/>
      <c r="BZ7874" s="2"/>
      <c r="CA7874" s="2"/>
      <c r="CB7874" s="2"/>
      <c r="CC7874" s="2"/>
      <c r="CD7874" s="2"/>
      <c r="CE7874" s="2"/>
    </row>
    <row r="7875" spans="1:83" s="10" customFormat="1" ht="12.75" customHeight="1" x14ac:dyDescent="0.2">
      <c r="A7875" s="51" t="s">
        <v>12880</v>
      </c>
      <c r="B7875" s="9" t="s">
        <v>12881</v>
      </c>
      <c r="C7875" s="66" t="s">
        <v>4035</v>
      </c>
      <c r="D7875" s="44" t="s">
        <v>7229</v>
      </c>
      <c r="E7875" s="54"/>
      <c r="F7875" s="55"/>
      <c r="G7875" s="56">
        <v>239.1</v>
      </c>
      <c r="H7875" s="57">
        <f t="shared" si="244"/>
        <v>282.13799999999998</v>
      </c>
      <c r="I7875" s="58">
        <f t="shared" si="245"/>
        <v>0</v>
      </c>
      <c r="J7875" s="59" t="s">
        <v>4027</v>
      </c>
      <c r="K7875" s="59"/>
      <c r="L7875" s="60" t="s">
        <v>4029</v>
      </c>
      <c r="M7875" s="61">
        <v>0.27</v>
      </c>
      <c r="N7875" s="6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  <c r="AO7875" s="2"/>
      <c r="AP7875" s="2"/>
      <c r="AQ7875" s="2"/>
      <c r="AR7875" s="2"/>
      <c r="AS7875" s="2"/>
      <c r="AT7875" s="2"/>
      <c r="AU7875" s="2"/>
      <c r="AV7875" s="2"/>
      <c r="AW7875" s="2"/>
      <c r="AX7875" s="2"/>
      <c r="AY7875" s="2"/>
      <c r="AZ7875" s="2"/>
      <c r="BA7875" s="2"/>
      <c r="BB7875" s="2"/>
      <c r="BC7875" s="2"/>
      <c r="BD7875" s="2"/>
      <c r="BE7875" s="2"/>
      <c r="BF7875" s="2"/>
      <c r="BG7875" s="2"/>
      <c r="BH7875" s="2"/>
      <c r="BI7875" s="2"/>
      <c r="BJ7875" s="2"/>
      <c r="BK7875" s="2"/>
      <c r="BL7875" s="2"/>
      <c r="BM7875" s="2"/>
      <c r="BN7875" s="2"/>
      <c r="BO7875" s="2"/>
      <c r="BP7875" s="2"/>
      <c r="BQ7875" s="2"/>
      <c r="BR7875" s="2"/>
      <c r="BS7875" s="2"/>
      <c r="BT7875" s="2"/>
      <c r="BU7875" s="2"/>
      <c r="BV7875" s="2"/>
      <c r="BW7875" s="2"/>
      <c r="BX7875" s="2"/>
      <c r="BY7875" s="2"/>
      <c r="BZ7875" s="2"/>
      <c r="CA7875" s="2"/>
      <c r="CB7875" s="2"/>
      <c r="CC7875" s="2"/>
      <c r="CD7875" s="2"/>
      <c r="CE7875" s="2"/>
    </row>
    <row r="7876" spans="1:83" s="10" customFormat="1" ht="12.75" customHeight="1" x14ac:dyDescent="0.2">
      <c r="A7876" s="95" t="s">
        <v>12882</v>
      </c>
      <c r="B7876" s="9" t="s">
        <v>41</v>
      </c>
      <c r="C7876" s="66" t="s">
        <v>4035</v>
      </c>
      <c r="D7876" s="44" t="s">
        <v>7186</v>
      </c>
      <c r="E7876" s="54"/>
      <c r="F7876" s="55"/>
      <c r="G7876" s="56">
        <v>223604.3</v>
      </c>
      <c r="H7876" s="57">
        <f t="shared" si="244"/>
        <v>263853.07399999996</v>
      </c>
      <c r="I7876" s="58">
        <f t="shared" si="245"/>
        <v>0</v>
      </c>
      <c r="J7876" s="59"/>
      <c r="K7876" s="59"/>
      <c r="L7876" s="60" t="s">
        <v>4029</v>
      </c>
      <c r="M7876" s="61"/>
      <c r="N7876" s="6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  <c r="AO7876" s="2"/>
      <c r="AP7876" s="2"/>
      <c r="AQ7876" s="2"/>
      <c r="AR7876" s="2"/>
      <c r="AS7876" s="2"/>
      <c r="AT7876" s="2"/>
      <c r="AU7876" s="2"/>
      <c r="AV7876" s="2"/>
      <c r="AW7876" s="2"/>
      <c r="AX7876" s="2"/>
      <c r="AY7876" s="2"/>
      <c r="AZ7876" s="2"/>
      <c r="BA7876" s="2"/>
      <c r="BB7876" s="2"/>
      <c r="BC7876" s="2"/>
      <c r="BD7876" s="2"/>
      <c r="BE7876" s="2"/>
      <c r="BF7876" s="2"/>
      <c r="BG7876" s="2"/>
      <c r="BH7876" s="2"/>
      <c r="BI7876" s="2"/>
      <c r="BJ7876" s="2"/>
      <c r="BK7876" s="2"/>
      <c r="BL7876" s="2"/>
      <c r="BM7876" s="2"/>
      <c r="BN7876" s="2"/>
      <c r="BO7876" s="2"/>
      <c r="BP7876" s="2"/>
      <c r="BQ7876" s="2"/>
      <c r="BR7876" s="2"/>
      <c r="BS7876" s="2"/>
      <c r="BT7876" s="2"/>
      <c r="BU7876" s="2"/>
      <c r="BV7876" s="2"/>
      <c r="BW7876" s="2"/>
      <c r="BX7876" s="2"/>
      <c r="BY7876" s="2"/>
      <c r="BZ7876" s="2"/>
      <c r="CA7876" s="2"/>
      <c r="CB7876" s="2"/>
      <c r="CC7876" s="2"/>
      <c r="CD7876" s="2"/>
      <c r="CE7876" s="2"/>
    </row>
    <row r="7877" spans="1:83" s="10" customFormat="1" ht="12.75" customHeight="1" x14ac:dyDescent="0.2">
      <c r="A7877" s="51" t="s">
        <v>3691</v>
      </c>
      <c r="B7877" s="9" t="s">
        <v>921</v>
      </c>
      <c r="C7877" s="66" t="s">
        <v>4035</v>
      </c>
      <c r="D7877" s="44" t="s">
        <v>4945</v>
      </c>
      <c r="E7877" s="54"/>
      <c r="F7877" s="55"/>
      <c r="G7877" s="56">
        <v>4000</v>
      </c>
      <c r="H7877" s="57">
        <f t="shared" si="244"/>
        <v>4720</v>
      </c>
      <c r="I7877" s="58">
        <f t="shared" si="245"/>
        <v>0</v>
      </c>
      <c r="J7877" s="59" t="s">
        <v>4027</v>
      </c>
      <c r="K7877" s="59"/>
      <c r="L7877" s="60" t="s">
        <v>4029</v>
      </c>
      <c r="M7877" s="61">
        <v>6.53</v>
      </c>
      <c r="N7877" s="6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  <c r="AX7877" s="2"/>
      <c r="AY7877" s="2"/>
      <c r="AZ7877" s="2"/>
      <c r="BA7877" s="2"/>
      <c r="BB7877" s="2"/>
      <c r="BC7877" s="2"/>
      <c r="BD7877" s="2"/>
      <c r="BE7877" s="2"/>
      <c r="BF7877" s="2"/>
      <c r="BG7877" s="2"/>
      <c r="BH7877" s="2"/>
      <c r="BI7877" s="2"/>
      <c r="BJ7877" s="2"/>
      <c r="BK7877" s="2"/>
      <c r="BL7877" s="2"/>
      <c r="BM7877" s="2"/>
      <c r="BN7877" s="2"/>
      <c r="BO7877" s="2"/>
      <c r="BP7877" s="2"/>
      <c r="BQ7877" s="2"/>
      <c r="BR7877" s="2"/>
      <c r="BS7877" s="2"/>
      <c r="BT7877" s="2"/>
      <c r="BU7877" s="2"/>
      <c r="BV7877" s="2"/>
      <c r="BW7877" s="2"/>
      <c r="BX7877" s="2"/>
      <c r="BY7877" s="2"/>
      <c r="BZ7877" s="2"/>
      <c r="CA7877" s="2"/>
      <c r="CB7877" s="2"/>
      <c r="CC7877" s="2"/>
      <c r="CD7877" s="2"/>
      <c r="CE7877" s="2"/>
    </row>
    <row r="7878" spans="1:83" s="10" customFormat="1" ht="12.75" customHeight="1" x14ac:dyDescent="0.2">
      <c r="A7878" s="51" t="s">
        <v>12883</v>
      </c>
      <c r="B7878" s="9" t="s">
        <v>634</v>
      </c>
      <c r="C7878" s="66" t="s">
        <v>4035</v>
      </c>
      <c r="D7878" s="44" t="s">
        <v>4945</v>
      </c>
      <c r="E7878" s="54"/>
      <c r="F7878" s="55"/>
      <c r="G7878" s="56">
        <v>4200</v>
      </c>
      <c r="H7878" s="57">
        <f t="shared" si="244"/>
        <v>4956</v>
      </c>
      <c r="I7878" s="58">
        <f t="shared" si="245"/>
        <v>0</v>
      </c>
      <c r="J7878" s="59" t="s">
        <v>4027</v>
      </c>
      <c r="K7878" s="59"/>
      <c r="L7878" s="60" t="s">
        <v>4029</v>
      </c>
      <c r="M7878" s="61"/>
      <c r="N7878" s="6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  <c r="AX7878" s="2"/>
      <c r="AY7878" s="2"/>
      <c r="AZ7878" s="2"/>
      <c r="BA7878" s="2"/>
      <c r="BB7878" s="2"/>
      <c r="BC7878" s="2"/>
      <c r="BD7878" s="2"/>
      <c r="BE7878" s="2"/>
      <c r="BF7878" s="2"/>
      <c r="BG7878" s="2"/>
      <c r="BH7878" s="2"/>
      <c r="BI7878" s="2"/>
      <c r="BJ7878" s="2"/>
      <c r="BK7878" s="2"/>
      <c r="BL7878" s="2"/>
      <c r="BM7878" s="2"/>
      <c r="BN7878" s="2"/>
      <c r="BO7878" s="2"/>
      <c r="BP7878" s="2"/>
      <c r="BQ7878" s="2"/>
      <c r="BR7878" s="2"/>
      <c r="BS7878" s="2"/>
      <c r="BT7878" s="2"/>
      <c r="BU7878" s="2"/>
      <c r="BV7878" s="2"/>
      <c r="BW7878" s="2"/>
      <c r="BX7878" s="2"/>
      <c r="BY7878" s="2"/>
      <c r="BZ7878" s="2"/>
      <c r="CA7878" s="2"/>
      <c r="CB7878" s="2"/>
      <c r="CC7878" s="2"/>
      <c r="CD7878" s="2"/>
      <c r="CE7878" s="2"/>
    </row>
    <row r="7879" spans="1:83" s="10" customFormat="1" ht="12.75" customHeight="1" x14ac:dyDescent="0.2">
      <c r="A7879" s="51" t="s">
        <v>3692</v>
      </c>
      <c r="B7879" s="9" t="s">
        <v>387</v>
      </c>
      <c r="C7879" s="66" t="s">
        <v>4035</v>
      </c>
      <c r="D7879" s="44" t="s">
        <v>4945</v>
      </c>
      <c r="E7879" s="54"/>
      <c r="F7879" s="55"/>
      <c r="G7879" s="56">
        <v>5500</v>
      </c>
      <c r="H7879" s="57">
        <f t="shared" si="244"/>
        <v>6490</v>
      </c>
      <c r="I7879" s="58">
        <f t="shared" si="245"/>
        <v>0</v>
      </c>
      <c r="J7879" s="59" t="s">
        <v>8426</v>
      </c>
      <c r="K7879" s="59"/>
      <c r="L7879" s="60" t="s">
        <v>4029</v>
      </c>
      <c r="M7879" s="61">
        <v>15.6</v>
      </c>
      <c r="N7879" s="6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  <c r="BA7879" s="2"/>
      <c r="BB7879" s="2"/>
      <c r="BC7879" s="2"/>
      <c r="BD7879" s="2"/>
      <c r="BE7879" s="2"/>
      <c r="BF7879" s="2"/>
      <c r="BG7879" s="2"/>
      <c r="BH7879" s="2"/>
      <c r="BI7879" s="2"/>
      <c r="BJ7879" s="2"/>
      <c r="BK7879" s="2"/>
      <c r="BL7879" s="2"/>
      <c r="BM7879" s="2"/>
      <c r="BN7879" s="2"/>
      <c r="BO7879" s="2"/>
      <c r="BP7879" s="2"/>
      <c r="BQ7879" s="2"/>
      <c r="BR7879" s="2"/>
      <c r="BS7879" s="2"/>
      <c r="BT7879" s="2"/>
      <c r="BU7879" s="2"/>
      <c r="BV7879" s="2"/>
      <c r="BW7879" s="2"/>
      <c r="BX7879" s="2"/>
      <c r="BY7879" s="2"/>
      <c r="BZ7879" s="2"/>
      <c r="CA7879" s="2"/>
      <c r="CB7879" s="2"/>
      <c r="CC7879" s="2"/>
      <c r="CD7879" s="2"/>
      <c r="CE7879" s="2"/>
    </row>
    <row r="7880" spans="1:83" s="10" customFormat="1" ht="12.75" customHeight="1" x14ac:dyDescent="0.2">
      <c r="A7880" s="51" t="s">
        <v>12884</v>
      </c>
      <c r="B7880" s="9" t="s">
        <v>387</v>
      </c>
      <c r="C7880" s="66" t="s">
        <v>4035</v>
      </c>
      <c r="D7880" s="44" t="s">
        <v>4945</v>
      </c>
      <c r="E7880" s="54"/>
      <c r="F7880" s="55"/>
      <c r="G7880" s="56">
        <v>5700</v>
      </c>
      <c r="H7880" s="57">
        <f t="shared" ref="H7880:H7943" si="246">G7880*1.18</f>
        <v>6726</v>
      </c>
      <c r="I7880" s="58">
        <f t="shared" ref="I7880:I7943" si="247">H7880*F7880</f>
        <v>0</v>
      </c>
      <c r="J7880" s="59" t="s">
        <v>9682</v>
      </c>
      <c r="K7880" s="59"/>
      <c r="L7880" s="60" t="s">
        <v>4029</v>
      </c>
      <c r="M7880" s="61">
        <v>15.6</v>
      </c>
      <c r="N7880" s="6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  <c r="AX7880" s="2"/>
      <c r="AY7880" s="2"/>
      <c r="AZ7880" s="2"/>
      <c r="BA7880" s="2"/>
      <c r="BB7880" s="2"/>
      <c r="BC7880" s="2"/>
      <c r="BD7880" s="2"/>
      <c r="BE7880" s="2"/>
      <c r="BF7880" s="2"/>
      <c r="BG7880" s="2"/>
      <c r="BH7880" s="2"/>
      <c r="BI7880" s="2"/>
      <c r="BJ7880" s="2"/>
      <c r="BK7880" s="2"/>
      <c r="BL7880" s="2"/>
      <c r="BM7880" s="2"/>
      <c r="BN7880" s="2"/>
      <c r="BO7880" s="2"/>
      <c r="BP7880" s="2"/>
      <c r="BQ7880" s="2"/>
      <c r="BR7880" s="2"/>
      <c r="BS7880" s="2"/>
      <c r="BT7880" s="2"/>
      <c r="BU7880" s="2"/>
      <c r="BV7880" s="2"/>
      <c r="BW7880" s="2"/>
      <c r="BX7880" s="2"/>
      <c r="BY7880" s="2"/>
      <c r="BZ7880" s="2"/>
      <c r="CA7880" s="2"/>
      <c r="CB7880" s="2"/>
      <c r="CC7880" s="2"/>
      <c r="CD7880" s="2"/>
      <c r="CE7880" s="2"/>
    </row>
    <row r="7881" spans="1:83" s="10" customFormat="1" ht="12.75" customHeight="1" x14ac:dyDescent="0.2">
      <c r="A7881" s="51" t="s">
        <v>12885</v>
      </c>
      <c r="B7881" s="9" t="s">
        <v>12886</v>
      </c>
      <c r="C7881" s="66" t="s">
        <v>4035</v>
      </c>
      <c r="D7881" s="44" t="s">
        <v>4945</v>
      </c>
      <c r="E7881" s="54"/>
      <c r="F7881" s="55"/>
      <c r="G7881" s="56">
        <v>430.42</v>
      </c>
      <c r="H7881" s="57">
        <f t="shared" si="246"/>
        <v>507.8956</v>
      </c>
      <c r="I7881" s="58">
        <f t="shared" si="247"/>
        <v>0</v>
      </c>
      <c r="J7881" s="59" t="s">
        <v>4027</v>
      </c>
      <c r="K7881" s="59"/>
      <c r="L7881" s="60" t="s">
        <v>4029</v>
      </c>
      <c r="M7881" s="61"/>
      <c r="N7881" s="6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  <c r="AX7881" s="2"/>
      <c r="AY7881" s="2"/>
      <c r="AZ7881" s="2"/>
      <c r="BA7881" s="2"/>
      <c r="BB7881" s="2"/>
      <c r="BC7881" s="2"/>
      <c r="BD7881" s="2"/>
      <c r="BE7881" s="2"/>
      <c r="BF7881" s="2"/>
      <c r="BG7881" s="2"/>
      <c r="BH7881" s="2"/>
      <c r="BI7881" s="2"/>
      <c r="BJ7881" s="2"/>
      <c r="BK7881" s="2"/>
      <c r="BL7881" s="2"/>
      <c r="BM7881" s="2"/>
      <c r="BN7881" s="2"/>
      <c r="BO7881" s="2"/>
      <c r="BP7881" s="2"/>
      <c r="BQ7881" s="2"/>
      <c r="BR7881" s="2"/>
      <c r="BS7881" s="2"/>
      <c r="BT7881" s="2"/>
      <c r="BU7881" s="2"/>
      <c r="BV7881" s="2"/>
      <c r="BW7881" s="2"/>
      <c r="BX7881" s="2"/>
      <c r="BY7881" s="2"/>
      <c r="BZ7881" s="2"/>
      <c r="CA7881" s="2"/>
      <c r="CB7881" s="2"/>
      <c r="CC7881" s="2"/>
      <c r="CD7881" s="2"/>
      <c r="CE7881" s="2"/>
    </row>
    <row r="7882" spans="1:83" s="10" customFormat="1" ht="12.75" customHeight="1" x14ac:dyDescent="0.2">
      <c r="A7882" s="51" t="s">
        <v>3693</v>
      </c>
      <c r="B7882" s="9" t="s">
        <v>1225</v>
      </c>
      <c r="C7882" s="66" t="s">
        <v>4035</v>
      </c>
      <c r="D7882" s="44" t="s">
        <v>4945</v>
      </c>
      <c r="E7882" s="54"/>
      <c r="F7882" s="55"/>
      <c r="G7882" s="56">
        <v>120</v>
      </c>
      <c r="H7882" s="57">
        <f t="shared" si="246"/>
        <v>141.6</v>
      </c>
      <c r="I7882" s="58">
        <f t="shared" si="247"/>
        <v>0</v>
      </c>
      <c r="J7882" s="59" t="s">
        <v>4027</v>
      </c>
      <c r="K7882" s="59"/>
      <c r="L7882" s="73" t="s">
        <v>12887</v>
      </c>
      <c r="M7882" s="61">
        <v>0.11600000000000001</v>
      </c>
      <c r="N7882" s="6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  <c r="AX7882" s="2"/>
      <c r="AY7882" s="2"/>
      <c r="AZ7882" s="2"/>
      <c r="BA7882" s="2"/>
      <c r="BB7882" s="2"/>
      <c r="BC7882" s="2"/>
      <c r="BD7882" s="2"/>
      <c r="BE7882" s="2"/>
      <c r="BF7882" s="2"/>
      <c r="BG7882" s="2"/>
      <c r="BH7882" s="2"/>
      <c r="BI7882" s="2"/>
      <c r="BJ7882" s="2"/>
      <c r="BK7882" s="2"/>
      <c r="BL7882" s="2"/>
      <c r="BM7882" s="2"/>
      <c r="BN7882" s="2"/>
      <c r="BO7882" s="2"/>
      <c r="BP7882" s="2"/>
      <c r="BQ7882" s="2"/>
      <c r="BR7882" s="2"/>
      <c r="BS7882" s="2"/>
      <c r="BT7882" s="2"/>
      <c r="BU7882" s="2"/>
      <c r="BV7882" s="2"/>
      <c r="BW7882" s="2"/>
      <c r="BX7882" s="2"/>
      <c r="BY7882" s="2"/>
      <c r="BZ7882" s="2"/>
      <c r="CA7882" s="2"/>
      <c r="CB7882" s="2"/>
      <c r="CC7882" s="2"/>
      <c r="CD7882" s="2"/>
      <c r="CE7882" s="2"/>
    </row>
    <row r="7883" spans="1:83" s="10" customFormat="1" ht="12.75" customHeight="1" x14ac:dyDescent="0.2">
      <c r="A7883" s="51" t="s">
        <v>12888</v>
      </c>
      <c r="B7883" s="9" t="s">
        <v>12889</v>
      </c>
      <c r="C7883" s="66" t="s">
        <v>4035</v>
      </c>
      <c r="D7883" s="44" t="s">
        <v>4945</v>
      </c>
      <c r="E7883" s="54"/>
      <c r="F7883" s="55"/>
      <c r="G7883" s="56">
        <v>70</v>
      </c>
      <c r="H7883" s="57">
        <f t="shared" si="246"/>
        <v>82.6</v>
      </c>
      <c r="I7883" s="58">
        <f t="shared" si="247"/>
        <v>0</v>
      </c>
      <c r="J7883" s="59" t="s">
        <v>4027</v>
      </c>
      <c r="K7883" s="59"/>
      <c r="L7883" s="60" t="s">
        <v>4029</v>
      </c>
      <c r="M7883" s="61"/>
      <c r="N7883" s="6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  <c r="AX7883" s="2"/>
      <c r="AY7883" s="2"/>
      <c r="AZ7883" s="2"/>
      <c r="BA7883" s="2"/>
      <c r="BB7883" s="2"/>
      <c r="BC7883" s="2"/>
      <c r="BD7883" s="2"/>
      <c r="BE7883" s="2"/>
      <c r="BF7883" s="2"/>
      <c r="BG7883" s="2"/>
      <c r="BH7883" s="2"/>
      <c r="BI7883" s="2"/>
      <c r="BJ7883" s="2"/>
      <c r="BK7883" s="2"/>
      <c r="BL7883" s="2"/>
      <c r="BM7883" s="2"/>
      <c r="BN7883" s="2"/>
      <c r="BO7883" s="2"/>
      <c r="BP7883" s="2"/>
      <c r="BQ7883" s="2"/>
      <c r="BR7883" s="2"/>
      <c r="BS7883" s="2"/>
      <c r="BT7883" s="2"/>
      <c r="BU7883" s="2"/>
      <c r="BV7883" s="2"/>
      <c r="BW7883" s="2"/>
      <c r="BX7883" s="2"/>
      <c r="BY7883" s="2"/>
      <c r="BZ7883" s="2"/>
      <c r="CA7883" s="2"/>
      <c r="CB7883" s="2"/>
      <c r="CC7883" s="2"/>
      <c r="CD7883" s="2"/>
      <c r="CE7883" s="2"/>
    </row>
    <row r="7884" spans="1:83" s="10" customFormat="1" ht="12.75" customHeight="1" x14ac:dyDescent="0.2">
      <c r="A7884" s="51" t="s">
        <v>3694</v>
      </c>
      <c r="B7884" s="9" t="s">
        <v>1226</v>
      </c>
      <c r="C7884" s="66" t="s">
        <v>4035</v>
      </c>
      <c r="D7884" s="44" t="s">
        <v>4945</v>
      </c>
      <c r="E7884" s="54"/>
      <c r="F7884" s="55"/>
      <c r="G7884" s="56">
        <v>218.47</v>
      </c>
      <c r="H7884" s="57">
        <f t="shared" si="246"/>
        <v>257.7946</v>
      </c>
      <c r="I7884" s="58">
        <f t="shared" si="247"/>
        <v>0</v>
      </c>
      <c r="J7884" s="59" t="s">
        <v>4027</v>
      </c>
      <c r="K7884" s="59"/>
      <c r="L7884" s="79" t="s">
        <v>8433</v>
      </c>
      <c r="M7884" s="61">
        <v>0.40100000000000002</v>
      </c>
      <c r="N7884" s="6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  <c r="AX7884" s="2"/>
      <c r="AY7884" s="2"/>
      <c r="AZ7884" s="2"/>
      <c r="BA7884" s="2"/>
      <c r="BB7884" s="2"/>
      <c r="BC7884" s="2"/>
      <c r="BD7884" s="2"/>
      <c r="BE7884" s="2"/>
      <c r="BF7884" s="2"/>
      <c r="BG7884" s="2"/>
      <c r="BH7884" s="2"/>
      <c r="BI7884" s="2"/>
      <c r="BJ7884" s="2"/>
      <c r="BK7884" s="2"/>
      <c r="BL7884" s="2"/>
      <c r="BM7884" s="2"/>
      <c r="BN7884" s="2"/>
      <c r="BO7884" s="2"/>
      <c r="BP7884" s="2"/>
      <c r="BQ7884" s="2"/>
      <c r="BR7884" s="2"/>
      <c r="BS7884" s="2"/>
      <c r="BT7884" s="2"/>
      <c r="BU7884" s="2"/>
      <c r="BV7884" s="2"/>
      <c r="BW7884" s="2"/>
      <c r="BX7884" s="2"/>
      <c r="BY7884" s="2"/>
      <c r="BZ7884" s="2"/>
      <c r="CA7884" s="2"/>
      <c r="CB7884" s="2"/>
      <c r="CC7884" s="2"/>
      <c r="CD7884" s="2"/>
      <c r="CE7884" s="2"/>
    </row>
    <row r="7885" spans="1:83" s="10" customFormat="1" ht="12.75" customHeight="1" x14ac:dyDescent="0.2">
      <c r="A7885" s="51" t="s">
        <v>12890</v>
      </c>
      <c r="B7885" s="9" t="s">
        <v>1214</v>
      </c>
      <c r="C7885" s="66" t="s">
        <v>4035</v>
      </c>
      <c r="D7885" s="44" t="s">
        <v>12401</v>
      </c>
      <c r="E7885" s="54"/>
      <c r="F7885" s="55"/>
      <c r="G7885" s="56">
        <v>1100</v>
      </c>
      <c r="H7885" s="57">
        <f t="shared" si="246"/>
        <v>1298</v>
      </c>
      <c r="I7885" s="58">
        <f t="shared" si="247"/>
        <v>0</v>
      </c>
      <c r="J7885" s="59" t="s">
        <v>4027</v>
      </c>
      <c r="K7885" s="59"/>
      <c r="L7885" s="60" t="s">
        <v>4029</v>
      </c>
      <c r="M7885" s="61">
        <v>0.9</v>
      </c>
      <c r="N7885" s="6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  <c r="AX7885" s="2"/>
      <c r="AY7885" s="2"/>
      <c r="AZ7885" s="2"/>
      <c r="BA7885" s="2"/>
      <c r="BB7885" s="2"/>
      <c r="BC7885" s="2"/>
      <c r="BD7885" s="2"/>
      <c r="BE7885" s="2"/>
      <c r="BF7885" s="2"/>
      <c r="BG7885" s="2"/>
      <c r="BH7885" s="2"/>
      <c r="BI7885" s="2"/>
      <c r="BJ7885" s="2"/>
      <c r="BK7885" s="2"/>
      <c r="BL7885" s="2"/>
      <c r="BM7885" s="2"/>
      <c r="BN7885" s="2"/>
      <c r="BO7885" s="2"/>
      <c r="BP7885" s="2"/>
      <c r="BQ7885" s="2"/>
      <c r="BR7885" s="2"/>
      <c r="BS7885" s="2"/>
      <c r="BT7885" s="2"/>
      <c r="BU7885" s="2"/>
      <c r="BV7885" s="2"/>
      <c r="BW7885" s="2"/>
      <c r="BX7885" s="2"/>
      <c r="BY7885" s="2"/>
      <c r="BZ7885" s="2"/>
      <c r="CA7885" s="2"/>
      <c r="CB7885" s="2"/>
      <c r="CC7885" s="2"/>
      <c r="CD7885" s="2"/>
      <c r="CE7885" s="2"/>
    </row>
    <row r="7886" spans="1:83" s="10" customFormat="1" ht="12.75" customHeight="1" x14ac:dyDescent="0.2">
      <c r="A7886" s="51" t="s">
        <v>3695</v>
      </c>
      <c r="B7886" s="9" t="s">
        <v>41</v>
      </c>
      <c r="C7886" s="66" t="s">
        <v>4035</v>
      </c>
      <c r="D7886" s="44" t="s">
        <v>7186</v>
      </c>
      <c r="E7886" s="54"/>
      <c r="F7886" s="55"/>
      <c r="G7886" s="56">
        <v>155000</v>
      </c>
      <c r="H7886" s="57">
        <f t="shared" si="246"/>
        <v>182900</v>
      </c>
      <c r="I7886" s="58">
        <f t="shared" si="247"/>
        <v>0</v>
      </c>
      <c r="J7886" s="59"/>
      <c r="K7886" s="59"/>
      <c r="L7886" s="60"/>
      <c r="M7886" s="61"/>
      <c r="N7886" s="6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  <c r="BA7886" s="2"/>
      <c r="BB7886" s="2"/>
      <c r="BC7886" s="2"/>
      <c r="BD7886" s="2"/>
      <c r="BE7886" s="2"/>
      <c r="BF7886" s="2"/>
      <c r="BG7886" s="2"/>
      <c r="BH7886" s="2"/>
      <c r="BI7886" s="2"/>
      <c r="BJ7886" s="2"/>
      <c r="BK7886" s="2"/>
      <c r="BL7886" s="2"/>
      <c r="BM7886" s="2"/>
      <c r="BN7886" s="2"/>
      <c r="BO7886" s="2"/>
      <c r="BP7886" s="2"/>
      <c r="BQ7886" s="2"/>
      <c r="BR7886" s="2"/>
      <c r="BS7886" s="2"/>
      <c r="BT7886" s="2"/>
      <c r="BU7886" s="2"/>
      <c r="BV7886" s="2"/>
      <c r="BW7886" s="2"/>
      <c r="BX7886" s="2"/>
      <c r="BY7886" s="2"/>
      <c r="BZ7886" s="2"/>
      <c r="CA7886" s="2"/>
      <c r="CB7886" s="2"/>
      <c r="CC7886" s="2"/>
      <c r="CD7886" s="2"/>
      <c r="CE7886" s="2"/>
    </row>
    <row r="7887" spans="1:83" s="10" customFormat="1" ht="12.75" customHeight="1" x14ac:dyDescent="0.2">
      <c r="A7887" s="51" t="s">
        <v>12891</v>
      </c>
      <c r="B7887" s="9" t="s">
        <v>12420</v>
      </c>
      <c r="C7887" s="66" t="s">
        <v>4035</v>
      </c>
      <c r="D7887" s="44" t="s">
        <v>4135</v>
      </c>
      <c r="E7887" s="54"/>
      <c r="F7887" s="55"/>
      <c r="G7887" s="56">
        <v>180</v>
      </c>
      <c r="H7887" s="57">
        <f t="shared" si="246"/>
        <v>212.39999999999998</v>
      </c>
      <c r="I7887" s="58">
        <f t="shared" si="247"/>
        <v>0</v>
      </c>
      <c r="J7887" s="59"/>
      <c r="K7887" s="59"/>
      <c r="L7887" s="60" t="s">
        <v>4029</v>
      </c>
      <c r="M7887" s="61"/>
      <c r="N7887" s="6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  <c r="AX7887" s="2"/>
      <c r="AY7887" s="2"/>
      <c r="AZ7887" s="2"/>
      <c r="BA7887" s="2"/>
      <c r="BB7887" s="2"/>
      <c r="BC7887" s="2"/>
      <c r="BD7887" s="2"/>
      <c r="BE7887" s="2"/>
      <c r="BF7887" s="2"/>
      <c r="BG7887" s="2"/>
      <c r="BH7887" s="2"/>
      <c r="BI7887" s="2"/>
      <c r="BJ7887" s="2"/>
      <c r="BK7887" s="2"/>
      <c r="BL7887" s="2"/>
      <c r="BM7887" s="2"/>
      <c r="BN7887" s="2"/>
      <c r="BO7887" s="2"/>
      <c r="BP7887" s="2"/>
      <c r="BQ7887" s="2"/>
      <c r="BR7887" s="2"/>
      <c r="BS7887" s="2"/>
      <c r="BT7887" s="2"/>
      <c r="BU7887" s="2"/>
      <c r="BV7887" s="2"/>
      <c r="BW7887" s="2"/>
      <c r="BX7887" s="2"/>
      <c r="BY7887" s="2"/>
      <c r="BZ7887" s="2"/>
      <c r="CA7887" s="2"/>
      <c r="CB7887" s="2"/>
      <c r="CC7887" s="2"/>
      <c r="CD7887" s="2"/>
      <c r="CE7887" s="2"/>
    </row>
    <row r="7888" spans="1:83" s="10" customFormat="1" ht="12.75" customHeight="1" x14ac:dyDescent="0.2">
      <c r="A7888" s="64" t="s">
        <v>12892</v>
      </c>
      <c r="B7888" s="9" t="s">
        <v>12893</v>
      </c>
      <c r="C7888" s="66" t="s">
        <v>4035</v>
      </c>
      <c r="D7888" s="44" t="s">
        <v>4494</v>
      </c>
      <c r="E7888" s="54"/>
      <c r="F7888" s="55"/>
      <c r="G7888" s="56">
        <v>2700</v>
      </c>
      <c r="H7888" s="57">
        <f t="shared" si="246"/>
        <v>3186</v>
      </c>
      <c r="I7888" s="58">
        <f t="shared" si="247"/>
        <v>0</v>
      </c>
      <c r="J7888" s="59"/>
      <c r="K7888" s="59"/>
      <c r="L7888" s="60" t="s">
        <v>4029</v>
      </c>
      <c r="M7888" s="61"/>
      <c r="N7888" s="6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  <c r="AY7888" s="2"/>
      <c r="AZ7888" s="2"/>
      <c r="BA7888" s="2"/>
      <c r="BB7888" s="2"/>
      <c r="BC7888" s="2"/>
      <c r="BD7888" s="2"/>
      <c r="BE7888" s="2"/>
      <c r="BF7888" s="2"/>
      <c r="BG7888" s="2"/>
      <c r="BH7888" s="2"/>
      <c r="BI7888" s="2"/>
      <c r="BJ7888" s="2"/>
      <c r="BK7888" s="2"/>
      <c r="BL7888" s="2"/>
      <c r="BM7888" s="2"/>
      <c r="BN7888" s="2"/>
      <c r="BO7888" s="2"/>
      <c r="BP7888" s="2"/>
      <c r="BQ7888" s="2"/>
      <c r="BR7888" s="2"/>
      <c r="BS7888" s="2"/>
      <c r="BT7888" s="2"/>
      <c r="BU7888" s="2"/>
      <c r="BV7888" s="2"/>
      <c r="BW7888" s="2"/>
      <c r="BX7888" s="2"/>
      <c r="BY7888" s="2"/>
      <c r="BZ7888" s="2"/>
      <c r="CA7888" s="2"/>
      <c r="CB7888" s="2"/>
      <c r="CC7888" s="2"/>
      <c r="CD7888" s="2"/>
      <c r="CE7888" s="2"/>
    </row>
    <row r="7889" spans="1:83" s="10" customFormat="1" ht="12.75" customHeight="1" x14ac:dyDescent="0.2">
      <c r="A7889" s="51" t="s">
        <v>12894</v>
      </c>
      <c r="B7889" s="9" t="s">
        <v>12895</v>
      </c>
      <c r="C7889" s="66" t="s">
        <v>4035</v>
      </c>
      <c r="D7889" s="44" t="s">
        <v>4494</v>
      </c>
      <c r="E7889" s="54"/>
      <c r="F7889" s="55"/>
      <c r="G7889" s="56">
        <v>650</v>
      </c>
      <c r="H7889" s="57">
        <f t="shared" si="246"/>
        <v>767</v>
      </c>
      <c r="I7889" s="58">
        <f t="shared" si="247"/>
        <v>0</v>
      </c>
      <c r="J7889" s="59"/>
      <c r="K7889" s="59"/>
      <c r="L7889" s="60" t="s">
        <v>4029</v>
      </c>
      <c r="M7889" s="61"/>
      <c r="N7889" s="6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  <c r="AX7889" s="2"/>
      <c r="AY7889" s="2"/>
      <c r="AZ7889" s="2"/>
      <c r="BA7889" s="2"/>
      <c r="BB7889" s="2"/>
      <c r="BC7889" s="2"/>
      <c r="BD7889" s="2"/>
      <c r="BE7889" s="2"/>
      <c r="BF7889" s="2"/>
      <c r="BG7889" s="2"/>
      <c r="BH7889" s="2"/>
      <c r="BI7889" s="2"/>
      <c r="BJ7889" s="2"/>
      <c r="BK7889" s="2"/>
      <c r="BL7889" s="2"/>
      <c r="BM7889" s="2"/>
      <c r="BN7889" s="2"/>
      <c r="BO7889" s="2"/>
      <c r="BP7889" s="2"/>
      <c r="BQ7889" s="2"/>
      <c r="BR7889" s="2"/>
      <c r="BS7889" s="2"/>
      <c r="BT7889" s="2"/>
      <c r="BU7889" s="2"/>
      <c r="BV7889" s="2"/>
      <c r="BW7889" s="2"/>
      <c r="BX7889" s="2"/>
      <c r="BY7889" s="2"/>
      <c r="BZ7889" s="2"/>
      <c r="CA7889" s="2"/>
      <c r="CB7889" s="2"/>
      <c r="CC7889" s="2"/>
      <c r="CD7889" s="2"/>
      <c r="CE7889" s="2"/>
    </row>
    <row r="7890" spans="1:83" s="10" customFormat="1" ht="12.75" customHeight="1" x14ac:dyDescent="0.2">
      <c r="A7890" s="51" t="s">
        <v>3696</v>
      </c>
      <c r="B7890" s="9" t="s">
        <v>1220</v>
      </c>
      <c r="C7890" s="66" t="s">
        <v>4035</v>
      </c>
      <c r="D7890" s="44" t="s">
        <v>4494</v>
      </c>
      <c r="E7890" s="54"/>
      <c r="F7890" s="55"/>
      <c r="G7890" s="56">
        <v>175.98</v>
      </c>
      <c r="H7890" s="57">
        <f t="shared" si="246"/>
        <v>207.65639999999999</v>
      </c>
      <c r="I7890" s="58">
        <f t="shared" si="247"/>
        <v>0</v>
      </c>
      <c r="J7890" s="59" t="s">
        <v>4027</v>
      </c>
      <c r="K7890" s="59"/>
      <c r="L7890" s="79" t="s">
        <v>12896</v>
      </c>
      <c r="M7890" s="61"/>
      <c r="N7890" s="6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  <c r="BA7890" s="2"/>
      <c r="BB7890" s="2"/>
      <c r="BC7890" s="2"/>
      <c r="BD7890" s="2"/>
      <c r="BE7890" s="2"/>
      <c r="BF7890" s="2"/>
      <c r="BG7890" s="2"/>
      <c r="BH7890" s="2"/>
      <c r="BI7890" s="2"/>
      <c r="BJ7890" s="2"/>
      <c r="BK7890" s="2"/>
      <c r="BL7890" s="2"/>
      <c r="BM7890" s="2"/>
      <c r="BN7890" s="2"/>
      <c r="BO7890" s="2"/>
      <c r="BP7890" s="2"/>
      <c r="BQ7890" s="2"/>
      <c r="BR7890" s="2"/>
      <c r="BS7890" s="2"/>
      <c r="BT7890" s="2"/>
      <c r="BU7890" s="2"/>
      <c r="BV7890" s="2"/>
      <c r="BW7890" s="2"/>
      <c r="BX7890" s="2"/>
      <c r="BY7890" s="2"/>
      <c r="BZ7890" s="2"/>
      <c r="CA7890" s="2"/>
      <c r="CB7890" s="2"/>
      <c r="CC7890" s="2"/>
      <c r="CD7890" s="2"/>
      <c r="CE7890" s="2"/>
    </row>
    <row r="7891" spans="1:83" s="10" customFormat="1" ht="12.75" customHeight="1" x14ac:dyDescent="0.2">
      <c r="A7891" s="51" t="s">
        <v>3697</v>
      </c>
      <c r="B7891" s="9" t="s">
        <v>669</v>
      </c>
      <c r="C7891" s="66" t="s">
        <v>4035</v>
      </c>
      <c r="D7891" s="44" t="s">
        <v>4494</v>
      </c>
      <c r="E7891" s="54"/>
      <c r="F7891" s="55"/>
      <c r="G7891" s="56">
        <v>522.08000000000004</v>
      </c>
      <c r="H7891" s="57">
        <f t="shared" si="246"/>
        <v>616.05439999999999</v>
      </c>
      <c r="I7891" s="58">
        <f t="shared" si="247"/>
        <v>0</v>
      </c>
      <c r="J7891" s="59" t="s">
        <v>4027</v>
      </c>
      <c r="K7891" s="59"/>
      <c r="L7891" s="79" t="s">
        <v>12897</v>
      </c>
      <c r="M7891" s="61">
        <v>0.1</v>
      </c>
      <c r="N7891" s="6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  <c r="AO7891" s="2"/>
      <c r="AP7891" s="2"/>
      <c r="AQ7891" s="2"/>
      <c r="AR7891" s="2"/>
      <c r="AS7891" s="2"/>
      <c r="AT7891" s="2"/>
      <c r="AU7891" s="2"/>
      <c r="AV7891" s="2"/>
      <c r="AW7891" s="2"/>
      <c r="AX7891" s="2"/>
      <c r="AY7891" s="2"/>
      <c r="AZ7891" s="2"/>
      <c r="BA7891" s="2"/>
      <c r="BB7891" s="2"/>
      <c r="BC7891" s="2"/>
      <c r="BD7891" s="2"/>
      <c r="BE7891" s="2"/>
      <c r="BF7891" s="2"/>
      <c r="BG7891" s="2"/>
      <c r="BH7891" s="2"/>
      <c r="BI7891" s="2"/>
      <c r="BJ7891" s="2"/>
      <c r="BK7891" s="2"/>
      <c r="BL7891" s="2"/>
      <c r="BM7891" s="2"/>
      <c r="BN7891" s="2"/>
      <c r="BO7891" s="2"/>
      <c r="BP7891" s="2"/>
      <c r="BQ7891" s="2"/>
      <c r="BR7891" s="2"/>
      <c r="BS7891" s="2"/>
      <c r="BT7891" s="2"/>
      <c r="BU7891" s="2"/>
      <c r="BV7891" s="2"/>
      <c r="BW7891" s="2"/>
      <c r="BX7891" s="2"/>
      <c r="BY7891" s="2"/>
      <c r="BZ7891" s="2"/>
      <c r="CA7891" s="2"/>
      <c r="CB7891" s="2"/>
      <c r="CC7891" s="2"/>
      <c r="CD7891" s="2"/>
      <c r="CE7891" s="2"/>
    </row>
    <row r="7892" spans="1:83" s="10" customFormat="1" ht="12.75" customHeight="1" x14ac:dyDescent="0.2">
      <c r="A7892" s="69" t="s">
        <v>12898</v>
      </c>
      <c r="B7892" s="70" t="s">
        <v>8551</v>
      </c>
      <c r="C7892" s="66" t="s">
        <v>4035</v>
      </c>
      <c r="D7892" s="72"/>
      <c r="E7892" s="54"/>
      <c r="F7892" s="55"/>
      <c r="G7892" s="56">
        <v>4000</v>
      </c>
      <c r="H7892" s="57">
        <f t="shared" si="246"/>
        <v>4720</v>
      </c>
      <c r="I7892" s="58">
        <f t="shared" si="247"/>
        <v>0</v>
      </c>
      <c r="J7892" s="59"/>
      <c r="K7892" s="59"/>
      <c r="L7892" s="79"/>
      <c r="M7892" s="61"/>
      <c r="N7892" s="6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  <c r="AO7892" s="2"/>
      <c r="AP7892" s="2"/>
      <c r="AQ7892" s="2"/>
      <c r="AR7892" s="2"/>
      <c r="AS7892" s="2"/>
      <c r="AT7892" s="2"/>
      <c r="AU7892" s="2"/>
      <c r="AV7892" s="2"/>
      <c r="AW7892" s="2"/>
      <c r="AX7892" s="2"/>
      <c r="AY7892" s="2"/>
      <c r="AZ7892" s="2"/>
      <c r="BA7892" s="2"/>
      <c r="BB7892" s="2"/>
      <c r="BC7892" s="2"/>
      <c r="BD7892" s="2"/>
      <c r="BE7892" s="2"/>
      <c r="BF7892" s="2"/>
      <c r="BG7892" s="2"/>
      <c r="BH7892" s="2"/>
      <c r="BI7892" s="2"/>
      <c r="BJ7892" s="2"/>
      <c r="BK7892" s="2"/>
      <c r="BL7892" s="2"/>
      <c r="BM7892" s="2"/>
      <c r="BN7892" s="2"/>
      <c r="BO7892" s="2"/>
      <c r="BP7892" s="2"/>
      <c r="BQ7892" s="2"/>
      <c r="BR7892" s="2"/>
      <c r="BS7892" s="2"/>
      <c r="BT7892" s="2"/>
      <c r="BU7892" s="2"/>
      <c r="BV7892" s="2"/>
      <c r="BW7892" s="2"/>
      <c r="BX7892" s="2"/>
      <c r="BY7892" s="2"/>
      <c r="BZ7892" s="2"/>
      <c r="CA7892" s="2"/>
      <c r="CB7892" s="2"/>
      <c r="CC7892" s="2"/>
      <c r="CD7892" s="2"/>
      <c r="CE7892" s="2"/>
    </row>
    <row r="7893" spans="1:83" s="10" customFormat="1" ht="12.75" customHeight="1" x14ac:dyDescent="0.2">
      <c r="A7893" s="63" t="s">
        <v>12899</v>
      </c>
      <c r="B7893" s="9" t="s">
        <v>12900</v>
      </c>
      <c r="C7893" s="53" t="s">
        <v>4007</v>
      </c>
      <c r="D7893" s="44" t="s">
        <v>4237</v>
      </c>
      <c r="E7893" s="54"/>
      <c r="F7893" s="55"/>
      <c r="G7893" s="56">
        <v>686.34</v>
      </c>
      <c r="H7893" s="57">
        <f t="shared" si="246"/>
        <v>809.88120000000004</v>
      </c>
      <c r="I7893" s="58">
        <f t="shared" si="247"/>
        <v>0</v>
      </c>
      <c r="J7893" s="59" t="s">
        <v>12901</v>
      </c>
      <c r="K7893" s="59" t="s">
        <v>12902</v>
      </c>
      <c r="L7893" s="60" t="s">
        <v>4029</v>
      </c>
      <c r="M7893" s="61"/>
      <c r="N7893" s="6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  <c r="AX7893" s="2"/>
      <c r="AY7893" s="2"/>
      <c r="AZ7893" s="2"/>
      <c r="BA7893" s="2"/>
      <c r="BB7893" s="2"/>
      <c r="BC7893" s="2"/>
      <c r="BD7893" s="2"/>
      <c r="BE7893" s="2"/>
      <c r="BF7893" s="2"/>
      <c r="BG7893" s="2"/>
      <c r="BH7893" s="2"/>
      <c r="BI7893" s="2"/>
      <c r="BJ7893" s="2"/>
      <c r="BK7893" s="2"/>
      <c r="BL7893" s="2"/>
      <c r="BM7893" s="2"/>
      <c r="BN7893" s="2"/>
      <c r="BO7893" s="2"/>
      <c r="BP7893" s="2"/>
      <c r="BQ7893" s="2"/>
      <c r="BR7893" s="2"/>
      <c r="BS7893" s="2"/>
      <c r="BT7893" s="2"/>
      <c r="BU7893" s="2"/>
      <c r="BV7893" s="2"/>
      <c r="BW7893" s="2"/>
      <c r="BX7893" s="2"/>
      <c r="BY7893" s="2"/>
      <c r="BZ7893" s="2"/>
      <c r="CA7893" s="2"/>
      <c r="CB7893" s="2"/>
      <c r="CC7893" s="2"/>
      <c r="CD7893" s="2"/>
      <c r="CE7893" s="2"/>
    </row>
    <row r="7894" spans="1:83" s="10" customFormat="1" ht="12.75" customHeight="1" x14ac:dyDescent="0.2">
      <c r="A7894" s="103" t="s">
        <v>12903</v>
      </c>
      <c r="B7894" s="9" t="s">
        <v>6777</v>
      </c>
      <c r="C7894" s="53" t="s">
        <v>4007</v>
      </c>
      <c r="D7894" s="44" t="s">
        <v>4243</v>
      </c>
      <c r="E7894" s="54"/>
      <c r="F7894" s="55"/>
      <c r="G7894" s="56">
        <v>3334.29</v>
      </c>
      <c r="H7894" s="57">
        <f t="shared" si="246"/>
        <v>3934.4621999999999</v>
      </c>
      <c r="I7894" s="58">
        <f t="shared" si="247"/>
        <v>0</v>
      </c>
      <c r="J7894" s="59" t="s">
        <v>4027</v>
      </c>
      <c r="K7894" s="59" t="s">
        <v>12904</v>
      </c>
      <c r="L7894" s="60" t="s">
        <v>12905</v>
      </c>
      <c r="M7894" s="61"/>
      <c r="N7894" s="6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  <c r="AX7894" s="2"/>
      <c r="AY7894" s="2"/>
      <c r="AZ7894" s="2"/>
      <c r="BA7894" s="2"/>
      <c r="BB7894" s="2"/>
      <c r="BC7894" s="2"/>
      <c r="BD7894" s="2"/>
      <c r="BE7894" s="2"/>
      <c r="BF7894" s="2"/>
      <c r="BG7894" s="2"/>
      <c r="BH7894" s="2"/>
      <c r="BI7894" s="2"/>
      <c r="BJ7894" s="2"/>
      <c r="BK7894" s="2"/>
      <c r="BL7894" s="2"/>
      <c r="BM7894" s="2"/>
      <c r="BN7894" s="2"/>
      <c r="BO7894" s="2"/>
      <c r="BP7894" s="2"/>
      <c r="BQ7894" s="2"/>
      <c r="BR7894" s="2"/>
      <c r="BS7894" s="2"/>
      <c r="BT7894" s="2"/>
      <c r="BU7894" s="2"/>
      <c r="BV7894" s="2"/>
      <c r="BW7894" s="2"/>
      <c r="BX7894" s="2"/>
      <c r="BY7894" s="2"/>
      <c r="BZ7894" s="2"/>
      <c r="CA7894" s="2"/>
      <c r="CB7894" s="2"/>
      <c r="CC7894" s="2"/>
      <c r="CD7894" s="2"/>
      <c r="CE7894" s="2"/>
    </row>
    <row r="7895" spans="1:83" s="10" customFormat="1" ht="12.75" customHeight="1" x14ac:dyDescent="0.2">
      <c r="A7895" s="69" t="s">
        <v>12906</v>
      </c>
      <c r="B7895" s="9" t="s">
        <v>12907</v>
      </c>
      <c r="C7895" s="53" t="s">
        <v>4007</v>
      </c>
      <c r="D7895" s="44" t="s">
        <v>4033</v>
      </c>
      <c r="E7895" s="54"/>
      <c r="F7895" s="55"/>
      <c r="G7895" s="56">
        <v>4869.32</v>
      </c>
      <c r="H7895" s="57">
        <f t="shared" si="246"/>
        <v>5745.797599999999</v>
      </c>
      <c r="I7895" s="58">
        <f t="shared" si="247"/>
        <v>0</v>
      </c>
      <c r="J7895" s="59"/>
      <c r="K7895" s="59" t="s">
        <v>4034</v>
      </c>
      <c r="L7895" s="65">
        <v>6370</v>
      </c>
      <c r="M7895" s="61"/>
      <c r="N7895" s="6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  <c r="AX7895" s="2"/>
      <c r="AY7895" s="2"/>
      <c r="AZ7895" s="2"/>
      <c r="BA7895" s="2"/>
      <c r="BB7895" s="2"/>
      <c r="BC7895" s="2"/>
      <c r="BD7895" s="2"/>
      <c r="BE7895" s="2"/>
      <c r="BF7895" s="2"/>
      <c r="BG7895" s="2"/>
      <c r="BH7895" s="2"/>
      <c r="BI7895" s="2"/>
      <c r="BJ7895" s="2"/>
      <c r="BK7895" s="2"/>
      <c r="BL7895" s="2"/>
      <c r="BM7895" s="2"/>
      <c r="BN7895" s="2"/>
      <c r="BO7895" s="2"/>
      <c r="BP7895" s="2"/>
      <c r="BQ7895" s="2"/>
      <c r="BR7895" s="2"/>
      <c r="BS7895" s="2"/>
      <c r="BT7895" s="2"/>
      <c r="BU7895" s="2"/>
      <c r="BV7895" s="2"/>
      <c r="BW7895" s="2"/>
      <c r="BX7895" s="2"/>
      <c r="BY7895" s="2"/>
      <c r="BZ7895" s="2"/>
      <c r="CA7895" s="2"/>
      <c r="CB7895" s="2"/>
      <c r="CC7895" s="2"/>
      <c r="CD7895" s="2"/>
      <c r="CE7895" s="2"/>
    </row>
    <row r="7896" spans="1:83" s="10" customFormat="1" ht="12.75" customHeight="1" x14ac:dyDescent="0.2">
      <c r="A7896" s="69" t="s">
        <v>12908</v>
      </c>
      <c r="B7896" s="9" t="s">
        <v>12909</v>
      </c>
      <c r="C7896" s="53" t="s">
        <v>4007</v>
      </c>
      <c r="D7896" s="44" t="s">
        <v>4033</v>
      </c>
      <c r="E7896" s="54"/>
      <c r="F7896" s="55"/>
      <c r="G7896" s="56">
        <v>4898.3100000000004</v>
      </c>
      <c r="H7896" s="57">
        <f t="shared" si="246"/>
        <v>5780.0057999999999</v>
      </c>
      <c r="I7896" s="58">
        <f t="shared" si="247"/>
        <v>0</v>
      </c>
      <c r="J7896" s="59"/>
      <c r="K7896" s="59" t="s">
        <v>4034</v>
      </c>
      <c r="L7896" s="65">
        <v>6370</v>
      </c>
      <c r="M7896" s="61"/>
      <c r="N7896" s="6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  <c r="AX7896" s="2"/>
      <c r="AY7896" s="2"/>
      <c r="AZ7896" s="2"/>
      <c r="BA7896" s="2"/>
      <c r="BB7896" s="2"/>
      <c r="BC7896" s="2"/>
      <c r="BD7896" s="2"/>
      <c r="BE7896" s="2"/>
      <c r="BF7896" s="2"/>
      <c r="BG7896" s="2"/>
      <c r="BH7896" s="2"/>
      <c r="BI7896" s="2"/>
      <c r="BJ7896" s="2"/>
      <c r="BK7896" s="2"/>
      <c r="BL7896" s="2"/>
      <c r="BM7896" s="2"/>
      <c r="BN7896" s="2"/>
      <c r="BO7896" s="2"/>
      <c r="BP7896" s="2"/>
      <c r="BQ7896" s="2"/>
      <c r="BR7896" s="2"/>
      <c r="BS7896" s="2"/>
      <c r="BT7896" s="2"/>
      <c r="BU7896" s="2"/>
      <c r="BV7896" s="2"/>
      <c r="BW7896" s="2"/>
      <c r="BX7896" s="2"/>
      <c r="BY7896" s="2"/>
      <c r="BZ7896" s="2"/>
      <c r="CA7896" s="2"/>
      <c r="CB7896" s="2"/>
      <c r="CC7896" s="2"/>
      <c r="CD7896" s="2"/>
      <c r="CE7896" s="2"/>
    </row>
    <row r="7897" spans="1:83" s="10" customFormat="1" ht="12.75" customHeight="1" x14ac:dyDescent="0.2">
      <c r="A7897" s="64" t="s">
        <v>12910</v>
      </c>
      <c r="B7897" s="9" t="s">
        <v>12911</v>
      </c>
      <c r="C7897" s="53" t="s">
        <v>4007</v>
      </c>
      <c r="D7897" s="44" t="s">
        <v>5082</v>
      </c>
      <c r="E7897" s="54"/>
      <c r="F7897" s="55"/>
      <c r="G7897" s="56">
        <v>475</v>
      </c>
      <c r="H7897" s="57">
        <f t="shared" si="246"/>
        <v>560.5</v>
      </c>
      <c r="I7897" s="58">
        <f t="shared" si="247"/>
        <v>0</v>
      </c>
      <c r="J7897" s="59" t="s">
        <v>4027</v>
      </c>
      <c r="K7897" s="59" t="s">
        <v>9669</v>
      </c>
      <c r="L7897" s="73" t="s">
        <v>12912</v>
      </c>
      <c r="M7897" s="61">
        <v>0.5</v>
      </c>
      <c r="N7897" s="6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  <c r="AX7897" s="2"/>
      <c r="AY7897" s="2"/>
      <c r="AZ7897" s="2"/>
      <c r="BA7897" s="2"/>
      <c r="BB7897" s="2"/>
      <c r="BC7897" s="2"/>
      <c r="BD7897" s="2"/>
      <c r="BE7897" s="2"/>
      <c r="BF7897" s="2"/>
      <c r="BG7897" s="2"/>
      <c r="BH7897" s="2"/>
      <c r="BI7897" s="2"/>
      <c r="BJ7897" s="2"/>
      <c r="BK7897" s="2"/>
      <c r="BL7897" s="2"/>
      <c r="BM7897" s="2"/>
      <c r="BN7897" s="2"/>
      <c r="BO7897" s="2"/>
      <c r="BP7897" s="2"/>
      <c r="BQ7897" s="2"/>
      <c r="BR7897" s="2"/>
      <c r="BS7897" s="2"/>
      <c r="BT7897" s="2"/>
      <c r="BU7897" s="2"/>
      <c r="BV7897" s="2"/>
      <c r="BW7897" s="2"/>
      <c r="BX7897" s="2"/>
      <c r="BY7897" s="2"/>
      <c r="BZ7897" s="2"/>
      <c r="CA7897" s="2"/>
      <c r="CB7897" s="2"/>
      <c r="CC7897" s="2"/>
      <c r="CD7897" s="2"/>
      <c r="CE7897" s="2"/>
    </row>
    <row r="7898" spans="1:83" s="10" customFormat="1" ht="12.75" customHeight="1" x14ac:dyDescent="0.2">
      <c r="A7898" s="64" t="s">
        <v>12913</v>
      </c>
      <c r="B7898" s="9" t="s">
        <v>6654</v>
      </c>
      <c r="C7898" s="53" t="s">
        <v>4007</v>
      </c>
      <c r="D7898" s="44" t="s">
        <v>4237</v>
      </c>
      <c r="E7898" s="54"/>
      <c r="F7898" s="55"/>
      <c r="G7898" s="56">
        <v>170</v>
      </c>
      <c r="H7898" s="57">
        <f t="shared" si="246"/>
        <v>200.6</v>
      </c>
      <c r="I7898" s="58">
        <f t="shared" si="247"/>
        <v>0</v>
      </c>
      <c r="J7898" s="59" t="s">
        <v>4027</v>
      </c>
      <c r="K7898" s="59" t="s">
        <v>12914</v>
      </c>
      <c r="L7898" s="73" t="s">
        <v>7566</v>
      </c>
      <c r="M7898" s="61">
        <v>0.04</v>
      </c>
      <c r="N7898" s="62" t="s">
        <v>4067</v>
      </c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  <c r="AX7898" s="2"/>
      <c r="AY7898" s="2"/>
      <c r="AZ7898" s="2"/>
      <c r="BA7898" s="2"/>
      <c r="BB7898" s="2"/>
      <c r="BC7898" s="2"/>
      <c r="BD7898" s="2"/>
      <c r="BE7898" s="2"/>
      <c r="BF7898" s="2"/>
      <c r="BG7898" s="2"/>
      <c r="BH7898" s="2"/>
      <c r="BI7898" s="2"/>
      <c r="BJ7898" s="2"/>
      <c r="BK7898" s="2"/>
      <c r="BL7898" s="2"/>
      <c r="BM7898" s="2"/>
      <c r="BN7898" s="2"/>
      <c r="BO7898" s="2"/>
      <c r="BP7898" s="2"/>
      <c r="BQ7898" s="2"/>
      <c r="BR7898" s="2"/>
      <c r="BS7898" s="2"/>
      <c r="BT7898" s="2"/>
      <c r="BU7898" s="2"/>
      <c r="BV7898" s="2"/>
      <c r="BW7898" s="2"/>
      <c r="BX7898" s="2"/>
      <c r="BY7898" s="2"/>
      <c r="BZ7898" s="2"/>
      <c r="CA7898" s="2"/>
      <c r="CB7898" s="2"/>
      <c r="CC7898" s="2"/>
      <c r="CD7898" s="2"/>
      <c r="CE7898" s="2"/>
    </row>
    <row r="7899" spans="1:83" s="10" customFormat="1" ht="12.75" customHeight="1" x14ac:dyDescent="0.2">
      <c r="A7899" s="69" t="s">
        <v>12915</v>
      </c>
      <c r="B7899" s="9" t="s">
        <v>10087</v>
      </c>
      <c r="C7899" s="53" t="s">
        <v>4007</v>
      </c>
      <c r="D7899" s="44" t="s">
        <v>4033</v>
      </c>
      <c r="E7899" s="54"/>
      <c r="F7899" s="55"/>
      <c r="G7899" s="56">
        <v>11630.95</v>
      </c>
      <c r="H7899" s="57">
        <f t="shared" si="246"/>
        <v>13724.521000000001</v>
      </c>
      <c r="I7899" s="58">
        <f t="shared" si="247"/>
        <v>0</v>
      </c>
      <c r="J7899" s="59"/>
      <c r="K7899" s="59" t="s">
        <v>4034</v>
      </c>
      <c r="L7899" s="65">
        <v>6370</v>
      </c>
      <c r="M7899" s="61"/>
      <c r="N7899" s="6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  <c r="AX7899" s="2"/>
      <c r="AY7899" s="2"/>
      <c r="AZ7899" s="2"/>
      <c r="BA7899" s="2"/>
      <c r="BB7899" s="2"/>
      <c r="BC7899" s="2"/>
      <c r="BD7899" s="2"/>
      <c r="BE7899" s="2"/>
      <c r="BF7899" s="2"/>
      <c r="BG7899" s="2"/>
      <c r="BH7899" s="2"/>
      <c r="BI7899" s="2"/>
      <c r="BJ7899" s="2"/>
      <c r="BK7899" s="2"/>
      <c r="BL7899" s="2"/>
      <c r="BM7899" s="2"/>
      <c r="BN7899" s="2"/>
      <c r="BO7899" s="2"/>
      <c r="BP7899" s="2"/>
      <c r="BQ7899" s="2"/>
      <c r="BR7899" s="2"/>
      <c r="BS7899" s="2"/>
      <c r="BT7899" s="2"/>
      <c r="BU7899" s="2"/>
      <c r="BV7899" s="2"/>
      <c r="BW7899" s="2"/>
      <c r="BX7899" s="2"/>
      <c r="BY7899" s="2"/>
      <c r="BZ7899" s="2"/>
      <c r="CA7899" s="2"/>
      <c r="CB7899" s="2"/>
      <c r="CC7899" s="2"/>
      <c r="CD7899" s="2"/>
      <c r="CE7899" s="2"/>
    </row>
    <row r="7900" spans="1:83" s="10" customFormat="1" ht="12.75" customHeight="1" x14ac:dyDescent="0.2">
      <c r="A7900" s="69" t="s">
        <v>12916</v>
      </c>
      <c r="B7900" s="9" t="s">
        <v>12917</v>
      </c>
      <c r="C7900" s="53" t="s">
        <v>4007</v>
      </c>
      <c r="D7900" s="44" t="s">
        <v>4375</v>
      </c>
      <c r="E7900" s="54"/>
      <c r="F7900" s="55"/>
      <c r="G7900" s="56">
        <v>9044.7900000000009</v>
      </c>
      <c r="H7900" s="57">
        <f t="shared" si="246"/>
        <v>10672.852200000001</v>
      </c>
      <c r="I7900" s="58">
        <f t="shared" si="247"/>
        <v>0</v>
      </c>
      <c r="J7900" s="59"/>
      <c r="K7900" s="59" t="s">
        <v>4034</v>
      </c>
      <c r="L7900" s="65">
        <v>6370</v>
      </c>
      <c r="M7900" s="61"/>
      <c r="N7900" s="6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  <c r="AX7900" s="2"/>
      <c r="AY7900" s="2"/>
      <c r="AZ7900" s="2"/>
      <c r="BA7900" s="2"/>
      <c r="BB7900" s="2"/>
      <c r="BC7900" s="2"/>
      <c r="BD7900" s="2"/>
      <c r="BE7900" s="2"/>
      <c r="BF7900" s="2"/>
      <c r="BG7900" s="2"/>
      <c r="BH7900" s="2"/>
      <c r="BI7900" s="2"/>
      <c r="BJ7900" s="2"/>
      <c r="BK7900" s="2"/>
      <c r="BL7900" s="2"/>
      <c r="BM7900" s="2"/>
      <c r="BN7900" s="2"/>
      <c r="BO7900" s="2"/>
      <c r="BP7900" s="2"/>
      <c r="BQ7900" s="2"/>
      <c r="BR7900" s="2"/>
      <c r="BS7900" s="2"/>
      <c r="BT7900" s="2"/>
      <c r="BU7900" s="2"/>
      <c r="BV7900" s="2"/>
      <c r="BW7900" s="2"/>
      <c r="BX7900" s="2"/>
      <c r="BY7900" s="2"/>
      <c r="BZ7900" s="2"/>
      <c r="CA7900" s="2"/>
      <c r="CB7900" s="2"/>
      <c r="CC7900" s="2"/>
      <c r="CD7900" s="2"/>
      <c r="CE7900" s="2"/>
    </row>
    <row r="7901" spans="1:83" s="10" customFormat="1" ht="12.75" customHeight="1" x14ac:dyDescent="0.2">
      <c r="A7901" s="64" t="s">
        <v>12918</v>
      </c>
      <c r="B7901" s="9" t="s">
        <v>12919</v>
      </c>
      <c r="C7901" s="53" t="s">
        <v>4007</v>
      </c>
      <c r="D7901" s="44" t="s">
        <v>5082</v>
      </c>
      <c r="E7901" s="54"/>
      <c r="F7901" s="55"/>
      <c r="G7901" s="56">
        <v>822.57</v>
      </c>
      <c r="H7901" s="57">
        <f t="shared" si="246"/>
        <v>970.63260000000002</v>
      </c>
      <c r="I7901" s="58">
        <f t="shared" si="247"/>
        <v>0</v>
      </c>
      <c r="J7901" s="59" t="s">
        <v>4027</v>
      </c>
      <c r="K7901" s="59" t="s">
        <v>9669</v>
      </c>
      <c r="L7901" s="73" t="s">
        <v>12920</v>
      </c>
      <c r="M7901" s="61">
        <v>0.57999999999999996</v>
      </c>
      <c r="N7901" s="6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  <c r="AX7901" s="2"/>
      <c r="AY7901" s="2"/>
      <c r="AZ7901" s="2"/>
      <c r="BA7901" s="2"/>
      <c r="BB7901" s="2"/>
      <c r="BC7901" s="2"/>
      <c r="BD7901" s="2"/>
      <c r="BE7901" s="2"/>
      <c r="BF7901" s="2"/>
      <c r="BG7901" s="2"/>
      <c r="BH7901" s="2"/>
      <c r="BI7901" s="2"/>
      <c r="BJ7901" s="2"/>
      <c r="BK7901" s="2"/>
      <c r="BL7901" s="2"/>
      <c r="BM7901" s="2"/>
      <c r="BN7901" s="2"/>
      <c r="BO7901" s="2"/>
      <c r="BP7901" s="2"/>
      <c r="BQ7901" s="2"/>
      <c r="BR7901" s="2"/>
      <c r="BS7901" s="2"/>
      <c r="BT7901" s="2"/>
      <c r="BU7901" s="2"/>
      <c r="BV7901" s="2"/>
      <c r="BW7901" s="2"/>
      <c r="BX7901" s="2"/>
      <c r="BY7901" s="2"/>
      <c r="BZ7901" s="2"/>
      <c r="CA7901" s="2"/>
      <c r="CB7901" s="2"/>
      <c r="CC7901" s="2"/>
      <c r="CD7901" s="2"/>
      <c r="CE7901" s="2"/>
    </row>
    <row r="7902" spans="1:83" s="10" customFormat="1" ht="12.75" customHeight="1" x14ac:dyDescent="0.2">
      <c r="A7902" s="69" t="s">
        <v>12921</v>
      </c>
      <c r="B7902" s="70" t="s">
        <v>12922</v>
      </c>
      <c r="C7902" s="71" t="s">
        <v>4007</v>
      </c>
      <c r="D7902" s="72"/>
      <c r="E7902" s="54"/>
      <c r="F7902" s="55"/>
      <c r="G7902" s="56">
        <v>317.64999999999998</v>
      </c>
      <c r="H7902" s="57">
        <f t="shared" si="246"/>
        <v>374.82699999999994</v>
      </c>
      <c r="I7902" s="58">
        <f t="shared" si="247"/>
        <v>0</v>
      </c>
      <c r="J7902" s="59"/>
      <c r="K7902" s="59" t="s">
        <v>4459</v>
      </c>
      <c r="L7902" s="60"/>
      <c r="M7902" s="61"/>
      <c r="N7902" s="6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  <c r="AX7902" s="2"/>
      <c r="AY7902" s="2"/>
      <c r="AZ7902" s="2"/>
      <c r="BA7902" s="2"/>
      <c r="BB7902" s="2"/>
      <c r="BC7902" s="2"/>
      <c r="BD7902" s="2"/>
      <c r="BE7902" s="2"/>
      <c r="BF7902" s="2"/>
      <c r="BG7902" s="2"/>
      <c r="BH7902" s="2"/>
      <c r="BI7902" s="2"/>
      <c r="BJ7902" s="2"/>
      <c r="BK7902" s="2"/>
      <c r="BL7902" s="2"/>
      <c r="BM7902" s="2"/>
      <c r="BN7902" s="2"/>
      <c r="BO7902" s="2"/>
      <c r="BP7902" s="2"/>
      <c r="BQ7902" s="2"/>
      <c r="BR7902" s="2"/>
      <c r="BS7902" s="2"/>
      <c r="BT7902" s="2"/>
      <c r="BU7902" s="2"/>
      <c r="BV7902" s="2"/>
      <c r="BW7902" s="2"/>
      <c r="BX7902" s="2"/>
      <c r="BY7902" s="2"/>
      <c r="BZ7902" s="2"/>
      <c r="CA7902" s="2"/>
      <c r="CB7902" s="2"/>
      <c r="CC7902" s="2"/>
      <c r="CD7902" s="2"/>
      <c r="CE7902" s="2"/>
    </row>
    <row r="7903" spans="1:83" s="10" customFormat="1" ht="12.75" customHeight="1" x14ac:dyDescent="0.2">
      <c r="A7903" s="64" t="s">
        <v>12923</v>
      </c>
      <c r="B7903" s="9" t="s">
        <v>474</v>
      </c>
      <c r="C7903" s="53" t="s">
        <v>4007</v>
      </c>
      <c r="D7903" s="44" t="s">
        <v>6891</v>
      </c>
      <c r="E7903" s="54"/>
      <c r="F7903" s="55"/>
      <c r="G7903" s="56">
        <v>648192.73</v>
      </c>
      <c r="H7903" s="57">
        <f t="shared" si="246"/>
        <v>764867.42139999999</v>
      </c>
      <c r="I7903" s="58">
        <f t="shared" si="247"/>
        <v>0</v>
      </c>
      <c r="J7903" s="59" t="s">
        <v>4027</v>
      </c>
      <c r="K7903" s="59" t="s">
        <v>12924</v>
      </c>
      <c r="L7903" s="65">
        <v>6370</v>
      </c>
      <c r="M7903" s="61"/>
      <c r="N7903" s="6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  <c r="AX7903" s="2"/>
      <c r="AY7903" s="2"/>
      <c r="AZ7903" s="2"/>
      <c r="BA7903" s="2"/>
      <c r="BB7903" s="2"/>
      <c r="BC7903" s="2"/>
      <c r="BD7903" s="2"/>
      <c r="BE7903" s="2"/>
      <c r="BF7903" s="2"/>
      <c r="BG7903" s="2"/>
      <c r="BH7903" s="2"/>
      <c r="BI7903" s="2"/>
      <c r="BJ7903" s="2"/>
      <c r="BK7903" s="2"/>
      <c r="BL7903" s="2"/>
      <c r="BM7903" s="2"/>
      <c r="BN7903" s="2"/>
      <c r="BO7903" s="2"/>
      <c r="BP7903" s="2"/>
      <c r="BQ7903" s="2"/>
      <c r="BR7903" s="2"/>
      <c r="BS7903" s="2"/>
      <c r="BT7903" s="2"/>
      <c r="BU7903" s="2"/>
      <c r="BV7903" s="2"/>
      <c r="BW7903" s="2"/>
      <c r="BX7903" s="2"/>
      <c r="BY7903" s="2"/>
      <c r="BZ7903" s="2"/>
      <c r="CA7903" s="2"/>
      <c r="CB7903" s="2"/>
      <c r="CC7903" s="2"/>
      <c r="CD7903" s="2"/>
      <c r="CE7903" s="2"/>
    </row>
    <row r="7904" spans="1:83" s="10" customFormat="1" ht="12.75" customHeight="1" x14ac:dyDescent="0.2">
      <c r="A7904" s="69" t="s">
        <v>12925</v>
      </c>
      <c r="B7904" s="9" t="s">
        <v>1077</v>
      </c>
      <c r="C7904" s="53" t="s">
        <v>4007</v>
      </c>
      <c r="D7904" s="44" t="s">
        <v>4033</v>
      </c>
      <c r="E7904" s="54"/>
      <c r="F7904" s="55"/>
      <c r="G7904" s="56">
        <v>884.22</v>
      </c>
      <c r="H7904" s="57">
        <f t="shared" si="246"/>
        <v>1043.3796</v>
      </c>
      <c r="I7904" s="58">
        <f t="shared" si="247"/>
        <v>0</v>
      </c>
      <c r="J7904" s="59"/>
      <c r="K7904" s="59" t="s">
        <v>4034</v>
      </c>
      <c r="L7904" s="65">
        <v>6370</v>
      </c>
      <c r="M7904" s="61"/>
      <c r="N7904" s="6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  <c r="AO7904" s="2"/>
      <c r="AP7904" s="2"/>
      <c r="AQ7904" s="2"/>
      <c r="AR7904" s="2"/>
      <c r="AS7904" s="2"/>
      <c r="AT7904" s="2"/>
      <c r="AU7904" s="2"/>
      <c r="AV7904" s="2"/>
      <c r="AW7904" s="2"/>
      <c r="AX7904" s="2"/>
      <c r="AY7904" s="2"/>
      <c r="AZ7904" s="2"/>
      <c r="BA7904" s="2"/>
      <c r="BB7904" s="2"/>
      <c r="BC7904" s="2"/>
      <c r="BD7904" s="2"/>
      <c r="BE7904" s="2"/>
      <c r="BF7904" s="2"/>
      <c r="BG7904" s="2"/>
      <c r="BH7904" s="2"/>
      <c r="BI7904" s="2"/>
      <c r="BJ7904" s="2"/>
      <c r="BK7904" s="2"/>
      <c r="BL7904" s="2"/>
      <c r="BM7904" s="2"/>
      <c r="BN7904" s="2"/>
      <c r="BO7904" s="2"/>
      <c r="BP7904" s="2"/>
      <c r="BQ7904" s="2"/>
      <c r="BR7904" s="2"/>
      <c r="BS7904" s="2"/>
      <c r="BT7904" s="2"/>
      <c r="BU7904" s="2"/>
      <c r="BV7904" s="2"/>
      <c r="BW7904" s="2"/>
      <c r="BX7904" s="2"/>
      <c r="BY7904" s="2"/>
      <c r="BZ7904" s="2"/>
      <c r="CA7904" s="2"/>
      <c r="CB7904" s="2"/>
      <c r="CC7904" s="2"/>
      <c r="CD7904" s="2"/>
      <c r="CE7904" s="2"/>
    </row>
    <row r="7905" spans="1:83" s="10" customFormat="1" ht="12.75" customHeight="1" x14ac:dyDescent="0.2">
      <c r="A7905" s="51" t="s">
        <v>3698</v>
      </c>
      <c r="B7905" s="9" t="s">
        <v>1227</v>
      </c>
      <c r="C7905" s="66" t="s">
        <v>4035</v>
      </c>
      <c r="D7905" s="44" t="s">
        <v>4319</v>
      </c>
      <c r="E7905" s="54"/>
      <c r="F7905" s="55"/>
      <c r="G7905" s="56">
        <v>10083.42</v>
      </c>
      <c r="H7905" s="57">
        <f t="shared" si="246"/>
        <v>11898.435599999999</v>
      </c>
      <c r="I7905" s="58">
        <f t="shared" si="247"/>
        <v>0</v>
      </c>
      <c r="J7905" s="59" t="s">
        <v>12926</v>
      </c>
      <c r="K7905" s="59"/>
      <c r="L7905" s="60" t="s">
        <v>4029</v>
      </c>
      <c r="M7905" s="61"/>
      <c r="N7905" s="6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  <c r="AO7905" s="2"/>
      <c r="AP7905" s="2"/>
      <c r="AQ7905" s="2"/>
      <c r="AR7905" s="2"/>
      <c r="AS7905" s="2"/>
      <c r="AT7905" s="2"/>
      <c r="AU7905" s="2"/>
      <c r="AV7905" s="2"/>
      <c r="AW7905" s="2"/>
      <c r="AX7905" s="2"/>
      <c r="AY7905" s="2"/>
      <c r="AZ7905" s="2"/>
      <c r="BA7905" s="2"/>
      <c r="BB7905" s="2"/>
      <c r="BC7905" s="2"/>
      <c r="BD7905" s="2"/>
      <c r="BE7905" s="2"/>
      <c r="BF7905" s="2"/>
      <c r="BG7905" s="2"/>
      <c r="BH7905" s="2"/>
      <c r="BI7905" s="2"/>
      <c r="BJ7905" s="2"/>
      <c r="BK7905" s="2"/>
      <c r="BL7905" s="2"/>
      <c r="BM7905" s="2"/>
      <c r="BN7905" s="2"/>
      <c r="BO7905" s="2"/>
      <c r="BP7905" s="2"/>
      <c r="BQ7905" s="2"/>
      <c r="BR7905" s="2"/>
      <c r="BS7905" s="2"/>
      <c r="BT7905" s="2"/>
      <c r="BU7905" s="2"/>
      <c r="BV7905" s="2"/>
      <c r="BW7905" s="2"/>
      <c r="BX7905" s="2"/>
      <c r="BY7905" s="2"/>
      <c r="BZ7905" s="2"/>
      <c r="CA7905" s="2"/>
      <c r="CB7905" s="2"/>
      <c r="CC7905" s="2"/>
      <c r="CD7905" s="2"/>
      <c r="CE7905" s="2"/>
    </row>
    <row r="7906" spans="1:83" s="10" customFormat="1" ht="12.75" customHeight="1" x14ac:dyDescent="0.2">
      <c r="A7906" s="51" t="s">
        <v>12927</v>
      </c>
      <c r="B7906" s="9" t="s">
        <v>12928</v>
      </c>
      <c r="C7906" s="66" t="s">
        <v>4035</v>
      </c>
      <c r="D7906" s="44" t="s">
        <v>4319</v>
      </c>
      <c r="E7906" s="54"/>
      <c r="F7906" s="55"/>
      <c r="G7906" s="56">
        <v>170</v>
      </c>
      <c r="H7906" s="57">
        <f t="shared" si="246"/>
        <v>200.6</v>
      </c>
      <c r="I7906" s="58">
        <f t="shared" si="247"/>
        <v>0</v>
      </c>
      <c r="J7906" s="59"/>
      <c r="K7906" s="59"/>
      <c r="L7906" s="60" t="s">
        <v>4029</v>
      </c>
      <c r="M7906" s="61"/>
      <c r="N7906" s="6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  <c r="AO7906" s="2"/>
      <c r="AP7906" s="2"/>
      <c r="AQ7906" s="2"/>
      <c r="AR7906" s="2"/>
      <c r="AS7906" s="2"/>
      <c r="AT7906" s="2"/>
      <c r="AU7906" s="2"/>
      <c r="AV7906" s="2"/>
      <c r="AW7906" s="2"/>
      <c r="AX7906" s="2"/>
      <c r="AY7906" s="2"/>
      <c r="AZ7906" s="2"/>
      <c r="BA7906" s="2"/>
      <c r="BB7906" s="2"/>
      <c r="BC7906" s="2"/>
      <c r="BD7906" s="2"/>
      <c r="BE7906" s="2"/>
      <c r="BF7906" s="2"/>
      <c r="BG7906" s="2"/>
      <c r="BH7906" s="2"/>
      <c r="BI7906" s="2"/>
      <c r="BJ7906" s="2"/>
      <c r="BK7906" s="2"/>
      <c r="BL7906" s="2"/>
      <c r="BM7906" s="2"/>
      <c r="BN7906" s="2"/>
      <c r="BO7906" s="2"/>
      <c r="BP7906" s="2"/>
      <c r="BQ7906" s="2"/>
      <c r="BR7906" s="2"/>
      <c r="BS7906" s="2"/>
      <c r="BT7906" s="2"/>
      <c r="BU7906" s="2"/>
      <c r="BV7906" s="2"/>
      <c r="BW7906" s="2"/>
      <c r="BX7906" s="2"/>
      <c r="BY7906" s="2"/>
      <c r="BZ7906" s="2"/>
      <c r="CA7906" s="2"/>
      <c r="CB7906" s="2"/>
      <c r="CC7906" s="2"/>
      <c r="CD7906" s="2"/>
      <c r="CE7906" s="2"/>
    </row>
    <row r="7907" spans="1:83" s="10" customFormat="1" ht="12.75" customHeight="1" x14ac:dyDescent="0.2">
      <c r="A7907" s="51" t="s">
        <v>12929</v>
      </c>
      <c r="B7907" s="9" t="s">
        <v>12930</v>
      </c>
      <c r="C7907" s="66" t="s">
        <v>4035</v>
      </c>
      <c r="D7907" s="44" t="s">
        <v>4319</v>
      </c>
      <c r="E7907" s="54"/>
      <c r="F7907" s="55"/>
      <c r="G7907" s="56">
        <v>420</v>
      </c>
      <c r="H7907" s="57">
        <f t="shared" si="246"/>
        <v>495.59999999999997</v>
      </c>
      <c r="I7907" s="58">
        <f t="shared" si="247"/>
        <v>0</v>
      </c>
      <c r="J7907" s="59"/>
      <c r="K7907" s="59"/>
      <c r="L7907" s="60" t="s">
        <v>4029</v>
      </c>
      <c r="M7907" s="61"/>
      <c r="N7907" s="6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  <c r="AO7907" s="2"/>
      <c r="AP7907" s="2"/>
      <c r="AQ7907" s="2"/>
      <c r="AR7907" s="2"/>
      <c r="AS7907" s="2"/>
      <c r="AT7907" s="2"/>
      <c r="AU7907" s="2"/>
      <c r="AV7907" s="2"/>
      <c r="AW7907" s="2"/>
      <c r="AX7907" s="2"/>
      <c r="AY7907" s="2"/>
      <c r="AZ7907" s="2"/>
      <c r="BA7907" s="2"/>
      <c r="BB7907" s="2"/>
      <c r="BC7907" s="2"/>
      <c r="BD7907" s="2"/>
      <c r="BE7907" s="2"/>
      <c r="BF7907" s="2"/>
      <c r="BG7907" s="2"/>
      <c r="BH7907" s="2"/>
      <c r="BI7907" s="2"/>
      <c r="BJ7907" s="2"/>
      <c r="BK7907" s="2"/>
      <c r="BL7907" s="2"/>
      <c r="BM7907" s="2"/>
      <c r="BN7907" s="2"/>
      <c r="BO7907" s="2"/>
      <c r="BP7907" s="2"/>
      <c r="BQ7907" s="2"/>
      <c r="BR7907" s="2"/>
      <c r="BS7907" s="2"/>
      <c r="BT7907" s="2"/>
      <c r="BU7907" s="2"/>
      <c r="BV7907" s="2"/>
      <c r="BW7907" s="2"/>
      <c r="BX7907" s="2"/>
      <c r="BY7907" s="2"/>
      <c r="BZ7907" s="2"/>
      <c r="CA7907" s="2"/>
      <c r="CB7907" s="2"/>
      <c r="CC7907" s="2"/>
      <c r="CD7907" s="2"/>
      <c r="CE7907" s="2"/>
    </row>
    <row r="7908" spans="1:83" s="10" customFormat="1" ht="12.75" customHeight="1" x14ac:dyDescent="0.2">
      <c r="A7908" s="51" t="s">
        <v>12931</v>
      </c>
      <c r="B7908" s="9" t="s">
        <v>62</v>
      </c>
      <c r="C7908" s="66" t="s">
        <v>4035</v>
      </c>
      <c r="D7908" s="44" t="s">
        <v>4319</v>
      </c>
      <c r="E7908" s="54"/>
      <c r="F7908" s="55"/>
      <c r="G7908" s="56">
        <v>139.05000000000001</v>
      </c>
      <c r="H7908" s="57">
        <f t="shared" si="246"/>
        <v>164.07900000000001</v>
      </c>
      <c r="I7908" s="58">
        <f t="shared" si="247"/>
        <v>0</v>
      </c>
      <c r="J7908" s="59"/>
      <c r="K7908" s="59"/>
      <c r="L7908" s="60" t="s">
        <v>4029</v>
      </c>
      <c r="M7908" s="61"/>
      <c r="N7908" s="6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  <c r="AO7908" s="2"/>
      <c r="AP7908" s="2"/>
      <c r="AQ7908" s="2"/>
      <c r="AR7908" s="2"/>
      <c r="AS7908" s="2"/>
      <c r="AT7908" s="2"/>
      <c r="AU7908" s="2"/>
      <c r="AV7908" s="2"/>
      <c r="AW7908" s="2"/>
      <c r="AX7908" s="2"/>
      <c r="AY7908" s="2"/>
      <c r="AZ7908" s="2"/>
      <c r="BA7908" s="2"/>
      <c r="BB7908" s="2"/>
      <c r="BC7908" s="2"/>
      <c r="BD7908" s="2"/>
      <c r="BE7908" s="2"/>
      <c r="BF7908" s="2"/>
      <c r="BG7908" s="2"/>
      <c r="BH7908" s="2"/>
      <c r="BI7908" s="2"/>
      <c r="BJ7908" s="2"/>
      <c r="BK7908" s="2"/>
      <c r="BL7908" s="2"/>
      <c r="BM7908" s="2"/>
      <c r="BN7908" s="2"/>
      <c r="BO7908" s="2"/>
      <c r="BP7908" s="2"/>
      <c r="BQ7908" s="2"/>
      <c r="BR7908" s="2"/>
      <c r="BS7908" s="2"/>
      <c r="BT7908" s="2"/>
      <c r="BU7908" s="2"/>
      <c r="BV7908" s="2"/>
      <c r="BW7908" s="2"/>
      <c r="BX7908" s="2"/>
      <c r="BY7908" s="2"/>
      <c r="BZ7908" s="2"/>
      <c r="CA7908" s="2"/>
      <c r="CB7908" s="2"/>
      <c r="CC7908" s="2"/>
      <c r="CD7908" s="2"/>
      <c r="CE7908" s="2"/>
    </row>
    <row r="7909" spans="1:83" s="10" customFormat="1" ht="12.75" customHeight="1" x14ac:dyDescent="0.2">
      <c r="A7909" s="51" t="s">
        <v>12932</v>
      </c>
      <c r="B7909" s="9" t="s">
        <v>12933</v>
      </c>
      <c r="C7909" s="66" t="s">
        <v>4035</v>
      </c>
      <c r="D7909" s="44" t="s">
        <v>4319</v>
      </c>
      <c r="E7909" s="54"/>
      <c r="F7909" s="55"/>
      <c r="G7909" s="56">
        <v>45</v>
      </c>
      <c r="H7909" s="57">
        <f t="shared" si="246"/>
        <v>53.099999999999994</v>
      </c>
      <c r="I7909" s="58">
        <f t="shared" si="247"/>
        <v>0</v>
      </c>
      <c r="J7909" s="59"/>
      <c r="K7909" s="59"/>
      <c r="L7909" s="60" t="s">
        <v>4029</v>
      </c>
      <c r="M7909" s="61"/>
      <c r="N7909" s="6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  <c r="AO7909" s="2"/>
      <c r="AP7909" s="2"/>
      <c r="AQ7909" s="2"/>
      <c r="AR7909" s="2"/>
      <c r="AS7909" s="2"/>
      <c r="AT7909" s="2"/>
      <c r="AU7909" s="2"/>
      <c r="AV7909" s="2"/>
      <c r="AW7909" s="2"/>
      <c r="AX7909" s="2"/>
      <c r="AY7909" s="2"/>
      <c r="AZ7909" s="2"/>
      <c r="BA7909" s="2"/>
      <c r="BB7909" s="2"/>
      <c r="BC7909" s="2"/>
      <c r="BD7909" s="2"/>
      <c r="BE7909" s="2"/>
      <c r="BF7909" s="2"/>
      <c r="BG7909" s="2"/>
      <c r="BH7909" s="2"/>
      <c r="BI7909" s="2"/>
      <c r="BJ7909" s="2"/>
      <c r="BK7909" s="2"/>
      <c r="BL7909" s="2"/>
      <c r="BM7909" s="2"/>
      <c r="BN7909" s="2"/>
      <c r="BO7909" s="2"/>
      <c r="BP7909" s="2"/>
      <c r="BQ7909" s="2"/>
      <c r="BR7909" s="2"/>
      <c r="BS7909" s="2"/>
      <c r="BT7909" s="2"/>
      <c r="BU7909" s="2"/>
      <c r="BV7909" s="2"/>
      <c r="BW7909" s="2"/>
      <c r="BX7909" s="2"/>
      <c r="BY7909" s="2"/>
      <c r="BZ7909" s="2"/>
      <c r="CA7909" s="2"/>
      <c r="CB7909" s="2"/>
      <c r="CC7909" s="2"/>
      <c r="CD7909" s="2"/>
      <c r="CE7909" s="2"/>
    </row>
    <row r="7910" spans="1:83" s="10" customFormat="1" ht="12.75" customHeight="1" x14ac:dyDescent="0.2">
      <c r="A7910" s="51" t="s">
        <v>12934</v>
      </c>
      <c r="B7910" s="9" t="s">
        <v>12935</v>
      </c>
      <c r="C7910" s="66" t="s">
        <v>4035</v>
      </c>
      <c r="D7910" s="44" t="s">
        <v>4319</v>
      </c>
      <c r="E7910" s="54"/>
      <c r="F7910" s="55"/>
      <c r="G7910" s="56">
        <v>230</v>
      </c>
      <c r="H7910" s="57">
        <f t="shared" si="246"/>
        <v>271.39999999999998</v>
      </c>
      <c r="I7910" s="58">
        <f t="shared" si="247"/>
        <v>0</v>
      </c>
      <c r="J7910" s="59"/>
      <c r="K7910" s="59"/>
      <c r="L7910" s="60" t="s">
        <v>4029</v>
      </c>
      <c r="M7910" s="61"/>
      <c r="N7910" s="6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  <c r="AO7910" s="2"/>
      <c r="AP7910" s="2"/>
      <c r="AQ7910" s="2"/>
      <c r="AR7910" s="2"/>
      <c r="AS7910" s="2"/>
      <c r="AT7910" s="2"/>
      <c r="AU7910" s="2"/>
      <c r="AV7910" s="2"/>
      <c r="AW7910" s="2"/>
      <c r="AX7910" s="2"/>
      <c r="AY7910" s="2"/>
      <c r="AZ7910" s="2"/>
      <c r="BA7910" s="2"/>
      <c r="BB7910" s="2"/>
      <c r="BC7910" s="2"/>
      <c r="BD7910" s="2"/>
      <c r="BE7910" s="2"/>
      <c r="BF7910" s="2"/>
      <c r="BG7910" s="2"/>
      <c r="BH7910" s="2"/>
      <c r="BI7910" s="2"/>
      <c r="BJ7910" s="2"/>
      <c r="BK7910" s="2"/>
      <c r="BL7910" s="2"/>
      <c r="BM7910" s="2"/>
      <c r="BN7910" s="2"/>
      <c r="BO7910" s="2"/>
      <c r="BP7910" s="2"/>
      <c r="BQ7910" s="2"/>
      <c r="BR7910" s="2"/>
      <c r="BS7910" s="2"/>
      <c r="BT7910" s="2"/>
      <c r="BU7910" s="2"/>
      <c r="BV7910" s="2"/>
      <c r="BW7910" s="2"/>
      <c r="BX7910" s="2"/>
      <c r="BY7910" s="2"/>
      <c r="BZ7910" s="2"/>
      <c r="CA7910" s="2"/>
      <c r="CB7910" s="2"/>
      <c r="CC7910" s="2"/>
      <c r="CD7910" s="2"/>
      <c r="CE7910" s="2"/>
    </row>
    <row r="7911" spans="1:83" s="10" customFormat="1" ht="12.75" customHeight="1" x14ac:dyDescent="0.2">
      <c r="A7911" s="51" t="s">
        <v>12936</v>
      </c>
      <c r="B7911" s="9" t="s">
        <v>12937</v>
      </c>
      <c r="C7911" s="66" t="s">
        <v>4035</v>
      </c>
      <c r="D7911" s="44" t="s">
        <v>4319</v>
      </c>
      <c r="E7911" s="54"/>
      <c r="F7911" s="55"/>
      <c r="G7911" s="56">
        <v>77</v>
      </c>
      <c r="H7911" s="57">
        <f t="shared" si="246"/>
        <v>90.86</v>
      </c>
      <c r="I7911" s="58">
        <f t="shared" si="247"/>
        <v>0</v>
      </c>
      <c r="J7911" s="59"/>
      <c r="K7911" s="59"/>
      <c r="L7911" s="60" t="s">
        <v>4029</v>
      </c>
      <c r="M7911" s="61"/>
      <c r="N7911" s="6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  <c r="AO7911" s="2"/>
      <c r="AP7911" s="2"/>
      <c r="AQ7911" s="2"/>
      <c r="AR7911" s="2"/>
      <c r="AS7911" s="2"/>
      <c r="AT7911" s="2"/>
      <c r="AU7911" s="2"/>
      <c r="AV7911" s="2"/>
      <c r="AW7911" s="2"/>
      <c r="AX7911" s="2"/>
      <c r="AY7911" s="2"/>
      <c r="AZ7911" s="2"/>
      <c r="BA7911" s="2"/>
      <c r="BB7911" s="2"/>
      <c r="BC7911" s="2"/>
      <c r="BD7911" s="2"/>
      <c r="BE7911" s="2"/>
      <c r="BF7911" s="2"/>
      <c r="BG7911" s="2"/>
      <c r="BH7911" s="2"/>
      <c r="BI7911" s="2"/>
      <c r="BJ7911" s="2"/>
      <c r="BK7911" s="2"/>
      <c r="BL7911" s="2"/>
      <c r="BM7911" s="2"/>
      <c r="BN7911" s="2"/>
      <c r="BO7911" s="2"/>
      <c r="BP7911" s="2"/>
      <c r="BQ7911" s="2"/>
      <c r="BR7911" s="2"/>
      <c r="BS7911" s="2"/>
      <c r="BT7911" s="2"/>
      <c r="BU7911" s="2"/>
      <c r="BV7911" s="2"/>
      <c r="BW7911" s="2"/>
      <c r="BX7911" s="2"/>
      <c r="BY7911" s="2"/>
      <c r="BZ7911" s="2"/>
      <c r="CA7911" s="2"/>
      <c r="CB7911" s="2"/>
      <c r="CC7911" s="2"/>
      <c r="CD7911" s="2"/>
      <c r="CE7911" s="2"/>
    </row>
    <row r="7912" spans="1:83" s="10" customFormat="1" ht="12.75" customHeight="1" x14ac:dyDescent="0.2">
      <c r="A7912" s="51" t="s">
        <v>3699</v>
      </c>
      <c r="B7912" s="9" t="s">
        <v>62</v>
      </c>
      <c r="C7912" s="66" t="s">
        <v>4035</v>
      </c>
      <c r="D7912" s="44" t="s">
        <v>6891</v>
      </c>
      <c r="E7912" s="54"/>
      <c r="F7912" s="55"/>
      <c r="G7912" s="56">
        <v>27</v>
      </c>
      <c r="H7912" s="57">
        <f t="shared" si="246"/>
        <v>31.86</v>
      </c>
      <c r="I7912" s="58">
        <f t="shared" si="247"/>
        <v>0</v>
      </c>
      <c r="J7912" s="59" t="s">
        <v>4027</v>
      </c>
      <c r="K7912" s="59" t="s">
        <v>8323</v>
      </c>
      <c r="L7912" s="73" t="s">
        <v>12938</v>
      </c>
      <c r="M7912" s="61">
        <v>5.0000000000000001E-3</v>
      </c>
      <c r="N7912" s="6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  <c r="AX7912" s="2"/>
      <c r="AY7912" s="2"/>
      <c r="AZ7912" s="2"/>
      <c r="BA7912" s="2"/>
      <c r="BB7912" s="2"/>
      <c r="BC7912" s="2"/>
      <c r="BD7912" s="2"/>
      <c r="BE7912" s="2"/>
      <c r="BF7912" s="2"/>
      <c r="BG7912" s="2"/>
      <c r="BH7912" s="2"/>
      <c r="BI7912" s="2"/>
      <c r="BJ7912" s="2"/>
      <c r="BK7912" s="2"/>
      <c r="BL7912" s="2"/>
      <c r="BM7912" s="2"/>
      <c r="BN7912" s="2"/>
      <c r="BO7912" s="2"/>
      <c r="BP7912" s="2"/>
      <c r="BQ7912" s="2"/>
      <c r="BR7912" s="2"/>
      <c r="BS7912" s="2"/>
      <c r="BT7912" s="2"/>
      <c r="BU7912" s="2"/>
      <c r="BV7912" s="2"/>
      <c r="BW7912" s="2"/>
      <c r="BX7912" s="2"/>
      <c r="BY7912" s="2"/>
      <c r="BZ7912" s="2"/>
      <c r="CA7912" s="2"/>
      <c r="CB7912" s="2"/>
      <c r="CC7912" s="2"/>
      <c r="CD7912" s="2"/>
      <c r="CE7912" s="2"/>
    </row>
    <row r="7913" spans="1:83" s="10" customFormat="1" ht="12.75" customHeight="1" x14ac:dyDescent="0.2">
      <c r="A7913" s="51" t="s">
        <v>12939</v>
      </c>
      <c r="B7913" s="9" t="s">
        <v>3</v>
      </c>
      <c r="C7913" s="66" t="s">
        <v>4035</v>
      </c>
      <c r="D7913" s="44" t="s">
        <v>7303</v>
      </c>
      <c r="E7913" s="54"/>
      <c r="F7913" s="55"/>
      <c r="G7913" s="56">
        <v>25</v>
      </c>
      <c r="H7913" s="57">
        <f t="shared" si="246"/>
        <v>29.5</v>
      </c>
      <c r="I7913" s="58">
        <f t="shared" si="247"/>
        <v>0</v>
      </c>
      <c r="J7913" s="59" t="s">
        <v>4027</v>
      </c>
      <c r="K7913" s="59"/>
      <c r="L7913" s="60" t="s">
        <v>4029</v>
      </c>
      <c r="M7913" s="61">
        <v>8.3000000000000004E-2</v>
      </c>
      <c r="N7913" s="6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  <c r="AX7913" s="2"/>
      <c r="AY7913" s="2"/>
      <c r="AZ7913" s="2"/>
      <c r="BA7913" s="2"/>
      <c r="BB7913" s="2"/>
      <c r="BC7913" s="2"/>
      <c r="BD7913" s="2"/>
      <c r="BE7913" s="2"/>
      <c r="BF7913" s="2"/>
      <c r="BG7913" s="2"/>
      <c r="BH7913" s="2"/>
      <c r="BI7913" s="2"/>
      <c r="BJ7913" s="2"/>
      <c r="BK7913" s="2"/>
      <c r="BL7913" s="2"/>
      <c r="BM7913" s="2"/>
      <c r="BN7913" s="2"/>
      <c r="BO7913" s="2"/>
      <c r="BP7913" s="2"/>
      <c r="BQ7913" s="2"/>
      <c r="BR7913" s="2"/>
      <c r="BS7913" s="2"/>
      <c r="BT7913" s="2"/>
      <c r="BU7913" s="2"/>
      <c r="BV7913" s="2"/>
      <c r="BW7913" s="2"/>
      <c r="BX7913" s="2"/>
      <c r="BY7913" s="2"/>
      <c r="BZ7913" s="2"/>
      <c r="CA7913" s="2"/>
      <c r="CB7913" s="2"/>
      <c r="CC7913" s="2"/>
      <c r="CD7913" s="2"/>
      <c r="CE7913" s="2"/>
    </row>
    <row r="7914" spans="1:83" s="10" customFormat="1" ht="12.75" customHeight="1" x14ac:dyDescent="0.2">
      <c r="A7914" s="51" t="s">
        <v>3700</v>
      </c>
      <c r="B7914" s="9" t="s">
        <v>1228</v>
      </c>
      <c r="C7914" s="66" t="s">
        <v>4035</v>
      </c>
      <c r="D7914" s="44" t="s">
        <v>4150</v>
      </c>
      <c r="E7914" s="54"/>
      <c r="F7914" s="55"/>
      <c r="G7914" s="56">
        <v>50</v>
      </c>
      <c r="H7914" s="57">
        <f t="shared" si="246"/>
        <v>59</v>
      </c>
      <c r="I7914" s="58">
        <f t="shared" si="247"/>
        <v>0</v>
      </c>
      <c r="J7914" s="59" t="s">
        <v>4027</v>
      </c>
      <c r="K7914" s="59"/>
      <c r="L7914" s="60" t="s">
        <v>4029</v>
      </c>
      <c r="M7914" s="61">
        <v>5.8000000000000003E-2</v>
      </c>
      <c r="N7914" s="6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  <c r="AX7914" s="2"/>
      <c r="AY7914" s="2"/>
      <c r="AZ7914" s="2"/>
      <c r="BA7914" s="2"/>
      <c r="BB7914" s="2"/>
      <c r="BC7914" s="2"/>
      <c r="BD7914" s="2"/>
      <c r="BE7914" s="2"/>
      <c r="BF7914" s="2"/>
      <c r="BG7914" s="2"/>
      <c r="BH7914" s="2"/>
      <c r="BI7914" s="2"/>
      <c r="BJ7914" s="2"/>
      <c r="BK7914" s="2"/>
      <c r="BL7914" s="2"/>
      <c r="BM7914" s="2"/>
      <c r="BN7914" s="2"/>
      <c r="BO7914" s="2"/>
      <c r="BP7914" s="2"/>
      <c r="BQ7914" s="2"/>
      <c r="BR7914" s="2"/>
      <c r="BS7914" s="2"/>
      <c r="BT7914" s="2"/>
      <c r="BU7914" s="2"/>
      <c r="BV7914" s="2"/>
      <c r="BW7914" s="2"/>
      <c r="BX7914" s="2"/>
      <c r="BY7914" s="2"/>
      <c r="BZ7914" s="2"/>
      <c r="CA7914" s="2"/>
      <c r="CB7914" s="2"/>
      <c r="CC7914" s="2"/>
      <c r="CD7914" s="2"/>
      <c r="CE7914" s="2"/>
    </row>
    <row r="7915" spans="1:83" s="10" customFormat="1" ht="12.75" customHeight="1" x14ac:dyDescent="0.2">
      <c r="A7915" s="69" t="s">
        <v>12940</v>
      </c>
      <c r="B7915" s="9" t="s">
        <v>12941</v>
      </c>
      <c r="C7915" s="53" t="s">
        <v>4007</v>
      </c>
      <c r="D7915" s="44" t="s">
        <v>4135</v>
      </c>
      <c r="E7915" s="54"/>
      <c r="F7915" s="55"/>
      <c r="G7915" s="56">
        <v>14572.41</v>
      </c>
      <c r="H7915" s="57">
        <f t="shared" si="246"/>
        <v>17195.443799999997</v>
      </c>
      <c r="I7915" s="58">
        <f t="shared" si="247"/>
        <v>0</v>
      </c>
      <c r="J7915" s="59"/>
      <c r="K7915" s="59" t="s">
        <v>4034</v>
      </c>
      <c r="L7915" s="65">
        <v>6370</v>
      </c>
      <c r="M7915" s="61"/>
      <c r="N7915" s="6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  <c r="AX7915" s="2"/>
      <c r="AY7915" s="2"/>
      <c r="AZ7915" s="2"/>
      <c r="BA7915" s="2"/>
      <c r="BB7915" s="2"/>
      <c r="BC7915" s="2"/>
      <c r="BD7915" s="2"/>
      <c r="BE7915" s="2"/>
      <c r="BF7915" s="2"/>
      <c r="BG7915" s="2"/>
      <c r="BH7915" s="2"/>
      <c r="BI7915" s="2"/>
      <c r="BJ7915" s="2"/>
      <c r="BK7915" s="2"/>
      <c r="BL7915" s="2"/>
      <c r="BM7915" s="2"/>
      <c r="BN7915" s="2"/>
      <c r="BO7915" s="2"/>
      <c r="BP7915" s="2"/>
      <c r="BQ7915" s="2"/>
      <c r="BR7915" s="2"/>
      <c r="BS7915" s="2"/>
      <c r="BT7915" s="2"/>
      <c r="BU7915" s="2"/>
      <c r="BV7915" s="2"/>
      <c r="BW7915" s="2"/>
      <c r="BX7915" s="2"/>
      <c r="BY7915" s="2"/>
      <c r="BZ7915" s="2"/>
      <c r="CA7915" s="2"/>
      <c r="CB7915" s="2"/>
      <c r="CC7915" s="2"/>
      <c r="CD7915" s="2"/>
      <c r="CE7915" s="2"/>
    </row>
    <row r="7916" spans="1:83" s="10" customFormat="1" ht="12.75" customHeight="1" x14ac:dyDescent="0.2">
      <c r="A7916" s="51" t="s">
        <v>12942</v>
      </c>
      <c r="B7916" s="9" t="s">
        <v>12358</v>
      </c>
      <c r="C7916" s="53" t="s">
        <v>4007</v>
      </c>
      <c r="D7916" s="44" t="s">
        <v>4748</v>
      </c>
      <c r="E7916" s="54"/>
      <c r="F7916" s="55"/>
      <c r="G7916" s="56">
        <v>138188.35</v>
      </c>
      <c r="H7916" s="57">
        <f t="shared" si="246"/>
        <v>163062.253</v>
      </c>
      <c r="I7916" s="58">
        <f t="shared" si="247"/>
        <v>0</v>
      </c>
      <c r="J7916" s="59" t="s">
        <v>4015</v>
      </c>
      <c r="K7916" s="59" t="s">
        <v>12943</v>
      </c>
      <c r="L7916" s="59" t="s">
        <v>4015</v>
      </c>
      <c r="M7916" s="61"/>
      <c r="N7916" s="6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  <c r="AO7916" s="2"/>
      <c r="AP7916" s="2"/>
      <c r="AQ7916" s="2"/>
      <c r="AR7916" s="2"/>
      <c r="AS7916" s="2"/>
      <c r="AT7916" s="2"/>
      <c r="AU7916" s="2"/>
      <c r="AV7916" s="2"/>
      <c r="AW7916" s="2"/>
      <c r="AX7916" s="2"/>
      <c r="AY7916" s="2"/>
      <c r="AZ7916" s="2"/>
      <c r="BA7916" s="2"/>
      <c r="BB7916" s="2"/>
      <c r="BC7916" s="2"/>
      <c r="BD7916" s="2"/>
      <c r="BE7916" s="2"/>
      <c r="BF7916" s="2"/>
      <c r="BG7916" s="2"/>
      <c r="BH7916" s="2"/>
      <c r="BI7916" s="2"/>
      <c r="BJ7916" s="2"/>
      <c r="BK7916" s="2"/>
      <c r="BL7916" s="2"/>
      <c r="BM7916" s="2"/>
      <c r="BN7916" s="2"/>
      <c r="BO7916" s="2"/>
      <c r="BP7916" s="2"/>
      <c r="BQ7916" s="2"/>
      <c r="BR7916" s="2"/>
      <c r="BS7916" s="2"/>
      <c r="BT7916" s="2"/>
      <c r="BU7916" s="2"/>
      <c r="BV7916" s="2"/>
      <c r="BW7916" s="2"/>
      <c r="BX7916" s="2"/>
      <c r="BY7916" s="2"/>
      <c r="BZ7916" s="2"/>
      <c r="CA7916" s="2"/>
      <c r="CB7916" s="2"/>
      <c r="CC7916" s="2"/>
      <c r="CD7916" s="2"/>
      <c r="CE7916" s="2"/>
    </row>
    <row r="7917" spans="1:83" s="10" customFormat="1" ht="12.75" customHeight="1" x14ac:dyDescent="0.2">
      <c r="A7917" s="69" t="s">
        <v>12944</v>
      </c>
      <c r="B7917" s="9" t="s">
        <v>12945</v>
      </c>
      <c r="C7917" s="53" t="s">
        <v>4007</v>
      </c>
      <c r="D7917" s="44" t="s">
        <v>4112</v>
      </c>
      <c r="E7917" s="54"/>
      <c r="F7917" s="55"/>
      <c r="G7917" s="56">
        <v>10794.71</v>
      </c>
      <c r="H7917" s="57">
        <f t="shared" si="246"/>
        <v>12737.757799999998</v>
      </c>
      <c r="I7917" s="58">
        <f t="shared" si="247"/>
        <v>0</v>
      </c>
      <c r="J7917" s="59"/>
      <c r="K7917" s="59" t="s">
        <v>4034</v>
      </c>
      <c r="L7917" s="65">
        <v>6370</v>
      </c>
      <c r="M7917" s="61"/>
      <c r="N7917" s="6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  <c r="AO7917" s="2"/>
      <c r="AP7917" s="2"/>
      <c r="AQ7917" s="2"/>
      <c r="AR7917" s="2"/>
      <c r="AS7917" s="2"/>
      <c r="AT7917" s="2"/>
      <c r="AU7917" s="2"/>
      <c r="AV7917" s="2"/>
      <c r="AW7917" s="2"/>
      <c r="AX7917" s="2"/>
      <c r="AY7917" s="2"/>
      <c r="AZ7917" s="2"/>
      <c r="BA7917" s="2"/>
      <c r="BB7917" s="2"/>
      <c r="BC7917" s="2"/>
      <c r="BD7917" s="2"/>
      <c r="BE7917" s="2"/>
      <c r="BF7917" s="2"/>
      <c r="BG7917" s="2"/>
      <c r="BH7917" s="2"/>
      <c r="BI7917" s="2"/>
      <c r="BJ7917" s="2"/>
      <c r="BK7917" s="2"/>
      <c r="BL7917" s="2"/>
      <c r="BM7917" s="2"/>
      <c r="BN7917" s="2"/>
      <c r="BO7917" s="2"/>
      <c r="BP7917" s="2"/>
      <c r="BQ7917" s="2"/>
      <c r="BR7917" s="2"/>
      <c r="BS7917" s="2"/>
      <c r="BT7917" s="2"/>
      <c r="BU7917" s="2"/>
      <c r="BV7917" s="2"/>
      <c r="BW7917" s="2"/>
      <c r="BX7917" s="2"/>
      <c r="BY7917" s="2"/>
      <c r="BZ7917" s="2"/>
      <c r="CA7917" s="2"/>
      <c r="CB7917" s="2"/>
      <c r="CC7917" s="2"/>
      <c r="CD7917" s="2"/>
      <c r="CE7917" s="2"/>
    </row>
    <row r="7918" spans="1:83" s="10" customFormat="1" ht="12.75" customHeight="1" x14ac:dyDescent="0.2">
      <c r="A7918" s="78" t="s">
        <v>12946</v>
      </c>
      <c r="B7918" s="9" t="s">
        <v>5442</v>
      </c>
      <c r="C7918" s="53" t="s">
        <v>4007</v>
      </c>
      <c r="D7918" s="44" t="s">
        <v>4319</v>
      </c>
      <c r="E7918" s="54"/>
      <c r="F7918" s="55"/>
      <c r="G7918" s="56">
        <v>644</v>
      </c>
      <c r="H7918" s="57">
        <f t="shared" si="246"/>
        <v>759.92</v>
      </c>
      <c r="I7918" s="58">
        <f t="shared" si="247"/>
        <v>0</v>
      </c>
      <c r="J7918" s="59"/>
      <c r="K7918" s="59" t="s">
        <v>4009</v>
      </c>
      <c r="L7918" s="60" t="s">
        <v>4029</v>
      </c>
      <c r="M7918" s="61"/>
      <c r="N7918" s="6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  <c r="AX7918" s="2"/>
      <c r="AY7918" s="2"/>
      <c r="AZ7918" s="2"/>
      <c r="BA7918" s="2"/>
      <c r="BB7918" s="2"/>
      <c r="BC7918" s="2"/>
      <c r="BD7918" s="2"/>
      <c r="BE7918" s="2"/>
      <c r="BF7918" s="2"/>
      <c r="BG7918" s="2"/>
      <c r="BH7918" s="2"/>
      <c r="BI7918" s="2"/>
      <c r="BJ7918" s="2"/>
      <c r="BK7918" s="2"/>
      <c r="BL7918" s="2"/>
      <c r="BM7918" s="2"/>
      <c r="BN7918" s="2"/>
      <c r="BO7918" s="2"/>
      <c r="BP7918" s="2"/>
      <c r="BQ7918" s="2"/>
      <c r="BR7918" s="2"/>
      <c r="BS7918" s="2"/>
      <c r="BT7918" s="2"/>
      <c r="BU7918" s="2"/>
      <c r="BV7918" s="2"/>
      <c r="BW7918" s="2"/>
      <c r="BX7918" s="2"/>
      <c r="BY7918" s="2"/>
      <c r="BZ7918" s="2"/>
      <c r="CA7918" s="2"/>
      <c r="CB7918" s="2"/>
      <c r="CC7918" s="2"/>
      <c r="CD7918" s="2"/>
      <c r="CE7918" s="2"/>
    </row>
    <row r="7919" spans="1:83" s="10" customFormat="1" ht="12.75" customHeight="1" x14ac:dyDescent="0.2">
      <c r="A7919" s="78" t="s">
        <v>12947</v>
      </c>
      <c r="B7919" s="9" t="s">
        <v>12948</v>
      </c>
      <c r="C7919" s="53" t="s">
        <v>4007</v>
      </c>
      <c r="D7919" s="44" t="s">
        <v>4319</v>
      </c>
      <c r="E7919" s="54"/>
      <c r="F7919" s="55"/>
      <c r="G7919" s="56">
        <v>170</v>
      </c>
      <c r="H7919" s="57">
        <f t="shared" si="246"/>
        <v>200.6</v>
      </c>
      <c r="I7919" s="58">
        <f t="shared" si="247"/>
        <v>0</v>
      </c>
      <c r="J7919" s="59"/>
      <c r="K7919" s="59" t="s">
        <v>4009</v>
      </c>
      <c r="L7919" s="60" t="s">
        <v>4029</v>
      </c>
      <c r="M7919" s="61"/>
      <c r="N7919" s="6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  <c r="AX7919" s="2"/>
      <c r="AY7919" s="2"/>
      <c r="AZ7919" s="2"/>
      <c r="BA7919" s="2"/>
      <c r="BB7919" s="2"/>
      <c r="BC7919" s="2"/>
      <c r="BD7919" s="2"/>
      <c r="BE7919" s="2"/>
      <c r="BF7919" s="2"/>
      <c r="BG7919" s="2"/>
      <c r="BH7919" s="2"/>
      <c r="BI7919" s="2"/>
      <c r="BJ7919" s="2"/>
      <c r="BK7919" s="2"/>
      <c r="BL7919" s="2"/>
      <c r="BM7919" s="2"/>
      <c r="BN7919" s="2"/>
      <c r="BO7919" s="2"/>
      <c r="BP7919" s="2"/>
      <c r="BQ7919" s="2"/>
      <c r="BR7919" s="2"/>
      <c r="BS7919" s="2"/>
      <c r="BT7919" s="2"/>
      <c r="BU7919" s="2"/>
      <c r="BV7919" s="2"/>
      <c r="BW7919" s="2"/>
      <c r="BX7919" s="2"/>
      <c r="BY7919" s="2"/>
      <c r="BZ7919" s="2"/>
      <c r="CA7919" s="2"/>
      <c r="CB7919" s="2"/>
      <c r="CC7919" s="2"/>
      <c r="CD7919" s="2"/>
      <c r="CE7919" s="2"/>
    </row>
    <row r="7920" spans="1:83" s="10" customFormat="1" ht="12.75" customHeight="1" x14ac:dyDescent="0.2">
      <c r="A7920" s="78" t="s">
        <v>12949</v>
      </c>
      <c r="B7920" s="9" t="s">
        <v>12950</v>
      </c>
      <c r="C7920" s="53" t="s">
        <v>4007</v>
      </c>
      <c r="D7920" s="44" t="s">
        <v>4319</v>
      </c>
      <c r="E7920" s="54"/>
      <c r="F7920" s="55"/>
      <c r="G7920" s="56">
        <v>156</v>
      </c>
      <c r="H7920" s="57">
        <f t="shared" si="246"/>
        <v>184.07999999999998</v>
      </c>
      <c r="I7920" s="58">
        <f t="shared" si="247"/>
        <v>0</v>
      </c>
      <c r="J7920" s="59"/>
      <c r="K7920" s="59" t="s">
        <v>4009</v>
      </c>
      <c r="L7920" s="60" t="s">
        <v>4029</v>
      </c>
      <c r="M7920" s="61"/>
      <c r="N7920" s="6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  <c r="AX7920" s="2"/>
      <c r="AY7920" s="2"/>
      <c r="AZ7920" s="2"/>
      <c r="BA7920" s="2"/>
      <c r="BB7920" s="2"/>
      <c r="BC7920" s="2"/>
      <c r="BD7920" s="2"/>
      <c r="BE7920" s="2"/>
      <c r="BF7920" s="2"/>
      <c r="BG7920" s="2"/>
      <c r="BH7920" s="2"/>
      <c r="BI7920" s="2"/>
      <c r="BJ7920" s="2"/>
      <c r="BK7920" s="2"/>
      <c r="BL7920" s="2"/>
      <c r="BM7920" s="2"/>
      <c r="BN7920" s="2"/>
      <c r="BO7920" s="2"/>
      <c r="BP7920" s="2"/>
      <c r="BQ7920" s="2"/>
      <c r="BR7920" s="2"/>
      <c r="BS7920" s="2"/>
      <c r="BT7920" s="2"/>
      <c r="BU7920" s="2"/>
      <c r="BV7920" s="2"/>
      <c r="BW7920" s="2"/>
      <c r="BX7920" s="2"/>
      <c r="BY7920" s="2"/>
      <c r="BZ7920" s="2"/>
      <c r="CA7920" s="2"/>
      <c r="CB7920" s="2"/>
      <c r="CC7920" s="2"/>
      <c r="CD7920" s="2"/>
      <c r="CE7920" s="2"/>
    </row>
    <row r="7921" spans="1:83" s="10" customFormat="1" ht="12.75" customHeight="1" x14ac:dyDescent="0.2">
      <c r="A7921" s="78" t="s">
        <v>12951</v>
      </c>
      <c r="B7921" s="9" t="s">
        <v>4466</v>
      </c>
      <c r="C7921" s="53" t="s">
        <v>4007</v>
      </c>
      <c r="D7921" s="44" t="s">
        <v>4319</v>
      </c>
      <c r="E7921" s="54"/>
      <c r="F7921" s="55"/>
      <c r="G7921" s="56">
        <v>4788</v>
      </c>
      <c r="H7921" s="57">
        <f t="shared" si="246"/>
        <v>5649.84</v>
      </c>
      <c r="I7921" s="58">
        <f t="shared" si="247"/>
        <v>0</v>
      </c>
      <c r="J7921" s="59"/>
      <c r="K7921" s="59" t="s">
        <v>4009</v>
      </c>
      <c r="L7921" s="60" t="s">
        <v>4029</v>
      </c>
      <c r="M7921" s="61"/>
      <c r="N7921" s="6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  <c r="AX7921" s="2"/>
      <c r="AY7921" s="2"/>
      <c r="AZ7921" s="2"/>
      <c r="BA7921" s="2"/>
      <c r="BB7921" s="2"/>
      <c r="BC7921" s="2"/>
      <c r="BD7921" s="2"/>
      <c r="BE7921" s="2"/>
      <c r="BF7921" s="2"/>
      <c r="BG7921" s="2"/>
      <c r="BH7921" s="2"/>
      <c r="BI7921" s="2"/>
      <c r="BJ7921" s="2"/>
      <c r="BK7921" s="2"/>
      <c r="BL7921" s="2"/>
      <c r="BM7921" s="2"/>
      <c r="BN7921" s="2"/>
      <c r="BO7921" s="2"/>
      <c r="BP7921" s="2"/>
      <c r="BQ7921" s="2"/>
      <c r="BR7921" s="2"/>
      <c r="BS7921" s="2"/>
      <c r="BT7921" s="2"/>
      <c r="BU7921" s="2"/>
      <c r="BV7921" s="2"/>
      <c r="BW7921" s="2"/>
      <c r="BX7921" s="2"/>
      <c r="BY7921" s="2"/>
      <c r="BZ7921" s="2"/>
      <c r="CA7921" s="2"/>
      <c r="CB7921" s="2"/>
      <c r="CC7921" s="2"/>
      <c r="CD7921" s="2"/>
      <c r="CE7921" s="2"/>
    </row>
    <row r="7922" spans="1:83" s="10" customFormat="1" ht="12.75" customHeight="1" x14ac:dyDescent="0.2">
      <c r="A7922" s="78" t="s">
        <v>12952</v>
      </c>
      <c r="B7922" s="9" t="s">
        <v>4468</v>
      </c>
      <c r="C7922" s="53" t="s">
        <v>4007</v>
      </c>
      <c r="D7922" s="44" t="s">
        <v>4319</v>
      </c>
      <c r="E7922" s="54"/>
      <c r="F7922" s="55"/>
      <c r="G7922" s="56">
        <v>201</v>
      </c>
      <c r="H7922" s="57">
        <f t="shared" si="246"/>
        <v>237.17999999999998</v>
      </c>
      <c r="I7922" s="58">
        <f t="shared" si="247"/>
        <v>0</v>
      </c>
      <c r="J7922" s="59"/>
      <c r="K7922" s="59" t="s">
        <v>4009</v>
      </c>
      <c r="L7922" s="60" t="s">
        <v>4029</v>
      </c>
      <c r="M7922" s="61"/>
      <c r="N7922" s="6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  <c r="AX7922" s="2"/>
      <c r="AY7922" s="2"/>
      <c r="AZ7922" s="2"/>
      <c r="BA7922" s="2"/>
      <c r="BB7922" s="2"/>
      <c r="BC7922" s="2"/>
      <c r="BD7922" s="2"/>
      <c r="BE7922" s="2"/>
      <c r="BF7922" s="2"/>
      <c r="BG7922" s="2"/>
      <c r="BH7922" s="2"/>
      <c r="BI7922" s="2"/>
      <c r="BJ7922" s="2"/>
      <c r="BK7922" s="2"/>
      <c r="BL7922" s="2"/>
      <c r="BM7922" s="2"/>
      <c r="BN7922" s="2"/>
      <c r="BO7922" s="2"/>
      <c r="BP7922" s="2"/>
      <c r="BQ7922" s="2"/>
      <c r="BR7922" s="2"/>
      <c r="BS7922" s="2"/>
      <c r="BT7922" s="2"/>
      <c r="BU7922" s="2"/>
      <c r="BV7922" s="2"/>
      <c r="BW7922" s="2"/>
      <c r="BX7922" s="2"/>
      <c r="BY7922" s="2"/>
      <c r="BZ7922" s="2"/>
      <c r="CA7922" s="2"/>
      <c r="CB7922" s="2"/>
      <c r="CC7922" s="2"/>
      <c r="CD7922" s="2"/>
      <c r="CE7922" s="2"/>
    </row>
    <row r="7923" spans="1:83" s="10" customFormat="1" ht="12.75" customHeight="1" x14ac:dyDescent="0.2">
      <c r="A7923" s="78" t="s">
        <v>12953</v>
      </c>
      <c r="B7923" s="9" t="s">
        <v>12954</v>
      </c>
      <c r="C7923" s="53" t="s">
        <v>4007</v>
      </c>
      <c r="D7923" s="44" t="s">
        <v>4319</v>
      </c>
      <c r="E7923" s="54"/>
      <c r="F7923" s="55"/>
      <c r="G7923" s="56">
        <v>48</v>
      </c>
      <c r="H7923" s="57">
        <f t="shared" si="246"/>
        <v>56.64</v>
      </c>
      <c r="I7923" s="58">
        <f t="shared" si="247"/>
        <v>0</v>
      </c>
      <c r="J7923" s="59"/>
      <c r="K7923" s="59" t="s">
        <v>4009</v>
      </c>
      <c r="L7923" s="60" t="s">
        <v>4029</v>
      </c>
      <c r="M7923" s="61"/>
      <c r="N7923" s="6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  <c r="AX7923" s="2"/>
      <c r="AY7923" s="2"/>
      <c r="AZ7923" s="2"/>
      <c r="BA7923" s="2"/>
      <c r="BB7923" s="2"/>
      <c r="BC7923" s="2"/>
      <c r="BD7923" s="2"/>
      <c r="BE7923" s="2"/>
      <c r="BF7923" s="2"/>
      <c r="BG7923" s="2"/>
      <c r="BH7923" s="2"/>
      <c r="BI7923" s="2"/>
      <c r="BJ7923" s="2"/>
      <c r="BK7923" s="2"/>
      <c r="BL7923" s="2"/>
      <c r="BM7923" s="2"/>
      <c r="BN7923" s="2"/>
      <c r="BO7923" s="2"/>
      <c r="BP7923" s="2"/>
      <c r="BQ7923" s="2"/>
      <c r="BR7923" s="2"/>
      <c r="BS7923" s="2"/>
      <c r="BT7923" s="2"/>
      <c r="BU7923" s="2"/>
      <c r="BV7923" s="2"/>
      <c r="BW7923" s="2"/>
      <c r="BX7923" s="2"/>
      <c r="BY7923" s="2"/>
      <c r="BZ7923" s="2"/>
      <c r="CA7923" s="2"/>
      <c r="CB7923" s="2"/>
      <c r="CC7923" s="2"/>
      <c r="CD7923" s="2"/>
      <c r="CE7923" s="2"/>
    </row>
    <row r="7924" spans="1:83" s="10" customFormat="1" ht="12.75" customHeight="1" x14ac:dyDescent="0.2">
      <c r="A7924" s="78" t="s">
        <v>12955</v>
      </c>
      <c r="B7924" s="9" t="s">
        <v>12956</v>
      </c>
      <c r="C7924" s="53" t="s">
        <v>4007</v>
      </c>
      <c r="D7924" s="44" t="s">
        <v>4319</v>
      </c>
      <c r="E7924" s="54"/>
      <c r="F7924" s="55"/>
      <c r="G7924" s="56">
        <v>341</v>
      </c>
      <c r="H7924" s="57">
        <f t="shared" si="246"/>
        <v>402.38</v>
      </c>
      <c r="I7924" s="58">
        <f t="shared" si="247"/>
        <v>0</v>
      </c>
      <c r="J7924" s="59"/>
      <c r="K7924" s="59" t="s">
        <v>4009</v>
      </c>
      <c r="L7924" s="60" t="s">
        <v>4029</v>
      </c>
      <c r="M7924" s="61"/>
      <c r="N7924" s="6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  <c r="AX7924" s="2"/>
      <c r="AY7924" s="2"/>
      <c r="AZ7924" s="2"/>
      <c r="BA7924" s="2"/>
      <c r="BB7924" s="2"/>
      <c r="BC7924" s="2"/>
      <c r="BD7924" s="2"/>
      <c r="BE7924" s="2"/>
      <c r="BF7924" s="2"/>
      <c r="BG7924" s="2"/>
      <c r="BH7924" s="2"/>
      <c r="BI7924" s="2"/>
      <c r="BJ7924" s="2"/>
      <c r="BK7924" s="2"/>
      <c r="BL7924" s="2"/>
      <c r="BM7924" s="2"/>
      <c r="BN7924" s="2"/>
      <c r="BO7924" s="2"/>
      <c r="BP7924" s="2"/>
      <c r="BQ7924" s="2"/>
      <c r="BR7924" s="2"/>
      <c r="BS7924" s="2"/>
      <c r="BT7924" s="2"/>
      <c r="BU7924" s="2"/>
      <c r="BV7924" s="2"/>
      <c r="BW7924" s="2"/>
      <c r="BX7924" s="2"/>
      <c r="BY7924" s="2"/>
      <c r="BZ7924" s="2"/>
      <c r="CA7924" s="2"/>
      <c r="CB7924" s="2"/>
      <c r="CC7924" s="2"/>
      <c r="CD7924" s="2"/>
      <c r="CE7924" s="2"/>
    </row>
    <row r="7925" spans="1:83" s="10" customFormat="1" ht="12.75" customHeight="1" x14ac:dyDescent="0.2">
      <c r="A7925" s="78" t="s">
        <v>12957</v>
      </c>
      <c r="B7925" s="9" t="s">
        <v>1156</v>
      </c>
      <c r="C7925" s="53" t="s">
        <v>4007</v>
      </c>
      <c r="D7925" s="44" t="s">
        <v>4319</v>
      </c>
      <c r="E7925" s="54"/>
      <c r="F7925" s="55"/>
      <c r="G7925" s="56">
        <v>69</v>
      </c>
      <c r="H7925" s="57">
        <f t="shared" si="246"/>
        <v>81.42</v>
      </c>
      <c r="I7925" s="58">
        <f t="shared" si="247"/>
        <v>0</v>
      </c>
      <c r="J7925" s="59"/>
      <c r="K7925" s="59" t="s">
        <v>4009</v>
      </c>
      <c r="L7925" s="60" t="s">
        <v>4029</v>
      </c>
      <c r="M7925" s="61"/>
      <c r="N7925" s="6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  <c r="AX7925" s="2"/>
      <c r="AY7925" s="2"/>
      <c r="AZ7925" s="2"/>
      <c r="BA7925" s="2"/>
      <c r="BB7925" s="2"/>
      <c r="BC7925" s="2"/>
      <c r="BD7925" s="2"/>
      <c r="BE7925" s="2"/>
      <c r="BF7925" s="2"/>
      <c r="BG7925" s="2"/>
      <c r="BH7925" s="2"/>
      <c r="BI7925" s="2"/>
      <c r="BJ7925" s="2"/>
      <c r="BK7925" s="2"/>
      <c r="BL7925" s="2"/>
      <c r="BM7925" s="2"/>
      <c r="BN7925" s="2"/>
      <c r="BO7925" s="2"/>
      <c r="BP7925" s="2"/>
      <c r="BQ7925" s="2"/>
      <c r="BR7925" s="2"/>
      <c r="BS7925" s="2"/>
      <c r="BT7925" s="2"/>
      <c r="BU7925" s="2"/>
      <c r="BV7925" s="2"/>
      <c r="BW7925" s="2"/>
      <c r="BX7925" s="2"/>
      <c r="BY7925" s="2"/>
      <c r="BZ7925" s="2"/>
      <c r="CA7925" s="2"/>
      <c r="CB7925" s="2"/>
      <c r="CC7925" s="2"/>
      <c r="CD7925" s="2"/>
      <c r="CE7925" s="2"/>
    </row>
    <row r="7926" spans="1:83" s="10" customFormat="1" ht="12.75" customHeight="1" x14ac:dyDescent="0.2">
      <c r="A7926" s="78" t="s">
        <v>12958</v>
      </c>
      <c r="B7926" s="9" t="s">
        <v>12959</v>
      </c>
      <c r="C7926" s="53" t="s">
        <v>4007</v>
      </c>
      <c r="D7926" s="44" t="s">
        <v>4319</v>
      </c>
      <c r="E7926" s="54"/>
      <c r="F7926" s="55"/>
      <c r="G7926" s="56">
        <v>112</v>
      </c>
      <c r="H7926" s="57">
        <f t="shared" si="246"/>
        <v>132.16</v>
      </c>
      <c r="I7926" s="58">
        <f t="shared" si="247"/>
        <v>0</v>
      </c>
      <c r="J7926" s="59"/>
      <c r="K7926" s="59" t="s">
        <v>4009</v>
      </c>
      <c r="L7926" s="60" t="s">
        <v>4029</v>
      </c>
      <c r="M7926" s="61"/>
      <c r="N7926" s="6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  <c r="AY7926" s="2"/>
      <c r="AZ7926" s="2"/>
      <c r="BA7926" s="2"/>
      <c r="BB7926" s="2"/>
      <c r="BC7926" s="2"/>
      <c r="BD7926" s="2"/>
      <c r="BE7926" s="2"/>
      <c r="BF7926" s="2"/>
      <c r="BG7926" s="2"/>
      <c r="BH7926" s="2"/>
      <c r="BI7926" s="2"/>
      <c r="BJ7926" s="2"/>
      <c r="BK7926" s="2"/>
      <c r="BL7926" s="2"/>
      <c r="BM7926" s="2"/>
      <c r="BN7926" s="2"/>
      <c r="BO7926" s="2"/>
      <c r="BP7926" s="2"/>
      <c r="BQ7926" s="2"/>
      <c r="BR7926" s="2"/>
      <c r="BS7926" s="2"/>
      <c r="BT7926" s="2"/>
      <c r="BU7926" s="2"/>
      <c r="BV7926" s="2"/>
      <c r="BW7926" s="2"/>
      <c r="BX7926" s="2"/>
      <c r="BY7926" s="2"/>
      <c r="BZ7926" s="2"/>
      <c r="CA7926" s="2"/>
      <c r="CB7926" s="2"/>
      <c r="CC7926" s="2"/>
      <c r="CD7926" s="2"/>
      <c r="CE7926" s="2"/>
    </row>
    <row r="7927" spans="1:83" s="10" customFormat="1" ht="12.75" customHeight="1" x14ac:dyDescent="0.2">
      <c r="A7927" s="78" t="s">
        <v>12960</v>
      </c>
      <c r="B7927" s="9" t="s">
        <v>7506</v>
      </c>
      <c r="C7927" s="53" t="s">
        <v>4007</v>
      </c>
      <c r="D7927" s="44" t="s">
        <v>4319</v>
      </c>
      <c r="E7927" s="54"/>
      <c r="F7927" s="55"/>
      <c r="G7927" s="56">
        <v>109</v>
      </c>
      <c r="H7927" s="57">
        <f t="shared" si="246"/>
        <v>128.62</v>
      </c>
      <c r="I7927" s="58">
        <f t="shared" si="247"/>
        <v>0</v>
      </c>
      <c r="J7927" s="59"/>
      <c r="K7927" s="59" t="s">
        <v>4009</v>
      </c>
      <c r="L7927" s="60" t="s">
        <v>4029</v>
      </c>
      <c r="M7927" s="61"/>
      <c r="N7927" s="6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  <c r="AX7927" s="2"/>
      <c r="AY7927" s="2"/>
      <c r="AZ7927" s="2"/>
      <c r="BA7927" s="2"/>
      <c r="BB7927" s="2"/>
      <c r="BC7927" s="2"/>
      <c r="BD7927" s="2"/>
      <c r="BE7927" s="2"/>
      <c r="BF7927" s="2"/>
      <c r="BG7927" s="2"/>
      <c r="BH7927" s="2"/>
      <c r="BI7927" s="2"/>
      <c r="BJ7927" s="2"/>
      <c r="BK7927" s="2"/>
      <c r="BL7927" s="2"/>
      <c r="BM7927" s="2"/>
      <c r="BN7927" s="2"/>
      <c r="BO7927" s="2"/>
      <c r="BP7927" s="2"/>
      <c r="BQ7927" s="2"/>
      <c r="BR7927" s="2"/>
      <c r="BS7927" s="2"/>
      <c r="BT7927" s="2"/>
      <c r="BU7927" s="2"/>
      <c r="BV7927" s="2"/>
      <c r="BW7927" s="2"/>
      <c r="BX7927" s="2"/>
      <c r="BY7927" s="2"/>
      <c r="BZ7927" s="2"/>
      <c r="CA7927" s="2"/>
      <c r="CB7927" s="2"/>
      <c r="CC7927" s="2"/>
      <c r="CD7927" s="2"/>
      <c r="CE7927" s="2"/>
    </row>
    <row r="7928" spans="1:83" s="10" customFormat="1" ht="12.75" customHeight="1" x14ac:dyDescent="0.2">
      <c r="A7928" s="78" t="s">
        <v>12961</v>
      </c>
      <c r="B7928" s="9" t="s">
        <v>37</v>
      </c>
      <c r="C7928" s="53" t="s">
        <v>4007</v>
      </c>
      <c r="D7928" s="44" t="s">
        <v>4319</v>
      </c>
      <c r="E7928" s="54"/>
      <c r="F7928" s="55"/>
      <c r="G7928" s="56">
        <v>20</v>
      </c>
      <c r="H7928" s="57">
        <f t="shared" si="246"/>
        <v>23.599999999999998</v>
      </c>
      <c r="I7928" s="58">
        <f t="shared" si="247"/>
        <v>0</v>
      </c>
      <c r="J7928" s="59"/>
      <c r="K7928" s="59" t="s">
        <v>4009</v>
      </c>
      <c r="L7928" s="60" t="s">
        <v>4029</v>
      </c>
      <c r="M7928" s="61"/>
      <c r="N7928" s="6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  <c r="AX7928" s="2"/>
      <c r="AY7928" s="2"/>
      <c r="AZ7928" s="2"/>
      <c r="BA7928" s="2"/>
      <c r="BB7928" s="2"/>
      <c r="BC7928" s="2"/>
      <c r="BD7928" s="2"/>
      <c r="BE7928" s="2"/>
      <c r="BF7928" s="2"/>
      <c r="BG7928" s="2"/>
      <c r="BH7928" s="2"/>
      <c r="BI7928" s="2"/>
      <c r="BJ7928" s="2"/>
      <c r="BK7928" s="2"/>
      <c r="BL7928" s="2"/>
      <c r="BM7928" s="2"/>
      <c r="BN7928" s="2"/>
      <c r="BO7928" s="2"/>
      <c r="BP7928" s="2"/>
      <c r="BQ7928" s="2"/>
      <c r="BR7928" s="2"/>
      <c r="BS7928" s="2"/>
      <c r="BT7928" s="2"/>
      <c r="BU7928" s="2"/>
      <c r="BV7928" s="2"/>
      <c r="BW7928" s="2"/>
      <c r="BX7928" s="2"/>
      <c r="BY7928" s="2"/>
      <c r="BZ7928" s="2"/>
      <c r="CA7928" s="2"/>
      <c r="CB7928" s="2"/>
      <c r="CC7928" s="2"/>
      <c r="CD7928" s="2"/>
      <c r="CE7928" s="2"/>
    </row>
    <row r="7929" spans="1:83" s="10" customFormat="1" ht="12.75" customHeight="1" x14ac:dyDescent="0.2">
      <c r="A7929" s="78" t="s">
        <v>12962</v>
      </c>
      <c r="B7929" s="9" t="s">
        <v>37</v>
      </c>
      <c r="C7929" s="53" t="s">
        <v>4007</v>
      </c>
      <c r="D7929" s="44" t="s">
        <v>4319</v>
      </c>
      <c r="E7929" s="54"/>
      <c r="F7929" s="55"/>
      <c r="G7929" s="56">
        <v>73</v>
      </c>
      <c r="H7929" s="57">
        <f t="shared" si="246"/>
        <v>86.14</v>
      </c>
      <c r="I7929" s="58">
        <f t="shared" si="247"/>
        <v>0</v>
      </c>
      <c r="J7929" s="59"/>
      <c r="K7929" s="59" t="s">
        <v>4009</v>
      </c>
      <c r="L7929" s="60" t="s">
        <v>4029</v>
      </c>
      <c r="M7929" s="61"/>
      <c r="N7929" s="6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  <c r="AX7929" s="2"/>
      <c r="AY7929" s="2"/>
      <c r="AZ7929" s="2"/>
      <c r="BA7929" s="2"/>
      <c r="BB7929" s="2"/>
      <c r="BC7929" s="2"/>
      <c r="BD7929" s="2"/>
      <c r="BE7929" s="2"/>
      <c r="BF7929" s="2"/>
      <c r="BG7929" s="2"/>
      <c r="BH7929" s="2"/>
      <c r="BI7929" s="2"/>
      <c r="BJ7929" s="2"/>
      <c r="BK7929" s="2"/>
      <c r="BL7929" s="2"/>
      <c r="BM7929" s="2"/>
      <c r="BN7929" s="2"/>
      <c r="BO7929" s="2"/>
      <c r="BP7929" s="2"/>
      <c r="BQ7929" s="2"/>
      <c r="BR7929" s="2"/>
      <c r="BS7929" s="2"/>
      <c r="BT7929" s="2"/>
      <c r="BU7929" s="2"/>
      <c r="BV7929" s="2"/>
      <c r="BW7929" s="2"/>
      <c r="BX7929" s="2"/>
      <c r="BY7929" s="2"/>
      <c r="BZ7929" s="2"/>
      <c r="CA7929" s="2"/>
      <c r="CB7929" s="2"/>
      <c r="CC7929" s="2"/>
      <c r="CD7929" s="2"/>
      <c r="CE7929" s="2"/>
    </row>
    <row r="7930" spans="1:83" s="10" customFormat="1" ht="12.75" customHeight="1" x14ac:dyDescent="0.2">
      <c r="A7930" s="78" t="s">
        <v>12963</v>
      </c>
      <c r="B7930" s="9" t="s">
        <v>359</v>
      </c>
      <c r="C7930" s="53" t="s">
        <v>4007</v>
      </c>
      <c r="D7930" s="44" t="s">
        <v>4319</v>
      </c>
      <c r="E7930" s="54"/>
      <c r="F7930" s="55"/>
      <c r="G7930" s="56">
        <v>126</v>
      </c>
      <c r="H7930" s="57">
        <f t="shared" si="246"/>
        <v>148.67999999999998</v>
      </c>
      <c r="I7930" s="58">
        <f t="shared" si="247"/>
        <v>0</v>
      </c>
      <c r="J7930" s="59"/>
      <c r="K7930" s="59" t="s">
        <v>4009</v>
      </c>
      <c r="L7930" s="60" t="s">
        <v>4029</v>
      </c>
      <c r="M7930" s="61"/>
      <c r="N7930" s="6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  <c r="AX7930" s="2"/>
      <c r="AY7930" s="2"/>
      <c r="AZ7930" s="2"/>
      <c r="BA7930" s="2"/>
      <c r="BB7930" s="2"/>
      <c r="BC7930" s="2"/>
      <c r="BD7930" s="2"/>
      <c r="BE7930" s="2"/>
      <c r="BF7930" s="2"/>
      <c r="BG7930" s="2"/>
      <c r="BH7930" s="2"/>
      <c r="BI7930" s="2"/>
      <c r="BJ7930" s="2"/>
      <c r="BK7930" s="2"/>
      <c r="BL7930" s="2"/>
      <c r="BM7930" s="2"/>
      <c r="BN7930" s="2"/>
      <c r="BO7930" s="2"/>
      <c r="BP7930" s="2"/>
      <c r="BQ7930" s="2"/>
      <c r="BR7930" s="2"/>
      <c r="BS7930" s="2"/>
      <c r="BT7930" s="2"/>
      <c r="BU7930" s="2"/>
      <c r="BV7930" s="2"/>
      <c r="BW7930" s="2"/>
      <c r="BX7930" s="2"/>
      <c r="BY7930" s="2"/>
      <c r="BZ7930" s="2"/>
      <c r="CA7930" s="2"/>
      <c r="CB7930" s="2"/>
      <c r="CC7930" s="2"/>
      <c r="CD7930" s="2"/>
      <c r="CE7930" s="2"/>
    </row>
    <row r="7931" spans="1:83" s="10" customFormat="1" ht="12.75" customHeight="1" x14ac:dyDescent="0.2">
      <c r="A7931" s="78" t="s">
        <v>12964</v>
      </c>
      <c r="B7931" s="9" t="s">
        <v>4318</v>
      </c>
      <c r="C7931" s="53" t="s">
        <v>4007</v>
      </c>
      <c r="D7931" s="44" t="s">
        <v>4319</v>
      </c>
      <c r="E7931" s="54"/>
      <c r="F7931" s="55"/>
      <c r="G7931" s="56">
        <v>24486</v>
      </c>
      <c r="H7931" s="57">
        <f t="shared" si="246"/>
        <v>28893.48</v>
      </c>
      <c r="I7931" s="58">
        <f t="shared" si="247"/>
        <v>0</v>
      </c>
      <c r="J7931" s="59"/>
      <c r="K7931" s="59" t="s">
        <v>4009</v>
      </c>
      <c r="L7931" s="60" t="s">
        <v>4029</v>
      </c>
      <c r="M7931" s="61"/>
      <c r="N7931" s="6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  <c r="AY7931" s="2"/>
      <c r="AZ7931" s="2"/>
      <c r="BA7931" s="2"/>
      <c r="BB7931" s="2"/>
      <c r="BC7931" s="2"/>
      <c r="BD7931" s="2"/>
      <c r="BE7931" s="2"/>
      <c r="BF7931" s="2"/>
      <c r="BG7931" s="2"/>
      <c r="BH7931" s="2"/>
      <c r="BI7931" s="2"/>
      <c r="BJ7931" s="2"/>
      <c r="BK7931" s="2"/>
      <c r="BL7931" s="2"/>
      <c r="BM7931" s="2"/>
      <c r="BN7931" s="2"/>
      <c r="BO7931" s="2"/>
      <c r="BP7931" s="2"/>
      <c r="BQ7931" s="2"/>
      <c r="BR7931" s="2"/>
      <c r="BS7931" s="2"/>
      <c r="BT7931" s="2"/>
      <c r="BU7931" s="2"/>
      <c r="BV7931" s="2"/>
      <c r="BW7931" s="2"/>
      <c r="BX7931" s="2"/>
      <c r="BY7931" s="2"/>
      <c r="BZ7931" s="2"/>
      <c r="CA7931" s="2"/>
      <c r="CB7931" s="2"/>
      <c r="CC7931" s="2"/>
      <c r="CD7931" s="2"/>
      <c r="CE7931" s="2"/>
    </row>
    <row r="7932" spans="1:83" s="10" customFormat="1" ht="12.75" customHeight="1" x14ac:dyDescent="0.2">
      <c r="A7932" s="78" t="s">
        <v>12965</v>
      </c>
      <c r="B7932" s="9" t="s">
        <v>7843</v>
      </c>
      <c r="C7932" s="53" t="s">
        <v>4007</v>
      </c>
      <c r="D7932" s="44" t="s">
        <v>4319</v>
      </c>
      <c r="E7932" s="54"/>
      <c r="F7932" s="55"/>
      <c r="G7932" s="56">
        <v>6552</v>
      </c>
      <c r="H7932" s="57">
        <f t="shared" si="246"/>
        <v>7731.36</v>
      </c>
      <c r="I7932" s="58">
        <f t="shared" si="247"/>
        <v>0</v>
      </c>
      <c r="J7932" s="59"/>
      <c r="K7932" s="59" t="s">
        <v>4009</v>
      </c>
      <c r="L7932" s="60" t="s">
        <v>4029</v>
      </c>
      <c r="M7932" s="61"/>
      <c r="N7932" s="6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  <c r="AY7932" s="2"/>
      <c r="AZ7932" s="2"/>
      <c r="BA7932" s="2"/>
      <c r="BB7932" s="2"/>
      <c r="BC7932" s="2"/>
      <c r="BD7932" s="2"/>
      <c r="BE7932" s="2"/>
      <c r="BF7932" s="2"/>
      <c r="BG7932" s="2"/>
      <c r="BH7932" s="2"/>
      <c r="BI7932" s="2"/>
      <c r="BJ7932" s="2"/>
      <c r="BK7932" s="2"/>
      <c r="BL7932" s="2"/>
      <c r="BM7932" s="2"/>
      <c r="BN7932" s="2"/>
      <c r="BO7932" s="2"/>
      <c r="BP7932" s="2"/>
      <c r="BQ7932" s="2"/>
      <c r="BR7932" s="2"/>
      <c r="BS7932" s="2"/>
      <c r="BT7932" s="2"/>
      <c r="BU7932" s="2"/>
      <c r="BV7932" s="2"/>
      <c r="BW7932" s="2"/>
      <c r="BX7932" s="2"/>
      <c r="BY7932" s="2"/>
      <c r="BZ7932" s="2"/>
      <c r="CA7932" s="2"/>
      <c r="CB7932" s="2"/>
      <c r="CC7932" s="2"/>
      <c r="CD7932" s="2"/>
      <c r="CE7932" s="2"/>
    </row>
    <row r="7933" spans="1:83" s="10" customFormat="1" ht="12.75" customHeight="1" x14ac:dyDescent="0.2">
      <c r="A7933" s="78" t="s">
        <v>12966</v>
      </c>
      <c r="B7933" s="9" t="s">
        <v>7476</v>
      </c>
      <c r="C7933" s="53" t="s">
        <v>4007</v>
      </c>
      <c r="D7933" s="44" t="s">
        <v>4319</v>
      </c>
      <c r="E7933" s="54"/>
      <c r="F7933" s="55"/>
      <c r="G7933" s="56">
        <v>6426</v>
      </c>
      <c r="H7933" s="57">
        <f t="shared" si="246"/>
        <v>7582.6799999999994</v>
      </c>
      <c r="I7933" s="58">
        <f t="shared" si="247"/>
        <v>0</v>
      </c>
      <c r="J7933" s="59"/>
      <c r="K7933" s="59" t="s">
        <v>4009</v>
      </c>
      <c r="L7933" s="60" t="s">
        <v>4029</v>
      </c>
      <c r="M7933" s="61"/>
      <c r="N7933" s="6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  <c r="AO7933" s="2"/>
      <c r="AP7933" s="2"/>
      <c r="AQ7933" s="2"/>
      <c r="AR7933" s="2"/>
      <c r="AS7933" s="2"/>
      <c r="AT7933" s="2"/>
      <c r="AU7933" s="2"/>
      <c r="AV7933" s="2"/>
      <c r="AW7933" s="2"/>
      <c r="AX7933" s="2"/>
      <c r="AY7933" s="2"/>
      <c r="AZ7933" s="2"/>
      <c r="BA7933" s="2"/>
      <c r="BB7933" s="2"/>
      <c r="BC7933" s="2"/>
      <c r="BD7933" s="2"/>
      <c r="BE7933" s="2"/>
      <c r="BF7933" s="2"/>
      <c r="BG7933" s="2"/>
      <c r="BH7933" s="2"/>
      <c r="BI7933" s="2"/>
      <c r="BJ7933" s="2"/>
      <c r="BK7933" s="2"/>
      <c r="BL7933" s="2"/>
      <c r="BM7933" s="2"/>
      <c r="BN7933" s="2"/>
      <c r="BO7933" s="2"/>
      <c r="BP7933" s="2"/>
      <c r="BQ7933" s="2"/>
      <c r="BR7933" s="2"/>
      <c r="BS7933" s="2"/>
      <c r="BT7933" s="2"/>
      <c r="BU7933" s="2"/>
      <c r="BV7933" s="2"/>
      <c r="BW7933" s="2"/>
      <c r="BX7933" s="2"/>
      <c r="BY7933" s="2"/>
      <c r="BZ7933" s="2"/>
      <c r="CA7933" s="2"/>
      <c r="CB7933" s="2"/>
      <c r="CC7933" s="2"/>
      <c r="CD7933" s="2"/>
      <c r="CE7933" s="2"/>
    </row>
    <row r="7934" spans="1:83" s="10" customFormat="1" ht="12.75" customHeight="1" x14ac:dyDescent="0.2">
      <c r="A7934" s="78" t="s">
        <v>12967</v>
      </c>
      <c r="B7934" s="9" t="s">
        <v>12968</v>
      </c>
      <c r="C7934" s="53" t="s">
        <v>4007</v>
      </c>
      <c r="D7934" s="44" t="s">
        <v>4319</v>
      </c>
      <c r="E7934" s="54"/>
      <c r="F7934" s="55"/>
      <c r="G7934" s="56">
        <v>32</v>
      </c>
      <c r="H7934" s="57">
        <f t="shared" si="246"/>
        <v>37.76</v>
      </c>
      <c r="I7934" s="58">
        <f t="shared" si="247"/>
        <v>0</v>
      </c>
      <c r="J7934" s="59"/>
      <c r="K7934" s="59" t="s">
        <v>4009</v>
      </c>
      <c r="L7934" s="60" t="s">
        <v>4029</v>
      </c>
      <c r="M7934" s="61"/>
      <c r="N7934" s="6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  <c r="AY7934" s="2"/>
      <c r="AZ7934" s="2"/>
      <c r="BA7934" s="2"/>
      <c r="BB7934" s="2"/>
      <c r="BC7934" s="2"/>
      <c r="BD7934" s="2"/>
      <c r="BE7934" s="2"/>
      <c r="BF7934" s="2"/>
      <c r="BG7934" s="2"/>
      <c r="BH7934" s="2"/>
      <c r="BI7934" s="2"/>
      <c r="BJ7934" s="2"/>
      <c r="BK7934" s="2"/>
      <c r="BL7934" s="2"/>
      <c r="BM7934" s="2"/>
      <c r="BN7934" s="2"/>
      <c r="BO7934" s="2"/>
      <c r="BP7934" s="2"/>
      <c r="BQ7934" s="2"/>
      <c r="BR7934" s="2"/>
      <c r="BS7934" s="2"/>
      <c r="BT7934" s="2"/>
      <c r="BU7934" s="2"/>
      <c r="BV7934" s="2"/>
      <c r="BW7934" s="2"/>
      <c r="BX7934" s="2"/>
      <c r="BY7934" s="2"/>
      <c r="BZ7934" s="2"/>
      <c r="CA7934" s="2"/>
      <c r="CB7934" s="2"/>
      <c r="CC7934" s="2"/>
      <c r="CD7934" s="2"/>
      <c r="CE7934" s="2"/>
    </row>
    <row r="7935" spans="1:83" s="10" customFormat="1" ht="12.75" customHeight="1" x14ac:dyDescent="0.2">
      <c r="A7935" s="78" t="s">
        <v>12969</v>
      </c>
      <c r="B7935" s="9" t="s">
        <v>4340</v>
      </c>
      <c r="C7935" s="53" t="s">
        <v>4007</v>
      </c>
      <c r="D7935" s="44" t="s">
        <v>4319</v>
      </c>
      <c r="E7935" s="54"/>
      <c r="F7935" s="55"/>
      <c r="G7935" s="56">
        <v>428</v>
      </c>
      <c r="H7935" s="57">
        <f t="shared" si="246"/>
        <v>505.03999999999996</v>
      </c>
      <c r="I7935" s="58">
        <f t="shared" si="247"/>
        <v>0</v>
      </c>
      <c r="J7935" s="59"/>
      <c r="K7935" s="59" t="s">
        <v>4009</v>
      </c>
      <c r="L7935" s="60" t="s">
        <v>4029</v>
      </c>
      <c r="M7935" s="61"/>
      <c r="N7935" s="6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  <c r="AY7935" s="2"/>
      <c r="AZ7935" s="2"/>
      <c r="BA7935" s="2"/>
      <c r="BB7935" s="2"/>
      <c r="BC7935" s="2"/>
      <c r="BD7935" s="2"/>
      <c r="BE7935" s="2"/>
      <c r="BF7935" s="2"/>
      <c r="BG7935" s="2"/>
      <c r="BH7935" s="2"/>
      <c r="BI7935" s="2"/>
      <c r="BJ7935" s="2"/>
      <c r="BK7935" s="2"/>
      <c r="BL7935" s="2"/>
      <c r="BM7935" s="2"/>
      <c r="BN7935" s="2"/>
      <c r="BO7935" s="2"/>
      <c r="BP7935" s="2"/>
      <c r="BQ7935" s="2"/>
      <c r="BR7935" s="2"/>
      <c r="BS7935" s="2"/>
      <c r="BT7935" s="2"/>
      <c r="BU7935" s="2"/>
      <c r="BV7935" s="2"/>
      <c r="BW7935" s="2"/>
      <c r="BX7935" s="2"/>
      <c r="BY7935" s="2"/>
      <c r="BZ7935" s="2"/>
      <c r="CA7935" s="2"/>
      <c r="CB7935" s="2"/>
      <c r="CC7935" s="2"/>
      <c r="CD7935" s="2"/>
      <c r="CE7935" s="2"/>
    </row>
    <row r="7936" spans="1:83" s="10" customFormat="1" ht="12.75" customHeight="1" x14ac:dyDescent="0.2">
      <c r="A7936" s="78" t="s">
        <v>12970</v>
      </c>
      <c r="B7936" s="9" t="s">
        <v>12971</v>
      </c>
      <c r="C7936" s="53" t="s">
        <v>4007</v>
      </c>
      <c r="D7936" s="44" t="s">
        <v>4319</v>
      </c>
      <c r="E7936" s="54"/>
      <c r="F7936" s="55"/>
      <c r="G7936" s="56">
        <v>450</v>
      </c>
      <c r="H7936" s="57">
        <f t="shared" si="246"/>
        <v>531</v>
      </c>
      <c r="I7936" s="58">
        <f t="shared" si="247"/>
        <v>0</v>
      </c>
      <c r="J7936" s="59"/>
      <c r="K7936" s="59" t="s">
        <v>4009</v>
      </c>
      <c r="L7936" s="60" t="s">
        <v>4029</v>
      </c>
      <c r="M7936" s="61"/>
      <c r="N7936" s="6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  <c r="AO7936" s="2"/>
      <c r="AP7936" s="2"/>
      <c r="AQ7936" s="2"/>
      <c r="AR7936" s="2"/>
      <c r="AS7936" s="2"/>
      <c r="AT7936" s="2"/>
      <c r="AU7936" s="2"/>
      <c r="AV7936" s="2"/>
      <c r="AW7936" s="2"/>
      <c r="AX7936" s="2"/>
      <c r="AY7936" s="2"/>
      <c r="AZ7936" s="2"/>
      <c r="BA7936" s="2"/>
      <c r="BB7936" s="2"/>
      <c r="BC7936" s="2"/>
      <c r="BD7936" s="2"/>
      <c r="BE7936" s="2"/>
      <c r="BF7936" s="2"/>
      <c r="BG7936" s="2"/>
      <c r="BH7936" s="2"/>
      <c r="BI7936" s="2"/>
      <c r="BJ7936" s="2"/>
      <c r="BK7936" s="2"/>
      <c r="BL7936" s="2"/>
      <c r="BM7936" s="2"/>
      <c r="BN7936" s="2"/>
      <c r="BO7936" s="2"/>
      <c r="BP7936" s="2"/>
      <c r="BQ7936" s="2"/>
      <c r="BR7936" s="2"/>
      <c r="BS7936" s="2"/>
      <c r="BT7936" s="2"/>
      <c r="BU7936" s="2"/>
      <c r="BV7936" s="2"/>
      <c r="BW7936" s="2"/>
      <c r="BX7936" s="2"/>
      <c r="BY7936" s="2"/>
      <c r="BZ7936" s="2"/>
      <c r="CA7936" s="2"/>
      <c r="CB7936" s="2"/>
      <c r="CC7936" s="2"/>
      <c r="CD7936" s="2"/>
      <c r="CE7936" s="2"/>
    </row>
    <row r="7937" spans="1:83" s="10" customFormat="1" ht="12.75" customHeight="1" x14ac:dyDescent="0.2">
      <c r="A7937" s="78" t="s">
        <v>12972</v>
      </c>
      <c r="B7937" s="9" t="s">
        <v>4340</v>
      </c>
      <c r="C7937" s="53" t="s">
        <v>4007</v>
      </c>
      <c r="D7937" s="44" t="s">
        <v>4319</v>
      </c>
      <c r="E7937" s="54"/>
      <c r="F7937" s="55"/>
      <c r="G7937" s="56">
        <v>440</v>
      </c>
      <c r="H7937" s="57">
        <f t="shared" si="246"/>
        <v>519.19999999999993</v>
      </c>
      <c r="I7937" s="58">
        <f t="shared" si="247"/>
        <v>0</v>
      </c>
      <c r="J7937" s="59"/>
      <c r="K7937" s="59" t="s">
        <v>4009</v>
      </c>
      <c r="L7937" s="60" t="s">
        <v>4029</v>
      </c>
      <c r="M7937" s="61"/>
      <c r="N7937" s="6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  <c r="AX7937" s="2"/>
      <c r="AY7937" s="2"/>
      <c r="AZ7937" s="2"/>
      <c r="BA7937" s="2"/>
      <c r="BB7937" s="2"/>
      <c r="BC7937" s="2"/>
      <c r="BD7937" s="2"/>
      <c r="BE7937" s="2"/>
      <c r="BF7937" s="2"/>
      <c r="BG7937" s="2"/>
      <c r="BH7937" s="2"/>
      <c r="BI7937" s="2"/>
      <c r="BJ7937" s="2"/>
      <c r="BK7937" s="2"/>
      <c r="BL7937" s="2"/>
      <c r="BM7937" s="2"/>
      <c r="BN7937" s="2"/>
      <c r="BO7937" s="2"/>
      <c r="BP7937" s="2"/>
      <c r="BQ7937" s="2"/>
      <c r="BR7937" s="2"/>
      <c r="BS7937" s="2"/>
      <c r="BT7937" s="2"/>
      <c r="BU7937" s="2"/>
      <c r="BV7937" s="2"/>
      <c r="BW7937" s="2"/>
      <c r="BX7937" s="2"/>
      <c r="BY7937" s="2"/>
      <c r="BZ7937" s="2"/>
      <c r="CA7937" s="2"/>
      <c r="CB7937" s="2"/>
      <c r="CC7937" s="2"/>
      <c r="CD7937" s="2"/>
      <c r="CE7937" s="2"/>
    </row>
    <row r="7938" spans="1:83" s="10" customFormat="1" ht="12.75" customHeight="1" x14ac:dyDescent="0.2">
      <c r="A7938" s="78" t="s">
        <v>12973</v>
      </c>
      <c r="B7938" s="9" t="s">
        <v>12974</v>
      </c>
      <c r="C7938" s="53" t="s">
        <v>4007</v>
      </c>
      <c r="D7938" s="44" t="s">
        <v>4319</v>
      </c>
      <c r="E7938" s="54"/>
      <c r="F7938" s="55"/>
      <c r="G7938" s="56">
        <v>21</v>
      </c>
      <c r="H7938" s="57">
        <f t="shared" si="246"/>
        <v>24.779999999999998</v>
      </c>
      <c r="I7938" s="58">
        <f t="shared" si="247"/>
        <v>0</v>
      </c>
      <c r="J7938" s="59"/>
      <c r="K7938" s="59" t="s">
        <v>4009</v>
      </c>
      <c r="L7938" s="60" t="s">
        <v>4029</v>
      </c>
      <c r="M7938" s="61"/>
      <c r="N7938" s="6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  <c r="AX7938" s="2"/>
      <c r="AY7938" s="2"/>
      <c r="AZ7938" s="2"/>
      <c r="BA7938" s="2"/>
      <c r="BB7938" s="2"/>
      <c r="BC7938" s="2"/>
      <c r="BD7938" s="2"/>
      <c r="BE7938" s="2"/>
      <c r="BF7938" s="2"/>
      <c r="BG7938" s="2"/>
      <c r="BH7938" s="2"/>
      <c r="BI7938" s="2"/>
      <c r="BJ7938" s="2"/>
      <c r="BK7938" s="2"/>
      <c r="BL7938" s="2"/>
      <c r="BM7938" s="2"/>
      <c r="BN7938" s="2"/>
      <c r="BO7938" s="2"/>
      <c r="BP7938" s="2"/>
      <c r="BQ7938" s="2"/>
      <c r="BR7938" s="2"/>
      <c r="BS7938" s="2"/>
      <c r="BT7938" s="2"/>
      <c r="BU7938" s="2"/>
      <c r="BV7938" s="2"/>
      <c r="BW7938" s="2"/>
      <c r="BX7938" s="2"/>
      <c r="BY7938" s="2"/>
      <c r="BZ7938" s="2"/>
      <c r="CA7938" s="2"/>
      <c r="CB7938" s="2"/>
      <c r="CC7938" s="2"/>
      <c r="CD7938" s="2"/>
      <c r="CE7938" s="2"/>
    </row>
    <row r="7939" spans="1:83" s="10" customFormat="1" ht="12.75" customHeight="1" x14ac:dyDescent="0.2">
      <c r="A7939" s="78" t="s">
        <v>12975</v>
      </c>
      <c r="B7939" s="9" t="s">
        <v>12976</v>
      </c>
      <c r="C7939" s="53" t="s">
        <v>4007</v>
      </c>
      <c r="D7939" s="44" t="s">
        <v>4319</v>
      </c>
      <c r="E7939" s="54"/>
      <c r="F7939" s="55"/>
      <c r="G7939" s="56">
        <v>57</v>
      </c>
      <c r="H7939" s="57">
        <f t="shared" si="246"/>
        <v>67.259999999999991</v>
      </c>
      <c r="I7939" s="58">
        <f t="shared" si="247"/>
        <v>0</v>
      </c>
      <c r="J7939" s="59"/>
      <c r="K7939" s="59" t="s">
        <v>4009</v>
      </c>
      <c r="L7939" s="60" t="s">
        <v>4029</v>
      </c>
      <c r="M7939" s="61"/>
      <c r="N7939" s="6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  <c r="AX7939" s="2"/>
      <c r="AY7939" s="2"/>
      <c r="AZ7939" s="2"/>
      <c r="BA7939" s="2"/>
      <c r="BB7939" s="2"/>
      <c r="BC7939" s="2"/>
      <c r="BD7939" s="2"/>
      <c r="BE7939" s="2"/>
      <c r="BF7939" s="2"/>
      <c r="BG7939" s="2"/>
      <c r="BH7939" s="2"/>
      <c r="BI7939" s="2"/>
      <c r="BJ7939" s="2"/>
      <c r="BK7939" s="2"/>
      <c r="BL7939" s="2"/>
      <c r="BM7939" s="2"/>
      <c r="BN7939" s="2"/>
      <c r="BO7939" s="2"/>
      <c r="BP7939" s="2"/>
      <c r="BQ7939" s="2"/>
      <c r="BR7939" s="2"/>
      <c r="BS7939" s="2"/>
      <c r="BT7939" s="2"/>
      <c r="BU7939" s="2"/>
      <c r="BV7939" s="2"/>
      <c r="BW7939" s="2"/>
      <c r="BX7939" s="2"/>
      <c r="BY7939" s="2"/>
      <c r="BZ7939" s="2"/>
      <c r="CA7939" s="2"/>
      <c r="CB7939" s="2"/>
      <c r="CC7939" s="2"/>
      <c r="CD7939" s="2"/>
      <c r="CE7939" s="2"/>
    </row>
    <row r="7940" spans="1:83" s="10" customFormat="1" ht="12.75" customHeight="1" x14ac:dyDescent="0.2">
      <c r="A7940" s="78" t="s">
        <v>12977</v>
      </c>
      <c r="B7940" s="9" t="s">
        <v>12978</v>
      </c>
      <c r="C7940" s="53" t="s">
        <v>4007</v>
      </c>
      <c r="D7940" s="44" t="s">
        <v>4319</v>
      </c>
      <c r="E7940" s="54"/>
      <c r="F7940" s="55"/>
      <c r="G7940" s="56">
        <v>131</v>
      </c>
      <c r="H7940" s="57">
        <f t="shared" si="246"/>
        <v>154.57999999999998</v>
      </c>
      <c r="I7940" s="58">
        <f t="shared" si="247"/>
        <v>0</v>
      </c>
      <c r="J7940" s="59"/>
      <c r="K7940" s="59" t="s">
        <v>4009</v>
      </c>
      <c r="L7940" s="60" t="s">
        <v>4029</v>
      </c>
      <c r="M7940" s="61"/>
      <c r="N7940" s="6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  <c r="AY7940" s="2"/>
      <c r="AZ7940" s="2"/>
      <c r="BA7940" s="2"/>
      <c r="BB7940" s="2"/>
      <c r="BC7940" s="2"/>
      <c r="BD7940" s="2"/>
      <c r="BE7940" s="2"/>
      <c r="BF7940" s="2"/>
      <c r="BG7940" s="2"/>
      <c r="BH7940" s="2"/>
      <c r="BI7940" s="2"/>
      <c r="BJ7940" s="2"/>
      <c r="BK7940" s="2"/>
      <c r="BL7940" s="2"/>
      <c r="BM7940" s="2"/>
      <c r="BN7940" s="2"/>
      <c r="BO7940" s="2"/>
      <c r="BP7940" s="2"/>
      <c r="BQ7940" s="2"/>
      <c r="BR7940" s="2"/>
      <c r="BS7940" s="2"/>
      <c r="BT7940" s="2"/>
      <c r="BU7940" s="2"/>
      <c r="BV7940" s="2"/>
      <c r="BW7940" s="2"/>
      <c r="BX7940" s="2"/>
      <c r="BY7940" s="2"/>
      <c r="BZ7940" s="2"/>
      <c r="CA7940" s="2"/>
      <c r="CB7940" s="2"/>
      <c r="CC7940" s="2"/>
      <c r="CD7940" s="2"/>
      <c r="CE7940" s="2"/>
    </row>
    <row r="7941" spans="1:83" s="10" customFormat="1" ht="12.75" customHeight="1" x14ac:dyDescent="0.2">
      <c r="A7941" s="78" t="s">
        <v>12979</v>
      </c>
      <c r="B7941" s="9" t="s">
        <v>659</v>
      </c>
      <c r="C7941" s="53" t="s">
        <v>4007</v>
      </c>
      <c r="D7941" s="44" t="s">
        <v>4319</v>
      </c>
      <c r="E7941" s="54"/>
      <c r="F7941" s="55"/>
      <c r="G7941" s="56">
        <v>300</v>
      </c>
      <c r="H7941" s="57">
        <f t="shared" si="246"/>
        <v>354</v>
      </c>
      <c r="I7941" s="58">
        <f t="shared" si="247"/>
        <v>0</v>
      </c>
      <c r="J7941" s="59"/>
      <c r="K7941" s="59" t="s">
        <v>4009</v>
      </c>
      <c r="L7941" s="60" t="s">
        <v>4029</v>
      </c>
      <c r="M7941" s="61"/>
      <c r="N7941" s="6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  <c r="AX7941" s="2"/>
      <c r="AY7941" s="2"/>
      <c r="AZ7941" s="2"/>
      <c r="BA7941" s="2"/>
      <c r="BB7941" s="2"/>
      <c r="BC7941" s="2"/>
      <c r="BD7941" s="2"/>
      <c r="BE7941" s="2"/>
      <c r="BF7941" s="2"/>
      <c r="BG7941" s="2"/>
      <c r="BH7941" s="2"/>
      <c r="BI7941" s="2"/>
      <c r="BJ7941" s="2"/>
      <c r="BK7941" s="2"/>
      <c r="BL7941" s="2"/>
      <c r="BM7941" s="2"/>
      <c r="BN7941" s="2"/>
      <c r="BO7941" s="2"/>
      <c r="BP7941" s="2"/>
      <c r="BQ7941" s="2"/>
      <c r="BR7941" s="2"/>
      <c r="BS7941" s="2"/>
      <c r="BT7941" s="2"/>
      <c r="BU7941" s="2"/>
      <c r="BV7941" s="2"/>
      <c r="BW7941" s="2"/>
      <c r="BX7941" s="2"/>
      <c r="BY7941" s="2"/>
      <c r="BZ7941" s="2"/>
      <c r="CA7941" s="2"/>
      <c r="CB7941" s="2"/>
      <c r="CC7941" s="2"/>
      <c r="CD7941" s="2"/>
      <c r="CE7941" s="2"/>
    </row>
    <row r="7942" spans="1:83" s="10" customFormat="1" ht="12.75" customHeight="1" x14ac:dyDescent="0.2">
      <c r="A7942" s="78" t="s">
        <v>12980</v>
      </c>
      <c r="B7942" s="9" t="s">
        <v>12981</v>
      </c>
      <c r="C7942" s="53" t="s">
        <v>4007</v>
      </c>
      <c r="D7942" s="44" t="s">
        <v>4319</v>
      </c>
      <c r="E7942" s="54"/>
      <c r="F7942" s="55"/>
      <c r="G7942" s="56">
        <v>84</v>
      </c>
      <c r="H7942" s="57">
        <f t="shared" si="246"/>
        <v>99.11999999999999</v>
      </c>
      <c r="I7942" s="58">
        <f t="shared" si="247"/>
        <v>0</v>
      </c>
      <c r="J7942" s="59"/>
      <c r="K7942" s="59" t="s">
        <v>4009</v>
      </c>
      <c r="L7942" s="60" t="s">
        <v>4029</v>
      </c>
      <c r="M7942" s="61"/>
      <c r="N7942" s="6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  <c r="AX7942" s="2"/>
      <c r="AY7942" s="2"/>
      <c r="AZ7942" s="2"/>
      <c r="BA7942" s="2"/>
      <c r="BB7942" s="2"/>
      <c r="BC7942" s="2"/>
      <c r="BD7942" s="2"/>
      <c r="BE7942" s="2"/>
      <c r="BF7942" s="2"/>
      <c r="BG7942" s="2"/>
      <c r="BH7942" s="2"/>
      <c r="BI7942" s="2"/>
      <c r="BJ7942" s="2"/>
      <c r="BK7942" s="2"/>
      <c r="BL7942" s="2"/>
      <c r="BM7942" s="2"/>
      <c r="BN7942" s="2"/>
      <c r="BO7942" s="2"/>
      <c r="BP7942" s="2"/>
      <c r="BQ7942" s="2"/>
      <c r="BR7942" s="2"/>
      <c r="BS7942" s="2"/>
      <c r="BT7942" s="2"/>
      <c r="BU7942" s="2"/>
      <c r="BV7942" s="2"/>
      <c r="BW7942" s="2"/>
      <c r="BX7942" s="2"/>
      <c r="BY7942" s="2"/>
      <c r="BZ7942" s="2"/>
      <c r="CA7942" s="2"/>
      <c r="CB7942" s="2"/>
      <c r="CC7942" s="2"/>
      <c r="CD7942" s="2"/>
      <c r="CE7942" s="2"/>
    </row>
    <row r="7943" spans="1:83" s="10" customFormat="1" ht="12.75" customHeight="1" x14ac:dyDescent="0.2">
      <c r="A7943" s="78" t="s">
        <v>12982</v>
      </c>
      <c r="B7943" s="9" t="s">
        <v>4323</v>
      </c>
      <c r="C7943" s="53" t="s">
        <v>4007</v>
      </c>
      <c r="D7943" s="44" t="s">
        <v>4319</v>
      </c>
      <c r="E7943" s="54"/>
      <c r="F7943" s="55"/>
      <c r="G7943" s="56">
        <v>1922</v>
      </c>
      <c r="H7943" s="57">
        <f t="shared" si="246"/>
        <v>2267.96</v>
      </c>
      <c r="I7943" s="58">
        <f t="shared" si="247"/>
        <v>0</v>
      </c>
      <c r="J7943" s="59"/>
      <c r="K7943" s="59" t="s">
        <v>4009</v>
      </c>
      <c r="L7943" s="60" t="s">
        <v>4029</v>
      </c>
      <c r="M7943" s="61"/>
      <c r="N7943" s="6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  <c r="AO7943" s="2"/>
      <c r="AP7943" s="2"/>
      <c r="AQ7943" s="2"/>
      <c r="AR7943" s="2"/>
      <c r="AS7943" s="2"/>
      <c r="AT7943" s="2"/>
      <c r="AU7943" s="2"/>
      <c r="AV7943" s="2"/>
      <c r="AW7943" s="2"/>
      <c r="AX7943" s="2"/>
      <c r="AY7943" s="2"/>
      <c r="AZ7943" s="2"/>
      <c r="BA7943" s="2"/>
      <c r="BB7943" s="2"/>
      <c r="BC7943" s="2"/>
      <c r="BD7943" s="2"/>
      <c r="BE7943" s="2"/>
      <c r="BF7943" s="2"/>
      <c r="BG7943" s="2"/>
      <c r="BH7943" s="2"/>
      <c r="BI7943" s="2"/>
      <c r="BJ7943" s="2"/>
      <c r="BK7943" s="2"/>
      <c r="BL7943" s="2"/>
      <c r="BM7943" s="2"/>
      <c r="BN7943" s="2"/>
      <c r="BO7943" s="2"/>
      <c r="BP7943" s="2"/>
      <c r="BQ7943" s="2"/>
      <c r="BR7943" s="2"/>
      <c r="BS7943" s="2"/>
      <c r="BT7943" s="2"/>
      <c r="BU7943" s="2"/>
      <c r="BV7943" s="2"/>
      <c r="BW7943" s="2"/>
      <c r="BX7943" s="2"/>
      <c r="BY7943" s="2"/>
      <c r="BZ7943" s="2"/>
      <c r="CA7943" s="2"/>
      <c r="CB7943" s="2"/>
      <c r="CC7943" s="2"/>
      <c r="CD7943" s="2"/>
      <c r="CE7943" s="2"/>
    </row>
    <row r="7944" spans="1:83" s="10" customFormat="1" ht="12.75" customHeight="1" x14ac:dyDescent="0.2">
      <c r="A7944" s="78" t="s">
        <v>12983</v>
      </c>
      <c r="B7944" s="9" t="s">
        <v>205</v>
      </c>
      <c r="C7944" s="53" t="s">
        <v>4007</v>
      </c>
      <c r="D7944" s="44" t="s">
        <v>4319</v>
      </c>
      <c r="E7944" s="54"/>
      <c r="F7944" s="55"/>
      <c r="G7944" s="56">
        <v>210</v>
      </c>
      <c r="H7944" s="57">
        <f t="shared" ref="H7944:H8007" si="248">G7944*1.18</f>
        <v>247.79999999999998</v>
      </c>
      <c r="I7944" s="58">
        <f t="shared" ref="I7944:I8007" si="249">H7944*F7944</f>
        <v>0</v>
      </c>
      <c r="J7944" s="59"/>
      <c r="K7944" s="59" t="s">
        <v>4009</v>
      </c>
      <c r="L7944" s="60" t="s">
        <v>4029</v>
      </c>
      <c r="M7944" s="61"/>
      <c r="N7944" s="6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  <c r="AY7944" s="2"/>
      <c r="AZ7944" s="2"/>
      <c r="BA7944" s="2"/>
      <c r="BB7944" s="2"/>
      <c r="BC7944" s="2"/>
      <c r="BD7944" s="2"/>
      <c r="BE7944" s="2"/>
      <c r="BF7944" s="2"/>
      <c r="BG7944" s="2"/>
      <c r="BH7944" s="2"/>
      <c r="BI7944" s="2"/>
      <c r="BJ7944" s="2"/>
      <c r="BK7944" s="2"/>
      <c r="BL7944" s="2"/>
      <c r="BM7944" s="2"/>
      <c r="BN7944" s="2"/>
      <c r="BO7944" s="2"/>
      <c r="BP7944" s="2"/>
      <c r="BQ7944" s="2"/>
      <c r="BR7944" s="2"/>
      <c r="BS7944" s="2"/>
      <c r="BT7944" s="2"/>
      <c r="BU7944" s="2"/>
      <c r="BV7944" s="2"/>
      <c r="BW7944" s="2"/>
      <c r="BX7944" s="2"/>
      <c r="BY7944" s="2"/>
      <c r="BZ7944" s="2"/>
      <c r="CA7944" s="2"/>
      <c r="CB7944" s="2"/>
      <c r="CC7944" s="2"/>
      <c r="CD7944" s="2"/>
      <c r="CE7944" s="2"/>
    </row>
    <row r="7945" spans="1:83" s="10" customFormat="1" ht="12.75" customHeight="1" x14ac:dyDescent="0.2">
      <c r="A7945" s="78" t="s">
        <v>12984</v>
      </c>
      <c r="B7945" s="9" t="s">
        <v>12985</v>
      </c>
      <c r="C7945" s="53" t="s">
        <v>4007</v>
      </c>
      <c r="D7945" s="44" t="s">
        <v>4319</v>
      </c>
      <c r="E7945" s="54"/>
      <c r="F7945" s="55"/>
      <c r="G7945" s="56">
        <v>416</v>
      </c>
      <c r="H7945" s="57">
        <f t="shared" si="248"/>
        <v>490.88</v>
      </c>
      <c r="I7945" s="58">
        <f t="shared" si="249"/>
        <v>0</v>
      </c>
      <c r="J7945" s="59"/>
      <c r="K7945" s="59" t="s">
        <v>4009</v>
      </c>
      <c r="L7945" s="60" t="s">
        <v>4029</v>
      </c>
      <c r="M7945" s="61"/>
      <c r="N7945" s="6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  <c r="AO7945" s="2"/>
      <c r="AP7945" s="2"/>
      <c r="AQ7945" s="2"/>
      <c r="AR7945" s="2"/>
      <c r="AS7945" s="2"/>
      <c r="AT7945" s="2"/>
      <c r="AU7945" s="2"/>
      <c r="AV7945" s="2"/>
      <c r="AW7945" s="2"/>
      <c r="AX7945" s="2"/>
      <c r="AY7945" s="2"/>
      <c r="AZ7945" s="2"/>
      <c r="BA7945" s="2"/>
      <c r="BB7945" s="2"/>
      <c r="BC7945" s="2"/>
      <c r="BD7945" s="2"/>
      <c r="BE7945" s="2"/>
      <c r="BF7945" s="2"/>
      <c r="BG7945" s="2"/>
      <c r="BH7945" s="2"/>
      <c r="BI7945" s="2"/>
      <c r="BJ7945" s="2"/>
      <c r="BK7945" s="2"/>
      <c r="BL7945" s="2"/>
      <c r="BM7945" s="2"/>
      <c r="BN7945" s="2"/>
      <c r="BO7945" s="2"/>
      <c r="BP7945" s="2"/>
      <c r="BQ7945" s="2"/>
      <c r="BR7945" s="2"/>
      <c r="BS7945" s="2"/>
      <c r="BT7945" s="2"/>
      <c r="BU7945" s="2"/>
      <c r="BV7945" s="2"/>
      <c r="BW7945" s="2"/>
      <c r="BX7945" s="2"/>
      <c r="BY7945" s="2"/>
      <c r="BZ7945" s="2"/>
      <c r="CA7945" s="2"/>
      <c r="CB7945" s="2"/>
      <c r="CC7945" s="2"/>
      <c r="CD7945" s="2"/>
      <c r="CE7945" s="2"/>
    </row>
    <row r="7946" spans="1:83" s="10" customFormat="1" ht="12.75" customHeight="1" x14ac:dyDescent="0.2">
      <c r="A7946" s="78" t="s">
        <v>12986</v>
      </c>
      <c r="B7946" s="9" t="s">
        <v>296</v>
      </c>
      <c r="C7946" s="53" t="s">
        <v>4007</v>
      </c>
      <c r="D7946" s="44" t="s">
        <v>4319</v>
      </c>
      <c r="E7946" s="54"/>
      <c r="F7946" s="55"/>
      <c r="G7946" s="56">
        <v>195</v>
      </c>
      <c r="H7946" s="57">
        <f t="shared" si="248"/>
        <v>230.1</v>
      </c>
      <c r="I7946" s="58">
        <f t="shared" si="249"/>
        <v>0</v>
      </c>
      <c r="J7946" s="59"/>
      <c r="K7946" s="59" t="s">
        <v>4009</v>
      </c>
      <c r="L7946" s="60" t="s">
        <v>4029</v>
      </c>
      <c r="M7946" s="61"/>
      <c r="N7946" s="6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  <c r="AO7946" s="2"/>
      <c r="AP7946" s="2"/>
      <c r="AQ7946" s="2"/>
      <c r="AR7946" s="2"/>
      <c r="AS7946" s="2"/>
      <c r="AT7946" s="2"/>
      <c r="AU7946" s="2"/>
      <c r="AV7946" s="2"/>
      <c r="AW7946" s="2"/>
      <c r="AX7946" s="2"/>
      <c r="AY7946" s="2"/>
      <c r="AZ7946" s="2"/>
      <c r="BA7946" s="2"/>
      <c r="BB7946" s="2"/>
      <c r="BC7946" s="2"/>
      <c r="BD7946" s="2"/>
      <c r="BE7946" s="2"/>
      <c r="BF7946" s="2"/>
      <c r="BG7946" s="2"/>
      <c r="BH7946" s="2"/>
      <c r="BI7946" s="2"/>
      <c r="BJ7946" s="2"/>
      <c r="BK7946" s="2"/>
      <c r="BL7946" s="2"/>
      <c r="BM7946" s="2"/>
      <c r="BN7946" s="2"/>
      <c r="BO7946" s="2"/>
      <c r="BP7946" s="2"/>
      <c r="BQ7946" s="2"/>
      <c r="BR7946" s="2"/>
      <c r="BS7946" s="2"/>
      <c r="BT7946" s="2"/>
      <c r="BU7946" s="2"/>
      <c r="BV7946" s="2"/>
      <c r="BW7946" s="2"/>
      <c r="BX7946" s="2"/>
      <c r="BY7946" s="2"/>
      <c r="BZ7946" s="2"/>
      <c r="CA7946" s="2"/>
      <c r="CB7946" s="2"/>
      <c r="CC7946" s="2"/>
      <c r="CD7946" s="2"/>
      <c r="CE7946" s="2"/>
    </row>
    <row r="7947" spans="1:83" s="10" customFormat="1" ht="12.75" customHeight="1" x14ac:dyDescent="0.2">
      <c r="A7947" s="78" t="s">
        <v>12987</v>
      </c>
      <c r="B7947" s="9" t="s">
        <v>5494</v>
      </c>
      <c r="C7947" s="53" t="s">
        <v>4007</v>
      </c>
      <c r="D7947" s="44" t="s">
        <v>4319</v>
      </c>
      <c r="E7947" s="54"/>
      <c r="F7947" s="55"/>
      <c r="G7947" s="56">
        <v>88</v>
      </c>
      <c r="H7947" s="57">
        <f t="shared" si="248"/>
        <v>103.83999999999999</v>
      </c>
      <c r="I7947" s="58">
        <f t="shared" si="249"/>
        <v>0</v>
      </c>
      <c r="J7947" s="59"/>
      <c r="K7947" s="59" t="s">
        <v>4009</v>
      </c>
      <c r="L7947" s="60" t="s">
        <v>4029</v>
      </c>
      <c r="M7947" s="61"/>
      <c r="N7947" s="6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  <c r="AX7947" s="2"/>
      <c r="AY7947" s="2"/>
      <c r="AZ7947" s="2"/>
      <c r="BA7947" s="2"/>
      <c r="BB7947" s="2"/>
      <c r="BC7947" s="2"/>
      <c r="BD7947" s="2"/>
      <c r="BE7947" s="2"/>
      <c r="BF7947" s="2"/>
      <c r="BG7947" s="2"/>
      <c r="BH7947" s="2"/>
      <c r="BI7947" s="2"/>
      <c r="BJ7947" s="2"/>
      <c r="BK7947" s="2"/>
      <c r="BL7947" s="2"/>
      <c r="BM7947" s="2"/>
      <c r="BN7947" s="2"/>
      <c r="BO7947" s="2"/>
      <c r="BP7947" s="2"/>
      <c r="BQ7947" s="2"/>
      <c r="BR7947" s="2"/>
      <c r="BS7947" s="2"/>
      <c r="BT7947" s="2"/>
      <c r="BU7947" s="2"/>
      <c r="BV7947" s="2"/>
      <c r="BW7947" s="2"/>
      <c r="BX7947" s="2"/>
      <c r="BY7947" s="2"/>
      <c r="BZ7947" s="2"/>
      <c r="CA7947" s="2"/>
      <c r="CB7947" s="2"/>
      <c r="CC7947" s="2"/>
      <c r="CD7947" s="2"/>
      <c r="CE7947" s="2"/>
    </row>
    <row r="7948" spans="1:83" s="10" customFormat="1" ht="12.75" customHeight="1" x14ac:dyDescent="0.2">
      <c r="A7948" s="78" t="s">
        <v>12988</v>
      </c>
      <c r="B7948" s="9" t="s">
        <v>12989</v>
      </c>
      <c r="C7948" s="53" t="s">
        <v>4007</v>
      </c>
      <c r="D7948" s="44" t="s">
        <v>4319</v>
      </c>
      <c r="E7948" s="54"/>
      <c r="F7948" s="55"/>
      <c r="G7948" s="56">
        <v>2603</v>
      </c>
      <c r="H7948" s="57">
        <f t="shared" si="248"/>
        <v>3071.54</v>
      </c>
      <c r="I7948" s="58">
        <f t="shared" si="249"/>
        <v>0</v>
      </c>
      <c r="J7948" s="59"/>
      <c r="K7948" s="59" t="s">
        <v>4009</v>
      </c>
      <c r="L7948" s="60" t="s">
        <v>4029</v>
      </c>
      <c r="M7948" s="61"/>
      <c r="N7948" s="6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  <c r="AX7948" s="2"/>
      <c r="AY7948" s="2"/>
      <c r="AZ7948" s="2"/>
      <c r="BA7948" s="2"/>
      <c r="BB7948" s="2"/>
      <c r="BC7948" s="2"/>
      <c r="BD7948" s="2"/>
      <c r="BE7948" s="2"/>
      <c r="BF7948" s="2"/>
      <c r="BG7948" s="2"/>
      <c r="BH7948" s="2"/>
      <c r="BI7948" s="2"/>
      <c r="BJ7948" s="2"/>
      <c r="BK7948" s="2"/>
      <c r="BL7948" s="2"/>
      <c r="BM7948" s="2"/>
      <c r="BN7948" s="2"/>
      <c r="BO7948" s="2"/>
      <c r="BP7948" s="2"/>
      <c r="BQ7948" s="2"/>
      <c r="BR7948" s="2"/>
      <c r="BS7948" s="2"/>
      <c r="BT7948" s="2"/>
      <c r="BU7948" s="2"/>
      <c r="BV7948" s="2"/>
      <c r="BW7948" s="2"/>
      <c r="BX7948" s="2"/>
      <c r="BY7948" s="2"/>
      <c r="BZ7948" s="2"/>
      <c r="CA7948" s="2"/>
      <c r="CB7948" s="2"/>
      <c r="CC7948" s="2"/>
      <c r="CD7948" s="2"/>
      <c r="CE7948" s="2"/>
    </row>
    <row r="7949" spans="1:83" s="10" customFormat="1" ht="12.75" customHeight="1" x14ac:dyDescent="0.2">
      <c r="A7949" s="78" t="s">
        <v>12990</v>
      </c>
      <c r="B7949" s="9" t="s">
        <v>12989</v>
      </c>
      <c r="C7949" s="53" t="s">
        <v>4007</v>
      </c>
      <c r="D7949" s="44" t="s">
        <v>4319</v>
      </c>
      <c r="E7949" s="54"/>
      <c r="F7949" s="55"/>
      <c r="G7949" s="56">
        <v>2603</v>
      </c>
      <c r="H7949" s="57">
        <f t="shared" si="248"/>
        <v>3071.54</v>
      </c>
      <c r="I7949" s="58">
        <f t="shared" si="249"/>
        <v>0</v>
      </c>
      <c r="J7949" s="59"/>
      <c r="K7949" s="59" t="s">
        <v>4009</v>
      </c>
      <c r="L7949" s="60" t="s">
        <v>4029</v>
      </c>
      <c r="M7949" s="61"/>
      <c r="N7949" s="6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  <c r="AX7949" s="2"/>
      <c r="AY7949" s="2"/>
      <c r="AZ7949" s="2"/>
      <c r="BA7949" s="2"/>
      <c r="BB7949" s="2"/>
      <c r="BC7949" s="2"/>
      <c r="BD7949" s="2"/>
      <c r="BE7949" s="2"/>
      <c r="BF7949" s="2"/>
      <c r="BG7949" s="2"/>
      <c r="BH7949" s="2"/>
      <c r="BI7949" s="2"/>
      <c r="BJ7949" s="2"/>
      <c r="BK7949" s="2"/>
      <c r="BL7949" s="2"/>
      <c r="BM7949" s="2"/>
      <c r="BN7949" s="2"/>
      <c r="BO7949" s="2"/>
      <c r="BP7949" s="2"/>
      <c r="BQ7949" s="2"/>
      <c r="BR7949" s="2"/>
      <c r="BS7949" s="2"/>
      <c r="BT7949" s="2"/>
      <c r="BU7949" s="2"/>
      <c r="BV7949" s="2"/>
      <c r="BW7949" s="2"/>
      <c r="BX7949" s="2"/>
      <c r="BY7949" s="2"/>
      <c r="BZ7949" s="2"/>
      <c r="CA7949" s="2"/>
      <c r="CB7949" s="2"/>
      <c r="CC7949" s="2"/>
      <c r="CD7949" s="2"/>
      <c r="CE7949" s="2"/>
    </row>
    <row r="7950" spans="1:83" s="10" customFormat="1" ht="12.75" customHeight="1" x14ac:dyDescent="0.2">
      <c r="A7950" s="78" t="s">
        <v>12991</v>
      </c>
      <c r="B7950" s="9" t="s">
        <v>12989</v>
      </c>
      <c r="C7950" s="53" t="s">
        <v>4007</v>
      </c>
      <c r="D7950" s="44" t="s">
        <v>4319</v>
      </c>
      <c r="E7950" s="54"/>
      <c r="F7950" s="55"/>
      <c r="G7950" s="56">
        <v>2603</v>
      </c>
      <c r="H7950" s="57">
        <f t="shared" si="248"/>
        <v>3071.54</v>
      </c>
      <c r="I7950" s="58">
        <f t="shared" si="249"/>
        <v>0</v>
      </c>
      <c r="J7950" s="59"/>
      <c r="K7950" s="59" t="s">
        <v>4009</v>
      </c>
      <c r="L7950" s="60" t="s">
        <v>4029</v>
      </c>
      <c r="M7950" s="61"/>
      <c r="N7950" s="6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  <c r="AX7950" s="2"/>
      <c r="AY7950" s="2"/>
      <c r="AZ7950" s="2"/>
      <c r="BA7950" s="2"/>
      <c r="BB7950" s="2"/>
      <c r="BC7950" s="2"/>
      <c r="BD7950" s="2"/>
      <c r="BE7950" s="2"/>
      <c r="BF7950" s="2"/>
      <c r="BG7950" s="2"/>
      <c r="BH7950" s="2"/>
      <c r="BI7950" s="2"/>
      <c r="BJ7950" s="2"/>
      <c r="BK7950" s="2"/>
      <c r="BL7950" s="2"/>
      <c r="BM7950" s="2"/>
      <c r="BN7950" s="2"/>
      <c r="BO7950" s="2"/>
      <c r="BP7950" s="2"/>
      <c r="BQ7950" s="2"/>
      <c r="BR7950" s="2"/>
      <c r="BS7950" s="2"/>
      <c r="BT7950" s="2"/>
      <c r="BU7950" s="2"/>
      <c r="BV7950" s="2"/>
      <c r="BW7950" s="2"/>
      <c r="BX7950" s="2"/>
      <c r="BY7950" s="2"/>
      <c r="BZ7950" s="2"/>
      <c r="CA7950" s="2"/>
      <c r="CB7950" s="2"/>
      <c r="CC7950" s="2"/>
      <c r="CD7950" s="2"/>
      <c r="CE7950" s="2"/>
    </row>
    <row r="7951" spans="1:83" s="10" customFormat="1" ht="12.75" customHeight="1" x14ac:dyDescent="0.2">
      <c r="A7951" s="78" t="s">
        <v>12992</v>
      </c>
      <c r="B7951" s="9" t="s">
        <v>62</v>
      </c>
      <c r="C7951" s="53" t="s">
        <v>4007</v>
      </c>
      <c r="D7951" s="44" t="s">
        <v>4319</v>
      </c>
      <c r="E7951" s="54"/>
      <c r="F7951" s="55"/>
      <c r="G7951" s="56">
        <v>6</v>
      </c>
      <c r="H7951" s="57">
        <f t="shared" si="248"/>
        <v>7.08</v>
      </c>
      <c r="I7951" s="58">
        <f t="shared" si="249"/>
        <v>0</v>
      </c>
      <c r="J7951" s="59"/>
      <c r="K7951" s="59" t="s">
        <v>4009</v>
      </c>
      <c r="L7951" s="60" t="s">
        <v>4029</v>
      </c>
      <c r="M7951" s="61"/>
      <c r="N7951" s="6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  <c r="AX7951" s="2"/>
      <c r="AY7951" s="2"/>
      <c r="AZ7951" s="2"/>
      <c r="BA7951" s="2"/>
      <c r="BB7951" s="2"/>
      <c r="BC7951" s="2"/>
      <c r="BD7951" s="2"/>
      <c r="BE7951" s="2"/>
      <c r="BF7951" s="2"/>
      <c r="BG7951" s="2"/>
      <c r="BH7951" s="2"/>
      <c r="BI7951" s="2"/>
      <c r="BJ7951" s="2"/>
      <c r="BK7951" s="2"/>
      <c r="BL7951" s="2"/>
      <c r="BM7951" s="2"/>
      <c r="BN7951" s="2"/>
      <c r="BO7951" s="2"/>
      <c r="BP7951" s="2"/>
      <c r="BQ7951" s="2"/>
      <c r="BR7951" s="2"/>
      <c r="BS7951" s="2"/>
      <c r="BT7951" s="2"/>
      <c r="BU7951" s="2"/>
      <c r="BV7951" s="2"/>
      <c r="BW7951" s="2"/>
      <c r="BX7951" s="2"/>
      <c r="BY7951" s="2"/>
      <c r="BZ7951" s="2"/>
      <c r="CA7951" s="2"/>
      <c r="CB7951" s="2"/>
      <c r="CC7951" s="2"/>
      <c r="CD7951" s="2"/>
      <c r="CE7951" s="2"/>
    </row>
    <row r="7952" spans="1:83" s="10" customFormat="1" ht="12.75" customHeight="1" x14ac:dyDescent="0.2">
      <c r="A7952" s="78" t="s">
        <v>12993</v>
      </c>
      <c r="B7952" s="9" t="s">
        <v>37</v>
      </c>
      <c r="C7952" s="53" t="s">
        <v>4007</v>
      </c>
      <c r="D7952" s="44" t="s">
        <v>4319</v>
      </c>
      <c r="E7952" s="54"/>
      <c r="F7952" s="55"/>
      <c r="G7952" s="56">
        <v>42</v>
      </c>
      <c r="H7952" s="57">
        <f t="shared" si="248"/>
        <v>49.559999999999995</v>
      </c>
      <c r="I7952" s="58">
        <f t="shared" si="249"/>
        <v>0</v>
      </c>
      <c r="J7952" s="59"/>
      <c r="K7952" s="59" t="s">
        <v>4009</v>
      </c>
      <c r="L7952" s="60" t="s">
        <v>4029</v>
      </c>
      <c r="M7952" s="61"/>
      <c r="N7952" s="6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  <c r="AX7952" s="2"/>
      <c r="AY7952" s="2"/>
      <c r="AZ7952" s="2"/>
      <c r="BA7952" s="2"/>
      <c r="BB7952" s="2"/>
      <c r="BC7952" s="2"/>
      <c r="BD7952" s="2"/>
      <c r="BE7952" s="2"/>
      <c r="BF7952" s="2"/>
      <c r="BG7952" s="2"/>
      <c r="BH7952" s="2"/>
      <c r="BI7952" s="2"/>
      <c r="BJ7952" s="2"/>
      <c r="BK7952" s="2"/>
      <c r="BL7952" s="2"/>
      <c r="BM7952" s="2"/>
      <c r="BN7952" s="2"/>
      <c r="BO7952" s="2"/>
      <c r="BP7952" s="2"/>
      <c r="BQ7952" s="2"/>
      <c r="BR7952" s="2"/>
      <c r="BS7952" s="2"/>
      <c r="BT7952" s="2"/>
      <c r="BU7952" s="2"/>
      <c r="BV7952" s="2"/>
      <c r="BW7952" s="2"/>
      <c r="BX7952" s="2"/>
      <c r="BY7952" s="2"/>
      <c r="BZ7952" s="2"/>
      <c r="CA7952" s="2"/>
      <c r="CB7952" s="2"/>
      <c r="CC7952" s="2"/>
      <c r="CD7952" s="2"/>
      <c r="CE7952" s="2"/>
    </row>
    <row r="7953" spans="1:83" s="10" customFormat="1" ht="12.75" customHeight="1" x14ac:dyDescent="0.2">
      <c r="A7953" s="64" t="s">
        <v>12994</v>
      </c>
      <c r="B7953" s="9" t="s">
        <v>4191</v>
      </c>
      <c r="C7953" s="53" t="s">
        <v>4007</v>
      </c>
      <c r="D7953" s="44" t="s">
        <v>4033</v>
      </c>
      <c r="E7953" s="54"/>
      <c r="F7953" s="55"/>
      <c r="G7953" s="56">
        <v>411.76</v>
      </c>
      <c r="H7953" s="57">
        <f t="shared" si="248"/>
        <v>485.87679999999995</v>
      </c>
      <c r="I7953" s="58">
        <f t="shared" si="249"/>
        <v>0</v>
      </c>
      <c r="J7953" s="59" t="s">
        <v>4015</v>
      </c>
      <c r="K7953" s="59" t="s">
        <v>12995</v>
      </c>
      <c r="L7953" s="68" t="s">
        <v>4015</v>
      </c>
      <c r="M7953" s="61"/>
      <c r="N7953" s="6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  <c r="AO7953" s="2"/>
      <c r="AP7953" s="2"/>
      <c r="AQ7953" s="2"/>
      <c r="AR7953" s="2"/>
      <c r="AS7953" s="2"/>
      <c r="AT7953" s="2"/>
      <c r="AU7953" s="2"/>
      <c r="AV7953" s="2"/>
      <c r="AW7953" s="2"/>
      <c r="AX7953" s="2"/>
      <c r="AY7953" s="2"/>
      <c r="AZ7953" s="2"/>
      <c r="BA7953" s="2"/>
      <c r="BB7953" s="2"/>
      <c r="BC7953" s="2"/>
      <c r="BD7953" s="2"/>
      <c r="BE7953" s="2"/>
      <c r="BF7953" s="2"/>
      <c r="BG7953" s="2"/>
      <c r="BH7953" s="2"/>
      <c r="BI7953" s="2"/>
      <c r="BJ7953" s="2"/>
      <c r="BK7953" s="2"/>
      <c r="BL7953" s="2"/>
      <c r="BM7953" s="2"/>
      <c r="BN7953" s="2"/>
      <c r="BO7953" s="2"/>
      <c r="BP7953" s="2"/>
      <c r="BQ7953" s="2"/>
      <c r="BR7953" s="2"/>
      <c r="BS7953" s="2"/>
      <c r="BT7953" s="2"/>
      <c r="BU7953" s="2"/>
      <c r="BV7953" s="2"/>
      <c r="BW7953" s="2"/>
      <c r="BX7953" s="2"/>
      <c r="BY7953" s="2"/>
      <c r="BZ7953" s="2"/>
      <c r="CA7953" s="2"/>
      <c r="CB7953" s="2"/>
      <c r="CC7953" s="2"/>
      <c r="CD7953" s="2"/>
      <c r="CE7953" s="2"/>
    </row>
    <row r="7954" spans="1:83" s="10" customFormat="1" ht="12.75" customHeight="1" x14ac:dyDescent="0.2">
      <c r="A7954" s="64" t="s">
        <v>12996</v>
      </c>
      <c r="B7954" s="9" t="s">
        <v>4191</v>
      </c>
      <c r="C7954" s="53" t="s">
        <v>4007</v>
      </c>
      <c r="D7954" s="44" t="s">
        <v>4033</v>
      </c>
      <c r="E7954" s="54"/>
      <c r="F7954" s="55"/>
      <c r="G7954" s="56">
        <v>411.76</v>
      </c>
      <c r="H7954" s="57">
        <f t="shared" si="248"/>
        <v>485.87679999999995</v>
      </c>
      <c r="I7954" s="58">
        <f t="shared" si="249"/>
        <v>0</v>
      </c>
      <c r="J7954" s="59" t="s">
        <v>4015</v>
      </c>
      <c r="K7954" s="59" t="s">
        <v>12995</v>
      </c>
      <c r="L7954" s="68" t="s">
        <v>4015</v>
      </c>
      <c r="M7954" s="61"/>
      <c r="N7954" s="6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  <c r="AO7954" s="2"/>
      <c r="AP7954" s="2"/>
      <c r="AQ7954" s="2"/>
      <c r="AR7954" s="2"/>
      <c r="AS7954" s="2"/>
      <c r="AT7954" s="2"/>
      <c r="AU7954" s="2"/>
      <c r="AV7954" s="2"/>
      <c r="AW7954" s="2"/>
      <c r="AX7954" s="2"/>
      <c r="AY7954" s="2"/>
      <c r="AZ7954" s="2"/>
      <c r="BA7954" s="2"/>
      <c r="BB7954" s="2"/>
      <c r="BC7954" s="2"/>
      <c r="BD7954" s="2"/>
      <c r="BE7954" s="2"/>
      <c r="BF7954" s="2"/>
      <c r="BG7954" s="2"/>
      <c r="BH7954" s="2"/>
      <c r="BI7954" s="2"/>
      <c r="BJ7954" s="2"/>
      <c r="BK7954" s="2"/>
      <c r="BL7954" s="2"/>
      <c r="BM7954" s="2"/>
      <c r="BN7954" s="2"/>
      <c r="BO7954" s="2"/>
      <c r="BP7954" s="2"/>
      <c r="BQ7954" s="2"/>
      <c r="BR7954" s="2"/>
      <c r="BS7954" s="2"/>
      <c r="BT7954" s="2"/>
      <c r="BU7954" s="2"/>
      <c r="BV7954" s="2"/>
      <c r="BW7954" s="2"/>
      <c r="BX7954" s="2"/>
      <c r="BY7954" s="2"/>
      <c r="BZ7954" s="2"/>
      <c r="CA7954" s="2"/>
      <c r="CB7954" s="2"/>
      <c r="CC7954" s="2"/>
      <c r="CD7954" s="2"/>
      <c r="CE7954" s="2"/>
    </row>
    <row r="7955" spans="1:83" s="10" customFormat="1" ht="12.75" customHeight="1" x14ac:dyDescent="0.2">
      <c r="A7955" s="78" t="s">
        <v>12997</v>
      </c>
      <c r="B7955" s="9" t="s">
        <v>12998</v>
      </c>
      <c r="C7955" s="53" t="s">
        <v>4007</v>
      </c>
      <c r="D7955" s="44" t="s">
        <v>4319</v>
      </c>
      <c r="E7955" s="54"/>
      <c r="F7955" s="55"/>
      <c r="G7955" s="56">
        <v>98</v>
      </c>
      <c r="H7955" s="57">
        <f t="shared" si="248"/>
        <v>115.64</v>
      </c>
      <c r="I7955" s="58">
        <f t="shared" si="249"/>
        <v>0</v>
      </c>
      <c r="J7955" s="59"/>
      <c r="K7955" s="59" t="s">
        <v>4009</v>
      </c>
      <c r="L7955" s="60" t="s">
        <v>4029</v>
      </c>
      <c r="M7955" s="61"/>
      <c r="N7955" s="6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  <c r="AO7955" s="2"/>
      <c r="AP7955" s="2"/>
      <c r="AQ7955" s="2"/>
      <c r="AR7955" s="2"/>
      <c r="AS7955" s="2"/>
      <c r="AT7955" s="2"/>
      <c r="AU7955" s="2"/>
      <c r="AV7955" s="2"/>
      <c r="AW7955" s="2"/>
      <c r="AX7955" s="2"/>
      <c r="AY7955" s="2"/>
      <c r="AZ7955" s="2"/>
      <c r="BA7955" s="2"/>
      <c r="BB7955" s="2"/>
      <c r="BC7955" s="2"/>
      <c r="BD7955" s="2"/>
      <c r="BE7955" s="2"/>
      <c r="BF7955" s="2"/>
      <c r="BG7955" s="2"/>
      <c r="BH7955" s="2"/>
      <c r="BI7955" s="2"/>
      <c r="BJ7955" s="2"/>
      <c r="BK7955" s="2"/>
      <c r="BL7955" s="2"/>
      <c r="BM7955" s="2"/>
      <c r="BN7955" s="2"/>
      <c r="BO7955" s="2"/>
      <c r="BP7955" s="2"/>
      <c r="BQ7955" s="2"/>
      <c r="BR7955" s="2"/>
      <c r="BS7955" s="2"/>
      <c r="BT7955" s="2"/>
      <c r="BU7955" s="2"/>
      <c r="BV7955" s="2"/>
      <c r="BW7955" s="2"/>
      <c r="BX7955" s="2"/>
      <c r="BY7955" s="2"/>
      <c r="BZ7955" s="2"/>
      <c r="CA7955" s="2"/>
      <c r="CB7955" s="2"/>
      <c r="CC7955" s="2"/>
      <c r="CD7955" s="2"/>
      <c r="CE7955" s="2"/>
    </row>
    <row r="7956" spans="1:83" s="10" customFormat="1" ht="12.75" customHeight="1" x14ac:dyDescent="0.2">
      <c r="A7956" s="69" t="s">
        <v>12999</v>
      </c>
      <c r="B7956" s="9" t="s">
        <v>13000</v>
      </c>
      <c r="C7956" s="53" t="s">
        <v>4007</v>
      </c>
      <c r="D7956" s="44" t="s">
        <v>4033</v>
      </c>
      <c r="E7956" s="54"/>
      <c r="F7956" s="55"/>
      <c r="G7956" s="56">
        <v>10413.24</v>
      </c>
      <c r="H7956" s="57">
        <f t="shared" si="248"/>
        <v>12287.6232</v>
      </c>
      <c r="I7956" s="58">
        <f t="shared" si="249"/>
        <v>0</v>
      </c>
      <c r="J7956" s="59"/>
      <c r="K7956" s="59" t="s">
        <v>4034</v>
      </c>
      <c r="L7956" s="65">
        <v>6370</v>
      </c>
      <c r="M7956" s="61"/>
      <c r="N7956" s="6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  <c r="AO7956" s="2"/>
      <c r="AP7956" s="2"/>
      <c r="AQ7956" s="2"/>
      <c r="AR7956" s="2"/>
      <c r="AS7956" s="2"/>
      <c r="AT7956" s="2"/>
      <c r="AU7956" s="2"/>
      <c r="AV7956" s="2"/>
      <c r="AW7956" s="2"/>
      <c r="AX7956" s="2"/>
      <c r="AY7956" s="2"/>
      <c r="AZ7956" s="2"/>
      <c r="BA7956" s="2"/>
      <c r="BB7956" s="2"/>
      <c r="BC7956" s="2"/>
      <c r="BD7956" s="2"/>
      <c r="BE7956" s="2"/>
      <c r="BF7956" s="2"/>
      <c r="BG7956" s="2"/>
      <c r="BH7956" s="2"/>
      <c r="BI7956" s="2"/>
      <c r="BJ7956" s="2"/>
      <c r="BK7956" s="2"/>
      <c r="BL7956" s="2"/>
      <c r="BM7956" s="2"/>
      <c r="BN7956" s="2"/>
      <c r="BO7956" s="2"/>
      <c r="BP7956" s="2"/>
      <c r="BQ7956" s="2"/>
      <c r="BR7956" s="2"/>
      <c r="BS7956" s="2"/>
      <c r="BT7956" s="2"/>
      <c r="BU7956" s="2"/>
      <c r="BV7956" s="2"/>
      <c r="BW7956" s="2"/>
      <c r="BX7956" s="2"/>
      <c r="BY7956" s="2"/>
      <c r="BZ7956" s="2"/>
      <c r="CA7956" s="2"/>
      <c r="CB7956" s="2"/>
      <c r="CC7956" s="2"/>
      <c r="CD7956" s="2"/>
      <c r="CE7956" s="2"/>
    </row>
    <row r="7957" spans="1:83" s="10" customFormat="1" ht="12.75" customHeight="1" x14ac:dyDescent="0.2">
      <c r="A7957" s="69" t="s">
        <v>13001</v>
      </c>
      <c r="B7957" s="9" t="s">
        <v>13000</v>
      </c>
      <c r="C7957" s="53" t="s">
        <v>4007</v>
      </c>
      <c r="D7957" s="44" t="s">
        <v>4033</v>
      </c>
      <c r="E7957" s="54"/>
      <c r="F7957" s="55"/>
      <c r="G7957" s="56">
        <v>10413.24</v>
      </c>
      <c r="H7957" s="57">
        <f t="shared" si="248"/>
        <v>12287.6232</v>
      </c>
      <c r="I7957" s="58">
        <f t="shared" si="249"/>
        <v>0</v>
      </c>
      <c r="J7957" s="59"/>
      <c r="K7957" s="59" t="s">
        <v>4034</v>
      </c>
      <c r="L7957" s="65">
        <v>6370</v>
      </c>
      <c r="M7957" s="61"/>
      <c r="N7957" s="6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  <c r="AO7957" s="2"/>
      <c r="AP7957" s="2"/>
      <c r="AQ7957" s="2"/>
      <c r="AR7957" s="2"/>
      <c r="AS7957" s="2"/>
      <c r="AT7957" s="2"/>
      <c r="AU7957" s="2"/>
      <c r="AV7957" s="2"/>
      <c r="AW7957" s="2"/>
      <c r="AX7957" s="2"/>
      <c r="AY7957" s="2"/>
      <c r="AZ7957" s="2"/>
      <c r="BA7957" s="2"/>
      <c r="BB7957" s="2"/>
      <c r="BC7957" s="2"/>
      <c r="BD7957" s="2"/>
      <c r="BE7957" s="2"/>
      <c r="BF7957" s="2"/>
      <c r="BG7957" s="2"/>
      <c r="BH7957" s="2"/>
      <c r="BI7957" s="2"/>
      <c r="BJ7957" s="2"/>
      <c r="BK7957" s="2"/>
      <c r="BL7957" s="2"/>
      <c r="BM7957" s="2"/>
      <c r="BN7957" s="2"/>
      <c r="BO7957" s="2"/>
      <c r="BP7957" s="2"/>
      <c r="BQ7957" s="2"/>
      <c r="BR7957" s="2"/>
      <c r="BS7957" s="2"/>
      <c r="BT7957" s="2"/>
      <c r="BU7957" s="2"/>
      <c r="BV7957" s="2"/>
      <c r="BW7957" s="2"/>
      <c r="BX7957" s="2"/>
      <c r="BY7957" s="2"/>
      <c r="BZ7957" s="2"/>
      <c r="CA7957" s="2"/>
      <c r="CB7957" s="2"/>
      <c r="CC7957" s="2"/>
      <c r="CD7957" s="2"/>
      <c r="CE7957" s="2"/>
    </row>
    <row r="7958" spans="1:83" s="10" customFormat="1" ht="12.75" customHeight="1" x14ac:dyDescent="0.2">
      <c r="A7958" s="69" t="s">
        <v>13002</v>
      </c>
      <c r="B7958" s="9" t="s">
        <v>310</v>
      </c>
      <c r="C7958" s="53" t="s">
        <v>4007</v>
      </c>
      <c r="D7958" s="44" t="s">
        <v>4112</v>
      </c>
      <c r="E7958" s="54"/>
      <c r="F7958" s="55"/>
      <c r="G7958" s="56">
        <v>517.37</v>
      </c>
      <c r="H7958" s="57">
        <f t="shared" si="248"/>
        <v>610.49659999999994</v>
      </c>
      <c r="I7958" s="58">
        <f t="shared" si="249"/>
        <v>0</v>
      </c>
      <c r="J7958" s="59"/>
      <c r="K7958" s="59" t="s">
        <v>4034</v>
      </c>
      <c r="L7958" s="65">
        <v>6370</v>
      </c>
      <c r="M7958" s="61"/>
      <c r="N7958" s="6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  <c r="AX7958" s="2"/>
      <c r="AY7958" s="2"/>
      <c r="AZ7958" s="2"/>
      <c r="BA7958" s="2"/>
      <c r="BB7958" s="2"/>
      <c r="BC7958" s="2"/>
      <c r="BD7958" s="2"/>
      <c r="BE7958" s="2"/>
      <c r="BF7958" s="2"/>
      <c r="BG7958" s="2"/>
      <c r="BH7958" s="2"/>
      <c r="BI7958" s="2"/>
      <c r="BJ7958" s="2"/>
      <c r="BK7958" s="2"/>
      <c r="BL7958" s="2"/>
      <c r="BM7958" s="2"/>
      <c r="BN7958" s="2"/>
      <c r="BO7958" s="2"/>
      <c r="BP7958" s="2"/>
      <c r="BQ7958" s="2"/>
      <c r="BR7958" s="2"/>
      <c r="BS7958" s="2"/>
      <c r="BT7958" s="2"/>
      <c r="BU7958" s="2"/>
      <c r="BV7958" s="2"/>
      <c r="BW7958" s="2"/>
      <c r="BX7958" s="2"/>
      <c r="BY7958" s="2"/>
      <c r="BZ7958" s="2"/>
      <c r="CA7958" s="2"/>
      <c r="CB7958" s="2"/>
      <c r="CC7958" s="2"/>
      <c r="CD7958" s="2"/>
      <c r="CE7958" s="2"/>
    </row>
    <row r="7959" spans="1:83" s="10" customFormat="1" ht="12.75" customHeight="1" x14ac:dyDescent="0.2">
      <c r="A7959" s="69" t="s">
        <v>13003</v>
      </c>
      <c r="B7959" s="9" t="s">
        <v>310</v>
      </c>
      <c r="C7959" s="53" t="s">
        <v>4007</v>
      </c>
      <c r="D7959" s="44" t="s">
        <v>4112</v>
      </c>
      <c r="E7959" s="54"/>
      <c r="F7959" s="55"/>
      <c r="G7959" s="56">
        <v>721.43</v>
      </c>
      <c r="H7959" s="57">
        <f t="shared" si="248"/>
        <v>851.28739999999993</v>
      </c>
      <c r="I7959" s="58">
        <f t="shared" si="249"/>
        <v>0</v>
      </c>
      <c r="J7959" s="59"/>
      <c r="K7959" s="59" t="s">
        <v>4034</v>
      </c>
      <c r="L7959" s="65">
        <v>6370</v>
      </c>
      <c r="M7959" s="61"/>
      <c r="N7959" s="6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  <c r="AX7959" s="2"/>
      <c r="AY7959" s="2"/>
      <c r="AZ7959" s="2"/>
      <c r="BA7959" s="2"/>
      <c r="BB7959" s="2"/>
      <c r="BC7959" s="2"/>
      <c r="BD7959" s="2"/>
      <c r="BE7959" s="2"/>
      <c r="BF7959" s="2"/>
      <c r="BG7959" s="2"/>
      <c r="BH7959" s="2"/>
      <c r="BI7959" s="2"/>
      <c r="BJ7959" s="2"/>
      <c r="BK7959" s="2"/>
      <c r="BL7959" s="2"/>
      <c r="BM7959" s="2"/>
      <c r="BN7959" s="2"/>
      <c r="BO7959" s="2"/>
      <c r="BP7959" s="2"/>
      <c r="BQ7959" s="2"/>
      <c r="BR7959" s="2"/>
      <c r="BS7959" s="2"/>
      <c r="BT7959" s="2"/>
      <c r="BU7959" s="2"/>
      <c r="BV7959" s="2"/>
      <c r="BW7959" s="2"/>
      <c r="BX7959" s="2"/>
      <c r="BY7959" s="2"/>
      <c r="BZ7959" s="2"/>
      <c r="CA7959" s="2"/>
      <c r="CB7959" s="2"/>
      <c r="CC7959" s="2"/>
      <c r="CD7959" s="2"/>
      <c r="CE7959" s="2"/>
    </row>
    <row r="7960" spans="1:83" s="10" customFormat="1" ht="12.75" customHeight="1" x14ac:dyDescent="0.2">
      <c r="A7960" s="69" t="s">
        <v>13004</v>
      </c>
      <c r="B7960" s="9" t="s">
        <v>13005</v>
      </c>
      <c r="C7960" s="53" t="s">
        <v>4007</v>
      </c>
      <c r="D7960" s="44" t="s">
        <v>4375</v>
      </c>
      <c r="E7960" s="54"/>
      <c r="F7960" s="55"/>
      <c r="G7960" s="56">
        <v>2764.41</v>
      </c>
      <c r="H7960" s="57">
        <f t="shared" si="248"/>
        <v>3262.0037999999995</v>
      </c>
      <c r="I7960" s="58">
        <f t="shared" si="249"/>
        <v>0</v>
      </c>
      <c r="J7960" s="59"/>
      <c r="K7960" s="59" t="s">
        <v>4034</v>
      </c>
      <c r="L7960" s="65">
        <v>6370</v>
      </c>
      <c r="M7960" s="61"/>
      <c r="N7960" s="6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  <c r="AX7960" s="2"/>
      <c r="AY7960" s="2"/>
      <c r="AZ7960" s="2"/>
      <c r="BA7960" s="2"/>
      <c r="BB7960" s="2"/>
      <c r="BC7960" s="2"/>
      <c r="BD7960" s="2"/>
      <c r="BE7960" s="2"/>
      <c r="BF7960" s="2"/>
      <c r="BG7960" s="2"/>
      <c r="BH7960" s="2"/>
      <c r="BI7960" s="2"/>
      <c r="BJ7960" s="2"/>
      <c r="BK7960" s="2"/>
      <c r="BL7960" s="2"/>
      <c r="BM7960" s="2"/>
      <c r="BN7960" s="2"/>
      <c r="BO7960" s="2"/>
      <c r="BP7960" s="2"/>
      <c r="BQ7960" s="2"/>
      <c r="BR7960" s="2"/>
      <c r="BS7960" s="2"/>
      <c r="BT7960" s="2"/>
      <c r="BU7960" s="2"/>
      <c r="BV7960" s="2"/>
      <c r="BW7960" s="2"/>
      <c r="BX7960" s="2"/>
      <c r="BY7960" s="2"/>
      <c r="BZ7960" s="2"/>
      <c r="CA7960" s="2"/>
      <c r="CB7960" s="2"/>
      <c r="CC7960" s="2"/>
      <c r="CD7960" s="2"/>
      <c r="CE7960" s="2"/>
    </row>
    <row r="7961" spans="1:83" s="10" customFormat="1" ht="12.75" customHeight="1" x14ac:dyDescent="0.2">
      <c r="A7961" s="63" t="s">
        <v>13006</v>
      </c>
      <c r="B7961" s="9" t="s">
        <v>12241</v>
      </c>
      <c r="C7961" s="53" t="s">
        <v>4007</v>
      </c>
      <c r="D7961" s="44" t="s">
        <v>4375</v>
      </c>
      <c r="E7961" s="54"/>
      <c r="F7961" s="55"/>
      <c r="G7961" s="56">
        <v>48.62</v>
      </c>
      <c r="H7961" s="57">
        <f t="shared" si="248"/>
        <v>57.371599999999994</v>
      </c>
      <c r="I7961" s="58">
        <f t="shared" si="249"/>
        <v>0</v>
      </c>
      <c r="J7961" s="59" t="s">
        <v>4287</v>
      </c>
      <c r="K7961" s="59" t="s">
        <v>4034</v>
      </c>
      <c r="L7961" s="60"/>
      <c r="M7961" s="61"/>
      <c r="N7961" s="6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  <c r="AX7961" s="2"/>
      <c r="AY7961" s="2"/>
      <c r="AZ7961" s="2"/>
      <c r="BA7961" s="2"/>
      <c r="BB7961" s="2"/>
      <c r="BC7961" s="2"/>
      <c r="BD7961" s="2"/>
      <c r="BE7961" s="2"/>
      <c r="BF7961" s="2"/>
      <c r="BG7961" s="2"/>
      <c r="BH7961" s="2"/>
      <c r="BI7961" s="2"/>
      <c r="BJ7961" s="2"/>
      <c r="BK7961" s="2"/>
      <c r="BL7961" s="2"/>
      <c r="BM7961" s="2"/>
      <c r="BN7961" s="2"/>
      <c r="BO7961" s="2"/>
      <c r="BP7961" s="2"/>
      <c r="BQ7961" s="2"/>
      <c r="BR7961" s="2"/>
      <c r="BS7961" s="2"/>
      <c r="BT7961" s="2"/>
      <c r="BU7961" s="2"/>
      <c r="BV7961" s="2"/>
      <c r="BW7961" s="2"/>
      <c r="BX7961" s="2"/>
      <c r="BY7961" s="2"/>
      <c r="BZ7961" s="2"/>
      <c r="CA7961" s="2"/>
      <c r="CB7961" s="2"/>
      <c r="CC7961" s="2"/>
      <c r="CD7961" s="2"/>
      <c r="CE7961" s="2"/>
    </row>
    <row r="7962" spans="1:83" s="10" customFormat="1" ht="12.75" customHeight="1" x14ac:dyDescent="0.2">
      <c r="A7962" s="69" t="s">
        <v>13007</v>
      </c>
      <c r="B7962" s="9" t="s">
        <v>310</v>
      </c>
      <c r="C7962" s="53" t="s">
        <v>4007</v>
      </c>
      <c r="D7962" s="44" t="s">
        <v>4375</v>
      </c>
      <c r="E7962" s="54"/>
      <c r="F7962" s="55"/>
      <c r="G7962" s="56">
        <v>2069.14</v>
      </c>
      <c r="H7962" s="57">
        <f t="shared" si="248"/>
        <v>2441.5851999999995</v>
      </c>
      <c r="I7962" s="58">
        <f t="shared" si="249"/>
        <v>0</v>
      </c>
      <c r="J7962" s="59"/>
      <c r="K7962" s="59" t="s">
        <v>4034</v>
      </c>
      <c r="L7962" s="65">
        <v>6370</v>
      </c>
      <c r="M7962" s="61"/>
      <c r="N7962" s="6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  <c r="AX7962" s="2"/>
      <c r="AY7962" s="2"/>
      <c r="AZ7962" s="2"/>
      <c r="BA7962" s="2"/>
      <c r="BB7962" s="2"/>
      <c r="BC7962" s="2"/>
      <c r="BD7962" s="2"/>
      <c r="BE7962" s="2"/>
      <c r="BF7962" s="2"/>
      <c r="BG7962" s="2"/>
      <c r="BH7962" s="2"/>
      <c r="BI7962" s="2"/>
      <c r="BJ7962" s="2"/>
      <c r="BK7962" s="2"/>
      <c r="BL7962" s="2"/>
      <c r="BM7962" s="2"/>
      <c r="BN7962" s="2"/>
      <c r="BO7962" s="2"/>
      <c r="BP7962" s="2"/>
      <c r="BQ7962" s="2"/>
      <c r="BR7962" s="2"/>
      <c r="BS7962" s="2"/>
      <c r="BT7962" s="2"/>
      <c r="BU7962" s="2"/>
      <c r="BV7962" s="2"/>
      <c r="BW7962" s="2"/>
      <c r="BX7962" s="2"/>
      <c r="BY7962" s="2"/>
      <c r="BZ7962" s="2"/>
      <c r="CA7962" s="2"/>
      <c r="CB7962" s="2"/>
      <c r="CC7962" s="2"/>
      <c r="CD7962" s="2"/>
      <c r="CE7962" s="2"/>
    </row>
    <row r="7963" spans="1:83" s="10" customFormat="1" ht="12.75" customHeight="1" x14ac:dyDescent="0.2">
      <c r="A7963" s="78" t="s">
        <v>13008</v>
      </c>
      <c r="B7963" s="9" t="s">
        <v>4318</v>
      </c>
      <c r="C7963" s="53" t="s">
        <v>4007</v>
      </c>
      <c r="D7963" s="44" t="s">
        <v>4319</v>
      </c>
      <c r="E7963" s="54"/>
      <c r="F7963" s="55"/>
      <c r="G7963" s="56">
        <v>31532</v>
      </c>
      <c r="H7963" s="57">
        <f t="shared" si="248"/>
        <v>37207.759999999995</v>
      </c>
      <c r="I7963" s="58">
        <f t="shared" si="249"/>
        <v>0</v>
      </c>
      <c r="J7963" s="59"/>
      <c r="K7963" s="59" t="s">
        <v>4009</v>
      </c>
      <c r="L7963" s="60" t="s">
        <v>4029</v>
      </c>
      <c r="M7963" s="61"/>
      <c r="N7963" s="6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  <c r="AX7963" s="2"/>
      <c r="AY7963" s="2"/>
      <c r="AZ7963" s="2"/>
      <c r="BA7963" s="2"/>
      <c r="BB7963" s="2"/>
      <c r="BC7963" s="2"/>
      <c r="BD7963" s="2"/>
      <c r="BE7963" s="2"/>
      <c r="BF7963" s="2"/>
      <c r="BG7963" s="2"/>
      <c r="BH7963" s="2"/>
      <c r="BI7963" s="2"/>
      <c r="BJ7963" s="2"/>
      <c r="BK7963" s="2"/>
      <c r="BL7963" s="2"/>
      <c r="BM7963" s="2"/>
      <c r="BN7963" s="2"/>
      <c r="BO7963" s="2"/>
      <c r="BP7963" s="2"/>
      <c r="BQ7963" s="2"/>
      <c r="BR7963" s="2"/>
      <c r="BS7963" s="2"/>
      <c r="BT7963" s="2"/>
      <c r="BU7963" s="2"/>
      <c r="BV7963" s="2"/>
      <c r="BW7963" s="2"/>
      <c r="BX7963" s="2"/>
      <c r="BY7963" s="2"/>
      <c r="BZ7963" s="2"/>
      <c r="CA7963" s="2"/>
      <c r="CB7963" s="2"/>
      <c r="CC7963" s="2"/>
      <c r="CD7963" s="2"/>
      <c r="CE7963" s="2"/>
    </row>
    <row r="7964" spans="1:83" s="10" customFormat="1" ht="12.75" customHeight="1" x14ac:dyDescent="0.2">
      <c r="A7964" s="64" t="s">
        <v>13009</v>
      </c>
      <c r="B7964" s="9" t="s">
        <v>13010</v>
      </c>
      <c r="C7964" s="53" t="s">
        <v>4007</v>
      </c>
      <c r="D7964" s="44" t="s">
        <v>4243</v>
      </c>
      <c r="E7964" s="54"/>
      <c r="F7964" s="55"/>
      <c r="G7964" s="56">
        <v>85</v>
      </c>
      <c r="H7964" s="57">
        <f t="shared" si="248"/>
        <v>100.3</v>
      </c>
      <c r="I7964" s="58">
        <f t="shared" si="249"/>
        <v>0</v>
      </c>
      <c r="J7964" s="59" t="s">
        <v>4027</v>
      </c>
      <c r="K7964" s="59" t="s">
        <v>13011</v>
      </c>
      <c r="L7964" s="73" t="s">
        <v>13012</v>
      </c>
      <c r="M7964" s="61"/>
      <c r="N7964" s="6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  <c r="AY7964" s="2"/>
      <c r="AZ7964" s="2"/>
      <c r="BA7964" s="2"/>
      <c r="BB7964" s="2"/>
      <c r="BC7964" s="2"/>
      <c r="BD7964" s="2"/>
      <c r="BE7964" s="2"/>
      <c r="BF7964" s="2"/>
      <c r="BG7964" s="2"/>
      <c r="BH7964" s="2"/>
      <c r="BI7964" s="2"/>
      <c r="BJ7964" s="2"/>
      <c r="BK7964" s="2"/>
      <c r="BL7964" s="2"/>
      <c r="BM7964" s="2"/>
      <c r="BN7964" s="2"/>
      <c r="BO7964" s="2"/>
      <c r="BP7964" s="2"/>
      <c r="BQ7964" s="2"/>
      <c r="BR7964" s="2"/>
      <c r="BS7964" s="2"/>
      <c r="BT7964" s="2"/>
      <c r="BU7964" s="2"/>
      <c r="BV7964" s="2"/>
      <c r="BW7964" s="2"/>
      <c r="BX7964" s="2"/>
      <c r="BY7964" s="2"/>
      <c r="BZ7964" s="2"/>
      <c r="CA7964" s="2"/>
      <c r="CB7964" s="2"/>
      <c r="CC7964" s="2"/>
      <c r="CD7964" s="2"/>
      <c r="CE7964" s="2"/>
    </row>
    <row r="7965" spans="1:83" s="10" customFormat="1" ht="12.75" customHeight="1" x14ac:dyDescent="0.2">
      <c r="A7965" s="64" t="s">
        <v>13013</v>
      </c>
      <c r="B7965" s="9" t="s">
        <v>13010</v>
      </c>
      <c r="C7965" s="53" t="s">
        <v>4007</v>
      </c>
      <c r="D7965" s="44" t="s">
        <v>4243</v>
      </c>
      <c r="E7965" s="54"/>
      <c r="F7965" s="55"/>
      <c r="G7965" s="56">
        <v>90</v>
      </c>
      <c r="H7965" s="57">
        <f t="shared" si="248"/>
        <v>106.19999999999999</v>
      </c>
      <c r="I7965" s="58">
        <f t="shared" si="249"/>
        <v>0</v>
      </c>
      <c r="J7965" s="59" t="s">
        <v>4015</v>
      </c>
      <c r="K7965" s="59" t="s">
        <v>13014</v>
      </c>
      <c r="L7965" s="68" t="s">
        <v>4015</v>
      </c>
      <c r="M7965" s="61"/>
      <c r="N7965" s="6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  <c r="AY7965" s="2"/>
      <c r="AZ7965" s="2"/>
      <c r="BA7965" s="2"/>
      <c r="BB7965" s="2"/>
      <c r="BC7965" s="2"/>
      <c r="BD7965" s="2"/>
      <c r="BE7965" s="2"/>
      <c r="BF7965" s="2"/>
      <c r="BG7965" s="2"/>
      <c r="BH7965" s="2"/>
      <c r="BI7965" s="2"/>
      <c r="BJ7965" s="2"/>
      <c r="BK7965" s="2"/>
      <c r="BL7965" s="2"/>
      <c r="BM7965" s="2"/>
      <c r="BN7965" s="2"/>
      <c r="BO7965" s="2"/>
      <c r="BP7965" s="2"/>
      <c r="BQ7965" s="2"/>
      <c r="BR7965" s="2"/>
      <c r="BS7965" s="2"/>
      <c r="BT7965" s="2"/>
      <c r="BU7965" s="2"/>
      <c r="BV7965" s="2"/>
      <c r="BW7965" s="2"/>
      <c r="BX7965" s="2"/>
      <c r="BY7965" s="2"/>
      <c r="BZ7965" s="2"/>
      <c r="CA7965" s="2"/>
      <c r="CB7965" s="2"/>
      <c r="CC7965" s="2"/>
      <c r="CD7965" s="2"/>
      <c r="CE7965" s="2"/>
    </row>
    <row r="7966" spans="1:83" s="10" customFormat="1" ht="12.75" customHeight="1" x14ac:dyDescent="0.2">
      <c r="A7966" s="64" t="s">
        <v>13015</v>
      </c>
      <c r="B7966" s="9" t="s">
        <v>13016</v>
      </c>
      <c r="C7966" s="53" t="s">
        <v>4007</v>
      </c>
      <c r="D7966" s="44" t="s">
        <v>4237</v>
      </c>
      <c r="E7966" s="54"/>
      <c r="F7966" s="55"/>
      <c r="G7966" s="56">
        <v>247.06</v>
      </c>
      <c r="H7966" s="57">
        <f t="shared" si="248"/>
        <v>291.5308</v>
      </c>
      <c r="I7966" s="58">
        <f t="shared" si="249"/>
        <v>0</v>
      </c>
      <c r="J7966" s="59" t="s">
        <v>4015</v>
      </c>
      <c r="K7966" s="59" t="s">
        <v>13017</v>
      </c>
      <c r="L7966" s="68" t="s">
        <v>4015</v>
      </c>
      <c r="M7966" s="61"/>
      <c r="N7966" s="6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  <c r="AX7966" s="2"/>
      <c r="AY7966" s="2"/>
      <c r="AZ7966" s="2"/>
      <c r="BA7966" s="2"/>
      <c r="BB7966" s="2"/>
      <c r="BC7966" s="2"/>
      <c r="BD7966" s="2"/>
      <c r="BE7966" s="2"/>
      <c r="BF7966" s="2"/>
      <c r="BG7966" s="2"/>
      <c r="BH7966" s="2"/>
      <c r="BI7966" s="2"/>
      <c r="BJ7966" s="2"/>
      <c r="BK7966" s="2"/>
      <c r="BL7966" s="2"/>
      <c r="BM7966" s="2"/>
      <c r="BN7966" s="2"/>
      <c r="BO7966" s="2"/>
      <c r="BP7966" s="2"/>
      <c r="BQ7966" s="2"/>
      <c r="BR7966" s="2"/>
      <c r="BS7966" s="2"/>
      <c r="BT7966" s="2"/>
      <c r="BU7966" s="2"/>
      <c r="BV7966" s="2"/>
      <c r="BW7966" s="2"/>
      <c r="BX7966" s="2"/>
      <c r="BY7966" s="2"/>
      <c r="BZ7966" s="2"/>
      <c r="CA7966" s="2"/>
      <c r="CB7966" s="2"/>
      <c r="CC7966" s="2"/>
      <c r="CD7966" s="2"/>
      <c r="CE7966" s="2"/>
    </row>
    <row r="7967" spans="1:83" s="10" customFormat="1" ht="12.75" customHeight="1" x14ac:dyDescent="0.2">
      <c r="A7967" s="69" t="s">
        <v>13018</v>
      </c>
      <c r="B7967" s="9" t="s">
        <v>13019</v>
      </c>
      <c r="C7967" s="53" t="s">
        <v>4007</v>
      </c>
      <c r="D7967" s="44" t="s">
        <v>4237</v>
      </c>
      <c r="E7967" s="54"/>
      <c r="F7967" s="55"/>
      <c r="G7967" s="56">
        <v>220</v>
      </c>
      <c r="H7967" s="57">
        <f t="shared" si="248"/>
        <v>259.59999999999997</v>
      </c>
      <c r="I7967" s="58">
        <f t="shared" si="249"/>
        <v>0</v>
      </c>
      <c r="J7967" s="59"/>
      <c r="K7967" s="59" t="s">
        <v>13017</v>
      </c>
      <c r="L7967" s="60"/>
      <c r="M7967" s="61"/>
      <c r="N7967" s="6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  <c r="AY7967" s="2"/>
      <c r="AZ7967" s="2"/>
      <c r="BA7967" s="2"/>
      <c r="BB7967" s="2"/>
      <c r="BC7967" s="2"/>
      <c r="BD7967" s="2"/>
      <c r="BE7967" s="2"/>
      <c r="BF7967" s="2"/>
      <c r="BG7967" s="2"/>
      <c r="BH7967" s="2"/>
      <c r="BI7967" s="2"/>
      <c r="BJ7967" s="2"/>
      <c r="BK7967" s="2"/>
      <c r="BL7967" s="2"/>
      <c r="BM7967" s="2"/>
      <c r="BN7967" s="2"/>
      <c r="BO7967" s="2"/>
      <c r="BP7967" s="2"/>
      <c r="BQ7967" s="2"/>
      <c r="BR7967" s="2"/>
      <c r="BS7967" s="2"/>
      <c r="BT7967" s="2"/>
      <c r="BU7967" s="2"/>
      <c r="BV7967" s="2"/>
      <c r="BW7967" s="2"/>
      <c r="BX7967" s="2"/>
      <c r="BY7967" s="2"/>
      <c r="BZ7967" s="2"/>
      <c r="CA7967" s="2"/>
      <c r="CB7967" s="2"/>
      <c r="CC7967" s="2"/>
      <c r="CD7967" s="2"/>
      <c r="CE7967" s="2"/>
    </row>
    <row r="7968" spans="1:83" s="10" customFormat="1" ht="12.75" customHeight="1" x14ac:dyDescent="0.2">
      <c r="A7968" s="63" t="s">
        <v>13020</v>
      </c>
      <c r="B7968" s="9" t="s">
        <v>4217</v>
      </c>
      <c r="C7968" s="53" t="s">
        <v>4007</v>
      </c>
      <c r="D7968" s="44" t="s">
        <v>11261</v>
      </c>
      <c r="E7968" s="54"/>
      <c r="F7968" s="55"/>
      <c r="G7968" s="56">
        <v>93.4</v>
      </c>
      <c r="H7968" s="57">
        <f t="shared" si="248"/>
        <v>110.212</v>
      </c>
      <c r="I7968" s="58">
        <f t="shared" si="249"/>
        <v>0</v>
      </c>
      <c r="J7968" s="59" t="s">
        <v>4287</v>
      </c>
      <c r="K7968" s="59"/>
      <c r="L7968" s="60" t="s">
        <v>4029</v>
      </c>
      <c r="M7968" s="61"/>
      <c r="N7968" s="6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  <c r="AY7968" s="2"/>
      <c r="AZ7968" s="2"/>
      <c r="BA7968" s="2"/>
      <c r="BB7968" s="2"/>
      <c r="BC7968" s="2"/>
      <c r="BD7968" s="2"/>
      <c r="BE7968" s="2"/>
      <c r="BF7968" s="2"/>
      <c r="BG7968" s="2"/>
      <c r="BH7968" s="2"/>
      <c r="BI7968" s="2"/>
      <c r="BJ7968" s="2"/>
      <c r="BK7968" s="2"/>
      <c r="BL7968" s="2"/>
      <c r="BM7968" s="2"/>
      <c r="BN7968" s="2"/>
      <c r="BO7968" s="2"/>
      <c r="BP7968" s="2"/>
      <c r="BQ7968" s="2"/>
      <c r="BR7968" s="2"/>
      <c r="BS7968" s="2"/>
      <c r="BT7968" s="2"/>
      <c r="BU7968" s="2"/>
      <c r="BV7968" s="2"/>
      <c r="BW7968" s="2"/>
      <c r="BX7968" s="2"/>
      <c r="BY7968" s="2"/>
      <c r="BZ7968" s="2"/>
      <c r="CA7968" s="2"/>
      <c r="CB7968" s="2"/>
      <c r="CC7968" s="2"/>
      <c r="CD7968" s="2"/>
      <c r="CE7968" s="2"/>
    </row>
    <row r="7969" spans="1:83" s="10" customFormat="1" ht="12.75" customHeight="1" x14ac:dyDescent="0.2">
      <c r="A7969" s="99" t="s">
        <v>13021</v>
      </c>
      <c r="B7969" s="9" t="s">
        <v>4217</v>
      </c>
      <c r="C7969" s="53" t="s">
        <v>4007</v>
      </c>
      <c r="D7969" s="44" t="s">
        <v>11261</v>
      </c>
      <c r="E7969" s="54"/>
      <c r="F7969" s="55"/>
      <c r="G7969" s="56">
        <v>2310.37</v>
      </c>
      <c r="H7969" s="57">
        <f t="shared" si="248"/>
        <v>2726.2365999999997</v>
      </c>
      <c r="I7969" s="58">
        <f t="shared" si="249"/>
        <v>0</v>
      </c>
      <c r="J7969" s="59" t="s">
        <v>4287</v>
      </c>
      <c r="K7969" s="59"/>
      <c r="L7969" s="60" t="s">
        <v>4029</v>
      </c>
      <c r="M7969" s="61"/>
      <c r="N7969" s="6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  <c r="AX7969" s="2"/>
      <c r="AY7969" s="2"/>
      <c r="AZ7969" s="2"/>
      <c r="BA7969" s="2"/>
      <c r="BB7969" s="2"/>
      <c r="BC7969" s="2"/>
      <c r="BD7969" s="2"/>
      <c r="BE7969" s="2"/>
      <c r="BF7969" s="2"/>
      <c r="BG7969" s="2"/>
      <c r="BH7969" s="2"/>
      <c r="BI7969" s="2"/>
      <c r="BJ7969" s="2"/>
      <c r="BK7969" s="2"/>
      <c r="BL7969" s="2"/>
      <c r="BM7969" s="2"/>
      <c r="BN7969" s="2"/>
      <c r="BO7969" s="2"/>
      <c r="BP7969" s="2"/>
      <c r="BQ7969" s="2"/>
      <c r="BR7969" s="2"/>
      <c r="BS7969" s="2"/>
      <c r="BT7969" s="2"/>
      <c r="BU7969" s="2"/>
      <c r="BV7969" s="2"/>
      <c r="BW7969" s="2"/>
      <c r="BX7969" s="2"/>
      <c r="BY7969" s="2"/>
      <c r="BZ7969" s="2"/>
      <c r="CA7969" s="2"/>
      <c r="CB7969" s="2"/>
      <c r="CC7969" s="2"/>
      <c r="CD7969" s="2"/>
      <c r="CE7969" s="2"/>
    </row>
    <row r="7970" spans="1:83" s="10" customFormat="1" ht="12.75" customHeight="1" x14ac:dyDescent="0.2">
      <c r="A7970" s="64" t="s">
        <v>13022</v>
      </c>
      <c r="B7970" s="9" t="s">
        <v>4217</v>
      </c>
      <c r="C7970" s="53" t="s">
        <v>4007</v>
      </c>
      <c r="D7970" s="44" t="s">
        <v>4218</v>
      </c>
      <c r="E7970" s="54"/>
      <c r="F7970" s="55"/>
      <c r="G7970" s="56">
        <v>79.28</v>
      </c>
      <c r="H7970" s="57">
        <f t="shared" si="248"/>
        <v>93.550399999999996</v>
      </c>
      <c r="I7970" s="58">
        <f t="shared" si="249"/>
        <v>0</v>
      </c>
      <c r="J7970" s="59" t="s">
        <v>4027</v>
      </c>
      <c r="K7970" s="59"/>
      <c r="L7970" s="60" t="s">
        <v>4029</v>
      </c>
      <c r="M7970" s="61"/>
      <c r="N7970" s="6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  <c r="AX7970" s="2"/>
      <c r="AY7970" s="2"/>
      <c r="AZ7970" s="2"/>
      <c r="BA7970" s="2"/>
      <c r="BB7970" s="2"/>
      <c r="BC7970" s="2"/>
      <c r="BD7970" s="2"/>
      <c r="BE7970" s="2"/>
      <c r="BF7970" s="2"/>
      <c r="BG7970" s="2"/>
      <c r="BH7970" s="2"/>
      <c r="BI7970" s="2"/>
      <c r="BJ7970" s="2"/>
      <c r="BK7970" s="2"/>
      <c r="BL7970" s="2"/>
      <c r="BM7970" s="2"/>
      <c r="BN7970" s="2"/>
      <c r="BO7970" s="2"/>
      <c r="BP7970" s="2"/>
      <c r="BQ7970" s="2"/>
      <c r="BR7970" s="2"/>
      <c r="BS7970" s="2"/>
      <c r="BT7970" s="2"/>
      <c r="BU7970" s="2"/>
      <c r="BV7970" s="2"/>
      <c r="BW7970" s="2"/>
      <c r="BX7970" s="2"/>
      <c r="BY7970" s="2"/>
      <c r="BZ7970" s="2"/>
      <c r="CA7970" s="2"/>
      <c r="CB7970" s="2"/>
      <c r="CC7970" s="2"/>
      <c r="CD7970" s="2"/>
      <c r="CE7970" s="2"/>
    </row>
    <row r="7971" spans="1:83" s="10" customFormat="1" ht="12.75" customHeight="1" x14ac:dyDescent="0.2">
      <c r="A7971" s="69" t="s">
        <v>13023</v>
      </c>
      <c r="B7971" s="9" t="s">
        <v>4217</v>
      </c>
      <c r="C7971" s="53" t="s">
        <v>4007</v>
      </c>
      <c r="D7971" s="44" t="s">
        <v>4218</v>
      </c>
      <c r="E7971" s="54"/>
      <c r="F7971" s="55"/>
      <c r="G7971" s="56">
        <v>78.73</v>
      </c>
      <c r="H7971" s="57">
        <f t="shared" si="248"/>
        <v>92.901399999999995</v>
      </c>
      <c r="I7971" s="58">
        <f t="shared" si="249"/>
        <v>0</v>
      </c>
      <c r="J7971" s="59"/>
      <c r="K7971" s="59"/>
      <c r="L7971" s="60" t="s">
        <v>4029</v>
      </c>
      <c r="M7971" s="61"/>
      <c r="N7971" s="6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  <c r="AX7971" s="2"/>
      <c r="AY7971" s="2"/>
      <c r="AZ7971" s="2"/>
      <c r="BA7971" s="2"/>
      <c r="BB7971" s="2"/>
      <c r="BC7971" s="2"/>
      <c r="BD7971" s="2"/>
      <c r="BE7971" s="2"/>
      <c r="BF7971" s="2"/>
      <c r="BG7971" s="2"/>
      <c r="BH7971" s="2"/>
      <c r="BI7971" s="2"/>
      <c r="BJ7971" s="2"/>
      <c r="BK7971" s="2"/>
      <c r="BL7971" s="2"/>
      <c r="BM7971" s="2"/>
      <c r="BN7971" s="2"/>
      <c r="BO7971" s="2"/>
      <c r="BP7971" s="2"/>
      <c r="BQ7971" s="2"/>
      <c r="BR7971" s="2"/>
      <c r="BS7971" s="2"/>
      <c r="BT7971" s="2"/>
      <c r="BU7971" s="2"/>
      <c r="BV7971" s="2"/>
      <c r="BW7971" s="2"/>
      <c r="BX7971" s="2"/>
      <c r="BY7971" s="2"/>
      <c r="BZ7971" s="2"/>
      <c r="CA7971" s="2"/>
      <c r="CB7971" s="2"/>
      <c r="CC7971" s="2"/>
      <c r="CD7971" s="2"/>
      <c r="CE7971" s="2"/>
    </row>
    <row r="7972" spans="1:83" s="10" customFormat="1" ht="12.75" customHeight="1" x14ac:dyDescent="0.2">
      <c r="A7972" s="69" t="s">
        <v>13024</v>
      </c>
      <c r="B7972" s="9" t="s">
        <v>310</v>
      </c>
      <c r="C7972" s="53" t="s">
        <v>4007</v>
      </c>
      <c r="D7972" s="44" t="s">
        <v>4135</v>
      </c>
      <c r="E7972" s="54"/>
      <c r="F7972" s="55"/>
      <c r="G7972" s="56">
        <v>5723.75</v>
      </c>
      <c r="H7972" s="57">
        <f t="shared" si="248"/>
        <v>6754.0249999999996</v>
      </c>
      <c r="I7972" s="58">
        <f t="shared" si="249"/>
        <v>0</v>
      </c>
      <c r="J7972" s="59"/>
      <c r="K7972" s="59" t="s">
        <v>4034</v>
      </c>
      <c r="L7972" s="65">
        <v>6370</v>
      </c>
      <c r="M7972" s="61"/>
      <c r="N7972" s="6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  <c r="AX7972" s="2"/>
      <c r="AY7972" s="2"/>
      <c r="AZ7972" s="2"/>
      <c r="BA7972" s="2"/>
      <c r="BB7972" s="2"/>
      <c r="BC7972" s="2"/>
      <c r="BD7972" s="2"/>
      <c r="BE7972" s="2"/>
      <c r="BF7972" s="2"/>
      <c r="BG7972" s="2"/>
      <c r="BH7972" s="2"/>
      <c r="BI7972" s="2"/>
      <c r="BJ7972" s="2"/>
      <c r="BK7972" s="2"/>
      <c r="BL7972" s="2"/>
      <c r="BM7972" s="2"/>
      <c r="BN7972" s="2"/>
      <c r="BO7972" s="2"/>
      <c r="BP7972" s="2"/>
      <c r="BQ7972" s="2"/>
      <c r="BR7972" s="2"/>
      <c r="BS7972" s="2"/>
      <c r="BT7972" s="2"/>
      <c r="BU7972" s="2"/>
      <c r="BV7972" s="2"/>
      <c r="BW7972" s="2"/>
      <c r="BX7972" s="2"/>
      <c r="BY7972" s="2"/>
      <c r="BZ7972" s="2"/>
      <c r="CA7972" s="2"/>
      <c r="CB7972" s="2"/>
      <c r="CC7972" s="2"/>
      <c r="CD7972" s="2"/>
      <c r="CE7972" s="2"/>
    </row>
    <row r="7973" spans="1:83" s="10" customFormat="1" ht="12.75" customHeight="1" x14ac:dyDescent="0.2">
      <c r="A7973" s="69" t="s">
        <v>13025</v>
      </c>
      <c r="B7973" s="9" t="s">
        <v>4458</v>
      </c>
      <c r="C7973" s="53" t="s">
        <v>4007</v>
      </c>
      <c r="D7973" s="44" t="s">
        <v>4237</v>
      </c>
      <c r="E7973" s="54"/>
      <c r="F7973" s="55"/>
      <c r="G7973" s="56">
        <v>850</v>
      </c>
      <c r="H7973" s="57">
        <f t="shared" si="248"/>
        <v>1003</v>
      </c>
      <c r="I7973" s="58">
        <f t="shared" si="249"/>
        <v>0</v>
      </c>
      <c r="J7973" s="59"/>
      <c r="K7973" s="59" t="s">
        <v>4459</v>
      </c>
      <c r="L7973" s="79" t="s">
        <v>13026</v>
      </c>
      <c r="M7973" s="61"/>
      <c r="N7973" s="6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  <c r="AY7973" s="2"/>
      <c r="AZ7973" s="2"/>
      <c r="BA7973" s="2"/>
      <c r="BB7973" s="2"/>
      <c r="BC7973" s="2"/>
      <c r="BD7973" s="2"/>
      <c r="BE7973" s="2"/>
      <c r="BF7973" s="2"/>
      <c r="BG7973" s="2"/>
      <c r="BH7973" s="2"/>
      <c r="BI7973" s="2"/>
      <c r="BJ7973" s="2"/>
      <c r="BK7973" s="2"/>
      <c r="BL7973" s="2"/>
      <c r="BM7973" s="2"/>
      <c r="BN7973" s="2"/>
      <c r="BO7973" s="2"/>
      <c r="BP7973" s="2"/>
      <c r="BQ7973" s="2"/>
      <c r="BR7973" s="2"/>
      <c r="BS7973" s="2"/>
      <c r="BT7973" s="2"/>
      <c r="BU7973" s="2"/>
      <c r="BV7973" s="2"/>
      <c r="BW7973" s="2"/>
      <c r="BX7973" s="2"/>
      <c r="BY7973" s="2"/>
      <c r="BZ7973" s="2"/>
      <c r="CA7973" s="2"/>
      <c r="CB7973" s="2"/>
      <c r="CC7973" s="2"/>
      <c r="CD7973" s="2"/>
      <c r="CE7973" s="2"/>
    </row>
    <row r="7974" spans="1:83" s="10" customFormat="1" ht="12.75" customHeight="1" x14ac:dyDescent="0.2">
      <c r="A7974" s="69" t="s">
        <v>13027</v>
      </c>
      <c r="B7974" s="9" t="s">
        <v>4458</v>
      </c>
      <c r="C7974" s="53" t="s">
        <v>4007</v>
      </c>
      <c r="D7974" s="44" t="s">
        <v>4237</v>
      </c>
      <c r="E7974" s="54"/>
      <c r="F7974" s="55"/>
      <c r="G7974" s="56">
        <v>823.53</v>
      </c>
      <c r="H7974" s="57">
        <f t="shared" si="248"/>
        <v>971.76539999999989</v>
      </c>
      <c r="I7974" s="58">
        <f t="shared" si="249"/>
        <v>0</v>
      </c>
      <c r="J7974" s="59"/>
      <c r="K7974" s="59" t="s">
        <v>4459</v>
      </c>
      <c r="L7974" s="60" t="s">
        <v>4029</v>
      </c>
      <c r="M7974" s="61"/>
      <c r="N7974" s="6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  <c r="AX7974" s="2"/>
      <c r="AY7974" s="2"/>
      <c r="AZ7974" s="2"/>
      <c r="BA7974" s="2"/>
      <c r="BB7974" s="2"/>
      <c r="BC7974" s="2"/>
      <c r="BD7974" s="2"/>
      <c r="BE7974" s="2"/>
      <c r="BF7974" s="2"/>
      <c r="BG7974" s="2"/>
      <c r="BH7974" s="2"/>
      <c r="BI7974" s="2"/>
      <c r="BJ7974" s="2"/>
      <c r="BK7974" s="2"/>
      <c r="BL7974" s="2"/>
      <c r="BM7974" s="2"/>
      <c r="BN7974" s="2"/>
      <c r="BO7974" s="2"/>
      <c r="BP7974" s="2"/>
      <c r="BQ7974" s="2"/>
      <c r="BR7974" s="2"/>
      <c r="BS7974" s="2"/>
      <c r="BT7974" s="2"/>
      <c r="BU7974" s="2"/>
      <c r="BV7974" s="2"/>
      <c r="BW7974" s="2"/>
      <c r="BX7974" s="2"/>
      <c r="BY7974" s="2"/>
      <c r="BZ7974" s="2"/>
      <c r="CA7974" s="2"/>
      <c r="CB7974" s="2"/>
      <c r="CC7974" s="2"/>
      <c r="CD7974" s="2"/>
      <c r="CE7974" s="2"/>
    </row>
    <row r="7975" spans="1:83" s="10" customFormat="1" ht="12.75" customHeight="1" x14ac:dyDescent="0.2">
      <c r="A7975" s="64" t="s">
        <v>13028</v>
      </c>
      <c r="B7975" s="9" t="s">
        <v>6777</v>
      </c>
      <c r="C7975" s="53" t="s">
        <v>4007</v>
      </c>
      <c r="D7975" s="44" t="s">
        <v>4243</v>
      </c>
      <c r="E7975" s="54"/>
      <c r="F7975" s="55"/>
      <c r="G7975" s="56">
        <v>710</v>
      </c>
      <c r="H7975" s="57">
        <f t="shared" si="248"/>
        <v>837.8</v>
      </c>
      <c r="I7975" s="58">
        <f t="shared" si="249"/>
        <v>0</v>
      </c>
      <c r="J7975" s="59" t="s">
        <v>4027</v>
      </c>
      <c r="K7975" s="59" t="s">
        <v>4430</v>
      </c>
      <c r="L7975" s="79" t="s">
        <v>13029</v>
      </c>
      <c r="M7975" s="61">
        <v>0.35</v>
      </c>
      <c r="N7975" s="6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  <c r="AX7975" s="2"/>
      <c r="AY7975" s="2"/>
      <c r="AZ7975" s="2"/>
      <c r="BA7975" s="2"/>
      <c r="BB7975" s="2"/>
      <c r="BC7975" s="2"/>
      <c r="BD7975" s="2"/>
      <c r="BE7975" s="2"/>
      <c r="BF7975" s="2"/>
      <c r="BG7975" s="2"/>
      <c r="BH7975" s="2"/>
      <c r="BI7975" s="2"/>
      <c r="BJ7975" s="2"/>
      <c r="BK7975" s="2"/>
      <c r="BL7975" s="2"/>
      <c r="BM7975" s="2"/>
      <c r="BN7975" s="2"/>
      <c r="BO7975" s="2"/>
      <c r="BP7975" s="2"/>
      <c r="BQ7975" s="2"/>
      <c r="BR7975" s="2"/>
      <c r="BS7975" s="2"/>
      <c r="BT7975" s="2"/>
      <c r="BU7975" s="2"/>
      <c r="BV7975" s="2"/>
      <c r="BW7975" s="2"/>
      <c r="BX7975" s="2"/>
      <c r="BY7975" s="2"/>
      <c r="BZ7975" s="2"/>
      <c r="CA7975" s="2"/>
      <c r="CB7975" s="2"/>
      <c r="CC7975" s="2"/>
      <c r="CD7975" s="2"/>
      <c r="CE7975" s="2"/>
    </row>
    <row r="7976" spans="1:83" s="10" customFormat="1" ht="12.75" customHeight="1" x14ac:dyDescent="0.2">
      <c r="A7976" s="64" t="s">
        <v>13030</v>
      </c>
      <c r="B7976" s="9" t="s">
        <v>15</v>
      </c>
      <c r="C7976" s="53" t="s">
        <v>4007</v>
      </c>
      <c r="D7976" s="44" t="s">
        <v>4012</v>
      </c>
      <c r="E7976" s="54"/>
      <c r="F7976" s="55"/>
      <c r="G7976" s="56">
        <v>203.56</v>
      </c>
      <c r="H7976" s="57">
        <f t="shared" si="248"/>
        <v>240.20079999999999</v>
      </c>
      <c r="I7976" s="58">
        <f t="shared" si="249"/>
        <v>0</v>
      </c>
      <c r="J7976" s="59" t="s">
        <v>4027</v>
      </c>
      <c r="K7976" s="59"/>
      <c r="L7976" s="60" t="s">
        <v>4029</v>
      </c>
      <c r="M7976" s="61"/>
      <c r="N7976" s="6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  <c r="AX7976" s="2"/>
      <c r="AY7976" s="2"/>
      <c r="AZ7976" s="2"/>
      <c r="BA7976" s="2"/>
      <c r="BB7976" s="2"/>
      <c r="BC7976" s="2"/>
      <c r="BD7976" s="2"/>
      <c r="BE7976" s="2"/>
      <c r="BF7976" s="2"/>
      <c r="BG7976" s="2"/>
      <c r="BH7976" s="2"/>
      <c r="BI7976" s="2"/>
      <c r="BJ7976" s="2"/>
      <c r="BK7976" s="2"/>
      <c r="BL7976" s="2"/>
      <c r="BM7976" s="2"/>
      <c r="BN7976" s="2"/>
      <c r="BO7976" s="2"/>
      <c r="BP7976" s="2"/>
      <c r="BQ7976" s="2"/>
      <c r="BR7976" s="2"/>
      <c r="BS7976" s="2"/>
      <c r="BT7976" s="2"/>
      <c r="BU7976" s="2"/>
      <c r="BV7976" s="2"/>
      <c r="BW7976" s="2"/>
      <c r="BX7976" s="2"/>
      <c r="BY7976" s="2"/>
      <c r="BZ7976" s="2"/>
      <c r="CA7976" s="2"/>
      <c r="CB7976" s="2"/>
      <c r="CC7976" s="2"/>
      <c r="CD7976" s="2"/>
      <c r="CE7976" s="2"/>
    </row>
    <row r="7977" spans="1:83" s="10" customFormat="1" ht="12.75" customHeight="1" x14ac:dyDescent="0.2">
      <c r="A7977" s="64" t="s">
        <v>13031</v>
      </c>
      <c r="B7977" s="9" t="s">
        <v>1</v>
      </c>
      <c r="C7977" s="53" t="s">
        <v>4007</v>
      </c>
      <c r="D7977" s="44" t="s">
        <v>4012</v>
      </c>
      <c r="E7977" s="54"/>
      <c r="F7977" s="55"/>
      <c r="G7977" s="56">
        <v>105.88</v>
      </c>
      <c r="H7977" s="57">
        <f t="shared" si="248"/>
        <v>124.93839999999999</v>
      </c>
      <c r="I7977" s="58">
        <f t="shared" si="249"/>
        <v>0</v>
      </c>
      <c r="J7977" s="59" t="s">
        <v>4027</v>
      </c>
      <c r="K7977" s="59"/>
      <c r="L7977" s="60" t="s">
        <v>4029</v>
      </c>
      <c r="M7977" s="61"/>
      <c r="N7977" s="6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  <c r="AY7977" s="2"/>
      <c r="AZ7977" s="2"/>
      <c r="BA7977" s="2"/>
      <c r="BB7977" s="2"/>
      <c r="BC7977" s="2"/>
      <c r="BD7977" s="2"/>
      <c r="BE7977" s="2"/>
      <c r="BF7977" s="2"/>
      <c r="BG7977" s="2"/>
      <c r="BH7977" s="2"/>
      <c r="BI7977" s="2"/>
      <c r="BJ7977" s="2"/>
      <c r="BK7977" s="2"/>
      <c r="BL7977" s="2"/>
      <c r="BM7977" s="2"/>
      <c r="BN7977" s="2"/>
      <c r="BO7977" s="2"/>
      <c r="BP7977" s="2"/>
      <c r="BQ7977" s="2"/>
      <c r="BR7977" s="2"/>
      <c r="BS7977" s="2"/>
      <c r="BT7977" s="2"/>
      <c r="BU7977" s="2"/>
      <c r="BV7977" s="2"/>
      <c r="BW7977" s="2"/>
      <c r="BX7977" s="2"/>
      <c r="BY7977" s="2"/>
      <c r="BZ7977" s="2"/>
      <c r="CA7977" s="2"/>
      <c r="CB7977" s="2"/>
      <c r="CC7977" s="2"/>
      <c r="CD7977" s="2"/>
      <c r="CE7977" s="2"/>
    </row>
    <row r="7978" spans="1:83" s="10" customFormat="1" ht="12.75" customHeight="1" x14ac:dyDescent="0.2">
      <c r="A7978" s="64" t="s">
        <v>13032</v>
      </c>
      <c r="B7978" s="9" t="s">
        <v>13</v>
      </c>
      <c r="C7978" s="53" t="s">
        <v>4007</v>
      </c>
      <c r="D7978" s="44" t="s">
        <v>4012</v>
      </c>
      <c r="E7978" s="54"/>
      <c r="F7978" s="55"/>
      <c r="G7978" s="56">
        <v>178.58</v>
      </c>
      <c r="H7978" s="57">
        <f t="shared" si="248"/>
        <v>210.7244</v>
      </c>
      <c r="I7978" s="58">
        <f t="shared" si="249"/>
        <v>0</v>
      </c>
      <c r="J7978" s="59" t="s">
        <v>4027</v>
      </c>
      <c r="K7978" s="59"/>
      <c r="L7978" s="60" t="s">
        <v>4029</v>
      </c>
      <c r="M7978" s="61"/>
      <c r="N7978" s="6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  <c r="AX7978" s="2"/>
      <c r="AY7978" s="2"/>
      <c r="AZ7978" s="2"/>
      <c r="BA7978" s="2"/>
      <c r="BB7978" s="2"/>
      <c r="BC7978" s="2"/>
      <c r="BD7978" s="2"/>
      <c r="BE7978" s="2"/>
      <c r="BF7978" s="2"/>
      <c r="BG7978" s="2"/>
      <c r="BH7978" s="2"/>
      <c r="BI7978" s="2"/>
      <c r="BJ7978" s="2"/>
      <c r="BK7978" s="2"/>
      <c r="BL7978" s="2"/>
      <c r="BM7978" s="2"/>
      <c r="BN7978" s="2"/>
      <c r="BO7978" s="2"/>
      <c r="BP7978" s="2"/>
      <c r="BQ7978" s="2"/>
      <c r="BR7978" s="2"/>
      <c r="BS7978" s="2"/>
      <c r="BT7978" s="2"/>
      <c r="BU7978" s="2"/>
      <c r="BV7978" s="2"/>
      <c r="BW7978" s="2"/>
      <c r="BX7978" s="2"/>
      <c r="BY7978" s="2"/>
      <c r="BZ7978" s="2"/>
      <c r="CA7978" s="2"/>
      <c r="CB7978" s="2"/>
      <c r="CC7978" s="2"/>
      <c r="CD7978" s="2"/>
      <c r="CE7978" s="2"/>
    </row>
    <row r="7979" spans="1:83" s="10" customFormat="1" ht="12.75" customHeight="1" x14ac:dyDescent="0.2">
      <c r="A7979" s="64" t="s">
        <v>13033</v>
      </c>
      <c r="B7979" s="9" t="s">
        <v>1</v>
      </c>
      <c r="C7979" s="53" t="s">
        <v>4007</v>
      </c>
      <c r="D7979" s="44" t="s">
        <v>4012</v>
      </c>
      <c r="E7979" s="54"/>
      <c r="F7979" s="55"/>
      <c r="G7979" s="56">
        <v>179.24</v>
      </c>
      <c r="H7979" s="57">
        <f t="shared" si="248"/>
        <v>211.50319999999999</v>
      </c>
      <c r="I7979" s="58">
        <f t="shared" si="249"/>
        <v>0</v>
      </c>
      <c r="J7979" s="59" t="s">
        <v>4027</v>
      </c>
      <c r="K7979" s="59"/>
      <c r="L7979" s="60" t="s">
        <v>4029</v>
      </c>
      <c r="M7979" s="61"/>
      <c r="N7979" s="6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  <c r="AX7979" s="2"/>
      <c r="AY7979" s="2"/>
      <c r="AZ7979" s="2"/>
      <c r="BA7979" s="2"/>
      <c r="BB7979" s="2"/>
      <c r="BC7979" s="2"/>
      <c r="BD7979" s="2"/>
      <c r="BE7979" s="2"/>
      <c r="BF7979" s="2"/>
      <c r="BG7979" s="2"/>
      <c r="BH7979" s="2"/>
      <c r="BI7979" s="2"/>
      <c r="BJ7979" s="2"/>
      <c r="BK7979" s="2"/>
      <c r="BL7979" s="2"/>
      <c r="BM7979" s="2"/>
      <c r="BN7979" s="2"/>
      <c r="BO7979" s="2"/>
      <c r="BP7979" s="2"/>
      <c r="BQ7979" s="2"/>
      <c r="BR7979" s="2"/>
      <c r="BS7979" s="2"/>
      <c r="BT7979" s="2"/>
      <c r="BU7979" s="2"/>
      <c r="BV7979" s="2"/>
      <c r="BW7979" s="2"/>
      <c r="BX7979" s="2"/>
      <c r="BY7979" s="2"/>
      <c r="BZ7979" s="2"/>
      <c r="CA7979" s="2"/>
      <c r="CB7979" s="2"/>
      <c r="CC7979" s="2"/>
      <c r="CD7979" s="2"/>
      <c r="CE7979" s="2"/>
    </row>
    <row r="7980" spans="1:83" s="10" customFormat="1" ht="12.75" customHeight="1" x14ac:dyDescent="0.2">
      <c r="A7980" s="69" t="s">
        <v>13034</v>
      </c>
      <c r="B7980" s="9" t="s">
        <v>13035</v>
      </c>
      <c r="C7980" s="53" t="s">
        <v>4007</v>
      </c>
      <c r="D7980" s="44" t="s">
        <v>4033</v>
      </c>
      <c r="E7980" s="54"/>
      <c r="F7980" s="55"/>
      <c r="G7980" s="56">
        <v>1923.43</v>
      </c>
      <c r="H7980" s="57">
        <f t="shared" si="248"/>
        <v>2269.6473999999998</v>
      </c>
      <c r="I7980" s="58">
        <f t="shared" si="249"/>
        <v>0</v>
      </c>
      <c r="J7980" s="59"/>
      <c r="K7980" s="59" t="s">
        <v>4034</v>
      </c>
      <c r="L7980" s="65">
        <v>6370</v>
      </c>
      <c r="M7980" s="61"/>
      <c r="N7980" s="6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  <c r="AX7980" s="2"/>
      <c r="AY7980" s="2"/>
      <c r="AZ7980" s="2"/>
      <c r="BA7980" s="2"/>
      <c r="BB7980" s="2"/>
      <c r="BC7980" s="2"/>
      <c r="BD7980" s="2"/>
      <c r="BE7980" s="2"/>
      <c r="BF7980" s="2"/>
      <c r="BG7980" s="2"/>
      <c r="BH7980" s="2"/>
      <c r="BI7980" s="2"/>
      <c r="BJ7980" s="2"/>
      <c r="BK7980" s="2"/>
      <c r="BL7980" s="2"/>
      <c r="BM7980" s="2"/>
      <c r="BN7980" s="2"/>
      <c r="BO7980" s="2"/>
      <c r="BP7980" s="2"/>
      <c r="BQ7980" s="2"/>
      <c r="BR7980" s="2"/>
      <c r="BS7980" s="2"/>
      <c r="BT7980" s="2"/>
      <c r="BU7980" s="2"/>
      <c r="BV7980" s="2"/>
      <c r="BW7980" s="2"/>
      <c r="BX7980" s="2"/>
      <c r="BY7980" s="2"/>
      <c r="BZ7980" s="2"/>
      <c r="CA7980" s="2"/>
      <c r="CB7980" s="2"/>
      <c r="CC7980" s="2"/>
      <c r="CD7980" s="2"/>
      <c r="CE7980" s="2"/>
    </row>
    <row r="7981" spans="1:83" s="10" customFormat="1" ht="12.75" customHeight="1" x14ac:dyDescent="0.2">
      <c r="A7981" s="69" t="s">
        <v>13036</v>
      </c>
      <c r="B7981" s="9" t="s">
        <v>13037</v>
      </c>
      <c r="C7981" s="53" t="s">
        <v>4007</v>
      </c>
      <c r="D7981" s="44" t="s">
        <v>4033</v>
      </c>
      <c r="E7981" s="54"/>
      <c r="F7981" s="55"/>
      <c r="G7981" s="56">
        <v>1923.43</v>
      </c>
      <c r="H7981" s="57">
        <f t="shared" si="248"/>
        <v>2269.6473999999998</v>
      </c>
      <c r="I7981" s="58">
        <f t="shared" si="249"/>
        <v>0</v>
      </c>
      <c r="J7981" s="59"/>
      <c r="K7981" s="59" t="s">
        <v>4034</v>
      </c>
      <c r="L7981" s="65">
        <v>6370</v>
      </c>
      <c r="M7981" s="61"/>
      <c r="N7981" s="6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  <c r="AX7981" s="2"/>
      <c r="AY7981" s="2"/>
      <c r="AZ7981" s="2"/>
      <c r="BA7981" s="2"/>
      <c r="BB7981" s="2"/>
      <c r="BC7981" s="2"/>
      <c r="BD7981" s="2"/>
      <c r="BE7981" s="2"/>
      <c r="BF7981" s="2"/>
      <c r="BG7981" s="2"/>
      <c r="BH7981" s="2"/>
      <c r="BI7981" s="2"/>
      <c r="BJ7981" s="2"/>
      <c r="BK7981" s="2"/>
      <c r="BL7981" s="2"/>
      <c r="BM7981" s="2"/>
      <c r="BN7981" s="2"/>
      <c r="BO7981" s="2"/>
      <c r="BP7981" s="2"/>
      <c r="BQ7981" s="2"/>
      <c r="BR7981" s="2"/>
      <c r="BS7981" s="2"/>
      <c r="BT7981" s="2"/>
      <c r="BU7981" s="2"/>
      <c r="BV7981" s="2"/>
      <c r="BW7981" s="2"/>
      <c r="BX7981" s="2"/>
      <c r="BY7981" s="2"/>
      <c r="BZ7981" s="2"/>
      <c r="CA7981" s="2"/>
      <c r="CB7981" s="2"/>
      <c r="CC7981" s="2"/>
      <c r="CD7981" s="2"/>
      <c r="CE7981" s="2"/>
    </row>
    <row r="7982" spans="1:83" s="10" customFormat="1" ht="12.75" customHeight="1" x14ac:dyDescent="0.2">
      <c r="A7982" s="69" t="s">
        <v>13038</v>
      </c>
      <c r="B7982" s="9" t="s">
        <v>13039</v>
      </c>
      <c r="C7982" s="53" t="s">
        <v>4007</v>
      </c>
      <c r="D7982" s="44" t="s">
        <v>4135</v>
      </c>
      <c r="E7982" s="54"/>
      <c r="F7982" s="55"/>
      <c r="G7982" s="56">
        <v>62.73</v>
      </c>
      <c r="H7982" s="57">
        <f t="shared" si="248"/>
        <v>74.021399999999986</v>
      </c>
      <c r="I7982" s="58">
        <f t="shared" si="249"/>
        <v>0</v>
      </c>
      <c r="J7982" s="59"/>
      <c r="K7982" s="59" t="s">
        <v>4034</v>
      </c>
      <c r="L7982" s="65">
        <v>6370</v>
      </c>
      <c r="M7982" s="61"/>
      <c r="N7982" s="6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  <c r="AX7982" s="2"/>
      <c r="AY7982" s="2"/>
      <c r="AZ7982" s="2"/>
      <c r="BA7982" s="2"/>
      <c r="BB7982" s="2"/>
      <c r="BC7982" s="2"/>
      <c r="BD7982" s="2"/>
      <c r="BE7982" s="2"/>
      <c r="BF7982" s="2"/>
      <c r="BG7982" s="2"/>
      <c r="BH7982" s="2"/>
      <c r="BI7982" s="2"/>
      <c r="BJ7982" s="2"/>
      <c r="BK7982" s="2"/>
      <c r="BL7982" s="2"/>
      <c r="BM7982" s="2"/>
      <c r="BN7982" s="2"/>
      <c r="BO7982" s="2"/>
      <c r="BP7982" s="2"/>
      <c r="BQ7982" s="2"/>
      <c r="BR7982" s="2"/>
      <c r="BS7982" s="2"/>
      <c r="BT7982" s="2"/>
      <c r="BU7982" s="2"/>
      <c r="BV7982" s="2"/>
      <c r="BW7982" s="2"/>
      <c r="BX7982" s="2"/>
      <c r="BY7982" s="2"/>
      <c r="BZ7982" s="2"/>
      <c r="CA7982" s="2"/>
      <c r="CB7982" s="2"/>
      <c r="CC7982" s="2"/>
      <c r="CD7982" s="2"/>
      <c r="CE7982" s="2"/>
    </row>
    <row r="7983" spans="1:83" s="10" customFormat="1" ht="12.75" customHeight="1" x14ac:dyDescent="0.2">
      <c r="A7983" s="64" t="s">
        <v>13040</v>
      </c>
      <c r="B7983" s="9" t="s">
        <v>13041</v>
      </c>
      <c r="C7983" s="53" t="s">
        <v>4007</v>
      </c>
      <c r="D7983" s="44" t="s">
        <v>4237</v>
      </c>
      <c r="E7983" s="54"/>
      <c r="F7983" s="55"/>
      <c r="G7983" s="56">
        <v>1000</v>
      </c>
      <c r="H7983" s="57">
        <f t="shared" si="248"/>
        <v>1180</v>
      </c>
      <c r="I7983" s="58">
        <f t="shared" si="249"/>
        <v>0</v>
      </c>
      <c r="J7983" s="59" t="s">
        <v>4027</v>
      </c>
      <c r="K7983" s="59" t="s">
        <v>4252</v>
      </c>
      <c r="L7983" s="60" t="s">
        <v>13042</v>
      </c>
      <c r="M7983" s="61"/>
      <c r="N7983" s="6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  <c r="AX7983" s="2"/>
      <c r="AY7983" s="2"/>
      <c r="AZ7983" s="2"/>
      <c r="BA7983" s="2"/>
      <c r="BB7983" s="2"/>
      <c r="BC7983" s="2"/>
      <c r="BD7983" s="2"/>
      <c r="BE7983" s="2"/>
      <c r="BF7983" s="2"/>
      <c r="BG7983" s="2"/>
      <c r="BH7983" s="2"/>
      <c r="BI7983" s="2"/>
      <c r="BJ7983" s="2"/>
      <c r="BK7983" s="2"/>
      <c r="BL7983" s="2"/>
      <c r="BM7983" s="2"/>
      <c r="BN7983" s="2"/>
      <c r="BO7983" s="2"/>
      <c r="BP7983" s="2"/>
      <c r="BQ7983" s="2"/>
      <c r="BR7983" s="2"/>
      <c r="BS7983" s="2"/>
      <c r="BT7983" s="2"/>
      <c r="BU7983" s="2"/>
      <c r="BV7983" s="2"/>
      <c r="BW7983" s="2"/>
      <c r="BX7983" s="2"/>
      <c r="BY7983" s="2"/>
      <c r="BZ7983" s="2"/>
      <c r="CA7983" s="2"/>
      <c r="CB7983" s="2"/>
      <c r="CC7983" s="2"/>
      <c r="CD7983" s="2"/>
      <c r="CE7983" s="2"/>
    </row>
    <row r="7984" spans="1:83" s="10" customFormat="1" ht="12.75" customHeight="1" x14ac:dyDescent="0.2">
      <c r="A7984" s="64" t="s">
        <v>13043</v>
      </c>
      <c r="B7984" s="9" t="s">
        <v>13044</v>
      </c>
      <c r="C7984" s="53" t="s">
        <v>4007</v>
      </c>
      <c r="D7984" s="44" t="s">
        <v>4269</v>
      </c>
      <c r="E7984" s="54"/>
      <c r="F7984" s="55"/>
      <c r="G7984" s="56">
        <v>4628.38</v>
      </c>
      <c r="H7984" s="57">
        <f t="shared" si="248"/>
        <v>5461.4884000000002</v>
      </c>
      <c r="I7984" s="58">
        <f t="shared" si="249"/>
        <v>0</v>
      </c>
      <c r="J7984" s="59" t="s">
        <v>4027</v>
      </c>
      <c r="K7984" s="59" t="s">
        <v>4496</v>
      </c>
      <c r="L7984" s="60" t="s">
        <v>4029</v>
      </c>
      <c r="M7984" s="61">
        <v>17.8</v>
      </c>
      <c r="N7984" s="6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  <c r="AX7984" s="2"/>
      <c r="AY7984" s="2"/>
      <c r="AZ7984" s="2"/>
      <c r="BA7984" s="2"/>
      <c r="BB7984" s="2"/>
      <c r="BC7984" s="2"/>
      <c r="BD7984" s="2"/>
      <c r="BE7984" s="2"/>
      <c r="BF7984" s="2"/>
      <c r="BG7984" s="2"/>
      <c r="BH7984" s="2"/>
      <c r="BI7984" s="2"/>
      <c r="BJ7984" s="2"/>
      <c r="BK7984" s="2"/>
      <c r="BL7984" s="2"/>
      <c r="BM7984" s="2"/>
      <c r="BN7984" s="2"/>
      <c r="BO7984" s="2"/>
      <c r="BP7984" s="2"/>
      <c r="BQ7984" s="2"/>
      <c r="BR7984" s="2"/>
      <c r="BS7984" s="2"/>
      <c r="BT7984" s="2"/>
      <c r="BU7984" s="2"/>
      <c r="BV7984" s="2"/>
      <c r="BW7984" s="2"/>
      <c r="BX7984" s="2"/>
      <c r="BY7984" s="2"/>
      <c r="BZ7984" s="2"/>
      <c r="CA7984" s="2"/>
      <c r="CB7984" s="2"/>
      <c r="CC7984" s="2"/>
      <c r="CD7984" s="2"/>
      <c r="CE7984" s="2"/>
    </row>
    <row r="7985" spans="1:83" s="10" customFormat="1" ht="12.75" customHeight="1" x14ac:dyDescent="0.2">
      <c r="A7985" s="64" t="s">
        <v>13045</v>
      </c>
      <c r="B7985" s="9" t="s">
        <v>13046</v>
      </c>
      <c r="C7985" s="53" t="s">
        <v>4007</v>
      </c>
      <c r="D7985" s="44" t="s">
        <v>8118</v>
      </c>
      <c r="E7985" s="54"/>
      <c r="F7985" s="55"/>
      <c r="G7985" s="56">
        <v>61.34</v>
      </c>
      <c r="H7985" s="57">
        <f t="shared" si="248"/>
        <v>72.381200000000007</v>
      </c>
      <c r="I7985" s="58">
        <f t="shared" si="249"/>
        <v>0</v>
      </c>
      <c r="J7985" s="59" t="s">
        <v>4027</v>
      </c>
      <c r="K7985" s="59" t="s">
        <v>13047</v>
      </c>
      <c r="L7985" s="73" t="s">
        <v>12781</v>
      </c>
      <c r="M7985" s="61">
        <v>1.4E-2</v>
      </c>
      <c r="N7985" s="6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  <c r="AX7985" s="2"/>
      <c r="AY7985" s="2"/>
      <c r="AZ7985" s="2"/>
      <c r="BA7985" s="2"/>
      <c r="BB7985" s="2"/>
      <c r="BC7985" s="2"/>
      <c r="BD7985" s="2"/>
      <c r="BE7985" s="2"/>
      <c r="BF7985" s="2"/>
      <c r="BG7985" s="2"/>
      <c r="BH7985" s="2"/>
      <c r="BI7985" s="2"/>
      <c r="BJ7985" s="2"/>
      <c r="BK7985" s="2"/>
      <c r="BL7985" s="2"/>
      <c r="BM7985" s="2"/>
      <c r="BN7985" s="2"/>
      <c r="BO7985" s="2"/>
      <c r="BP7985" s="2"/>
      <c r="BQ7985" s="2"/>
      <c r="BR7985" s="2"/>
      <c r="BS7985" s="2"/>
      <c r="BT7985" s="2"/>
      <c r="BU7985" s="2"/>
      <c r="BV7985" s="2"/>
      <c r="BW7985" s="2"/>
      <c r="BX7985" s="2"/>
      <c r="BY7985" s="2"/>
      <c r="BZ7985" s="2"/>
      <c r="CA7985" s="2"/>
      <c r="CB7985" s="2"/>
      <c r="CC7985" s="2"/>
      <c r="CD7985" s="2"/>
      <c r="CE7985" s="2"/>
    </row>
    <row r="7986" spans="1:83" s="10" customFormat="1" ht="12.75" customHeight="1" x14ac:dyDescent="0.2">
      <c r="A7986" s="64" t="s">
        <v>3701</v>
      </c>
      <c r="B7986" s="9" t="s">
        <v>539</v>
      </c>
      <c r="C7986" s="66" t="s">
        <v>4035</v>
      </c>
      <c r="D7986" s="44" t="s">
        <v>4135</v>
      </c>
      <c r="E7986" s="54"/>
      <c r="F7986" s="55"/>
      <c r="G7986" s="56">
        <v>7400</v>
      </c>
      <c r="H7986" s="57">
        <f t="shared" si="248"/>
        <v>8732</v>
      </c>
      <c r="I7986" s="58">
        <f t="shared" si="249"/>
        <v>0</v>
      </c>
      <c r="J7986" s="59"/>
      <c r="K7986" s="59"/>
      <c r="L7986" s="60"/>
      <c r="M7986" s="61"/>
      <c r="N7986" s="6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  <c r="AX7986" s="2"/>
      <c r="AY7986" s="2"/>
      <c r="AZ7986" s="2"/>
      <c r="BA7986" s="2"/>
      <c r="BB7986" s="2"/>
      <c r="BC7986" s="2"/>
      <c r="BD7986" s="2"/>
      <c r="BE7986" s="2"/>
      <c r="BF7986" s="2"/>
      <c r="BG7986" s="2"/>
      <c r="BH7986" s="2"/>
      <c r="BI7986" s="2"/>
      <c r="BJ7986" s="2"/>
      <c r="BK7986" s="2"/>
      <c r="BL7986" s="2"/>
      <c r="BM7986" s="2"/>
      <c r="BN7986" s="2"/>
      <c r="BO7986" s="2"/>
      <c r="BP7986" s="2"/>
      <c r="BQ7986" s="2"/>
      <c r="BR7986" s="2"/>
      <c r="BS7986" s="2"/>
      <c r="BT7986" s="2"/>
      <c r="BU7986" s="2"/>
      <c r="BV7986" s="2"/>
      <c r="BW7986" s="2"/>
      <c r="BX7986" s="2"/>
      <c r="BY7986" s="2"/>
      <c r="BZ7986" s="2"/>
      <c r="CA7986" s="2"/>
      <c r="CB7986" s="2"/>
      <c r="CC7986" s="2"/>
      <c r="CD7986" s="2"/>
      <c r="CE7986" s="2"/>
    </row>
    <row r="7987" spans="1:83" s="10" customFormat="1" ht="12.75" customHeight="1" x14ac:dyDescent="0.2">
      <c r="A7987" s="98" t="s">
        <v>13048</v>
      </c>
      <c r="B7987" s="70" t="s">
        <v>13049</v>
      </c>
      <c r="C7987" s="66" t="s">
        <v>4035</v>
      </c>
      <c r="D7987" s="72" t="s">
        <v>4135</v>
      </c>
      <c r="E7987" s="54"/>
      <c r="F7987" s="55"/>
      <c r="G7987" s="56">
        <v>170</v>
      </c>
      <c r="H7987" s="57">
        <f t="shared" si="248"/>
        <v>200.6</v>
      </c>
      <c r="I7987" s="58">
        <f t="shared" si="249"/>
        <v>0</v>
      </c>
      <c r="J7987" s="59"/>
      <c r="K7987" s="59"/>
      <c r="L7987" s="60"/>
      <c r="M7987" s="61"/>
      <c r="N7987" s="6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  <c r="AX7987" s="2"/>
      <c r="AY7987" s="2"/>
      <c r="AZ7987" s="2"/>
      <c r="BA7987" s="2"/>
      <c r="BB7987" s="2"/>
      <c r="BC7987" s="2"/>
      <c r="BD7987" s="2"/>
      <c r="BE7987" s="2"/>
      <c r="BF7987" s="2"/>
      <c r="BG7987" s="2"/>
      <c r="BH7987" s="2"/>
      <c r="BI7987" s="2"/>
      <c r="BJ7987" s="2"/>
      <c r="BK7987" s="2"/>
      <c r="BL7987" s="2"/>
      <c r="BM7987" s="2"/>
      <c r="BN7987" s="2"/>
      <c r="BO7987" s="2"/>
      <c r="BP7987" s="2"/>
      <c r="BQ7987" s="2"/>
      <c r="BR7987" s="2"/>
      <c r="BS7987" s="2"/>
      <c r="BT7987" s="2"/>
      <c r="BU7987" s="2"/>
      <c r="BV7987" s="2"/>
      <c r="BW7987" s="2"/>
      <c r="BX7987" s="2"/>
      <c r="BY7987" s="2"/>
      <c r="BZ7987" s="2"/>
      <c r="CA7987" s="2"/>
      <c r="CB7987" s="2"/>
      <c r="CC7987" s="2"/>
      <c r="CD7987" s="2"/>
      <c r="CE7987" s="2"/>
    </row>
    <row r="7988" spans="1:83" s="10" customFormat="1" ht="12.75" customHeight="1" x14ac:dyDescent="0.2">
      <c r="A7988" s="98" t="s">
        <v>13050</v>
      </c>
      <c r="B7988" s="70" t="s">
        <v>55</v>
      </c>
      <c r="C7988" s="66" t="s">
        <v>4035</v>
      </c>
      <c r="D7988" s="72" t="s">
        <v>4135</v>
      </c>
      <c r="E7988" s="54"/>
      <c r="F7988" s="55"/>
      <c r="G7988" s="56">
        <v>220</v>
      </c>
      <c r="H7988" s="57">
        <f t="shared" si="248"/>
        <v>259.59999999999997</v>
      </c>
      <c r="I7988" s="58">
        <f t="shared" si="249"/>
        <v>0</v>
      </c>
      <c r="J7988" s="59"/>
      <c r="K7988" s="59"/>
      <c r="L7988" s="60"/>
      <c r="M7988" s="61"/>
      <c r="N7988" s="6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  <c r="AX7988" s="2"/>
      <c r="AY7988" s="2"/>
      <c r="AZ7988" s="2"/>
      <c r="BA7988" s="2"/>
      <c r="BB7988" s="2"/>
      <c r="BC7988" s="2"/>
      <c r="BD7988" s="2"/>
      <c r="BE7988" s="2"/>
      <c r="BF7988" s="2"/>
      <c r="BG7988" s="2"/>
      <c r="BH7988" s="2"/>
      <c r="BI7988" s="2"/>
      <c r="BJ7988" s="2"/>
      <c r="BK7988" s="2"/>
      <c r="BL7988" s="2"/>
      <c r="BM7988" s="2"/>
      <c r="BN7988" s="2"/>
      <c r="BO7988" s="2"/>
      <c r="BP7988" s="2"/>
      <c r="BQ7988" s="2"/>
      <c r="BR7988" s="2"/>
      <c r="BS7988" s="2"/>
      <c r="BT7988" s="2"/>
      <c r="BU7988" s="2"/>
      <c r="BV7988" s="2"/>
      <c r="BW7988" s="2"/>
      <c r="BX7988" s="2"/>
      <c r="BY7988" s="2"/>
      <c r="BZ7988" s="2"/>
      <c r="CA7988" s="2"/>
      <c r="CB7988" s="2"/>
      <c r="CC7988" s="2"/>
      <c r="CD7988" s="2"/>
      <c r="CE7988" s="2"/>
    </row>
    <row r="7989" spans="1:83" s="10" customFormat="1" ht="12.75" customHeight="1" x14ac:dyDescent="0.2">
      <c r="A7989" s="51" t="s">
        <v>3702</v>
      </c>
      <c r="B7989" s="9" t="s">
        <v>1229</v>
      </c>
      <c r="C7989" s="66" t="s">
        <v>4035</v>
      </c>
      <c r="D7989" s="44" t="s">
        <v>4222</v>
      </c>
      <c r="E7989" s="54"/>
      <c r="F7989" s="55"/>
      <c r="G7989" s="56">
        <v>16520.599999999999</v>
      </c>
      <c r="H7989" s="57">
        <f t="shared" si="248"/>
        <v>19494.307999999997</v>
      </c>
      <c r="I7989" s="58">
        <f t="shared" si="249"/>
        <v>0</v>
      </c>
      <c r="J7989" s="59" t="s">
        <v>4027</v>
      </c>
      <c r="K7989" s="59"/>
      <c r="L7989" s="60" t="s">
        <v>4029</v>
      </c>
      <c r="M7989" s="61">
        <v>3.7</v>
      </c>
      <c r="N7989" s="6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  <c r="AX7989" s="2"/>
      <c r="AY7989" s="2"/>
      <c r="AZ7989" s="2"/>
      <c r="BA7989" s="2"/>
      <c r="BB7989" s="2"/>
      <c r="BC7989" s="2"/>
      <c r="BD7989" s="2"/>
      <c r="BE7989" s="2"/>
      <c r="BF7989" s="2"/>
      <c r="BG7989" s="2"/>
      <c r="BH7989" s="2"/>
      <c r="BI7989" s="2"/>
      <c r="BJ7989" s="2"/>
      <c r="BK7989" s="2"/>
      <c r="BL7989" s="2"/>
      <c r="BM7989" s="2"/>
      <c r="BN7989" s="2"/>
      <c r="BO7989" s="2"/>
      <c r="BP7989" s="2"/>
      <c r="BQ7989" s="2"/>
      <c r="BR7989" s="2"/>
      <c r="BS7989" s="2"/>
      <c r="BT7989" s="2"/>
      <c r="BU7989" s="2"/>
      <c r="BV7989" s="2"/>
      <c r="BW7989" s="2"/>
      <c r="BX7989" s="2"/>
      <c r="BY7989" s="2"/>
      <c r="BZ7989" s="2"/>
      <c r="CA7989" s="2"/>
      <c r="CB7989" s="2"/>
      <c r="CC7989" s="2"/>
      <c r="CD7989" s="2"/>
      <c r="CE7989" s="2"/>
    </row>
    <row r="7990" spans="1:83" s="10" customFormat="1" ht="12.75" customHeight="1" x14ac:dyDescent="0.2">
      <c r="A7990" s="51" t="s">
        <v>3703</v>
      </c>
      <c r="B7990" s="9" t="s">
        <v>659</v>
      </c>
      <c r="C7990" s="66" t="s">
        <v>4035</v>
      </c>
      <c r="D7990" s="44" t="s">
        <v>4222</v>
      </c>
      <c r="E7990" s="54"/>
      <c r="F7990" s="55"/>
      <c r="G7990" s="56">
        <v>170</v>
      </c>
      <c r="H7990" s="57">
        <f t="shared" si="248"/>
        <v>200.6</v>
      </c>
      <c r="I7990" s="58">
        <f t="shared" si="249"/>
        <v>0</v>
      </c>
      <c r="J7990" s="59" t="s">
        <v>4027</v>
      </c>
      <c r="K7990" s="59"/>
      <c r="L7990" s="73" t="s">
        <v>13051</v>
      </c>
      <c r="M7990" s="61">
        <v>0.15</v>
      </c>
      <c r="N7990" s="6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  <c r="AX7990" s="2"/>
      <c r="AY7990" s="2"/>
      <c r="AZ7990" s="2"/>
      <c r="BA7990" s="2"/>
      <c r="BB7990" s="2"/>
      <c r="BC7990" s="2"/>
      <c r="BD7990" s="2"/>
      <c r="BE7990" s="2"/>
      <c r="BF7990" s="2"/>
      <c r="BG7990" s="2"/>
      <c r="BH7990" s="2"/>
      <c r="BI7990" s="2"/>
      <c r="BJ7990" s="2"/>
      <c r="BK7990" s="2"/>
      <c r="BL7990" s="2"/>
      <c r="BM7990" s="2"/>
      <c r="BN7990" s="2"/>
      <c r="BO7990" s="2"/>
      <c r="BP7990" s="2"/>
      <c r="BQ7990" s="2"/>
      <c r="BR7990" s="2"/>
      <c r="BS7990" s="2"/>
      <c r="BT7990" s="2"/>
      <c r="BU7990" s="2"/>
      <c r="BV7990" s="2"/>
      <c r="BW7990" s="2"/>
      <c r="BX7990" s="2"/>
      <c r="BY7990" s="2"/>
      <c r="BZ7990" s="2"/>
      <c r="CA7990" s="2"/>
      <c r="CB7990" s="2"/>
      <c r="CC7990" s="2"/>
      <c r="CD7990" s="2"/>
      <c r="CE7990" s="2"/>
    </row>
    <row r="7991" spans="1:83" s="10" customFormat="1" ht="12.75" customHeight="1" x14ac:dyDescent="0.2">
      <c r="A7991" s="51" t="s">
        <v>3704</v>
      </c>
      <c r="B7991" s="9" t="s">
        <v>1230</v>
      </c>
      <c r="C7991" s="66" t="s">
        <v>4035</v>
      </c>
      <c r="D7991" s="44" t="s">
        <v>4222</v>
      </c>
      <c r="E7991" s="54"/>
      <c r="F7991" s="55"/>
      <c r="G7991" s="56">
        <v>2678.14</v>
      </c>
      <c r="H7991" s="57">
        <f t="shared" si="248"/>
        <v>3160.2051999999999</v>
      </c>
      <c r="I7991" s="58">
        <f t="shared" si="249"/>
        <v>0</v>
      </c>
      <c r="J7991" s="59" t="s">
        <v>4027</v>
      </c>
      <c r="K7991" s="59" t="s">
        <v>13052</v>
      </c>
      <c r="L7991" s="73" t="s">
        <v>13053</v>
      </c>
      <c r="M7991" s="61">
        <v>3.13</v>
      </c>
      <c r="N7991" s="6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  <c r="AX7991" s="2"/>
      <c r="AY7991" s="2"/>
      <c r="AZ7991" s="2"/>
      <c r="BA7991" s="2"/>
      <c r="BB7991" s="2"/>
      <c r="BC7991" s="2"/>
      <c r="BD7991" s="2"/>
      <c r="BE7991" s="2"/>
      <c r="BF7991" s="2"/>
      <c r="BG7991" s="2"/>
      <c r="BH7991" s="2"/>
      <c r="BI7991" s="2"/>
      <c r="BJ7991" s="2"/>
      <c r="BK7991" s="2"/>
      <c r="BL7991" s="2"/>
      <c r="BM7991" s="2"/>
      <c r="BN7991" s="2"/>
      <c r="BO7991" s="2"/>
      <c r="BP7991" s="2"/>
      <c r="BQ7991" s="2"/>
      <c r="BR7991" s="2"/>
      <c r="BS7991" s="2"/>
      <c r="BT7991" s="2"/>
      <c r="BU7991" s="2"/>
      <c r="BV7991" s="2"/>
      <c r="BW7991" s="2"/>
      <c r="BX7991" s="2"/>
      <c r="BY7991" s="2"/>
      <c r="BZ7991" s="2"/>
      <c r="CA7991" s="2"/>
      <c r="CB7991" s="2"/>
      <c r="CC7991" s="2"/>
      <c r="CD7991" s="2"/>
      <c r="CE7991" s="2"/>
    </row>
    <row r="7992" spans="1:83" s="10" customFormat="1" ht="12.75" customHeight="1" x14ac:dyDescent="0.2">
      <c r="A7992" s="51" t="s">
        <v>13054</v>
      </c>
      <c r="B7992" s="9" t="s">
        <v>6058</v>
      </c>
      <c r="C7992" s="53" t="s">
        <v>4007</v>
      </c>
      <c r="D7992" s="44" t="s">
        <v>4222</v>
      </c>
      <c r="E7992" s="54"/>
      <c r="F7992" s="55"/>
      <c r="G7992" s="56">
        <v>41.18</v>
      </c>
      <c r="H7992" s="57">
        <f t="shared" si="248"/>
        <v>48.592399999999998</v>
      </c>
      <c r="I7992" s="58">
        <f t="shared" si="249"/>
        <v>0</v>
      </c>
      <c r="J7992" s="59" t="s">
        <v>4015</v>
      </c>
      <c r="K7992" s="59" t="s">
        <v>4154</v>
      </c>
      <c r="L7992" s="68" t="s">
        <v>4015</v>
      </c>
      <c r="M7992" s="61">
        <v>2.5000000000000001E-2</v>
      </c>
      <c r="N7992" s="6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  <c r="AX7992" s="2"/>
      <c r="AY7992" s="2"/>
      <c r="AZ7992" s="2"/>
      <c r="BA7992" s="2"/>
      <c r="BB7992" s="2"/>
      <c r="BC7992" s="2"/>
      <c r="BD7992" s="2"/>
      <c r="BE7992" s="2"/>
      <c r="BF7992" s="2"/>
      <c r="BG7992" s="2"/>
      <c r="BH7992" s="2"/>
      <c r="BI7992" s="2"/>
      <c r="BJ7992" s="2"/>
      <c r="BK7992" s="2"/>
      <c r="BL7992" s="2"/>
      <c r="BM7992" s="2"/>
      <c r="BN7992" s="2"/>
      <c r="BO7992" s="2"/>
      <c r="BP7992" s="2"/>
      <c r="BQ7992" s="2"/>
      <c r="BR7992" s="2"/>
      <c r="BS7992" s="2"/>
      <c r="BT7992" s="2"/>
      <c r="BU7992" s="2"/>
      <c r="BV7992" s="2"/>
      <c r="BW7992" s="2"/>
      <c r="BX7992" s="2"/>
      <c r="BY7992" s="2"/>
      <c r="BZ7992" s="2"/>
      <c r="CA7992" s="2"/>
      <c r="CB7992" s="2"/>
      <c r="CC7992" s="2"/>
      <c r="CD7992" s="2"/>
      <c r="CE7992" s="2"/>
    </row>
    <row r="7993" spans="1:83" s="10" customFormat="1" ht="12.75" customHeight="1" x14ac:dyDescent="0.2">
      <c r="A7993" s="51" t="s">
        <v>13055</v>
      </c>
      <c r="B7993" s="9" t="s">
        <v>26</v>
      </c>
      <c r="C7993" s="53" t="s">
        <v>4007</v>
      </c>
      <c r="D7993" s="44" t="s">
        <v>4222</v>
      </c>
      <c r="E7993" s="54"/>
      <c r="F7993" s="55"/>
      <c r="G7993" s="56">
        <v>21.38</v>
      </c>
      <c r="H7993" s="57">
        <f t="shared" si="248"/>
        <v>25.228399999999997</v>
      </c>
      <c r="I7993" s="58">
        <f t="shared" si="249"/>
        <v>0</v>
      </c>
      <c r="J7993" s="59" t="s">
        <v>4015</v>
      </c>
      <c r="K7993" s="59" t="s">
        <v>4154</v>
      </c>
      <c r="L7993" s="68" t="s">
        <v>4015</v>
      </c>
      <c r="M7993" s="61">
        <v>1.8E-3</v>
      </c>
      <c r="N7993" s="6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  <c r="AX7993" s="2"/>
      <c r="AY7993" s="2"/>
      <c r="AZ7993" s="2"/>
      <c r="BA7993" s="2"/>
      <c r="BB7993" s="2"/>
      <c r="BC7993" s="2"/>
      <c r="BD7993" s="2"/>
      <c r="BE7993" s="2"/>
      <c r="BF7993" s="2"/>
      <c r="BG7993" s="2"/>
      <c r="BH7993" s="2"/>
      <c r="BI7993" s="2"/>
      <c r="BJ7993" s="2"/>
      <c r="BK7993" s="2"/>
      <c r="BL7993" s="2"/>
      <c r="BM7993" s="2"/>
      <c r="BN7993" s="2"/>
      <c r="BO7993" s="2"/>
      <c r="BP7993" s="2"/>
      <c r="BQ7993" s="2"/>
      <c r="BR7993" s="2"/>
      <c r="BS7993" s="2"/>
      <c r="BT7993" s="2"/>
      <c r="BU7993" s="2"/>
      <c r="BV7993" s="2"/>
      <c r="BW7993" s="2"/>
      <c r="BX7993" s="2"/>
      <c r="BY7993" s="2"/>
      <c r="BZ7993" s="2"/>
      <c r="CA7993" s="2"/>
      <c r="CB7993" s="2"/>
      <c r="CC7993" s="2"/>
      <c r="CD7993" s="2"/>
      <c r="CE7993" s="2"/>
    </row>
    <row r="7994" spans="1:83" s="10" customFormat="1" ht="12.75" customHeight="1" x14ac:dyDescent="0.2">
      <c r="A7994" s="51" t="s">
        <v>3705</v>
      </c>
      <c r="B7994" s="9" t="s">
        <v>1052</v>
      </c>
      <c r="C7994" s="66" t="s">
        <v>4035</v>
      </c>
      <c r="D7994" s="44" t="s">
        <v>4375</v>
      </c>
      <c r="E7994" s="54"/>
      <c r="F7994" s="55"/>
      <c r="G7994" s="56">
        <v>24000</v>
      </c>
      <c r="H7994" s="57">
        <f t="shared" si="248"/>
        <v>28320</v>
      </c>
      <c r="I7994" s="58">
        <f t="shared" si="249"/>
        <v>0</v>
      </c>
      <c r="J7994" s="59" t="s">
        <v>4027</v>
      </c>
      <c r="K7994" s="59"/>
      <c r="L7994" s="73" t="s">
        <v>13056</v>
      </c>
      <c r="M7994" s="61">
        <v>55.37</v>
      </c>
      <c r="N7994" s="6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  <c r="AY7994" s="2"/>
      <c r="AZ7994" s="2"/>
      <c r="BA7994" s="2"/>
      <c r="BB7994" s="2"/>
      <c r="BC7994" s="2"/>
      <c r="BD7994" s="2"/>
      <c r="BE7994" s="2"/>
      <c r="BF7994" s="2"/>
      <c r="BG7994" s="2"/>
      <c r="BH7994" s="2"/>
      <c r="BI7994" s="2"/>
      <c r="BJ7994" s="2"/>
      <c r="BK7994" s="2"/>
      <c r="BL7994" s="2"/>
      <c r="BM7994" s="2"/>
      <c r="BN7994" s="2"/>
      <c r="BO7994" s="2"/>
      <c r="BP7994" s="2"/>
      <c r="BQ7994" s="2"/>
      <c r="BR7994" s="2"/>
      <c r="BS7994" s="2"/>
      <c r="BT7994" s="2"/>
      <c r="BU7994" s="2"/>
      <c r="BV7994" s="2"/>
      <c r="BW7994" s="2"/>
      <c r="BX7994" s="2"/>
      <c r="BY7994" s="2"/>
      <c r="BZ7994" s="2"/>
      <c r="CA7994" s="2"/>
      <c r="CB7994" s="2"/>
      <c r="CC7994" s="2"/>
      <c r="CD7994" s="2"/>
      <c r="CE7994" s="2"/>
    </row>
    <row r="7995" spans="1:83" s="10" customFormat="1" ht="12.75" customHeight="1" x14ac:dyDescent="0.2">
      <c r="A7995" s="51" t="s">
        <v>3706</v>
      </c>
      <c r="B7995" s="9" t="s">
        <v>1055</v>
      </c>
      <c r="C7995" s="66" t="s">
        <v>4035</v>
      </c>
      <c r="D7995" s="44" t="s">
        <v>4375</v>
      </c>
      <c r="E7995" s="54"/>
      <c r="F7995" s="55"/>
      <c r="G7995" s="56">
        <v>24000</v>
      </c>
      <c r="H7995" s="57">
        <f t="shared" si="248"/>
        <v>28320</v>
      </c>
      <c r="I7995" s="58">
        <f t="shared" si="249"/>
        <v>0</v>
      </c>
      <c r="J7995" s="59" t="s">
        <v>4027</v>
      </c>
      <c r="K7995" s="59"/>
      <c r="L7995" s="60" t="s">
        <v>8197</v>
      </c>
      <c r="M7995" s="61">
        <v>58.47</v>
      </c>
      <c r="N7995" s="6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  <c r="AX7995" s="2"/>
      <c r="AY7995" s="2"/>
      <c r="AZ7995" s="2"/>
      <c r="BA7995" s="2"/>
      <c r="BB7995" s="2"/>
      <c r="BC7995" s="2"/>
      <c r="BD7995" s="2"/>
      <c r="BE7995" s="2"/>
      <c r="BF7995" s="2"/>
      <c r="BG7995" s="2"/>
      <c r="BH7995" s="2"/>
      <c r="BI7995" s="2"/>
      <c r="BJ7995" s="2"/>
      <c r="BK7995" s="2"/>
      <c r="BL7995" s="2"/>
      <c r="BM7995" s="2"/>
      <c r="BN7995" s="2"/>
      <c r="BO7995" s="2"/>
      <c r="BP7995" s="2"/>
      <c r="BQ7995" s="2"/>
      <c r="BR7995" s="2"/>
      <c r="BS7995" s="2"/>
      <c r="BT7995" s="2"/>
      <c r="BU7995" s="2"/>
      <c r="BV7995" s="2"/>
      <c r="BW7995" s="2"/>
      <c r="BX7995" s="2"/>
      <c r="BY7995" s="2"/>
      <c r="BZ7995" s="2"/>
      <c r="CA7995" s="2"/>
      <c r="CB7995" s="2"/>
      <c r="CC7995" s="2"/>
      <c r="CD7995" s="2"/>
      <c r="CE7995" s="2"/>
    </row>
    <row r="7996" spans="1:83" s="10" customFormat="1" ht="12.75" customHeight="1" x14ac:dyDescent="0.2">
      <c r="A7996" s="51" t="s">
        <v>3707</v>
      </c>
      <c r="B7996" s="9" t="s">
        <v>1147</v>
      </c>
      <c r="C7996" s="66" t="s">
        <v>4035</v>
      </c>
      <c r="D7996" s="44" t="s">
        <v>4375</v>
      </c>
      <c r="E7996" s="54"/>
      <c r="F7996" s="55"/>
      <c r="G7996" s="56">
        <v>13500</v>
      </c>
      <c r="H7996" s="57">
        <f t="shared" si="248"/>
        <v>15930</v>
      </c>
      <c r="I7996" s="58">
        <f t="shared" si="249"/>
        <v>0</v>
      </c>
      <c r="J7996" s="59" t="s">
        <v>4027</v>
      </c>
      <c r="K7996" s="59"/>
      <c r="L7996" s="73" t="s">
        <v>12781</v>
      </c>
      <c r="M7996" s="61">
        <v>21.3</v>
      </c>
      <c r="N7996" s="6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  <c r="AX7996" s="2"/>
      <c r="AY7996" s="2"/>
      <c r="AZ7996" s="2"/>
      <c r="BA7996" s="2"/>
      <c r="BB7996" s="2"/>
      <c r="BC7996" s="2"/>
      <c r="BD7996" s="2"/>
      <c r="BE7996" s="2"/>
      <c r="BF7996" s="2"/>
      <c r="BG7996" s="2"/>
      <c r="BH7996" s="2"/>
      <c r="BI7996" s="2"/>
      <c r="BJ7996" s="2"/>
      <c r="BK7996" s="2"/>
      <c r="BL7996" s="2"/>
      <c r="BM7996" s="2"/>
      <c r="BN7996" s="2"/>
      <c r="BO7996" s="2"/>
      <c r="BP7996" s="2"/>
      <c r="BQ7996" s="2"/>
      <c r="BR7996" s="2"/>
      <c r="BS7996" s="2"/>
      <c r="BT7996" s="2"/>
      <c r="BU7996" s="2"/>
      <c r="BV7996" s="2"/>
      <c r="BW7996" s="2"/>
      <c r="BX7996" s="2"/>
      <c r="BY7996" s="2"/>
      <c r="BZ7996" s="2"/>
      <c r="CA7996" s="2"/>
      <c r="CB7996" s="2"/>
      <c r="CC7996" s="2"/>
      <c r="CD7996" s="2"/>
      <c r="CE7996" s="2"/>
    </row>
    <row r="7997" spans="1:83" s="10" customFormat="1" ht="12.75" customHeight="1" x14ac:dyDescent="0.2">
      <c r="A7997" s="51" t="s">
        <v>3708</v>
      </c>
      <c r="B7997" s="9" t="s">
        <v>1231</v>
      </c>
      <c r="C7997" s="66" t="s">
        <v>4035</v>
      </c>
      <c r="D7997" s="44" t="s">
        <v>4375</v>
      </c>
      <c r="E7997" s="54"/>
      <c r="F7997" s="55"/>
      <c r="G7997" s="56">
        <v>5800</v>
      </c>
      <c r="H7997" s="57">
        <f t="shared" si="248"/>
        <v>6844</v>
      </c>
      <c r="I7997" s="58">
        <f t="shared" si="249"/>
        <v>0</v>
      </c>
      <c r="J7997" s="59" t="s">
        <v>4027</v>
      </c>
      <c r="K7997" s="59"/>
      <c r="L7997" s="73" t="s">
        <v>12938</v>
      </c>
      <c r="M7997" s="61">
        <v>24</v>
      </c>
      <c r="N7997" s="6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  <c r="AX7997" s="2"/>
      <c r="AY7997" s="2"/>
      <c r="AZ7997" s="2"/>
      <c r="BA7997" s="2"/>
      <c r="BB7997" s="2"/>
      <c r="BC7997" s="2"/>
      <c r="BD7997" s="2"/>
      <c r="BE7997" s="2"/>
      <c r="BF7997" s="2"/>
      <c r="BG7997" s="2"/>
      <c r="BH7997" s="2"/>
      <c r="BI7997" s="2"/>
      <c r="BJ7997" s="2"/>
      <c r="BK7997" s="2"/>
      <c r="BL7997" s="2"/>
      <c r="BM7997" s="2"/>
      <c r="BN7997" s="2"/>
      <c r="BO7997" s="2"/>
      <c r="BP7997" s="2"/>
      <c r="BQ7997" s="2"/>
      <c r="BR7997" s="2"/>
      <c r="BS7997" s="2"/>
      <c r="BT7997" s="2"/>
      <c r="BU7997" s="2"/>
      <c r="BV7997" s="2"/>
      <c r="BW7997" s="2"/>
      <c r="BX7997" s="2"/>
      <c r="BY7997" s="2"/>
      <c r="BZ7997" s="2"/>
      <c r="CA7997" s="2"/>
      <c r="CB7997" s="2"/>
      <c r="CC7997" s="2"/>
      <c r="CD7997" s="2"/>
      <c r="CE7997" s="2"/>
    </row>
    <row r="7998" spans="1:83" s="10" customFormat="1" ht="12.75" customHeight="1" x14ac:dyDescent="0.2">
      <c r="A7998" s="51" t="s">
        <v>3709</v>
      </c>
      <c r="B7998" s="9" t="s">
        <v>1232</v>
      </c>
      <c r="C7998" s="66" t="s">
        <v>4035</v>
      </c>
      <c r="D7998" s="44" t="s">
        <v>4375</v>
      </c>
      <c r="E7998" s="54"/>
      <c r="F7998" s="55"/>
      <c r="G7998" s="56">
        <v>5800</v>
      </c>
      <c r="H7998" s="57">
        <f t="shared" si="248"/>
        <v>6844</v>
      </c>
      <c r="I7998" s="58">
        <f t="shared" si="249"/>
        <v>0</v>
      </c>
      <c r="J7998" s="59" t="s">
        <v>4027</v>
      </c>
      <c r="K7998" s="59"/>
      <c r="L7998" s="73" t="s">
        <v>12938</v>
      </c>
      <c r="M7998" s="61">
        <v>24</v>
      </c>
      <c r="N7998" s="6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  <c r="AX7998" s="2"/>
      <c r="AY7998" s="2"/>
      <c r="AZ7998" s="2"/>
      <c r="BA7998" s="2"/>
      <c r="BB7998" s="2"/>
      <c r="BC7998" s="2"/>
      <c r="BD7998" s="2"/>
      <c r="BE7998" s="2"/>
      <c r="BF7998" s="2"/>
      <c r="BG7998" s="2"/>
      <c r="BH7998" s="2"/>
      <c r="BI7998" s="2"/>
      <c r="BJ7998" s="2"/>
      <c r="BK7998" s="2"/>
      <c r="BL7998" s="2"/>
      <c r="BM7998" s="2"/>
      <c r="BN7998" s="2"/>
      <c r="BO7998" s="2"/>
      <c r="BP7998" s="2"/>
      <c r="BQ7998" s="2"/>
      <c r="BR7998" s="2"/>
      <c r="BS7998" s="2"/>
      <c r="BT7998" s="2"/>
      <c r="BU7998" s="2"/>
      <c r="BV7998" s="2"/>
      <c r="BW7998" s="2"/>
      <c r="BX7998" s="2"/>
      <c r="BY7998" s="2"/>
      <c r="BZ7998" s="2"/>
      <c r="CA7998" s="2"/>
      <c r="CB7998" s="2"/>
      <c r="CC7998" s="2"/>
      <c r="CD7998" s="2"/>
      <c r="CE7998" s="2"/>
    </row>
    <row r="7999" spans="1:83" s="10" customFormat="1" ht="12.75" customHeight="1" x14ac:dyDescent="0.2">
      <c r="A7999" s="51" t="s">
        <v>3710</v>
      </c>
      <c r="B7999" s="9" t="s">
        <v>230</v>
      </c>
      <c r="C7999" s="66" t="s">
        <v>4035</v>
      </c>
      <c r="D7999" s="44" t="s">
        <v>4375</v>
      </c>
      <c r="E7999" s="54"/>
      <c r="F7999" s="55"/>
      <c r="G7999" s="56">
        <v>8900</v>
      </c>
      <c r="H7999" s="57">
        <f t="shared" si="248"/>
        <v>10502</v>
      </c>
      <c r="I7999" s="58">
        <f t="shared" si="249"/>
        <v>0</v>
      </c>
      <c r="J7999" s="59" t="s">
        <v>4027</v>
      </c>
      <c r="K7999" s="59"/>
      <c r="L7999" s="73" t="s">
        <v>12938</v>
      </c>
      <c r="M7999" s="61">
        <v>18.190000000000001</v>
      </c>
      <c r="N7999" s="6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  <c r="AX7999" s="2"/>
      <c r="AY7999" s="2"/>
      <c r="AZ7999" s="2"/>
      <c r="BA7999" s="2"/>
      <c r="BB7999" s="2"/>
      <c r="BC7999" s="2"/>
      <c r="BD7999" s="2"/>
      <c r="BE7999" s="2"/>
      <c r="BF7999" s="2"/>
      <c r="BG7999" s="2"/>
      <c r="BH7999" s="2"/>
      <c r="BI7999" s="2"/>
      <c r="BJ7999" s="2"/>
      <c r="BK7999" s="2"/>
      <c r="BL7999" s="2"/>
      <c r="BM7999" s="2"/>
      <c r="BN7999" s="2"/>
      <c r="BO7999" s="2"/>
      <c r="BP7999" s="2"/>
      <c r="BQ7999" s="2"/>
      <c r="BR7999" s="2"/>
      <c r="BS7999" s="2"/>
      <c r="BT7999" s="2"/>
      <c r="BU7999" s="2"/>
      <c r="BV7999" s="2"/>
      <c r="BW7999" s="2"/>
      <c r="BX7999" s="2"/>
      <c r="BY7999" s="2"/>
      <c r="BZ7999" s="2"/>
      <c r="CA7999" s="2"/>
      <c r="CB7999" s="2"/>
      <c r="CC7999" s="2"/>
      <c r="CD7999" s="2"/>
      <c r="CE7999" s="2"/>
    </row>
    <row r="8000" spans="1:83" s="10" customFormat="1" ht="12.75" customHeight="1" x14ac:dyDescent="0.2">
      <c r="A8000" s="99" t="s">
        <v>13057</v>
      </c>
      <c r="B8000" s="9" t="s">
        <v>13058</v>
      </c>
      <c r="C8000" s="66" t="s">
        <v>4035</v>
      </c>
      <c r="D8000" s="44" t="s">
        <v>4375</v>
      </c>
      <c r="E8000" s="54"/>
      <c r="F8000" s="55"/>
      <c r="G8000" s="56">
        <v>9497.86</v>
      </c>
      <c r="H8000" s="57">
        <f t="shared" si="248"/>
        <v>11207.4748</v>
      </c>
      <c r="I8000" s="58">
        <f t="shared" si="249"/>
        <v>0</v>
      </c>
      <c r="J8000" s="59" t="s">
        <v>4287</v>
      </c>
      <c r="K8000" s="59"/>
      <c r="L8000" s="60" t="s">
        <v>4029</v>
      </c>
      <c r="M8000" s="61"/>
      <c r="N8000" s="6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  <c r="AO8000" s="2"/>
      <c r="AP8000" s="2"/>
      <c r="AQ8000" s="2"/>
      <c r="AR8000" s="2"/>
      <c r="AS8000" s="2"/>
      <c r="AT8000" s="2"/>
      <c r="AU8000" s="2"/>
      <c r="AV8000" s="2"/>
      <c r="AW8000" s="2"/>
      <c r="AX8000" s="2"/>
      <c r="AY8000" s="2"/>
      <c r="AZ8000" s="2"/>
      <c r="BA8000" s="2"/>
      <c r="BB8000" s="2"/>
      <c r="BC8000" s="2"/>
      <c r="BD8000" s="2"/>
      <c r="BE8000" s="2"/>
      <c r="BF8000" s="2"/>
      <c r="BG8000" s="2"/>
      <c r="BH8000" s="2"/>
      <c r="BI8000" s="2"/>
      <c r="BJ8000" s="2"/>
      <c r="BK8000" s="2"/>
      <c r="BL8000" s="2"/>
      <c r="BM8000" s="2"/>
      <c r="BN8000" s="2"/>
      <c r="BO8000" s="2"/>
      <c r="BP8000" s="2"/>
      <c r="BQ8000" s="2"/>
      <c r="BR8000" s="2"/>
      <c r="BS8000" s="2"/>
      <c r="BT8000" s="2"/>
      <c r="BU8000" s="2"/>
      <c r="BV8000" s="2"/>
      <c r="BW8000" s="2"/>
      <c r="BX8000" s="2"/>
      <c r="BY8000" s="2"/>
      <c r="BZ8000" s="2"/>
      <c r="CA8000" s="2"/>
      <c r="CB8000" s="2"/>
      <c r="CC8000" s="2"/>
      <c r="CD8000" s="2"/>
      <c r="CE8000" s="2"/>
    </row>
    <row r="8001" spans="1:83" s="10" customFormat="1" ht="12.75" customHeight="1" x14ac:dyDescent="0.2">
      <c r="A8001" s="51" t="s">
        <v>3711</v>
      </c>
      <c r="B8001" s="9" t="s">
        <v>1043</v>
      </c>
      <c r="C8001" s="66" t="s">
        <v>4035</v>
      </c>
      <c r="D8001" s="44" t="s">
        <v>4375</v>
      </c>
      <c r="E8001" s="54"/>
      <c r="F8001" s="55"/>
      <c r="G8001" s="56">
        <v>2900</v>
      </c>
      <c r="H8001" s="57">
        <f t="shared" si="248"/>
        <v>3422</v>
      </c>
      <c r="I8001" s="58">
        <f t="shared" si="249"/>
        <v>0</v>
      </c>
      <c r="J8001" s="59" t="s">
        <v>4027</v>
      </c>
      <c r="K8001" s="59"/>
      <c r="L8001" s="60" t="s">
        <v>8197</v>
      </c>
      <c r="M8001" s="61">
        <v>6.7</v>
      </c>
      <c r="N8001" s="6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  <c r="AO8001" s="2"/>
      <c r="AP8001" s="2"/>
      <c r="AQ8001" s="2"/>
      <c r="AR8001" s="2"/>
      <c r="AS8001" s="2"/>
      <c r="AT8001" s="2"/>
      <c r="AU8001" s="2"/>
      <c r="AV8001" s="2"/>
      <c r="AW8001" s="2"/>
      <c r="AX8001" s="2"/>
      <c r="AY8001" s="2"/>
      <c r="AZ8001" s="2"/>
      <c r="BA8001" s="2"/>
      <c r="BB8001" s="2"/>
      <c r="BC8001" s="2"/>
      <c r="BD8001" s="2"/>
      <c r="BE8001" s="2"/>
      <c r="BF8001" s="2"/>
      <c r="BG8001" s="2"/>
      <c r="BH8001" s="2"/>
      <c r="BI8001" s="2"/>
      <c r="BJ8001" s="2"/>
      <c r="BK8001" s="2"/>
      <c r="BL8001" s="2"/>
      <c r="BM8001" s="2"/>
      <c r="BN8001" s="2"/>
      <c r="BO8001" s="2"/>
      <c r="BP8001" s="2"/>
      <c r="BQ8001" s="2"/>
      <c r="BR8001" s="2"/>
      <c r="BS8001" s="2"/>
      <c r="BT8001" s="2"/>
      <c r="BU8001" s="2"/>
      <c r="BV8001" s="2"/>
      <c r="BW8001" s="2"/>
      <c r="BX8001" s="2"/>
      <c r="BY8001" s="2"/>
      <c r="BZ8001" s="2"/>
      <c r="CA8001" s="2"/>
      <c r="CB8001" s="2"/>
      <c r="CC8001" s="2"/>
      <c r="CD8001" s="2"/>
      <c r="CE8001" s="2"/>
    </row>
    <row r="8002" spans="1:83" s="10" customFormat="1" ht="12.75" customHeight="1" x14ac:dyDescent="0.2">
      <c r="A8002" s="78" t="s">
        <v>13059</v>
      </c>
      <c r="B8002" s="70" t="s">
        <v>13060</v>
      </c>
      <c r="C8002" s="66" t="s">
        <v>4035</v>
      </c>
      <c r="D8002" s="72" t="s">
        <v>4269</v>
      </c>
      <c r="E8002" s="54"/>
      <c r="F8002" s="55"/>
      <c r="G8002" s="56">
        <v>15000</v>
      </c>
      <c r="H8002" s="57">
        <f t="shared" si="248"/>
        <v>17700</v>
      </c>
      <c r="I8002" s="58">
        <f t="shared" si="249"/>
        <v>0</v>
      </c>
      <c r="J8002" s="59" t="s">
        <v>4027</v>
      </c>
      <c r="K8002" s="59"/>
      <c r="L8002" s="60" t="s">
        <v>4029</v>
      </c>
      <c r="M8002" s="61">
        <v>83.52</v>
      </c>
      <c r="N8002" s="6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  <c r="AY8002" s="2"/>
      <c r="AZ8002" s="2"/>
      <c r="BA8002" s="2"/>
      <c r="BB8002" s="2"/>
      <c r="BC8002" s="2"/>
      <c r="BD8002" s="2"/>
      <c r="BE8002" s="2"/>
      <c r="BF8002" s="2"/>
      <c r="BG8002" s="2"/>
      <c r="BH8002" s="2"/>
      <c r="BI8002" s="2"/>
      <c r="BJ8002" s="2"/>
      <c r="BK8002" s="2"/>
      <c r="BL8002" s="2"/>
      <c r="BM8002" s="2"/>
      <c r="BN8002" s="2"/>
      <c r="BO8002" s="2"/>
      <c r="BP8002" s="2"/>
      <c r="BQ8002" s="2"/>
      <c r="BR8002" s="2"/>
      <c r="BS8002" s="2"/>
      <c r="BT8002" s="2"/>
      <c r="BU8002" s="2"/>
      <c r="BV8002" s="2"/>
      <c r="BW8002" s="2"/>
      <c r="BX8002" s="2"/>
      <c r="BY8002" s="2"/>
      <c r="BZ8002" s="2"/>
      <c r="CA8002" s="2"/>
      <c r="CB8002" s="2"/>
      <c r="CC8002" s="2"/>
      <c r="CD8002" s="2"/>
      <c r="CE8002" s="2"/>
    </row>
    <row r="8003" spans="1:83" s="10" customFormat="1" ht="12.75" customHeight="1" x14ac:dyDescent="0.2">
      <c r="A8003" s="78" t="s">
        <v>3712</v>
      </c>
      <c r="B8003" s="70" t="s">
        <v>1233</v>
      </c>
      <c r="C8003" s="66" t="s">
        <v>4035</v>
      </c>
      <c r="D8003" s="72" t="s">
        <v>4269</v>
      </c>
      <c r="E8003" s="54"/>
      <c r="F8003" s="55"/>
      <c r="G8003" s="56">
        <v>26007</v>
      </c>
      <c r="H8003" s="57">
        <f t="shared" si="248"/>
        <v>30688.26</v>
      </c>
      <c r="I8003" s="58">
        <f t="shared" si="249"/>
        <v>0</v>
      </c>
      <c r="J8003" s="59" t="s">
        <v>4027</v>
      </c>
      <c r="K8003" s="59"/>
      <c r="L8003" s="73" t="s">
        <v>13061</v>
      </c>
      <c r="M8003" s="61">
        <v>83.52</v>
      </c>
      <c r="N8003" s="6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  <c r="AX8003" s="2"/>
      <c r="AY8003" s="2"/>
      <c r="AZ8003" s="2"/>
      <c r="BA8003" s="2"/>
      <c r="BB8003" s="2"/>
      <c r="BC8003" s="2"/>
      <c r="BD8003" s="2"/>
      <c r="BE8003" s="2"/>
      <c r="BF8003" s="2"/>
      <c r="BG8003" s="2"/>
      <c r="BH8003" s="2"/>
      <c r="BI8003" s="2"/>
      <c r="BJ8003" s="2"/>
      <c r="BK8003" s="2"/>
      <c r="BL8003" s="2"/>
      <c r="BM8003" s="2"/>
      <c r="BN8003" s="2"/>
      <c r="BO8003" s="2"/>
      <c r="BP8003" s="2"/>
      <c r="BQ8003" s="2"/>
      <c r="BR8003" s="2"/>
      <c r="BS8003" s="2"/>
      <c r="BT8003" s="2"/>
      <c r="BU8003" s="2"/>
      <c r="BV8003" s="2"/>
      <c r="BW8003" s="2"/>
      <c r="BX8003" s="2"/>
      <c r="BY8003" s="2"/>
      <c r="BZ8003" s="2"/>
      <c r="CA8003" s="2"/>
      <c r="CB8003" s="2"/>
      <c r="CC8003" s="2"/>
      <c r="CD8003" s="2"/>
      <c r="CE8003" s="2"/>
    </row>
    <row r="8004" spans="1:83" s="10" customFormat="1" ht="12.75" customHeight="1" x14ac:dyDescent="0.2">
      <c r="A8004" s="64" t="s">
        <v>13062</v>
      </c>
      <c r="B8004" s="9" t="s">
        <v>12409</v>
      </c>
      <c r="C8004" s="53" t="s">
        <v>4007</v>
      </c>
      <c r="D8004" s="44" t="s">
        <v>4269</v>
      </c>
      <c r="E8004" s="54"/>
      <c r="F8004" s="55"/>
      <c r="G8004" s="56">
        <v>10746.56</v>
      </c>
      <c r="H8004" s="57">
        <f t="shared" si="248"/>
        <v>12680.940799999998</v>
      </c>
      <c r="I8004" s="58">
        <f t="shared" si="249"/>
        <v>0</v>
      </c>
      <c r="J8004" s="59" t="s">
        <v>4027</v>
      </c>
      <c r="K8004" s="59" t="s">
        <v>9143</v>
      </c>
      <c r="L8004" s="73" t="s">
        <v>13061</v>
      </c>
      <c r="M8004" s="61">
        <v>80</v>
      </c>
      <c r="N8004" s="6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  <c r="AX8004" s="2"/>
      <c r="AY8004" s="2"/>
      <c r="AZ8004" s="2"/>
      <c r="BA8004" s="2"/>
      <c r="BB8004" s="2"/>
      <c r="BC8004" s="2"/>
      <c r="BD8004" s="2"/>
      <c r="BE8004" s="2"/>
      <c r="BF8004" s="2"/>
      <c r="BG8004" s="2"/>
      <c r="BH8004" s="2"/>
      <c r="BI8004" s="2"/>
      <c r="BJ8004" s="2"/>
      <c r="BK8004" s="2"/>
      <c r="BL8004" s="2"/>
      <c r="BM8004" s="2"/>
      <c r="BN8004" s="2"/>
      <c r="BO8004" s="2"/>
      <c r="BP8004" s="2"/>
      <c r="BQ8004" s="2"/>
      <c r="BR8004" s="2"/>
      <c r="BS8004" s="2"/>
      <c r="BT8004" s="2"/>
      <c r="BU8004" s="2"/>
      <c r="BV8004" s="2"/>
      <c r="BW8004" s="2"/>
      <c r="BX8004" s="2"/>
      <c r="BY8004" s="2"/>
      <c r="BZ8004" s="2"/>
      <c r="CA8004" s="2"/>
      <c r="CB8004" s="2"/>
      <c r="CC8004" s="2"/>
      <c r="CD8004" s="2"/>
      <c r="CE8004" s="2"/>
    </row>
    <row r="8005" spans="1:83" s="10" customFormat="1" ht="12.75" customHeight="1" x14ac:dyDescent="0.2">
      <c r="A8005" s="51" t="s">
        <v>13063</v>
      </c>
      <c r="B8005" s="9" t="s">
        <v>13064</v>
      </c>
      <c r="C8005" s="66" t="s">
        <v>4035</v>
      </c>
      <c r="D8005" s="44" t="s">
        <v>4269</v>
      </c>
      <c r="E8005" s="54"/>
      <c r="F8005" s="55"/>
      <c r="G8005" s="56">
        <v>75.3</v>
      </c>
      <c r="H8005" s="57">
        <f t="shared" si="248"/>
        <v>88.853999999999985</v>
      </c>
      <c r="I8005" s="58">
        <f t="shared" si="249"/>
        <v>0</v>
      </c>
      <c r="J8005" s="59" t="s">
        <v>4027</v>
      </c>
      <c r="K8005" s="59"/>
      <c r="L8005" s="73" t="s">
        <v>13065</v>
      </c>
      <c r="M8005" s="61">
        <v>0.06</v>
      </c>
      <c r="N8005" s="6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  <c r="AX8005" s="2"/>
      <c r="AY8005" s="2"/>
      <c r="AZ8005" s="2"/>
      <c r="BA8005" s="2"/>
      <c r="BB8005" s="2"/>
      <c r="BC8005" s="2"/>
      <c r="BD8005" s="2"/>
      <c r="BE8005" s="2"/>
      <c r="BF8005" s="2"/>
      <c r="BG8005" s="2"/>
      <c r="BH8005" s="2"/>
      <c r="BI8005" s="2"/>
      <c r="BJ8005" s="2"/>
      <c r="BK8005" s="2"/>
      <c r="BL8005" s="2"/>
      <c r="BM8005" s="2"/>
      <c r="BN8005" s="2"/>
      <c r="BO8005" s="2"/>
      <c r="BP8005" s="2"/>
      <c r="BQ8005" s="2"/>
      <c r="BR8005" s="2"/>
      <c r="BS8005" s="2"/>
      <c r="BT8005" s="2"/>
      <c r="BU8005" s="2"/>
      <c r="BV8005" s="2"/>
      <c r="BW8005" s="2"/>
      <c r="BX8005" s="2"/>
      <c r="BY8005" s="2"/>
      <c r="BZ8005" s="2"/>
      <c r="CA8005" s="2"/>
      <c r="CB8005" s="2"/>
      <c r="CC8005" s="2"/>
      <c r="CD8005" s="2"/>
      <c r="CE8005" s="2"/>
    </row>
    <row r="8006" spans="1:83" s="10" customFormat="1" ht="12.75" customHeight="1" x14ac:dyDescent="0.2">
      <c r="A8006" s="64" t="s">
        <v>13066</v>
      </c>
      <c r="B8006" s="9" t="s">
        <v>1077</v>
      </c>
      <c r="C8006" s="53" t="s">
        <v>4007</v>
      </c>
      <c r="D8006" s="44" t="s">
        <v>4033</v>
      </c>
      <c r="E8006" s="54"/>
      <c r="F8006" s="55"/>
      <c r="G8006" s="56">
        <v>188.51</v>
      </c>
      <c r="H8006" s="57">
        <f t="shared" si="248"/>
        <v>222.44179999999997</v>
      </c>
      <c r="I8006" s="58">
        <f t="shared" si="249"/>
        <v>0</v>
      </c>
      <c r="J8006" s="59" t="s">
        <v>4027</v>
      </c>
      <c r="K8006" s="59" t="s">
        <v>9143</v>
      </c>
      <c r="L8006" s="73" t="s">
        <v>13056</v>
      </c>
      <c r="M8006" s="61">
        <v>0.8</v>
      </c>
      <c r="N8006" s="6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  <c r="AX8006" s="2"/>
      <c r="AY8006" s="2"/>
      <c r="AZ8006" s="2"/>
      <c r="BA8006" s="2"/>
      <c r="BB8006" s="2"/>
      <c r="BC8006" s="2"/>
      <c r="BD8006" s="2"/>
      <c r="BE8006" s="2"/>
      <c r="BF8006" s="2"/>
      <c r="BG8006" s="2"/>
      <c r="BH8006" s="2"/>
      <c r="BI8006" s="2"/>
      <c r="BJ8006" s="2"/>
      <c r="BK8006" s="2"/>
      <c r="BL8006" s="2"/>
      <c r="BM8006" s="2"/>
      <c r="BN8006" s="2"/>
      <c r="BO8006" s="2"/>
      <c r="BP8006" s="2"/>
      <c r="BQ8006" s="2"/>
      <c r="BR8006" s="2"/>
      <c r="BS8006" s="2"/>
      <c r="BT8006" s="2"/>
      <c r="BU8006" s="2"/>
      <c r="BV8006" s="2"/>
      <c r="BW8006" s="2"/>
      <c r="BX8006" s="2"/>
      <c r="BY8006" s="2"/>
      <c r="BZ8006" s="2"/>
      <c r="CA8006" s="2"/>
      <c r="CB8006" s="2"/>
      <c r="CC8006" s="2"/>
      <c r="CD8006" s="2"/>
      <c r="CE8006" s="2"/>
    </row>
    <row r="8007" spans="1:83" s="10" customFormat="1" ht="12.75" customHeight="1" x14ac:dyDescent="0.2">
      <c r="A8007" s="64" t="s">
        <v>13067</v>
      </c>
      <c r="B8007" s="9" t="s">
        <v>13068</v>
      </c>
      <c r="C8007" s="53" t="s">
        <v>4007</v>
      </c>
      <c r="D8007" s="44" t="s">
        <v>4033</v>
      </c>
      <c r="E8007" s="54"/>
      <c r="F8007" s="55"/>
      <c r="G8007" s="56">
        <v>15.5</v>
      </c>
      <c r="H8007" s="57">
        <f t="shared" si="248"/>
        <v>18.29</v>
      </c>
      <c r="I8007" s="58">
        <f t="shared" si="249"/>
        <v>0</v>
      </c>
      <c r="J8007" s="59" t="s">
        <v>4027</v>
      </c>
      <c r="K8007" s="59" t="s">
        <v>4154</v>
      </c>
      <c r="L8007" s="60" t="s">
        <v>4029</v>
      </c>
      <c r="M8007" s="61">
        <v>6.6000000000000003E-2</v>
      </c>
      <c r="N8007" s="6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  <c r="AO8007" s="2"/>
      <c r="AP8007" s="2"/>
      <c r="AQ8007" s="2"/>
      <c r="AR8007" s="2"/>
      <c r="AS8007" s="2"/>
      <c r="AT8007" s="2"/>
      <c r="AU8007" s="2"/>
      <c r="AV8007" s="2"/>
      <c r="AW8007" s="2"/>
      <c r="AX8007" s="2"/>
      <c r="AY8007" s="2"/>
      <c r="AZ8007" s="2"/>
      <c r="BA8007" s="2"/>
      <c r="BB8007" s="2"/>
      <c r="BC8007" s="2"/>
      <c r="BD8007" s="2"/>
      <c r="BE8007" s="2"/>
      <c r="BF8007" s="2"/>
      <c r="BG8007" s="2"/>
      <c r="BH8007" s="2"/>
      <c r="BI8007" s="2"/>
      <c r="BJ8007" s="2"/>
      <c r="BK8007" s="2"/>
      <c r="BL8007" s="2"/>
      <c r="BM8007" s="2"/>
      <c r="BN8007" s="2"/>
      <c r="BO8007" s="2"/>
      <c r="BP8007" s="2"/>
      <c r="BQ8007" s="2"/>
      <c r="BR8007" s="2"/>
      <c r="BS8007" s="2"/>
      <c r="BT8007" s="2"/>
      <c r="BU8007" s="2"/>
      <c r="BV8007" s="2"/>
      <c r="BW8007" s="2"/>
      <c r="BX8007" s="2"/>
      <c r="BY8007" s="2"/>
      <c r="BZ8007" s="2"/>
      <c r="CA8007" s="2"/>
      <c r="CB8007" s="2"/>
      <c r="CC8007" s="2"/>
      <c r="CD8007" s="2"/>
      <c r="CE8007" s="2"/>
    </row>
    <row r="8008" spans="1:83" s="10" customFormat="1" ht="12.75" customHeight="1" x14ac:dyDescent="0.2">
      <c r="A8008" s="64" t="s">
        <v>13069</v>
      </c>
      <c r="B8008" s="9" t="s">
        <v>13070</v>
      </c>
      <c r="C8008" s="53" t="s">
        <v>4007</v>
      </c>
      <c r="D8008" s="44" t="s">
        <v>4033</v>
      </c>
      <c r="E8008" s="54"/>
      <c r="F8008" s="55"/>
      <c r="G8008" s="56">
        <v>38.82</v>
      </c>
      <c r="H8008" s="57">
        <f t="shared" ref="H8008:H8071" si="250">G8008*1.18</f>
        <v>45.807600000000001</v>
      </c>
      <c r="I8008" s="58">
        <f t="shared" ref="I8008:I8071" si="251">H8008*F8008</f>
        <v>0</v>
      </c>
      <c r="J8008" s="59" t="s">
        <v>4027</v>
      </c>
      <c r="K8008" s="59" t="s">
        <v>4154</v>
      </c>
      <c r="L8008" s="60" t="s">
        <v>4029</v>
      </c>
      <c r="M8008" s="61">
        <v>4.2000000000000003E-2</v>
      </c>
      <c r="N8008" s="6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  <c r="AX8008" s="2"/>
      <c r="AY8008" s="2"/>
      <c r="AZ8008" s="2"/>
      <c r="BA8008" s="2"/>
      <c r="BB8008" s="2"/>
      <c r="BC8008" s="2"/>
      <c r="BD8008" s="2"/>
      <c r="BE8008" s="2"/>
      <c r="BF8008" s="2"/>
      <c r="BG8008" s="2"/>
      <c r="BH8008" s="2"/>
      <c r="BI8008" s="2"/>
      <c r="BJ8008" s="2"/>
      <c r="BK8008" s="2"/>
      <c r="BL8008" s="2"/>
      <c r="BM8008" s="2"/>
      <c r="BN8008" s="2"/>
      <c r="BO8008" s="2"/>
      <c r="BP8008" s="2"/>
      <c r="BQ8008" s="2"/>
      <c r="BR8008" s="2"/>
      <c r="BS8008" s="2"/>
      <c r="BT8008" s="2"/>
      <c r="BU8008" s="2"/>
      <c r="BV8008" s="2"/>
      <c r="BW8008" s="2"/>
      <c r="BX8008" s="2"/>
      <c r="BY8008" s="2"/>
      <c r="BZ8008" s="2"/>
      <c r="CA8008" s="2"/>
      <c r="CB8008" s="2"/>
      <c r="CC8008" s="2"/>
      <c r="CD8008" s="2"/>
      <c r="CE8008" s="2"/>
    </row>
    <row r="8009" spans="1:83" s="10" customFormat="1" ht="12.75" customHeight="1" x14ac:dyDescent="0.2">
      <c r="A8009" s="51" t="s">
        <v>13071</v>
      </c>
      <c r="B8009" s="9" t="s">
        <v>13072</v>
      </c>
      <c r="C8009" s="66" t="s">
        <v>4035</v>
      </c>
      <c r="D8009" s="44" t="s">
        <v>4033</v>
      </c>
      <c r="E8009" s="54"/>
      <c r="F8009" s="55"/>
      <c r="G8009" s="56">
        <v>8546.57</v>
      </c>
      <c r="H8009" s="57">
        <f t="shared" si="250"/>
        <v>10084.952599999999</v>
      </c>
      <c r="I8009" s="58">
        <f t="shared" si="251"/>
        <v>0</v>
      </c>
      <c r="J8009" s="59" t="s">
        <v>4027</v>
      </c>
      <c r="K8009" s="59"/>
      <c r="L8009" s="60" t="s">
        <v>4029</v>
      </c>
      <c r="M8009" s="61">
        <v>2.23</v>
      </c>
      <c r="N8009" s="6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  <c r="AX8009" s="2"/>
      <c r="AY8009" s="2"/>
      <c r="AZ8009" s="2"/>
      <c r="BA8009" s="2"/>
      <c r="BB8009" s="2"/>
      <c r="BC8009" s="2"/>
      <c r="BD8009" s="2"/>
      <c r="BE8009" s="2"/>
      <c r="BF8009" s="2"/>
      <c r="BG8009" s="2"/>
      <c r="BH8009" s="2"/>
      <c r="BI8009" s="2"/>
      <c r="BJ8009" s="2"/>
      <c r="BK8009" s="2"/>
      <c r="BL8009" s="2"/>
      <c r="BM8009" s="2"/>
      <c r="BN8009" s="2"/>
      <c r="BO8009" s="2"/>
      <c r="BP8009" s="2"/>
      <c r="BQ8009" s="2"/>
      <c r="BR8009" s="2"/>
      <c r="BS8009" s="2"/>
      <c r="BT8009" s="2"/>
      <c r="BU8009" s="2"/>
      <c r="BV8009" s="2"/>
      <c r="BW8009" s="2"/>
      <c r="BX8009" s="2"/>
      <c r="BY8009" s="2"/>
      <c r="BZ8009" s="2"/>
      <c r="CA8009" s="2"/>
      <c r="CB8009" s="2"/>
      <c r="CC8009" s="2"/>
      <c r="CD8009" s="2"/>
      <c r="CE8009" s="2"/>
    </row>
    <row r="8010" spans="1:83" s="10" customFormat="1" ht="12.75" customHeight="1" x14ac:dyDescent="0.2">
      <c r="A8010" s="51" t="s">
        <v>13073</v>
      </c>
      <c r="B8010" s="9" t="s">
        <v>17</v>
      </c>
      <c r="C8010" s="66" t="s">
        <v>4035</v>
      </c>
      <c r="D8010" s="44" t="s">
        <v>4033</v>
      </c>
      <c r="E8010" s="54"/>
      <c r="F8010" s="55"/>
      <c r="G8010" s="56">
        <v>15</v>
      </c>
      <c r="H8010" s="57">
        <f t="shared" si="250"/>
        <v>17.7</v>
      </c>
      <c r="I8010" s="58">
        <f t="shared" si="251"/>
        <v>0</v>
      </c>
      <c r="J8010" s="59" t="s">
        <v>4027</v>
      </c>
      <c r="K8010" s="59"/>
      <c r="L8010" s="60" t="s">
        <v>4029</v>
      </c>
      <c r="M8010" s="61">
        <v>0.01</v>
      </c>
      <c r="N8010" s="6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  <c r="AX8010" s="2"/>
      <c r="AY8010" s="2"/>
      <c r="AZ8010" s="2"/>
      <c r="BA8010" s="2"/>
      <c r="BB8010" s="2"/>
      <c r="BC8010" s="2"/>
      <c r="BD8010" s="2"/>
      <c r="BE8010" s="2"/>
      <c r="BF8010" s="2"/>
      <c r="BG8010" s="2"/>
      <c r="BH8010" s="2"/>
      <c r="BI8010" s="2"/>
      <c r="BJ8010" s="2"/>
      <c r="BK8010" s="2"/>
      <c r="BL8010" s="2"/>
      <c r="BM8010" s="2"/>
      <c r="BN8010" s="2"/>
      <c r="BO8010" s="2"/>
      <c r="BP8010" s="2"/>
      <c r="BQ8010" s="2"/>
      <c r="BR8010" s="2"/>
      <c r="BS8010" s="2"/>
      <c r="BT8010" s="2"/>
      <c r="BU8010" s="2"/>
      <c r="BV8010" s="2"/>
      <c r="BW8010" s="2"/>
      <c r="BX8010" s="2"/>
      <c r="BY8010" s="2"/>
      <c r="BZ8010" s="2"/>
      <c r="CA8010" s="2"/>
      <c r="CB8010" s="2"/>
      <c r="CC8010" s="2"/>
      <c r="CD8010" s="2"/>
      <c r="CE8010" s="2"/>
    </row>
    <row r="8011" spans="1:83" s="10" customFormat="1" ht="12.75" customHeight="1" x14ac:dyDescent="0.2">
      <c r="A8011" s="51" t="s">
        <v>3713</v>
      </c>
      <c r="B8011" s="9" t="s">
        <v>1173</v>
      </c>
      <c r="C8011" s="66" t="s">
        <v>4035</v>
      </c>
      <c r="D8011" s="44" t="s">
        <v>4033</v>
      </c>
      <c r="E8011" s="54"/>
      <c r="F8011" s="55"/>
      <c r="G8011" s="56">
        <v>21000</v>
      </c>
      <c r="H8011" s="57">
        <f t="shared" si="250"/>
        <v>24780</v>
      </c>
      <c r="I8011" s="58">
        <f t="shared" si="251"/>
        <v>0</v>
      </c>
      <c r="J8011" s="59" t="s">
        <v>4027</v>
      </c>
      <c r="K8011" s="59"/>
      <c r="L8011" s="60" t="s">
        <v>4029</v>
      </c>
      <c r="M8011" s="61">
        <v>11.5</v>
      </c>
      <c r="N8011" s="6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  <c r="AX8011" s="2"/>
      <c r="AY8011" s="2"/>
      <c r="AZ8011" s="2"/>
      <c r="BA8011" s="2"/>
      <c r="BB8011" s="2"/>
      <c r="BC8011" s="2"/>
      <c r="BD8011" s="2"/>
      <c r="BE8011" s="2"/>
      <c r="BF8011" s="2"/>
      <c r="BG8011" s="2"/>
      <c r="BH8011" s="2"/>
      <c r="BI8011" s="2"/>
      <c r="BJ8011" s="2"/>
      <c r="BK8011" s="2"/>
      <c r="BL8011" s="2"/>
      <c r="BM8011" s="2"/>
      <c r="BN8011" s="2"/>
      <c r="BO8011" s="2"/>
      <c r="BP8011" s="2"/>
      <c r="BQ8011" s="2"/>
      <c r="BR8011" s="2"/>
      <c r="BS8011" s="2"/>
      <c r="BT8011" s="2"/>
      <c r="BU8011" s="2"/>
      <c r="BV8011" s="2"/>
      <c r="BW8011" s="2"/>
      <c r="BX8011" s="2"/>
      <c r="BY8011" s="2"/>
      <c r="BZ8011" s="2"/>
      <c r="CA8011" s="2"/>
      <c r="CB8011" s="2"/>
      <c r="CC8011" s="2"/>
      <c r="CD8011" s="2"/>
      <c r="CE8011" s="2"/>
    </row>
    <row r="8012" spans="1:83" s="10" customFormat="1" ht="12.75" customHeight="1" x14ac:dyDescent="0.2">
      <c r="A8012" s="51" t="s">
        <v>13074</v>
      </c>
      <c r="B8012" s="9" t="s">
        <v>13075</v>
      </c>
      <c r="C8012" s="66" t="s">
        <v>4035</v>
      </c>
      <c r="D8012" s="44" t="s">
        <v>4033</v>
      </c>
      <c r="E8012" s="54"/>
      <c r="F8012" s="55"/>
      <c r="G8012" s="56">
        <v>3127.2</v>
      </c>
      <c r="H8012" s="57">
        <f t="shared" si="250"/>
        <v>3690.0959999999995</v>
      </c>
      <c r="I8012" s="58">
        <f t="shared" si="251"/>
        <v>0</v>
      </c>
      <c r="J8012" s="59"/>
      <c r="K8012" s="59"/>
      <c r="L8012" s="60" t="s">
        <v>4029</v>
      </c>
      <c r="M8012" s="61"/>
      <c r="N8012" s="6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  <c r="AX8012" s="2"/>
      <c r="AY8012" s="2"/>
      <c r="AZ8012" s="2"/>
      <c r="BA8012" s="2"/>
      <c r="BB8012" s="2"/>
      <c r="BC8012" s="2"/>
      <c r="BD8012" s="2"/>
      <c r="BE8012" s="2"/>
      <c r="BF8012" s="2"/>
      <c r="BG8012" s="2"/>
      <c r="BH8012" s="2"/>
      <c r="BI8012" s="2"/>
      <c r="BJ8012" s="2"/>
      <c r="BK8012" s="2"/>
      <c r="BL8012" s="2"/>
      <c r="BM8012" s="2"/>
      <c r="BN8012" s="2"/>
      <c r="BO8012" s="2"/>
      <c r="BP8012" s="2"/>
      <c r="BQ8012" s="2"/>
      <c r="BR8012" s="2"/>
      <c r="BS8012" s="2"/>
      <c r="BT8012" s="2"/>
      <c r="BU8012" s="2"/>
      <c r="BV8012" s="2"/>
      <c r="BW8012" s="2"/>
      <c r="BX8012" s="2"/>
      <c r="BY8012" s="2"/>
      <c r="BZ8012" s="2"/>
      <c r="CA8012" s="2"/>
      <c r="CB8012" s="2"/>
      <c r="CC8012" s="2"/>
      <c r="CD8012" s="2"/>
      <c r="CE8012" s="2"/>
    </row>
    <row r="8013" spans="1:83" s="10" customFormat="1" ht="12.75" customHeight="1" x14ac:dyDescent="0.2">
      <c r="A8013" s="51" t="s">
        <v>3714</v>
      </c>
      <c r="B8013" s="9" t="s">
        <v>1234</v>
      </c>
      <c r="C8013" s="66" t="s">
        <v>4035</v>
      </c>
      <c r="D8013" s="44" t="s">
        <v>4049</v>
      </c>
      <c r="E8013" s="54"/>
      <c r="F8013" s="55"/>
      <c r="G8013" s="56">
        <v>3500</v>
      </c>
      <c r="H8013" s="57">
        <f t="shared" si="250"/>
        <v>4130</v>
      </c>
      <c r="I8013" s="58">
        <f t="shared" si="251"/>
        <v>0</v>
      </c>
      <c r="J8013" s="59" t="s">
        <v>4027</v>
      </c>
      <c r="K8013" s="59"/>
      <c r="L8013" s="73" t="s">
        <v>7621</v>
      </c>
      <c r="M8013" s="61">
        <v>8.1</v>
      </c>
      <c r="N8013" s="6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  <c r="AX8013" s="2"/>
      <c r="AY8013" s="2"/>
      <c r="AZ8013" s="2"/>
      <c r="BA8013" s="2"/>
      <c r="BB8013" s="2"/>
      <c r="BC8013" s="2"/>
      <c r="BD8013" s="2"/>
      <c r="BE8013" s="2"/>
      <c r="BF8013" s="2"/>
      <c r="BG8013" s="2"/>
      <c r="BH8013" s="2"/>
      <c r="BI8013" s="2"/>
      <c r="BJ8013" s="2"/>
      <c r="BK8013" s="2"/>
      <c r="BL8013" s="2"/>
      <c r="BM8013" s="2"/>
      <c r="BN8013" s="2"/>
      <c r="BO8013" s="2"/>
      <c r="BP8013" s="2"/>
      <c r="BQ8013" s="2"/>
      <c r="BR8013" s="2"/>
      <c r="BS8013" s="2"/>
      <c r="BT8013" s="2"/>
      <c r="BU8013" s="2"/>
      <c r="BV8013" s="2"/>
      <c r="BW8013" s="2"/>
      <c r="BX8013" s="2"/>
      <c r="BY8013" s="2"/>
      <c r="BZ8013" s="2"/>
      <c r="CA8013" s="2"/>
      <c r="CB8013" s="2"/>
      <c r="CC8013" s="2"/>
      <c r="CD8013" s="2"/>
      <c r="CE8013" s="2"/>
    </row>
    <row r="8014" spans="1:83" s="10" customFormat="1" ht="12.75" customHeight="1" x14ac:dyDescent="0.2">
      <c r="A8014" s="51" t="s">
        <v>13076</v>
      </c>
      <c r="B8014" s="9" t="s">
        <v>13077</v>
      </c>
      <c r="C8014" s="66" t="s">
        <v>4035</v>
      </c>
      <c r="D8014" s="44" t="s">
        <v>4049</v>
      </c>
      <c r="E8014" s="54"/>
      <c r="F8014" s="55"/>
      <c r="G8014" s="56">
        <v>3500</v>
      </c>
      <c r="H8014" s="57">
        <f t="shared" si="250"/>
        <v>4130</v>
      </c>
      <c r="I8014" s="58">
        <f t="shared" si="251"/>
        <v>0</v>
      </c>
      <c r="J8014" s="59" t="s">
        <v>4027</v>
      </c>
      <c r="K8014" s="59"/>
      <c r="L8014" s="73" t="s">
        <v>7621</v>
      </c>
      <c r="M8014" s="61">
        <v>8.1</v>
      </c>
      <c r="N8014" s="6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  <c r="AX8014" s="2"/>
      <c r="AY8014" s="2"/>
      <c r="AZ8014" s="2"/>
      <c r="BA8014" s="2"/>
      <c r="BB8014" s="2"/>
      <c r="BC8014" s="2"/>
      <c r="BD8014" s="2"/>
      <c r="BE8014" s="2"/>
      <c r="BF8014" s="2"/>
      <c r="BG8014" s="2"/>
      <c r="BH8014" s="2"/>
      <c r="BI8014" s="2"/>
      <c r="BJ8014" s="2"/>
      <c r="BK8014" s="2"/>
      <c r="BL8014" s="2"/>
      <c r="BM8014" s="2"/>
      <c r="BN8014" s="2"/>
      <c r="BO8014" s="2"/>
      <c r="BP8014" s="2"/>
      <c r="BQ8014" s="2"/>
      <c r="BR8014" s="2"/>
      <c r="BS8014" s="2"/>
      <c r="BT8014" s="2"/>
      <c r="BU8014" s="2"/>
      <c r="BV8014" s="2"/>
      <c r="BW8014" s="2"/>
      <c r="BX8014" s="2"/>
      <c r="BY8014" s="2"/>
      <c r="BZ8014" s="2"/>
      <c r="CA8014" s="2"/>
      <c r="CB8014" s="2"/>
      <c r="CC8014" s="2"/>
      <c r="CD8014" s="2"/>
      <c r="CE8014" s="2"/>
    </row>
    <row r="8015" spans="1:83" s="10" customFormat="1" ht="12.75" customHeight="1" x14ac:dyDescent="0.2">
      <c r="A8015" s="64" t="s">
        <v>13078</v>
      </c>
      <c r="B8015" s="9" t="s">
        <v>37</v>
      </c>
      <c r="C8015" s="53" t="s">
        <v>4007</v>
      </c>
      <c r="D8015" s="44" t="s">
        <v>4049</v>
      </c>
      <c r="E8015" s="54"/>
      <c r="F8015" s="55"/>
      <c r="G8015" s="56">
        <v>980</v>
      </c>
      <c r="H8015" s="57">
        <f t="shared" si="250"/>
        <v>1156.3999999999999</v>
      </c>
      <c r="I8015" s="58">
        <f t="shared" si="251"/>
        <v>0</v>
      </c>
      <c r="J8015" s="59" t="s">
        <v>4027</v>
      </c>
      <c r="K8015" s="59" t="s">
        <v>9143</v>
      </c>
      <c r="L8015" s="73" t="s">
        <v>7617</v>
      </c>
      <c r="M8015" s="61">
        <v>0.73</v>
      </c>
      <c r="N8015" s="6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  <c r="AX8015" s="2"/>
      <c r="AY8015" s="2"/>
      <c r="AZ8015" s="2"/>
      <c r="BA8015" s="2"/>
      <c r="BB8015" s="2"/>
      <c r="BC8015" s="2"/>
      <c r="BD8015" s="2"/>
      <c r="BE8015" s="2"/>
      <c r="BF8015" s="2"/>
      <c r="BG8015" s="2"/>
      <c r="BH8015" s="2"/>
      <c r="BI8015" s="2"/>
      <c r="BJ8015" s="2"/>
      <c r="BK8015" s="2"/>
      <c r="BL8015" s="2"/>
      <c r="BM8015" s="2"/>
      <c r="BN8015" s="2"/>
      <c r="BO8015" s="2"/>
      <c r="BP8015" s="2"/>
      <c r="BQ8015" s="2"/>
      <c r="BR8015" s="2"/>
      <c r="BS8015" s="2"/>
      <c r="BT8015" s="2"/>
      <c r="BU8015" s="2"/>
      <c r="BV8015" s="2"/>
      <c r="BW8015" s="2"/>
      <c r="BX8015" s="2"/>
      <c r="BY8015" s="2"/>
      <c r="BZ8015" s="2"/>
      <c r="CA8015" s="2"/>
      <c r="CB8015" s="2"/>
      <c r="CC8015" s="2"/>
      <c r="CD8015" s="2"/>
      <c r="CE8015" s="2"/>
    </row>
    <row r="8016" spans="1:83" s="10" customFormat="1" ht="12.75" customHeight="1" x14ac:dyDescent="0.2">
      <c r="A8016" s="51" t="s">
        <v>3715</v>
      </c>
      <c r="B8016" s="9" t="s">
        <v>1235</v>
      </c>
      <c r="C8016" s="66" t="s">
        <v>4035</v>
      </c>
      <c r="D8016" s="44" t="s">
        <v>4049</v>
      </c>
      <c r="E8016" s="54"/>
      <c r="F8016" s="55"/>
      <c r="G8016" s="56">
        <v>183.67</v>
      </c>
      <c r="H8016" s="57">
        <f t="shared" si="250"/>
        <v>216.73059999999998</v>
      </c>
      <c r="I8016" s="58">
        <f t="shared" si="251"/>
        <v>0</v>
      </c>
      <c r="J8016" s="59" t="s">
        <v>4027</v>
      </c>
      <c r="K8016" s="59"/>
      <c r="L8016" s="73" t="s">
        <v>7621</v>
      </c>
      <c r="M8016" s="61">
        <v>0.3</v>
      </c>
      <c r="N8016" s="6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  <c r="AX8016" s="2"/>
      <c r="AY8016" s="2"/>
      <c r="AZ8016" s="2"/>
      <c r="BA8016" s="2"/>
      <c r="BB8016" s="2"/>
      <c r="BC8016" s="2"/>
      <c r="BD8016" s="2"/>
      <c r="BE8016" s="2"/>
      <c r="BF8016" s="2"/>
      <c r="BG8016" s="2"/>
      <c r="BH8016" s="2"/>
      <c r="BI8016" s="2"/>
      <c r="BJ8016" s="2"/>
      <c r="BK8016" s="2"/>
      <c r="BL8016" s="2"/>
      <c r="BM8016" s="2"/>
      <c r="BN8016" s="2"/>
      <c r="BO8016" s="2"/>
      <c r="BP8016" s="2"/>
      <c r="BQ8016" s="2"/>
      <c r="BR8016" s="2"/>
      <c r="BS8016" s="2"/>
      <c r="BT8016" s="2"/>
      <c r="BU8016" s="2"/>
      <c r="BV8016" s="2"/>
      <c r="BW8016" s="2"/>
      <c r="BX8016" s="2"/>
      <c r="BY8016" s="2"/>
      <c r="BZ8016" s="2"/>
      <c r="CA8016" s="2"/>
      <c r="CB8016" s="2"/>
      <c r="CC8016" s="2"/>
      <c r="CD8016" s="2"/>
      <c r="CE8016" s="2"/>
    </row>
    <row r="8017" spans="1:83" s="10" customFormat="1" ht="12.75" customHeight="1" x14ac:dyDescent="0.2">
      <c r="A8017" s="51" t="s">
        <v>13079</v>
      </c>
      <c r="B8017" s="9" t="s">
        <v>13080</v>
      </c>
      <c r="C8017" s="66" t="s">
        <v>4035</v>
      </c>
      <c r="D8017" s="44" t="s">
        <v>4049</v>
      </c>
      <c r="E8017" s="54"/>
      <c r="F8017" s="55"/>
      <c r="G8017" s="56">
        <v>183.67</v>
      </c>
      <c r="H8017" s="57">
        <f t="shared" si="250"/>
        <v>216.73059999999998</v>
      </c>
      <c r="I8017" s="58">
        <f t="shared" si="251"/>
        <v>0</v>
      </c>
      <c r="J8017" s="59" t="s">
        <v>4027</v>
      </c>
      <c r="K8017" s="59"/>
      <c r="L8017" s="73" t="s">
        <v>7621</v>
      </c>
      <c r="M8017" s="61">
        <v>0.3</v>
      </c>
      <c r="N8017" s="6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  <c r="AX8017" s="2"/>
      <c r="AY8017" s="2"/>
      <c r="AZ8017" s="2"/>
      <c r="BA8017" s="2"/>
      <c r="BB8017" s="2"/>
      <c r="BC8017" s="2"/>
      <c r="BD8017" s="2"/>
      <c r="BE8017" s="2"/>
      <c r="BF8017" s="2"/>
      <c r="BG8017" s="2"/>
      <c r="BH8017" s="2"/>
      <c r="BI8017" s="2"/>
      <c r="BJ8017" s="2"/>
      <c r="BK8017" s="2"/>
      <c r="BL8017" s="2"/>
      <c r="BM8017" s="2"/>
      <c r="BN8017" s="2"/>
      <c r="BO8017" s="2"/>
      <c r="BP8017" s="2"/>
      <c r="BQ8017" s="2"/>
      <c r="BR8017" s="2"/>
      <c r="BS8017" s="2"/>
      <c r="BT8017" s="2"/>
      <c r="BU8017" s="2"/>
      <c r="BV8017" s="2"/>
      <c r="BW8017" s="2"/>
      <c r="BX8017" s="2"/>
      <c r="BY8017" s="2"/>
      <c r="BZ8017" s="2"/>
      <c r="CA8017" s="2"/>
      <c r="CB8017" s="2"/>
      <c r="CC8017" s="2"/>
      <c r="CD8017" s="2"/>
      <c r="CE8017" s="2"/>
    </row>
    <row r="8018" spans="1:83" s="10" customFormat="1" ht="12.75" customHeight="1" x14ac:dyDescent="0.2">
      <c r="A8018" s="51" t="s">
        <v>3716</v>
      </c>
      <c r="B8018" s="9" t="s">
        <v>218</v>
      </c>
      <c r="C8018" s="66" t="s">
        <v>4035</v>
      </c>
      <c r="D8018" s="44" t="s">
        <v>4049</v>
      </c>
      <c r="E8018" s="54"/>
      <c r="F8018" s="55"/>
      <c r="G8018" s="56">
        <v>78.62</v>
      </c>
      <c r="H8018" s="57">
        <f t="shared" si="250"/>
        <v>92.771600000000007</v>
      </c>
      <c r="I8018" s="58">
        <f t="shared" si="251"/>
        <v>0</v>
      </c>
      <c r="J8018" s="59" t="s">
        <v>4027</v>
      </c>
      <c r="K8018" s="59"/>
      <c r="L8018" s="73" t="s">
        <v>4989</v>
      </c>
      <c r="M8018" s="61">
        <v>0.18</v>
      </c>
      <c r="N8018" s="6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  <c r="AX8018" s="2"/>
      <c r="AY8018" s="2"/>
      <c r="AZ8018" s="2"/>
      <c r="BA8018" s="2"/>
      <c r="BB8018" s="2"/>
      <c r="BC8018" s="2"/>
      <c r="BD8018" s="2"/>
      <c r="BE8018" s="2"/>
      <c r="BF8018" s="2"/>
      <c r="BG8018" s="2"/>
      <c r="BH8018" s="2"/>
      <c r="BI8018" s="2"/>
      <c r="BJ8018" s="2"/>
      <c r="BK8018" s="2"/>
      <c r="BL8018" s="2"/>
      <c r="BM8018" s="2"/>
      <c r="BN8018" s="2"/>
      <c r="BO8018" s="2"/>
      <c r="BP8018" s="2"/>
      <c r="BQ8018" s="2"/>
      <c r="BR8018" s="2"/>
      <c r="BS8018" s="2"/>
      <c r="BT8018" s="2"/>
      <c r="BU8018" s="2"/>
      <c r="BV8018" s="2"/>
      <c r="BW8018" s="2"/>
      <c r="BX8018" s="2"/>
      <c r="BY8018" s="2"/>
      <c r="BZ8018" s="2"/>
      <c r="CA8018" s="2"/>
      <c r="CB8018" s="2"/>
      <c r="CC8018" s="2"/>
      <c r="CD8018" s="2"/>
      <c r="CE8018" s="2"/>
    </row>
    <row r="8019" spans="1:83" s="10" customFormat="1" ht="12.75" customHeight="1" x14ac:dyDescent="0.2">
      <c r="A8019" s="51" t="s">
        <v>3717</v>
      </c>
      <c r="B8019" s="9" t="s">
        <v>19</v>
      </c>
      <c r="C8019" s="66" t="s">
        <v>4035</v>
      </c>
      <c r="D8019" s="44" t="s">
        <v>4049</v>
      </c>
      <c r="E8019" s="54"/>
      <c r="F8019" s="55"/>
      <c r="G8019" s="56">
        <v>1834.6</v>
      </c>
      <c r="H8019" s="57">
        <f t="shared" si="250"/>
        <v>2164.828</v>
      </c>
      <c r="I8019" s="58">
        <f t="shared" si="251"/>
        <v>0</v>
      </c>
      <c r="J8019" s="59" t="s">
        <v>4027</v>
      </c>
      <c r="K8019" s="59"/>
      <c r="L8019" s="73" t="s">
        <v>4989</v>
      </c>
      <c r="M8019" s="61">
        <v>0.6</v>
      </c>
      <c r="N8019" s="6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  <c r="AX8019" s="2"/>
      <c r="AY8019" s="2"/>
      <c r="AZ8019" s="2"/>
      <c r="BA8019" s="2"/>
      <c r="BB8019" s="2"/>
      <c r="BC8019" s="2"/>
      <c r="BD8019" s="2"/>
      <c r="BE8019" s="2"/>
      <c r="BF8019" s="2"/>
      <c r="BG8019" s="2"/>
      <c r="BH8019" s="2"/>
      <c r="BI8019" s="2"/>
      <c r="BJ8019" s="2"/>
      <c r="BK8019" s="2"/>
      <c r="BL8019" s="2"/>
      <c r="BM8019" s="2"/>
      <c r="BN8019" s="2"/>
      <c r="BO8019" s="2"/>
      <c r="BP8019" s="2"/>
      <c r="BQ8019" s="2"/>
      <c r="BR8019" s="2"/>
      <c r="BS8019" s="2"/>
      <c r="BT8019" s="2"/>
      <c r="BU8019" s="2"/>
      <c r="BV8019" s="2"/>
      <c r="BW8019" s="2"/>
      <c r="BX8019" s="2"/>
      <c r="BY8019" s="2"/>
      <c r="BZ8019" s="2"/>
      <c r="CA8019" s="2"/>
      <c r="CB8019" s="2"/>
      <c r="CC8019" s="2"/>
      <c r="CD8019" s="2"/>
      <c r="CE8019" s="2"/>
    </row>
    <row r="8020" spans="1:83" s="10" customFormat="1" ht="12.75" customHeight="1" x14ac:dyDescent="0.2">
      <c r="A8020" s="51" t="s">
        <v>3718</v>
      </c>
      <c r="B8020" s="9" t="s">
        <v>628</v>
      </c>
      <c r="C8020" s="66" t="s">
        <v>4035</v>
      </c>
      <c r="D8020" s="44" t="s">
        <v>4049</v>
      </c>
      <c r="E8020" s="54"/>
      <c r="F8020" s="55"/>
      <c r="G8020" s="56">
        <v>5194.13</v>
      </c>
      <c r="H8020" s="57">
        <f t="shared" si="250"/>
        <v>6129.0734000000002</v>
      </c>
      <c r="I8020" s="58">
        <f t="shared" si="251"/>
        <v>0</v>
      </c>
      <c r="J8020" s="59" t="s">
        <v>4027</v>
      </c>
      <c r="K8020" s="59"/>
      <c r="L8020" s="73" t="s">
        <v>4989</v>
      </c>
      <c r="M8020" s="61">
        <v>2.8</v>
      </c>
      <c r="N8020" s="6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  <c r="AX8020" s="2"/>
      <c r="AY8020" s="2"/>
      <c r="AZ8020" s="2"/>
      <c r="BA8020" s="2"/>
      <c r="BB8020" s="2"/>
      <c r="BC8020" s="2"/>
      <c r="BD8020" s="2"/>
      <c r="BE8020" s="2"/>
      <c r="BF8020" s="2"/>
      <c r="BG8020" s="2"/>
      <c r="BH8020" s="2"/>
      <c r="BI8020" s="2"/>
      <c r="BJ8020" s="2"/>
      <c r="BK8020" s="2"/>
      <c r="BL8020" s="2"/>
      <c r="BM8020" s="2"/>
      <c r="BN8020" s="2"/>
      <c r="BO8020" s="2"/>
      <c r="BP8020" s="2"/>
      <c r="BQ8020" s="2"/>
      <c r="BR8020" s="2"/>
      <c r="BS8020" s="2"/>
      <c r="BT8020" s="2"/>
      <c r="BU8020" s="2"/>
      <c r="BV8020" s="2"/>
      <c r="BW8020" s="2"/>
      <c r="BX8020" s="2"/>
      <c r="BY8020" s="2"/>
      <c r="BZ8020" s="2"/>
      <c r="CA8020" s="2"/>
      <c r="CB8020" s="2"/>
      <c r="CC8020" s="2"/>
      <c r="CD8020" s="2"/>
      <c r="CE8020" s="2"/>
    </row>
    <row r="8021" spans="1:83" s="10" customFormat="1" ht="12.75" customHeight="1" x14ac:dyDescent="0.2">
      <c r="A8021" s="51" t="s">
        <v>13081</v>
      </c>
      <c r="B8021" s="9" t="s">
        <v>420</v>
      </c>
      <c r="C8021" s="66" t="s">
        <v>4035</v>
      </c>
      <c r="D8021" s="44" t="s">
        <v>4945</v>
      </c>
      <c r="E8021" s="54"/>
      <c r="F8021" s="55"/>
      <c r="G8021" s="56">
        <v>1403.8</v>
      </c>
      <c r="H8021" s="57">
        <f t="shared" si="250"/>
        <v>1656.4839999999999</v>
      </c>
      <c r="I8021" s="58">
        <f t="shared" si="251"/>
        <v>0</v>
      </c>
      <c r="J8021" s="59"/>
      <c r="K8021" s="59"/>
      <c r="L8021" s="60" t="s">
        <v>4029</v>
      </c>
      <c r="M8021" s="61"/>
      <c r="N8021" s="6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  <c r="AX8021" s="2"/>
      <c r="AY8021" s="2"/>
      <c r="AZ8021" s="2"/>
      <c r="BA8021" s="2"/>
      <c r="BB8021" s="2"/>
      <c r="BC8021" s="2"/>
      <c r="BD8021" s="2"/>
      <c r="BE8021" s="2"/>
      <c r="BF8021" s="2"/>
      <c r="BG8021" s="2"/>
      <c r="BH8021" s="2"/>
      <c r="BI8021" s="2"/>
      <c r="BJ8021" s="2"/>
      <c r="BK8021" s="2"/>
      <c r="BL8021" s="2"/>
      <c r="BM8021" s="2"/>
      <c r="BN8021" s="2"/>
      <c r="BO8021" s="2"/>
      <c r="BP8021" s="2"/>
      <c r="BQ8021" s="2"/>
      <c r="BR8021" s="2"/>
      <c r="BS8021" s="2"/>
      <c r="BT8021" s="2"/>
      <c r="BU8021" s="2"/>
      <c r="BV8021" s="2"/>
      <c r="BW8021" s="2"/>
      <c r="BX8021" s="2"/>
      <c r="BY8021" s="2"/>
      <c r="BZ8021" s="2"/>
      <c r="CA8021" s="2"/>
      <c r="CB8021" s="2"/>
      <c r="CC8021" s="2"/>
      <c r="CD8021" s="2"/>
      <c r="CE8021" s="2"/>
    </row>
    <row r="8022" spans="1:83" s="10" customFormat="1" ht="12.75" customHeight="1" x14ac:dyDescent="0.2">
      <c r="A8022" s="64" t="s">
        <v>13082</v>
      </c>
      <c r="B8022" s="9" t="s">
        <v>558</v>
      </c>
      <c r="C8022" s="53" t="s">
        <v>4007</v>
      </c>
      <c r="D8022" s="44" t="s">
        <v>4319</v>
      </c>
      <c r="E8022" s="54"/>
      <c r="F8022" s="55"/>
      <c r="G8022" s="56">
        <v>105.88</v>
      </c>
      <c r="H8022" s="57">
        <f t="shared" si="250"/>
        <v>124.93839999999999</v>
      </c>
      <c r="I8022" s="58">
        <f t="shared" si="251"/>
        <v>0</v>
      </c>
      <c r="J8022" s="59" t="s">
        <v>4027</v>
      </c>
      <c r="K8022" s="59" t="s">
        <v>4039</v>
      </c>
      <c r="L8022" s="73" t="s">
        <v>13083</v>
      </c>
      <c r="M8022" s="61">
        <v>0.23</v>
      </c>
      <c r="N8022" s="6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  <c r="AX8022" s="2"/>
      <c r="AY8022" s="2"/>
      <c r="AZ8022" s="2"/>
      <c r="BA8022" s="2"/>
      <c r="BB8022" s="2"/>
      <c r="BC8022" s="2"/>
      <c r="BD8022" s="2"/>
      <c r="BE8022" s="2"/>
      <c r="BF8022" s="2"/>
      <c r="BG8022" s="2"/>
      <c r="BH8022" s="2"/>
      <c r="BI8022" s="2"/>
      <c r="BJ8022" s="2"/>
      <c r="BK8022" s="2"/>
      <c r="BL8022" s="2"/>
      <c r="BM8022" s="2"/>
      <c r="BN8022" s="2"/>
      <c r="BO8022" s="2"/>
      <c r="BP8022" s="2"/>
      <c r="BQ8022" s="2"/>
      <c r="BR8022" s="2"/>
      <c r="BS8022" s="2"/>
      <c r="BT8022" s="2"/>
      <c r="BU8022" s="2"/>
      <c r="BV8022" s="2"/>
      <c r="BW8022" s="2"/>
      <c r="BX8022" s="2"/>
      <c r="BY8022" s="2"/>
      <c r="BZ8022" s="2"/>
      <c r="CA8022" s="2"/>
      <c r="CB8022" s="2"/>
      <c r="CC8022" s="2"/>
      <c r="CD8022" s="2"/>
      <c r="CE8022" s="2"/>
    </row>
    <row r="8023" spans="1:83" s="10" customFormat="1" ht="12.75" customHeight="1" x14ac:dyDescent="0.2">
      <c r="A8023" s="51" t="s">
        <v>3719</v>
      </c>
      <c r="B8023" s="9" t="s">
        <v>1236</v>
      </c>
      <c r="C8023" s="66" t="s">
        <v>4035</v>
      </c>
      <c r="D8023" s="44" t="s">
        <v>4319</v>
      </c>
      <c r="E8023" s="54"/>
      <c r="F8023" s="55"/>
      <c r="G8023" s="56">
        <v>154.5</v>
      </c>
      <c r="H8023" s="57">
        <f t="shared" si="250"/>
        <v>182.31</v>
      </c>
      <c r="I8023" s="58">
        <f t="shared" si="251"/>
        <v>0</v>
      </c>
      <c r="J8023" s="59" t="s">
        <v>4027</v>
      </c>
      <c r="K8023" s="59"/>
      <c r="L8023" s="73" t="s">
        <v>13053</v>
      </c>
      <c r="M8023" s="61">
        <v>0.115</v>
      </c>
      <c r="N8023" s="6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  <c r="AX8023" s="2"/>
      <c r="AY8023" s="2"/>
      <c r="AZ8023" s="2"/>
      <c r="BA8023" s="2"/>
      <c r="BB8023" s="2"/>
      <c r="BC8023" s="2"/>
      <c r="BD8023" s="2"/>
      <c r="BE8023" s="2"/>
      <c r="BF8023" s="2"/>
      <c r="BG8023" s="2"/>
      <c r="BH8023" s="2"/>
      <c r="BI8023" s="2"/>
      <c r="BJ8023" s="2"/>
      <c r="BK8023" s="2"/>
      <c r="BL8023" s="2"/>
      <c r="BM8023" s="2"/>
      <c r="BN8023" s="2"/>
      <c r="BO8023" s="2"/>
      <c r="BP8023" s="2"/>
      <c r="BQ8023" s="2"/>
      <c r="BR8023" s="2"/>
      <c r="BS8023" s="2"/>
      <c r="BT8023" s="2"/>
      <c r="BU8023" s="2"/>
      <c r="BV8023" s="2"/>
      <c r="BW8023" s="2"/>
      <c r="BX8023" s="2"/>
      <c r="BY8023" s="2"/>
      <c r="BZ8023" s="2"/>
      <c r="CA8023" s="2"/>
      <c r="CB8023" s="2"/>
      <c r="CC8023" s="2"/>
      <c r="CD8023" s="2"/>
      <c r="CE8023" s="2"/>
    </row>
    <row r="8024" spans="1:83" s="10" customFormat="1" ht="12.75" customHeight="1" x14ac:dyDescent="0.2">
      <c r="A8024" s="51" t="s">
        <v>3720</v>
      </c>
      <c r="B8024" s="9" t="s">
        <v>18</v>
      </c>
      <c r="C8024" s="66" t="s">
        <v>4035</v>
      </c>
      <c r="D8024" s="44" t="s">
        <v>4319</v>
      </c>
      <c r="E8024" s="54"/>
      <c r="F8024" s="55"/>
      <c r="G8024" s="56">
        <v>51.62</v>
      </c>
      <c r="H8024" s="57">
        <f t="shared" si="250"/>
        <v>60.911599999999993</v>
      </c>
      <c r="I8024" s="58">
        <f t="shared" si="251"/>
        <v>0</v>
      </c>
      <c r="J8024" s="59" t="s">
        <v>4027</v>
      </c>
      <c r="K8024" s="59"/>
      <c r="L8024" s="79" t="s">
        <v>13084</v>
      </c>
      <c r="M8024" s="61">
        <v>0.129</v>
      </c>
      <c r="N8024" s="6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  <c r="AX8024" s="2"/>
      <c r="AY8024" s="2"/>
      <c r="AZ8024" s="2"/>
      <c r="BA8024" s="2"/>
      <c r="BB8024" s="2"/>
      <c r="BC8024" s="2"/>
      <c r="BD8024" s="2"/>
      <c r="BE8024" s="2"/>
      <c r="BF8024" s="2"/>
      <c r="BG8024" s="2"/>
      <c r="BH8024" s="2"/>
      <c r="BI8024" s="2"/>
      <c r="BJ8024" s="2"/>
      <c r="BK8024" s="2"/>
      <c r="BL8024" s="2"/>
      <c r="BM8024" s="2"/>
      <c r="BN8024" s="2"/>
      <c r="BO8024" s="2"/>
      <c r="BP8024" s="2"/>
      <c r="BQ8024" s="2"/>
      <c r="BR8024" s="2"/>
      <c r="BS8024" s="2"/>
      <c r="BT8024" s="2"/>
      <c r="BU8024" s="2"/>
      <c r="BV8024" s="2"/>
      <c r="BW8024" s="2"/>
      <c r="BX8024" s="2"/>
      <c r="BY8024" s="2"/>
      <c r="BZ8024" s="2"/>
      <c r="CA8024" s="2"/>
      <c r="CB8024" s="2"/>
      <c r="CC8024" s="2"/>
      <c r="CD8024" s="2"/>
      <c r="CE8024" s="2"/>
    </row>
    <row r="8025" spans="1:83" s="10" customFormat="1" ht="12.75" customHeight="1" x14ac:dyDescent="0.2">
      <c r="A8025" s="51" t="s">
        <v>3721</v>
      </c>
      <c r="B8025" s="9" t="s">
        <v>1237</v>
      </c>
      <c r="C8025" s="66" t="s">
        <v>4035</v>
      </c>
      <c r="D8025" s="44" t="s">
        <v>4319</v>
      </c>
      <c r="E8025" s="54"/>
      <c r="F8025" s="55"/>
      <c r="G8025" s="56">
        <v>570</v>
      </c>
      <c r="H8025" s="57">
        <f t="shared" si="250"/>
        <v>672.59999999999991</v>
      </c>
      <c r="I8025" s="58">
        <f t="shared" si="251"/>
        <v>0</v>
      </c>
      <c r="J8025" s="59" t="s">
        <v>4027</v>
      </c>
      <c r="K8025" s="59"/>
      <c r="L8025" s="60" t="s">
        <v>4029</v>
      </c>
      <c r="M8025" s="61">
        <v>0.27</v>
      </c>
      <c r="N8025" s="6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  <c r="AY8025" s="2"/>
      <c r="AZ8025" s="2"/>
      <c r="BA8025" s="2"/>
      <c r="BB8025" s="2"/>
      <c r="BC8025" s="2"/>
      <c r="BD8025" s="2"/>
      <c r="BE8025" s="2"/>
      <c r="BF8025" s="2"/>
      <c r="BG8025" s="2"/>
      <c r="BH8025" s="2"/>
      <c r="BI8025" s="2"/>
      <c r="BJ8025" s="2"/>
      <c r="BK8025" s="2"/>
      <c r="BL8025" s="2"/>
      <c r="BM8025" s="2"/>
      <c r="BN8025" s="2"/>
      <c r="BO8025" s="2"/>
      <c r="BP8025" s="2"/>
      <c r="BQ8025" s="2"/>
      <c r="BR8025" s="2"/>
      <c r="BS8025" s="2"/>
      <c r="BT8025" s="2"/>
      <c r="BU8025" s="2"/>
      <c r="BV8025" s="2"/>
      <c r="BW8025" s="2"/>
      <c r="BX8025" s="2"/>
      <c r="BY8025" s="2"/>
      <c r="BZ8025" s="2"/>
      <c r="CA8025" s="2"/>
      <c r="CB8025" s="2"/>
      <c r="CC8025" s="2"/>
      <c r="CD8025" s="2"/>
      <c r="CE8025" s="2"/>
    </row>
    <row r="8026" spans="1:83" s="10" customFormat="1" ht="12.75" customHeight="1" x14ac:dyDescent="0.2">
      <c r="A8026" s="51" t="s">
        <v>13085</v>
      </c>
      <c r="B8026" s="9" t="s">
        <v>11519</v>
      </c>
      <c r="C8026" s="66" t="s">
        <v>4035</v>
      </c>
      <c r="D8026" s="44" t="s">
        <v>4319</v>
      </c>
      <c r="E8026" s="54"/>
      <c r="F8026" s="55"/>
      <c r="G8026" s="56">
        <v>292.51</v>
      </c>
      <c r="H8026" s="57">
        <f t="shared" si="250"/>
        <v>345.16179999999997</v>
      </c>
      <c r="I8026" s="58">
        <f t="shared" si="251"/>
        <v>0</v>
      </c>
      <c r="J8026" s="59" t="s">
        <v>4027</v>
      </c>
      <c r="K8026" s="59"/>
      <c r="L8026" s="60" t="s">
        <v>4029</v>
      </c>
      <c r="M8026" s="61">
        <v>4.4999999999999998E-2</v>
      </c>
      <c r="N8026" s="6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  <c r="AY8026" s="2"/>
      <c r="AZ8026" s="2"/>
      <c r="BA8026" s="2"/>
      <c r="BB8026" s="2"/>
      <c r="BC8026" s="2"/>
      <c r="BD8026" s="2"/>
      <c r="BE8026" s="2"/>
      <c r="BF8026" s="2"/>
      <c r="BG8026" s="2"/>
      <c r="BH8026" s="2"/>
      <c r="BI8026" s="2"/>
      <c r="BJ8026" s="2"/>
      <c r="BK8026" s="2"/>
      <c r="BL8026" s="2"/>
      <c r="BM8026" s="2"/>
      <c r="BN8026" s="2"/>
      <c r="BO8026" s="2"/>
      <c r="BP8026" s="2"/>
      <c r="BQ8026" s="2"/>
      <c r="BR8026" s="2"/>
      <c r="BS8026" s="2"/>
      <c r="BT8026" s="2"/>
      <c r="BU8026" s="2"/>
      <c r="BV8026" s="2"/>
      <c r="BW8026" s="2"/>
      <c r="BX8026" s="2"/>
      <c r="BY8026" s="2"/>
      <c r="BZ8026" s="2"/>
      <c r="CA8026" s="2"/>
      <c r="CB8026" s="2"/>
      <c r="CC8026" s="2"/>
      <c r="CD8026" s="2"/>
      <c r="CE8026" s="2"/>
    </row>
    <row r="8027" spans="1:83" s="10" customFormat="1" ht="12.75" customHeight="1" x14ac:dyDescent="0.2">
      <c r="A8027" s="51" t="s">
        <v>13086</v>
      </c>
      <c r="B8027" s="9" t="s">
        <v>46</v>
      </c>
      <c r="C8027" s="66" t="s">
        <v>4035</v>
      </c>
      <c r="D8027" s="44" t="s">
        <v>4319</v>
      </c>
      <c r="E8027" s="54"/>
      <c r="F8027" s="55"/>
      <c r="G8027" s="56">
        <v>337.82</v>
      </c>
      <c r="H8027" s="57">
        <f t="shared" si="250"/>
        <v>398.62759999999997</v>
      </c>
      <c r="I8027" s="58">
        <f t="shared" si="251"/>
        <v>0</v>
      </c>
      <c r="J8027" s="59" t="s">
        <v>4027</v>
      </c>
      <c r="K8027" s="59"/>
      <c r="L8027" s="60" t="s">
        <v>4029</v>
      </c>
      <c r="M8027" s="61">
        <v>0.1</v>
      </c>
      <c r="N8027" s="6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  <c r="AX8027" s="2"/>
      <c r="AY8027" s="2"/>
      <c r="AZ8027" s="2"/>
      <c r="BA8027" s="2"/>
      <c r="BB8027" s="2"/>
      <c r="BC8027" s="2"/>
      <c r="BD8027" s="2"/>
      <c r="BE8027" s="2"/>
      <c r="BF8027" s="2"/>
      <c r="BG8027" s="2"/>
      <c r="BH8027" s="2"/>
      <c r="BI8027" s="2"/>
      <c r="BJ8027" s="2"/>
      <c r="BK8027" s="2"/>
      <c r="BL8027" s="2"/>
      <c r="BM8027" s="2"/>
      <c r="BN8027" s="2"/>
      <c r="BO8027" s="2"/>
      <c r="BP8027" s="2"/>
      <c r="BQ8027" s="2"/>
      <c r="BR8027" s="2"/>
      <c r="BS8027" s="2"/>
      <c r="BT8027" s="2"/>
      <c r="BU8027" s="2"/>
      <c r="BV8027" s="2"/>
      <c r="BW8027" s="2"/>
      <c r="BX8027" s="2"/>
      <c r="BY8027" s="2"/>
      <c r="BZ8027" s="2"/>
      <c r="CA8027" s="2"/>
      <c r="CB8027" s="2"/>
      <c r="CC8027" s="2"/>
      <c r="CD8027" s="2"/>
      <c r="CE8027" s="2"/>
    </row>
    <row r="8028" spans="1:83" s="10" customFormat="1" ht="12.75" customHeight="1" x14ac:dyDescent="0.2">
      <c r="A8028" s="51" t="s">
        <v>13087</v>
      </c>
      <c r="B8028" s="9" t="s">
        <v>13088</v>
      </c>
      <c r="C8028" s="66" t="s">
        <v>4035</v>
      </c>
      <c r="D8028" s="44" t="s">
        <v>4319</v>
      </c>
      <c r="E8028" s="54"/>
      <c r="F8028" s="55"/>
      <c r="G8028" s="56">
        <v>2729.55</v>
      </c>
      <c r="H8028" s="57">
        <f t="shared" si="250"/>
        <v>3220.8690000000001</v>
      </c>
      <c r="I8028" s="58">
        <f t="shared" si="251"/>
        <v>0</v>
      </c>
      <c r="J8028" s="59" t="s">
        <v>4027</v>
      </c>
      <c r="K8028" s="59"/>
      <c r="L8028" s="60" t="s">
        <v>4029</v>
      </c>
      <c r="M8028" s="61">
        <v>0.6</v>
      </c>
      <c r="N8028" s="6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  <c r="AO8028" s="2"/>
      <c r="AP8028" s="2"/>
      <c r="AQ8028" s="2"/>
      <c r="AR8028" s="2"/>
      <c r="AS8028" s="2"/>
      <c r="AT8028" s="2"/>
      <c r="AU8028" s="2"/>
      <c r="AV8028" s="2"/>
      <c r="AW8028" s="2"/>
      <c r="AX8028" s="2"/>
      <c r="AY8028" s="2"/>
      <c r="AZ8028" s="2"/>
      <c r="BA8028" s="2"/>
      <c r="BB8028" s="2"/>
      <c r="BC8028" s="2"/>
      <c r="BD8028" s="2"/>
      <c r="BE8028" s="2"/>
      <c r="BF8028" s="2"/>
      <c r="BG8028" s="2"/>
      <c r="BH8028" s="2"/>
      <c r="BI8028" s="2"/>
      <c r="BJ8028" s="2"/>
      <c r="BK8028" s="2"/>
      <c r="BL8028" s="2"/>
      <c r="BM8028" s="2"/>
      <c r="BN8028" s="2"/>
      <c r="BO8028" s="2"/>
      <c r="BP8028" s="2"/>
      <c r="BQ8028" s="2"/>
      <c r="BR8028" s="2"/>
      <c r="BS8028" s="2"/>
      <c r="BT8028" s="2"/>
      <c r="BU8028" s="2"/>
      <c r="BV8028" s="2"/>
      <c r="BW8028" s="2"/>
      <c r="BX8028" s="2"/>
      <c r="BY8028" s="2"/>
      <c r="BZ8028" s="2"/>
      <c r="CA8028" s="2"/>
      <c r="CB8028" s="2"/>
      <c r="CC8028" s="2"/>
      <c r="CD8028" s="2"/>
      <c r="CE8028" s="2"/>
    </row>
    <row r="8029" spans="1:83" s="10" customFormat="1" ht="12.75" customHeight="1" x14ac:dyDescent="0.2">
      <c r="A8029" s="51" t="s">
        <v>13089</v>
      </c>
      <c r="B8029" s="9" t="s">
        <v>13090</v>
      </c>
      <c r="C8029" s="66" t="s">
        <v>4035</v>
      </c>
      <c r="D8029" s="44" t="s">
        <v>4319</v>
      </c>
      <c r="E8029" s="54"/>
      <c r="F8029" s="55"/>
      <c r="G8029" s="56">
        <v>434.93</v>
      </c>
      <c r="H8029" s="57">
        <f t="shared" si="250"/>
        <v>513.2174</v>
      </c>
      <c r="I8029" s="58">
        <f t="shared" si="251"/>
        <v>0</v>
      </c>
      <c r="J8029" s="59" t="s">
        <v>4027</v>
      </c>
      <c r="K8029" s="59"/>
      <c r="L8029" s="60" t="s">
        <v>4029</v>
      </c>
      <c r="M8029" s="61">
        <v>0.06</v>
      </c>
      <c r="N8029" s="6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  <c r="AO8029" s="2"/>
      <c r="AP8029" s="2"/>
      <c r="AQ8029" s="2"/>
      <c r="AR8029" s="2"/>
      <c r="AS8029" s="2"/>
      <c r="AT8029" s="2"/>
      <c r="AU8029" s="2"/>
      <c r="AV8029" s="2"/>
      <c r="AW8029" s="2"/>
      <c r="AX8029" s="2"/>
      <c r="AY8029" s="2"/>
      <c r="AZ8029" s="2"/>
      <c r="BA8029" s="2"/>
      <c r="BB8029" s="2"/>
      <c r="BC8029" s="2"/>
      <c r="BD8029" s="2"/>
      <c r="BE8029" s="2"/>
      <c r="BF8029" s="2"/>
      <c r="BG8029" s="2"/>
      <c r="BH8029" s="2"/>
      <c r="BI8029" s="2"/>
      <c r="BJ8029" s="2"/>
      <c r="BK8029" s="2"/>
      <c r="BL8029" s="2"/>
      <c r="BM8029" s="2"/>
      <c r="BN8029" s="2"/>
      <c r="BO8029" s="2"/>
      <c r="BP8029" s="2"/>
      <c r="BQ8029" s="2"/>
      <c r="BR8029" s="2"/>
      <c r="BS8029" s="2"/>
      <c r="BT8029" s="2"/>
      <c r="BU8029" s="2"/>
      <c r="BV8029" s="2"/>
      <c r="BW8029" s="2"/>
      <c r="BX8029" s="2"/>
      <c r="BY8029" s="2"/>
      <c r="BZ8029" s="2"/>
      <c r="CA8029" s="2"/>
      <c r="CB8029" s="2"/>
      <c r="CC8029" s="2"/>
      <c r="CD8029" s="2"/>
      <c r="CE8029" s="2"/>
    </row>
    <row r="8030" spans="1:83" s="10" customFormat="1" ht="12.75" customHeight="1" x14ac:dyDescent="0.2">
      <c r="A8030" s="51" t="s">
        <v>13091</v>
      </c>
      <c r="B8030" s="9" t="s">
        <v>13092</v>
      </c>
      <c r="C8030" s="66" t="s">
        <v>4035</v>
      </c>
      <c r="D8030" s="44" t="s">
        <v>4319</v>
      </c>
      <c r="E8030" s="54"/>
      <c r="F8030" s="55"/>
      <c r="G8030" s="56">
        <v>350</v>
      </c>
      <c r="H8030" s="57">
        <f t="shared" si="250"/>
        <v>413</v>
      </c>
      <c r="I8030" s="58">
        <f t="shared" si="251"/>
        <v>0</v>
      </c>
      <c r="J8030" s="59" t="s">
        <v>4027</v>
      </c>
      <c r="K8030" s="59"/>
      <c r="L8030" s="60" t="s">
        <v>4029</v>
      </c>
      <c r="M8030" s="61">
        <v>0.26400000000000001</v>
      </c>
      <c r="N8030" s="6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  <c r="AX8030" s="2"/>
      <c r="AY8030" s="2"/>
      <c r="AZ8030" s="2"/>
      <c r="BA8030" s="2"/>
      <c r="BB8030" s="2"/>
      <c r="BC8030" s="2"/>
      <c r="BD8030" s="2"/>
      <c r="BE8030" s="2"/>
      <c r="BF8030" s="2"/>
      <c r="BG8030" s="2"/>
      <c r="BH8030" s="2"/>
      <c r="BI8030" s="2"/>
      <c r="BJ8030" s="2"/>
      <c r="BK8030" s="2"/>
      <c r="BL8030" s="2"/>
      <c r="BM8030" s="2"/>
      <c r="BN8030" s="2"/>
      <c r="BO8030" s="2"/>
      <c r="BP8030" s="2"/>
      <c r="BQ8030" s="2"/>
      <c r="BR8030" s="2"/>
      <c r="BS8030" s="2"/>
      <c r="BT8030" s="2"/>
      <c r="BU8030" s="2"/>
      <c r="BV8030" s="2"/>
      <c r="BW8030" s="2"/>
      <c r="BX8030" s="2"/>
      <c r="BY8030" s="2"/>
      <c r="BZ8030" s="2"/>
      <c r="CA8030" s="2"/>
      <c r="CB8030" s="2"/>
      <c r="CC8030" s="2"/>
      <c r="CD8030" s="2"/>
      <c r="CE8030" s="2"/>
    </row>
    <row r="8031" spans="1:83" s="10" customFormat="1" ht="12.75" customHeight="1" x14ac:dyDescent="0.2">
      <c r="A8031" s="51" t="s">
        <v>13093</v>
      </c>
      <c r="B8031" s="9" t="s">
        <v>13094</v>
      </c>
      <c r="C8031" s="66" t="s">
        <v>4035</v>
      </c>
      <c r="D8031" s="44" t="s">
        <v>4266</v>
      </c>
      <c r="E8031" s="54"/>
      <c r="F8031" s="55"/>
      <c r="G8031" s="56">
        <v>185.84</v>
      </c>
      <c r="H8031" s="57">
        <f t="shared" si="250"/>
        <v>219.2912</v>
      </c>
      <c r="I8031" s="58">
        <f t="shared" si="251"/>
        <v>0</v>
      </c>
      <c r="J8031" s="59" t="s">
        <v>4015</v>
      </c>
      <c r="K8031" s="59" t="s">
        <v>6938</v>
      </c>
      <c r="L8031" s="68" t="s">
        <v>4015</v>
      </c>
      <c r="M8031" s="61"/>
      <c r="N8031" s="6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  <c r="AX8031" s="2"/>
      <c r="AY8031" s="2"/>
      <c r="AZ8031" s="2"/>
      <c r="BA8031" s="2"/>
      <c r="BB8031" s="2"/>
      <c r="BC8031" s="2"/>
      <c r="BD8031" s="2"/>
      <c r="BE8031" s="2"/>
      <c r="BF8031" s="2"/>
      <c r="BG8031" s="2"/>
      <c r="BH8031" s="2"/>
      <c r="BI8031" s="2"/>
      <c r="BJ8031" s="2"/>
      <c r="BK8031" s="2"/>
      <c r="BL8031" s="2"/>
      <c r="BM8031" s="2"/>
      <c r="BN8031" s="2"/>
      <c r="BO8031" s="2"/>
      <c r="BP8031" s="2"/>
      <c r="BQ8031" s="2"/>
      <c r="BR8031" s="2"/>
      <c r="BS8031" s="2"/>
      <c r="BT8031" s="2"/>
      <c r="BU8031" s="2"/>
      <c r="BV8031" s="2"/>
      <c r="BW8031" s="2"/>
      <c r="BX8031" s="2"/>
      <c r="BY8031" s="2"/>
      <c r="BZ8031" s="2"/>
      <c r="CA8031" s="2"/>
      <c r="CB8031" s="2"/>
      <c r="CC8031" s="2"/>
      <c r="CD8031" s="2"/>
      <c r="CE8031" s="2"/>
    </row>
    <row r="8032" spans="1:83" s="10" customFormat="1" ht="12.75" customHeight="1" x14ac:dyDescent="0.2">
      <c r="A8032" s="64" t="s">
        <v>13095</v>
      </c>
      <c r="B8032" s="9" t="s">
        <v>6351</v>
      </c>
      <c r="C8032" s="66" t="s">
        <v>4035</v>
      </c>
      <c r="D8032" s="44" t="s">
        <v>4222</v>
      </c>
      <c r="E8032" s="54"/>
      <c r="F8032" s="55"/>
      <c r="G8032" s="56">
        <v>55.31</v>
      </c>
      <c r="H8032" s="57">
        <f t="shared" si="250"/>
        <v>65.265799999999999</v>
      </c>
      <c r="I8032" s="58">
        <f t="shared" si="251"/>
        <v>0</v>
      </c>
      <c r="J8032" s="59"/>
      <c r="K8032" s="59" t="s">
        <v>6938</v>
      </c>
      <c r="L8032" s="73" t="s">
        <v>13096</v>
      </c>
      <c r="M8032" s="61">
        <v>0.3</v>
      </c>
      <c r="N8032" s="6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  <c r="AX8032" s="2"/>
      <c r="AY8032" s="2"/>
      <c r="AZ8032" s="2"/>
      <c r="BA8032" s="2"/>
      <c r="BB8032" s="2"/>
      <c r="BC8032" s="2"/>
      <c r="BD8032" s="2"/>
      <c r="BE8032" s="2"/>
      <c r="BF8032" s="2"/>
      <c r="BG8032" s="2"/>
      <c r="BH8032" s="2"/>
      <c r="BI8032" s="2"/>
      <c r="BJ8032" s="2"/>
      <c r="BK8032" s="2"/>
      <c r="BL8032" s="2"/>
      <c r="BM8032" s="2"/>
      <c r="BN8032" s="2"/>
      <c r="BO8032" s="2"/>
      <c r="BP8032" s="2"/>
      <c r="BQ8032" s="2"/>
      <c r="BR8032" s="2"/>
      <c r="BS8032" s="2"/>
      <c r="BT8032" s="2"/>
      <c r="BU8032" s="2"/>
      <c r="BV8032" s="2"/>
      <c r="BW8032" s="2"/>
      <c r="BX8032" s="2"/>
      <c r="BY8032" s="2"/>
      <c r="BZ8032" s="2"/>
      <c r="CA8032" s="2"/>
      <c r="CB8032" s="2"/>
      <c r="CC8032" s="2"/>
      <c r="CD8032" s="2"/>
      <c r="CE8032" s="2"/>
    </row>
    <row r="8033" spans="1:83" s="10" customFormat="1" ht="12.75" customHeight="1" x14ac:dyDescent="0.2">
      <c r="A8033" s="51" t="s">
        <v>13097</v>
      </c>
      <c r="B8033" s="9" t="s">
        <v>1061</v>
      </c>
      <c r="C8033" s="53" t="s">
        <v>4007</v>
      </c>
      <c r="D8033" s="44" t="s">
        <v>4222</v>
      </c>
      <c r="E8033" s="54"/>
      <c r="F8033" s="55"/>
      <c r="G8033" s="56">
        <v>945.66</v>
      </c>
      <c r="H8033" s="57">
        <f t="shared" si="250"/>
        <v>1115.8788</v>
      </c>
      <c r="I8033" s="58">
        <f t="shared" si="251"/>
        <v>0</v>
      </c>
      <c r="J8033" s="59"/>
      <c r="K8033" s="59" t="s">
        <v>6938</v>
      </c>
      <c r="L8033" s="65">
        <v>432065</v>
      </c>
      <c r="M8033" s="61"/>
      <c r="N8033" s="6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  <c r="AX8033" s="2"/>
      <c r="AY8033" s="2"/>
      <c r="AZ8033" s="2"/>
      <c r="BA8033" s="2"/>
      <c r="BB8033" s="2"/>
      <c r="BC8033" s="2"/>
      <c r="BD8033" s="2"/>
      <c r="BE8033" s="2"/>
      <c r="BF8033" s="2"/>
      <c r="BG8033" s="2"/>
      <c r="BH8033" s="2"/>
      <c r="BI8033" s="2"/>
      <c r="BJ8033" s="2"/>
      <c r="BK8033" s="2"/>
      <c r="BL8033" s="2"/>
      <c r="BM8033" s="2"/>
      <c r="BN8033" s="2"/>
      <c r="BO8033" s="2"/>
      <c r="BP8033" s="2"/>
      <c r="BQ8033" s="2"/>
      <c r="BR8033" s="2"/>
      <c r="BS8033" s="2"/>
      <c r="BT8033" s="2"/>
      <c r="BU8033" s="2"/>
      <c r="BV8033" s="2"/>
      <c r="BW8033" s="2"/>
      <c r="BX8033" s="2"/>
      <c r="BY8033" s="2"/>
      <c r="BZ8033" s="2"/>
      <c r="CA8033" s="2"/>
      <c r="CB8033" s="2"/>
      <c r="CC8033" s="2"/>
      <c r="CD8033" s="2"/>
      <c r="CE8033" s="2"/>
    </row>
    <row r="8034" spans="1:83" ht="12.75" customHeight="1" x14ac:dyDescent="0.2">
      <c r="A8034" s="51" t="s">
        <v>3722</v>
      </c>
      <c r="B8034" s="9" t="s">
        <v>313</v>
      </c>
      <c r="C8034" s="66" t="s">
        <v>4035</v>
      </c>
      <c r="D8034" s="44" t="s">
        <v>4222</v>
      </c>
      <c r="E8034" s="54"/>
      <c r="F8034" s="55"/>
      <c r="G8034" s="56">
        <v>224.52</v>
      </c>
      <c r="H8034" s="57">
        <f t="shared" si="250"/>
        <v>264.93360000000001</v>
      </c>
      <c r="I8034" s="58">
        <f t="shared" si="251"/>
        <v>0</v>
      </c>
      <c r="J8034" s="59" t="s">
        <v>4027</v>
      </c>
      <c r="K8034" s="59"/>
      <c r="L8034" s="60" t="s">
        <v>4029</v>
      </c>
      <c r="M8034" s="61">
        <v>0.2</v>
      </c>
      <c r="N8034" s="62"/>
    </row>
    <row r="8035" spans="1:83" ht="12.75" customHeight="1" x14ac:dyDescent="0.2">
      <c r="A8035" s="51" t="s">
        <v>13098</v>
      </c>
      <c r="B8035" s="9" t="s">
        <v>313</v>
      </c>
      <c r="C8035" s="66" t="s">
        <v>4035</v>
      </c>
      <c r="D8035" s="44" t="s">
        <v>4222</v>
      </c>
      <c r="E8035" s="54"/>
      <c r="F8035" s="55"/>
      <c r="G8035" s="56">
        <v>281.97000000000003</v>
      </c>
      <c r="H8035" s="57">
        <f t="shared" si="250"/>
        <v>332.72460000000001</v>
      </c>
      <c r="I8035" s="58">
        <f t="shared" si="251"/>
        <v>0</v>
      </c>
      <c r="J8035" s="59" t="s">
        <v>4027</v>
      </c>
      <c r="K8035" s="59"/>
      <c r="L8035" s="60" t="s">
        <v>4029</v>
      </c>
      <c r="M8035" s="61">
        <v>0.6</v>
      </c>
      <c r="N8035" s="62"/>
    </row>
    <row r="8036" spans="1:83" ht="12.75" customHeight="1" x14ac:dyDescent="0.2">
      <c r="A8036" s="51" t="s">
        <v>13099</v>
      </c>
      <c r="B8036" s="9" t="s">
        <v>473</v>
      </c>
      <c r="C8036" s="66" t="s">
        <v>4035</v>
      </c>
      <c r="D8036" s="44" t="s">
        <v>6891</v>
      </c>
      <c r="E8036" s="54"/>
      <c r="F8036" s="55"/>
      <c r="G8036" s="56">
        <v>311112.32000000001</v>
      </c>
      <c r="H8036" s="57">
        <f t="shared" si="250"/>
        <v>367112.53759999998</v>
      </c>
      <c r="I8036" s="58">
        <f t="shared" si="251"/>
        <v>0</v>
      </c>
      <c r="J8036" s="59" t="s">
        <v>4027</v>
      </c>
      <c r="K8036" s="59"/>
      <c r="L8036" s="60" t="s">
        <v>4029</v>
      </c>
      <c r="M8036" s="61">
        <v>341.6</v>
      </c>
      <c r="N8036" s="62"/>
    </row>
    <row r="8037" spans="1:83" ht="12.75" customHeight="1" x14ac:dyDescent="0.2">
      <c r="A8037" s="51" t="s">
        <v>3723</v>
      </c>
      <c r="B8037" s="9" t="s">
        <v>1238</v>
      </c>
      <c r="C8037" s="66" t="s">
        <v>4035</v>
      </c>
      <c r="D8037" s="44" t="s">
        <v>4375</v>
      </c>
      <c r="E8037" s="54"/>
      <c r="F8037" s="55"/>
      <c r="G8037" s="56">
        <v>800</v>
      </c>
      <c r="H8037" s="57">
        <f t="shared" si="250"/>
        <v>944</v>
      </c>
      <c r="I8037" s="58">
        <f t="shared" si="251"/>
        <v>0</v>
      </c>
      <c r="J8037" s="59" t="s">
        <v>4027</v>
      </c>
      <c r="K8037" s="59"/>
      <c r="L8037" s="73" t="s">
        <v>13056</v>
      </c>
      <c r="M8037" s="61">
        <v>5.46</v>
      </c>
      <c r="N8037" s="62"/>
    </row>
    <row r="8038" spans="1:83" ht="12.75" customHeight="1" x14ac:dyDescent="0.2">
      <c r="A8038" s="51" t="s">
        <v>3724</v>
      </c>
      <c r="B8038" s="9" t="s">
        <v>1238</v>
      </c>
      <c r="C8038" s="66" t="s">
        <v>4035</v>
      </c>
      <c r="D8038" s="44" t="s">
        <v>4375</v>
      </c>
      <c r="E8038" s="54"/>
      <c r="F8038" s="55"/>
      <c r="G8038" s="56">
        <v>750</v>
      </c>
      <c r="H8038" s="57">
        <f t="shared" si="250"/>
        <v>885</v>
      </c>
      <c r="I8038" s="58">
        <f t="shared" si="251"/>
        <v>0</v>
      </c>
      <c r="J8038" s="59" t="s">
        <v>4027</v>
      </c>
      <c r="K8038" s="59"/>
      <c r="L8038" s="60" t="s">
        <v>4029</v>
      </c>
      <c r="M8038" s="61">
        <v>5.2</v>
      </c>
      <c r="N8038" s="62"/>
    </row>
    <row r="8039" spans="1:83" ht="12.75" customHeight="1" x14ac:dyDescent="0.2">
      <c r="A8039" s="107" t="s">
        <v>3725</v>
      </c>
      <c r="B8039" s="70" t="s">
        <v>1239</v>
      </c>
      <c r="C8039" s="66" t="s">
        <v>4035</v>
      </c>
      <c r="D8039" s="72" t="s">
        <v>4375</v>
      </c>
      <c r="E8039" s="54"/>
      <c r="F8039" s="55"/>
      <c r="G8039" s="56">
        <v>820</v>
      </c>
      <c r="H8039" s="57">
        <f t="shared" si="250"/>
        <v>967.59999999999991</v>
      </c>
      <c r="I8039" s="58">
        <f t="shared" si="251"/>
        <v>0</v>
      </c>
      <c r="J8039" s="59"/>
      <c r="K8039" s="59"/>
      <c r="L8039" s="73" t="s">
        <v>13056</v>
      </c>
      <c r="M8039" s="61"/>
      <c r="N8039" s="62"/>
    </row>
    <row r="8040" spans="1:83" ht="12.75" customHeight="1" x14ac:dyDescent="0.2">
      <c r="A8040" s="64" t="s">
        <v>13100</v>
      </c>
      <c r="B8040" s="9" t="s">
        <v>8114</v>
      </c>
      <c r="C8040" s="53" t="s">
        <v>4007</v>
      </c>
      <c r="D8040" s="44" t="s">
        <v>8118</v>
      </c>
      <c r="E8040" s="54"/>
      <c r="F8040" s="55"/>
      <c r="G8040" s="56">
        <v>9</v>
      </c>
      <c r="H8040" s="57">
        <f t="shared" si="250"/>
        <v>10.62</v>
      </c>
      <c r="I8040" s="58">
        <f t="shared" si="251"/>
        <v>0</v>
      </c>
      <c r="J8040" s="59"/>
      <c r="K8040" s="59" t="s">
        <v>4064</v>
      </c>
      <c r="L8040" s="73" t="s">
        <v>12781</v>
      </c>
      <c r="M8040" s="61">
        <v>8.0000000000000002E-3</v>
      </c>
      <c r="N8040" s="62"/>
    </row>
    <row r="8041" spans="1:83" ht="12.75" customHeight="1" x14ac:dyDescent="0.2">
      <c r="A8041" s="51" t="s">
        <v>13101</v>
      </c>
      <c r="B8041" s="9" t="s">
        <v>13102</v>
      </c>
      <c r="C8041" s="66" t="s">
        <v>4035</v>
      </c>
      <c r="D8041" s="44" t="s">
        <v>4494</v>
      </c>
      <c r="E8041" s="54"/>
      <c r="F8041" s="55"/>
      <c r="G8041" s="56">
        <v>2425.14</v>
      </c>
      <c r="H8041" s="57">
        <f t="shared" si="250"/>
        <v>2861.6651999999999</v>
      </c>
      <c r="I8041" s="58">
        <f t="shared" si="251"/>
        <v>0</v>
      </c>
      <c r="J8041" s="59"/>
      <c r="K8041" s="59"/>
      <c r="L8041" s="60"/>
      <c r="M8041" s="61"/>
      <c r="N8041" s="6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  <c r="AR8041" s="12"/>
      <c r="AS8041" s="12"/>
      <c r="AT8041" s="12"/>
      <c r="AU8041" s="12"/>
      <c r="AV8041" s="12"/>
      <c r="AW8041" s="12"/>
      <c r="AX8041" s="12"/>
      <c r="AY8041" s="12"/>
      <c r="AZ8041" s="12"/>
      <c r="BA8041" s="12"/>
      <c r="BB8041" s="12"/>
      <c r="BC8041" s="12"/>
      <c r="BD8041" s="12"/>
      <c r="BE8041" s="12"/>
      <c r="BF8041" s="12"/>
      <c r="BG8041" s="12"/>
      <c r="BH8041" s="12"/>
      <c r="BI8041" s="12"/>
      <c r="BJ8041" s="12"/>
      <c r="BK8041" s="12"/>
      <c r="BL8041" s="12"/>
      <c r="BM8041" s="12"/>
      <c r="BN8041" s="12"/>
      <c r="BO8041" s="12"/>
      <c r="BP8041" s="12"/>
      <c r="BQ8041" s="12"/>
      <c r="BR8041" s="12"/>
      <c r="BS8041" s="12"/>
      <c r="BT8041" s="12"/>
      <c r="BU8041" s="12"/>
      <c r="BV8041" s="12"/>
      <c r="BW8041" s="12"/>
      <c r="BX8041" s="12"/>
      <c r="BY8041" s="12"/>
      <c r="BZ8041" s="12"/>
      <c r="CA8041" s="12"/>
      <c r="CB8041" s="12"/>
      <c r="CC8041" s="12"/>
      <c r="CD8041" s="12"/>
      <c r="CE8041" s="12"/>
    </row>
    <row r="8042" spans="1:83" ht="12.75" customHeight="1" x14ac:dyDescent="0.2">
      <c r="A8042" s="51" t="s">
        <v>13103</v>
      </c>
      <c r="B8042" s="9" t="s">
        <v>12831</v>
      </c>
      <c r="C8042" s="66" t="s">
        <v>4035</v>
      </c>
      <c r="D8042" s="44" t="s">
        <v>4494</v>
      </c>
      <c r="E8042" s="54"/>
      <c r="F8042" s="55"/>
      <c r="G8042" s="56">
        <v>9236.08</v>
      </c>
      <c r="H8042" s="57">
        <f t="shared" si="250"/>
        <v>10898.5744</v>
      </c>
      <c r="I8042" s="58">
        <f t="shared" si="251"/>
        <v>0</v>
      </c>
      <c r="J8042" s="59"/>
      <c r="K8042" s="59"/>
      <c r="L8042" s="60" t="s">
        <v>4029</v>
      </c>
      <c r="M8042" s="61">
        <v>0.8</v>
      </c>
      <c r="N8042" s="62"/>
    </row>
    <row r="8043" spans="1:83" ht="12.75" customHeight="1" x14ac:dyDescent="0.2">
      <c r="A8043" s="51" t="s">
        <v>13104</v>
      </c>
      <c r="B8043" s="9" t="s">
        <v>219</v>
      </c>
      <c r="C8043" s="66" t="s">
        <v>4035</v>
      </c>
      <c r="D8043" s="44" t="s">
        <v>4494</v>
      </c>
      <c r="E8043" s="54"/>
      <c r="F8043" s="55"/>
      <c r="G8043" s="56">
        <v>1222.18</v>
      </c>
      <c r="H8043" s="57">
        <f t="shared" si="250"/>
        <v>1442.1723999999999</v>
      </c>
      <c r="I8043" s="58">
        <f t="shared" si="251"/>
        <v>0</v>
      </c>
      <c r="J8043" s="59" t="s">
        <v>4027</v>
      </c>
      <c r="K8043" s="59"/>
      <c r="L8043" s="60" t="s">
        <v>4029</v>
      </c>
      <c r="M8043" s="61">
        <v>0.85</v>
      </c>
      <c r="N8043" s="62"/>
    </row>
    <row r="8044" spans="1:83" ht="12.75" customHeight="1" x14ac:dyDescent="0.2">
      <c r="A8044" s="51" t="s">
        <v>13105</v>
      </c>
      <c r="B8044" s="9" t="s">
        <v>219</v>
      </c>
      <c r="C8044" s="66" t="s">
        <v>4035</v>
      </c>
      <c r="D8044" s="44" t="s">
        <v>4494</v>
      </c>
      <c r="E8044" s="54"/>
      <c r="F8044" s="55"/>
      <c r="G8044" s="56">
        <v>1218.8800000000001</v>
      </c>
      <c r="H8044" s="57">
        <f t="shared" si="250"/>
        <v>1438.2784000000001</v>
      </c>
      <c r="I8044" s="58">
        <f t="shared" si="251"/>
        <v>0</v>
      </c>
      <c r="J8044" s="59" t="s">
        <v>4027</v>
      </c>
      <c r="K8044" s="59"/>
      <c r="L8044" s="60" t="s">
        <v>4029</v>
      </c>
      <c r="M8044" s="61">
        <v>0.115</v>
      </c>
      <c r="N8044" s="62"/>
    </row>
    <row r="8045" spans="1:83" ht="12.75" customHeight="1" x14ac:dyDescent="0.2">
      <c r="A8045" s="51" t="s">
        <v>13106</v>
      </c>
      <c r="B8045" s="9" t="s">
        <v>77</v>
      </c>
      <c r="C8045" s="66" t="s">
        <v>4035</v>
      </c>
      <c r="D8045" s="44" t="s">
        <v>4494</v>
      </c>
      <c r="E8045" s="54"/>
      <c r="F8045" s="55"/>
      <c r="G8045" s="56">
        <v>249.96</v>
      </c>
      <c r="H8045" s="57">
        <f t="shared" si="250"/>
        <v>294.95279999999997</v>
      </c>
      <c r="I8045" s="58">
        <f t="shared" si="251"/>
        <v>0</v>
      </c>
      <c r="J8045" s="59" t="s">
        <v>4027</v>
      </c>
      <c r="K8045" s="59"/>
      <c r="L8045" s="60" t="s">
        <v>4029</v>
      </c>
      <c r="M8045" s="61">
        <v>3.7999999999999999E-2</v>
      </c>
      <c r="N8045" s="62"/>
    </row>
    <row r="8046" spans="1:83" ht="12.75" customHeight="1" x14ac:dyDescent="0.2">
      <c r="A8046" s="51" t="s">
        <v>13107</v>
      </c>
      <c r="B8046" s="9" t="s">
        <v>37</v>
      </c>
      <c r="C8046" s="66" t="s">
        <v>4035</v>
      </c>
      <c r="D8046" s="44" t="s">
        <v>4494</v>
      </c>
      <c r="E8046" s="54"/>
      <c r="F8046" s="55"/>
      <c r="G8046" s="56">
        <v>25</v>
      </c>
      <c r="H8046" s="57">
        <f t="shared" si="250"/>
        <v>29.5</v>
      </c>
      <c r="I8046" s="58">
        <f t="shared" si="251"/>
        <v>0</v>
      </c>
      <c r="J8046" s="59" t="s">
        <v>4027</v>
      </c>
      <c r="K8046" s="59"/>
      <c r="L8046" s="60" t="s">
        <v>4029</v>
      </c>
      <c r="M8046" s="61">
        <v>8.9999999999999993E-3</v>
      </c>
      <c r="N8046" s="62"/>
    </row>
    <row r="8047" spans="1:83" ht="12.75" customHeight="1" x14ac:dyDescent="0.2">
      <c r="A8047" s="51" t="s">
        <v>13108</v>
      </c>
      <c r="B8047" s="9" t="s">
        <v>17</v>
      </c>
      <c r="C8047" s="66" t="s">
        <v>4035</v>
      </c>
      <c r="D8047" s="44" t="s">
        <v>4494</v>
      </c>
      <c r="E8047" s="54"/>
      <c r="F8047" s="55"/>
      <c r="G8047" s="56">
        <v>41.82</v>
      </c>
      <c r="H8047" s="57">
        <f t="shared" si="250"/>
        <v>49.3476</v>
      </c>
      <c r="I8047" s="58">
        <f t="shared" si="251"/>
        <v>0</v>
      </c>
      <c r="J8047" s="59" t="s">
        <v>4027</v>
      </c>
      <c r="K8047" s="59"/>
      <c r="L8047" s="60" t="s">
        <v>4029</v>
      </c>
      <c r="M8047" s="61">
        <v>1.4999999999999999E-2</v>
      </c>
      <c r="N8047" s="62"/>
    </row>
    <row r="8048" spans="1:83" ht="12.75" customHeight="1" x14ac:dyDescent="0.2">
      <c r="A8048" s="51" t="s">
        <v>13109</v>
      </c>
      <c r="B8048" s="9" t="s">
        <v>17</v>
      </c>
      <c r="C8048" s="66" t="s">
        <v>4035</v>
      </c>
      <c r="D8048" s="44" t="s">
        <v>4494</v>
      </c>
      <c r="E8048" s="54"/>
      <c r="F8048" s="55"/>
      <c r="G8048" s="56">
        <v>30</v>
      </c>
      <c r="H8048" s="57">
        <f t="shared" si="250"/>
        <v>35.4</v>
      </c>
      <c r="I8048" s="58">
        <f t="shared" si="251"/>
        <v>0</v>
      </c>
      <c r="J8048" s="59" t="s">
        <v>4027</v>
      </c>
      <c r="K8048" s="59"/>
      <c r="L8048" s="60" t="s">
        <v>4029</v>
      </c>
      <c r="M8048" s="61">
        <v>0.06</v>
      </c>
      <c r="N8048" s="62"/>
    </row>
    <row r="8049" spans="1:83" ht="12.75" customHeight="1" x14ac:dyDescent="0.2">
      <c r="A8049" s="51" t="s">
        <v>13110</v>
      </c>
      <c r="B8049" s="9" t="s">
        <v>3</v>
      </c>
      <c r="C8049" s="66" t="s">
        <v>4035</v>
      </c>
      <c r="D8049" s="44" t="s">
        <v>4494</v>
      </c>
      <c r="E8049" s="54"/>
      <c r="F8049" s="55"/>
      <c r="G8049" s="56">
        <v>24.37</v>
      </c>
      <c r="H8049" s="57">
        <f t="shared" si="250"/>
        <v>28.756599999999999</v>
      </c>
      <c r="I8049" s="58">
        <f t="shared" si="251"/>
        <v>0</v>
      </c>
      <c r="J8049" s="59" t="s">
        <v>4027</v>
      </c>
      <c r="K8049" s="59"/>
      <c r="L8049" s="60" t="s">
        <v>4029</v>
      </c>
      <c r="M8049" s="61">
        <v>0.05</v>
      </c>
      <c r="N8049" s="62"/>
    </row>
    <row r="8050" spans="1:83" ht="12.75" customHeight="1" x14ac:dyDescent="0.2">
      <c r="A8050" s="51" t="s">
        <v>13111</v>
      </c>
      <c r="B8050" s="9" t="s">
        <v>16</v>
      </c>
      <c r="C8050" s="66" t="s">
        <v>4035</v>
      </c>
      <c r="D8050" s="44" t="s">
        <v>4494</v>
      </c>
      <c r="E8050" s="54"/>
      <c r="F8050" s="55"/>
      <c r="G8050" s="56">
        <v>854.29</v>
      </c>
      <c r="H8050" s="57">
        <f t="shared" si="250"/>
        <v>1008.0621999999998</v>
      </c>
      <c r="I8050" s="58">
        <f t="shared" si="251"/>
        <v>0</v>
      </c>
      <c r="J8050" s="59" t="s">
        <v>4027</v>
      </c>
      <c r="K8050" s="59"/>
      <c r="L8050" s="60" t="s">
        <v>4029</v>
      </c>
      <c r="M8050" s="61"/>
      <c r="N8050" s="62"/>
    </row>
    <row r="8051" spans="1:83" ht="12.75" customHeight="1" x14ac:dyDescent="0.2">
      <c r="A8051" s="51" t="s">
        <v>13112</v>
      </c>
      <c r="B8051" s="9" t="s">
        <v>176</v>
      </c>
      <c r="C8051" s="66" t="s">
        <v>4035</v>
      </c>
      <c r="D8051" s="44" t="s">
        <v>4494</v>
      </c>
      <c r="E8051" s="54"/>
      <c r="F8051" s="55"/>
      <c r="G8051" s="56">
        <v>220.82</v>
      </c>
      <c r="H8051" s="57">
        <f t="shared" si="250"/>
        <v>260.56759999999997</v>
      </c>
      <c r="I8051" s="58">
        <f t="shared" si="251"/>
        <v>0</v>
      </c>
      <c r="J8051" s="59" t="s">
        <v>4027</v>
      </c>
      <c r="K8051" s="59"/>
      <c r="L8051" s="60" t="s">
        <v>4029</v>
      </c>
      <c r="M8051" s="61"/>
      <c r="N8051" s="62"/>
    </row>
    <row r="8052" spans="1:83" ht="12.75" customHeight="1" x14ac:dyDescent="0.2">
      <c r="A8052" s="51" t="s">
        <v>13113</v>
      </c>
      <c r="B8052" s="9" t="s">
        <v>176</v>
      </c>
      <c r="C8052" s="66" t="s">
        <v>4035</v>
      </c>
      <c r="D8052" s="44" t="s">
        <v>4494</v>
      </c>
      <c r="E8052" s="54"/>
      <c r="F8052" s="55"/>
      <c r="G8052" s="56">
        <v>1396.45</v>
      </c>
      <c r="H8052" s="57">
        <f t="shared" si="250"/>
        <v>1647.8109999999999</v>
      </c>
      <c r="I8052" s="58">
        <f t="shared" si="251"/>
        <v>0</v>
      </c>
      <c r="J8052" s="59" t="s">
        <v>4027</v>
      </c>
      <c r="K8052" s="59"/>
      <c r="L8052" s="60" t="s">
        <v>4029</v>
      </c>
      <c r="M8052" s="61"/>
      <c r="N8052" s="62"/>
    </row>
    <row r="8053" spans="1:83" ht="12.75" customHeight="1" x14ac:dyDescent="0.2">
      <c r="A8053" s="51" t="s">
        <v>13114</v>
      </c>
      <c r="B8053" s="9" t="s">
        <v>46</v>
      </c>
      <c r="C8053" s="66" t="s">
        <v>4035</v>
      </c>
      <c r="D8053" s="44" t="s">
        <v>4494</v>
      </c>
      <c r="E8053" s="54"/>
      <c r="F8053" s="55"/>
      <c r="G8053" s="56">
        <v>586.78</v>
      </c>
      <c r="H8053" s="57">
        <f t="shared" si="250"/>
        <v>692.40039999999988</v>
      </c>
      <c r="I8053" s="58">
        <f t="shared" si="251"/>
        <v>0</v>
      </c>
      <c r="J8053" s="59" t="s">
        <v>4027</v>
      </c>
      <c r="K8053" s="59"/>
      <c r="L8053" s="60" t="s">
        <v>4029</v>
      </c>
      <c r="M8053" s="61">
        <v>0.753</v>
      </c>
      <c r="N8053" s="62"/>
    </row>
    <row r="8054" spans="1:83" ht="12.75" customHeight="1" x14ac:dyDescent="0.2">
      <c r="A8054" s="51" t="s">
        <v>13115</v>
      </c>
      <c r="B8054" s="9" t="s">
        <v>46</v>
      </c>
      <c r="C8054" s="66" t="s">
        <v>4035</v>
      </c>
      <c r="D8054" s="44" t="s">
        <v>4494</v>
      </c>
      <c r="E8054" s="54"/>
      <c r="F8054" s="55"/>
      <c r="G8054" s="56">
        <v>595.45000000000005</v>
      </c>
      <c r="H8054" s="57">
        <f t="shared" si="250"/>
        <v>702.63099999999997</v>
      </c>
      <c r="I8054" s="58">
        <f t="shared" si="251"/>
        <v>0</v>
      </c>
      <c r="J8054" s="59" t="s">
        <v>4027</v>
      </c>
      <c r="K8054" s="59"/>
      <c r="L8054" s="60" t="s">
        <v>4029</v>
      </c>
      <c r="M8054" s="61">
        <v>0.753</v>
      </c>
      <c r="N8054" s="62"/>
    </row>
    <row r="8055" spans="1:83" ht="12.75" customHeight="1" x14ac:dyDescent="0.2">
      <c r="A8055" s="51" t="s">
        <v>13116</v>
      </c>
      <c r="B8055" s="9" t="s">
        <v>180</v>
      </c>
      <c r="C8055" s="66" t="s">
        <v>4035</v>
      </c>
      <c r="D8055" s="44" t="s">
        <v>4494</v>
      </c>
      <c r="E8055" s="54"/>
      <c r="F8055" s="55"/>
      <c r="G8055" s="56">
        <v>15</v>
      </c>
      <c r="H8055" s="57">
        <f t="shared" si="250"/>
        <v>17.7</v>
      </c>
      <c r="I8055" s="58">
        <f t="shared" si="251"/>
        <v>0</v>
      </c>
      <c r="J8055" s="59" t="s">
        <v>4027</v>
      </c>
      <c r="K8055" s="59"/>
      <c r="L8055" s="60" t="s">
        <v>4029</v>
      </c>
      <c r="M8055" s="61"/>
      <c r="N8055" s="62"/>
    </row>
    <row r="8056" spans="1:83" ht="12.75" customHeight="1" x14ac:dyDescent="0.2">
      <c r="A8056" s="51" t="s">
        <v>13117</v>
      </c>
      <c r="B8056" s="9" t="s">
        <v>17</v>
      </c>
      <c r="C8056" s="66" t="s">
        <v>4035</v>
      </c>
      <c r="D8056" s="44" t="s">
        <v>4494</v>
      </c>
      <c r="E8056" s="54"/>
      <c r="F8056" s="55"/>
      <c r="G8056" s="56">
        <v>26.17</v>
      </c>
      <c r="H8056" s="57">
        <f t="shared" si="250"/>
        <v>30.880600000000001</v>
      </c>
      <c r="I8056" s="58">
        <f t="shared" si="251"/>
        <v>0</v>
      </c>
      <c r="J8056" s="59" t="s">
        <v>4027</v>
      </c>
      <c r="K8056" s="59"/>
      <c r="L8056" s="60" t="s">
        <v>4029</v>
      </c>
      <c r="M8056" s="61">
        <v>5.0999999999999997E-2</v>
      </c>
      <c r="N8056" s="62"/>
    </row>
    <row r="8057" spans="1:83" ht="12.75" customHeight="1" x14ac:dyDescent="0.2">
      <c r="A8057" s="51" t="s">
        <v>13118</v>
      </c>
      <c r="B8057" s="9" t="s">
        <v>17</v>
      </c>
      <c r="C8057" s="66" t="s">
        <v>4035</v>
      </c>
      <c r="D8057" s="44" t="s">
        <v>4494</v>
      </c>
      <c r="E8057" s="54"/>
      <c r="F8057" s="55"/>
      <c r="G8057" s="56">
        <v>26.18</v>
      </c>
      <c r="H8057" s="57">
        <f t="shared" si="250"/>
        <v>30.892399999999999</v>
      </c>
      <c r="I8057" s="58">
        <f t="shared" si="251"/>
        <v>0</v>
      </c>
      <c r="J8057" s="59" t="s">
        <v>4027</v>
      </c>
      <c r="K8057" s="59"/>
      <c r="L8057" s="60" t="s">
        <v>4029</v>
      </c>
      <c r="M8057" s="61">
        <v>5.0999999999999997E-2</v>
      </c>
      <c r="N8057" s="62"/>
    </row>
    <row r="8058" spans="1:83" ht="12.75" customHeight="1" x14ac:dyDescent="0.2">
      <c r="A8058" s="51" t="s">
        <v>13119</v>
      </c>
      <c r="B8058" s="9" t="s">
        <v>17</v>
      </c>
      <c r="C8058" s="66" t="s">
        <v>4035</v>
      </c>
      <c r="D8058" s="44" t="s">
        <v>4494</v>
      </c>
      <c r="E8058" s="54"/>
      <c r="F8058" s="55"/>
      <c r="G8058" s="56">
        <v>26.18</v>
      </c>
      <c r="H8058" s="57">
        <f t="shared" si="250"/>
        <v>30.892399999999999</v>
      </c>
      <c r="I8058" s="58">
        <f t="shared" si="251"/>
        <v>0</v>
      </c>
      <c r="J8058" s="59" t="s">
        <v>4027</v>
      </c>
      <c r="K8058" s="59"/>
      <c r="L8058" s="60" t="s">
        <v>4029</v>
      </c>
      <c r="M8058" s="61">
        <v>5.0999999999999997E-2</v>
      </c>
      <c r="N8058" s="62"/>
    </row>
    <row r="8059" spans="1:83" ht="12.75" customHeight="1" x14ac:dyDescent="0.2">
      <c r="A8059" s="51" t="s">
        <v>13120</v>
      </c>
      <c r="B8059" s="9" t="s">
        <v>13121</v>
      </c>
      <c r="C8059" s="66" t="s">
        <v>4035</v>
      </c>
      <c r="D8059" s="44" t="s">
        <v>4033</v>
      </c>
      <c r="E8059" s="54"/>
      <c r="F8059" s="55"/>
      <c r="G8059" s="56">
        <v>360</v>
      </c>
      <c r="H8059" s="57">
        <f t="shared" si="250"/>
        <v>424.79999999999995</v>
      </c>
      <c r="I8059" s="58">
        <f t="shared" si="251"/>
        <v>0</v>
      </c>
      <c r="J8059" s="59"/>
      <c r="K8059" s="59"/>
      <c r="L8059" s="60" t="s">
        <v>4029</v>
      </c>
      <c r="M8059" s="61"/>
      <c r="N8059" s="62"/>
    </row>
    <row r="8060" spans="1:83" ht="12.75" customHeight="1" x14ac:dyDescent="0.2">
      <c r="A8060" s="51" t="s">
        <v>13122</v>
      </c>
      <c r="B8060" s="9" t="s">
        <v>13123</v>
      </c>
      <c r="C8060" s="66" t="s">
        <v>4035</v>
      </c>
      <c r="D8060" s="44" t="s">
        <v>4033</v>
      </c>
      <c r="E8060" s="54"/>
      <c r="F8060" s="55"/>
      <c r="G8060" s="56">
        <v>350</v>
      </c>
      <c r="H8060" s="57">
        <f t="shared" si="250"/>
        <v>413</v>
      </c>
      <c r="I8060" s="58">
        <f t="shared" si="251"/>
        <v>0</v>
      </c>
      <c r="J8060" s="59"/>
      <c r="K8060" s="59"/>
      <c r="L8060" s="60" t="s">
        <v>4029</v>
      </c>
      <c r="M8060" s="61"/>
      <c r="N8060" s="62"/>
    </row>
    <row r="8061" spans="1:83" ht="12.75" customHeight="1" x14ac:dyDescent="0.2">
      <c r="A8061" s="64" t="s">
        <v>13124</v>
      </c>
      <c r="B8061" s="9" t="s">
        <v>13125</v>
      </c>
      <c r="C8061" s="53" t="s">
        <v>4007</v>
      </c>
      <c r="D8061" s="44" t="s">
        <v>4237</v>
      </c>
      <c r="E8061" s="54"/>
      <c r="F8061" s="55"/>
      <c r="G8061" s="56">
        <v>83.08</v>
      </c>
      <c r="H8061" s="57">
        <f t="shared" si="250"/>
        <v>98.034399999999991</v>
      </c>
      <c r="I8061" s="58">
        <f t="shared" si="251"/>
        <v>0</v>
      </c>
      <c r="J8061" s="59"/>
      <c r="K8061" s="59" t="s">
        <v>8053</v>
      </c>
      <c r="L8061" s="79"/>
      <c r="M8061" s="61"/>
      <c r="N8061" s="62"/>
    </row>
    <row r="8062" spans="1:83" s="10" customFormat="1" ht="12.75" customHeight="1" x14ac:dyDescent="0.2">
      <c r="A8062" s="64" t="s">
        <v>13126</v>
      </c>
      <c r="B8062" s="9" t="s">
        <v>13127</v>
      </c>
      <c r="C8062" s="53" t="s">
        <v>4007</v>
      </c>
      <c r="D8062" s="44" t="s">
        <v>4237</v>
      </c>
      <c r="E8062" s="54"/>
      <c r="F8062" s="55"/>
      <c r="G8062" s="56">
        <v>100.84</v>
      </c>
      <c r="H8062" s="57">
        <f t="shared" si="250"/>
        <v>118.99119999999999</v>
      </c>
      <c r="I8062" s="58">
        <f t="shared" si="251"/>
        <v>0</v>
      </c>
      <c r="J8062" s="59"/>
      <c r="K8062" s="59" t="s">
        <v>8053</v>
      </c>
      <c r="L8062" s="60"/>
      <c r="M8062" s="61"/>
      <c r="N8062" s="6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  <c r="AX8062" s="2"/>
      <c r="AY8062" s="2"/>
      <c r="AZ8062" s="2"/>
      <c r="BA8062" s="2"/>
      <c r="BB8062" s="2"/>
      <c r="BC8062" s="2"/>
      <c r="BD8062" s="2"/>
      <c r="BE8062" s="2"/>
      <c r="BF8062" s="2"/>
      <c r="BG8062" s="2"/>
      <c r="BH8062" s="2"/>
      <c r="BI8062" s="2"/>
      <c r="BJ8062" s="2"/>
      <c r="BK8062" s="2"/>
      <c r="BL8062" s="2"/>
      <c r="BM8062" s="2"/>
      <c r="BN8062" s="2"/>
      <c r="BO8062" s="2"/>
      <c r="BP8062" s="2"/>
      <c r="BQ8062" s="2"/>
      <c r="BR8062" s="2"/>
      <c r="BS8062" s="2"/>
      <c r="BT8062" s="2"/>
      <c r="BU8062" s="2"/>
      <c r="BV8062" s="2"/>
      <c r="BW8062" s="2"/>
      <c r="BX8062" s="2"/>
      <c r="BY8062" s="2"/>
      <c r="BZ8062" s="2"/>
      <c r="CA8062" s="2"/>
      <c r="CB8062" s="2"/>
      <c r="CC8062" s="2"/>
      <c r="CD8062" s="2"/>
      <c r="CE8062" s="2"/>
    </row>
    <row r="8063" spans="1:83" ht="12.75" customHeight="1" x14ac:dyDescent="0.2">
      <c r="A8063" s="64" t="s">
        <v>13128</v>
      </c>
      <c r="B8063" s="9" t="s">
        <v>7191</v>
      </c>
      <c r="C8063" s="53" t="s">
        <v>4007</v>
      </c>
      <c r="D8063" s="44" t="s">
        <v>4237</v>
      </c>
      <c r="E8063" s="54"/>
      <c r="F8063" s="55"/>
      <c r="G8063" s="56">
        <v>730</v>
      </c>
      <c r="H8063" s="57">
        <f t="shared" si="250"/>
        <v>861.4</v>
      </c>
      <c r="I8063" s="58">
        <f t="shared" si="251"/>
        <v>0</v>
      </c>
      <c r="J8063" s="59" t="s">
        <v>4027</v>
      </c>
      <c r="K8063" s="59" t="s">
        <v>6950</v>
      </c>
      <c r="L8063" s="60" t="s">
        <v>4029</v>
      </c>
      <c r="M8063" s="61">
        <v>1.45</v>
      </c>
      <c r="N8063" s="62"/>
    </row>
    <row r="8064" spans="1:83" s="10" customFormat="1" ht="12.75" customHeight="1" x14ac:dyDescent="0.2">
      <c r="A8064" s="64" t="s">
        <v>13129</v>
      </c>
      <c r="B8064" s="9" t="s">
        <v>7191</v>
      </c>
      <c r="C8064" s="53" t="s">
        <v>4007</v>
      </c>
      <c r="D8064" s="44" t="s">
        <v>4237</v>
      </c>
      <c r="E8064" s="54"/>
      <c r="F8064" s="55"/>
      <c r="G8064" s="56">
        <v>500</v>
      </c>
      <c r="H8064" s="57">
        <f t="shared" si="250"/>
        <v>590</v>
      </c>
      <c r="I8064" s="58">
        <f t="shared" si="251"/>
        <v>0</v>
      </c>
      <c r="J8064" s="59" t="s">
        <v>4027</v>
      </c>
      <c r="K8064" s="59" t="s">
        <v>6950</v>
      </c>
      <c r="L8064" s="60" t="s">
        <v>4029</v>
      </c>
      <c r="M8064" s="61">
        <v>1.1499999999999999</v>
      </c>
      <c r="N8064" s="6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  <c r="AX8064" s="2"/>
      <c r="AY8064" s="2"/>
      <c r="AZ8064" s="2"/>
      <c r="BA8064" s="2"/>
      <c r="BB8064" s="2"/>
      <c r="BC8064" s="2"/>
      <c r="BD8064" s="2"/>
      <c r="BE8064" s="2"/>
      <c r="BF8064" s="2"/>
      <c r="BG8064" s="2"/>
      <c r="BH8064" s="2"/>
      <c r="BI8064" s="2"/>
      <c r="BJ8064" s="2"/>
      <c r="BK8064" s="2"/>
      <c r="BL8064" s="2"/>
      <c r="BM8064" s="2"/>
      <c r="BN8064" s="2"/>
      <c r="BO8064" s="2"/>
      <c r="BP8064" s="2"/>
      <c r="BQ8064" s="2"/>
      <c r="BR8064" s="2"/>
      <c r="BS8064" s="2"/>
      <c r="BT8064" s="2"/>
      <c r="BU8064" s="2"/>
      <c r="BV8064" s="2"/>
      <c r="BW8064" s="2"/>
      <c r="BX8064" s="2"/>
      <c r="BY8064" s="2"/>
      <c r="BZ8064" s="2"/>
      <c r="CA8064" s="2"/>
      <c r="CB8064" s="2"/>
      <c r="CC8064" s="2"/>
      <c r="CD8064" s="2"/>
      <c r="CE8064" s="2"/>
    </row>
    <row r="8065" spans="1:83" s="10" customFormat="1" ht="12.75" customHeight="1" x14ac:dyDescent="0.2">
      <c r="A8065" s="64" t="s">
        <v>13130</v>
      </c>
      <c r="B8065" s="9" t="s">
        <v>13131</v>
      </c>
      <c r="C8065" s="53" t="s">
        <v>4007</v>
      </c>
      <c r="D8065" s="44" t="s">
        <v>4237</v>
      </c>
      <c r="E8065" s="54"/>
      <c r="F8065" s="55"/>
      <c r="G8065" s="56">
        <v>108</v>
      </c>
      <c r="H8065" s="57">
        <f t="shared" si="250"/>
        <v>127.44</v>
      </c>
      <c r="I8065" s="58">
        <f t="shared" si="251"/>
        <v>0</v>
      </c>
      <c r="J8065" s="59" t="s">
        <v>4027</v>
      </c>
      <c r="K8065" s="59" t="s">
        <v>6950</v>
      </c>
      <c r="L8065" s="60" t="s">
        <v>4029</v>
      </c>
      <c r="M8065" s="61">
        <v>0.1</v>
      </c>
      <c r="N8065" s="6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  <c r="AX8065" s="2"/>
      <c r="AY8065" s="2"/>
      <c r="AZ8065" s="2"/>
      <c r="BA8065" s="2"/>
      <c r="BB8065" s="2"/>
      <c r="BC8065" s="2"/>
      <c r="BD8065" s="2"/>
      <c r="BE8065" s="2"/>
      <c r="BF8065" s="2"/>
      <c r="BG8065" s="2"/>
      <c r="BH8065" s="2"/>
      <c r="BI8065" s="2"/>
      <c r="BJ8065" s="2"/>
      <c r="BK8065" s="2"/>
      <c r="BL8065" s="2"/>
      <c r="BM8065" s="2"/>
      <c r="BN8065" s="2"/>
      <c r="BO8065" s="2"/>
      <c r="BP8065" s="2"/>
      <c r="BQ8065" s="2"/>
      <c r="BR8065" s="2"/>
      <c r="BS8065" s="2"/>
      <c r="BT8065" s="2"/>
      <c r="BU8065" s="2"/>
      <c r="BV8065" s="2"/>
      <c r="BW8065" s="2"/>
      <c r="BX8065" s="2"/>
      <c r="BY8065" s="2"/>
      <c r="BZ8065" s="2"/>
      <c r="CA8065" s="2"/>
      <c r="CB8065" s="2"/>
      <c r="CC8065" s="2"/>
      <c r="CD8065" s="2"/>
      <c r="CE8065" s="2"/>
    </row>
    <row r="8066" spans="1:83" s="10" customFormat="1" ht="12.75" customHeight="1" x14ac:dyDescent="0.2">
      <c r="A8066" s="64" t="s">
        <v>13132</v>
      </c>
      <c r="B8066" s="9" t="s">
        <v>7191</v>
      </c>
      <c r="C8066" s="53" t="s">
        <v>4007</v>
      </c>
      <c r="D8066" s="44" t="s">
        <v>4237</v>
      </c>
      <c r="E8066" s="54"/>
      <c r="F8066" s="55"/>
      <c r="G8066" s="56">
        <v>140</v>
      </c>
      <c r="H8066" s="57">
        <f t="shared" si="250"/>
        <v>165.2</v>
      </c>
      <c r="I8066" s="58">
        <f t="shared" si="251"/>
        <v>0</v>
      </c>
      <c r="J8066" s="59" t="s">
        <v>4027</v>
      </c>
      <c r="K8066" s="59" t="s">
        <v>6950</v>
      </c>
      <c r="L8066" s="60" t="s">
        <v>4029</v>
      </c>
      <c r="M8066" s="61">
        <v>0.2</v>
      </c>
      <c r="N8066" s="6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  <c r="AY8066" s="2"/>
      <c r="AZ8066" s="2"/>
      <c r="BA8066" s="2"/>
      <c r="BB8066" s="2"/>
      <c r="BC8066" s="2"/>
      <c r="BD8066" s="2"/>
      <c r="BE8066" s="2"/>
      <c r="BF8066" s="2"/>
      <c r="BG8066" s="2"/>
      <c r="BH8066" s="2"/>
      <c r="BI8066" s="2"/>
      <c r="BJ8066" s="2"/>
      <c r="BK8066" s="2"/>
      <c r="BL8066" s="2"/>
      <c r="BM8066" s="2"/>
      <c r="BN8066" s="2"/>
      <c r="BO8066" s="2"/>
      <c r="BP8066" s="2"/>
      <c r="BQ8066" s="2"/>
      <c r="BR8066" s="2"/>
      <c r="BS8066" s="2"/>
      <c r="BT8066" s="2"/>
      <c r="BU8066" s="2"/>
      <c r="BV8066" s="2"/>
      <c r="BW8066" s="2"/>
      <c r="BX8066" s="2"/>
      <c r="BY8066" s="2"/>
      <c r="BZ8066" s="2"/>
      <c r="CA8066" s="2"/>
      <c r="CB8066" s="2"/>
      <c r="CC8066" s="2"/>
      <c r="CD8066" s="2"/>
      <c r="CE8066" s="2"/>
    </row>
    <row r="8067" spans="1:83" ht="12.75" customHeight="1" x14ac:dyDescent="0.2">
      <c r="A8067" s="64" t="s">
        <v>13133</v>
      </c>
      <c r="B8067" s="9" t="s">
        <v>7191</v>
      </c>
      <c r="C8067" s="53" t="s">
        <v>4007</v>
      </c>
      <c r="D8067" s="44" t="s">
        <v>4237</v>
      </c>
      <c r="E8067" s="54"/>
      <c r="F8067" s="55"/>
      <c r="G8067" s="56">
        <v>76.47</v>
      </c>
      <c r="H8067" s="57">
        <f t="shared" si="250"/>
        <v>90.2346</v>
      </c>
      <c r="I8067" s="58">
        <f t="shared" si="251"/>
        <v>0</v>
      </c>
      <c r="J8067" s="59" t="s">
        <v>4027</v>
      </c>
      <c r="K8067" s="59" t="s">
        <v>6950</v>
      </c>
      <c r="L8067" s="60" t="s">
        <v>4029</v>
      </c>
      <c r="M8067" s="61">
        <v>0.06</v>
      </c>
      <c r="N8067" s="62"/>
    </row>
    <row r="8068" spans="1:83" ht="12.75" customHeight="1" x14ac:dyDescent="0.2">
      <c r="A8068" s="64" t="s">
        <v>13134</v>
      </c>
      <c r="B8068" s="9" t="s">
        <v>7191</v>
      </c>
      <c r="C8068" s="53" t="s">
        <v>4007</v>
      </c>
      <c r="D8068" s="44" t="s">
        <v>4237</v>
      </c>
      <c r="E8068" s="54"/>
      <c r="F8068" s="55"/>
      <c r="G8068" s="56">
        <v>75</v>
      </c>
      <c r="H8068" s="57">
        <f t="shared" si="250"/>
        <v>88.5</v>
      </c>
      <c r="I8068" s="58">
        <f t="shared" si="251"/>
        <v>0</v>
      </c>
      <c r="J8068" s="59" t="s">
        <v>4027</v>
      </c>
      <c r="K8068" s="59" t="s">
        <v>6950</v>
      </c>
      <c r="L8068" s="60" t="s">
        <v>4029</v>
      </c>
      <c r="M8068" s="61">
        <v>0.06</v>
      </c>
      <c r="N8068" s="62"/>
    </row>
    <row r="8069" spans="1:83" s="10" customFormat="1" ht="12.75" customHeight="1" x14ac:dyDescent="0.2">
      <c r="A8069" s="64" t="s">
        <v>13135</v>
      </c>
      <c r="B8069" s="9" t="s">
        <v>7191</v>
      </c>
      <c r="C8069" s="53" t="s">
        <v>4007</v>
      </c>
      <c r="D8069" s="44" t="s">
        <v>4237</v>
      </c>
      <c r="E8069" s="54"/>
      <c r="F8069" s="55"/>
      <c r="G8069" s="56">
        <v>76.47</v>
      </c>
      <c r="H8069" s="57">
        <f t="shared" si="250"/>
        <v>90.2346</v>
      </c>
      <c r="I8069" s="58">
        <f t="shared" si="251"/>
        <v>0</v>
      </c>
      <c r="J8069" s="59" t="s">
        <v>4027</v>
      </c>
      <c r="K8069" s="59" t="s">
        <v>6950</v>
      </c>
      <c r="L8069" s="60" t="s">
        <v>4029</v>
      </c>
      <c r="M8069" s="61">
        <v>0.06</v>
      </c>
      <c r="N8069" s="6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  <c r="AX8069" s="2"/>
      <c r="AY8069" s="2"/>
      <c r="AZ8069" s="2"/>
      <c r="BA8069" s="2"/>
      <c r="BB8069" s="2"/>
      <c r="BC8069" s="2"/>
      <c r="BD8069" s="2"/>
      <c r="BE8069" s="2"/>
      <c r="BF8069" s="2"/>
      <c r="BG8069" s="2"/>
      <c r="BH8069" s="2"/>
      <c r="BI8069" s="2"/>
      <c r="BJ8069" s="2"/>
      <c r="BK8069" s="2"/>
      <c r="BL8069" s="2"/>
      <c r="BM8069" s="2"/>
      <c r="BN8069" s="2"/>
      <c r="BO8069" s="2"/>
      <c r="BP8069" s="2"/>
      <c r="BQ8069" s="2"/>
      <c r="BR8069" s="2"/>
      <c r="BS8069" s="2"/>
      <c r="BT8069" s="2"/>
      <c r="BU8069" s="2"/>
      <c r="BV8069" s="2"/>
      <c r="BW8069" s="2"/>
      <c r="BX8069" s="2"/>
      <c r="BY8069" s="2"/>
      <c r="BZ8069" s="2"/>
      <c r="CA8069" s="2"/>
      <c r="CB8069" s="2"/>
      <c r="CC8069" s="2"/>
      <c r="CD8069" s="2"/>
      <c r="CE8069" s="2"/>
    </row>
    <row r="8070" spans="1:83" s="10" customFormat="1" ht="12.75" customHeight="1" x14ac:dyDescent="0.2">
      <c r="A8070" s="64" t="s">
        <v>13136</v>
      </c>
      <c r="B8070" s="9" t="s">
        <v>7191</v>
      </c>
      <c r="C8070" s="53" t="s">
        <v>4007</v>
      </c>
      <c r="D8070" s="44" t="s">
        <v>4237</v>
      </c>
      <c r="E8070" s="54"/>
      <c r="F8070" s="55"/>
      <c r="G8070" s="56">
        <v>33</v>
      </c>
      <c r="H8070" s="57">
        <f t="shared" si="250"/>
        <v>38.94</v>
      </c>
      <c r="I8070" s="58">
        <f t="shared" si="251"/>
        <v>0</v>
      </c>
      <c r="J8070" s="59" t="s">
        <v>4027</v>
      </c>
      <c r="K8070" s="59" t="s">
        <v>6950</v>
      </c>
      <c r="L8070" s="60" t="s">
        <v>4029</v>
      </c>
      <c r="M8070" s="61">
        <v>0.06</v>
      </c>
      <c r="N8070" s="6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  <c r="AX8070" s="2"/>
      <c r="AY8070" s="2"/>
      <c r="AZ8070" s="2"/>
      <c r="BA8070" s="2"/>
      <c r="BB8070" s="2"/>
      <c r="BC8070" s="2"/>
      <c r="BD8070" s="2"/>
      <c r="BE8070" s="2"/>
      <c r="BF8070" s="2"/>
      <c r="BG8070" s="2"/>
      <c r="BH8070" s="2"/>
      <c r="BI8070" s="2"/>
      <c r="BJ8070" s="2"/>
      <c r="BK8070" s="2"/>
      <c r="BL8070" s="2"/>
      <c r="BM8070" s="2"/>
      <c r="BN8070" s="2"/>
      <c r="BO8070" s="2"/>
      <c r="BP8070" s="2"/>
      <c r="BQ8070" s="2"/>
      <c r="BR8070" s="2"/>
      <c r="BS8070" s="2"/>
      <c r="BT8070" s="2"/>
      <c r="BU8070" s="2"/>
      <c r="BV8070" s="2"/>
      <c r="BW8070" s="2"/>
      <c r="BX8070" s="2"/>
      <c r="BY8070" s="2"/>
      <c r="BZ8070" s="2"/>
      <c r="CA8070" s="2"/>
      <c r="CB8070" s="2"/>
      <c r="CC8070" s="2"/>
      <c r="CD8070" s="2"/>
      <c r="CE8070" s="2"/>
    </row>
    <row r="8071" spans="1:83" s="10" customFormat="1" ht="12.75" customHeight="1" x14ac:dyDescent="0.2">
      <c r="A8071" s="64" t="s">
        <v>13137</v>
      </c>
      <c r="B8071" s="9" t="s">
        <v>7191</v>
      </c>
      <c r="C8071" s="53" t="s">
        <v>4007</v>
      </c>
      <c r="D8071" s="44" t="s">
        <v>4237</v>
      </c>
      <c r="E8071" s="54"/>
      <c r="F8071" s="55"/>
      <c r="G8071" s="56">
        <v>141.18</v>
      </c>
      <c r="H8071" s="57">
        <f t="shared" si="250"/>
        <v>166.5924</v>
      </c>
      <c r="I8071" s="58">
        <f t="shared" si="251"/>
        <v>0</v>
      </c>
      <c r="J8071" s="59" t="s">
        <v>4027</v>
      </c>
      <c r="K8071" s="59" t="s">
        <v>6950</v>
      </c>
      <c r="L8071" s="60" t="s">
        <v>4029</v>
      </c>
      <c r="M8071" s="61">
        <v>0.35</v>
      </c>
      <c r="N8071" s="6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  <c r="AX8071" s="2"/>
      <c r="AY8071" s="2"/>
      <c r="AZ8071" s="2"/>
      <c r="BA8071" s="2"/>
      <c r="BB8071" s="2"/>
      <c r="BC8071" s="2"/>
      <c r="BD8071" s="2"/>
      <c r="BE8071" s="2"/>
      <c r="BF8071" s="2"/>
      <c r="BG8071" s="2"/>
      <c r="BH8071" s="2"/>
      <c r="BI8071" s="2"/>
      <c r="BJ8071" s="2"/>
      <c r="BK8071" s="2"/>
      <c r="BL8071" s="2"/>
      <c r="BM8071" s="2"/>
      <c r="BN8071" s="2"/>
      <c r="BO8071" s="2"/>
      <c r="BP8071" s="2"/>
      <c r="BQ8071" s="2"/>
      <c r="BR8071" s="2"/>
      <c r="BS8071" s="2"/>
      <c r="BT8071" s="2"/>
      <c r="BU8071" s="2"/>
      <c r="BV8071" s="2"/>
      <c r="BW8071" s="2"/>
      <c r="BX8071" s="2"/>
      <c r="BY8071" s="2"/>
      <c r="BZ8071" s="2"/>
      <c r="CA8071" s="2"/>
      <c r="CB8071" s="2"/>
      <c r="CC8071" s="2"/>
      <c r="CD8071" s="2"/>
      <c r="CE8071" s="2"/>
    </row>
    <row r="8072" spans="1:83" s="10" customFormat="1" ht="12.75" customHeight="1" x14ac:dyDescent="0.2">
      <c r="A8072" s="51" t="s">
        <v>13138</v>
      </c>
      <c r="B8072" s="9" t="s">
        <v>13139</v>
      </c>
      <c r="C8072" s="66" t="s">
        <v>4035</v>
      </c>
      <c r="D8072" s="44" t="s">
        <v>4237</v>
      </c>
      <c r="E8072" s="54"/>
      <c r="F8072" s="55"/>
      <c r="G8072" s="56">
        <v>68.95</v>
      </c>
      <c r="H8072" s="57">
        <f t="shared" ref="H8072:H8135" si="252">G8072*1.18</f>
        <v>81.361000000000004</v>
      </c>
      <c r="I8072" s="58">
        <f t="shared" ref="I8072:I8135" si="253">H8072*F8072</f>
        <v>0</v>
      </c>
      <c r="J8072" s="59" t="s">
        <v>4027</v>
      </c>
      <c r="K8072" s="59"/>
      <c r="L8072" s="60" t="s">
        <v>4029</v>
      </c>
      <c r="M8072" s="61">
        <v>0.02</v>
      </c>
      <c r="N8072" s="6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  <c r="AX8072" s="2"/>
      <c r="AY8072" s="2"/>
      <c r="AZ8072" s="2"/>
      <c r="BA8072" s="2"/>
      <c r="BB8072" s="2"/>
      <c r="BC8072" s="2"/>
      <c r="BD8072" s="2"/>
      <c r="BE8072" s="2"/>
      <c r="BF8072" s="2"/>
      <c r="BG8072" s="2"/>
      <c r="BH8072" s="2"/>
      <c r="BI8072" s="2"/>
      <c r="BJ8072" s="2"/>
      <c r="BK8072" s="2"/>
      <c r="BL8072" s="2"/>
      <c r="BM8072" s="2"/>
      <c r="BN8072" s="2"/>
      <c r="BO8072" s="2"/>
      <c r="BP8072" s="2"/>
      <c r="BQ8072" s="2"/>
      <c r="BR8072" s="2"/>
      <c r="BS8072" s="2"/>
      <c r="BT8072" s="2"/>
      <c r="BU8072" s="2"/>
      <c r="BV8072" s="2"/>
      <c r="BW8072" s="2"/>
      <c r="BX8072" s="2"/>
      <c r="BY8072" s="2"/>
      <c r="BZ8072" s="2"/>
      <c r="CA8072" s="2"/>
      <c r="CB8072" s="2"/>
      <c r="CC8072" s="2"/>
      <c r="CD8072" s="2"/>
      <c r="CE8072" s="2"/>
    </row>
    <row r="8073" spans="1:83" s="10" customFormat="1" ht="12.75" customHeight="1" x14ac:dyDescent="0.2">
      <c r="A8073" s="51" t="s">
        <v>3726</v>
      </c>
      <c r="B8073" s="9" t="s">
        <v>30</v>
      </c>
      <c r="C8073" s="66" t="s">
        <v>4035</v>
      </c>
      <c r="D8073" s="44" t="s">
        <v>4243</v>
      </c>
      <c r="E8073" s="54"/>
      <c r="F8073" s="55"/>
      <c r="G8073" s="56">
        <v>30</v>
      </c>
      <c r="H8073" s="57">
        <f t="shared" si="252"/>
        <v>35.4</v>
      </c>
      <c r="I8073" s="58">
        <f t="shared" si="253"/>
        <v>0</v>
      </c>
      <c r="J8073" s="59" t="s">
        <v>4027</v>
      </c>
      <c r="K8073" s="59"/>
      <c r="L8073" s="65">
        <v>6370</v>
      </c>
      <c r="M8073" s="61">
        <v>0.05</v>
      </c>
      <c r="N8073" s="6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  <c r="AX8073" s="2"/>
      <c r="AY8073" s="2"/>
      <c r="AZ8073" s="2"/>
      <c r="BA8073" s="2"/>
      <c r="BB8073" s="2"/>
      <c r="BC8073" s="2"/>
      <c r="BD8073" s="2"/>
      <c r="BE8073" s="2"/>
      <c r="BF8073" s="2"/>
      <c r="BG8073" s="2"/>
      <c r="BH8073" s="2"/>
      <c r="BI8073" s="2"/>
      <c r="BJ8073" s="2"/>
      <c r="BK8073" s="2"/>
      <c r="BL8073" s="2"/>
      <c r="BM8073" s="2"/>
      <c r="BN8073" s="2"/>
      <c r="BO8073" s="2"/>
      <c r="BP8073" s="2"/>
      <c r="BQ8073" s="2"/>
      <c r="BR8073" s="2"/>
      <c r="BS8073" s="2"/>
      <c r="BT8073" s="2"/>
      <c r="BU8073" s="2"/>
      <c r="BV8073" s="2"/>
      <c r="BW8073" s="2"/>
      <c r="BX8073" s="2"/>
      <c r="BY8073" s="2"/>
      <c r="BZ8073" s="2"/>
      <c r="CA8073" s="2"/>
      <c r="CB8073" s="2"/>
      <c r="CC8073" s="2"/>
      <c r="CD8073" s="2"/>
      <c r="CE8073" s="2"/>
    </row>
    <row r="8074" spans="1:83" s="10" customFormat="1" ht="12.75" customHeight="1" x14ac:dyDescent="0.2">
      <c r="A8074" s="51" t="s">
        <v>13140</v>
      </c>
      <c r="B8074" s="9" t="s">
        <v>13141</v>
      </c>
      <c r="C8074" s="66" t="s">
        <v>4035</v>
      </c>
      <c r="D8074" s="44" t="s">
        <v>4243</v>
      </c>
      <c r="E8074" s="54"/>
      <c r="F8074" s="55"/>
      <c r="G8074" s="56">
        <v>25500</v>
      </c>
      <c r="H8074" s="57">
        <f t="shared" si="252"/>
        <v>30090</v>
      </c>
      <c r="I8074" s="58">
        <f t="shared" si="253"/>
        <v>0</v>
      </c>
      <c r="J8074" s="59"/>
      <c r="K8074" s="59"/>
      <c r="L8074" s="60" t="s">
        <v>4029</v>
      </c>
      <c r="M8074" s="61"/>
      <c r="N8074" s="6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  <c r="AX8074" s="2"/>
      <c r="AY8074" s="2"/>
      <c r="AZ8074" s="2"/>
      <c r="BA8074" s="2"/>
      <c r="BB8074" s="2"/>
      <c r="BC8074" s="2"/>
      <c r="BD8074" s="2"/>
      <c r="BE8074" s="2"/>
      <c r="BF8074" s="2"/>
      <c r="BG8074" s="2"/>
      <c r="BH8074" s="2"/>
      <c r="BI8074" s="2"/>
      <c r="BJ8074" s="2"/>
      <c r="BK8074" s="2"/>
      <c r="BL8074" s="2"/>
      <c r="BM8074" s="2"/>
      <c r="BN8074" s="2"/>
      <c r="BO8074" s="2"/>
      <c r="BP8074" s="2"/>
      <c r="BQ8074" s="2"/>
      <c r="BR8074" s="2"/>
      <c r="BS8074" s="2"/>
      <c r="BT8074" s="2"/>
      <c r="BU8074" s="2"/>
      <c r="BV8074" s="2"/>
      <c r="BW8074" s="2"/>
      <c r="BX8074" s="2"/>
      <c r="BY8074" s="2"/>
      <c r="BZ8074" s="2"/>
      <c r="CA8074" s="2"/>
      <c r="CB8074" s="2"/>
      <c r="CC8074" s="2"/>
      <c r="CD8074" s="2"/>
      <c r="CE8074" s="2"/>
    </row>
    <row r="8075" spans="1:83" s="10" customFormat="1" ht="12.75" customHeight="1" x14ac:dyDescent="0.2">
      <c r="A8075" s="51" t="s">
        <v>13142</v>
      </c>
      <c r="B8075" s="9" t="s">
        <v>17</v>
      </c>
      <c r="C8075" s="66" t="s">
        <v>4035</v>
      </c>
      <c r="D8075" s="44" t="s">
        <v>4049</v>
      </c>
      <c r="E8075" s="54"/>
      <c r="F8075" s="55"/>
      <c r="G8075" s="56">
        <v>224.26</v>
      </c>
      <c r="H8075" s="57">
        <f t="shared" si="252"/>
        <v>264.6268</v>
      </c>
      <c r="I8075" s="58">
        <f t="shared" si="253"/>
        <v>0</v>
      </c>
      <c r="J8075" s="59"/>
      <c r="K8075" s="59"/>
      <c r="L8075" s="60" t="s">
        <v>4029</v>
      </c>
      <c r="M8075" s="61"/>
      <c r="N8075" s="6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  <c r="AX8075" s="2"/>
      <c r="AY8075" s="2"/>
      <c r="AZ8075" s="2"/>
      <c r="BA8075" s="2"/>
      <c r="BB8075" s="2"/>
      <c r="BC8075" s="2"/>
      <c r="BD8075" s="2"/>
      <c r="BE8075" s="2"/>
      <c r="BF8075" s="2"/>
      <c r="BG8075" s="2"/>
      <c r="BH8075" s="2"/>
      <c r="BI8075" s="2"/>
      <c r="BJ8075" s="2"/>
      <c r="BK8075" s="2"/>
      <c r="BL8075" s="2"/>
      <c r="BM8075" s="2"/>
      <c r="BN8075" s="2"/>
      <c r="BO8075" s="2"/>
      <c r="BP8075" s="2"/>
      <c r="BQ8075" s="2"/>
      <c r="BR8075" s="2"/>
      <c r="BS8075" s="2"/>
      <c r="BT8075" s="2"/>
      <c r="BU8075" s="2"/>
      <c r="BV8075" s="2"/>
      <c r="BW8075" s="2"/>
      <c r="BX8075" s="2"/>
      <c r="BY8075" s="2"/>
      <c r="BZ8075" s="2"/>
      <c r="CA8075" s="2"/>
      <c r="CB8075" s="2"/>
      <c r="CC8075" s="2"/>
      <c r="CD8075" s="2"/>
      <c r="CE8075" s="2"/>
    </row>
    <row r="8076" spans="1:83" s="10" customFormat="1" ht="12.75" customHeight="1" x14ac:dyDescent="0.2">
      <c r="A8076" s="51" t="s">
        <v>13143</v>
      </c>
      <c r="B8076" s="9" t="s">
        <v>19</v>
      </c>
      <c r="C8076" s="66" t="s">
        <v>4035</v>
      </c>
      <c r="D8076" s="44" t="s">
        <v>4049</v>
      </c>
      <c r="E8076" s="54"/>
      <c r="F8076" s="55"/>
      <c r="G8076" s="56">
        <v>120</v>
      </c>
      <c r="H8076" s="57">
        <f t="shared" si="252"/>
        <v>141.6</v>
      </c>
      <c r="I8076" s="58">
        <f t="shared" si="253"/>
        <v>0</v>
      </c>
      <c r="J8076" s="59" t="s">
        <v>4027</v>
      </c>
      <c r="K8076" s="59"/>
      <c r="L8076" s="60" t="s">
        <v>4029</v>
      </c>
      <c r="M8076" s="61">
        <v>0.25</v>
      </c>
      <c r="N8076" s="6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  <c r="AX8076" s="2"/>
      <c r="AY8076" s="2"/>
      <c r="AZ8076" s="2"/>
      <c r="BA8076" s="2"/>
      <c r="BB8076" s="2"/>
      <c r="BC8076" s="2"/>
      <c r="BD8076" s="2"/>
      <c r="BE8076" s="2"/>
      <c r="BF8076" s="2"/>
      <c r="BG8076" s="2"/>
      <c r="BH8076" s="2"/>
      <c r="BI8076" s="2"/>
      <c r="BJ8076" s="2"/>
      <c r="BK8076" s="2"/>
      <c r="BL8076" s="2"/>
      <c r="BM8076" s="2"/>
      <c r="BN8076" s="2"/>
      <c r="BO8076" s="2"/>
      <c r="BP8076" s="2"/>
      <c r="BQ8076" s="2"/>
      <c r="BR8076" s="2"/>
      <c r="BS8076" s="2"/>
      <c r="BT8076" s="2"/>
      <c r="BU8076" s="2"/>
      <c r="BV8076" s="2"/>
      <c r="BW8076" s="2"/>
      <c r="BX8076" s="2"/>
      <c r="BY8076" s="2"/>
      <c r="BZ8076" s="2"/>
      <c r="CA8076" s="2"/>
      <c r="CB8076" s="2"/>
      <c r="CC8076" s="2"/>
      <c r="CD8076" s="2"/>
      <c r="CE8076" s="2"/>
    </row>
    <row r="8077" spans="1:83" s="10" customFormat="1" ht="12.75" customHeight="1" x14ac:dyDescent="0.2">
      <c r="A8077" s="64" t="s">
        <v>13144</v>
      </c>
      <c r="B8077" s="9" t="s">
        <v>13145</v>
      </c>
      <c r="C8077" s="66" t="s">
        <v>4035</v>
      </c>
      <c r="D8077" s="44" t="s">
        <v>4924</v>
      </c>
      <c r="E8077" s="54"/>
      <c r="F8077" s="55"/>
      <c r="G8077" s="56">
        <v>220</v>
      </c>
      <c r="H8077" s="57">
        <f t="shared" si="252"/>
        <v>259.59999999999997</v>
      </c>
      <c r="I8077" s="58">
        <f t="shared" si="253"/>
        <v>0</v>
      </c>
      <c r="J8077" s="59"/>
      <c r="K8077" s="59"/>
      <c r="L8077" s="60" t="s">
        <v>4029</v>
      </c>
      <c r="M8077" s="61"/>
      <c r="N8077" s="6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  <c r="AX8077" s="2"/>
      <c r="AY8077" s="2"/>
      <c r="AZ8077" s="2"/>
      <c r="BA8077" s="2"/>
      <c r="BB8077" s="2"/>
      <c r="BC8077" s="2"/>
      <c r="BD8077" s="2"/>
      <c r="BE8077" s="2"/>
      <c r="BF8077" s="2"/>
      <c r="BG8077" s="2"/>
      <c r="BH8077" s="2"/>
      <c r="BI8077" s="2"/>
      <c r="BJ8077" s="2"/>
      <c r="BK8077" s="2"/>
      <c r="BL8077" s="2"/>
      <c r="BM8077" s="2"/>
      <c r="BN8077" s="2"/>
      <c r="BO8077" s="2"/>
      <c r="BP8077" s="2"/>
      <c r="BQ8077" s="2"/>
      <c r="BR8077" s="2"/>
      <c r="BS8077" s="2"/>
      <c r="BT8077" s="2"/>
      <c r="BU8077" s="2"/>
      <c r="BV8077" s="2"/>
      <c r="BW8077" s="2"/>
      <c r="BX8077" s="2"/>
      <c r="BY8077" s="2"/>
      <c r="BZ8077" s="2"/>
      <c r="CA8077" s="2"/>
      <c r="CB8077" s="2"/>
      <c r="CC8077" s="2"/>
      <c r="CD8077" s="2"/>
      <c r="CE8077" s="2"/>
    </row>
    <row r="8078" spans="1:83" s="10" customFormat="1" ht="12.75" customHeight="1" x14ac:dyDescent="0.2">
      <c r="A8078" s="69" t="s">
        <v>13146</v>
      </c>
      <c r="B8078" s="9" t="s">
        <v>13147</v>
      </c>
      <c r="C8078" s="66" t="s">
        <v>4035</v>
      </c>
      <c r="D8078" s="44" t="s">
        <v>4117</v>
      </c>
      <c r="E8078" s="54"/>
      <c r="F8078" s="55"/>
      <c r="G8078" s="56">
        <v>200</v>
      </c>
      <c r="H8078" s="57">
        <f t="shared" si="252"/>
        <v>236</v>
      </c>
      <c r="I8078" s="58">
        <f t="shared" si="253"/>
        <v>0</v>
      </c>
      <c r="J8078" s="59"/>
      <c r="K8078" s="59" t="s">
        <v>7367</v>
      </c>
      <c r="L8078" s="73" t="s">
        <v>13148</v>
      </c>
      <c r="M8078" s="61"/>
      <c r="N8078" s="6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  <c r="AX8078" s="2"/>
      <c r="AY8078" s="2"/>
      <c r="AZ8078" s="2"/>
      <c r="BA8078" s="2"/>
      <c r="BB8078" s="2"/>
      <c r="BC8078" s="2"/>
      <c r="BD8078" s="2"/>
      <c r="BE8078" s="2"/>
      <c r="BF8078" s="2"/>
      <c r="BG8078" s="2"/>
      <c r="BH8078" s="2"/>
      <c r="BI8078" s="2"/>
      <c r="BJ8078" s="2"/>
      <c r="BK8078" s="2"/>
      <c r="BL8078" s="2"/>
      <c r="BM8078" s="2"/>
      <c r="BN8078" s="2"/>
      <c r="BO8078" s="2"/>
      <c r="BP8078" s="2"/>
      <c r="BQ8078" s="2"/>
      <c r="BR8078" s="2"/>
      <c r="BS8078" s="2"/>
      <c r="BT8078" s="2"/>
      <c r="BU8078" s="2"/>
      <c r="BV8078" s="2"/>
      <c r="BW8078" s="2"/>
      <c r="BX8078" s="2"/>
      <c r="BY8078" s="2"/>
      <c r="BZ8078" s="2"/>
      <c r="CA8078" s="2"/>
      <c r="CB8078" s="2"/>
      <c r="CC8078" s="2"/>
      <c r="CD8078" s="2"/>
      <c r="CE8078" s="2"/>
    </row>
    <row r="8079" spans="1:83" s="10" customFormat="1" ht="12.75" customHeight="1" x14ac:dyDescent="0.2">
      <c r="A8079" s="51" t="s">
        <v>3727</v>
      </c>
      <c r="B8079" s="9" t="s">
        <v>1062</v>
      </c>
      <c r="C8079" s="66" t="s">
        <v>4035</v>
      </c>
      <c r="D8079" s="44" t="s">
        <v>4945</v>
      </c>
      <c r="E8079" s="54"/>
      <c r="F8079" s="55"/>
      <c r="G8079" s="56">
        <v>3600</v>
      </c>
      <c r="H8079" s="57">
        <f t="shared" si="252"/>
        <v>4248</v>
      </c>
      <c r="I8079" s="58">
        <f t="shared" si="253"/>
        <v>0</v>
      </c>
      <c r="J8079" s="59" t="s">
        <v>4027</v>
      </c>
      <c r="K8079" s="59"/>
      <c r="L8079" s="60" t="s">
        <v>13149</v>
      </c>
      <c r="M8079" s="61">
        <v>13.6</v>
      </c>
      <c r="N8079" s="6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  <c r="AO8079" s="2"/>
      <c r="AP8079" s="2"/>
      <c r="AQ8079" s="2"/>
      <c r="AR8079" s="2"/>
      <c r="AS8079" s="2"/>
      <c r="AT8079" s="2"/>
      <c r="AU8079" s="2"/>
      <c r="AV8079" s="2"/>
      <c r="AW8079" s="2"/>
      <c r="AX8079" s="2"/>
      <c r="AY8079" s="2"/>
      <c r="AZ8079" s="2"/>
      <c r="BA8079" s="2"/>
      <c r="BB8079" s="2"/>
      <c r="BC8079" s="2"/>
      <c r="BD8079" s="2"/>
      <c r="BE8079" s="2"/>
      <c r="BF8079" s="2"/>
      <c r="BG8079" s="2"/>
      <c r="BH8079" s="2"/>
      <c r="BI8079" s="2"/>
      <c r="BJ8079" s="2"/>
      <c r="BK8079" s="2"/>
      <c r="BL8079" s="2"/>
      <c r="BM8079" s="2"/>
      <c r="BN8079" s="2"/>
      <c r="BO8079" s="2"/>
      <c r="BP8079" s="2"/>
      <c r="BQ8079" s="2"/>
      <c r="BR8079" s="2"/>
      <c r="BS8079" s="2"/>
      <c r="BT8079" s="2"/>
      <c r="BU8079" s="2"/>
      <c r="BV8079" s="2"/>
      <c r="BW8079" s="2"/>
      <c r="BX8079" s="2"/>
      <c r="BY8079" s="2"/>
      <c r="BZ8079" s="2"/>
      <c r="CA8079" s="2"/>
      <c r="CB8079" s="2"/>
      <c r="CC8079" s="2"/>
      <c r="CD8079" s="2"/>
      <c r="CE8079" s="2"/>
    </row>
    <row r="8080" spans="1:83" s="10" customFormat="1" ht="12.75" customHeight="1" x14ac:dyDescent="0.2">
      <c r="A8080" s="51" t="s">
        <v>3728</v>
      </c>
      <c r="B8080" s="9" t="s">
        <v>1240</v>
      </c>
      <c r="C8080" s="66" t="s">
        <v>4035</v>
      </c>
      <c r="D8080" s="44" t="s">
        <v>4945</v>
      </c>
      <c r="E8080" s="54"/>
      <c r="F8080" s="55"/>
      <c r="G8080" s="56">
        <v>170</v>
      </c>
      <c r="H8080" s="57">
        <f t="shared" si="252"/>
        <v>200.6</v>
      </c>
      <c r="I8080" s="58">
        <f t="shared" si="253"/>
        <v>0</v>
      </c>
      <c r="J8080" s="59"/>
      <c r="K8080" s="59"/>
      <c r="L8080" s="60" t="s">
        <v>7267</v>
      </c>
      <c r="M8080" s="61">
        <v>0.57699999999999996</v>
      </c>
      <c r="N8080" s="6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  <c r="AX8080" s="2"/>
      <c r="AY8080" s="2"/>
      <c r="AZ8080" s="2"/>
      <c r="BA8080" s="2"/>
      <c r="BB8080" s="2"/>
      <c r="BC8080" s="2"/>
      <c r="BD8080" s="2"/>
      <c r="BE8080" s="2"/>
      <c r="BF8080" s="2"/>
      <c r="BG8080" s="2"/>
      <c r="BH8080" s="2"/>
      <c r="BI8080" s="2"/>
      <c r="BJ8080" s="2"/>
      <c r="BK8080" s="2"/>
      <c r="BL8080" s="2"/>
      <c r="BM8080" s="2"/>
      <c r="BN8080" s="2"/>
      <c r="BO8080" s="2"/>
      <c r="BP8080" s="2"/>
      <c r="BQ8080" s="2"/>
      <c r="BR8080" s="2"/>
      <c r="BS8080" s="2"/>
      <c r="BT8080" s="2"/>
      <c r="BU8080" s="2"/>
      <c r="BV8080" s="2"/>
      <c r="BW8080" s="2"/>
      <c r="BX8080" s="2"/>
      <c r="BY8080" s="2"/>
      <c r="BZ8080" s="2"/>
      <c r="CA8080" s="2"/>
      <c r="CB8080" s="2"/>
      <c r="CC8080" s="2"/>
      <c r="CD8080" s="2"/>
      <c r="CE8080" s="2"/>
    </row>
    <row r="8081" spans="1:83" s="10" customFormat="1" ht="12.75" customHeight="1" x14ac:dyDescent="0.2">
      <c r="A8081" s="64" t="s">
        <v>13150</v>
      </c>
      <c r="B8081" s="9" t="s">
        <v>13151</v>
      </c>
      <c r="C8081" s="66" t="s">
        <v>4035</v>
      </c>
      <c r="D8081" s="44" t="s">
        <v>4266</v>
      </c>
      <c r="E8081" s="54"/>
      <c r="F8081" s="55"/>
      <c r="G8081" s="56">
        <v>250</v>
      </c>
      <c r="H8081" s="57">
        <f t="shared" si="252"/>
        <v>295</v>
      </c>
      <c r="I8081" s="58">
        <f t="shared" si="253"/>
        <v>0</v>
      </c>
      <c r="J8081" s="59"/>
      <c r="K8081" s="59" t="s">
        <v>7367</v>
      </c>
      <c r="L8081" s="60" t="s">
        <v>4029</v>
      </c>
      <c r="M8081" s="61"/>
      <c r="N8081" s="6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  <c r="AX8081" s="2"/>
      <c r="AY8081" s="2"/>
      <c r="AZ8081" s="2"/>
      <c r="BA8081" s="2"/>
      <c r="BB8081" s="2"/>
      <c r="BC8081" s="2"/>
      <c r="BD8081" s="2"/>
      <c r="BE8081" s="2"/>
      <c r="BF8081" s="2"/>
      <c r="BG8081" s="2"/>
      <c r="BH8081" s="2"/>
      <c r="BI8081" s="2"/>
      <c r="BJ8081" s="2"/>
      <c r="BK8081" s="2"/>
      <c r="BL8081" s="2"/>
      <c r="BM8081" s="2"/>
      <c r="BN8081" s="2"/>
      <c r="BO8081" s="2"/>
      <c r="BP8081" s="2"/>
      <c r="BQ8081" s="2"/>
      <c r="BR8081" s="2"/>
      <c r="BS8081" s="2"/>
      <c r="BT8081" s="2"/>
      <c r="BU8081" s="2"/>
      <c r="BV8081" s="2"/>
      <c r="BW8081" s="2"/>
      <c r="BX8081" s="2"/>
      <c r="BY8081" s="2"/>
      <c r="BZ8081" s="2"/>
      <c r="CA8081" s="2"/>
      <c r="CB8081" s="2"/>
      <c r="CC8081" s="2"/>
      <c r="CD8081" s="2"/>
      <c r="CE8081" s="2"/>
    </row>
    <row r="8082" spans="1:83" s="10" customFormat="1" ht="12.75" customHeight="1" x14ac:dyDescent="0.2">
      <c r="A8082" s="51" t="s">
        <v>13152</v>
      </c>
      <c r="B8082" s="9" t="s">
        <v>350</v>
      </c>
      <c r="C8082" s="66" t="s">
        <v>4035</v>
      </c>
      <c r="D8082" s="44" t="s">
        <v>4222</v>
      </c>
      <c r="E8082" s="54"/>
      <c r="F8082" s="55"/>
      <c r="G8082" s="56">
        <v>600</v>
      </c>
      <c r="H8082" s="57">
        <f t="shared" si="252"/>
        <v>708</v>
      </c>
      <c r="I8082" s="58">
        <f t="shared" si="253"/>
        <v>0</v>
      </c>
      <c r="J8082" s="59"/>
      <c r="K8082" s="59"/>
      <c r="L8082" s="60"/>
      <c r="M8082" s="61"/>
      <c r="N8082" s="62"/>
      <c r="O8082" s="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  <c r="AR8082" s="12"/>
      <c r="AS8082" s="12"/>
      <c r="AT8082" s="12"/>
      <c r="AU8082" s="12"/>
      <c r="AV8082" s="12"/>
      <c r="AW8082" s="12"/>
      <c r="AX8082" s="12"/>
      <c r="AY8082" s="12"/>
      <c r="AZ8082" s="12"/>
      <c r="BA8082" s="12"/>
      <c r="BB8082" s="12"/>
      <c r="BC8082" s="12"/>
      <c r="BD8082" s="12"/>
      <c r="BE8082" s="12"/>
      <c r="BF8082" s="12"/>
      <c r="BG8082" s="12"/>
      <c r="BH8082" s="12"/>
      <c r="BI8082" s="12"/>
      <c r="BJ8082" s="12"/>
      <c r="BK8082" s="12"/>
      <c r="BL8082" s="12"/>
      <c r="BM8082" s="12"/>
      <c r="BN8082" s="12"/>
      <c r="BO8082" s="12"/>
      <c r="BP8082" s="12"/>
      <c r="BQ8082" s="12"/>
      <c r="BR8082" s="12"/>
      <c r="BS8082" s="12"/>
      <c r="BT8082" s="12"/>
      <c r="BU8082" s="12"/>
      <c r="BV8082" s="12"/>
      <c r="BW8082" s="12"/>
      <c r="BX8082" s="12"/>
      <c r="BY8082" s="12"/>
      <c r="BZ8082" s="12"/>
      <c r="CA8082" s="12"/>
      <c r="CB8082" s="12"/>
      <c r="CC8082" s="12"/>
      <c r="CD8082" s="12"/>
      <c r="CE8082" s="12"/>
    </row>
    <row r="8083" spans="1:83" s="10" customFormat="1" ht="12.75" customHeight="1" x14ac:dyDescent="0.2">
      <c r="A8083" s="64" t="s">
        <v>13153</v>
      </c>
      <c r="B8083" s="9" t="s">
        <v>13154</v>
      </c>
      <c r="C8083" s="66" t="s">
        <v>4035</v>
      </c>
      <c r="D8083" s="44" t="s">
        <v>4222</v>
      </c>
      <c r="E8083" s="54"/>
      <c r="F8083" s="55"/>
      <c r="G8083" s="56">
        <v>52.29</v>
      </c>
      <c r="H8083" s="57">
        <f t="shared" si="252"/>
        <v>61.702199999999998</v>
      </c>
      <c r="I8083" s="58">
        <f t="shared" si="253"/>
        <v>0</v>
      </c>
      <c r="J8083" s="59"/>
      <c r="K8083" s="59" t="s">
        <v>6938</v>
      </c>
      <c r="L8083" s="79" t="s">
        <v>12787</v>
      </c>
      <c r="M8083" s="61"/>
      <c r="N8083" s="6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  <c r="AX8083" s="2"/>
      <c r="AY8083" s="2"/>
      <c r="AZ8083" s="2"/>
      <c r="BA8083" s="2"/>
      <c r="BB8083" s="2"/>
      <c r="BC8083" s="2"/>
      <c r="BD8083" s="2"/>
      <c r="BE8083" s="2"/>
      <c r="BF8083" s="2"/>
      <c r="BG8083" s="2"/>
      <c r="BH8083" s="2"/>
      <c r="BI8083" s="2"/>
      <c r="BJ8083" s="2"/>
      <c r="BK8083" s="2"/>
      <c r="BL8083" s="2"/>
      <c r="BM8083" s="2"/>
      <c r="BN8083" s="2"/>
      <c r="BO8083" s="2"/>
      <c r="BP8083" s="2"/>
      <c r="BQ8083" s="2"/>
      <c r="BR8083" s="2"/>
      <c r="BS8083" s="2"/>
      <c r="BT8083" s="2"/>
      <c r="BU8083" s="2"/>
      <c r="BV8083" s="2"/>
      <c r="BW8083" s="2"/>
      <c r="BX8083" s="2"/>
      <c r="BY8083" s="2"/>
      <c r="BZ8083" s="2"/>
      <c r="CA8083" s="2"/>
      <c r="CB8083" s="2"/>
      <c r="CC8083" s="2"/>
      <c r="CD8083" s="2"/>
      <c r="CE8083" s="2"/>
    </row>
    <row r="8084" spans="1:83" s="10" customFormat="1" ht="12.75" customHeight="1" x14ac:dyDescent="0.2">
      <c r="A8084" s="51" t="s">
        <v>13155</v>
      </c>
      <c r="B8084" s="9" t="s">
        <v>13156</v>
      </c>
      <c r="C8084" s="66" t="s">
        <v>4035</v>
      </c>
      <c r="D8084" s="44" t="s">
        <v>4222</v>
      </c>
      <c r="E8084" s="54"/>
      <c r="F8084" s="55"/>
      <c r="G8084" s="56">
        <v>13200</v>
      </c>
      <c r="H8084" s="57">
        <f t="shared" si="252"/>
        <v>15576</v>
      </c>
      <c r="I8084" s="58">
        <f t="shared" si="253"/>
        <v>0</v>
      </c>
      <c r="J8084" s="59" t="s">
        <v>4027</v>
      </c>
      <c r="K8084" s="59"/>
      <c r="L8084" s="60" t="s">
        <v>4029</v>
      </c>
      <c r="M8084" s="61">
        <v>4.5</v>
      </c>
      <c r="N8084" s="6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  <c r="AX8084" s="2"/>
      <c r="AY8084" s="2"/>
      <c r="AZ8084" s="2"/>
      <c r="BA8084" s="2"/>
      <c r="BB8084" s="2"/>
      <c r="BC8084" s="2"/>
      <c r="BD8084" s="2"/>
      <c r="BE8084" s="2"/>
      <c r="BF8084" s="2"/>
      <c r="BG8084" s="2"/>
      <c r="BH8084" s="2"/>
      <c r="BI8084" s="2"/>
      <c r="BJ8084" s="2"/>
      <c r="BK8084" s="2"/>
      <c r="BL8084" s="2"/>
      <c r="BM8084" s="2"/>
      <c r="BN8084" s="2"/>
      <c r="BO8084" s="2"/>
      <c r="BP8084" s="2"/>
      <c r="BQ8084" s="2"/>
      <c r="BR8084" s="2"/>
      <c r="BS8084" s="2"/>
      <c r="BT8084" s="2"/>
      <c r="BU8084" s="2"/>
      <c r="BV8084" s="2"/>
      <c r="BW8084" s="2"/>
      <c r="BX8084" s="2"/>
      <c r="BY8084" s="2"/>
      <c r="BZ8084" s="2"/>
      <c r="CA8084" s="2"/>
      <c r="CB8084" s="2"/>
      <c r="CC8084" s="2"/>
      <c r="CD8084" s="2"/>
      <c r="CE8084" s="2"/>
    </row>
    <row r="8085" spans="1:83" s="10" customFormat="1" ht="12.75" customHeight="1" x14ac:dyDescent="0.2">
      <c r="A8085" s="78" t="s">
        <v>3729</v>
      </c>
      <c r="B8085" s="70" t="s">
        <v>741</v>
      </c>
      <c r="C8085" s="66" t="s">
        <v>4035</v>
      </c>
      <c r="D8085" s="72" t="s">
        <v>4222</v>
      </c>
      <c r="E8085" s="54"/>
      <c r="F8085" s="55"/>
      <c r="G8085" s="56">
        <v>12500</v>
      </c>
      <c r="H8085" s="57">
        <f t="shared" si="252"/>
        <v>14750</v>
      </c>
      <c r="I8085" s="58">
        <f t="shared" si="253"/>
        <v>0</v>
      </c>
      <c r="J8085" s="59"/>
      <c r="K8085" s="59"/>
      <c r="L8085" s="60" t="s">
        <v>13157</v>
      </c>
      <c r="M8085" s="61"/>
      <c r="N8085" s="6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  <c r="AO8085" s="2"/>
      <c r="AP8085" s="2"/>
      <c r="AQ8085" s="2"/>
      <c r="AR8085" s="2"/>
      <c r="AS8085" s="2"/>
      <c r="AT8085" s="2"/>
      <c r="AU8085" s="2"/>
      <c r="AV8085" s="2"/>
      <c r="AW8085" s="2"/>
      <c r="AX8085" s="2"/>
      <c r="AY8085" s="2"/>
      <c r="AZ8085" s="2"/>
      <c r="BA8085" s="2"/>
      <c r="BB8085" s="2"/>
      <c r="BC8085" s="2"/>
      <c r="BD8085" s="2"/>
      <c r="BE8085" s="2"/>
      <c r="BF8085" s="2"/>
      <c r="BG8085" s="2"/>
      <c r="BH8085" s="2"/>
      <c r="BI8085" s="2"/>
      <c r="BJ8085" s="2"/>
      <c r="BK8085" s="2"/>
      <c r="BL8085" s="2"/>
      <c r="BM8085" s="2"/>
      <c r="BN8085" s="2"/>
      <c r="BO8085" s="2"/>
      <c r="BP8085" s="2"/>
      <c r="BQ8085" s="2"/>
      <c r="BR8085" s="2"/>
      <c r="BS8085" s="2"/>
      <c r="BT8085" s="2"/>
      <c r="BU8085" s="2"/>
      <c r="BV8085" s="2"/>
      <c r="BW8085" s="2"/>
      <c r="BX8085" s="2"/>
      <c r="BY8085" s="2"/>
      <c r="BZ8085" s="2"/>
      <c r="CA8085" s="2"/>
      <c r="CB8085" s="2"/>
      <c r="CC8085" s="2"/>
      <c r="CD8085" s="2"/>
      <c r="CE8085" s="2"/>
    </row>
    <row r="8086" spans="1:83" s="10" customFormat="1" ht="12.75" customHeight="1" x14ac:dyDescent="0.2">
      <c r="A8086" s="64" t="s">
        <v>13158</v>
      </c>
      <c r="B8086" s="9" t="s">
        <v>176</v>
      </c>
      <c r="C8086" s="53" t="s">
        <v>4007</v>
      </c>
      <c r="D8086" s="44" t="s">
        <v>6891</v>
      </c>
      <c r="E8086" s="54"/>
      <c r="F8086" s="55"/>
      <c r="G8086" s="56">
        <v>28</v>
      </c>
      <c r="H8086" s="57">
        <f t="shared" si="252"/>
        <v>33.04</v>
      </c>
      <c r="I8086" s="58">
        <f t="shared" si="253"/>
        <v>0</v>
      </c>
      <c r="J8086" s="59" t="s">
        <v>4027</v>
      </c>
      <c r="K8086" s="59" t="s">
        <v>4921</v>
      </c>
      <c r="L8086" s="60" t="s">
        <v>11533</v>
      </c>
      <c r="M8086" s="61">
        <v>7.1999999999999998E-3</v>
      </c>
      <c r="N8086" s="6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  <c r="AO8086" s="2"/>
      <c r="AP8086" s="2"/>
      <c r="AQ8086" s="2"/>
      <c r="AR8086" s="2"/>
      <c r="AS8086" s="2"/>
      <c r="AT8086" s="2"/>
      <c r="AU8086" s="2"/>
      <c r="AV8086" s="2"/>
      <c r="AW8086" s="2"/>
      <c r="AX8086" s="2"/>
      <c r="AY8086" s="2"/>
      <c r="AZ8086" s="2"/>
      <c r="BA8086" s="2"/>
      <c r="BB8086" s="2"/>
      <c r="BC8086" s="2"/>
      <c r="BD8086" s="2"/>
      <c r="BE8086" s="2"/>
      <c r="BF8086" s="2"/>
      <c r="BG8086" s="2"/>
      <c r="BH8086" s="2"/>
      <c r="BI8086" s="2"/>
      <c r="BJ8086" s="2"/>
      <c r="BK8086" s="2"/>
      <c r="BL8086" s="2"/>
      <c r="BM8086" s="2"/>
      <c r="BN8086" s="2"/>
      <c r="BO8086" s="2"/>
      <c r="BP8086" s="2"/>
      <c r="BQ8086" s="2"/>
      <c r="BR8086" s="2"/>
      <c r="BS8086" s="2"/>
      <c r="BT8086" s="2"/>
      <c r="BU8086" s="2"/>
      <c r="BV8086" s="2"/>
      <c r="BW8086" s="2"/>
      <c r="BX8086" s="2"/>
      <c r="BY8086" s="2"/>
      <c r="BZ8086" s="2"/>
      <c r="CA8086" s="2"/>
      <c r="CB8086" s="2"/>
      <c r="CC8086" s="2"/>
      <c r="CD8086" s="2"/>
      <c r="CE8086" s="2"/>
    </row>
    <row r="8087" spans="1:83" s="10" customFormat="1" ht="12.75" customHeight="1" x14ac:dyDescent="0.2">
      <c r="A8087" s="64" t="s">
        <v>13159</v>
      </c>
      <c r="B8087" s="9" t="s">
        <v>176</v>
      </c>
      <c r="C8087" s="53" t="s">
        <v>4007</v>
      </c>
      <c r="D8087" s="44" t="s">
        <v>6891</v>
      </c>
      <c r="E8087" s="54"/>
      <c r="F8087" s="55"/>
      <c r="G8087" s="56">
        <v>30</v>
      </c>
      <c r="H8087" s="57">
        <f t="shared" si="252"/>
        <v>35.4</v>
      </c>
      <c r="I8087" s="58">
        <f t="shared" si="253"/>
        <v>0</v>
      </c>
      <c r="J8087" s="59"/>
      <c r="K8087" s="59" t="s">
        <v>4921</v>
      </c>
      <c r="L8087" s="60" t="s">
        <v>11533</v>
      </c>
      <c r="M8087" s="61">
        <v>9.1999999999999998E-3</v>
      </c>
      <c r="N8087" s="6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  <c r="AO8087" s="2"/>
      <c r="AP8087" s="2"/>
      <c r="AQ8087" s="2"/>
      <c r="AR8087" s="2"/>
      <c r="AS8087" s="2"/>
      <c r="AT8087" s="2"/>
      <c r="AU8087" s="2"/>
      <c r="AV8087" s="2"/>
      <c r="AW8087" s="2"/>
      <c r="AX8087" s="2"/>
      <c r="AY8087" s="2"/>
      <c r="AZ8087" s="2"/>
      <c r="BA8087" s="2"/>
      <c r="BB8087" s="2"/>
      <c r="BC8087" s="2"/>
      <c r="BD8087" s="2"/>
      <c r="BE8087" s="2"/>
      <c r="BF8087" s="2"/>
      <c r="BG8087" s="2"/>
      <c r="BH8087" s="2"/>
      <c r="BI8087" s="2"/>
      <c r="BJ8087" s="2"/>
      <c r="BK8087" s="2"/>
      <c r="BL8087" s="2"/>
      <c r="BM8087" s="2"/>
      <c r="BN8087" s="2"/>
      <c r="BO8087" s="2"/>
      <c r="BP8087" s="2"/>
      <c r="BQ8087" s="2"/>
      <c r="BR8087" s="2"/>
      <c r="BS8087" s="2"/>
      <c r="BT8087" s="2"/>
      <c r="BU8087" s="2"/>
      <c r="BV8087" s="2"/>
      <c r="BW8087" s="2"/>
      <c r="BX8087" s="2"/>
      <c r="BY8087" s="2"/>
      <c r="BZ8087" s="2"/>
      <c r="CA8087" s="2"/>
      <c r="CB8087" s="2"/>
      <c r="CC8087" s="2"/>
      <c r="CD8087" s="2"/>
      <c r="CE8087" s="2"/>
    </row>
    <row r="8088" spans="1:83" s="10" customFormat="1" ht="12.75" customHeight="1" x14ac:dyDescent="0.2">
      <c r="A8088" s="64" t="s">
        <v>13160</v>
      </c>
      <c r="B8088" s="9" t="s">
        <v>176</v>
      </c>
      <c r="C8088" s="53" t="s">
        <v>4007</v>
      </c>
      <c r="D8088" s="44" t="s">
        <v>6891</v>
      </c>
      <c r="E8088" s="54"/>
      <c r="F8088" s="55"/>
      <c r="G8088" s="56">
        <v>25</v>
      </c>
      <c r="H8088" s="57">
        <f t="shared" si="252"/>
        <v>29.5</v>
      </c>
      <c r="I8088" s="58">
        <f t="shared" si="253"/>
        <v>0</v>
      </c>
      <c r="J8088" s="59" t="s">
        <v>4027</v>
      </c>
      <c r="K8088" s="59" t="s">
        <v>4921</v>
      </c>
      <c r="L8088" s="60" t="s">
        <v>11533</v>
      </c>
      <c r="M8088" s="61">
        <v>8.0000000000000002E-3</v>
      </c>
      <c r="N8088" s="6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  <c r="AO8088" s="2"/>
      <c r="AP8088" s="2"/>
      <c r="AQ8088" s="2"/>
      <c r="AR8088" s="2"/>
      <c r="AS8088" s="2"/>
      <c r="AT8088" s="2"/>
      <c r="AU8088" s="2"/>
      <c r="AV8088" s="2"/>
      <c r="AW8088" s="2"/>
      <c r="AX8088" s="2"/>
      <c r="AY8088" s="2"/>
      <c r="AZ8088" s="2"/>
      <c r="BA8088" s="2"/>
      <c r="BB8088" s="2"/>
      <c r="BC8088" s="2"/>
      <c r="BD8088" s="2"/>
      <c r="BE8088" s="2"/>
      <c r="BF8088" s="2"/>
      <c r="BG8088" s="2"/>
      <c r="BH8088" s="2"/>
      <c r="BI8088" s="2"/>
      <c r="BJ8088" s="2"/>
      <c r="BK8088" s="2"/>
      <c r="BL8088" s="2"/>
      <c r="BM8088" s="2"/>
      <c r="BN8088" s="2"/>
      <c r="BO8088" s="2"/>
      <c r="BP8088" s="2"/>
      <c r="BQ8088" s="2"/>
      <c r="BR8088" s="2"/>
      <c r="BS8088" s="2"/>
      <c r="BT8088" s="2"/>
      <c r="BU8088" s="2"/>
      <c r="BV8088" s="2"/>
      <c r="BW8088" s="2"/>
      <c r="BX8088" s="2"/>
      <c r="BY8088" s="2"/>
      <c r="BZ8088" s="2"/>
      <c r="CA8088" s="2"/>
      <c r="CB8088" s="2"/>
      <c r="CC8088" s="2"/>
      <c r="CD8088" s="2"/>
      <c r="CE8088" s="2"/>
    </row>
    <row r="8089" spans="1:83" s="10" customFormat="1" ht="12.75" customHeight="1" x14ac:dyDescent="0.2">
      <c r="A8089" s="64" t="s">
        <v>13161</v>
      </c>
      <c r="B8089" s="9" t="s">
        <v>8107</v>
      </c>
      <c r="C8089" s="53" t="s">
        <v>4007</v>
      </c>
      <c r="D8089" s="44" t="s">
        <v>9077</v>
      </c>
      <c r="E8089" s="54"/>
      <c r="F8089" s="55"/>
      <c r="G8089" s="56">
        <v>13000</v>
      </c>
      <c r="H8089" s="57">
        <f t="shared" si="252"/>
        <v>15340</v>
      </c>
      <c r="I8089" s="58">
        <f t="shared" si="253"/>
        <v>0</v>
      </c>
      <c r="J8089" s="101" t="s">
        <v>8459</v>
      </c>
      <c r="K8089" s="59" t="s">
        <v>4300</v>
      </c>
      <c r="L8089" s="73" t="s">
        <v>13162</v>
      </c>
      <c r="M8089" s="61">
        <v>33.9</v>
      </c>
      <c r="N8089" s="6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  <c r="AO8089" s="2"/>
      <c r="AP8089" s="2"/>
      <c r="AQ8089" s="2"/>
      <c r="AR8089" s="2"/>
      <c r="AS8089" s="2"/>
      <c r="AT8089" s="2"/>
      <c r="AU8089" s="2"/>
      <c r="AV8089" s="2"/>
      <c r="AW8089" s="2"/>
      <c r="AX8089" s="2"/>
      <c r="AY8089" s="2"/>
      <c r="AZ8089" s="2"/>
      <c r="BA8089" s="2"/>
      <c r="BB8089" s="2"/>
      <c r="BC8089" s="2"/>
      <c r="BD8089" s="2"/>
      <c r="BE8089" s="2"/>
      <c r="BF8089" s="2"/>
      <c r="BG8089" s="2"/>
      <c r="BH8089" s="2"/>
      <c r="BI8089" s="2"/>
      <c r="BJ8089" s="2"/>
      <c r="BK8089" s="2"/>
      <c r="BL8089" s="2"/>
      <c r="BM8089" s="2"/>
      <c r="BN8089" s="2"/>
      <c r="BO8089" s="2"/>
      <c r="BP8089" s="2"/>
      <c r="BQ8089" s="2"/>
      <c r="BR8089" s="2"/>
      <c r="BS8089" s="2"/>
      <c r="BT8089" s="2"/>
      <c r="BU8089" s="2"/>
      <c r="BV8089" s="2"/>
      <c r="BW8089" s="2"/>
      <c r="BX8089" s="2"/>
      <c r="BY8089" s="2"/>
      <c r="BZ8089" s="2"/>
      <c r="CA8089" s="2"/>
      <c r="CB8089" s="2"/>
      <c r="CC8089" s="2"/>
      <c r="CD8089" s="2"/>
      <c r="CE8089" s="2"/>
    </row>
    <row r="8090" spans="1:83" s="10" customFormat="1" ht="12.75" customHeight="1" x14ac:dyDescent="0.2">
      <c r="A8090" s="75" t="s">
        <v>13163</v>
      </c>
      <c r="B8090" s="97" t="s">
        <v>8107</v>
      </c>
      <c r="C8090" s="53" t="s">
        <v>4007</v>
      </c>
      <c r="D8090" s="44" t="s">
        <v>9077</v>
      </c>
      <c r="E8090" s="54"/>
      <c r="F8090" s="55"/>
      <c r="G8090" s="56">
        <v>12518.32</v>
      </c>
      <c r="H8090" s="57">
        <f t="shared" si="252"/>
        <v>14771.6176</v>
      </c>
      <c r="I8090" s="58">
        <f t="shared" si="253"/>
        <v>0</v>
      </c>
      <c r="J8090" s="59"/>
      <c r="K8090" s="59"/>
      <c r="L8090" s="60"/>
      <c r="M8090" s="61"/>
      <c r="N8090" s="6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  <c r="AO8090" s="2"/>
      <c r="AP8090" s="2"/>
      <c r="AQ8090" s="2"/>
      <c r="AR8090" s="2"/>
      <c r="AS8090" s="2"/>
      <c r="AT8090" s="2"/>
      <c r="AU8090" s="2"/>
      <c r="AV8090" s="2"/>
      <c r="AW8090" s="2"/>
      <c r="AX8090" s="2"/>
      <c r="AY8090" s="2"/>
      <c r="AZ8090" s="2"/>
      <c r="BA8090" s="2"/>
      <c r="BB8090" s="2"/>
      <c r="BC8090" s="2"/>
      <c r="BD8090" s="2"/>
      <c r="BE8090" s="2"/>
      <c r="BF8090" s="2"/>
      <c r="BG8090" s="2"/>
      <c r="BH8090" s="2"/>
      <c r="BI8090" s="2"/>
      <c r="BJ8090" s="2"/>
      <c r="BK8090" s="2"/>
      <c r="BL8090" s="2"/>
      <c r="BM8090" s="2"/>
      <c r="BN8090" s="2"/>
      <c r="BO8090" s="2"/>
      <c r="BP8090" s="2"/>
      <c r="BQ8090" s="2"/>
      <c r="BR8090" s="2"/>
      <c r="BS8090" s="2"/>
      <c r="BT8090" s="2"/>
      <c r="BU8090" s="2"/>
      <c r="BV8090" s="2"/>
      <c r="BW8090" s="2"/>
      <c r="BX8090" s="2"/>
      <c r="BY8090" s="2"/>
      <c r="BZ8090" s="2"/>
      <c r="CA8090" s="2"/>
      <c r="CB8090" s="2"/>
      <c r="CC8090" s="2"/>
      <c r="CD8090" s="2"/>
      <c r="CE8090" s="2"/>
    </row>
    <row r="8091" spans="1:83" s="10" customFormat="1" ht="12.75" customHeight="1" x14ac:dyDescent="0.2">
      <c r="A8091" s="64" t="s">
        <v>13164</v>
      </c>
      <c r="B8091" s="9" t="s">
        <v>8107</v>
      </c>
      <c r="C8091" s="53" t="s">
        <v>4007</v>
      </c>
      <c r="D8091" s="44" t="s">
        <v>9077</v>
      </c>
      <c r="E8091" s="54"/>
      <c r="F8091" s="55"/>
      <c r="G8091" s="56">
        <v>13500</v>
      </c>
      <c r="H8091" s="57">
        <f t="shared" si="252"/>
        <v>15930</v>
      </c>
      <c r="I8091" s="58">
        <f t="shared" si="253"/>
        <v>0</v>
      </c>
      <c r="J8091" s="101" t="s">
        <v>9085</v>
      </c>
      <c r="K8091" s="59" t="s">
        <v>4300</v>
      </c>
      <c r="L8091" s="73" t="s">
        <v>13165</v>
      </c>
      <c r="M8091" s="61">
        <v>45.5</v>
      </c>
      <c r="N8091" s="6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  <c r="AO8091" s="2"/>
      <c r="AP8091" s="2"/>
      <c r="AQ8091" s="2"/>
      <c r="AR8091" s="2"/>
      <c r="AS8091" s="2"/>
      <c r="AT8091" s="2"/>
      <c r="AU8091" s="2"/>
      <c r="AV8091" s="2"/>
      <c r="AW8091" s="2"/>
      <c r="AX8091" s="2"/>
      <c r="AY8091" s="2"/>
      <c r="AZ8091" s="2"/>
      <c r="BA8091" s="2"/>
      <c r="BB8091" s="2"/>
      <c r="BC8091" s="2"/>
      <c r="BD8091" s="2"/>
      <c r="BE8091" s="2"/>
      <c r="BF8091" s="2"/>
      <c r="BG8091" s="2"/>
      <c r="BH8091" s="2"/>
      <c r="BI8091" s="2"/>
      <c r="BJ8091" s="2"/>
      <c r="BK8091" s="2"/>
      <c r="BL8091" s="2"/>
      <c r="BM8091" s="2"/>
      <c r="BN8091" s="2"/>
      <c r="BO8091" s="2"/>
      <c r="BP8091" s="2"/>
      <c r="BQ8091" s="2"/>
      <c r="BR8091" s="2"/>
      <c r="BS8091" s="2"/>
      <c r="BT8091" s="2"/>
      <c r="BU8091" s="2"/>
      <c r="BV8091" s="2"/>
      <c r="BW8091" s="2"/>
      <c r="BX8091" s="2"/>
      <c r="BY8091" s="2"/>
      <c r="BZ8091" s="2"/>
      <c r="CA8091" s="2"/>
      <c r="CB8091" s="2"/>
      <c r="CC8091" s="2"/>
      <c r="CD8091" s="2"/>
      <c r="CE8091" s="2"/>
    </row>
    <row r="8092" spans="1:83" s="10" customFormat="1" ht="12.75" customHeight="1" x14ac:dyDescent="0.2">
      <c r="A8092" s="64" t="s">
        <v>13166</v>
      </c>
      <c r="B8092" s="9" t="s">
        <v>8107</v>
      </c>
      <c r="C8092" s="53" t="s">
        <v>4007</v>
      </c>
      <c r="D8092" s="44" t="s">
        <v>9077</v>
      </c>
      <c r="E8092" s="54"/>
      <c r="F8092" s="55"/>
      <c r="G8092" s="56">
        <v>12800</v>
      </c>
      <c r="H8092" s="57">
        <f t="shared" si="252"/>
        <v>15104</v>
      </c>
      <c r="I8092" s="58">
        <f t="shared" si="253"/>
        <v>0</v>
      </c>
      <c r="J8092" s="101" t="s">
        <v>8108</v>
      </c>
      <c r="K8092" s="59" t="s">
        <v>4300</v>
      </c>
      <c r="L8092" s="79" t="s">
        <v>13167</v>
      </c>
      <c r="M8092" s="61">
        <v>36.4</v>
      </c>
      <c r="N8092" s="6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  <c r="AO8092" s="2"/>
      <c r="AP8092" s="2"/>
      <c r="AQ8092" s="2"/>
      <c r="AR8092" s="2"/>
      <c r="AS8092" s="2"/>
      <c r="AT8092" s="2"/>
      <c r="AU8092" s="2"/>
      <c r="AV8092" s="2"/>
      <c r="AW8092" s="2"/>
      <c r="AX8092" s="2"/>
      <c r="AY8092" s="2"/>
      <c r="AZ8092" s="2"/>
      <c r="BA8092" s="2"/>
      <c r="BB8092" s="2"/>
      <c r="BC8092" s="2"/>
      <c r="BD8092" s="2"/>
      <c r="BE8092" s="2"/>
      <c r="BF8092" s="2"/>
      <c r="BG8092" s="2"/>
      <c r="BH8092" s="2"/>
      <c r="BI8092" s="2"/>
      <c r="BJ8092" s="2"/>
      <c r="BK8092" s="2"/>
      <c r="BL8092" s="2"/>
      <c r="BM8092" s="2"/>
      <c r="BN8092" s="2"/>
      <c r="BO8092" s="2"/>
      <c r="BP8092" s="2"/>
      <c r="BQ8092" s="2"/>
      <c r="BR8092" s="2"/>
      <c r="BS8092" s="2"/>
      <c r="BT8092" s="2"/>
      <c r="BU8092" s="2"/>
      <c r="BV8092" s="2"/>
      <c r="BW8092" s="2"/>
      <c r="BX8092" s="2"/>
      <c r="BY8092" s="2"/>
      <c r="BZ8092" s="2"/>
      <c r="CA8092" s="2"/>
      <c r="CB8092" s="2"/>
      <c r="CC8092" s="2"/>
      <c r="CD8092" s="2"/>
      <c r="CE8092" s="2"/>
    </row>
    <row r="8093" spans="1:83" s="10" customFormat="1" ht="12.75" customHeight="1" x14ac:dyDescent="0.2">
      <c r="A8093" s="51" t="s">
        <v>3730</v>
      </c>
      <c r="B8093" s="9" t="s">
        <v>1241</v>
      </c>
      <c r="C8093" s="66" t="s">
        <v>4035</v>
      </c>
      <c r="D8093" s="44" t="s">
        <v>4124</v>
      </c>
      <c r="E8093" s="54"/>
      <c r="F8093" s="55"/>
      <c r="G8093" s="56">
        <v>4000</v>
      </c>
      <c r="H8093" s="57">
        <f t="shared" si="252"/>
        <v>4720</v>
      </c>
      <c r="I8093" s="58">
        <f t="shared" si="253"/>
        <v>0</v>
      </c>
      <c r="J8093" s="59" t="s">
        <v>4027</v>
      </c>
      <c r="K8093" s="59"/>
      <c r="L8093" s="73" t="s">
        <v>13168</v>
      </c>
      <c r="M8093" s="61">
        <v>3.1160000000000001</v>
      </c>
      <c r="N8093" s="6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  <c r="AO8093" s="2"/>
      <c r="AP8093" s="2"/>
      <c r="AQ8093" s="2"/>
      <c r="AR8093" s="2"/>
      <c r="AS8093" s="2"/>
      <c r="AT8093" s="2"/>
      <c r="AU8093" s="2"/>
      <c r="AV8093" s="2"/>
      <c r="AW8093" s="2"/>
      <c r="AX8093" s="2"/>
      <c r="AY8093" s="2"/>
      <c r="AZ8093" s="2"/>
      <c r="BA8093" s="2"/>
      <c r="BB8093" s="2"/>
      <c r="BC8093" s="2"/>
      <c r="BD8093" s="2"/>
      <c r="BE8093" s="2"/>
      <c r="BF8093" s="2"/>
      <c r="BG8093" s="2"/>
      <c r="BH8093" s="2"/>
      <c r="BI8093" s="2"/>
      <c r="BJ8093" s="2"/>
      <c r="BK8093" s="2"/>
      <c r="BL8093" s="2"/>
      <c r="BM8093" s="2"/>
      <c r="BN8093" s="2"/>
      <c r="BO8093" s="2"/>
      <c r="BP8093" s="2"/>
      <c r="BQ8093" s="2"/>
      <c r="BR8093" s="2"/>
      <c r="BS8093" s="2"/>
      <c r="BT8093" s="2"/>
      <c r="BU8093" s="2"/>
      <c r="BV8093" s="2"/>
      <c r="BW8093" s="2"/>
      <c r="BX8093" s="2"/>
      <c r="BY8093" s="2"/>
      <c r="BZ8093" s="2"/>
      <c r="CA8093" s="2"/>
      <c r="CB8093" s="2"/>
      <c r="CC8093" s="2"/>
      <c r="CD8093" s="2"/>
      <c r="CE8093" s="2"/>
    </row>
    <row r="8094" spans="1:83" s="10" customFormat="1" ht="12.75" customHeight="1" x14ac:dyDescent="0.2">
      <c r="A8094" s="51" t="s">
        <v>3970</v>
      </c>
      <c r="B8094" s="9" t="s">
        <v>13169</v>
      </c>
      <c r="C8094" s="66" t="s">
        <v>4035</v>
      </c>
      <c r="D8094" s="44" t="s">
        <v>4112</v>
      </c>
      <c r="E8094" s="54"/>
      <c r="F8094" s="55"/>
      <c r="G8094" s="56">
        <v>4100</v>
      </c>
      <c r="H8094" s="57">
        <f t="shared" si="252"/>
        <v>4838</v>
      </c>
      <c r="I8094" s="58">
        <f t="shared" si="253"/>
        <v>0</v>
      </c>
      <c r="J8094" s="59" t="s">
        <v>4027</v>
      </c>
      <c r="K8094" s="59"/>
      <c r="L8094" s="73" t="s">
        <v>12781</v>
      </c>
      <c r="M8094" s="61">
        <v>3.516</v>
      </c>
      <c r="N8094" s="6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  <c r="AO8094" s="2"/>
      <c r="AP8094" s="2"/>
      <c r="AQ8094" s="2"/>
      <c r="AR8094" s="2"/>
      <c r="AS8094" s="2"/>
      <c r="AT8094" s="2"/>
      <c r="AU8094" s="2"/>
      <c r="AV8094" s="2"/>
      <c r="AW8094" s="2"/>
      <c r="AX8094" s="2"/>
      <c r="AY8094" s="2"/>
      <c r="AZ8094" s="2"/>
      <c r="BA8094" s="2"/>
      <c r="BB8094" s="2"/>
      <c r="BC8094" s="2"/>
      <c r="BD8094" s="2"/>
      <c r="BE8094" s="2"/>
      <c r="BF8094" s="2"/>
      <c r="BG8094" s="2"/>
      <c r="BH8094" s="2"/>
      <c r="BI8094" s="2"/>
      <c r="BJ8094" s="2"/>
      <c r="BK8094" s="2"/>
      <c r="BL8094" s="2"/>
      <c r="BM8094" s="2"/>
      <c r="BN8094" s="2"/>
      <c r="BO8094" s="2"/>
      <c r="BP8094" s="2"/>
      <c r="BQ8094" s="2"/>
      <c r="BR8094" s="2"/>
      <c r="BS8094" s="2"/>
      <c r="BT8094" s="2"/>
      <c r="BU8094" s="2"/>
      <c r="BV8094" s="2"/>
      <c r="BW8094" s="2"/>
      <c r="BX8094" s="2"/>
      <c r="BY8094" s="2"/>
      <c r="BZ8094" s="2"/>
      <c r="CA8094" s="2"/>
      <c r="CB8094" s="2"/>
      <c r="CC8094" s="2"/>
      <c r="CD8094" s="2"/>
      <c r="CE8094" s="2"/>
    </row>
    <row r="8095" spans="1:83" s="10" customFormat="1" ht="12.75" customHeight="1" x14ac:dyDescent="0.2">
      <c r="A8095" s="51" t="s">
        <v>13170</v>
      </c>
      <c r="B8095" s="9" t="s">
        <v>13171</v>
      </c>
      <c r="C8095" s="66" t="s">
        <v>4035</v>
      </c>
      <c r="D8095" s="44"/>
      <c r="E8095" s="54"/>
      <c r="F8095" s="55"/>
      <c r="G8095" s="56">
        <v>600</v>
      </c>
      <c r="H8095" s="57">
        <f t="shared" si="252"/>
        <v>708</v>
      </c>
      <c r="I8095" s="58">
        <f t="shared" si="253"/>
        <v>0</v>
      </c>
      <c r="J8095" s="59"/>
      <c r="K8095" s="59"/>
      <c r="L8095" s="60"/>
      <c r="M8095" s="61"/>
      <c r="N8095" s="6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  <c r="AO8095" s="2"/>
      <c r="AP8095" s="2"/>
      <c r="AQ8095" s="2"/>
      <c r="AR8095" s="2"/>
      <c r="AS8095" s="2"/>
      <c r="AT8095" s="2"/>
      <c r="AU8095" s="2"/>
      <c r="AV8095" s="2"/>
      <c r="AW8095" s="2"/>
      <c r="AX8095" s="2"/>
      <c r="AY8095" s="2"/>
      <c r="AZ8095" s="2"/>
      <c r="BA8095" s="2"/>
      <c r="BB8095" s="2"/>
      <c r="BC8095" s="2"/>
      <c r="BD8095" s="2"/>
      <c r="BE8095" s="2"/>
      <c r="BF8095" s="2"/>
      <c r="BG8095" s="2"/>
      <c r="BH8095" s="2"/>
      <c r="BI8095" s="2"/>
      <c r="BJ8095" s="2"/>
      <c r="BK8095" s="2"/>
      <c r="BL8095" s="2"/>
      <c r="BM8095" s="2"/>
      <c r="BN8095" s="2"/>
      <c r="BO8095" s="2"/>
      <c r="BP8095" s="2"/>
      <c r="BQ8095" s="2"/>
      <c r="BR8095" s="2"/>
      <c r="BS8095" s="2"/>
      <c r="BT8095" s="2"/>
      <c r="BU8095" s="2"/>
      <c r="BV8095" s="2"/>
      <c r="BW8095" s="2"/>
      <c r="BX8095" s="2"/>
      <c r="BY8095" s="2"/>
      <c r="BZ8095" s="2"/>
      <c r="CA8095" s="2"/>
      <c r="CB8095" s="2"/>
      <c r="CC8095" s="2"/>
      <c r="CD8095" s="2"/>
      <c r="CE8095" s="2"/>
    </row>
    <row r="8096" spans="1:83" s="10" customFormat="1" ht="12.75" customHeight="1" x14ac:dyDescent="0.2">
      <c r="A8096" s="51" t="s">
        <v>13172</v>
      </c>
      <c r="B8096" s="9" t="s">
        <v>62</v>
      </c>
      <c r="C8096" s="53" t="s">
        <v>4007</v>
      </c>
      <c r="D8096" s="44" t="s">
        <v>4319</v>
      </c>
      <c r="E8096" s="54"/>
      <c r="F8096" s="55"/>
      <c r="G8096" s="56">
        <v>245</v>
      </c>
      <c r="H8096" s="57">
        <f t="shared" si="252"/>
        <v>289.09999999999997</v>
      </c>
      <c r="I8096" s="58">
        <f t="shared" si="253"/>
        <v>0</v>
      </c>
      <c r="J8096" s="59" t="s">
        <v>4015</v>
      </c>
      <c r="K8096" s="59" t="s">
        <v>4154</v>
      </c>
      <c r="L8096" s="68" t="s">
        <v>4015</v>
      </c>
      <c r="M8096" s="61">
        <v>0.48</v>
      </c>
      <c r="N8096" s="6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  <c r="AX8096" s="2"/>
      <c r="AY8096" s="2"/>
      <c r="AZ8096" s="2"/>
      <c r="BA8096" s="2"/>
      <c r="BB8096" s="2"/>
      <c r="BC8096" s="2"/>
      <c r="BD8096" s="2"/>
      <c r="BE8096" s="2"/>
      <c r="BF8096" s="2"/>
      <c r="BG8096" s="2"/>
      <c r="BH8096" s="2"/>
      <c r="BI8096" s="2"/>
      <c r="BJ8096" s="2"/>
      <c r="BK8096" s="2"/>
      <c r="BL8096" s="2"/>
      <c r="BM8096" s="2"/>
      <c r="BN8096" s="2"/>
      <c r="BO8096" s="2"/>
      <c r="BP8096" s="2"/>
      <c r="BQ8096" s="2"/>
      <c r="BR8096" s="2"/>
      <c r="BS8096" s="2"/>
      <c r="BT8096" s="2"/>
      <c r="BU8096" s="2"/>
      <c r="BV8096" s="2"/>
      <c r="BW8096" s="2"/>
      <c r="BX8096" s="2"/>
      <c r="BY8096" s="2"/>
      <c r="BZ8096" s="2"/>
      <c r="CA8096" s="2"/>
      <c r="CB8096" s="2"/>
      <c r="CC8096" s="2"/>
      <c r="CD8096" s="2"/>
      <c r="CE8096" s="2"/>
    </row>
    <row r="8097" spans="1:83" s="10" customFormat="1" ht="12.75" customHeight="1" x14ac:dyDescent="0.2">
      <c r="A8097" s="51" t="s">
        <v>3731</v>
      </c>
      <c r="B8097" s="9" t="s">
        <v>794</v>
      </c>
      <c r="C8097" s="66" t="s">
        <v>4035</v>
      </c>
      <c r="D8097" s="44" t="s">
        <v>4319</v>
      </c>
      <c r="E8097" s="54"/>
      <c r="F8097" s="55"/>
      <c r="G8097" s="56">
        <v>218.23</v>
      </c>
      <c r="H8097" s="57">
        <f t="shared" si="252"/>
        <v>257.51139999999998</v>
      </c>
      <c r="I8097" s="58">
        <f t="shared" si="253"/>
        <v>0</v>
      </c>
      <c r="J8097" s="59" t="s">
        <v>4027</v>
      </c>
      <c r="K8097" s="59"/>
      <c r="L8097" s="60" t="s">
        <v>7931</v>
      </c>
      <c r="M8097" s="61">
        <v>0.68</v>
      </c>
      <c r="N8097" s="6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  <c r="AO8097" s="2"/>
      <c r="AP8097" s="2"/>
      <c r="AQ8097" s="2"/>
      <c r="AR8097" s="2"/>
      <c r="AS8097" s="2"/>
      <c r="AT8097" s="2"/>
      <c r="AU8097" s="2"/>
      <c r="AV8097" s="2"/>
      <c r="AW8097" s="2"/>
      <c r="AX8097" s="2"/>
      <c r="AY8097" s="2"/>
      <c r="AZ8097" s="2"/>
      <c r="BA8097" s="2"/>
      <c r="BB8097" s="2"/>
      <c r="BC8097" s="2"/>
      <c r="BD8097" s="2"/>
      <c r="BE8097" s="2"/>
      <c r="BF8097" s="2"/>
      <c r="BG8097" s="2"/>
      <c r="BH8097" s="2"/>
      <c r="BI8097" s="2"/>
      <c r="BJ8097" s="2"/>
      <c r="BK8097" s="2"/>
      <c r="BL8097" s="2"/>
      <c r="BM8097" s="2"/>
      <c r="BN8097" s="2"/>
      <c r="BO8097" s="2"/>
      <c r="BP8097" s="2"/>
      <c r="BQ8097" s="2"/>
      <c r="BR8097" s="2"/>
      <c r="BS8097" s="2"/>
      <c r="BT8097" s="2"/>
      <c r="BU8097" s="2"/>
      <c r="BV8097" s="2"/>
      <c r="BW8097" s="2"/>
      <c r="BX8097" s="2"/>
      <c r="BY8097" s="2"/>
      <c r="BZ8097" s="2"/>
      <c r="CA8097" s="2"/>
      <c r="CB8097" s="2"/>
      <c r="CC8097" s="2"/>
      <c r="CD8097" s="2"/>
      <c r="CE8097" s="2"/>
    </row>
    <row r="8098" spans="1:83" s="10" customFormat="1" ht="12.75" customHeight="1" x14ac:dyDescent="0.2">
      <c r="A8098" s="51" t="s">
        <v>13173</v>
      </c>
      <c r="B8098" s="9" t="s">
        <v>426</v>
      </c>
      <c r="C8098" s="66" t="s">
        <v>4035</v>
      </c>
      <c r="D8098" s="44" t="s">
        <v>4319</v>
      </c>
      <c r="E8098" s="54"/>
      <c r="F8098" s="55"/>
      <c r="G8098" s="56">
        <v>1153.6199999999999</v>
      </c>
      <c r="H8098" s="57">
        <f t="shared" si="252"/>
        <v>1361.2715999999998</v>
      </c>
      <c r="I8098" s="58">
        <f t="shared" si="253"/>
        <v>0</v>
      </c>
      <c r="J8098" s="59" t="s">
        <v>4027</v>
      </c>
      <c r="K8098" s="59"/>
      <c r="L8098" s="60" t="s">
        <v>4029</v>
      </c>
      <c r="M8098" s="61">
        <v>1.1399999999999999</v>
      </c>
      <c r="N8098" s="6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  <c r="AX8098" s="2"/>
      <c r="AY8098" s="2"/>
      <c r="AZ8098" s="2"/>
      <c r="BA8098" s="2"/>
      <c r="BB8098" s="2"/>
      <c r="BC8098" s="2"/>
      <c r="BD8098" s="2"/>
      <c r="BE8098" s="2"/>
      <c r="BF8098" s="2"/>
      <c r="BG8098" s="2"/>
      <c r="BH8098" s="2"/>
      <c r="BI8098" s="2"/>
      <c r="BJ8098" s="2"/>
      <c r="BK8098" s="2"/>
      <c r="BL8098" s="2"/>
      <c r="BM8098" s="2"/>
      <c r="BN8098" s="2"/>
      <c r="BO8098" s="2"/>
      <c r="BP8098" s="2"/>
      <c r="BQ8098" s="2"/>
      <c r="BR8098" s="2"/>
      <c r="BS8098" s="2"/>
      <c r="BT8098" s="2"/>
      <c r="BU8098" s="2"/>
      <c r="BV8098" s="2"/>
      <c r="BW8098" s="2"/>
      <c r="BX8098" s="2"/>
      <c r="BY8098" s="2"/>
      <c r="BZ8098" s="2"/>
      <c r="CA8098" s="2"/>
      <c r="CB8098" s="2"/>
      <c r="CC8098" s="2"/>
      <c r="CD8098" s="2"/>
      <c r="CE8098" s="2"/>
    </row>
    <row r="8099" spans="1:83" s="10" customFormat="1" ht="12.75" customHeight="1" x14ac:dyDescent="0.2">
      <c r="A8099" s="51" t="s">
        <v>13174</v>
      </c>
      <c r="B8099" s="9" t="s">
        <v>13175</v>
      </c>
      <c r="C8099" s="66" t="s">
        <v>4035</v>
      </c>
      <c r="D8099" s="44" t="s">
        <v>4319</v>
      </c>
      <c r="E8099" s="54"/>
      <c r="F8099" s="55"/>
      <c r="G8099" s="56">
        <v>1033.44</v>
      </c>
      <c r="H8099" s="57">
        <f t="shared" si="252"/>
        <v>1219.4592</v>
      </c>
      <c r="I8099" s="58">
        <f t="shared" si="253"/>
        <v>0</v>
      </c>
      <c r="J8099" s="59" t="s">
        <v>4027</v>
      </c>
      <c r="K8099" s="59"/>
      <c r="L8099" s="60" t="s">
        <v>4029</v>
      </c>
      <c r="M8099" s="61">
        <v>1.1000000000000001</v>
      </c>
      <c r="N8099" s="6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  <c r="AO8099" s="2"/>
      <c r="AP8099" s="2"/>
      <c r="AQ8099" s="2"/>
      <c r="AR8099" s="2"/>
      <c r="AS8099" s="2"/>
      <c r="AT8099" s="2"/>
      <c r="AU8099" s="2"/>
      <c r="AV8099" s="2"/>
      <c r="AW8099" s="2"/>
      <c r="AX8099" s="2"/>
      <c r="AY8099" s="2"/>
      <c r="AZ8099" s="2"/>
      <c r="BA8099" s="2"/>
      <c r="BB8099" s="2"/>
      <c r="BC8099" s="2"/>
      <c r="BD8099" s="2"/>
      <c r="BE8099" s="2"/>
      <c r="BF8099" s="2"/>
      <c r="BG8099" s="2"/>
      <c r="BH8099" s="2"/>
      <c r="BI8099" s="2"/>
      <c r="BJ8099" s="2"/>
      <c r="BK8099" s="2"/>
      <c r="BL8099" s="2"/>
      <c r="BM8099" s="2"/>
      <c r="BN8099" s="2"/>
      <c r="BO8099" s="2"/>
      <c r="BP8099" s="2"/>
      <c r="BQ8099" s="2"/>
      <c r="BR8099" s="2"/>
      <c r="BS8099" s="2"/>
      <c r="BT8099" s="2"/>
      <c r="BU8099" s="2"/>
      <c r="BV8099" s="2"/>
      <c r="BW8099" s="2"/>
      <c r="BX8099" s="2"/>
      <c r="BY8099" s="2"/>
      <c r="BZ8099" s="2"/>
      <c r="CA8099" s="2"/>
      <c r="CB8099" s="2"/>
      <c r="CC8099" s="2"/>
      <c r="CD8099" s="2"/>
      <c r="CE8099" s="2"/>
    </row>
    <row r="8100" spans="1:83" s="10" customFormat="1" ht="12.75" customHeight="1" x14ac:dyDescent="0.2">
      <c r="A8100" s="64" t="s">
        <v>13176</v>
      </c>
      <c r="B8100" s="9" t="s">
        <v>13177</v>
      </c>
      <c r="C8100" s="66" t="s">
        <v>4035</v>
      </c>
      <c r="D8100" s="44" t="s">
        <v>4319</v>
      </c>
      <c r="E8100" s="54"/>
      <c r="F8100" s="55"/>
      <c r="G8100" s="56">
        <v>112.43</v>
      </c>
      <c r="H8100" s="57">
        <f t="shared" si="252"/>
        <v>132.66740000000001</v>
      </c>
      <c r="I8100" s="58">
        <f t="shared" si="253"/>
        <v>0</v>
      </c>
      <c r="J8100" s="59"/>
      <c r="K8100" s="59" t="s">
        <v>6938</v>
      </c>
      <c r="L8100" s="60" t="s">
        <v>4414</v>
      </c>
      <c r="M8100" s="61">
        <v>0.20300000000000001</v>
      </c>
      <c r="N8100" s="6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  <c r="AX8100" s="2"/>
      <c r="AY8100" s="2"/>
      <c r="AZ8100" s="2"/>
      <c r="BA8100" s="2"/>
      <c r="BB8100" s="2"/>
      <c r="BC8100" s="2"/>
      <c r="BD8100" s="2"/>
      <c r="BE8100" s="2"/>
      <c r="BF8100" s="2"/>
      <c r="BG8100" s="2"/>
      <c r="BH8100" s="2"/>
      <c r="BI8100" s="2"/>
      <c r="BJ8100" s="2"/>
      <c r="BK8100" s="2"/>
      <c r="BL8100" s="2"/>
      <c r="BM8100" s="2"/>
      <c r="BN8100" s="2"/>
      <c r="BO8100" s="2"/>
      <c r="BP8100" s="2"/>
      <c r="BQ8100" s="2"/>
      <c r="BR8100" s="2"/>
      <c r="BS8100" s="2"/>
      <c r="BT8100" s="2"/>
      <c r="BU8100" s="2"/>
      <c r="BV8100" s="2"/>
      <c r="BW8100" s="2"/>
      <c r="BX8100" s="2"/>
      <c r="BY8100" s="2"/>
      <c r="BZ8100" s="2"/>
      <c r="CA8100" s="2"/>
      <c r="CB8100" s="2"/>
      <c r="CC8100" s="2"/>
      <c r="CD8100" s="2"/>
      <c r="CE8100" s="2"/>
    </row>
    <row r="8101" spans="1:83" s="10" customFormat="1" ht="12.75" customHeight="1" x14ac:dyDescent="0.2">
      <c r="A8101" s="112" t="s">
        <v>3732</v>
      </c>
      <c r="B8101" s="9" t="s">
        <v>1242</v>
      </c>
      <c r="C8101" s="66" t="s">
        <v>4035</v>
      </c>
      <c r="D8101" s="44" t="s">
        <v>4319</v>
      </c>
      <c r="E8101" s="54"/>
      <c r="F8101" s="55"/>
      <c r="G8101" s="56">
        <v>80</v>
      </c>
      <c r="H8101" s="57">
        <f t="shared" si="252"/>
        <v>94.399999999999991</v>
      </c>
      <c r="I8101" s="58">
        <f t="shared" si="253"/>
        <v>0</v>
      </c>
      <c r="J8101" s="59" t="s">
        <v>4027</v>
      </c>
      <c r="K8101" s="59"/>
      <c r="L8101" s="60" t="s">
        <v>4029</v>
      </c>
      <c r="M8101" s="61">
        <v>0.02</v>
      </c>
      <c r="N8101" s="6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  <c r="AO8101" s="2"/>
      <c r="AP8101" s="2"/>
      <c r="AQ8101" s="2"/>
      <c r="AR8101" s="2"/>
      <c r="AS8101" s="2"/>
      <c r="AT8101" s="2"/>
      <c r="AU8101" s="2"/>
      <c r="AV8101" s="2"/>
      <c r="AW8101" s="2"/>
      <c r="AX8101" s="2"/>
      <c r="AY8101" s="2"/>
      <c r="AZ8101" s="2"/>
      <c r="BA8101" s="2"/>
      <c r="BB8101" s="2"/>
      <c r="BC8101" s="2"/>
      <c r="BD8101" s="2"/>
      <c r="BE8101" s="2"/>
      <c r="BF8101" s="2"/>
      <c r="BG8101" s="2"/>
      <c r="BH8101" s="2"/>
      <c r="BI8101" s="2"/>
      <c r="BJ8101" s="2"/>
      <c r="BK8101" s="2"/>
      <c r="BL8101" s="2"/>
      <c r="BM8101" s="2"/>
      <c r="BN8101" s="2"/>
      <c r="BO8101" s="2"/>
      <c r="BP8101" s="2"/>
      <c r="BQ8101" s="2"/>
      <c r="BR8101" s="2"/>
      <c r="BS8101" s="2"/>
      <c r="BT8101" s="2"/>
      <c r="BU8101" s="2"/>
      <c r="BV8101" s="2"/>
      <c r="BW8101" s="2"/>
      <c r="BX8101" s="2"/>
      <c r="BY8101" s="2"/>
      <c r="BZ8101" s="2"/>
      <c r="CA8101" s="2"/>
      <c r="CB8101" s="2"/>
      <c r="CC8101" s="2"/>
      <c r="CD8101" s="2"/>
      <c r="CE8101" s="2"/>
    </row>
    <row r="8102" spans="1:83" s="10" customFormat="1" ht="12.75" customHeight="1" x14ac:dyDescent="0.2">
      <c r="A8102" s="64" t="s">
        <v>13178</v>
      </c>
      <c r="B8102" s="9" t="s">
        <v>558</v>
      </c>
      <c r="C8102" s="53" t="s">
        <v>4007</v>
      </c>
      <c r="D8102" s="44" t="s">
        <v>4319</v>
      </c>
      <c r="E8102" s="54"/>
      <c r="F8102" s="55"/>
      <c r="G8102" s="56">
        <v>270</v>
      </c>
      <c r="H8102" s="57">
        <f t="shared" si="252"/>
        <v>318.59999999999997</v>
      </c>
      <c r="I8102" s="58">
        <f t="shared" si="253"/>
        <v>0</v>
      </c>
      <c r="J8102" s="59" t="s">
        <v>4027</v>
      </c>
      <c r="K8102" s="59" t="s">
        <v>10577</v>
      </c>
      <c r="L8102" s="73" t="s">
        <v>13179</v>
      </c>
      <c r="M8102" s="61">
        <v>0.19</v>
      </c>
      <c r="N8102" s="6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  <c r="AX8102" s="2"/>
      <c r="AY8102" s="2"/>
      <c r="AZ8102" s="2"/>
      <c r="BA8102" s="2"/>
      <c r="BB8102" s="2"/>
      <c r="BC8102" s="2"/>
      <c r="BD8102" s="2"/>
      <c r="BE8102" s="2"/>
      <c r="BF8102" s="2"/>
      <c r="BG8102" s="2"/>
      <c r="BH8102" s="2"/>
      <c r="BI8102" s="2"/>
      <c r="BJ8102" s="2"/>
      <c r="BK8102" s="2"/>
      <c r="BL8102" s="2"/>
      <c r="BM8102" s="2"/>
      <c r="BN8102" s="2"/>
      <c r="BO8102" s="2"/>
      <c r="BP8102" s="2"/>
      <c r="BQ8102" s="2"/>
      <c r="BR8102" s="2"/>
      <c r="BS8102" s="2"/>
      <c r="BT8102" s="2"/>
      <c r="BU8102" s="2"/>
      <c r="BV8102" s="2"/>
      <c r="BW8102" s="2"/>
      <c r="BX8102" s="2"/>
      <c r="BY8102" s="2"/>
      <c r="BZ8102" s="2"/>
      <c r="CA8102" s="2"/>
      <c r="CB8102" s="2"/>
      <c r="CC8102" s="2"/>
      <c r="CD8102" s="2"/>
      <c r="CE8102" s="2"/>
    </row>
    <row r="8103" spans="1:83" s="10" customFormat="1" ht="12.75" customHeight="1" x14ac:dyDescent="0.2">
      <c r="A8103" s="51" t="s">
        <v>3733</v>
      </c>
      <c r="B8103" s="9" t="s">
        <v>1243</v>
      </c>
      <c r="C8103" s="66" t="s">
        <v>4035</v>
      </c>
      <c r="D8103" s="44" t="s">
        <v>4319</v>
      </c>
      <c r="E8103" s="54"/>
      <c r="F8103" s="55"/>
      <c r="G8103" s="56">
        <v>1128.5999999999999</v>
      </c>
      <c r="H8103" s="57">
        <f t="shared" si="252"/>
        <v>1331.7479999999998</v>
      </c>
      <c r="I8103" s="58">
        <f t="shared" si="253"/>
        <v>0</v>
      </c>
      <c r="J8103" s="59" t="s">
        <v>4027</v>
      </c>
      <c r="K8103" s="59"/>
      <c r="L8103" s="60" t="s">
        <v>13180</v>
      </c>
      <c r="M8103" s="61">
        <v>0.41099999999999998</v>
      </c>
      <c r="N8103" s="6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  <c r="AO8103" s="2"/>
      <c r="AP8103" s="2"/>
      <c r="AQ8103" s="2"/>
      <c r="AR8103" s="2"/>
      <c r="AS8103" s="2"/>
      <c r="AT8103" s="2"/>
      <c r="AU8103" s="2"/>
      <c r="AV8103" s="2"/>
      <c r="AW8103" s="2"/>
      <c r="AX8103" s="2"/>
      <c r="AY8103" s="2"/>
      <c r="AZ8103" s="2"/>
      <c r="BA8103" s="2"/>
      <c r="BB8103" s="2"/>
      <c r="BC8103" s="2"/>
      <c r="BD8103" s="2"/>
      <c r="BE8103" s="2"/>
      <c r="BF8103" s="2"/>
      <c r="BG8103" s="2"/>
      <c r="BH8103" s="2"/>
      <c r="BI8103" s="2"/>
      <c r="BJ8103" s="2"/>
      <c r="BK8103" s="2"/>
      <c r="BL8103" s="2"/>
      <c r="BM8103" s="2"/>
      <c r="BN8103" s="2"/>
      <c r="BO8103" s="2"/>
      <c r="BP8103" s="2"/>
      <c r="BQ8103" s="2"/>
      <c r="BR8103" s="2"/>
      <c r="BS8103" s="2"/>
      <c r="BT8103" s="2"/>
      <c r="BU8103" s="2"/>
      <c r="BV8103" s="2"/>
      <c r="BW8103" s="2"/>
      <c r="BX8103" s="2"/>
      <c r="BY8103" s="2"/>
      <c r="BZ8103" s="2"/>
      <c r="CA8103" s="2"/>
      <c r="CB8103" s="2"/>
      <c r="CC8103" s="2"/>
      <c r="CD8103" s="2"/>
      <c r="CE8103" s="2"/>
    </row>
    <row r="8104" spans="1:83" s="10" customFormat="1" ht="12.75" customHeight="1" x14ac:dyDescent="0.2">
      <c r="A8104" s="51" t="s">
        <v>13181</v>
      </c>
      <c r="B8104" s="9" t="s">
        <v>465</v>
      </c>
      <c r="C8104" s="66" t="s">
        <v>4035</v>
      </c>
      <c r="D8104" s="44" t="s">
        <v>4319</v>
      </c>
      <c r="E8104" s="54"/>
      <c r="F8104" s="55"/>
      <c r="G8104" s="56">
        <v>809.66</v>
      </c>
      <c r="H8104" s="57">
        <f t="shared" si="252"/>
        <v>955.39879999999994</v>
      </c>
      <c r="I8104" s="58">
        <f t="shared" si="253"/>
        <v>0</v>
      </c>
      <c r="J8104" s="59" t="s">
        <v>4027</v>
      </c>
      <c r="K8104" s="59"/>
      <c r="L8104" s="60" t="s">
        <v>4029</v>
      </c>
      <c r="M8104" s="61">
        <v>0.39400000000000002</v>
      </c>
      <c r="N8104" s="6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  <c r="AX8104" s="2"/>
      <c r="AY8104" s="2"/>
      <c r="AZ8104" s="2"/>
      <c r="BA8104" s="2"/>
      <c r="BB8104" s="2"/>
      <c r="BC8104" s="2"/>
      <c r="BD8104" s="2"/>
      <c r="BE8104" s="2"/>
      <c r="BF8104" s="2"/>
      <c r="BG8104" s="2"/>
      <c r="BH8104" s="2"/>
      <c r="BI8104" s="2"/>
      <c r="BJ8104" s="2"/>
      <c r="BK8104" s="2"/>
      <c r="BL8104" s="2"/>
      <c r="BM8104" s="2"/>
      <c r="BN8104" s="2"/>
      <c r="BO8104" s="2"/>
      <c r="BP8104" s="2"/>
      <c r="BQ8104" s="2"/>
      <c r="BR8104" s="2"/>
      <c r="BS8104" s="2"/>
      <c r="BT8104" s="2"/>
      <c r="BU8104" s="2"/>
      <c r="BV8104" s="2"/>
      <c r="BW8104" s="2"/>
      <c r="BX8104" s="2"/>
      <c r="BY8104" s="2"/>
      <c r="BZ8104" s="2"/>
      <c r="CA8104" s="2"/>
      <c r="CB8104" s="2"/>
      <c r="CC8104" s="2"/>
      <c r="CD8104" s="2"/>
      <c r="CE8104" s="2"/>
    </row>
    <row r="8105" spans="1:83" s="10" customFormat="1" ht="12.75" customHeight="1" x14ac:dyDescent="0.2">
      <c r="A8105" s="51" t="s">
        <v>13182</v>
      </c>
      <c r="B8105" s="9" t="s">
        <v>22</v>
      </c>
      <c r="C8105" s="66" t="s">
        <v>4035</v>
      </c>
      <c r="D8105" s="44" t="s">
        <v>4748</v>
      </c>
      <c r="E8105" s="54"/>
      <c r="F8105" s="55"/>
      <c r="G8105" s="56">
        <v>1565.62</v>
      </c>
      <c r="H8105" s="57">
        <f t="shared" si="252"/>
        <v>1847.4315999999997</v>
      </c>
      <c r="I8105" s="58">
        <f t="shared" si="253"/>
        <v>0</v>
      </c>
      <c r="J8105" s="59" t="s">
        <v>4027</v>
      </c>
      <c r="K8105" s="59"/>
      <c r="L8105" s="60" t="s">
        <v>4029</v>
      </c>
      <c r="M8105" s="61">
        <v>1.8</v>
      </c>
      <c r="N8105" s="6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  <c r="AY8105" s="2"/>
      <c r="AZ8105" s="2"/>
      <c r="BA8105" s="2"/>
      <c r="BB8105" s="2"/>
      <c r="BC8105" s="2"/>
      <c r="BD8105" s="2"/>
      <c r="BE8105" s="2"/>
      <c r="BF8105" s="2"/>
      <c r="BG8105" s="2"/>
      <c r="BH8105" s="2"/>
      <c r="BI8105" s="2"/>
      <c r="BJ8105" s="2"/>
      <c r="BK8105" s="2"/>
      <c r="BL8105" s="2"/>
      <c r="BM8105" s="2"/>
      <c r="BN8105" s="2"/>
      <c r="BO8105" s="2"/>
      <c r="BP8105" s="2"/>
      <c r="BQ8105" s="2"/>
      <c r="BR8105" s="2"/>
      <c r="BS8105" s="2"/>
      <c r="BT8105" s="2"/>
      <c r="BU8105" s="2"/>
      <c r="BV8105" s="2"/>
      <c r="BW8105" s="2"/>
      <c r="BX8105" s="2"/>
      <c r="BY8105" s="2"/>
      <c r="BZ8105" s="2"/>
      <c r="CA8105" s="2"/>
      <c r="CB8105" s="2"/>
      <c r="CC8105" s="2"/>
      <c r="CD8105" s="2"/>
      <c r="CE8105" s="2"/>
    </row>
    <row r="8106" spans="1:83" s="10" customFormat="1" ht="12.75" customHeight="1" x14ac:dyDescent="0.2">
      <c r="A8106" s="64" t="s">
        <v>13183</v>
      </c>
      <c r="B8106" s="9" t="s">
        <v>13184</v>
      </c>
      <c r="C8106" s="66" t="s">
        <v>4035</v>
      </c>
      <c r="D8106" s="44" t="s">
        <v>4266</v>
      </c>
      <c r="E8106" s="54"/>
      <c r="F8106" s="55"/>
      <c r="G8106" s="56">
        <v>121.86</v>
      </c>
      <c r="H8106" s="57">
        <f t="shared" si="252"/>
        <v>143.79479999999998</v>
      </c>
      <c r="I8106" s="58">
        <f t="shared" si="253"/>
        <v>0</v>
      </c>
      <c r="J8106" s="59"/>
      <c r="K8106" s="59" t="s">
        <v>6938</v>
      </c>
      <c r="L8106" s="73" t="s">
        <v>13185</v>
      </c>
      <c r="M8106" s="61"/>
      <c r="N8106" s="6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  <c r="AX8106" s="2"/>
      <c r="AY8106" s="2"/>
      <c r="AZ8106" s="2"/>
      <c r="BA8106" s="2"/>
      <c r="BB8106" s="2"/>
      <c r="BC8106" s="2"/>
      <c r="BD8106" s="2"/>
      <c r="BE8106" s="2"/>
      <c r="BF8106" s="2"/>
      <c r="BG8106" s="2"/>
      <c r="BH8106" s="2"/>
      <c r="BI8106" s="2"/>
      <c r="BJ8106" s="2"/>
      <c r="BK8106" s="2"/>
      <c r="BL8106" s="2"/>
      <c r="BM8106" s="2"/>
      <c r="BN8106" s="2"/>
      <c r="BO8106" s="2"/>
      <c r="BP8106" s="2"/>
      <c r="BQ8106" s="2"/>
      <c r="BR8106" s="2"/>
      <c r="BS8106" s="2"/>
      <c r="BT8106" s="2"/>
      <c r="BU8106" s="2"/>
      <c r="BV8106" s="2"/>
      <c r="BW8106" s="2"/>
      <c r="BX8106" s="2"/>
      <c r="BY8106" s="2"/>
      <c r="BZ8106" s="2"/>
      <c r="CA8106" s="2"/>
      <c r="CB8106" s="2"/>
      <c r="CC8106" s="2"/>
      <c r="CD8106" s="2"/>
      <c r="CE8106" s="2"/>
    </row>
    <row r="8107" spans="1:83" s="10" customFormat="1" ht="12.75" customHeight="1" x14ac:dyDescent="0.2">
      <c r="A8107" s="99" t="s">
        <v>13186</v>
      </c>
      <c r="B8107" s="9" t="s">
        <v>562</v>
      </c>
      <c r="C8107" s="66" t="s">
        <v>4035</v>
      </c>
      <c r="D8107" s="44" t="s">
        <v>4266</v>
      </c>
      <c r="E8107" s="54"/>
      <c r="F8107" s="55"/>
      <c r="G8107" s="56">
        <v>199.11</v>
      </c>
      <c r="H8107" s="57">
        <f t="shared" si="252"/>
        <v>234.94980000000001</v>
      </c>
      <c r="I8107" s="58">
        <f t="shared" si="253"/>
        <v>0</v>
      </c>
      <c r="J8107" s="15" t="s">
        <v>4287</v>
      </c>
      <c r="K8107" s="59"/>
      <c r="L8107" s="60" t="s">
        <v>4029</v>
      </c>
      <c r="M8107" s="61">
        <v>3.5999999999999997E-2</v>
      </c>
      <c r="N8107" s="6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  <c r="AX8107" s="2"/>
      <c r="AY8107" s="2"/>
      <c r="AZ8107" s="2"/>
      <c r="BA8107" s="2"/>
      <c r="BB8107" s="2"/>
      <c r="BC8107" s="2"/>
      <c r="BD8107" s="2"/>
      <c r="BE8107" s="2"/>
      <c r="BF8107" s="2"/>
      <c r="BG8107" s="2"/>
      <c r="BH8107" s="2"/>
      <c r="BI8107" s="2"/>
      <c r="BJ8107" s="2"/>
      <c r="BK8107" s="2"/>
      <c r="BL8107" s="2"/>
      <c r="BM8107" s="2"/>
      <c r="BN8107" s="2"/>
      <c r="BO8107" s="2"/>
      <c r="BP8107" s="2"/>
      <c r="BQ8107" s="2"/>
      <c r="BR8107" s="2"/>
      <c r="BS8107" s="2"/>
      <c r="BT8107" s="2"/>
      <c r="BU8107" s="2"/>
      <c r="BV8107" s="2"/>
      <c r="BW8107" s="2"/>
      <c r="BX8107" s="2"/>
      <c r="BY8107" s="2"/>
      <c r="BZ8107" s="2"/>
      <c r="CA8107" s="2"/>
      <c r="CB8107" s="2"/>
      <c r="CC8107" s="2"/>
      <c r="CD8107" s="2"/>
      <c r="CE8107" s="2"/>
    </row>
    <row r="8108" spans="1:83" s="10" customFormat="1" ht="12.75" customHeight="1" x14ac:dyDescent="0.2">
      <c r="A8108" s="64" t="s">
        <v>13187</v>
      </c>
      <c r="B8108" s="9" t="s">
        <v>13188</v>
      </c>
      <c r="C8108" s="66" t="s">
        <v>4035</v>
      </c>
      <c r="D8108" s="44" t="s">
        <v>4494</v>
      </c>
      <c r="E8108" s="54"/>
      <c r="F8108" s="55"/>
      <c r="G8108" s="56">
        <v>235.29</v>
      </c>
      <c r="H8108" s="57">
        <f t="shared" si="252"/>
        <v>277.6422</v>
      </c>
      <c r="I8108" s="58">
        <f t="shared" si="253"/>
        <v>0</v>
      </c>
      <c r="J8108" s="59"/>
      <c r="K8108" s="59" t="s">
        <v>6938</v>
      </c>
      <c r="L8108" s="60" t="s">
        <v>4029</v>
      </c>
      <c r="M8108" s="61"/>
      <c r="N8108" s="6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  <c r="AX8108" s="2"/>
      <c r="AY8108" s="2"/>
      <c r="AZ8108" s="2"/>
      <c r="BA8108" s="2"/>
      <c r="BB8108" s="2"/>
      <c r="BC8108" s="2"/>
      <c r="BD8108" s="2"/>
      <c r="BE8108" s="2"/>
      <c r="BF8108" s="2"/>
      <c r="BG8108" s="2"/>
      <c r="BH8108" s="2"/>
      <c r="BI8108" s="2"/>
      <c r="BJ8108" s="2"/>
      <c r="BK8108" s="2"/>
      <c r="BL8108" s="2"/>
      <c r="BM8108" s="2"/>
      <c r="BN8108" s="2"/>
      <c r="BO8108" s="2"/>
      <c r="BP8108" s="2"/>
      <c r="BQ8108" s="2"/>
      <c r="BR8108" s="2"/>
      <c r="BS8108" s="2"/>
      <c r="BT8108" s="2"/>
      <c r="BU8108" s="2"/>
      <c r="BV8108" s="2"/>
      <c r="BW8108" s="2"/>
      <c r="BX8108" s="2"/>
      <c r="BY8108" s="2"/>
      <c r="BZ8108" s="2"/>
      <c r="CA8108" s="2"/>
      <c r="CB8108" s="2"/>
      <c r="CC8108" s="2"/>
      <c r="CD8108" s="2"/>
      <c r="CE8108" s="2"/>
    </row>
    <row r="8109" spans="1:83" s="10" customFormat="1" ht="12.75" customHeight="1" x14ac:dyDescent="0.2">
      <c r="A8109" s="51" t="s">
        <v>3734</v>
      </c>
      <c r="B8109" s="9" t="s">
        <v>1244</v>
      </c>
      <c r="C8109" s="66" t="s">
        <v>4035</v>
      </c>
      <c r="D8109" s="44" t="s">
        <v>4033</v>
      </c>
      <c r="E8109" s="54"/>
      <c r="F8109" s="55"/>
      <c r="G8109" s="56">
        <v>107.08</v>
      </c>
      <c r="H8109" s="57">
        <f t="shared" si="252"/>
        <v>126.3544</v>
      </c>
      <c r="I8109" s="58">
        <f t="shared" si="253"/>
        <v>0</v>
      </c>
      <c r="J8109" s="59" t="s">
        <v>4027</v>
      </c>
      <c r="K8109" s="59"/>
      <c r="L8109" s="60" t="s">
        <v>4029</v>
      </c>
      <c r="M8109" s="61">
        <v>3.1E-2</v>
      </c>
      <c r="N8109" s="6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  <c r="AX8109" s="2"/>
      <c r="AY8109" s="2"/>
      <c r="AZ8109" s="2"/>
      <c r="BA8109" s="2"/>
      <c r="BB8109" s="2"/>
      <c r="BC8109" s="2"/>
      <c r="BD8109" s="2"/>
      <c r="BE8109" s="2"/>
      <c r="BF8109" s="2"/>
      <c r="BG8109" s="2"/>
      <c r="BH8109" s="2"/>
      <c r="BI8109" s="2"/>
      <c r="BJ8109" s="2"/>
      <c r="BK8109" s="2"/>
      <c r="BL8109" s="2"/>
      <c r="BM8109" s="2"/>
      <c r="BN8109" s="2"/>
      <c r="BO8109" s="2"/>
      <c r="BP8109" s="2"/>
      <c r="BQ8109" s="2"/>
      <c r="BR8109" s="2"/>
      <c r="BS8109" s="2"/>
      <c r="BT8109" s="2"/>
      <c r="BU8109" s="2"/>
      <c r="BV8109" s="2"/>
      <c r="BW8109" s="2"/>
      <c r="BX8109" s="2"/>
      <c r="BY8109" s="2"/>
      <c r="BZ8109" s="2"/>
      <c r="CA8109" s="2"/>
      <c r="CB8109" s="2"/>
      <c r="CC8109" s="2"/>
      <c r="CD8109" s="2"/>
      <c r="CE8109" s="2"/>
    </row>
    <row r="8110" spans="1:83" s="10" customFormat="1" ht="12.75" customHeight="1" x14ac:dyDescent="0.2">
      <c r="A8110" s="51" t="s">
        <v>3735</v>
      </c>
      <c r="B8110" s="9" t="s">
        <v>1245</v>
      </c>
      <c r="C8110" s="66" t="s">
        <v>4035</v>
      </c>
      <c r="D8110" s="44" t="s">
        <v>4033</v>
      </c>
      <c r="E8110" s="54"/>
      <c r="F8110" s="55"/>
      <c r="G8110" s="56">
        <v>500</v>
      </c>
      <c r="H8110" s="57">
        <f t="shared" si="252"/>
        <v>590</v>
      </c>
      <c r="I8110" s="58">
        <f t="shared" si="253"/>
        <v>0</v>
      </c>
      <c r="J8110" s="59" t="s">
        <v>4027</v>
      </c>
      <c r="K8110" s="59"/>
      <c r="L8110" s="60" t="s">
        <v>4029</v>
      </c>
      <c r="M8110" s="61">
        <v>0.16500000000000001</v>
      </c>
      <c r="N8110" s="6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  <c r="AX8110" s="2"/>
      <c r="AY8110" s="2"/>
      <c r="AZ8110" s="2"/>
      <c r="BA8110" s="2"/>
      <c r="BB8110" s="2"/>
      <c r="BC8110" s="2"/>
      <c r="BD8110" s="2"/>
      <c r="BE8110" s="2"/>
      <c r="BF8110" s="2"/>
      <c r="BG8110" s="2"/>
      <c r="BH8110" s="2"/>
      <c r="BI8110" s="2"/>
      <c r="BJ8110" s="2"/>
      <c r="BK8110" s="2"/>
      <c r="BL8110" s="2"/>
      <c r="BM8110" s="2"/>
      <c r="BN8110" s="2"/>
      <c r="BO8110" s="2"/>
      <c r="BP8110" s="2"/>
      <c r="BQ8110" s="2"/>
      <c r="BR8110" s="2"/>
      <c r="BS8110" s="2"/>
      <c r="BT8110" s="2"/>
      <c r="BU8110" s="2"/>
      <c r="BV8110" s="2"/>
      <c r="BW8110" s="2"/>
      <c r="BX8110" s="2"/>
      <c r="BY8110" s="2"/>
      <c r="BZ8110" s="2"/>
      <c r="CA8110" s="2"/>
      <c r="CB8110" s="2"/>
      <c r="CC8110" s="2"/>
      <c r="CD8110" s="2"/>
      <c r="CE8110" s="2"/>
    </row>
    <row r="8111" spans="1:83" s="10" customFormat="1" ht="12.75" customHeight="1" x14ac:dyDescent="0.2">
      <c r="A8111" s="51" t="s">
        <v>13189</v>
      </c>
      <c r="B8111" s="9" t="s">
        <v>1162</v>
      </c>
      <c r="C8111" s="66" t="s">
        <v>4035</v>
      </c>
      <c r="D8111" s="44" t="s">
        <v>4150</v>
      </c>
      <c r="E8111" s="54"/>
      <c r="F8111" s="55"/>
      <c r="G8111" s="56">
        <v>38332.269999999997</v>
      </c>
      <c r="H8111" s="57">
        <f t="shared" si="252"/>
        <v>45232.078599999993</v>
      </c>
      <c r="I8111" s="58">
        <f t="shared" si="253"/>
        <v>0</v>
      </c>
      <c r="J8111" s="59" t="s">
        <v>13190</v>
      </c>
      <c r="K8111" s="59"/>
      <c r="L8111" s="60" t="s">
        <v>4029</v>
      </c>
      <c r="M8111" s="61">
        <v>14</v>
      </c>
      <c r="N8111" s="6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  <c r="AO8111" s="2"/>
      <c r="AP8111" s="2"/>
      <c r="AQ8111" s="2"/>
      <c r="AR8111" s="2"/>
      <c r="AS8111" s="2"/>
      <c r="AT8111" s="2"/>
      <c r="AU8111" s="2"/>
      <c r="AV8111" s="2"/>
      <c r="AW8111" s="2"/>
      <c r="AX8111" s="2"/>
      <c r="AY8111" s="2"/>
      <c r="AZ8111" s="2"/>
      <c r="BA8111" s="2"/>
      <c r="BB8111" s="2"/>
      <c r="BC8111" s="2"/>
      <c r="BD8111" s="2"/>
      <c r="BE8111" s="2"/>
      <c r="BF8111" s="2"/>
      <c r="BG8111" s="2"/>
      <c r="BH8111" s="2"/>
      <c r="BI8111" s="2"/>
      <c r="BJ8111" s="2"/>
      <c r="BK8111" s="2"/>
      <c r="BL8111" s="2"/>
      <c r="BM8111" s="2"/>
      <c r="BN8111" s="2"/>
      <c r="BO8111" s="2"/>
      <c r="BP8111" s="2"/>
      <c r="BQ8111" s="2"/>
      <c r="BR8111" s="2"/>
      <c r="BS8111" s="2"/>
      <c r="BT8111" s="2"/>
      <c r="BU8111" s="2"/>
      <c r="BV8111" s="2"/>
      <c r="BW8111" s="2"/>
      <c r="BX8111" s="2"/>
      <c r="BY8111" s="2"/>
      <c r="BZ8111" s="2"/>
      <c r="CA8111" s="2"/>
      <c r="CB8111" s="2"/>
      <c r="CC8111" s="2"/>
      <c r="CD8111" s="2"/>
      <c r="CE8111" s="2"/>
    </row>
    <row r="8112" spans="1:83" s="10" customFormat="1" ht="12.75" customHeight="1" x14ac:dyDescent="0.2">
      <c r="A8112" s="51" t="s">
        <v>13191</v>
      </c>
      <c r="B8112" s="9" t="s">
        <v>1162</v>
      </c>
      <c r="C8112" s="66" t="s">
        <v>4035</v>
      </c>
      <c r="D8112" s="44" t="s">
        <v>4150</v>
      </c>
      <c r="E8112" s="54"/>
      <c r="F8112" s="55"/>
      <c r="G8112" s="56">
        <v>37104.67</v>
      </c>
      <c r="H8112" s="57">
        <f t="shared" si="252"/>
        <v>43783.510599999994</v>
      </c>
      <c r="I8112" s="58">
        <f t="shared" si="253"/>
        <v>0</v>
      </c>
      <c r="J8112" s="59" t="s">
        <v>13192</v>
      </c>
      <c r="K8112" s="59"/>
      <c r="L8112" s="60" t="s">
        <v>4029</v>
      </c>
      <c r="M8112" s="61">
        <v>16</v>
      </c>
      <c r="N8112" s="6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  <c r="AO8112" s="2"/>
      <c r="AP8112" s="2"/>
      <c r="AQ8112" s="2"/>
      <c r="AR8112" s="2"/>
      <c r="AS8112" s="2"/>
      <c r="AT8112" s="2"/>
      <c r="AU8112" s="2"/>
      <c r="AV8112" s="2"/>
      <c r="AW8112" s="2"/>
      <c r="AX8112" s="2"/>
      <c r="AY8112" s="2"/>
      <c r="AZ8112" s="2"/>
      <c r="BA8112" s="2"/>
      <c r="BB8112" s="2"/>
      <c r="BC8112" s="2"/>
      <c r="BD8112" s="2"/>
      <c r="BE8112" s="2"/>
      <c r="BF8112" s="2"/>
      <c r="BG8112" s="2"/>
      <c r="BH8112" s="2"/>
      <c r="BI8112" s="2"/>
      <c r="BJ8112" s="2"/>
      <c r="BK8112" s="2"/>
      <c r="BL8112" s="2"/>
      <c r="BM8112" s="2"/>
      <c r="BN8112" s="2"/>
      <c r="BO8112" s="2"/>
      <c r="BP8112" s="2"/>
      <c r="BQ8112" s="2"/>
      <c r="BR8112" s="2"/>
      <c r="BS8112" s="2"/>
      <c r="BT8112" s="2"/>
      <c r="BU8112" s="2"/>
      <c r="BV8112" s="2"/>
      <c r="BW8112" s="2"/>
      <c r="BX8112" s="2"/>
      <c r="BY8112" s="2"/>
      <c r="BZ8112" s="2"/>
      <c r="CA8112" s="2"/>
      <c r="CB8112" s="2"/>
      <c r="CC8112" s="2"/>
      <c r="CD8112" s="2"/>
      <c r="CE8112" s="2"/>
    </row>
    <row r="8113" spans="1:83" s="10" customFormat="1" ht="12.75" customHeight="1" x14ac:dyDescent="0.2">
      <c r="A8113" s="51" t="s">
        <v>13193</v>
      </c>
      <c r="B8113" s="9" t="s">
        <v>1073</v>
      </c>
      <c r="C8113" s="66" t="s">
        <v>4035</v>
      </c>
      <c r="D8113" s="44" t="s">
        <v>4150</v>
      </c>
      <c r="E8113" s="54"/>
      <c r="F8113" s="55"/>
      <c r="G8113" s="56">
        <v>750</v>
      </c>
      <c r="H8113" s="57">
        <f t="shared" si="252"/>
        <v>885</v>
      </c>
      <c r="I8113" s="58">
        <f t="shared" si="253"/>
        <v>0</v>
      </c>
      <c r="J8113" s="59"/>
      <c r="K8113" s="59"/>
      <c r="L8113" s="60"/>
      <c r="M8113" s="61"/>
      <c r="N8113" s="62"/>
      <c r="O8113" s="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  <c r="AR8113" s="12"/>
      <c r="AS8113" s="12"/>
      <c r="AT8113" s="12"/>
      <c r="AU8113" s="12"/>
      <c r="AV8113" s="12"/>
      <c r="AW8113" s="12"/>
      <c r="AX8113" s="12"/>
      <c r="AY8113" s="12"/>
      <c r="AZ8113" s="12"/>
      <c r="BA8113" s="12"/>
      <c r="BB8113" s="12"/>
      <c r="BC8113" s="12"/>
      <c r="BD8113" s="12"/>
      <c r="BE8113" s="12"/>
      <c r="BF8113" s="12"/>
      <c r="BG8113" s="12"/>
      <c r="BH8113" s="12"/>
      <c r="BI8113" s="12"/>
      <c r="BJ8113" s="12"/>
      <c r="BK8113" s="12"/>
      <c r="BL8113" s="12"/>
      <c r="BM8113" s="12"/>
      <c r="BN8113" s="12"/>
      <c r="BO8113" s="12"/>
      <c r="BP8113" s="12"/>
      <c r="BQ8113" s="12"/>
      <c r="BR8113" s="12"/>
      <c r="BS8113" s="12"/>
      <c r="BT8113" s="12"/>
      <c r="BU8113" s="12"/>
      <c r="BV8113" s="12"/>
      <c r="BW8113" s="12"/>
      <c r="BX8113" s="12"/>
      <c r="BY8113" s="12"/>
      <c r="BZ8113" s="12"/>
      <c r="CA8113" s="12"/>
      <c r="CB8113" s="12"/>
      <c r="CC8113" s="12"/>
      <c r="CD8113" s="12"/>
      <c r="CE8113" s="12"/>
    </row>
    <row r="8114" spans="1:83" s="10" customFormat="1" ht="12.75" customHeight="1" x14ac:dyDescent="0.2">
      <c r="A8114" s="64" t="s">
        <v>13194</v>
      </c>
      <c r="B8114" s="9" t="s">
        <v>174</v>
      </c>
      <c r="C8114" s="66" t="s">
        <v>4035</v>
      </c>
      <c r="D8114" s="44" t="s">
        <v>4150</v>
      </c>
      <c r="E8114" s="54"/>
      <c r="F8114" s="55"/>
      <c r="G8114" s="56">
        <v>380</v>
      </c>
      <c r="H8114" s="57">
        <f t="shared" si="252"/>
        <v>448.4</v>
      </c>
      <c r="I8114" s="58">
        <f t="shared" si="253"/>
        <v>0</v>
      </c>
      <c r="J8114" s="59"/>
      <c r="K8114" s="59"/>
      <c r="L8114" s="60" t="s">
        <v>4029</v>
      </c>
      <c r="M8114" s="61"/>
      <c r="N8114" s="6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  <c r="AO8114" s="2"/>
      <c r="AP8114" s="2"/>
      <c r="AQ8114" s="2"/>
      <c r="AR8114" s="2"/>
      <c r="AS8114" s="2"/>
      <c r="AT8114" s="2"/>
      <c r="AU8114" s="2"/>
      <c r="AV8114" s="2"/>
      <c r="AW8114" s="2"/>
      <c r="AX8114" s="2"/>
      <c r="AY8114" s="2"/>
      <c r="AZ8114" s="2"/>
      <c r="BA8114" s="2"/>
      <c r="BB8114" s="2"/>
      <c r="BC8114" s="2"/>
      <c r="BD8114" s="2"/>
      <c r="BE8114" s="2"/>
      <c r="BF8114" s="2"/>
      <c r="BG8114" s="2"/>
      <c r="BH8114" s="2"/>
      <c r="BI8114" s="2"/>
      <c r="BJ8114" s="2"/>
      <c r="BK8114" s="2"/>
      <c r="BL8114" s="2"/>
      <c r="BM8114" s="2"/>
      <c r="BN8114" s="2"/>
      <c r="BO8114" s="2"/>
      <c r="BP8114" s="2"/>
      <c r="BQ8114" s="2"/>
      <c r="BR8114" s="2"/>
      <c r="BS8114" s="2"/>
      <c r="BT8114" s="2"/>
      <c r="BU8114" s="2"/>
      <c r="BV8114" s="2"/>
      <c r="BW8114" s="2"/>
      <c r="BX8114" s="2"/>
      <c r="BY8114" s="2"/>
      <c r="BZ8114" s="2"/>
      <c r="CA8114" s="2"/>
      <c r="CB8114" s="2"/>
      <c r="CC8114" s="2"/>
      <c r="CD8114" s="2"/>
      <c r="CE8114" s="2"/>
    </row>
    <row r="8115" spans="1:83" s="10" customFormat="1" ht="12.75" customHeight="1" x14ac:dyDescent="0.2">
      <c r="A8115" s="64" t="s">
        <v>3736</v>
      </c>
      <c r="B8115" s="9" t="s">
        <v>217</v>
      </c>
      <c r="C8115" s="66" t="s">
        <v>4035</v>
      </c>
      <c r="D8115" s="44" t="s">
        <v>4150</v>
      </c>
      <c r="E8115" s="54"/>
      <c r="F8115" s="55"/>
      <c r="G8115" s="56">
        <v>1617.1</v>
      </c>
      <c r="H8115" s="57">
        <f t="shared" si="252"/>
        <v>1908.1779999999999</v>
      </c>
      <c r="I8115" s="58">
        <f t="shared" si="253"/>
        <v>0</v>
      </c>
      <c r="J8115" s="59"/>
      <c r="K8115" s="59"/>
      <c r="L8115" s="60" t="s">
        <v>7724</v>
      </c>
      <c r="M8115" s="61">
        <v>0.156</v>
      </c>
      <c r="N8115" s="6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  <c r="AO8115" s="2"/>
      <c r="AP8115" s="2"/>
      <c r="AQ8115" s="2"/>
      <c r="AR8115" s="2"/>
      <c r="AS8115" s="2"/>
      <c r="AT8115" s="2"/>
      <c r="AU8115" s="2"/>
      <c r="AV8115" s="2"/>
      <c r="AW8115" s="2"/>
      <c r="AX8115" s="2"/>
      <c r="AY8115" s="2"/>
      <c r="AZ8115" s="2"/>
      <c r="BA8115" s="2"/>
      <c r="BB8115" s="2"/>
      <c r="BC8115" s="2"/>
      <c r="BD8115" s="2"/>
      <c r="BE8115" s="2"/>
      <c r="BF8115" s="2"/>
      <c r="BG8115" s="2"/>
      <c r="BH8115" s="2"/>
      <c r="BI8115" s="2"/>
      <c r="BJ8115" s="2"/>
      <c r="BK8115" s="2"/>
      <c r="BL8115" s="2"/>
      <c r="BM8115" s="2"/>
      <c r="BN8115" s="2"/>
      <c r="BO8115" s="2"/>
      <c r="BP8115" s="2"/>
      <c r="BQ8115" s="2"/>
      <c r="BR8115" s="2"/>
      <c r="BS8115" s="2"/>
      <c r="BT8115" s="2"/>
      <c r="BU8115" s="2"/>
      <c r="BV8115" s="2"/>
      <c r="BW8115" s="2"/>
      <c r="BX8115" s="2"/>
      <c r="BY8115" s="2"/>
      <c r="BZ8115" s="2"/>
      <c r="CA8115" s="2"/>
      <c r="CB8115" s="2"/>
      <c r="CC8115" s="2"/>
      <c r="CD8115" s="2"/>
      <c r="CE8115" s="2"/>
    </row>
    <row r="8116" spans="1:83" s="10" customFormat="1" ht="12.75" customHeight="1" x14ac:dyDescent="0.2">
      <c r="A8116" s="51" t="s">
        <v>13195</v>
      </c>
      <c r="B8116" s="9" t="s">
        <v>4212</v>
      </c>
      <c r="C8116" s="66" t="s">
        <v>4035</v>
      </c>
      <c r="D8116" s="44" t="s">
        <v>4150</v>
      </c>
      <c r="E8116" s="54"/>
      <c r="F8116" s="55"/>
      <c r="G8116" s="56">
        <v>900</v>
      </c>
      <c r="H8116" s="57">
        <f t="shared" si="252"/>
        <v>1062</v>
      </c>
      <c r="I8116" s="58">
        <f t="shared" si="253"/>
        <v>0</v>
      </c>
      <c r="J8116" s="59"/>
      <c r="K8116" s="59"/>
      <c r="L8116" s="60"/>
      <c r="M8116" s="61"/>
      <c r="N8116" s="62"/>
      <c r="O8116" s="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  <c r="AR8116" s="12"/>
      <c r="AS8116" s="12"/>
      <c r="AT8116" s="12"/>
      <c r="AU8116" s="12"/>
      <c r="AV8116" s="12"/>
      <c r="AW8116" s="12"/>
      <c r="AX8116" s="12"/>
      <c r="AY8116" s="12"/>
      <c r="AZ8116" s="12"/>
      <c r="BA8116" s="12"/>
      <c r="BB8116" s="12"/>
      <c r="BC8116" s="12"/>
      <c r="BD8116" s="12"/>
      <c r="BE8116" s="12"/>
      <c r="BF8116" s="12"/>
      <c r="BG8116" s="12"/>
      <c r="BH8116" s="12"/>
      <c r="BI8116" s="12"/>
      <c r="BJ8116" s="12"/>
      <c r="BK8116" s="12"/>
      <c r="BL8116" s="12"/>
      <c r="BM8116" s="12"/>
      <c r="BN8116" s="12"/>
      <c r="BO8116" s="12"/>
      <c r="BP8116" s="12"/>
      <c r="BQ8116" s="12"/>
      <c r="BR8116" s="12"/>
      <c r="BS8116" s="12"/>
      <c r="BT8116" s="12"/>
      <c r="BU8116" s="12"/>
      <c r="BV8116" s="12"/>
      <c r="BW8116" s="12"/>
      <c r="BX8116" s="12"/>
      <c r="BY8116" s="12"/>
      <c r="BZ8116" s="12"/>
      <c r="CA8116" s="12"/>
      <c r="CB8116" s="12"/>
      <c r="CC8116" s="12"/>
      <c r="CD8116" s="12"/>
      <c r="CE8116" s="12"/>
    </row>
    <row r="8117" spans="1:83" s="10" customFormat="1" ht="12.75" customHeight="1" x14ac:dyDescent="0.2">
      <c r="A8117" s="51" t="s">
        <v>13196</v>
      </c>
      <c r="B8117" s="9" t="s">
        <v>1</v>
      </c>
      <c r="C8117" s="66" t="s">
        <v>4035</v>
      </c>
      <c r="D8117" s="44" t="s">
        <v>4150</v>
      </c>
      <c r="E8117" s="54"/>
      <c r="F8117" s="55"/>
      <c r="G8117" s="56">
        <v>358.5</v>
      </c>
      <c r="H8117" s="57">
        <f t="shared" si="252"/>
        <v>423.03</v>
      </c>
      <c r="I8117" s="58">
        <f t="shared" si="253"/>
        <v>0</v>
      </c>
      <c r="J8117" s="59" t="s">
        <v>4027</v>
      </c>
      <c r="K8117" s="59"/>
      <c r="L8117" s="60" t="s">
        <v>4029</v>
      </c>
      <c r="M8117" s="61">
        <v>2.5000000000000001E-3</v>
      </c>
      <c r="N8117" s="6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  <c r="AX8117" s="2"/>
      <c r="AY8117" s="2"/>
      <c r="AZ8117" s="2"/>
      <c r="BA8117" s="2"/>
      <c r="BB8117" s="2"/>
      <c r="BC8117" s="2"/>
      <c r="BD8117" s="2"/>
      <c r="BE8117" s="2"/>
      <c r="BF8117" s="2"/>
      <c r="BG8117" s="2"/>
      <c r="BH8117" s="2"/>
      <c r="BI8117" s="2"/>
      <c r="BJ8117" s="2"/>
      <c r="BK8117" s="2"/>
      <c r="BL8117" s="2"/>
      <c r="BM8117" s="2"/>
      <c r="BN8117" s="2"/>
      <c r="BO8117" s="2"/>
      <c r="BP8117" s="2"/>
      <c r="BQ8117" s="2"/>
      <c r="BR8117" s="2"/>
      <c r="BS8117" s="2"/>
      <c r="BT8117" s="2"/>
      <c r="BU8117" s="2"/>
      <c r="BV8117" s="2"/>
      <c r="BW8117" s="2"/>
      <c r="BX8117" s="2"/>
      <c r="BY8117" s="2"/>
      <c r="BZ8117" s="2"/>
      <c r="CA8117" s="2"/>
      <c r="CB8117" s="2"/>
      <c r="CC8117" s="2"/>
      <c r="CD8117" s="2"/>
      <c r="CE8117" s="2"/>
    </row>
    <row r="8118" spans="1:83" s="10" customFormat="1" ht="12.75" customHeight="1" x14ac:dyDescent="0.2">
      <c r="A8118" s="51" t="s">
        <v>13197</v>
      </c>
      <c r="B8118" s="9" t="s">
        <v>457</v>
      </c>
      <c r="C8118" s="66" t="s">
        <v>4035</v>
      </c>
      <c r="D8118" s="44" t="s">
        <v>4150</v>
      </c>
      <c r="E8118" s="54"/>
      <c r="F8118" s="55"/>
      <c r="G8118" s="56">
        <v>22</v>
      </c>
      <c r="H8118" s="57">
        <f t="shared" si="252"/>
        <v>25.959999999999997</v>
      </c>
      <c r="I8118" s="58">
        <f t="shared" si="253"/>
        <v>0</v>
      </c>
      <c r="J8118" s="59"/>
      <c r="K8118" s="59" t="s">
        <v>4036</v>
      </c>
      <c r="L8118" s="60"/>
      <c r="M8118" s="61"/>
      <c r="N8118" s="6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  <c r="AX8118" s="2"/>
      <c r="AY8118" s="2"/>
      <c r="AZ8118" s="2"/>
      <c r="BA8118" s="2"/>
      <c r="BB8118" s="2"/>
      <c r="BC8118" s="2"/>
      <c r="BD8118" s="2"/>
      <c r="BE8118" s="2"/>
      <c r="BF8118" s="2"/>
      <c r="BG8118" s="2"/>
      <c r="BH8118" s="2"/>
      <c r="BI8118" s="2"/>
      <c r="BJ8118" s="2"/>
      <c r="BK8118" s="2"/>
      <c r="BL8118" s="2"/>
      <c r="BM8118" s="2"/>
      <c r="BN8118" s="2"/>
      <c r="BO8118" s="2"/>
      <c r="BP8118" s="2"/>
      <c r="BQ8118" s="2"/>
      <c r="BR8118" s="2"/>
      <c r="BS8118" s="2"/>
      <c r="BT8118" s="2"/>
      <c r="BU8118" s="2"/>
      <c r="BV8118" s="2"/>
      <c r="BW8118" s="2"/>
      <c r="BX8118" s="2"/>
      <c r="BY8118" s="2"/>
      <c r="BZ8118" s="2"/>
      <c r="CA8118" s="2"/>
      <c r="CB8118" s="2"/>
      <c r="CC8118" s="2"/>
      <c r="CD8118" s="2"/>
      <c r="CE8118" s="2"/>
    </row>
    <row r="8119" spans="1:83" s="10" customFormat="1" ht="12.75" customHeight="1" x14ac:dyDescent="0.2">
      <c r="A8119" s="51" t="s">
        <v>13198</v>
      </c>
      <c r="B8119" s="9" t="s">
        <v>13199</v>
      </c>
      <c r="C8119" s="66" t="s">
        <v>4035</v>
      </c>
      <c r="D8119" s="44" t="s">
        <v>4150</v>
      </c>
      <c r="E8119" s="54"/>
      <c r="F8119" s="55"/>
      <c r="G8119" s="56">
        <v>70</v>
      </c>
      <c r="H8119" s="57">
        <f t="shared" si="252"/>
        <v>82.6</v>
      </c>
      <c r="I8119" s="58">
        <f t="shared" si="253"/>
        <v>0</v>
      </c>
      <c r="J8119" s="59"/>
      <c r="K8119" s="59"/>
      <c r="L8119" s="60"/>
      <c r="M8119" s="61"/>
      <c r="N8119" s="6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  <c r="AY8119" s="2"/>
      <c r="AZ8119" s="2"/>
      <c r="BA8119" s="2"/>
      <c r="BB8119" s="2"/>
      <c r="BC8119" s="2"/>
      <c r="BD8119" s="2"/>
      <c r="BE8119" s="2"/>
      <c r="BF8119" s="2"/>
      <c r="BG8119" s="2"/>
      <c r="BH8119" s="2"/>
      <c r="BI8119" s="2"/>
      <c r="BJ8119" s="2"/>
      <c r="BK8119" s="2"/>
      <c r="BL8119" s="2"/>
      <c r="BM8119" s="2"/>
      <c r="BN8119" s="2"/>
      <c r="BO8119" s="2"/>
      <c r="BP8119" s="2"/>
      <c r="BQ8119" s="2"/>
      <c r="BR8119" s="2"/>
      <c r="BS8119" s="2"/>
      <c r="BT8119" s="2"/>
      <c r="BU8119" s="2"/>
      <c r="BV8119" s="2"/>
      <c r="BW8119" s="2"/>
      <c r="BX8119" s="2"/>
      <c r="BY8119" s="2"/>
      <c r="BZ8119" s="2"/>
      <c r="CA8119" s="2"/>
      <c r="CB8119" s="2"/>
      <c r="CC8119" s="2"/>
      <c r="CD8119" s="2"/>
      <c r="CE8119" s="2"/>
    </row>
    <row r="8120" spans="1:83" s="10" customFormat="1" ht="12.75" customHeight="1" x14ac:dyDescent="0.2">
      <c r="A8120" s="51" t="s">
        <v>13200</v>
      </c>
      <c r="B8120" s="9" t="s">
        <v>18</v>
      </c>
      <c r="C8120" s="66" t="s">
        <v>4035</v>
      </c>
      <c r="D8120" s="44" t="s">
        <v>4150</v>
      </c>
      <c r="E8120" s="54"/>
      <c r="F8120" s="55"/>
      <c r="G8120" s="56">
        <v>17</v>
      </c>
      <c r="H8120" s="57">
        <f t="shared" si="252"/>
        <v>20.059999999999999</v>
      </c>
      <c r="I8120" s="58">
        <f t="shared" si="253"/>
        <v>0</v>
      </c>
      <c r="J8120" s="59"/>
      <c r="K8120" s="59"/>
      <c r="L8120" s="60"/>
      <c r="M8120" s="61"/>
      <c r="N8120" s="6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  <c r="AX8120" s="2"/>
      <c r="AY8120" s="2"/>
      <c r="AZ8120" s="2"/>
      <c r="BA8120" s="2"/>
      <c r="BB8120" s="2"/>
      <c r="BC8120" s="2"/>
      <c r="BD8120" s="2"/>
      <c r="BE8120" s="2"/>
      <c r="BF8120" s="2"/>
      <c r="BG8120" s="2"/>
      <c r="BH8120" s="2"/>
      <c r="BI8120" s="2"/>
      <c r="BJ8120" s="2"/>
      <c r="BK8120" s="2"/>
      <c r="BL8120" s="2"/>
      <c r="BM8120" s="2"/>
      <c r="BN8120" s="2"/>
      <c r="BO8120" s="2"/>
      <c r="BP8120" s="2"/>
      <c r="BQ8120" s="2"/>
      <c r="BR8120" s="2"/>
      <c r="BS8120" s="2"/>
      <c r="BT8120" s="2"/>
      <c r="BU8120" s="2"/>
      <c r="BV8120" s="2"/>
      <c r="BW8120" s="2"/>
      <c r="BX8120" s="2"/>
      <c r="BY8120" s="2"/>
      <c r="BZ8120" s="2"/>
      <c r="CA8120" s="2"/>
      <c r="CB8120" s="2"/>
      <c r="CC8120" s="2"/>
      <c r="CD8120" s="2"/>
      <c r="CE8120" s="2"/>
    </row>
    <row r="8121" spans="1:83" s="10" customFormat="1" ht="12.75" customHeight="1" x14ac:dyDescent="0.2">
      <c r="A8121" s="51" t="s">
        <v>3737</v>
      </c>
      <c r="B8121" s="9" t="s">
        <v>1246</v>
      </c>
      <c r="C8121" s="66" t="s">
        <v>4035</v>
      </c>
      <c r="D8121" s="44" t="s">
        <v>4410</v>
      </c>
      <c r="E8121" s="54"/>
      <c r="F8121" s="55"/>
      <c r="G8121" s="56">
        <v>1668.01</v>
      </c>
      <c r="H8121" s="57">
        <f t="shared" si="252"/>
        <v>1968.2517999999998</v>
      </c>
      <c r="I8121" s="58">
        <f t="shared" si="253"/>
        <v>0</v>
      </c>
      <c r="J8121" s="59" t="s">
        <v>4027</v>
      </c>
      <c r="K8121" s="59"/>
      <c r="L8121" s="60" t="s">
        <v>4321</v>
      </c>
      <c r="M8121" s="61">
        <v>3.22</v>
      </c>
      <c r="N8121" s="6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  <c r="AX8121" s="2"/>
      <c r="AY8121" s="2"/>
      <c r="AZ8121" s="2"/>
      <c r="BA8121" s="2"/>
      <c r="BB8121" s="2"/>
      <c r="BC8121" s="2"/>
      <c r="BD8121" s="2"/>
      <c r="BE8121" s="2"/>
      <c r="BF8121" s="2"/>
      <c r="BG8121" s="2"/>
      <c r="BH8121" s="2"/>
      <c r="BI8121" s="2"/>
      <c r="BJ8121" s="2"/>
      <c r="BK8121" s="2"/>
      <c r="BL8121" s="2"/>
      <c r="BM8121" s="2"/>
      <c r="BN8121" s="2"/>
      <c r="BO8121" s="2"/>
      <c r="BP8121" s="2"/>
      <c r="BQ8121" s="2"/>
      <c r="BR8121" s="2"/>
      <c r="BS8121" s="2"/>
      <c r="BT8121" s="2"/>
      <c r="BU8121" s="2"/>
      <c r="BV8121" s="2"/>
      <c r="BW8121" s="2"/>
      <c r="BX8121" s="2"/>
      <c r="BY8121" s="2"/>
      <c r="BZ8121" s="2"/>
      <c r="CA8121" s="2"/>
      <c r="CB8121" s="2"/>
      <c r="CC8121" s="2"/>
      <c r="CD8121" s="2"/>
      <c r="CE8121" s="2"/>
    </row>
    <row r="8122" spans="1:83" s="10" customFormat="1" ht="12.75" customHeight="1" x14ac:dyDescent="0.2">
      <c r="A8122" s="51" t="s">
        <v>3738</v>
      </c>
      <c r="B8122" s="9" t="s">
        <v>1247</v>
      </c>
      <c r="C8122" s="66" t="s">
        <v>4035</v>
      </c>
      <c r="D8122" s="44" t="s">
        <v>4410</v>
      </c>
      <c r="E8122" s="54"/>
      <c r="F8122" s="55"/>
      <c r="G8122" s="56">
        <v>1668.01</v>
      </c>
      <c r="H8122" s="57">
        <f t="shared" si="252"/>
        <v>1968.2517999999998</v>
      </c>
      <c r="I8122" s="58">
        <f t="shared" si="253"/>
        <v>0</v>
      </c>
      <c r="J8122" s="59" t="s">
        <v>4027</v>
      </c>
      <c r="K8122" s="59"/>
      <c r="L8122" s="60" t="s">
        <v>4321</v>
      </c>
      <c r="M8122" s="61">
        <v>3.22</v>
      </c>
      <c r="N8122" s="6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  <c r="AX8122" s="2"/>
      <c r="AY8122" s="2"/>
      <c r="AZ8122" s="2"/>
      <c r="BA8122" s="2"/>
      <c r="BB8122" s="2"/>
      <c r="BC8122" s="2"/>
      <c r="BD8122" s="2"/>
      <c r="BE8122" s="2"/>
      <c r="BF8122" s="2"/>
      <c r="BG8122" s="2"/>
      <c r="BH8122" s="2"/>
      <c r="BI8122" s="2"/>
      <c r="BJ8122" s="2"/>
      <c r="BK8122" s="2"/>
      <c r="BL8122" s="2"/>
      <c r="BM8122" s="2"/>
      <c r="BN8122" s="2"/>
      <c r="BO8122" s="2"/>
      <c r="BP8122" s="2"/>
      <c r="BQ8122" s="2"/>
      <c r="BR8122" s="2"/>
      <c r="BS8122" s="2"/>
      <c r="BT8122" s="2"/>
      <c r="BU8122" s="2"/>
      <c r="BV8122" s="2"/>
      <c r="BW8122" s="2"/>
      <c r="BX8122" s="2"/>
      <c r="BY8122" s="2"/>
      <c r="BZ8122" s="2"/>
      <c r="CA8122" s="2"/>
      <c r="CB8122" s="2"/>
      <c r="CC8122" s="2"/>
      <c r="CD8122" s="2"/>
      <c r="CE8122" s="2"/>
    </row>
    <row r="8123" spans="1:83" s="10" customFormat="1" ht="12.75" customHeight="1" x14ac:dyDescent="0.2">
      <c r="A8123" s="51" t="s">
        <v>13201</v>
      </c>
      <c r="B8123" s="9" t="s">
        <v>1248</v>
      </c>
      <c r="C8123" s="66" t="s">
        <v>4035</v>
      </c>
      <c r="D8123" s="44" t="s">
        <v>4410</v>
      </c>
      <c r="E8123" s="54"/>
      <c r="F8123" s="55"/>
      <c r="G8123" s="56">
        <v>1943.3</v>
      </c>
      <c r="H8123" s="57">
        <f t="shared" si="252"/>
        <v>2293.0940000000001</v>
      </c>
      <c r="I8123" s="58">
        <f t="shared" si="253"/>
        <v>0</v>
      </c>
      <c r="J8123" s="59" t="s">
        <v>4027</v>
      </c>
      <c r="K8123" s="59"/>
      <c r="L8123" s="60" t="s">
        <v>4029</v>
      </c>
      <c r="M8123" s="61">
        <v>2.9</v>
      </c>
      <c r="N8123" s="6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  <c r="AO8123" s="2"/>
      <c r="AP8123" s="2"/>
      <c r="AQ8123" s="2"/>
      <c r="AR8123" s="2"/>
      <c r="AS8123" s="2"/>
      <c r="AT8123" s="2"/>
      <c r="AU8123" s="2"/>
      <c r="AV8123" s="2"/>
      <c r="AW8123" s="2"/>
      <c r="AX8123" s="2"/>
      <c r="AY8123" s="2"/>
      <c r="AZ8123" s="2"/>
      <c r="BA8123" s="2"/>
      <c r="BB8123" s="2"/>
      <c r="BC8123" s="2"/>
      <c r="BD8123" s="2"/>
      <c r="BE8123" s="2"/>
      <c r="BF8123" s="2"/>
      <c r="BG8123" s="2"/>
      <c r="BH8123" s="2"/>
      <c r="BI8123" s="2"/>
      <c r="BJ8123" s="2"/>
      <c r="BK8123" s="2"/>
      <c r="BL8123" s="2"/>
      <c r="BM8123" s="2"/>
      <c r="BN8123" s="2"/>
      <c r="BO8123" s="2"/>
      <c r="BP8123" s="2"/>
      <c r="BQ8123" s="2"/>
      <c r="BR8123" s="2"/>
      <c r="BS8123" s="2"/>
      <c r="BT8123" s="2"/>
      <c r="BU8123" s="2"/>
      <c r="BV8123" s="2"/>
      <c r="BW8123" s="2"/>
      <c r="BX8123" s="2"/>
      <c r="BY8123" s="2"/>
      <c r="BZ8123" s="2"/>
      <c r="CA8123" s="2"/>
      <c r="CB8123" s="2"/>
      <c r="CC8123" s="2"/>
      <c r="CD8123" s="2"/>
      <c r="CE8123" s="2"/>
    </row>
    <row r="8124" spans="1:83" s="10" customFormat="1" ht="12.75" customHeight="1" x14ac:dyDescent="0.2">
      <c r="A8124" s="51" t="s">
        <v>13202</v>
      </c>
      <c r="B8124" s="9" t="s">
        <v>1249</v>
      </c>
      <c r="C8124" s="66" t="s">
        <v>4035</v>
      </c>
      <c r="D8124" s="44" t="s">
        <v>4410</v>
      </c>
      <c r="E8124" s="54"/>
      <c r="F8124" s="55"/>
      <c r="G8124" s="56">
        <v>2113.7600000000002</v>
      </c>
      <c r="H8124" s="57">
        <f t="shared" si="252"/>
        <v>2494.2368000000001</v>
      </c>
      <c r="I8124" s="58">
        <f t="shared" si="253"/>
        <v>0</v>
      </c>
      <c r="J8124" s="59" t="s">
        <v>4027</v>
      </c>
      <c r="K8124" s="59"/>
      <c r="L8124" s="60" t="s">
        <v>4029</v>
      </c>
      <c r="M8124" s="61">
        <v>2.9</v>
      </c>
      <c r="N8124" s="6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  <c r="AO8124" s="2"/>
      <c r="AP8124" s="2"/>
      <c r="AQ8124" s="2"/>
      <c r="AR8124" s="2"/>
      <c r="AS8124" s="2"/>
      <c r="AT8124" s="2"/>
      <c r="AU8124" s="2"/>
      <c r="AV8124" s="2"/>
      <c r="AW8124" s="2"/>
      <c r="AX8124" s="2"/>
      <c r="AY8124" s="2"/>
      <c r="AZ8124" s="2"/>
      <c r="BA8124" s="2"/>
      <c r="BB8124" s="2"/>
      <c r="BC8124" s="2"/>
      <c r="BD8124" s="2"/>
      <c r="BE8124" s="2"/>
      <c r="BF8124" s="2"/>
      <c r="BG8124" s="2"/>
      <c r="BH8124" s="2"/>
      <c r="BI8124" s="2"/>
      <c r="BJ8124" s="2"/>
      <c r="BK8124" s="2"/>
      <c r="BL8124" s="2"/>
      <c r="BM8124" s="2"/>
      <c r="BN8124" s="2"/>
      <c r="BO8124" s="2"/>
      <c r="BP8124" s="2"/>
      <c r="BQ8124" s="2"/>
      <c r="BR8124" s="2"/>
      <c r="BS8124" s="2"/>
      <c r="BT8124" s="2"/>
      <c r="BU8124" s="2"/>
      <c r="BV8124" s="2"/>
      <c r="BW8124" s="2"/>
      <c r="BX8124" s="2"/>
      <c r="BY8124" s="2"/>
      <c r="BZ8124" s="2"/>
      <c r="CA8124" s="2"/>
      <c r="CB8124" s="2"/>
      <c r="CC8124" s="2"/>
      <c r="CD8124" s="2"/>
      <c r="CE8124" s="2"/>
    </row>
    <row r="8125" spans="1:83" s="10" customFormat="1" ht="12.75" customHeight="1" x14ac:dyDescent="0.2">
      <c r="A8125" s="51" t="s">
        <v>3739</v>
      </c>
      <c r="B8125" s="9" t="s">
        <v>1250</v>
      </c>
      <c r="C8125" s="66" t="s">
        <v>4035</v>
      </c>
      <c r="D8125" s="44" t="s">
        <v>4410</v>
      </c>
      <c r="E8125" s="54"/>
      <c r="F8125" s="55"/>
      <c r="G8125" s="56">
        <v>1782.16</v>
      </c>
      <c r="H8125" s="57">
        <f t="shared" si="252"/>
        <v>2102.9488000000001</v>
      </c>
      <c r="I8125" s="58">
        <f t="shared" si="253"/>
        <v>0</v>
      </c>
      <c r="J8125" s="59" t="s">
        <v>4027</v>
      </c>
      <c r="K8125" s="59"/>
      <c r="L8125" s="60" t="s">
        <v>4414</v>
      </c>
      <c r="M8125" s="61">
        <v>6.24</v>
      </c>
      <c r="N8125" s="6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  <c r="AO8125" s="2"/>
      <c r="AP8125" s="2"/>
      <c r="AQ8125" s="2"/>
      <c r="AR8125" s="2"/>
      <c r="AS8125" s="2"/>
      <c r="AT8125" s="2"/>
      <c r="AU8125" s="2"/>
      <c r="AV8125" s="2"/>
      <c r="AW8125" s="2"/>
      <c r="AX8125" s="2"/>
      <c r="AY8125" s="2"/>
      <c r="AZ8125" s="2"/>
      <c r="BA8125" s="2"/>
      <c r="BB8125" s="2"/>
      <c r="BC8125" s="2"/>
      <c r="BD8125" s="2"/>
      <c r="BE8125" s="2"/>
      <c r="BF8125" s="2"/>
      <c r="BG8125" s="2"/>
      <c r="BH8125" s="2"/>
      <c r="BI8125" s="2"/>
      <c r="BJ8125" s="2"/>
      <c r="BK8125" s="2"/>
      <c r="BL8125" s="2"/>
      <c r="BM8125" s="2"/>
      <c r="BN8125" s="2"/>
      <c r="BO8125" s="2"/>
      <c r="BP8125" s="2"/>
      <c r="BQ8125" s="2"/>
      <c r="BR8125" s="2"/>
      <c r="BS8125" s="2"/>
      <c r="BT8125" s="2"/>
      <c r="BU8125" s="2"/>
      <c r="BV8125" s="2"/>
      <c r="BW8125" s="2"/>
      <c r="BX8125" s="2"/>
      <c r="BY8125" s="2"/>
      <c r="BZ8125" s="2"/>
      <c r="CA8125" s="2"/>
      <c r="CB8125" s="2"/>
      <c r="CC8125" s="2"/>
      <c r="CD8125" s="2"/>
      <c r="CE8125" s="2"/>
    </row>
    <row r="8126" spans="1:83" s="10" customFormat="1" ht="12.75" customHeight="1" x14ac:dyDescent="0.2">
      <c r="A8126" s="51" t="s">
        <v>13203</v>
      </c>
      <c r="B8126" s="9" t="s">
        <v>13204</v>
      </c>
      <c r="C8126" s="66" t="s">
        <v>4035</v>
      </c>
      <c r="D8126" s="44" t="s">
        <v>4410</v>
      </c>
      <c r="E8126" s="54"/>
      <c r="F8126" s="55"/>
      <c r="G8126" s="56">
        <v>2950</v>
      </c>
      <c r="H8126" s="57">
        <f t="shared" si="252"/>
        <v>3481</v>
      </c>
      <c r="I8126" s="58">
        <f t="shared" si="253"/>
        <v>0</v>
      </c>
      <c r="J8126" s="59" t="s">
        <v>4027</v>
      </c>
      <c r="K8126" s="59"/>
      <c r="L8126" s="60" t="s">
        <v>4029</v>
      </c>
      <c r="M8126" s="61">
        <v>9.26</v>
      </c>
      <c r="N8126" s="6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  <c r="AX8126" s="2"/>
      <c r="AY8126" s="2"/>
      <c r="AZ8126" s="2"/>
      <c r="BA8126" s="2"/>
      <c r="BB8126" s="2"/>
      <c r="BC8126" s="2"/>
      <c r="BD8126" s="2"/>
      <c r="BE8126" s="2"/>
      <c r="BF8126" s="2"/>
      <c r="BG8126" s="2"/>
      <c r="BH8126" s="2"/>
      <c r="BI8126" s="2"/>
      <c r="BJ8126" s="2"/>
      <c r="BK8126" s="2"/>
      <c r="BL8126" s="2"/>
      <c r="BM8126" s="2"/>
      <c r="BN8126" s="2"/>
      <c r="BO8126" s="2"/>
      <c r="BP8126" s="2"/>
      <c r="BQ8126" s="2"/>
      <c r="BR8126" s="2"/>
      <c r="BS8126" s="2"/>
      <c r="BT8126" s="2"/>
      <c r="BU8126" s="2"/>
      <c r="BV8126" s="2"/>
      <c r="BW8126" s="2"/>
      <c r="BX8126" s="2"/>
      <c r="BY8126" s="2"/>
      <c r="BZ8126" s="2"/>
      <c r="CA8126" s="2"/>
      <c r="CB8126" s="2"/>
      <c r="CC8126" s="2"/>
      <c r="CD8126" s="2"/>
      <c r="CE8126" s="2"/>
    </row>
    <row r="8127" spans="1:83" s="10" customFormat="1" ht="12.75" customHeight="1" x14ac:dyDescent="0.2">
      <c r="A8127" s="51" t="s">
        <v>13205</v>
      </c>
      <c r="B8127" s="9" t="s">
        <v>13206</v>
      </c>
      <c r="C8127" s="66" t="s">
        <v>4035</v>
      </c>
      <c r="D8127" s="44" t="s">
        <v>4410</v>
      </c>
      <c r="E8127" s="54"/>
      <c r="F8127" s="55"/>
      <c r="G8127" s="56">
        <v>1100</v>
      </c>
      <c r="H8127" s="57">
        <f t="shared" si="252"/>
        <v>1298</v>
      </c>
      <c r="I8127" s="58">
        <f t="shared" si="253"/>
        <v>0</v>
      </c>
      <c r="J8127" s="59" t="s">
        <v>4027</v>
      </c>
      <c r="K8127" s="59"/>
      <c r="L8127" s="60" t="s">
        <v>4029</v>
      </c>
      <c r="M8127" s="61">
        <v>4</v>
      </c>
      <c r="N8127" s="6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  <c r="AX8127" s="2"/>
      <c r="AY8127" s="2"/>
      <c r="AZ8127" s="2"/>
      <c r="BA8127" s="2"/>
      <c r="BB8127" s="2"/>
      <c r="BC8127" s="2"/>
      <c r="BD8127" s="2"/>
      <c r="BE8127" s="2"/>
      <c r="BF8127" s="2"/>
      <c r="BG8127" s="2"/>
      <c r="BH8127" s="2"/>
      <c r="BI8127" s="2"/>
      <c r="BJ8127" s="2"/>
      <c r="BK8127" s="2"/>
      <c r="BL8127" s="2"/>
      <c r="BM8127" s="2"/>
      <c r="BN8127" s="2"/>
      <c r="BO8127" s="2"/>
      <c r="BP8127" s="2"/>
      <c r="BQ8127" s="2"/>
      <c r="BR8127" s="2"/>
      <c r="BS8127" s="2"/>
      <c r="BT8127" s="2"/>
      <c r="BU8127" s="2"/>
      <c r="BV8127" s="2"/>
      <c r="BW8127" s="2"/>
      <c r="BX8127" s="2"/>
      <c r="BY8127" s="2"/>
      <c r="BZ8127" s="2"/>
      <c r="CA8127" s="2"/>
      <c r="CB8127" s="2"/>
      <c r="CC8127" s="2"/>
      <c r="CD8127" s="2"/>
      <c r="CE8127" s="2"/>
    </row>
    <row r="8128" spans="1:83" s="10" customFormat="1" ht="12.75" customHeight="1" x14ac:dyDescent="0.2">
      <c r="A8128" s="51" t="s">
        <v>3740</v>
      </c>
      <c r="B8128" s="9" t="s">
        <v>1251</v>
      </c>
      <c r="C8128" s="66" t="s">
        <v>4035</v>
      </c>
      <c r="D8128" s="44" t="s">
        <v>4410</v>
      </c>
      <c r="E8128" s="54"/>
      <c r="F8128" s="55"/>
      <c r="G8128" s="56">
        <v>760</v>
      </c>
      <c r="H8128" s="57">
        <f t="shared" si="252"/>
        <v>896.8</v>
      </c>
      <c r="I8128" s="58">
        <f t="shared" si="253"/>
        <v>0</v>
      </c>
      <c r="J8128" s="59" t="s">
        <v>4027</v>
      </c>
      <c r="K8128" s="59"/>
      <c r="L8128" s="60" t="s">
        <v>4414</v>
      </c>
      <c r="M8128" s="61">
        <v>3.55</v>
      </c>
      <c r="N8128" s="6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  <c r="AX8128" s="2"/>
      <c r="AY8128" s="2"/>
      <c r="AZ8128" s="2"/>
      <c r="BA8128" s="2"/>
      <c r="BB8128" s="2"/>
      <c r="BC8128" s="2"/>
      <c r="BD8128" s="2"/>
      <c r="BE8128" s="2"/>
      <c r="BF8128" s="2"/>
      <c r="BG8128" s="2"/>
      <c r="BH8128" s="2"/>
      <c r="BI8128" s="2"/>
      <c r="BJ8128" s="2"/>
      <c r="BK8128" s="2"/>
      <c r="BL8128" s="2"/>
      <c r="BM8128" s="2"/>
      <c r="BN8128" s="2"/>
      <c r="BO8128" s="2"/>
      <c r="BP8128" s="2"/>
      <c r="BQ8128" s="2"/>
      <c r="BR8128" s="2"/>
      <c r="BS8128" s="2"/>
      <c r="BT8128" s="2"/>
      <c r="BU8128" s="2"/>
      <c r="BV8128" s="2"/>
      <c r="BW8128" s="2"/>
      <c r="BX8128" s="2"/>
      <c r="BY8128" s="2"/>
      <c r="BZ8128" s="2"/>
      <c r="CA8128" s="2"/>
      <c r="CB8128" s="2"/>
      <c r="CC8128" s="2"/>
      <c r="CD8128" s="2"/>
      <c r="CE8128" s="2"/>
    </row>
    <row r="8129" spans="1:83" s="10" customFormat="1" ht="12.75" customHeight="1" x14ac:dyDescent="0.2">
      <c r="A8129" s="51" t="s">
        <v>3741</v>
      </c>
      <c r="B8129" s="9" t="s">
        <v>1252</v>
      </c>
      <c r="C8129" s="66" t="s">
        <v>4035</v>
      </c>
      <c r="D8129" s="44" t="s">
        <v>4410</v>
      </c>
      <c r="E8129" s="54"/>
      <c r="F8129" s="55"/>
      <c r="G8129" s="56">
        <v>650</v>
      </c>
      <c r="H8129" s="57">
        <f t="shared" si="252"/>
        <v>767</v>
      </c>
      <c r="I8129" s="58">
        <f t="shared" si="253"/>
        <v>0</v>
      </c>
      <c r="J8129" s="59" t="s">
        <v>4027</v>
      </c>
      <c r="K8129" s="59"/>
      <c r="L8129" s="60" t="s">
        <v>4414</v>
      </c>
      <c r="M8129" s="61">
        <v>2.7</v>
      </c>
      <c r="N8129" s="6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  <c r="AX8129" s="2"/>
      <c r="AY8129" s="2"/>
      <c r="AZ8129" s="2"/>
      <c r="BA8129" s="2"/>
      <c r="BB8129" s="2"/>
      <c r="BC8129" s="2"/>
      <c r="BD8129" s="2"/>
      <c r="BE8129" s="2"/>
      <c r="BF8129" s="2"/>
      <c r="BG8129" s="2"/>
      <c r="BH8129" s="2"/>
      <c r="BI8129" s="2"/>
      <c r="BJ8129" s="2"/>
      <c r="BK8129" s="2"/>
      <c r="BL8129" s="2"/>
      <c r="BM8129" s="2"/>
      <c r="BN8129" s="2"/>
      <c r="BO8129" s="2"/>
      <c r="BP8129" s="2"/>
      <c r="BQ8129" s="2"/>
      <c r="BR8129" s="2"/>
      <c r="BS8129" s="2"/>
      <c r="BT8129" s="2"/>
      <c r="BU8129" s="2"/>
      <c r="BV8129" s="2"/>
      <c r="BW8129" s="2"/>
      <c r="BX8129" s="2"/>
      <c r="BY8129" s="2"/>
      <c r="BZ8129" s="2"/>
      <c r="CA8129" s="2"/>
      <c r="CB8129" s="2"/>
      <c r="CC8129" s="2"/>
      <c r="CD8129" s="2"/>
      <c r="CE8129" s="2"/>
    </row>
    <row r="8130" spans="1:83" s="10" customFormat="1" ht="12.75" customHeight="1" x14ac:dyDescent="0.2">
      <c r="A8130" s="51" t="s">
        <v>3742</v>
      </c>
      <c r="B8130" s="9" t="s">
        <v>46</v>
      </c>
      <c r="C8130" s="66" t="s">
        <v>4035</v>
      </c>
      <c r="D8130" s="44" t="s">
        <v>4410</v>
      </c>
      <c r="E8130" s="54"/>
      <c r="F8130" s="55"/>
      <c r="G8130" s="56">
        <v>365.35</v>
      </c>
      <c r="H8130" s="57">
        <f t="shared" si="252"/>
        <v>431.113</v>
      </c>
      <c r="I8130" s="58">
        <f t="shared" si="253"/>
        <v>0</v>
      </c>
      <c r="J8130" s="59" t="s">
        <v>4027</v>
      </c>
      <c r="K8130" s="59"/>
      <c r="L8130" s="60" t="s">
        <v>4414</v>
      </c>
      <c r="M8130" s="61">
        <v>1.26</v>
      </c>
      <c r="N8130" s="6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  <c r="AO8130" s="2"/>
      <c r="AP8130" s="2"/>
      <c r="AQ8130" s="2"/>
      <c r="AR8130" s="2"/>
      <c r="AS8130" s="2"/>
      <c r="AT8130" s="2"/>
      <c r="AU8130" s="2"/>
      <c r="AV8130" s="2"/>
      <c r="AW8130" s="2"/>
      <c r="AX8130" s="2"/>
      <c r="AY8130" s="2"/>
      <c r="AZ8130" s="2"/>
      <c r="BA8130" s="2"/>
      <c r="BB8130" s="2"/>
      <c r="BC8130" s="2"/>
      <c r="BD8130" s="2"/>
      <c r="BE8130" s="2"/>
      <c r="BF8130" s="2"/>
      <c r="BG8130" s="2"/>
      <c r="BH8130" s="2"/>
      <c r="BI8130" s="2"/>
      <c r="BJ8130" s="2"/>
      <c r="BK8130" s="2"/>
      <c r="BL8130" s="2"/>
      <c r="BM8130" s="2"/>
      <c r="BN8130" s="2"/>
      <c r="BO8130" s="2"/>
      <c r="BP8130" s="2"/>
      <c r="BQ8130" s="2"/>
      <c r="BR8130" s="2"/>
      <c r="BS8130" s="2"/>
      <c r="BT8130" s="2"/>
      <c r="BU8130" s="2"/>
      <c r="BV8130" s="2"/>
      <c r="BW8130" s="2"/>
      <c r="BX8130" s="2"/>
      <c r="BY8130" s="2"/>
      <c r="BZ8130" s="2"/>
      <c r="CA8130" s="2"/>
      <c r="CB8130" s="2"/>
      <c r="CC8130" s="2"/>
      <c r="CD8130" s="2"/>
      <c r="CE8130" s="2"/>
    </row>
    <row r="8131" spans="1:83" s="10" customFormat="1" ht="12.75" customHeight="1" x14ac:dyDescent="0.2">
      <c r="A8131" s="51" t="s">
        <v>3743</v>
      </c>
      <c r="B8131" s="9" t="s">
        <v>924</v>
      </c>
      <c r="C8131" s="66" t="s">
        <v>4035</v>
      </c>
      <c r="D8131" s="44" t="s">
        <v>4410</v>
      </c>
      <c r="E8131" s="54"/>
      <c r="F8131" s="55"/>
      <c r="G8131" s="56">
        <v>755.81</v>
      </c>
      <c r="H8131" s="57">
        <f t="shared" si="252"/>
        <v>891.85579999999993</v>
      </c>
      <c r="I8131" s="58">
        <f t="shared" si="253"/>
        <v>0</v>
      </c>
      <c r="J8131" s="59" t="s">
        <v>4027</v>
      </c>
      <c r="K8131" s="59"/>
      <c r="L8131" s="60" t="s">
        <v>4414</v>
      </c>
      <c r="M8131" s="61">
        <v>0.32</v>
      </c>
      <c r="N8131" s="6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  <c r="AO8131" s="2"/>
      <c r="AP8131" s="2"/>
      <c r="AQ8131" s="2"/>
      <c r="AR8131" s="2"/>
      <c r="AS8131" s="2"/>
      <c r="AT8131" s="2"/>
      <c r="AU8131" s="2"/>
      <c r="AV8131" s="2"/>
      <c r="AW8131" s="2"/>
      <c r="AX8131" s="2"/>
      <c r="AY8131" s="2"/>
      <c r="AZ8131" s="2"/>
      <c r="BA8131" s="2"/>
      <c r="BB8131" s="2"/>
      <c r="BC8131" s="2"/>
      <c r="BD8131" s="2"/>
      <c r="BE8131" s="2"/>
      <c r="BF8131" s="2"/>
      <c r="BG8131" s="2"/>
      <c r="BH8131" s="2"/>
      <c r="BI8131" s="2"/>
      <c r="BJ8131" s="2"/>
      <c r="BK8131" s="2"/>
      <c r="BL8131" s="2"/>
      <c r="BM8131" s="2"/>
      <c r="BN8131" s="2"/>
      <c r="BO8131" s="2"/>
      <c r="BP8131" s="2"/>
      <c r="BQ8131" s="2"/>
      <c r="BR8131" s="2"/>
      <c r="BS8131" s="2"/>
      <c r="BT8131" s="2"/>
      <c r="BU8131" s="2"/>
      <c r="BV8131" s="2"/>
      <c r="BW8131" s="2"/>
      <c r="BX8131" s="2"/>
      <c r="BY8131" s="2"/>
      <c r="BZ8131" s="2"/>
      <c r="CA8131" s="2"/>
      <c r="CB8131" s="2"/>
      <c r="CC8131" s="2"/>
      <c r="CD8131" s="2"/>
      <c r="CE8131" s="2"/>
    </row>
    <row r="8132" spans="1:83" s="10" customFormat="1" ht="12.75" customHeight="1" x14ac:dyDescent="0.2">
      <c r="A8132" s="64" t="s">
        <v>13207</v>
      </c>
      <c r="B8132" s="9" t="s">
        <v>13208</v>
      </c>
      <c r="C8132" s="66" t="s">
        <v>4035</v>
      </c>
      <c r="D8132" s="44" t="s">
        <v>4410</v>
      </c>
      <c r="E8132" s="54"/>
      <c r="F8132" s="55"/>
      <c r="G8132" s="56">
        <v>196.22</v>
      </c>
      <c r="H8132" s="57">
        <f t="shared" si="252"/>
        <v>231.53959999999998</v>
      </c>
      <c r="I8132" s="58">
        <f t="shared" si="253"/>
        <v>0</v>
      </c>
      <c r="J8132" s="59"/>
      <c r="K8132" s="59" t="s">
        <v>7367</v>
      </c>
      <c r="L8132" s="60" t="s">
        <v>13209</v>
      </c>
      <c r="M8132" s="61">
        <v>0.31</v>
      </c>
      <c r="N8132" s="6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  <c r="AO8132" s="2"/>
      <c r="AP8132" s="2"/>
      <c r="AQ8132" s="2"/>
      <c r="AR8132" s="2"/>
      <c r="AS8132" s="2"/>
      <c r="AT8132" s="2"/>
      <c r="AU8132" s="2"/>
      <c r="AV8132" s="2"/>
      <c r="AW8132" s="2"/>
      <c r="AX8132" s="2"/>
      <c r="AY8132" s="2"/>
      <c r="AZ8132" s="2"/>
      <c r="BA8132" s="2"/>
      <c r="BB8132" s="2"/>
      <c r="BC8132" s="2"/>
      <c r="BD8132" s="2"/>
      <c r="BE8132" s="2"/>
      <c r="BF8132" s="2"/>
      <c r="BG8132" s="2"/>
      <c r="BH8132" s="2"/>
      <c r="BI8132" s="2"/>
      <c r="BJ8132" s="2"/>
      <c r="BK8132" s="2"/>
      <c r="BL8132" s="2"/>
      <c r="BM8132" s="2"/>
      <c r="BN8132" s="2"/>
      <c r="BO8132" s="2"/>
      <c r="BP8132" s="2"/>
      <c r="BQ8132" s="2"/>
      <c r="BR8132" s="2"/>
      <c r="BS8132" s="2"/>
      <c r="BT8132" s="2"/>
      <c r="BU8132" s="2"/>
      <c r="BV8132" s="2"/>
      <c r="BW8132" s="2"/>
      <c r="BX8132" s="2"/>
      <c r="BY8132" s="2"/>
      <c r="BZ8132" s="2"/>
      <c r="CA8132" s="2"/>
      <c r="CB8132" s="2"/>
      <c r="CC8132" s="2"/>
      <c r="CD8132" s="2"/>
      <c r="CE8132" s="2"/>
    </row>
    <row r="8133" spans="1:83" s="10" customFormat="1" ht="12.75" customHeight="1" x14ac:dyDescent="0.2">
      <c r="A8133" s="94" t="s">
        <v>13210</v>
      </c>
      <c r="B8133" s="9" t="s">
        <v>38</v>
      </c>
      <c r="C8133" s="66" t="s">
        <v>4035</v>
      </c>
      <c r="D8133" s="44" t="s">
        <v>4319</v>
      </c>
      <c r="E8133" s="54"/>
      <c r="F8133" s="55"/>
      <c r="G8133" s="56">
        <v>18000</v>
      </c>
      <c r="H8133" s="57">
        <f t="shared" si="252"/>
        <v>21240</v>
      </c>
      <c r="I8133" s="58">
        <f t="shared" si="253"/>
        <v>0</v>
      </c>
      <c r="J8133" s="59" t="s">
        <v>4027</v>
      </c>
      <c r="K8133" s="59"/>
      <c r="L8133" s="60" t="s">
        <v>4029</v>
      </c>
      <c r="M8133" s="61">
        <v>55.07</v>
      </c>
      <c r="N8133" s="6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  <c r="AO8133" s="2"/>
      <c r="AP8133" s="2"/>
      <c r="AQ8133" s="2"/>
      <c r="AR8133" s="2"/>
      <c r="AS8133" s="2"/>
      <c r="AT8133" s="2"/>
      <c r="AU8133" s="2"/>
      <c r="AV8133" s="2"/>
      <c r="AW8133" s="2"/>
      <c r="AX8133" s="2"/>
      <c r="AY8133" s="2"/>
      <c r="AZ8133" s="2"/>
      <c r="BA8133" s="2"/>
      <c r="BB8133" s="2"/>
      <c r="BC8133" s="2"/>
      <c r="BD8133" s="2"/>
      <c r="BE8133" s="2"/>
      <c r="BF8133" s="2"/>
      <c r="BG8133" s="2"/>
      <c r="BH8133" s="2"/>
      <c r="BI8133" s="2"/>
      <c r="BJ8133" s="2"/>
      <c r="BK8133" s="2"/>
      <c r="BL8133" s="2"/>
      <c r="BM8133" s="2"/>
      <c r="BN8133" s="2"/>
      <c r="BO8133" s="2"/>
      <c r="BP8133" s="2"/>
      <c r="BQ8133" s="2"/>
      <c r="BR8133" s="2"/>
      <c r="BS8133" s="2"/>
      <c r="BT8133" s="2"/>
      <c r="BU8133" s="2"/>
      <c r="BV8133" s="2"/>
      <c r="BW8133" s="2"/>
      <c r="BX8133" s="2"/>
      <c r="BY8133" s="2"/>
      <c r="BZ8133" s="2"/>
      <c r="CA8133" s="2"/>
      <c r="CB8133" s="2"/>
      <c r="CC8133" s="2"/>
      <c r="CD8133" s="2"/>
      <c r="CE8133" s="2"/>
    </row>
    <row r="8134" spans="1:83" s="10" customFormat="1" ht="12.75" customHeight="1" x14ac:dyDescent="0.2">
      <c r="A8134" s="51" t="s">
        <v>3744</v>
      </c>
      <c r="B8134" s="9" t="s">
        <v>645</v>
      </c>
      <c r="C8134" s="66" t="s">
        <v>4035</v>
      </c>
      <c r="D8134" s="44" t="s">
        <v>4319</v>
      </c>
      <c r="E8134" s="54"/>
      <c r="F8134" s="55"/>
      <c r="G8134" s="56">
        <v>2550</v>
      </c>
      <c r="H8134" s="57">
        <f t="shared" si="252"/>
        <v>3009</v>
      </c>
      <c r="I8134" s="58">
        <f t="shared" si="253"/>
        <v>0</v>
      </c>
      <c r="J8134" s="59" t="s">
        <v>4027</v>
      </c>
      <c r="K8134" s="59"/>
      <c r="L8134" s="60" t="s">
        <v>4414</v>
      </c>
      <c r="M8134" s="61">
        <v>12.2</v>
      </c>
      <c r="N8134" s="6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  <c r="AO8134" s="2"/>
      <c r="AP8134" s="2"/>
      <c r="AQ8134" s="2"/>
      <c r="AR8134" s="2"/>
      <c r="AS8134" s="2"/>
      <c r="AT8134" s="2"/>
      <c r="AU8134" s="2"/>
      <c r="AV8134" s="2"/>
      <c r="AW8134" s="2"/>
      <c r="AX8134" s="2"/>
      <c r="AY8134" s="2"/>
      <c r="AZ8134" s="2"/>
      <c r="BA8134" s="2"/>
      <c r="BB8134" s="2"/>
      <c r="BC8134" s="2"/>
      <c r="BD8134" s="2"/>
      <c r="BE8134" s="2"/>
      <c r="BF8134" s="2"/>
      <c r="BG8134" s="2"/>
      <c r="BH8134" s="2"/>
      <c r="BI8134" s="2"/>
      <c r="BJ8134" s="2"/>
      <c r="BK8134" s="2"/>
      <c r="BL8134" s="2"/>
      <c r="BM8134" s="2"/>
      <c r="BN8134" s="2"/>
      <c r="BO8134" s="2"/>
      <c r="BP8134" s="2"/>
      <c r="BQ8134" s="2"/>
      <c r="BR8134" s="2"/>
      <c r="BS8134" s="2"/>
      <c r="BT8134" s="2"/>
      <c r="BU8134" s="2"/>
      <c r="BV8134" s="2"/>
      <c r="BW8134" s="2"/>
      <c r="BX8134" s="2"/>
      <c r="BY8134" s="2"/>
      <c r="BZ8134" s="2"/>
      <c r="CA8134" s="2"/>
      <c r="CB8134" s="2"/>
      <c r="CC8134" s="2"/>
      <c r="CD8134" s="2"/>
      <c r="CE8134" s="2"/>
    </row>
    <row r="8135" spans="1:83" s="10" customFormat="1" ht="12.75" customHeight="1" x14ac:dyDescent="0.2">
      <c r="A8135" s="51" t="s">
        <v>13211</v>
      </c>
      <c r="B8135" s="9" t="s">
        <v>13212</v>
      </c>
      <c r="C8135" s="66" t="s">
        <v>4035</v>
      </c>
      <c r="D8135" s="44" t="s">
        <v>4319</v>
      </c>
      <c r="E8135" s="54"/>
      <c r="F8135" s="55"/>
      <c r="G8135" s="56">
        <v>220</v>
      </c>
      <c r="H8135" s="57">
        <f t="shared" si="252"/>
        <v>259.59999999999997</v>
      </c>
      <c r="I8135" s="58">
        <f t="shared" si="253"/>
        <v>0</v>
      </c>
      <c r="J8135" s="59" t="s">
        <v>4027</v>
      </c>
      <c r="K8135" s="59"/>
      <c r="L8135" s="60" t="s">
        <v>4029</v>
      </c>
      <c r="M8135" s="61">
        <v>0.155</v>
      </c>
      <c r="N8135" s="6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  <c r="AX8135" s="2"/>
      <c r="AY8135" s="2"/>
      <c r="AZ8135" s="2"/>
      <c r="BA8135" s="2"/>
      <c r="BB8135" s="2"/>
      <c r="BC8135" s="2"/>
      <c r="BD8135" s="2"/>
      <c r="BE8135" s="2"/>
      <c r="BF8135" s="2"/>
      <c r="BG8135" s="2"/>
      <c r="BH8135" s="2"/>
      <c r="BI8135" s="2"/>
      <c r="BJ8135" s="2"/>
      <c r="BK8135" s="2"/>
      <c r="BL8135" s="2"/>
      <c r="BM8135" s="2"/>
      <c r="BN8135" s="2"/>
      <c r="BO8135" s="2"/>
      <c r="BP8135" s="2"/>
      <c r="BQ8135" s="2"/>
      <c r="BR8135" s="2"/>
      <c r="BS8135" s="2"/>
      <c r="BT8135" s="2"/>
      <c r="BU8135" s="2"/>
      <c r="BV8135" s="2"/>
      <c r="BW8135" s="2"/>
      <c r="BX8135" s="2"/>
      <c r="BY8135" s="2"/>
      <c r="BZ8135" s="2"/>
      <c r="CA8135" s="2"/>
      <c r="CB8135" s="2"/>
      <c r="CC8135" s="2"/>
      <c r="CD8135" s="2"/>
      <c r="CE8135" s="2"/>
    </row>
    <row r="8136" spans="1:83" s="10" customFormat="1" ht="12.75" customHeight="1" x14ac:dyDescent="0.2">
      <c r="A8136" s="51" t="s">
        <v>3745</v>
      </c>
      <c r="B8136" s="9" t="s">
        <v>1253</v>
      </c>
      <c r="C8136" s="66" t="s">
        <v>4035</v>
      </c>
      <c r="D8136" s="44" t="s">
        <v>4319</v>
      </c>
      <c r="E8136" s="54"/>
      <c r="F8136" s="55"/>
      <c r="G8136" s="56">
        <v>1128.96</v>
      </c>
      <c r="H8136" s="57">
        <f t="shared" ref="H8136:H8199" si="254">G8136*1.18</f>
        <v>1332.1728000000001</v>
      </c>
      <c r="I8136" s="58">
        <f t="shared" ref="I8136:I8199" si="255">H8136*F8136</f>
        <v>0</v>
      </c>
      <c r="J8136" s="59" t="s">
        <v>4027</v>
      </c>
      <c r="K8136" s="59"/>
      <c r="L8136" s="60" t="s">
        <v>4321</v>
      </c>
      <c r="M8136" s="61">
        <v>1.2</v>
      </c>
      <c r="N8136" s="6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  <c r="AX8136" s="2"/>
      <c r="AY8136" s="2"/>
      <c r="AZ8136" s="2"/>
      <c r="BA8136" s="2"/>
      <c r="BB8136" s="2"/>
      <c r="BC8136" s="2"/>
      <c r="BD8136" s="2"/>
      <c r="BE8136" s="2"/>
      <c r="BF8136" s="2"/>
      <c r="BG8136" s="2"/>
      <c r="BH8136" s="2"/>
      <c r="BI8136" s="2"/>
      <c r="BJ8136" s="2"/>
      <c r="BK8136" s="2"/>
      <c r="BL8136" s="2"/>
      <c r="BM8136" s="2"/>
      <c r="BN8136" s="2"/>
      <c r="BO8136" s="2"/>
      <c r="BP8136" s="2"/>
      <c r="BQ8136" s="2"/>
      <c r="BR8136" s="2"/>
      <c r="BS8136" s="2"/>
      <c r="BT8136" s="2"/>
      <c r="BU8136" s="2"/>
      <c r="BV8136" s="2"/>
      <c r="BW8136" s="2"/>
      <c r="BX8136" s="2"/>
      <c r="BY8136" s="2"/>
      <c r="BZ8136" s="2"/>
      <c r="CA8136" s="2"/>
      <c r="CB8136" s="2"/>
      <c r="CC8136" s="2"/>
      <c r="CD8136" s="2"/>
      <c r="CE8136" s="2"/>
    </row>
    <row r="8137" spans="1:83" s="10" customFormat="1" ht="12.75" customHeight="1" x14ac:dyDescent="0.2">
      <c r="A8137" s="78" t="s">
        <v>13213</v>
      </c>
      <c r="B8137" s="9" t="s">
        <v>703</v>
      </c>
      <c r="C8137" s="53" t="s">
        <v>4007</v>
      </c>
      <c r="D8137" s="44" t="s">
        <v>4319</v>
      </c>
      <c r="E8137" s="54"/>
      <c r="F8137" s="55"/>
      <c r="G8137" s="56">
        <v>6662.4</v>
      </c>
      <c r="H8137" s="57">
        <f t="shared" si="254"/>
        <v>7861.6319999999996</v>
      </c>
      <c r="I8137" s="58">
        <f t="shared" si="255"/>
        <v>0</v>
      </c>
      <c r="J8137" s="59"/>
      <c r="K8137" s="59"/>
      <c r="L8137" s="60" t="s">
        <v>4321</v>
      </c>
      <c r="M8137" s="61">
        <v>0.75</v>
      </c>
      <c r="N8137" s="6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  <c r="AX8137" s="2"/>
      <c r="AY8137" s="2"/>
      <c r="AZ8137" s="2"/>
      <c r="BA8137" s="2"/>
      <c r="BB8137" s="2"/>
      <c r="BC8137" s="2"/>
      <c r="BD8137" s="2"/>
      <c r="BE8137" s="2"/>
      <c r="BF8137" s="2"/>
      <c r="BG8137" s="2"/>
      <c r="BH8137" s="2"/>
      <c r="BI8137" s="2"/>
      <c r="BJ8137" s="2"/>
      <c r="BK8137" s="2"/>
      <c r="BL8137" s="2"/>
      <c r="BM8137" s="2"/>
      <c r="BN8137" s="2"/>
      <c r="BO8137" s="2"/>
      <c r="BP8137" s="2"/>
      <c r="BQ8137" s="2"/>
      <c r="BR8137" s="2"/>
      <c r="BS8137" s="2"/>
      <c r="BT8137" s="2"/>
      <c r="BU8137" s="2"/>
      <c r="BV8137" s="2"/>
      <c r="BW8137" s="2"/>
      <c r="BX8137" s="2"/>
      <c r="BY8137" s="2"/>
      <c r="BZ8137" s="2"/>
      <c r="CA8137" s="2"/>
      <c r="CB8137" s="2"/>
      <c r="CC8137" s="2"/>
      <c r="CD8137" s="2"/>
      <c r="CE8137" s="2"/>
    </row>
    <row r="8138" spans="1:83" s="10" customFormat="1" ht="12.75" customHeight="1" x14ac:dyDescent="0.2">
      <c r="A8138" s="51" t="s">
        <v>13214</v>
      </c>
      <c r="B8138" s="9" t="s">
        <v>13215</v>
      </c>
      <c r="C8138" s="66" t="s">
        <v>4035</v>
      </c>
      <c r="D8138" s="44" t="s">
        <v>4319</v>
      </c>
      <c r="E8138" s="54"/>
      <c r="F8138" s="55"/>
      <c r="G8138" s="56">
        <v>2767.82</v>
      </c>
      <c r="H8138" s="57">
        <f t="shared" si="254"/>
        <v>3266.0275999999999</v>
      </c>
      <c r="I8138" s="58">
        <f t="shared" si="255"/>
        <v>0</v>
      </c>
      <c r="J8138" s="59" t="s">
        <v>4027</v>
      </c>
      <c r="K8138" s="59"/>
      <c r="L8138" s="60" t="s">
        <v>4029</v>
      </c>
      <c r="M8138" s="61">
        <v>3.5760000000000001</v>
      </c>
      <c r="N8138" s="6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  <c r="AX8138" s="2"/>
      <c r="AY8138" s="2"/>
      <c r="AZ8138" s="2"/>
      <c r="BA8138" s="2"/>
      <c r="BB8138" s="2"/>
      <c r="BC8138" s="2"/>
      <c r="BD8138" s="2"/>
      <c r="BE8138" s="2"/>
      <c r="BF8138" s="2"/>
      <c r="BG8138" s="2"/>
      <c r="BH8138" s="2"/>
      <c r="BI8138" s="2"/>
      <c r="BJ8138" s="2"/>
      <c r="BK8138" s="2"/>
      <c r="BL8138" s="2"/>
      <c r="BM8138" s="2"/>
      <c r="BN8138" s="2"/>
      <c r="BO8138" s="2"/>
      <c r="BP8138" s="2"/>
      <c r="BQ8138" s="2"/>
      <c r="BR8138" s="2"/>
      <c r="BS8138" s="2"/>
      <c r="BT8138" s="2"/>
      <c r="BU8138" s="2"/>
      <c r="BV8138" s="2"/>
      <c r="BW8138" s="2"/>
      <c r="BX8138" s="2"/>
      <c r="BY8138" s="2"/>
      <c r="BZ8138" s="2"/>
      <c r="CA8138" s="2"/>
      <c r="CB8138" s="2"/>
      <c r="CC8138" s="2"/>
      <c r="CD8138" s="2"/>
      <c r="CE8138" s="2"/>
    </row>
    <row r="8139" spans="1:83" s="10" customFormat="1" ht="12.75" customHeight="1" x14ac:dyDescent="0.2">
      <c r="A8139" s="51" t="s">
        <v>3746</v>
      </c>
      <c r="B8139" s="9" t="s">
        <v>1254</v>
      </c>
      <c r="C8139" s="66" t="s">
        <v>4035</v>
      </c>
      <c r="D8139" s="44" t="s">
        <v>4319</v>
      </c>
      <c r="E8139" s="54"/>
      <c r="F8139" s="55"/>
      <c r="G8139" s="56">
        <v>1459.66</v>
      </c>
      <c r="H8139" s="57">
        <f t="shared" si="254"/>
        <v>1722.3987999999999</v>
      </c>
      <c r="I8139" s="58">
        <f t="shared" si="255"/>
        <v>0</v>
      </c>
      <c r="J8139" s="59" t="s">
        <v>4027</v>
      </c>
      <c r="K8139" s="59"/>
      <c r="L8139" s="60" t="s">
        <v>4321</v>
      </c>
      <c r="M8139" s="61">
        <v>1.089</v>
      </c>
      <c r="N8139" s="6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  <c r="AX8139" s="2"/>
      <c r="AY8139" s="2"/>
      <c r="AZ8139" s="2"/>
      <c r="BA8139" s="2"/>
      <c r="BB8139" s="2"/>
      <c r="BC8139" s="2"/>
      <c r="BD8139" s="2"/>
      <c r="BE8139" s="2"/>
      <c r="BF8139" s="2"/>
      <c r="BG8139" s="2"/>
      <c r="BH8139" s="2"/>
      <c r="BI8139" s="2"/>
      <c r="BJ8139" s="2"/>
      <c r="BK8139" s="2"/>
      <c r="BL8139" s="2"/>
      <c r="BM8139" s="2"/>
      <c r="BN8139" s="2"/>
      <c r="BO8139" s="2"/>
      <c r="BP8139" s="2"/>
      <c r="BQ8139" s="2"/>
      <c r="BR8139" s="2"/>
      <c r="BS8139" s="2"/>
      <c r="BT8139" s="2"/>
      <c r="BU8139" s="2"/>
      <c r="BV8139" s="2"/>
      <c r="BW8139" s="2"/>
      <c r="BX8139" s="2"/>
      <c r="BY8139" s="2"/>
      <c r="BZ8139" s="2"/>
      <c r="CA8139" s="2"/>
      <c r="CB8139" s="2"/>
      <c r="CC8139" s="2"/>
      <c r="CD8139" s="2"/>
      <c r="CE8139" s="2"/>
    </row>
    <row r="8140" spans="1:83" s="10" customFormat="1" ht="12.75" customHeight="1" x14ac:dyDescent="0.2">
      <c r="A8140" s="51" t="s">
        <v>3747</v>
      </c>
      <c r="B8140" s="9" t="s">
        <v>936</v>
      </c>
      <c r="C8140" s="66" t="s">
        <v>4035</v>
      </c>
      <c r="D8140" s="44" t="s">
        <v>4319</v>
      </c>
      <c r="E8140" s="54"/>
      <c r="F8140" s="55"/>
      <c r="G8140" s="56">
        <v>717.34</v>
      </c>
      <c r="H8140" s="57">
        <f t="shared" si="254"/>
        <v>846.46119999999996</v>
      </c>
      <c r="I8140" s="58">
        <f t="shared" si="255"/>
        <v>0</v>
      </c>
      <c r="J8140" s="59" t="s">
        <v>4027</v>
      </c>
      <c r="K8140" s="59"/>
      <c r="L8140" s="60" t="s">
        <v>4321</v>
      </c>
      <c r="M8140" s="61">
        <v>1.22</v>
      </c>
      <c r="N8140" s="6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  <c r="AO8140" s="2"/>
      <c r="AP8140" s="2"/>
      <c r="AQ8140" s="2"/>
      <c r="AR8140" s="2"/>
      <c r="AS8140" s="2"/>
      <c r="AT8140" s="2"/>
      <c r="AU8140" s="2"/>
      <c r="AV8140" s="2"/>
      <c r="AW8140" s="2"/>
      <c r="AX8140" s="2"/>
      <c r="AY8140" s="2"/>
      <c r="AZ8140" s="2"/>
      <c r="BA8140" s="2"/>
      <c r="BB8140" s="2"/>
      <c r="BC8140" s="2"/>
      <c r="BD8140" s="2"/>
      <c r="BE8140" s="2"/>
      <c r="BF8140" s="2"/>
      <c r="BG8140" s="2"/>
      <c r="BH8140" s="2"/>
      <c r="BI8140" s="2"/>
      <c r="BJ8140" s="2"/>
      <c r="BK8140" s="2"/>
      <c r="BL8140" s="2"/>
      <c r="BM8140" s="2"/>
      <c r="BN8140" s="2"/>
      <c r="BO8140" s="2"/>
      <c r="BP8140" s="2"/>
      <c r="BQ8140" s="2"/>
      <c r="BR8140" s="2"/>
      <c r="BS8140" s="2"/>
      <c r="BT8140" s="2"/>
      <c r="BU8140" s="2"/>
      <c r="BV8140" s="2"/>
      <c r="BW8140" s="2"/>
      <c r="BX8140" s="2"/>
      <c r="BY8140" s="2"/>
      <c r="BZ8140" s="2"/>
      <c r="CA8140" s="2"/>
      <c r="CB8140" s="2"/>
      <c r="CC8140" s="2"/>
      <c r="CD8140" s="2"/>
      <c r="CE8140" s="2"/>
    </row>
    <row r="8141" spans="1:83" s="10" customFormat="1" ht="12.75" customHeight="1" x14ac:dyDescent="0.2">
      <c r="A8141" s="51" t="s">
        <v>13216</v>
      </c>
      <c r="B8141" s="9" t="s">
        <v>13217</v>
      </c>
      <c r="C8141" s="66" t="s">
        <v>4035</v>
      </c>
      <c r="D8141" s="44" t="s">
        <v>4319</v>
      </c>
      <c r="E8141" s="54"/>
      <c r="F8141" s="55"/>
      <c r="G8141" s="56">
        <v>1565.36</v>
      </c>
      <c r="H8141" s="57">
        <f t="shared" si="254"/>
        <v>1847.1247999999998</v>
      </c>
      <c r="I8141" s="58">
        <f t="shared" si="255"/>
        <v>0</v>
      </c>
      <c r="J8141" s="59" t="s">
        <v>4027</v>
      </c>
      <c r="K8141" s="59"/>
      <c r="L8141" s="60" t="s">
        <v>4029</v>
      </c>
      <c r="M8141" s="61">
        <v>1.58</v>
      </c>
      <c r="N8141" s="6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  <c r="AO8141" s="2"/>
      <c r="AP8141" s="2"/>
      <c r="AQ8141" s="2"/>
      <c r="AR8141" s="2"/>
      <c r="AS8141" s="2"/>
      <c r="AT8141" s="2"/>
      <c r="AU8141" s="2"/>
      <c r="AV8141" s="2"/>
      <c r="AW8141" s="2"/>
      <c r="AX8141" s="2"/>
      <c r="AY8141" s="2"/>
      <c r="AZ8141" s="2"/>
      <c r="BA8141" s="2"/>
      <c r="BB8141" s="2"/>
      <c r="BC8141" s="2"/>
      <c r="BD8141" s="2"/>
      <c r="BE8141" s="2"/>
      <c r="BF8141" s="2"/>
      <c r="BG8141" s="2"/>
      <c r="BH8141" s="2"/>
      <c r="BI8141" s="2"/>
      <c r="BJ8141" s="2"/>
      <c r="BK8141" s="2"/>
      <c r="BL8141" s="2"/>
      <c r="BM8141" s="2"/>
      <c r="BN8141" s="2"/>
      <c r="BO8141" s="2"/>
      <c r="BP8141" s="2"/>
      <c r="BQ8141" s="2"/>
      <c r="BR8141" s="2"/>
      <c r="BS8141" s="2"/>
      <c r="BT8141" s="2"/>
      <c r="BU8141" s="2"/>
      <c r="BV8141" s="2"/>
      <c r="BW8141" s="2"/>
      <c r="BX8141" s="2"/>
      <c r="BY8141" s="2"/>
      <c r="BZ8141" s="2"/>
      <c r="CA8141" s="2"/>
      <c r="CB8141" s="2"/>
      <c r="CC8141" s="2"/>
      <c r="CD8141" s="2"/>
      <c r="CE8141" s="2"/>
    </row>
    <row r="8142" spans="1:83" s="10" customFormat="1" ht="12.75" customHeight="1" x14ac:dyDescent="0.2">
      <c r="A8142" s="51" t="s">
        <v>13218</v>
      </c>
      <c r="B8142" s="9" t="s">
        <v>13219</v>
      </c>
      <c r="C8142" s="53" t="s">
        <v>4007</v>
      </c>
      <c r="D8142" s="44" t="s">
        <v>4319</v>
      </c>
      <c r="E8142" s="54"/>
      <c r="F8142" s="55"/>
      <c r="G8142" s="56">
        <v>17870.169999999998</v>
      </c>
      <c r="H8142" s="57">
        <f t="shared" si="254"/>
        <v>21086.800599999995</v>
      </c>
      <c r="I8142" s="58">
        <f t="shared" si="255"/>
        <v>0</v>
      </c>
      <c r="J8142" s="59"/>
      <c r="K8142" s="59" t="s">
        <v>7173</v>
      </c>
      <c r="L8142" s="60" t="s">
        <v>4029</v>
      </c>
      <c r="M8142" s="61">
        <v>14.7</v>
      </c>
      <c r="N8142" s="6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  <c r="AO8142" s="2"/>
      <c r="AP8142" s="2"/>
      <c r="AQ8142" s="2"/>
      <c r="AR8142" s="2"/>
      <c r="AS8142" s="2"/>
      <c r="AT8142" s="2"/>
      <c r="AU8142" s="2"/>
      <c r="AV8142" s="2"/>
      <c r="AW8142" s="2"/>
      <c r="AX8142" s="2"/>
      <c r="AY8142" s="2"/>
      <c r="AZ8142" s="2"/>
      <c r="BA8142" s="2"/>
      <c r="BB8142" s="2"/>
      <c r="BC8142" s="2"/>
      <c r="BD8142" s="2"/>
      <c r="BE8142" s="2"/>
      <c r="BF8142" s="2"/>
      <c r="BG8142" s="2"/>
      <c r="BH8142" s="2"/>
      <c r="BI8142" s="2"/>
      <c r="BJ8142" s="2"/>
      <c r="BK8142" s="2"/>
      <c r="BL8142" s="2"/>
      <c r="BM8142" s="2"/>
      <c r="BN8142" s="2"/>
      <c r="BO8142" s="2"/>
      <c r="BP8142" s="2"/>
      <c r="BQ8142" s="2"/>
      <c r="BR8142" s="2"/>
      <c r="BS8142" s="2"/>
      <c r="BT8142" s="2"/>
      <c r="BU8142" s="2"/>
      <c r="BV8142" s="2"/>
      <c r="BW8142" s="2"/>
      <c r="BX8142" s="2"/>
      <c r="BY8142" s="2"/>
      <c r="BZ8142" s="2"/>
      <c r="CA8142" s="2"/>
      <c r="CB8142" s="2"/>
      <c r="CC8142" s="2"/>
      <c r="CD8142" s="2"/>
      <c r="CE8142" s="2"/>
    </row>
    <row r="8143" spans="1:83" s="10" customFormat="1" ht="12.75" customHeight="1" x14ac:dyDescent="0.2">
      <c r="A8143" s="51" t="s">
        <v>13220</v>
      </c>
      <c r="B8143" s="9" t="s">
        <v>435</v>
      </c>
      <c r="C8143" s="66" t="s">
        <v>4035</v>
      </c>
      <c r="D8143" s="44" t="s">
        <v>4748</v>
      </c>
      <c r="E8143" s="54"/>
      <c r="F8143" s="55"/>
      <c r="G8143" s="56">
        <v>3000</v>
      </c>
      <c r="H8143" s="57">
        <f t="shared" si="254"/>
        <v>3540</v>
      </c>
      <c r="I8143" s="58">
        <f t="shared" si="255"/>
        <v>0</v>
      </c>
      <c r="J8143" s="59"/>
      <c r="K8143" s="59"/>
      <c r="L8143" s="60" t="s">
        <v>4029</v>
      </c>
      <c r="M8143" s="61"/>
      <c r="N8143" s="6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  <c r="AO8143" s="2"/>
      <c r="AP8143" s="2"/>
      <c r="AQ8143" s="2"/>
      <c r="AR8143" s="2"/>
      <c r="AS8143" s="2"/>
      <c r="AT8143" s="2"/>
      <c r="AU8143" s="2"/>
      <c r="AV8143" s="2"/>
      <c r="AW8143" s="2"/>
      <c r="AX8143" s="2"/>
      <c r="AY8143" s="2"/>
      <c r="AZ8143" s="2"/>
      <c r="BA8143" s="2"/>
      <c r="BB8143" s="2"/>
      <c r="BC8143" s="2"/>
      <c r="BD8143" s="2"/>
      <c r="BE8143" s="2"/>
      <c r="BF8143" s="2"/>
      <c r="BG8143" s="2"/>
      <c r="BH8143" s="2"/>
      <c r="BI8143" s="2"/>
      <c r="BJ8143" s="2"/>
      <c r="BK8143" s="2"/>
      <c r="BL8143" s="2"/>
      <c r="BM8143" s="2"/>
      <c r="BN8143" s="2"/>
      <c r="BO8143" s="2"/>
      <c r="BP8143" s="2"/>
      <c r="BQ8143" s="2"/>
      <c r="BR8143" s="2"/>
      <c r="BS8143" s="2"/>
      <c r="BT8143" s="2"/>
      <c r="BU8143" s="2"/>
      <c r="BV8143" s="2"/>
      <c r="BW8143" s="2"/>
      <c r="BX8143" s="2"/>
      <c r="BY8143" s="2"/>
      <c r="BZ8143" s="2"/>
      <c r="CA8143" s="2"/>
      <c r="CB8143" s="2"/>
      <c r="CC8143" s="2"/>
      <c r="CD8143" s="2"/>
      <c r="CE8143" s="2"/>
    </row>
    <row r="8144" spans="1:83" s="10" customFormat="1" ht="12.75" customHeight="1" x14ac:dyDescent="0.2">
      <c r="A8144" s="64" t="s">
        <v>13221</v>
      </c>
      <c r="B8144" s="9" t="s">
        <v>9511</v>
      </c>
      <c r="C8144" s="53" t="s">
        <v>4007</v>
      </c>
      <c r="D8144" s="44" t="s">
        <v>4266</v>
      </c>
      <c r="E8144" s="54"/>
      <c r="F8144" s="55"/>
      <c r="G8144" s="56">
        <v>45159.6</v>
      </c>
      <c r="H8144" s="57">
        <f t="shared" si="254"/>
        <v>53288.327999999994</v>
      </c>
      <c r="I8144" s="58">
        <f t="shared" si="255"/>
        <v>0</v>
      </c>
      <c r="J8144" s="59" t="s">
        <v>4027</v>
      </c>
      <c r="K8144" s="59" t="s">
        <v>7173</v>
      </c>
      <c r="L8144" s="60" t="s">
        <v>4321</v>
      </c>
      <c r="M8144" s="61">
        <v>42.2</v>
      </c>
      <c r="N8144" s="6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  <c r="AX8144" s="2"/>
      <c r="AY8144" s="2"/>
      <c r="AZ8144" s="2"/>
      <c r="BA8144" s="2"/>
      <c r="BB8144" s="2"/>
      <c r="BC8144" s="2"/>
      <c r="BD8144" s="2"/>
      <c r="BE8144" s="2"/>
      <c r="BF8144" s="2"/>
      <c r="BG8144" s="2"/>
      <c r="BH8144" s="2"/>
      <c r="BI8144" s="2"/>
      <c r="BJ8144" s="2"/>
      <c r="BK8144" s="2"/>
      <c r="BL8144" s="2"/>
      <c r="BM8144" s="2"/>
      <c r="BN8144" s="2"/>
      <c r="BO8144" s="2"/>
      <c r="BP8144" s="2"/>
      <c r="BQ8144" s="2"/>
      <c r="BR8144" s="2"/>
      <c r="BS8144" s="2"/>
      <c r="BT8144" s="2"/>
      <c r="BU8144" s="2"/>
      <c r="BV8144" s="2"/>
      <c r="BW8144" s="2"/>
      <c r="BX8144" s="2"/>
      <c r="BY8144" s="2"/>
      <c r="BZ8144" s="2"/>
      <c r="CA8144" s="2"/>
      <c r="CB8144" s="2"/>
      <c r="CC8144" s="2"/>
      <c r="CD8144" s="2"/>
      <c r="CE8144" s="2"/>
    </row>
    <row r="8145" spans="1:83" s="10" customFormat="1" ht="12.75" customHeight="1" x14ac:dyDescent="0.2">
      <c r="A8145" s="51" t="s">
        <v>3748</v>
      </c>
      <c r="B8145" s="9" t="s">
        <v>467</v>
      </c>
      <c r="C8145" s="66" t="s">
        <v>4035</v>
      </c>
      <c r="D8145" s="44" t="s">
        <v>4266</v>
      </c>
      <c r="E8145" s="54"/>
      <c r="F8145" s="55"/>
      <c r="G8145" s="56">
        <v>170</v>
      </c>
      <c r="H8145" s="57">
        <f t="shared" si="254"/>
        <v>200.6</v>
      </c>
      <c r="I8145" s="58">
        <f t="shared" si="255"/>
        <v>0</v>
      </c>
      <c r="J8145" s="59" t="s">
        <v>4027</v>
      </c>
      <c r="K8145" s="59"/>
      <c r="L8145" s="60" t="s">
        <v>4414</v>
      </c>
      <c r="M8145" s="61">
        <v>0.36299999999999999</v>
      </c>
      <c r="N8145" s="6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  <c r="AX8145" s="2"/>
      <c r="AY8145" s="2"/>
      <c r="AZ8145" s="2"/>
      <c r="BA8145" s="2"/>
      <c r="BB8145" s="2"/>
      <c r="BC8145" s="2"/>
      <c r="BD8145" s="2"/>
      <c r="BE8145" s="2"/>
      <c r="BF8145" s="2"/>
      <c r="BG8145" s="2"/>
      <c r="BH8145" s="2"/>
      <c r="BI8145" s="2"/>
      <c r="BJ8145" s="2"/>
      <c r="BK8145" s="2"/>
      <c r="BL8145" s="2"/>
      <c r="BM8145" s="2"/>
      <c r="BN8145" s="2"/>
      <c r="BO8145" s="2"/>
      <c r="BP8145" s="2"/>
      <c r="BQ8145" s="2"/>
      <c r="BR8145" s="2"/>
      <c r="BS8145" s="2"/>
      <c r="BT8145" s="2"/>
      <c r="BU8145" s="2"/>
      <c r="BV8145" s="2"/>
      <c r="BW8145" s="2"/>
      <c r="BX8145" s="2"/>
      <c r="BY8145" s="2"/>
      <c r="BZ8145" s="2"/>
      <c r="CA8145" s="2"/>
      <c r="CB8145" s="2"/>
      <c r="CC8145" s="2"/>
      <c r="CD8145" s="2"/>
      <c r="CE8145" s="2"/>
    </row>
    <row r="8146" spans="1:83" s="10" customFormat="1" ht="12.75" customHeight="1" x14ac:dyDescent="0.2">
      <c r="A8146" s="64" t="s">
        <v>13222</v>
      </c>
      <c r="B8146" s="9" t="s">
        <v>13223</v>
      </c>
      <c r="C8146" s="66" t="s">
        <v>4035</v>
      </c>
      <c r="D8146" s="44" t="s">
        <v>4266</v>
      </c>
      <c r="E8146" s="54"/>
      <c r="F8146" s="55"/>
      <c r="G8146" s="56">
        <v>394.38</v>
      </c>
      <c r="H8146" s="57">
        <f t="shared" si="254"/>
        <v>465.36839999999995</v>
      </c>
      <c r="I8146" s="58">
        <f t="shared" si="255"/>
        <v>0</v>
      </c>
      <c r="J8146" s="59" t="s">
        <v>4027</v>
      </c>
      <c r="K8146" s="59" t="s">
        <v>6938</v>
      </c>
      <c r="L8146" s="60" t="s">
        <v>4414</v>
      </c>
      <c r="M8146" s="61">
        <v>0.187</v>
      </c>
      <c r="N8146" s="6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  <c r="AX8146" s="2"/>
      <c r="AY8146" s="2"/>
      <c r="AZ8146" s="2"/>
      <c r="BA8146" s="2"/>
      <c r="BB8146" s="2"/>
      <c r="BC8146" s="2"/>
      <c r="BD8146" s="2"/>
      <c r="BE8146" s="2"/>
      <c r="BF8146" s="2"/>
      <c r="BG8146" s="2"/>
      <c r="BH8146" s="2"/>
      <c r="BI8146" s="2"/>
      <c r="BJ8146" s="2"/>
      <c r="BK8146" s="2"/>
      <c r="BL8146" s="2"/>
      <c r="BM8146" s="2"/>
      <c r="BN8146" s="2"/>
      <c r="BO8146" s="2"/>
      <c r="BP8146" s="2"/>
      <c r="BQ8146" s="2"/>
      <c r="BR8146" s="2"/>
      <c r="BS8146" s="2"/>
      <c r="BT8146" s="2"/>
      <c r="BU8146" s="2"/>
      <c r="BV8146" s="2"/>
      <c r="BW8146" s="2"/>
      <c r="BX8146" s="2"/>
      <c r="BY8146" s="2"/>
      <c r="BZ8146" s="2"/>
      <c r="CA8146" s="2"/>
      <c r="CB8146" s="2"/>
      <c r="CC8146" s="2"/>
      <c r="CD8146" s="2"/>
      <c r="CE8146" s="2"/>
    </row>
    <row r="8147" spans="1:83" s="10" customFormat="1" ht="12.75" customHeight="1" x14ac:dyDescent="0.2">
      <c r="A8147" s="51" t="s">
        <v>3749</v>
      </c>
      <c r="B8147" s="9" t="s">
        <v>969</v>
      </c>
      <c r="C8147" s="66" t="s">
        <v>4035</v>
      </c>
      <c r="D8147" s="44" t="s">
        <v>4266</v>
      </c>
      <c r="E8147" s="54"/>
      <c r="F8147" s="55"/>
      <c r="G8147" s="56">
        <v>1303.5899999999999</v>
      </c>
      <c r="H8147" s="57">
        <f t="shared" si="254"/>
        <v>1538.2361999999998</v>
      </c>
      <c r="I8147" s="58">
        <f t="shared" si="255"/>
        <v>0</v>
      </c>
      <c r="J8147" s="59" t="s">
        <v>4027</v>
      </c>
      <c r="K8147" s="59"/>
      <c r="L8147" s="60" t="s">
        <v>4414</v>
      </c>
      <c r="M8147" s="61">
        <v>0.49</v>
      </c>
      <c r="N8147" s="6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  <c r="AX8147" s="2"/>
      <c r="AY8147" s="2"/>
      <c r="AZ8147" s="2"/>
      <c r="BA8147" s="2"/>
      <c r="BB8147" s="2"/>
      <c r="BC8147" s="2"/>
      <c r="BD8147" s="2"/>
      <c r="BE8147" s="2"/>
      <c r="BF8147" s="2"/>
      <c r="BG8147" s="2"/>
      <c r="BH8147" s="2"/>
      <c r="BI8147" s="2"/>
      <c r="BJ8147" s="2"/>
      <c r="BK8147" s="2"/>
      <c r="BL8147" s="2"/>
      <c r="BM8147" s="2"/>
      <c r="BN8147" s="2"/>
      <c r="BO8147" s="2"/>
      <c r="BP8147" s="2"/>
      <c r="BQ8147" s="2"/>
      <c r="BR8147" s="2"/>
      <c r="BS8147" s="2"/>
      <c r="BT8147" s="2"/>
      <c r="BU8147" s="2"/>
      <c r="BV8147" s="2"/>
      <c r="BW8147" s="2"/>
      <c r="BX8147" s="2"/>
      <c r="BY8147" s="2"/>
      <c r="BZ8147" s="2"/>
      <c r="CA8147" s="2"/>
      <c r="CB8147" s="2"/>
      <c r="CC8147" s="2"/>
      <c r="CD8147" s="2"/>
      <c r="CE8147" s="2"/>
    </row>
    <row r="8148" spans="1:83" s="10" customFormat="1" ht="12.75" customHeight="1" x14ac:dyDescent="0.2">
      <c r="A8148" s="51" t="s">
        <v>13224</v>
      </c>
      <c r="B8148" s="9" t="s">
        <v>13225</v>
      </c>
      <c r="C8148" s="66" t="s">
        <v>4035</v>
      </c>
      <c r="D8148" s="44" t="s">
        <v>4222</v>
      </c>
      <c r="E8148" s="54"/>
      <c r="F8148" s="55"/>
      <c r="G8148" s="56">
        <v>307.02</v>
      </c>
      <c r="H8148" s="57">
        <f t="shared" si="254"/>
        <v>362.28359999999998</v>
      </c>
      <c r="I8148" s="58">
        <f t="shared" si="255"/>
        <v>0</v>
      </c>
      <c r="J8148" s="59" t="s">
        <v>4027</v>
      </c>
      <c r="K8148" s="59"/>
      <c r="L8148" s="60" t="s">
        <v>4029</v>
      </c>
      <c r="M8148" s="61">
        <v>0.06</v>
      </c>
      <c r="N8148" s="6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  <c r="AX8148" s="2"/>
      <c r="AY8148" s="2"/>
      <c r="AZ8148" s="2"/>
      <c r="BA8148" s="2"/>
      <c r="BB8148" s="2"/>
      <c r="BC8148" s="2"/>
      <c r="BD8148" s="2"/>
      <c r="BE8148" s="2"/>
      <c r="BF8148" s="2"/>
      <c r="BG8148" s="2"/>
      <c r="BH8148" s="2"/>
      <c r="BI8148" s="2"/>
      <c r="BJ8148" s="2"/>
      <c r="BK8148" s="2"/>
      <c r="BL8148" s="2"/>
      <c r="BM8148" s="2"/>
      <c r="BN8148" s="2"/>
      <c r="BO8148" s="2"/>
      <c r="BP8148" s="2"/>
      <c r="BQ8148" s="2"/>
      <c r="BR8148" s="2"/>
      <c r="BS8148" s="2"/>
      <c r="BT8148" s="2"/>
      <c r="BU8148" s="2"/>
      <c r="BV8148" s="2"/>
      <c r="BW8148" s="2"/>
      <c r="BX8148" s="2"/>
      <c r="BY8148" s="2"/>
      <c r="BZ8148" s="2"/>
      <c r="CA8148" s="2"/>
      <c r="CB8148" s="2"/>
      <c r="CC8148" s="2"/>
      <c r="CD8148" s="2"/>
      <c r="CE8148" s="2"/>
    </row>
    <row r="8149" spans="1:83" s="10" customFormat="1" ht="12.75" customHeight="1" x14ac:dyDescent="0.2">
      <c r="A8149" s="64" t="s">
        <v>13226</v>
      </c>
      <c r="B8149" s="9" t="s">
        <v>1061</v>
      </c>
      <c r="C8149" s="53" t="s">
        <v>4007</v>
      </c>
      <c r="D8149" s="44" t="s">
        <v>4222</v>
      </c>
      <c r="E8149" s="54"/>
      <c r="F8149" s="55"/>
      <c r="G8149" s="56">
        <v>322.12</v>
      </c>
      <c r="H8149" s="57">
        <f t="shared" si="254"/>
        <v>380.10159999999996</v>
      </c>
      <c r="I8149" s="58">
        <f t="shared" si="255"/>
        <v>0</v>
      </c>
      <c r="J8149" s="59" t="s">
        <v>4027</v>
      </c>
      <c r="K8149" s="59" t="s">
        <v>6938</v>
      </c>
      <c r="L8149" s="60" t="s">
        <v>4029</v>
      </c>
      <c r="M8149" s="61"/>
      <c r="N8149" s="6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  <c r="AX8149" s="2"/>
      <c r="AY8149" s="2"/>
      <c r="AZ8149" s="2"/>
      <c r="BA8149" s="2"/>
      <c r="BB8149" s="2"/>
      <c r="BC8149" s="2"/>
      <c r="BD8149" s="2"/>
      <c r="BE8149" s="2"/>
      <c r="BF8149" s="2"/>
      <c r="BG8149" s="2"/>
      <c r="BH8149" s="2"/>
      <c r="BI8149" s="2"/>
      <c r="BJ8149" s="2"/>
      <c r="BK8149" s="2"/>
      <c r="BL8149" s="2"/>
      <c r="BM8149" s="2"/>
      <c r="BN8149" s="2"/>
      <c r="BO8149" s="2"/>
      <c r="BP8149" s="2"/>
      <c r="BQ8149" s="2"/>
      <c r="BR8149" s="2"/>
      <c r="BS8149" s="2"/>
      <c r="BT8149" s="2"/>
      <c r="BU8149" s="2"/>
      <c r="BV8149" s="2"/>
      <c r="BW8149" s="2"/>
      <c r="BX8149" s="2"/>
      <c r="BY8149" s="2"/>
      <c r="BZ8149" s="2"/>
      <c r="CA8149" s="2"/>
      <c r="CB8149" s="2"/>
      <c r="CC8149" s="2"/>
      <c r="CD8149" s="2"/>
      <c r="CE8149" s="2"/>
    </row>
    <row r="8150" spans="1:83" s="10" customFormat="1" ht="12.75" customHeight="1" x14ac:dyDescent="0.2">
      <c r="A8150" s="64" t="s">
        <v>13227</v>
      </c>
      <c r="B8150" s="9" t="s">
        <v>8305</v>
      </c>
      <c r="C8150" s="53" t="s">
        <v>4007</v>
      </c>
      <c r="D8150" s="44" t="s">
        <v>4222</v>
      </c>
      <c r="E8150" s="54"/>
      <c r="F8150" s="55"/>
      <c r="G8150" s="56">
        <v>662.4</v>
      </c>
      <c r="H8150" s="57">
        <f t="shared" si="254"/>
        <v>781.63199999999995</v>
      </c>
      <c r="I8150" s="58">
        <f t="shared" si="255"/>
        <v>0</v>
      </c>
      <c r="J8150" s="59" t="s">
        <v>4027</v>
      </c>
      <c r="K8150" s="59" t="s">
        <v>6938</v>
      </c>
      <c r="L8150" s="65">
        <v>432065</v>
      </c>
      <c r="M8150" s="61"/>
      <c r="N8150" s="6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  <c r="AX8150" s="2"/>
      <c r="AY8150" s="2"/>
      <c r="AZ8150" s="2"/>
      <c r="BA8150" s="2"/>
      <c r="BB8150" s="2"/>
      <c r="BC8150" s="2"/>
      <c r="BD8150" s="2"/>
      <c r="BE8150" s="2"/>
      <c r="BF8150" s="2"/>
      <c r="BG8150" s="2"/>
      <c r="BH8150" s="2"/>
      <c r="BI8150" s="2"/>
      <c r="BJ8150" s="2"/>
      <c r="BK8150" s="2"/>
      <c r="BL8150" s="2"/>
      <c r="BM8150" s="2"/>
      <c r="BN8150" s="2"/>
      <c r="BO8150" s="2"/>
      <c r="BP8150" s="2"/>
      <c r="BQ8150" s="2"/>
      <c r="BR8150" s="2"/>
      <c r="BS8150" s="2"/>
      <c r="BT8150" s="2"/>
      <c r="BU8150" s="2"/>
      <c r="BV8150" s="2"/>
      <c r="BW8150" s="2"/>
      <c r="BX8150" s="2"/>
      <c r="BY8150" s="2"/>
      <c r="BZ8150" s="2"/>
      <c r="CA8150" s="2"/>
      <c r="CB8150" s="2"/>
      <c r="CC8150" s="2"/>
      <c r="CD8150" s="2"/>
      <c r="CE8150" s="2"/>
    </row>
    <row r="8151" spans="1:83" s="10" customFormat="1" ht="12.75" customHeight="1" x14ac:dyDescent="0.2">
      <c r="A8151" s="78" t="s">
        <v>13228</v>
      </c>
      <c r="B8151" s="70" t="s">
        <v>8305</v>
      </c>
      <c r="C8151" s="71" t="s">
        <v>4007</v>
      </c>
      <c r="D8151" s="72" t="s">
        <v>4222</v>
      </c>
      <c r="E8151" s="54"/>
      <c r="F8151" s="55"/>
      <c r="G8151" s="56">
        <v>752.84</v>
      </c>
      <c r="H8151" s="57">
        <f t="shared" si="254"/>
        <v>888.35119999999995</v>
      </c>
      <c r="I8151" s="58">
        <f t="shared" si="255"/>
        <v>0</v>
      </c>
      <c r="J8151" s="59"/>
      <c r="K8151" s="59" t="s">
        <v>6938</v>
      </c>
      <c r="L8151" s="65">
        <v>6370</v>
      </c>
      <c r="M8151" s="61"/>
      <c r="N8151" s="6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  <c r="AX8151" s="2"/>
      <c r="AY8151" s="2"/>
      <c r="AZ8151" s="2"/>
      <c r="BA8151" s="2"/>
      <c r="BB8151" s="2"/>
      <c r="BC8151" s="2"/>
      <c r="BD8151" s="2"/>
      <c r="BE8151" s="2"/>
      <c r="BF8151" s="2"/>
      <c r="BG8151" s="2"/>
      <c r="BH8151" s="2"/>
      <c r="BI8151" s="2"/>
      <c r="BJ8151" s="2"/>
      <c r="BK8151" s="2"/>
      <c r="BL8151" s="2"/>
      <c r="BM8151" s="2"/>
      <c r="BN8151" s="2"/>
      <c r="BO8151" s="2"/>
      <c r="BP8151" s="2"/>
      <c r="BQ8151" s="2"/>
      <c r="BR8151" s="2"/>
      <c r="BS8151" s="2"/>
      <c r="BT8151" s="2"/>
      <c r="BU8151" s="2"/>
      <c r="BV8151" s="2"/>
      <c r="BW8151" s="2"/>
      <c r="BX8151" s="2"/>
      <c r="BY8151" s="2"/>
      <c r="BZ8151" s="2"/>
      <c r="CA8151" s="2"/>
      <c r="CB8151" s="2"/>
      <c r="CC8151" s="2"/>
      <c r="CD8151" s="2"/>
      <c r="CE8151" s="2"/>
    </row>
    <row r="8152" spans="1:83" s="10" customFormat="1" ht="12.75" customHeight="1" x14ac:dyDescent="0.2">
      <c r="A8152" s="78" t="s">
        <v>13229</v>
      </c>
      <c r="B8152" s="9" t="s">
        <v>7129</v>
      </c>
      <c r="C8152" s="66" t="s">
        <v>4035</v>
      </c>
      <c r="D8152" s="44" t="s">
        <v>4222</v>
      </c>
      <c r="E8152" s="54"/>
      <c r="F8152" s="55"/>
      <c r="G8152" s="56">
        <v>135</v>
      </c>
      <c r="H8152" s="57">
        <f t="shared" si="254"/>
        <v>159.29999999999998</v>
      </c>
      <c r="I8152" s="58">
        <f t="shared" si="255"/>
        <v>0</v>
      </c>
      <c r="J8152" s="59"/>
      <c r="K8152" s="59"/>
      <c r="L8152" s="60" t="s">
        <v>4029</v>
      </c>
      <c r="M8152" s="61"/>
      <c r="N8152" s="6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  <c r="AY8152" s="2"/>
      <c r="AZ8152" s="2"/>
      <c r="BA8152" s="2"/>
      <c r="BB8152" s="2"/>
      <c r="BC8152" s="2"/>
      <c r="BD8152" s="2"/>
      <c r="BE8152" s="2"/>
      <c r="BF8152" s="2"/>
      <c r="BG8152" s="2"/>
      <c r="BH8152" s="2"/>
      <c r="BI8152" s="2"/>
      <c r="BJ8152" s="2"/>
      <c r="BK8152" s="2"/>
      <c r="BL8152" s="2"/>
      <c r="BM8152" s="2"/>
      <c r="BN8152" s="2"/>
      <c r="BO8152" s="2"/>
      <c r="BP8152" s="2"/>
      <c r="BQ8152" s="2"/>
      <c r="BR8152" s="2"/>
      <c r="BS8152" s="2"/>
      <c r="BT8152" s="2"/>
      <c r="BU8152" s="2"/>
      <c r="BV8152" s="2"/>
      <c r="BW8152" s="2"/>
      <c r="BX8152" s="2"/>
      <c r="BY8152" s="2"/>
      <c r="BZ8152" s="2"/>
      <c r="CA8152" s="2"/>
      <c r="CB8152" s="2"/>
      <c r="CC8152" s="2"/>
      <c r="CD8152" s="2"/>
      <c r="CE8152" s="2"/>
    </row>
    <row r="8153" spans="1:83" s="10" customFormat="1" ht="12.75" customHeight="1" x14ac:dyDescent="0.2">
      <c r="A8153" s="78" t="s">
        <v>3750</v>
      </c>
      <c r="B8153" s="70" t="s">
        <v>1255</v>
      </c>
      <c r="C8153" s="66" t="s">
        <v>4035</v>
      </c>
      <c r="D8153" s="72" t="s">
        <v>4966</v>
      </c>
      <c r="E8153" s="54"/>
      <c r="F8153" s="55"/>
      <c r="G8153" s="56">
        <v>9000</v>
      </c>
      <c r="H8153" s="57">
        <f t="shared" si="254"/>
        <v>10620</v>
      </c>
      <c r="I8153" s="58">
        <f t="shared" si="255"/>
        <v>0</v>
      </c>
      <c r="J8153" s="59" t="s">
        <v>9125</v>
      </c>
      <c r="K8153" s="59"/>
      <c r="L8153" s="65">
        <v>6370</v>
      </c>
      <c r="M8153" s="61">
        <v>45.6</v>
      </c>
      <c r="N8153" s="6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  <c r="AX8153" s="2"/>
      <c r="AY8153" s="2"/>
      <c r="AZ8153" s="2"/>
      <c r="BA8153" s="2"/>
      <c r="BB8153" s="2"/>
      <c r="BC8153" s="2"/>
      <c r="BD8153" s="2"/>
      <c r="BE8153" s="2"/>
      <c r="BF8153" s="2"/>
      <c r="BG8153" s="2"/>
      <c r="BH8153" s="2"/>
      <c r="BI8153" s="2"/>
      <c r="BJ8153" s="2"/>
      <c r="BK8153" s="2"/>
      <c r="BL8153" s="2"/>
      <c r="BM8153" s="2"/>
      <c r="BN8153" s="2"/>
      <c r="BO8153" s="2"/>
      <c r="BP8153" s="2"/>
      <c r="BQ8153" s="2"/>
      <c r="BR8153" s="2"/>
      <c r="BS8153" s="2"/>
      <c r="BT8153" s="2"/>
      <c r="BU8153" s="2"/>
      <c r="BV8153" s="2"/>
      <c r="BW8153" s="2"/>
      <c r="BX8153" s="2"/>
      <c r="BY8153" s="2"/>
      <c r="BZ8153" s="2"/>
      <c r="CA8153" s="2"/>
      <c r="CB8153" s="2"/>
      <c r="CC8153" s="2"/>
      <c r="CD8153" s="2"/>
      <c r="CE8153" s="2"/>
    </row>
    <row r="8154" spans="1:83" s="10" customFormat="1" ht="12.75" customHeight="1" x14ac:dyDescent="0.2">
      <c r="A8154" s="51" t="s">
        <v>3751</v>
      </c>
      <c r="B8154" s="9" t="s">
        <v>639</v>
      </c>
      <c r="C8154" s="66" t="s">
        <v>4035</v>
      </c>
      <c r="D8154" s="44" t="s">
        <v>7186</v>
      </c>
      <c r="E8154" s="54"/>
      <c r="F8154" s="55"/>
      <c r="G8154" s="56">
        <v>250.23</v>
      </c>
      <c r="H8154" s="57">
        <f t="shared" si="254"/>
        <v>295.27139999999997</v>
      </c>
      <c r="I8154" s="58">
        <f t="shared" si="255"/>
        <v>0</v>
      </c>
      <c r="J8154" s="59" t="s">
        <v>4027</v>
      </c>
      <c r="K8154" s="59"/>
      <c r="L8154" s="60" t="s">
        <v>7724</v>
      </c>
      <c r="M8154" s="61">
        <v>0.37</v>
      </c>
      <c r="N8154" s="6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  <c r="AX8154" s="2"/>
      <c r="AY8154" s="2"/>
      <c r="AZ8154" s="2"/>
      <c r="BA8154" s="2"/>
      <c r="BB8154" s="2"/>
      <c r="BC8154" s="2"/>
      <c r="BD8154" s="2"/>
      <c r="BE8154" s="2"/>
      <c r="BF8154" s="2"/>
      <c r="BG8154" s="2"/>
      <c r="BH8154" s="2"/>
      <c r="BI8154" s="2"/>
      <c r="BJ8154" s="2"/>
      <c r="BK8154" s="2"/>
      <c r="BL8154" s="2"/>
      <c r="BM8154" s="2"/>
      <c r="BN8154" s="2"/>
      <c r="BO8154" s="2"/>
      <c r="BP8154" s="2"/>
      <c r="BQ8154" s="2"/>
      <c r="BR8154" s="2"/>
      <c r="BS8154" s="2"/>
      <c r="BT8154" s="2"/>
      <c r="BU8154" s="2"/>
      <c r="BV8154" s="2"/>
      <c r="BW8154" s="2"/>
      <c r="BX8154" s="2"/>
      <c r="BY8154" s="2"/>
      <c r="BZ8154" s="2"/>
      <c r="CA8154" s="2"/>
      <c r="CB8154" s="2"/>
      <c r="CC8154" s="2"/>
      <c r="CD8154" s="2"/>
      <c r="CE8154" s="2"/>
    </row>
    <row r="8155" spans="1:83" s="10" customFormat="1" ht="12.75" customHeight="1" x14ac:dyDescent="0.2">
      <c r="A8155" s="51" t="s">
        <v>3752</v>
      </c>
      <c r="B8155" s="9" t="s">
        <v>1256</v>
      </c>
      <c r="C8155" s="66" t="s">
        <v>4035</v>
      </c>
      <c r="D8155" s="44" t="s">
        <v>4269</v>
      </c>
      <c r="E8155" s="54"/>
      <c r="F8155" s="55"/>
      <c r="G8155" s="56">
        <v>5200</v>
      </c>
      <c r="H8155" s="57">
        <f t="shared" si="254"/>
        <v>6136</v>
      </c>
      <c r="I8155" s="58">
        <f t="shared" si="255"/>
        <v>0</v>
      </c>
      <c r="J8155" s="59" t="s">
        <v>4027</v>
      </c>
      <c r="K8155" s="59"/>
      <c r="L8155" s="65">
        <v>6370</v>
      </c>
      <c r="M8155" s="61">
        <v>5.85</v>
      </c>
      <c r="N8155" s="6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  <c r="AO8155" s="2"/>
      <c r="AP8155" s="2"/>
      <c r="AQ8155" s="2"/>
      <c r="AR8155" s="2"/>
      <c r="AS8155" s="2"/>
      <c r="AT8155" s="2"/>
      <c r="AU8155" s="2"/>
      <c r="AV8155" s="2"/>
      <c r="AW8155" s="2"/>
      <c r="AX8155" s="2"/>
      <c r="AY8155" s="2"/>
      <c r="AZ8155" s="2"/>
      <c r="BA8155" s="2"/>
      <c r="BB8155" s="2"/>
      <c r="BC8155" s="2"/>
      <c r="BD8155" s="2"/>
      <c r="BE8155" s="2"/>
      <c r="BF8155" s="2"/>
      <c r="BG8155" s="2"/>
      <c r="BH8155" s="2"/>
      <c r="BI8155" s="2"/>
      <c r="BJ8155" s="2"/>
      <c r="BK8155" s="2"/>
      <c r="BL8155" s="2"/>
      <c r="BM8155" s="2"/>
      <c r="BN8155" s="2"/>
      <c r="BO8155" s="2"/>
      <c r="BP8155" s="2"/>
      <c r="BQ8155" s="2"/>
      <c r="BR8155" s="2"/>
      <c r="BS8155" s="2"/>
      <c r="BT8155" s="2"/>
      <c r="BU8155" s="2"/>
      <c r="BV8155" s="2"/>
      <c r="BW8155" s="2"/>
      <c r="BX8155" s="2"/>
      <c r="BY8155" s="2"/>
      <c r="BZ8155" s="2"/>
      <c r="CA8155" s="2"/>
      <c r="CB8155" s="2"/>
      <c r="CC8155" s="2"/>
      <c r="CD8155" s="2"/>
      <c r="CE8155" s="2"/>
    </row>
    <row r="8156" spans="1:83" s="10" customFormat="1" ht="12.75" customHeight="1" x14ac:dyDescent="0.2">
      <c r="A8156" s="51" t="s">
        <v>13230</v>
      </c>
      <c r="B8156" s="9" t="s">
        <v>13231</v>
      </c>
      <c r="C8156" s="66" t="s">
        <v>4035</v>
      </c>
      <c r="D8156" s="44" t="s">
        <v>4269</v>
      </c>
      <c r="E8156" s="54"/>
      <c r="F8156" s="55"/>
      <c r="G8156" s="56">
        <v>1632.12</v>
      </c>
      <c r="H8156" s="57">
        <f t="shared" si="254"/>
        <v>1925.9015999999997</v>
      </c>
      <c r="I8156" s="58">
        <f t="shared" si="255"/>
        <v>0</v>
      </c>
      <c r="J8156" s="59" t="s">
        <v>4027</v>
      </c>
      <c r="K8156" s="59"/>
      <c r="L8156" s="60" t="s">
        <v>4029</v>
      </c>
      <c r="M8156" s="61">
        <v>3.9</v>
      </c>
      <c r="N8156" s="6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  <c r="AX8156" s="2"/>
      <c r="AY8156" s="2"/>
      <c r="AZ8156" s="2"/>
      <c r="BA8156" s="2"/>
      <c r="BB8156" s="2"/>
      <c r="BC8156" s="2"/>
      <c r="BD8156" s="2"/>
      <c r="BE8156" s="2"/>
      <c r="BF8156" s="2"/>
      <c r="BG8156" s="2"/>
      <c r="BH8156" s="2"/>
      <c r="BI8156" s="2"/>
      <c r="BJ8156" s="2"/>
      <c r="BK8156" s="2"/>
      <c r="BL8156" s="2"/>
      <c r="BM8156" s="2"/>
      <c r="BN8156" s="2"/>
      <c r="BO8156" s="2"/>
      <c r="BP8156" s="2"/>
      <c r="BQ8156" s="2"/>
      <c r="BR8156" s="2"/>
      <c r="BS8156" s="2"/>
      <c r="BT8156" s="2"/>
      <c r="BU8156" s="2"/>
      <c r="BV8156" s="2"/>
      <c r="BW8156" s="2"/>
      <c r="BX8156" s="2"/>
      <c r="BY8156" s="2"/>
      <c r="BZ8156" s="2"/>
      <c r="CA8156" s="2"/>
      <c r="CB8156" s="2"/>
      <c r="CC8156" s="2"/>
      <c r="CD8156" s="2"/>
      <c r="CE8156" s="2"/>
    </row>
    <row r="8157" spans="1:83" s="10" customFormat="1" ht="12.75" customHeight="1" x14ac:dyDescent="0.2">
      <c r="A8157" s="64" t="s">
        <v>13232</v>
      </c>
      <c r="B8157" s="9" t="s">
        <v>13233</v>
      </c>
      <c r="C8157" s="53" t="s">
        <v>4007</v>
      </c>
      <c r="D8157" s="44" t="s">
        <v>4269</v>
      </c>
      <c r="E8157" s="54"/>
      <c r="F8157" s="55"/>
      <c r="G8157" s="56">
        <v>1800</v>
      </c>
      <c r="H8157" s="57">
        <f t="shared" si="254"/>
        <v>2124</v>
      </c>
      <c r="I8157" s="58">
        <f t="shared" si="255"/>
        <v>0</v>
      </c>
      <c r="J8157" s="59" t="s">
        <v>4027</v>
      </c>
      <c r="K8157" s="59" t="s">
        <v>8053</v>
      </c>
      <c r="L8157" s="65">
        <v>6370</v>
      </c>
      <c r="M8157" s="61">
        <v>0.65</v>
      </c>
      <c r="N8157" s="6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  <c r="AX8157" s="2"/>
      <c r="AY8157" s="2"/>
      <c r="AZ8157" s="2"/>
      <c r="BA8157" s="2"/>
      <c r="BB8157" s="2"/>
      <c r="BC8157" s="2"/>
      <c r="BD8157" s="2"/>
      <c r="BE8157" s="2"/>
      <c r="BF8157" s="2"/>
      <c r="BG8157" s="2"/>
      <c r="BH8157" s="2"/>
      <c r="BI8157" s="2"/>
      <c r="BJ8157" s="2"/>
      <c r="BK8157" s="2"/>
      <c r="BL8157" s="2"/>
      <c r="BM8157" s="2"/>
      <c r="BN8157" s="2"/>
      <c r="BO8157" s="2"/>
      <c r="BP8157" s="2"/>
      <c r="BQ8157" s="2"/>
      <c r="BR8157" s="2"/>
      <c r="BS8157" s="2"/>
      <c r="BT8157" s="2"/>
      <c r="BU8157" s="2"/>
      <c r="BV8157" s="2"/>
      <c r="BW8157" s="2"/>
      <c r="BX8157" s="2"/>
      <c r="BY8157" s="2"/>
      <c r="BZ8157" s="2"/>
      <c r="CA8157" s="2"/>
      <c r="CB8157" s="2"/>
      <c r="CC8157" s="2"/>
      <c r="CD8157" s="2"/>
      <c r="CE8157" s="2"/>
    </row>
    <row r="8158" spans="1:83" s="10" customFormat="1" ht="12.75" customHeight="1" x14ac:dyDescent="0.2">
      <c r="A8158" s="64" t="s">
        <v>13234</v>
      </c>
      <c r="B8158" s="9" t="s">
        <v>77</v>
      </c>
      <c r="C8158" s="66" t="s">
        <v>4035</v>
      </c>
      <c r="D8158" s="44" t="s">
        <v>4269</v>
      </c>
      <c r="E8158" s="54"/>
      <c r="F8158" s="55"/>
      <c r="G8158" s="56">
        <v>420</v>
      </c>
      <c r="H8158" s="57">
        <f t="shared" si="254"/>
        <v>495.59999999999997</v>
      </c>
      <c r="I8158" s="58">
        <f t="shared" si="255"/>
        <v>0</v>
      </c>
      <c r="J8158" s="59"/>
      <c r="K8158" s="59"/>
      <c r="L8158" s="60" t="s">
        <v>4029</v>
      </c>
      <c r="M8158" s="61"/>
      <c r="N8158" s="6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  <c r="AX8158" s="2"/>
      <c r="AY8158" s="2"/>
      <c r="AZ8158" s="2"/>
      <c r="BA8158" s="2"/>
      <c r="BB8158" s="2"/>
      <c r="BC8158" s="2"/>
      <c r="BD8158" s="2"/>
      <c r="BE8158" s="2"/>
      <c r="BF8158" s="2"/>
      <c r="BG8158" s="2"/>
      <c r="BH8158" s="2"/>
      <c r="BI8158" s="2"/>
      <c r="BJ8158" s="2"/>
      <c r="BK8158" s="2"/>
      <c r="BL8158" s="2"/>
      <c r="BM8158" s="2"/>
      <c r="BN8158" s="2"/>
      <c r="BO8158" s="2"/>
      <c r="BP8158" s="2"/>
      <c r="BQ8158" s="2"/>
      <c r="BR8158" s="2"/>
      <c r="BS8158" s="2"/>
      <c r="BT8158" s="2"/>
      <c r="BU8158" s="2"/>
      <c r="BV8158" s="2"/>
      <c r="BW8158" s="2"/>
      <c r="BX8158" s="2"/>
      <c r="BY8158" s="2"/>
      <c r="BZ8158" s="2"/>
      <c r="CA8158" s="2"/>
      <c r="CB8158" s="2"/>
      <c r="CC8158" s="2"/>
      <c r="CD8158" s="2"/>
      <c r="CE8158" s="2"/>
    </row>
    <row r="8159" spans="1:83" s="10" customFormat="1" ht="12.75" customHeight="1" x14ac:dyDescent="0.2">
      <c r="A8159" s="51" t="s">
        <v>13235</v>
      </c>
      <c r="B8159" s="9" t="s">
        <v>1081</v>
      </c>
      <c r="C8159" s="66" t="s">
        <v>4035</v>
      </c>
      <c r="D8159" s="44" t="s">
        <v>4269</v>
      </c>
      <c r="E8159" s="54"/>
      <c r="F8159" s="55"/>
      <c r="G8159" s="56">
        <v>687.5</v>
      </c>
      <c r="H8159" s="57">
        <f t="shared" si="254"/>
        <v>811.25</v>
      </c>
      <c r="I8159" s="58">
        <f t="shared" si="255"/>
        <v>0</v>
      </c>
      <c r="J8159" s="59" t="s">
        <v>4027</v>
      </c>
      <c r="K8159" s="59"/>
      <c r="L8159" s="60" t="s">
        <v>4029</v>
      </c>
      <c r="M8159" s="61">
        <v>3.2</v>
      </c>
      <c r="N8159" s="6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  <c r="AO8159" s="2"/>
      <c r="AP8159" s="2"/>
      <c r="AQ8159" s="2"/>
      <c r="AR8159" s="2"/>
      <c r="AS8159" s="2"/>
      <c r="AT8159" s="2"/>
      <c r="AU8159" s="2"/>
      <c r="AV8159" s="2"/>
      <c r="AW8159" s="2"/>
      <c r="AX8159" s="2"/>
      <c r="AY8159" s="2"/>
      <c r="AZ8159" s="2"/>
      <c r="BA8159" s="2"/>
      <c r="BB8159" s="2"/>
      <c r="BC8159" s="2"/>
      <c r="BD8159" s="2"/>
      <c r="BE8159" s="2"/>
      <c r="BF8159" s="2"/>
      <c r="BG8159" s="2"/>
      <c r="BH8159" s="2"/>
      <c r="BI8159" s="2"/>
      <c r="BJ8159" s="2"/>
      <c r="BK8159" s="2"/>
      <c r="BL8159" s="2"/>
      <c r="BM8159" s="2"/>
      <c r="BN8159" s="2"/>
      <c r="BO8159" s="2"/>
      <c r="BP8159" s="2"/>
      <c r="BQ8159" s="2"/>
      <c r="BR8159" s="2"/>
      <c r="BS8159" s="2"/>
      <c r="BT8159" s="2"/>
      <c r="BU8159" s="2"/>
      <c r="BV8159" s="2"/>
      <c r="BW8159" s="2"/>
      <c r="BX8159" s="2"/>
      <c r="BY8159" s="2"/>
      <c r="BZ8159" s="2"/>
      <c r="CA8159" s="2"/>
      <c r="CB8159" s="2"/>
      <c r="CC8159" s="2"/>
      <c r="CD8159" s="2"/>
      <c r="CE8159" s="2"/>
    </row>
    <row r="8160" spans="1:83" s="10" customFormat="1" ht="12.75" customHeight="1" x14ac:dyDescent="0.2">
      <c r="A8160" s="64" t="s">
        <v>13236</v>
      </c>
      <c r="B8160" s="9" t="s">
        <v>13237</v>
      </c>
      <c r="C8160" s="53" t="s">
        <v>4007</v>
      </c>
      <c r="D8160" s="44" t="s">
        <v>4269</v>
      </c>
      <c r="E8160" s="54"/>
      <c r="F8160" s="55"/>
      <c r="G8160" s="56">
        <v>260</v>
      </c>
      <c r="H8160" s="57">
        <f t="shared" si="254"/>
        <v>306.8</v>
      </c>
      <c r="I8160" s="58">
        <f t="shared" si="255"/>
        <v>0</v>
      </c>
      <c r="J8160" s="59" t="s">
        <v>4027</v>
      </c>
      <c r="K8160" s="59" t="s">
        <v>4921</v>
      </c>
      <c r="L8160" s="65">
        <v>6370</v>
      </c>
      <c r="M8160" s="61">
        <v>0.72</v>
      </c>
      <c r="N8160" s="6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  <c r="AY8160" s="2"/>
      <c r="AZ8160" s="2"/>
      <c r="BA8160" s="2"/>
      <c r="BB8160" s="2"/>
      <c r="BC8160" s="2"/>
      <c r="BD8160" s="2"/>
      <c r="BE8160" s="2"/>
      <c r="BF8160" s="2"/>
      <c r="BG8160" s="2"/>
      <c r="BH8160" s="2"/>
      <c r="BI8160" s="2"/>
      <c r="BJ8160" s="2"/>
      <c r="BK8160" s="2"/>
      <c r="BL8160" s="2"/>
      <c r="BM8160" s="2"/>
      <c r="BN8160" s="2"/>
      <c r="BO8160" s="2"/>
      <c r="BP8160" s="2"/>
      <c r="BQ8160" s="2"/>
      <c r="BR8160" s="2"/>
      <c r="BS8160" s="2"/>
      <c r="BT8160" s="2"/>
      <c r="BU8160" s="2"/>
      <c r="BV8160" s="2"/>
      <c r="BW8160" s="2"/>
      <c r="BX8160" s="2"/>
      <c r="BY8160" s="2"/>
      <c r="BZ8160" s="2"/>
      <c r="CA8160" s="2"/>
      <c r="CB8160" s="2"/>
      <c r="CC8160" s="2"/>
      <c r="CD8160" s="2"/>
      <c r="CE8160" s="2"/>
    </row>
    <row r="8161" spans="1:83" s="10" customFormat="1" ht="12.75" customHeight="1" x14ac:dyDescent="0.2">
      <c r="A8161" s="51" t="s">
        <v>3753</v>
      </c>
      <c r="B8161" s="9" t="s">
        <v>46</v>
      </c>
      <c r="C8161" s="66" t="s">
        <v>4035</v>
      </c>
      <c r="D8161" s="44" t="s">
        <v>4269</v>
      </c>
      <c r="E8161" s="54"/>
      <c r="F8161" s="55"/>
      <c r="G8161" s="56">
        <v>3039.8</v>
      </c>
      <c r="H8161" s="57">
        <f t="shared" si="254"/>
        <v>3586.9639999999999</v>
      </c>
      <c r="I8161" s="58">
        <f t="shared" si="255"/>
        <v>0</v>
      </c>
      <c r="J8161" s="59" t="s">
        <v>4027</v>
      </c>
      <c r="K8161" s="59"/>
      <c r="L8161" s="60" t="s">
        <v>4321</v>
      </c>
      <c r="M8161" s="61">
        <v>8.6999999999999993</v>
      </c>
      <c r="N8161" s="6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  <c r="AX8161" s="2"/>
      <c r="AY8161" s="2"/>
      <c r="AZ8161" s="2"/>
      <c r="BA8161" s="2"/>
      <c r="BB8161" s="2"/>
      <c r="BC8161" s="2"/>
      <c r="BD8161" s="2"/>
      <c r="BE8161" s="2"/>
      <c r="BF8161" s="2"/>
      <c r="BG8161" s="2"/>
      <c r="BH8161" s="2"/>
      <c r="BI8161" s="2"/>
      <c r="BJ8161" s="2"/>
      <c r="BK8161" s="2"/>
      <c r="BL8161" s="2"/>
      <c r="BM8161" s="2"/>
      <c r="BN8161" s="2"/>
      <c r="BO8161" s="2"/>
      <c r="BP8161" s="2"/>
      <c r="BQ8161" s="2"/>
      <c r="BR8161" s="2"/>
      <c r="BS8161" s="2"/>
      <c r="BT8161" s="2"/>
      <c r="BU8161" s="2"/>
      <c r="BV8161" s="2"/>
      <c r="BW8161" s="2"/>
      <c r="BX8161" s="2"/>
      <c r="BY8161" s="2"/>
      <c r="BZ8161" s="2"/>
      <c r="CA8161" s="2"/>
      <c r="CB8161" s="2"/>
      <c r="CC8161" s="2"/>
      <c r="CD8161" s="2"/>
      <c r="CE8161" s="2"/>
    </row>
    <row r="8162" spans="1:83" s="10" customFormat="1" ht="12.75" customHeight="1" x14ac:dyDescent="0.2">
      <c r="A8162" s="51" t="s">
        <v>3754</v>
      </c>
      <c r="B8162" s="9" t="s">
        <v>46</v>
      </c>
      <c r="C8162" s="66" t="s">
        <v>4035</v>
      </c>
      <c r="D8162" s="44" t="s">
        <v>4269</v>
      </c>
      <c r="E8162" s="54"/>
      <c r="F8162" s="55"/>
      <c r="G8162" s="56">
        <v>3159.05</v>
      </c>
      <c r="H8162" s="57">
        <f t="shared" si="254"/>
        <v>3727.6790000000001</v>
      </c>
      <c r="I8162" s="58">
        <f t="shared" si="255"/>
        <v>0</v>
      </c>
      <c r="J8162" s="59" t="s">
        <v>4027</v>
      </c>
      <c r="K8162" s="59"/>
      <c r="L8162" s="60" t="s">
        <v>4321</v>
      </c>
      <c r="M8162" s="61">
        <v>8.6999999999999993</v>
      </c>
      <c r="N8162" s="6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  <c r="AX8162" s="2"/>
      <c r="AY8162" s="2"/>
      <c r="AZ8162" s="2"/>
      <c r="BA8162" s="2"/>
      <c r="BB8162" s="2"/>
      <c r="BC8162" s="2"/>
      <c r="BD8162" s="2"/>
      <c r="BE8162" s="2"/>
      <c r="BF8162" s="2"/>
      <c r="BG8162" s="2"/>
      <c r="BH8162" s="2"/>
      <c r="BI8162" s="2"/>
      <c r="BJ8162" s="2"/>
      <c r="BK8162" s="2"/>
      <c r="BL8162" s="2"/>
      <c r="BM8162" s="2"/>
      <c r="BN8162" s="2"/>
      <c r="BO8162" s="2"/>
      <c r="BP8162" s="2"/>
      <c r="BQ8162" s="2"/>
      <c r="BR8162" s="2"/>
      <c r="BS8162" s="2"/>
      <c r="BT8162" s="2"/>
      <c r="BU8162" s="2"/>
      <c r="BV8162" s="2"/>
      <c r="BW8162" s="2"/>
      <c r="BX8162" s="2"/>
      <c r="BY8162" s="2"/>
      <c r="BZ8162" s="2"/>
      <c r="CA8162" s="2"/>
      <c r="CB8162" s="2"/>
      <c r="CC8162" s="2"/>
      <c r="CD8162" s="2"/>
      <c r="CE8162" s="2"/>
    </row>
    <row r="8163" spans="1:83" s="10" customFormat="1" ht="12.75" customHeight="1" x14ac:dyDescent="0.2">
      <c r="A8163" s="51" t="s">
        <v>13238</v>
      </c>
      <c r="B8163" s="9" t="s">
        <v>13239</v>
      </c>
      <c r="C8163" s="66" t="s">
        <v>4035</v>
      </c>
      <c r="D8163" s="44" t="s">
        <v>4269</v>
      </c>
      <c r="E8163" s="54"/>
      <c r="F8163" s="55"/>
      <c r="G8163" s="56">
        <v>1882.99</v>
      </c>
      <c r="H8163" s="57">
        <f t="shared" si="254"/>
        <v>2221.9281999999998</v>
      </c>
      <c r="I8163" s="58">
        <f t="shared" si="255"/>
        <v>0</v>
      </c>
      <c r="J8163" s="59" t="s">
        <v>4027</v>
      </c>
      <c r="K8163" s="59"/>
      <c r="L8163" s="60" t="s">
        <v>4029</v>
      </c>
      <c r="M8163" s="61">
        <v>7.65</v>
      </c>
      <c r="N8163" s="6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  <c r="AO8163" s="2"/>
      <c r="AP8163" s="2"/>
      <c r="AQ8163" s="2"/>
      <c r="AR8163" s="2"/>
      <c r="AS8163" s="2"/>
      <c r="AT8163" s="2"/>
      <c r="AU8163" s="2"/>
      <c r="AV8163" s="2"/>
      <c r="AW8163" s="2"/>
      <c r="AX8163" s="2"/>
      <c r="AY8163" s="2"/>
      <c r="AZ8163" s="2"/>
      <c r="BA8163" s="2"/>
      <c r="BB8163" s="2"/>
      <c r="BC8163" s="2"/>
      <c r="BD8163" s="2"/>
      <c r="BE8163" s="2"/>
      <c r="BF8163" s="2"/>
      <c r="BG8163" s="2"/>
      <c r="BH8163" s="2"/>
      <c r="BI8163" s="2"/>
      <c r="BJ8163" s="2"/>
      <c r="BK8163" s="2"/>
      <c r="BL8163" s="2"/>
      <c r="BM8163" s="2"/>
      <c r="BN8163" s="2"/>
      <c r="BO8163" s="2"/>
      <c r="BP8163" s="2"/>
      <c r="BQ8163" s="2"/>
      <c r="BR8163" s="2"/>
      <c r="BS8163" s="2"/>
      <c r="BT8163" s="2"/>
      <c r="BU8163" s="2"/>
      <c r="BV8163" s="2"/>
      <c r="BW8163" s="2"/>
      <c r="BX8163" s="2"/>
      <c r="BY8163" s="2"/>
      <c r="BZ8163" s="2"/>
      <c r="CA8163" s="2"/>
      <c r="CB8163" s="2"/>
      <c r="CC8163" s="2"/>
      <c r="CD8163" s="2"/>
      <c r="CE8163" s="2"/>
    </row>
    <row r="8164" spans="1:83" s="10" customFormat="1" ht="12.75" customHeight="1" x14ac:dyDescent="0.2">
      <c r="A8164" s="51" t="s">
        <v>13240</v>
      </c>
      <c r="B8164" s="9" t="s">
        <v>518</v>
      </c>
      <c r="C8164" s="66" t="s">
        <v>4035</v>
      </c>
      <c r="D8164" s="44" t="s">
        <v>4269</v>
      </c>
      <c r="E8164" s="54"/>
      <c r="F8164" s="55"/>
      <c r="G8164" s="56">
        <v>1865.45</v>
      </c>
      <c r="H8164" s="57">
        <f t="shared" si="254"/>
        <v>2201.2309999999998</v>
      </c>
      <c r="I8164" s="58">
        <f t="shared" si="255"/>
        <v>0</v>
      </c>
      <c r="J8164" s="59" t="s">
        <v>4027</v>
      </c>
      <c r="K8164" s="59"/>
      <c r="L8164" s="60" t="s">
        <v>4029</v>
      </c>
      <c r="M8164" s="61">
        <v>7.65</v>
      </c>
      <c r="N8164" s="6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  <c r="AX8164" s="2"/>
      <c r="AY8164" s="2"/>
      <c r="AZ8164" s="2"/>
      <c r="BA8164" s="2"/>
      <c r="BB8164" s="2"/>
      <c r="BC8164" s="2"/>
      <c r="BD8164" s="2"/>
      <c r="BE8164" s="2"/>
      <c r="BF8164" s="2"/>
      <c r="BG8164" s="2"/>
      <c r="BH8164" s="2"/>
      <c r="BI8164" s="2"/>
      <c r="BJ8164" s="2"/>
      <c r="BK8164" s="2"/>
      <c r="BL8164" s="2"/>
      <c r="BM8164" s="2"/>
      <c r="BN8164" s="2"/>
      <c r="BO8164" s="2"/>
      <c r="BP8164" s="2"/>
      <c r="BQ8164" s="2"/>
      <c r="BR8164" s="2"/>
      <c r="BS8164" s="2"/>
      <c r="BT8164" s="2"/>
      <c r="BU8164" s="2"/>
      <c r="BV8164" s="2"/>
      <c r="BW8164" s="2"/>
      <c r="BX8164" s="2"/>
      <c r="BY8164" s="2"/>
      <c r="BZ8164" s="2"/>
      <c r="CA8164" s="2"/>
      <c r="CB8164" s="2"/>
      <c r="CC8164" s="2"/>
      <c r="CD8164" s="2"/>
      <c r="CE8164" s="2"/>
    </row>
    <row r="8165" spans="1:83" s="10" customFormat="1" ht="12.75" customHeight="1" x14ac:dyDescent="0.2">
      <c r="A8165" s="51" t="s">
        <v>3755</v>
      </c>
      <c r="B8165" s="9" t="s">
        <v>393</v>
      </c>
      <c r="C8165" s="66" t="s">
        <v>4035</v>
      </c>
      <c r="D8165" s="44" t="s">
        <v>4269</v>
      </c>
      <c r="E8165" s="54"/>
      <c r="F8165" s="55"/>
      <c r="G8165" s="56">
        <v>120</v>
      </c>
      <c r="H8165" s="57">
        <f t="shared" si="254"/>
        <v>141.6</v>
      </c>
      <c r="I8165" s="58">
        <f t="shared" si="255"/>
        <v>0</v>
      </c>
      <c r="J8165" s="59" t="s">
        <v>4027</v>
      </c>
      <c r="K8165" s="59"/>
      <c r="L8165" s="65">
        <v>6370</v>
      </c>
      <c r="M8165" s="61">
        <v>0.2</v>
      </c>
      <c r="N8165" s="6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  <c r="AX8165" s="2"/>
      <c r="AY8165" s="2"/>
      <c r="AZ8165" s="2"/>
      <c r="BA8165" s="2"/>
      <c r="BB8165" s="2"/>
      <c r="BC8165" s="2"/>
      <c r="BD8165" s="2"/>
      <c r="BE8165" s="2"/>
      <c r="BF8165" s="2"/>
      <c r="BG8165" s="2"/>
      <c r="BH8165" s="2"/>
      <c r="BI8165" s="2"/>
      <c r="BJ8165" s="2"/>
      <c r="BK8165" s="2"/>
      <c r="BL8165" s="2"/>
      <c r="BM8165" s="2"/>
      <c r="BN8165" s="2"/>
      <c r="BO8165" s="2"/>
      <c r="BP8165" s="2"/>
      <c r="BQ8165" s="2"/>
      <c r="BR8165" s="2"/>
      <c r="BS8165" s="2"/>
      <c r="BT8165" s="2"/>
      <c r="BU8165" s="2"/>
      <c r="BV8165" s="2"/>
      <c r="BW8165" s="2"/>
      <c r="BX8165" s="2"/>
      <c r="BY8165" s="2"/>
      <c r="BZ8165" s="2"/>
      <c r="CA8165" s="2"/>
      <c r="CB8165" s="2"/>
      <c r="CC8165" s="2"/>
      <c r="CD8165" s="2"/>
      <c r="CE8165" s="2"/>
    </row>
    <row r="8166" spans="1:83" s="10" customFormat="1" ht="12.75" customHeight="1" x14ac:dyDescent="0.2">
      <c r="A8166" s="51" t="s">
        <v>13241</v>
      </c>
      <c r="B8166" s="9" t="s">
        <v>13242</v>
      </c>
      <c r="C8166" s="66" t="s">
        <v>4035</v>
      </c>
      <c r="D8166" s="44" t="s">
        <v>4269</v>
      </c>
      <c r="E8166" s="54"/>
      <c r="F8166" s="55"/>
      <c r="G8166" s="56">
        <v>1695.74</v>
      </c>
      <c r="H8166" s="57">
        <f t="shared" si="254"/>
        <v>2000.9731999999999</v>
      </c>
      <c r="I8166" s="58">
        <f t="shared" si="255"/>
        <v>0</v>
      </c>
      <c r="J8166" s="59" t="s">
        <v>4027</v>
      </c>
      <c r="K8166" s="59"/>
      <c r="L8166" s="65">
        <v>6370</v>
      </c>
      <c r="M8166" s="61">
        <v>1.9</v>
      </c>
      <c r="N8166" s="6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  <c r="AX8166" s="2"/>
      <c r="AY8166" s="2"/>
      <c r="AZ8166" s="2"/>
      <c r="BA8166" s="2"/>
      <c r="BB8166" s="2"/>
      <c r="BC8166" s="2"/>
      <c r="BD8166" s="2"/>
      <c r="BE8166" s="2"/>
      <c r="BF8166" s="2"/>
      <c r="BG8166" s="2"/>
      <c r="BH8166" s="2"/>
      <c r="BI8166" s="2"/>
      <c r="BJ8166" s="2"/>
      <c r="BK8166" s="2"/>
      <c r="BL8166" s="2"/>
      <c r="BM8166" s="2"/>
      <c r="BN8166" s="2"/>
      <c r="BO8166" s="2"/>
      <c r="BP8166" s="2"/>
      <c r="BQ8166" s="2"/>
      <c r="BR8166" s="2"/>
      <c r="BS8166" s="2"/>
      <c r="BT8166" s="2"/>
      <c r="BU8166" s="2"/>
      <c r="BV8166" s="2"/>
      <c r="BW8166" s="2"/>
      <c r="BX8166" s="2"/>
      <c r="BY8166" s="2"/>
      <c r="BZ8166" s="2"/>
      <c r="CA8166" s="2"/>
      <c r="CB8166" s="2"/>
      <c r="CC8166" s="2"/>
      <c r="CD8166" s="2"/>
      <c r="CE8166" s="2"/>
    </row>
    <row r="8167" spans="1:83" s="10" customFormat="1" ht="12.75" customHeight="1" x14ac:dyDescent="0.2">
      <c r="A8167" s="51" t="s">
        <v>3756</v>
      </c>
      <c r="B8167" s="9" t="s">
        <v>1257</v>
      </c>
      <c r="C8167" s="66" t="s">
        <v>4035</v>
      </c>
      <c r="D8167" s="44" t="s">
        <v>4269</v>
      </c>
      <c r="E8167" s="54"/>
      <c r="F8167" s="55"/>
      <c r="G8167" s="56">
        <v>427.84</v>
      </c>
      <c r="H8167" s="57">
        <f t="shared" si="254"/>
        <v>504.85119999999995</v>
      </c>
      <c r="I8167" s="58">
        <f t="shared" si="255"/>
        <v>0</v>
      </c>
      <c r="J8167" s="59" t="s">
        <v>4027</v>
      </c>
      <c r="K8167" s="59"/>
      <c r="L8167" s="65">
        <v>6370</v>
      </c>
      <c r="M8167" s="61">
        <v>0.44</v>
      </c>
      <c r="N8167" s="6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  <c r="AX8167" s="2"/>
      <c r="AY8167" s="2"/>
      <c r="AZ8167" s="2"/>
      <c r="BA8167" s="2"/>
      <c r="BB8167" s="2"/>
      <c r="BC8167" s="2"/>
      <c r="BD8167" s="2"/>
      <c r="BE8167" s="2"/>
      <c r="BF8167" s="2"/>
      <c r="BG8167" s="2"/>
      <c r="BH8167" s="2"/>
      <c r="BI8167" s="2"/>
      <c r="BJ8167" s="2"/>
      <c r="BK8167" s="2"/>
      <c r="BL8167" s="2"/>
      <c r="BM8167" s="2"/>
      <c r="BN8167" s="2"/>
      <c r="BO8167" s="2"/>
      <c r="BP8167" s="2"/>
      <c r="BQ8167" s="2"/>
      <c r="BR8167" s="2"/>
      <c r="BS8167" s="2"/>
      <c r="BT8167" s="2"/>
      <c r="BU8167" s="2"/>
      <c r="BV8167" s="2"/>
      <c r="BW8167" s="2"/>
      <c r="BX8167" s="2"/>
      <c r="BY8167" s="2"/>
      <c r="BZ8167" s="2"/>
      <c r="CA8167" s="2"/>
      <c r="CB8167" s="2"/>
      <c r="CC8167" s="2"/>
      <c r="CD8167" s="2"/>
      <c r="CE8167" s="2"/>
    </row>
    <row r="8168" spans="1:83" s="10" customFormat="1" ht="12.75" customHeight="1" x14ac:dyDescent="0.2">
      <c r="A8168" s="51" t="s">
        <v>13243</v>
      </c>
      <c r="B8168" s="9" t="s">
        <v>3</v>
      </c>
      <c r="C8168" s="66" t="s">
        <v>4035</v>
      </c>
      <c r="D8168" s="44" t="s">
        <v>4269</v>
      </c>
      <c r="E8168" s="54"/>
      <c r="F8168" s="55"/>
      <c r="G8168" s="56">
        <v>35</v>
      </c>
      <c r="H8168" s="57">
        <f t="shared" si="254"/>
        <v>41.3</v>
      </c>
      <c r="I8168" s="58">
        <f t="shared" si="255"/>
        <v>0</v>
      </c>
      <c r="J8168" s="59" t="s">
        <v>4027</v>
      </c>
      <c r="K8168" s="59"/>
      <c r="L8168" s="60" t="s">
        <v>4029</v>
      </c>
      <c r="M8168" s="61"/>
      <c r="N8168" s="6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  <c r="AX8168" s="2"/>
      <c r="AY8168" s="2"/>
      <c r="AZ8168" s="2"/>
      <c r="BA8168" s="2"/>
      <c r="BB8168" s="2"/>
      <c r="BC8168" s="2"/>
      <c r="BD8168" s="2"/>
      <c r="BE8168" s="2"/>
      <c r="BF8168" s="2"/>
      <c r="BG8168" s="2"/>
      <c r="BH8168" s="2"/>
      <c r="BI8168" s="2"/>
      <c r="BJ8168" s="2"/>
      <c r="BK8168" s="2"/>
      <c r="BL8168" s="2"/>
      <c r="BM8168" s="2"/>
      <c r="BN8168" s="2"/>
      <c r="BO8168" s="2"/>
      <c r="BP8168" s="2"/>
      <c r="BQ8168" s="2"/>
      <c r="BR8168" s="2"/>
      <c r="BS8168" s="2"/>
      <c r="BT8168" s="2"/>
      <c r="BU8168" s="2"/>
      <c r="BV8168" s="2"/>
      <c r="BW8168" s="2"/>
      <c r="BX8168" s="2"/>
      <c r="BY8168" s="2"/>
      <c r="BZ8168" s="2"/>
      <c r="CA8168" s="2"/>
      <c r="CB8168" s="2"/>
      <c r="CC8168" s="2"/>
      <c r="CD8168" s="2"/>
      <c r="CE8168" s="2"/>
    </row>
    <row r="8169" spans="1:83" s="10" customFormat="1" ht="12.75" customHeight="1" x14ac:dyDescent="0.2">
      <c r="A8169" s="51" t="s">
        <v>3757</v>
      </c>
      <c r="B8169" s="9" t="s">
        <v>1258</v>
      </c>
      <c r="C8169" s="66" t="s">
        <v>4035</v>
      </c>
      <c r="D8169" s="44" t="s">
        <v>4269</v>
      </c>
      <c r="E8169" s="54"/>
      <c r="F8169" s="55"/>
      <c r="G8169" s="56">
        <v>240</v>
      </c>
      <c r="H8169" s="57">
        <f t="shared" si="254"/>
        <v>283.2</v>
      </c>
      <c r="I8169" s="58">
        <f t="shared" si="255"/>
        <v>0</v>
      </c>
      <c r="J8169" s="59" t="s">
        <v>4027</v>
      </c>
      <c r="K8169" s="59"/>
      <c r="L8169" s="65">
        <v>6370</v>
      </c>
      <c r="M8169" s="61">
        <v>1.3</v>
      </c>
      <c r="N8169" s="6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  <c r="AX8169" s="2"/>
      <c r="AY8169" s="2"/>
      <c r="AZ8169" s="2"/>
      <c r="BA8169" s="2"/>
      <c r="BB8169" s="2"/>
      <c r="BC8169" s="2"/>
      <c r="BD8169" s="2"/>
      <c r="BE8169" s="2"/>
      <c r="BF8169" s="2"/>
      <c r="BG8169" s="2"/>
      <c r="BH8169" s="2"/>
      <c r="BI8169" s="2"/>
      <c r="BJ8169" s="2"/>
      <c r="BK8169" s="2"/>
      <c r="BL8169" s="2"/>
      <c r="BM8169" s="2"/>
      <c r="BN8169" s="2"/>
      <c r="BO8169" s="2"/>
      <c r="BP8169" s="2"/>
      <c r="BQ8169" s="2"/>
      <c r="BR8169" s="2"/>
      <c r="BS8169" s="2"/>
      <c r="BT8169" s="2"/>
      <c r="BU8169" s="2"/>
      <c r="BV8169" s="2"/>
      <c r="BW8169" s="2"/>
      <c r="BX8169" s="2"/>
      <c r="BY8169" s="2"/>
      <c r="BZ8169" s="2"/>
      <c r="CA8169" s="2"/>
      <c r="CB8169" s="2"/>
      <c r="CC8169" s="2"/>
      <c r="CD8169" s="2"/>
      <c r="CE8169" s="2"/>
    </row>
    <row r="8170" spans="1:83" s="10" customFormat="1" ht="12.75" customHeight="1" x14ac:dyDescent="0.2">
      <c r="A8170" s="51" t="s">
        <v>3758</v>
      </c>
      <c r="B8170" s="9" t="s">
        <v>1259</v>
      </c>
      <c r="C8170" s="66" t="s">
        <v>4035</v>
      </c>
      <c r="D8170" s="44" t="s">
        <v>4269</v>
      </c>
      <c r="E8170" s="54"/>
      <c r="F8170" s="55"/>
      <c r="G8170" s="56">
        <v>1230.76</v>
      </c>
      <c r="H8170" s="57">
        <f t="shared" si="254"/>
        <v>1452.2967999999998</v>
      </c>
      <c r="I8170" s="58">
        <f t="shared" si="255"/>
        <v>0</v>
      </c>
      <c r="J8170" s="59" t="s">
        <v>4027</v>
      </c>
      <c r="K8170" s="59"/>
      <c r="L8170" s="60" t="s">
        <v>4414</v>
      </c>
      <c r="M8170" s="61">
        <v>6.67</v>
      </c>
      <c r="N8170" s="6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  <c r="AO8170" s="2"/>
      <c r="AP8170" s="2"/>
      <c r="AQ8170" s="2"/>
      <c r="AR8170" s="2"/>
      <c r="AS8170" s="2"/>
      <c r="AT8170" s="2"/>
      <c r="AU8170" s="2"/>
      <c r="AV8170" s="2"/>
      <c r="AW8170" s="2"/>
      <c r="AX8170" s="2"/>
      <c r="AY8170" s="2"/>
      <c r="AZ8170" s="2"/>
      <c r="BA8170" s="2"/>
      <c r="BB8170" s="2"/>
      <c r="BC8170" s="2"/>
      <c r="BD8170" s="2"/>
      <c r="BE8170" s="2"/>
      <c r="BF8170" s="2"/>
      <c r="BG8170" s="2"/>
      <c r="BH8170" s="2"/>
      <c r="BI8170" s="2"/>
      <c r="BJ8170" s="2"/>
      <c r="BK8170" s="2"/>
      <c r="BL8170" s="2"/>
      <c r="BM8170" s="2"/>
      <c r="BN8170" s="2"/>
      <c r="BO8170" s="2"/>
      <c r="BP8170" s="2"/>
      <c r="BQ8170" s="2"/>
      <c r="BR8170" s="2"/>
      <c r="BS8170" s="2"/>
      <c r="BT8170" s="2"/>
      <c r="BU8170" s="2"/>
      <c r="BV8170" s="2"/>
      <c r="BW8170" s="2"/>
      <c r="BX8170" s="2"/>
      <c r="BY8170" s="2"/>
      <c r="BZ8170" s="2"/>
      <c r="CA8170" s="2"/>
      <c r="CB8170" s="2"/>
      <c r="CC8170" s="2"/>
      <c r="CD8170" s="2"/>
      <c r="CE8170" s="2"/>
    </row>
    <row r="8171" spans="1:83" s="10" customFormat="1" ht="12.75" customHeight="1" x14ac:dyDescent="0.2">
      <c r="A8171" s="51" t="s">
        <v>3759</v>
      </c>
      <c r="B8171" s="9" t="s">
        <v>1259</v>
      </c>
      <c r="C8171" s="66" t="s">
        <v>4035</v>
      </c>
      <c r="D8171" s="44" t="s">
        <v>4269</v>
      </c>
      <c r="E8171" s="54"/>
      <c r="F8171" s="55"/>
      <c r="G8171" s="56">
        <v>1166.58</v>
      </c>
      <c r="H8171" s="57">
        <f t="shared" si="254"/>
        <v>1376.5643999999998</v>
      </c>
      <c r="I8171" s="58">
        <f t="shared" si="255"/>
        <v>0</v>
      </c>
      <c r="J8171" s="59" t="s">
        <v>4027</v>
      </c>
      <c r="K8171" s="59"/>
      <c r="L8171" s="60" t="s">
        <v>4414</v>
      </c>
      <c r="M8171" s="61">
        <v>6.67</v>
      </c>
      <c r="N8171" s="6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  <c r="AO8171" s="2"/>
      <c r="AP8171" s="2"/>
      <c r="AQ8171" s="2"/>
      <c r="AR8171" s="2"/>
      <c r="AS8171" s="2"/>
      <c r="AT8171" s="2"/>
      <c r="AU8171" s="2"/>
      <c r="AV8171" s="2"/>
      <c r="AW8171" s="2"/>
      <c r="AX8171" s="2"/>
      <c r="AY8171" s="2"/>
      <c r="AZ8171" s="2"/>
      <c r="BA8171" s="2"/>
      <c r="BB8171" s="2"/>
      <c r="BC8171" s="2"/>
      <c r="BD8171" s="2"/>
      <c r="BE8171" s="2"/>
      <c r="BF8171" s="2"/>
      <c r="BG8171" s="2"/>
      <c r="BH8171" s="2"/>
      <c r="BI8171" s="2"/>
      <c r="BJ8171" s="2"/>
      <c r="BK8171" s="2"/>
      <c r="BL8171" s="2"/>
      <c r="BM8171" s="2"/>
      <c r="BN8171" s="2"/>
      <c r="BO8171" s="2"/>
      <c r="BP8171" s="2"/>
      <c r="BQ8171" s="2"/>
      <c r="BR8171" s="2"/>
      <c r="BS8171" s="2"/>
      <c r="BT8171" s="2"/>
      <c r="BU8171" s="2"/>
      <c r="BV8171" s="2"/>
      <c r="BW8171" s="2"/>
      <c r="BX8171" s="2"/>
      <c r="BY8171" s="2"/>
      <c r="BZ8171" s="2"/>
      <c r="CA8171" s="2"/>
      <c r="CB8171" s="2"/>
      <c r="CC8171" s="2"/>
      <c r="CD8171" s="2"/>
      <c r="CE8171" s="2"/>
    </row>
    <row r="8172" spans="1:83" s="10" customFormat="1" ht="12.75" customHeight="1" x14ac:dyDescent="0.2">
      <c r="A8172" s="78" t="s">
        <v>13244</v>
      </c>
      <c r="B8172" s="70" t="s">
        <v>13245</v>
      </c>
      <c r="C8172" s="66" t="s">
        <v>4035</v>
      </c>
      <c r="D8172" s="44" t="s">
        <v>4269</v>
      </c>
      <c r="E8172" s="54"/>
      <c r="F8172" s="55"/>
      <c r="G8172" s="56">
        <v>13.03</v>
      </c>
      <c r="H8172" s="57">
        <f t="shared" si="254"/>
        <v>15.375399999999999</v>
      </c>
      <c r="I8172" s="58">
        <f t="shared" si="255"/>
        <v>0</v>
      </c>
      <c r="J8172" s="59"/>
      <c r="K8172" s="59"/>
      <c r="L8172" s="73"/>
      <c r="M8172" s="61">
        <v>3.3000000000000002E-2</v>
      </c>
      <c r="N8172" s="6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  <c r="AO8172" s="2"/>
      <c r="AP8172" s="2"/>
      <c r="AQ8172" s="2"/>
      <c r="AR8172" s="2"/>
      <c r="AS8172" s="2"/>
      <c r="AT8172" s="2"/>
      <c r="AU8172" s="2"/>
      <c r="AV8172" s="2"/>
      <c r="AW8172" s="2"/>
      <c r="AX8172" s="2"/>
      <c r="AY8172" s="2"/>
      <c r="AZ8172" s="2"/>
      <c r="BA8172" s="2"/>
      <c r="BB8172" s="2"/>
      <c r="BC8172" s="2"/>
      <c r="BD8172" s="2"/>
      <c r="BE8172" s="2"/>
      <c r="BF8172" s="2"/>
      <c r="BG8172" s="2"/>
      <c r="BH8172" s="2"/>
      <c r="BI8172" s="2"/>
      <c r="BJ8172" s="2"/>
      <c r="BK8172" s="2"/>
      <c r="BL8172" s="2"/>
      <c r="BM8172" s="2"/>
      <c r="BN8172" s="2"/>
      <c r="BO8172" s="2"/>
      <c r="BP8172" s="2"/>
      <c r="BQ8172" s="2"/>
      <c r="BR8172" s="2"/>
      <c r="BS8172" s="2"/>
      <c r="BT8172" s="2"/>
      <c r="BU8172" s="2"/>
      <c r="BV8172" s="2"/>
      <c r="BW8172" s="2"/>
      <c r="BX8172" s="2"/>
      <c r="BY8172" s="2"/>
      <c r="BZ8172" s="2"/>
      <c r="CA8172" s="2"/>
      <c r="CB8172" s="2"/>
      <c r="CC8172" s="2"/>
      <c r="CD8172" s="2"/>
      <c r="CE8172" s="2"/>
    </row>
    <row r="8173" spans="1:83" s="10" customFormat="1" ht="12.75" customHeight="1" x14ac:dyDescent="0.2">
      <c r="A8173" s="51" t="s">
        <v>13246</v>
      </c>
      <c r="B8173" s="9" t="s">
        <v>1260</v>
      </c>
      <c r="C8173" s="66" t="s">
        <v>4035</v>
      </c>
      <c r="D8173" s="44" t="s">
        <v>4269</v>
      </c>
      <c r="E8173" s="54"/>
      <c r="F8173" s="55"/>
      <c r="G8173" s="56">
        <v>2274.98</v>
      </c>
      <c r="H8173" s="57">
        <f t="shared" si="254"/>
        <v>2684.4764</v>
      </c>
      <c r="I8173" s="58">
        <f t="shared" si="255"/>
        <v>0</v>
      </c>
      <c r="J8173" s="59" t="s">
        <v>4027</v>
      </c>
      <c r="K8173" s="59"/>
      <c r="L8173" s="60" t="s">
        <v>4029</v>
      </c>
      <c r="M8173" s="61">
        <v>4.4000000000000004</v>
      </c>
      <c r="N8173" s="6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  <c r="AO8173" s="2"/>
      <c r="AP8173" s="2"/>
      <c r="AQ8173" s="2"/>
      <c r="AR8173" s="2"/>
      <c r="AS8173" s="2"/>
      <c r="AT8173" s="2"/>
      <c r="AU8173" s="2"/>
      <c r="AV8173" s="2"/>
      <c r="AW8173" s="2"/>
      <c r="AX8173" s="2"/>
      <c r="AY8173" s="2"/>
      <c r="AZ8173" s="2"/>
      <c r="BA8173" s="2"/>
      <c r="BB8173" s="2"/>
      <c r="BC8173" s="2"/>
      <c r="BD8173" s="2"/>
      <c r="BE8173" s="2"/>
      <c r="BF8173" s="2"/>
      <c r="BG8173" s="2"/>
      <c r="BH8173" s="2"/>
      <c r="BI8173" s="2"/>
      <c r="BJ8173" s="2"/>
      <c r="BK8173" s="2"/>
      <c r="BL8173" s="2"/>
      <c r="BM8173" s="2"/>
      <c r="BN8173" s="2"/>
      <c r="BO8173" s="2"/>
      <c r="BP8173" s="2"/>
      <c r="BQ8173" s="2"/>
      <c r="BR8173" s="2"/>
      <c r="BS8173" s="2"/>
      <c r="BT8173" s="2"/>
      <c r="BU8173" s="2"/>
      <c r="BV8173" s="2"/>
      <c r="BW8173" s="2"/>
      <c r="BX8173" s="2"/>
      <c r="BY8173" s="2"/>
      <c r="BZ8173" s="2"/>
      <c r="CA8173" s="2"/>
      <c r="CB8173" s="2"/>
      <c r="CC8173" s="2"/>
      <c r="CD8173" s="2"/>
      <c r="CE8173" s="2"/>
    </row>
    <row r="8174" spans="1:83" s="10" customFormat="1" ht="12.75" customHeight="1" x14ac:dyDescent="0.2">
      <c r="A8174" s="51" t="s">
        <v>13247</v>
      </c>
      <c r="B8174" s="9" t="s">
        <v>1260</v>
      </c>
      <c r="C8174" s="66" t="s">
        <v>4035</v>
      </c>
      <c r="D8174" s="44" t="s">
        <v>4269</v>
      </c>
      <c r="E8174" s="54"/>
      <c r="F8174" s="55"/>
      <c r="G8174" s="56">
        <v>1864.71</v>
      </c>
      <c r="H8174" s="57">
        <f t="shared" si="254"/>
        <v>2200.3577999999998</v>
      </c>
      <c r="I8174" s="58">
        <f t="shared" si="255"/>
        <v>0</v>
      </c>
      <c r="J8174" s="59" t="s">
        <v>4027</v>
      </c>
      <c r="K8174" s="59"/>
      <c r="L8174" s="60" t="s">
        <v>4029</v>
      </c>
      <c r="M8174" s="61">
        <v>4.4000000000000004</v>
      </c>
      <c r="N8174" s="6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  <c r="AO8174" s="2"/>
      <c r="AP8174" s="2"/>
      <c r="AQ8174" s="2"/>
      <c r="AR8174" s="2"/>
      <c r="AS8174" s="2"/>
      <c r="AT8174" s="2"/>
      <c r="AU8174" s="2"/>
      <c r="AV8174" s="2"/>
      <c r="AW8174" s="2"/>
      <c r="AX8174" s="2"/>
      <c r="AY8174" s="2"/>
      <c r="AZ8174" s="2"/>
      <c r="BA8174" s="2"/>
      <c r="BB8174" s="2"/>
      <c r="BC8174" s="2"/>
      <c r="BD8174" s="2"/>
      <c r="BE8174" s="2"/>
      <c r="BF8174" s="2"/>
      <c r="BG8174" s="2"/>
      <c r="BH8174" s="2"/>
      <c r="BI8174" s="2"/>
      <c r="BJ8174" s="2"/>
      <c r="BK8174" s="2"/>
      <c r="BL8174" s="2"/>
      <c r="BM8174" s="2"/>
      <c r="BN8174" s="2"/>
      <c r="BO8174" s="2"/>
      <c r="BP8174" s="2"/>
      <c r="BQ8174" s="2"/>
      <c r="BR8174" s="2"/>
      <c r="BS8174" s="2"/>
      <c r="BT8174" s="2"/>
      <c r="BU8174" s="2"/>
      <c r="BV8174" s="2"/>
      <c r="BW8174" s="2"/>
      <c r="BX8174" s="2"/>
      <c r="BY8174" s="2"/>
      <c r="BZ8174" s="2"/>
      <c r="CA8174" s="2"/>
      <c r="CB8174" s="2"/>
      <c r="CC8174" s="2"/>
      <c r="CD8174" s="2"/>
      <c r="CE8174" s="2"/>
    </row>
    <row r="8175" spans="1:83" s="10" customFormat="1" ht="12.75" customHeight="1" x14ac:dyDescent="0.2">
      <c r="A8175" s="51" t="s">
        <v>3760</v>
      </c>
      <c r="B8175" s="9" t="s">
        <v>616</v>
      </c>
      <c r="C8175" s="66" t="s">
        <v>4035</v>
      </c>
      <c r="D8175" s="44" t="s">
        <v>4269</v>
      </c>
      <c r="E8175" s="54"/>
      <c r="F8175" s="55"/>
      <c r="G8175" s="56">
        <v>2129.92</v>
      </c>
      <c r="H8175" s="57">
        <f t="shared" si="254"/>
        <v>2513.3056000000001</v>
      </c>
      <c r="I8175" s="58">
        <f t="shared" si="255"/>
        <v>0</v>
      </c>
      <c r="J8175" s="59" t="s">
        <v>4027</v>
      </c>
      <c r="K8175" s="59"/>
      <c r="L8175" s="60" t="s">
        <v>4321</v>
      </c>
      <c r="M8175" s="61">
        <v>4.5</v>
      </c>
      <c r="N8175" s="6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  <c r="AO8175" s="2"/>
      <c r="AP8175" s="2"/>
      <c r="AQ8175" s="2"/>
      <c r="AR8175" s="2"/>
      <c r="AS8175" s="2"/>
      <c r="AT8175" s="2"/>
      <c r="AU8175" s="2"/>
      <c r="AV8175" s="2"/>
      <c r="AW8175" s="2"/>
      <c r="AX8175" s="2"/>
      <c r="AY8175" s="2"/>
      <c r="AZ8175" s="2"/>
      <c r="BA8175" s="2"/>
      <c r="BB8175" s="2"/>
      <c r="BC8175" s="2"/>
      <c r="BD8175" s="2"/>
      <c r="BE8175" s="2"/>
      <c r="BF8175" s="2"/>
      <c r="BG8175" s="2"/>
      <c r="BH8175" s="2"/>
      <c r="BI8175" s="2"/>
      <c r="BJ8175" s="2"/>
      <c r="BK8175" s="2"/>
      <c r="BL8175" s="2"/>
      <c r="BM8175" s="2"/>
      <c r="BN8175" s="2"/>
      <c r="BO8175" s="2"/>
      <c r="BP8175" s="2"/>
      <c r="BQ8175" s="2"/>
      <c r="BR8175" s="2"/>
      <c r="BS8175" s="2"/>
      <c r="BT8175" s="2"/>
      <c r="BU8175" s="2"/>
      <c r="BV8175" s="2"/>
      <c r="BW8175" s="2"/>
      <c r="BX8175" s="2"/>
      <c r="BY8175" s="2"/>
      <c r="BZ8175" s="2"/>
      <c r="CA8175" s="2"/>
      <c r="CB8175" s="2"/>
      <c r="CC8175" s="2"/>
      <c r="CD8175" s="2"/>
      <c r="CE8175" s="2"/>
    </row>
    <row r="8176" spans="1:83" s="10" customFormat="1" ht="12.75" customHeight="1" x14ac:dyDescent="0.2">
      <c r="A8176" s="51" t="s">
        <v>3761</v>
      </c>
      <c r="B8176" s="9" t="s">
        <v>616</v>
      </c>
      <c r="C8176" s="66" t="s">
        <v>4035</v>
      </c>
      <c r="D8176" s="44" t="s">
        <v>4269</v>
      </c>
      <c r="E8176" s="54"/>
      <c r="F8176" s="55"/>
      <c r="G8176" s="56">
        <v>2129.92</v>
      </c>
      <c r="H8176" s="57">
        <f t="shared" si="254"/>
        <v>2513.3056000000001</v>
      </c>
      <c r="I8176" s="58">
        <f t="shared" si="255"/>
        <v>0</v>
      </c>
      <c r="J8176" s="59" t="s">
        <v>4027</v>
      </c>
      <c r="K8176" s="59"/>
      <c r="L8176" s="60" t="s">
        <v>4321</v>
      </c>
      <c r="M8176" s="61">
        <v>4.5</v>
      </c>
      <c r="N8176" s="6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  <c r="AO8176" s="2"/>
      <c r="AP8176" s="2"/>
      <c r="AQ8176" s="2"/>
      <c r="AR8176" s="2"/>
      <c r="AS8176" s="2"/>
      <c r="AT8176" s="2"/>
      <c r="AU8176" s="2"/>
      <c r="AV8176" s="2"/>
      <c r="AW8176" s="2"/>
      <c r="AX8176" s="2"/>
      <c r="AY8176" s="2"/>
      <c r="AZ8176" s="2"/>
      <c r="BA8176" s="2"/>
      <c r="BB8176" s="2"/>
      <c r="BC8176" s="2"/>
      <c r="BD8176" s="2"/>
      <c r="BE8176" s="2"/>
      <c r="BF8176" s="2"/>
      <c r="BG8176" s="2"/>
      <c r="BH8176" s="2"/>
      <c r="BI8176" s="2"/>
      <c r="BJ8176" s="2"/>
      <c r="BK8176" s="2"/>
      <c r="BL8176" s="2"/>
      <c r="BM8176" s="2"/>
      <c r="BN8176" s="2"/>
      <c r="BO8176" s="2"/>
      <c r="BP8176" s="2"/>
      <c r="BQ8176" s="2"/>
      <c r="BR8176" s="2"/>
      <c r="BS8176" s="2"/>
      <c r="BT8176" s="2"/>
      <c r="BU8176" s="2"/>
      <c r="BV8176" s="2"/>
      <c r="BW8176" s="2"/>
      <c r="BX8176" s="2"/>
      <c r="BY8176" s="2"/>
      <c r="BZ8176" s="2"/>
      <c r="CA8176" s="2"/>
      <c r="CB8176" s="2"/>
      <c r="CC8176" s="2"/>
      <c r="CD8176" s="2"/>
      <c r="CE8176" s="2"/>
    </row>
    <row r="8177" spans="1:83" s="10" customFormat="1" ht="12.75" customHeight="1" x14ac:dyDescent="0.2">
      <c r="A8177" s="51" t="s">
        <v>3762</v>
      </c>
      <c r="B8177" s="9" t="s">
        <v>1260</v>
      </c>
      <c r="C8177" s="66" t="s">
        <v>4035</v>
      </c>
      <c r="D8177" s="44" t="s">
        <v>4269</v>
      </c>
      <c r="E8177" s="54"/>
      <c r="F8177" s="55"/>
      <c r="G8177" s="56">
        <v>970.13</v>
      </c>
      <c r="H8177" s="57">
        <f t="shared" si="254"/>
        <v>1144.7533999999998</v>
      </c>
      <c r="I8177" s="58">
        <f t="shared" si="255"/>
        <v>0</v>
      </c>
      <c r="J8177" s="59" t="s">
        <v>4027</v>
      </c>
      <c r="K8177" s="59"/>
      <c r="L8177" s="60" t="s">
        <v>4414</v>
      </c>
      <c r="M8177" s="61">
        <v>2.5499999999999998</v>
      </c>
      <c r="N8177" s="6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  <c r="AO8177" s="2"/>
      <c r="AP8177" s="2"/>
      <c r="AQ8177" s="2"/>
      <c r="AR8177" s="2"/>
      <c r="AS8177" s="2"/>
      <c r="AT8177" s="2"/>
      <c r="AU8177" s="2"/>
      <c r="AV8177" s="2"/>
      <c r="AW8177" s="2"/>
      <c r="AX8177" s="2"/>
      <c r="AY8177" s="2"/>
      <c r="AZ8177" s="2"/>
      <c r="BA8177" s="2"/>
      <c r="BB8177" s="2"/>
      <c r="BC8177" s="2"/>
      <c r="BD8177" s="2"/>
      <c r="BE8177" s="2"/>
      <c r="BF8177" s="2"/>
      <c r="BG8177" s="2"/>
      <c r="BH8177" s="2"/>
      <c r="BI8177" s="2"/>
      <c r="BJ8177" s="2"/>
      <c r="BK8177" s="2"/>
      <c r="BL8177" s="2"/>
      <c r="BM8177" s="2"/>
      <c r="BN8177" s="2"/>
      <c r="BO8177" s="2"/>
      <c r="BP8177" s="2"/>
      <c r="BQ8177" s="2"/>
      <c r="BR8177" s="2"/>
      <c r="BS8177" s="2"/>
      <c r="BT8177" s="2"/>
      <c r="BU8177" s="2"/>
      <c r="BV8177" s="2"/>
      <c r="BW8177" s="2"/>
      <c r="BX8177" s="2"/>
      <c r="BY8177" s="2"/>
      <c r="BZ8177" s="2"/>
      <c r="CA8177" s="2"/>
      <c r="CB8177" s="2"/>
      <c r="CC8177" s="2"/>
      <c r="CD8177" s="2"/>
      <c r="CE8177" s="2"/>
    </row>
    <row r="8178" spans="1:83" s="10" customFormat="1" ht="12.75" customHeight="1" x14ac:dyDescent="0.2">
      <c r="A8178" s="51" t="s">
        <v>3763</v>
      </c>
      <c r="B8178" s="9" t="s">
        <v>1260</v>
      </c>
      <c r="C8178" s="66" t="s">
        <v>4035</v>
      </c>
      <c r="D8178" s="44" t="s">
        <v>4269</v>
      </c>
      <c r="E8178" s="54"/>
      <c r="F8178" s="55"/>
      <c r="G8178" s="56">
        <v>1053.3900000000001</v>
      </c>
      <c r="H8178" s="57">
        <f t="shared" si="254"/>
        <v>1243.0001999999999</v>
      </c>
      <c r="I8178" s="58">
        <f t="shared" si="255"/>
        <v>0</v>
      </c>
      <c r="J8178" s="59" t="s">
        <v>4027</v>
      </c>
      <c r="K8178" s="59"/>
      <c r="L8178" s="60" t="s">
        <v>4414</v>
      </c>
      <c r="M8178" s="61">
        <v>2.5499999999999998</v>
      </c>
      <c r="N8178" s="6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  <c r="AO8178" s="2"/>
      <c r="AP8178" s="2"/>
      <c r="AQ8178" s="2"/>
      <c r="AR8178" s="2"/>
      <c r="AS8178" s="2"/>
      <c r="AT8178" s="2"/>
      <c r="AU8178" s="2"/>
      <c r="AV8178" s="2"/>
      <c r="AW8178" s="2"/>
      <c r="AX8178" s="2"/>
      <c r="AY8178" s="2"/>
      <c r="AZ8178" s="2"/>
      <c r="BA8178" s="2"/>
      <c r="BB8178" s="2"/>
      <c r="BC8178" s="2"/>
      <c r="BD8178" s="2"/>
      <c r="BE8178" s="2"/>
      <c r="BF8178" s="2"/>
      <c r="BG8178" s="2"/>
      <c r="BH8178" s="2"/>
      <c r="BI8178" s="2"/>
      <c r="BJ8178" s="2"/>
      <c r="BK8178" s="2"/>
      <c r="BL8178" s="2"/>
      <c r="BM8178" s="2"/>
      <c r="BN8178" s="2"/>
      <c r="BO8178" s="2"/>
      <c r="BP8178" s="2"/>
      <c r="BQ8178" s="2"/>
      <c r="BR8178" s="2"/>
      <c r="BS8178" s="2"/>
      <c r="BT8178" s="2"/>
      <c r="BU8178" s="2"/>
      <c r="BV8178" s="2"/>
      <c r="BW8178" s="2"/>
      <c r="BX8178" s="2"/>
      <c r="BY8178" s="2"/>
      <c r="BZ8178" s="2"/>
      <c r="CA8178" s="2"/>
      <c r="CB8178" s="2"/>
      <c r="CC8178" s="2"/>
      <c r="CD8178" s="2"/>
      <c r="CE8178" s="2"/>
    </row>
    <row r="8179" spans="1:83" s="10" customFormat="1" ht="12.75" customHeight="1" x14ac:dyDescent="0.2">
      <c r="A8179" s="51" t="s">
        <v>3764</v>
      </c>
      <c r="B8179" s="9" t="s">
        <v>1261</v>
      </c>
      <c r="C8179" s="66" t="s">
        <v>4035</v>
      </c>
      <c r="D8179" s="44" t="s">
        <v>4269</v>
      </c>
      <c r="E8179" s="54"/>
      <c r="F8179" s="55"/>
      <c r="G8179" s="56">
        <v>1382.86</v>
      </c>
      <c r="H8179" s="57">
        <f t="shared" si="254"/>
        <v>1631.7747999999997</v>
      </c>
      <c r="I8179" s="58">
        <f t="shared" si="255"/>
        <v>0</v>
      </c>
      <c r="J8179" s="59" t="s">
        <v>4027</v>
      </c>
      <c r="K8179" s="59"/>
      <c r="L8179" s="60" t="s">
        <v>4414</v>
      </c>
      <c r="M8179" s="61">
        <v>3.92</v>
      </c>
      <c r="N8179" s="6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  <c r="AO8179" s="2"/>
      <c r="AP8179" s="2"/>
      <c r="AQ8179" s="2"/>
      <c r="AR8179" s="2"/>
      <c r="AS8179" s="2"/>
      <c r="AT8179" s="2"/>
      <c r="AU8179" s="2"/>
      <c r="AV8179" s="2"/>
      <c r="AW8179" s="2"/>
      <c r="AX8179" s="2"/>
      <c r="AY8179" s="2"/>
      <c r="AZ8179" s="2"/>
      <c r="BA8179" s="2"/>
      <c r="BB8179" s="2"/>
      <c r="BC8179" s="2"/>
      <c r="BD8179" s="2"/>
      <c r="BE8179" s="2"/>
      <c r="BF8179" s="2"/>
      <c r="BG8179" s="2"/>
      <c r="BH8179" s="2"/>
      <c r="BI8179" s="2"/>
      <c r="BJ8179" s="2"/>
      <c r="BK8179" s="2"/>
      <c r="BL8179" s="2"/>
      <c r="BM8179" s="2"/>
      <c r="BN8179" s="2"/>
      <c r="BO8179" s="2"/>
      <c r="BP8179" s="2"/>
      <c r="BQ8179" s="2"/>
      <c r="BR8179" s="2"/>
      <c r="BS8179" s="2"/>
      <c r="BT8179" s="2"/>
      <c r="BU8179" s="2"/>
      <c r="BV8179" s="2"/>
      <c r="BW8179" s="2"/>
      <c r="BX8179" s="2"/>
      <c r="BY8179" s="2"/>
      <c r="BZ8179" s="2"/>
      <c r="CA8179" s="2"/>
      <c r="CB8179" s="2"/>
      <c r="CC8179" s="2"/>
      <c r="CD8179" s="2"/>
      <c r="CE8179" s="2"/>
    </row>
    <row r="8180" spans="1:83" s="10" customFormat="1" ht="12.75" customHeight="1" x14ac:dyDescent="0.2">
      <c r="A8180" s="51" t="s">
        <v>13248</v>
      </c>
      <c r="B8180" s="9" t="s">
        <v>13249</v>
      </c>
      <c r="C8180" s="66" t="s">
        <v>4035</v>
      </c>
      <c r="D8180" s="44" t="s">
        <v>4269</v>
      </c>
      <c r="E8180" s="54"/>
      <c r="F8180" s="55"/>
      <c r="G8180" s="56">
        <v>2617.5</v>
      </c>
      <c r="H8180" s="57">
        <f t="shared" si="254"/>
        <v>3088.6499999999996</v>
      </c>
      <c r="I8180" s="58">
        <f t="shared" si="255"/>
        <v>0</v>
      </c>
      <c r="J8180" s="59" t="s">
        <v>4027</v>
      </c>
      <c r="K8180" s="59"/>
      <c r="L8180" s="60" t="s">
        <v>4029</v>
      </c>
      <c r="M8180" s="61">
        <v>2.9</v>
      </c>
      <c r="N8180" s="6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  <c r="AX8180" s="2"/>
      <c r="AY8180" s="2"/>
      <c r="AZ8180" s="2"/>
      <c r="BA8180" s="2"/>
      <c r="BB8180" s="2"/>
      <c r="BC8180" s="2"/>
      <c r="BD8180" s="2"/>
      <c r="BE8180" s="2"/>
      <c r="BF8180" s="2"/>
      <c r="BG8180" s="2"/>
      <c r="BH8180" s="2"/>
      <c r="BI8180" s="2"/>
      <c r="BJ8180" s="2"/>
      <c r="BK8180" s="2"/>
      <c r="BL8180" s="2"/>
      <c r="BM8180" s="2"/>
      <c r="BN8180" s="2"/>
      <c r="BO8180" s="2"/>
      <c r="BP8180" s="2"/>
      <c r="BQ8180" s="2"/>
      <c r="BR8180" s="2"/>
      <c r="BS8180" s="2"/>
      <c r="BT8180" s="2"/>
      <c r="BU8180" s="2"/>
      <c r="BV8180" s="2"/>
      <c r="BW8180" s="2"/>
      <c r="BX8180" s="2"/>
      <c r="BY8180" s="2"/>
      <c r="BZ8180" s="2"/>
      <c r="CA8180" s="2"/>
      <c r="CB8180" s="2"/>
      <c r="CC8180" s="2"/>
      <c r="CD8180" s="2"/>
      <c r="CE8180" s="2"/>
    </row>
    <row r="8181" spans="1:83" s="10" customFormat="1" ht="12.75" customHeight="1" x14ac:dyDescent="0.2">
      <c r="A8181" s="51" t="s">
        <v>3765</v>
      </c>
      <c r="B8181" s="9" t="s">
        <v>1262</v>
      </c>
      <c r="C8181" s="66" t="s">
        <v>4035</v>
      </c>
      <c r="D8181" s="44" t="s">
        <v>4269</v>
      </c>
      <c r="E8181" s="54"/>
      <c r="F8181" s="55"/>
      <c r="G8181" s="56">
        <v>829.86</v>
      </c>
      <c r="H8181" s="57">
        <f t="shared" si="254"/>
        <v>979.23479999999995</v>
      </c>
      <c r="I8181" s="58">
        <f t="shared" si="255"/>
        <v>0</v>
      </c>
      <c r="J8181" s="59" t="s">
        <v>4027</v>
      </c>
      <c r="K8181" s="59"/>
      <c r="L8181" s="60" t="s">
        <v>4414</v>
      </c>
      <c r="M8181" s="61">
        <v>0.75</v>
      </c>
      <c r="N8181" s="6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  <c r="AX8181" s="2"/>
      <c r="AY8181" s="2"/>
      <c r="AZ8181" s="2"/>
      <c r="BA8181" s="2"/>
      <c r="BB8181" s="2"/>
      <c r="BC8181" s="2"/>
      <c r="BD8181" s="2"/>
      <c r="BE8181" s="2"/>
      <c r="BF8181" s="2"/>
      <c r="BG8181" s="2"/>
      <c r="BH8181" s="2"/>
      <c r="BI8181" s="2"/>
      <c r="BJ8181" s="2"/>
      <c r="BK8181" s="2"/>
      <c r="BL8181" s="2"/>
      <c r="BM8181" s="2"/>
      <c r="BN8181" s="2"/>
      <c r="BO8181" s="2"/>
      <c r="BP8181" s="2"/>
      <c r="BQ8181" s="2"/>
      <c r="BR8181" s="2"/>
      <c r="BS8181" s="2"/>
      <c r="BT8181" s="2"/>
      <c r="BU8181" s="2"/>
      <c r="BV8181" s="2"/>
      <c r="BW8181" s="2"/>
      <c r="BX8181" s="2"/>
      <c r="BY8181" s="2"/>
      <c r="BZ8181" s="2"/>
      <c r="CA8181" s="2"/>
      <c r="CB8181" s="2"/>
      <c r="CC8181" s="2"/>
      <c r="CD8181" s="2"/>
      <c r="CE8181" s="2"/>
    </row>
    <row r="8182" spans="1:83" s="10" customFormat="1" ht="12.75" customHeight="1" x14ac:dyDescent="0.2">
      <c r="A8182" s="51" t="s">
        <v>13250</v>
      </c>
      <c r="B8182" s="9" t="s">
        <v>13251</v>
      </c>
      <c r="C8182" s="66" t="s">
        <v>4035</v>
      </c>
      <c r="D8182" s="44" t="s">
        <v>4494</v>
      </c>
      <c r="E8182" s="54"/>
      <c r="F8182" s="55"/>
      <c r="G8182" s="56">
        <v>2350</v>
      </c>
      <c r="H8182" s="57">
        <f t="shared" si="254"/>
        <v>2773</v>
      </c>
      <c r="I8182" s="58">
        <f t="shared" si="255"/>
        <v>0</v>
      </c>
      <c r="J8182" s="59" t="s">
        <v>4027</v>
      </c>
      <c r="K8182" s="59"/>
      <c r="L8182" s="60" t="s">
        <v>4029</v>
      </c>
      <c r="M8182" s="61">
        <v>4</v>
      </c>
      <c r="N8182" s="6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  <c r="AX8182" s="2"/>
      <c r="AY8182" s="2"/>
      <c r="AZ8182" s="2"/>
      <c r="BA8182" s="2"/>
      <c r="BB8182" s="2"/>
      <c r="BC8182" s="2"/>
      <c r="BD8182" s="2"/>
      <c r="BE8182" s="2"/>
      <c r="BF8182" s="2"/>
      <c r="BG8182" s="2"/>
      <c r="BH8182" s="2"/>
      <c r="BI8182" s="2"/>
      <c r="BJ8182" s="2"/>
      <c r="BK8182" s="2"/>
      <c r="BL8182" s="2"/>
      <c r="BM8182" s="2"/>
      <c r="BN8182" s="2"/>
      <c r="BO8182" s="2"/>
      <c r="BP8182" s="2"/>
      <c r="BQ8182" s="2"/>
      <c r="BR8182" s="2"/>
      <c r="BS8182" s="2"/>
      <c r="BT8182" s="2"/>
      <c r="BU8182" s="2"/>
      <c r="BV8182" s="2"/>
      <c r="BW8182" s="2"/>
      <c r="BX8182" s="2"/>
      <c r="BY8182" s="2"/>
      <c r="BZ8182" s="2"/>
      <c r="CA8182" s="2"/>
      <c r="CB8182" s="2"/>
      <c r="CC8182" s="2"/>
      <c r="CD8182" s="2"/>
      <c r="CE8182" s="2"/>
    </row>
    <row r="8183" spans="1:83" s="10" customFormat="1" ht="12.75" customHeight="1" x14ac:dyDescent="0.2">
      <c r="A8183" s="51" t="s">
        <v>13252</v>
      </c>
      <c r="B8183" s="9" t="s">
        <v>13253</v>
      </c>
      <c r="C8183" s="53" t="s">
        <v>4007</v>
      </c>
      <c r="D8183" s="44" t="s">
        <v>4494</v>
      </c>
      <c r="E8183" s="54"/>
      <c r="F8183" s="55"/>
      <c r="G8183" s="56">
        <v>4147.7</v>
      </c>
      <c r="H8183" s="57">
        <f t="shared" si="254"/>
        <v>4894.2859999999991</v>
      </c>
      <c r="I8183" s="58">
        <f t="shared" si="255"/>
        <v>0</v>
      </c>
      <c r="J8183" s="59"/>
      <c r="K8183" s="59" t="s">
        <v>6938</v>
      </c>
      <c r="L8183" s="60" t="s">
        <v>4029</v>
      </c>
      <c r="M8183" s="61">
        <v>1.73</v>
      </c>
      <c r="N8183" s="6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  <c r="AX8183" s="2"/>
      <c r="AY8183" s="2"/>
      <c r="AZ8183" s="2"/>
      <c r="BA8183" s="2"/>
      <c r="BB8183" s="2"/>
      <c r="BC8183" s="2"/>
      <c r="BD8183" s="2"/>
      <c r="BE8183" s="2"/>
      <c r="BF8183" s="2"/>
      <c r="BG8183" s="2"/>
      <c r="BH8183" s="2"/>
      <c r="BI8183" s="2"/>
      <c r="BJ8183" s="2"/>
      <c r="BK8183" s="2"/>
      <c r="BL8183" s="2"/>
      <c r="BM8183" s="2"/>
      <c r="BN8183" s="2"/>
      <c r="BO8183" s="2"/>
      <c r="BP8183" s="2"/>
      <c r="BQ8183" s="2"/>
      <c r="BR8183" s="2"/>
      <c r="BS8183" s="2"/>
      <c r="BT8183" s="2"/>
      <c r="BU8183" s="2"/>
      <c r="BV8183" s="2"/>
      <c r="BW8183" s="2"/>
      <c r="BX8183" s="2"/>
      <c r="BY8183" s="2"/>
      <c r="BZ8183" s="2"/>
      <c r="CA8183" s="2"/>
      <c r="CB8183" s="2"/>
      <c r="CC8183" s="2"/>
      <c r="CD8183" s="2"/>
      <c r="CE8183" s="2"/>
    </row>
    <row r="8184" spans="1:83" s="10" customFormat="1" ht="12.75" customHeight="1" x14ac:dyDescent="0.2">
      <c r="A8184" s="76" t="s">
        <v>13254</v>
      </c>
      <c r="B8184" s="9" t="s">
        <v>13255</v>
      </c>
      <c r="C8184" s="66" t="s">
        <v>4035</v>
      </c>
      <c r="D8184" s="44" t="s">
        <v>4494</v>
      </c>
      <c r="E8184" s="54"/>
      <c r="F8184" s="55"/>
      <c r="G8184" s="56">
        <v>476.93</v>
      </c>
      <c r="H8184" s="57">
        <f t="shared" si="254"/>
        <v>562.77739999999994</v>
      </c>
      <c r="I8184" s="58">
        <f t="shared" si="255"/>
        <v>0</v>
      </c>
      <c r="J8184" s="59" t="s">
        <v>4287</v>
      </c>
      <c r="K8184" s="59" t="s">
        <v>6938</v>
      </c>
      <c r="L8184" s="73"/>
      <c r="M8184" s="61"/>
      <c r="N8184" s="6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  <c r="AO8184" s="2"/>
      <c r="AP8184" s="2"/>
      <c r="AQ8184" s="2"/>
      <c r="AR8184" s="2"/>
      <c r="AS8184" s="2"/>
      <c r="AT8184" s="2"/>
      <c r="AU8184" s="2"/>
      <c r="AV8184" s="2"/>
      <c r="AW8184" s="2"/>
      <c r="AX8184" s="2"/>
      <c r="AY8184" s="2"/>
      <c r="AZ8184" s="2"/>
      <c r="BA8184" s="2"/>
      <c r="BB8184" s="2"/>
      <c r="BC8184" s="2"/>
      <c r="BD8184" s="2"/>
      <c r="BE8184" s="2"/>
      <c r="BF8184" s="2"/>
      <c r="BG8184" s="2"/>
      <c r="BH8184" s="2"/>
      <c r="BI8184" s="2"/>
      <c r="BJ8184" s="2"/>
      <c r="BK8184" s="2"/>
      <c r="BL8184" s="2"/>
      <c r="BM8184" s="2"/>
      <c r="BN8184" s="2"/>
      <c r="BO8184" s="2"/>
      <c r="BP8184" s="2"/>
      <c r="BQ8184" s="2"/>
      <c r="BR8184" s="2"/>
      <c r="BS8184" s="2"/>
      <c r="BT8184" s="2"/>
      <c r="BU8184" s="2"/>
      <c r="BV8184" s="2"/>
      <c r="BW8184" s="2"/>
      <c r="BX8184" s="2"/>
      <c r="BY8184" s="2"/>
      <c r="BZ8184" s="2"/>
      <c r="CA8184" s="2"/>
      <c r="CB8184" s="2"/>
      <c r="CC8184" s="2"/>
      <c r="CD8184" s="2"/>
      <c r="CE8184" s="2"/>
    </row>
    <row r="8185" spans="1:83" s="10" customFormat="1" ht="12.75" customHeight="1" x14ac:dyDescent="0.2">
      <c r="A8185" s="51" t="s">
        <v>13256</v>
      </c>
      <c r="B8185" s="9" t="s">
        <v>13257</v>
      </c>
      <c r="C8185" s="66" t="s">
        <v>4035</v>
      </c>
      <c r="D8185" s="44" t="s">
        <v>4494</v>
      </c>
      <c r="E8185" s="54"/>
      <c r="F8185" s="55"/>
      <c r="G8185" s="56">
        <v>4775.78</v>
      </c>
      <c r="H8185" s="57">
        <f t="shared" si="254"/>
        <v>5635.4203999999991</v>
      </c>
      <c r="I8185" s="58">
        <f t="shared" si="255"/>
        <v>0</v>
      </c>
      <c r="J8185" s="59" t="s">
        <v>4027</v>
      </c>
      <c r="K8185" s="59"/>
      <c r="L8185" s="60" t="s">
        <v>4029</v>
      </c>
      <c r="M8185" s="61">
        <v>12</v>
      </c>
      <c r="N8185" s="6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  <c r="AO8185" s="2"/>
      <c r="AP8185" s="2"/>
      <c r="AQ8185" s="2"/>
      <c r="AR8185" s="2"/>
      <c r="AS8185" s="2"/>
      <c r="AT8185" s="2"/>
      <c r="AU8185" s="2"/>
      <c r="AV8185" s="2"/>
      <c r="AW8185" s="2"/>
      <c r="AX8185" s="2"/>
      <c r="AY8185" s="2"/>
      <c r="AZ8185" s="2"/>
      <c r="BA8185" s="2"/>
      <c r="BB8185" s="2"/>
      <c r="BC8185" s="2"/>
      <c r="BD8185" s="2"/>
      <c r="BE8185" s="2"/>
      <c r="BF8185" s="2"/>
      <c r="BG8185" s="2"/>
      <c r="BH8185" s="2"/>
      <c r="BI8185" s="2"/>
      <c r="BJ8185" s="2"/>
      <c r="BK8185" s="2"/>
      <c r="BL8185" s="2"/>
      <c r="BM8185" s="2"/>
      <c r="BN8185" s="2"/>
      <c r="BO8185" s="2"/>
      <c r="BP8185" s="2"/>
      <c r="BQ8185" s="2"/>
      <c r="BR8185" s="2"/>
      <c r="BS8185" s="2"/>
      <c r="BT8185" s="2"/>
      <c r="BU8185" s="2"/>
      <c r="BV8185" s="2"/>
      <c r="BW8185" s="2"/>
      <c r="BX8185" s="2"/>
      <c r="BY8185" s="2"/>
      <c r="BZ8185" s="2"/>
      <c r="CA8185" s="2"/>
      <c r="CB8185" s="2"/>
      <c r="CC8185" s="2"/>
      <c r="CD8185" s="2"/>
      <c r="CE8185" s="2"/>
    </row>
    <row r="8186" spans="1:83" s="10" customFormat="1" ht="12.75" customHeight="1" x14ac:dyDescent="0.2">
      <c r="A8186" s="51" t="s">
        <v>3766</v>
      </c>
      <c r="B8186" s="9" t="s">
        <v>1263</v>
      </c>
      <c r="C8186" s="66" t="s">
        <v>4035</v>
      </c>
      <c r="D8186" s="44" t="s">
        <v>4494</v>
      </c>
      <c r="E8186" s="54"/>
      <c r="F8186" s="55"/>
      <c r="G8186" s="56">
        <v>435.83</v>
      </c>
      <c r="H8186" s="57">
        <f t="shared" si="254"/>
        <v>514.27940000000001</v>
      </c>
      <c r="I8186" s="58">
        <f t="shared" si="255"/>
        <v>0</v>
      </c>
      <c r="J8186" s="59" t="s">
        <v>4027</v>
      </c>
      <c r="K8186" s="59"/>
      <c r="L8186" s="60" t="s">
        <v>10403</v>
      </c>
      <c r="M8186" s="61">
        <v>0.19</v>
      </c>
      <c r="N8186" s="6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  <c r="AO8186" s="2"/>
      <c r="AP8186" s="2"/>
      <c r="AQ8186" s="2"/>
      <c r="AR8186" s="2"/>
      <c r="AS8186" s="2"/>
      <c r="AT8186" s="2"/>
      <c r="AU8186" s="2"/>
      <c r="AV8186" s="2"/>
      <c r="AW8186" s="2"/>
      <c r="AX8186" s="2"/>
      <c r="AY8186" s="2"/>
      <c r="AZ8186" s="2"/>
      <c r="BA8186" s="2"/>
      <c r="BB8186" s="2"/>
      <c r="BC8186" s="2"/>
      <c r="BD8186" s="2"/>
      <c r="BE8186" s="2"/>
      <c r="BF8186" s="2"/>
      <c r="BG8186" s="2"/>
      <c r="BH8186" s="2"/>
      <c r="BI8186" s="2"/>
      <c r="BJ8186" s="2"/>
      <c r="BK8186" s="2"/>
      <c r="BL8186" s="2"/>
      <c r="BM8186" s="2"/>
      <c r="BN8186" s="2"/>
      <c r="BO8186" s="2"/>
      <c r="BP8186" s="2"/>
      <c r="BQ8186" s="2"/>
      <c r="BR8186" s="2"/>
      <c r="BS8186" s="2"/>
      <c r="BT8186" s="2"/>
      <c r="BU8186" s="2"/>
      <c r="BV8186" s="2"/>
      <c r="BW8186" s="2"/>
      <c r="BX8186" s="2"/>
      <c r="BY8186" s="2"/>
      <c r="BZ8186" s="2"/>
      <c r="CA8186" s="2"/>
      <c r="CB8186" s="2"/>
      <c r="CC8186" s="2"/>
      <c r="CD8186" s="2"/>
      <c r="CE8186" s="2"/>
    </row>
    <row r="8187" spans="1:83" s="10" customFormat="1" ht="12.75" customHeight="1" x14ac:dyDescent="0.2">
      <c r="A8187" s="51" t="s">
        <v>13258</v>
      </c>
      <c r="B8187" s="9" t="s">
        <v>325</v>
      </c>
      <c r="C8187" s="66" t="s">
        <v>4035</v>
      </c>
      <c r="D8187" s="44" t="s">
        <v>4494</v>
      </c>
      <c r="E8187" s="54"/>
      <c r="F8187" s="55"/>
      <c r="G8187" s="56">
        <v>2300</v>
      </c>
      <c r="H8187" s="57">
        <f t="shared" si="254"/>
        <v>2714</v>
      </c>
      <c r="I8187" s="58">
        <f t="shared" si="255"/>
        <v>0</v>
      </c>
      <c r="J8187" s="59" t="s">
        <v>4027</v>
      </c>
      <c r="K8187" s="59"/>
      <c r="L8187" s="60" t="s">
        <v>4029</v>
      </c>
      <c r="M8187" s="61">
        <v>0.3</v>
      </c>
      <c r="N8187" s="6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  <c r="AO8187" s="2"/>
      <c r="AP8187" s="2"/>
      <c r="AQ8187" s="2"/>
      <c r="AR8187" s="2"/>
      <c r="AS8187" s="2"/>
      <c r="AT8187" s="2"/>
      <c r="AU8187" s="2"/>
      <c r="AV8187" s="2"/>
      <c r="AW8187" s="2"/>
      <c r="AX8187" s="2"/>
      <c r="AY8187" s="2"/>
      <c r="AZ8187" s="2"/>
      <c r="BA8187" s="2"/>
      <c r="BB8187" s="2"/>
      <c r="BC8187" s="2"/>
      <c r="BD8187" s="2"/>
      <c r="BE8187" s="2"/>
      <c r="BF8187" s="2"/>
      <c r="BG8187" s="2"/>
      <c r="BH8187" s="2"/>
      <c r="BI8187" s="2"/>
      <c r="BJ8187" s="2"/>
      <c r="BK8187" s="2"/>
      <c r="BL8187" s="2"/>
      <c r="BM8187" s="2"/>
      <c r="BN8187" s="2"/>
      <c r="BO8187" s="2"/>
      <c r="BP8187" s="2"/>
      <c r="BQ8187" s="2"/>
      <c r="BR8187" s="2"/>
      <c r="BS8187" s="2"/>
      <c r="BT8187" s="2"/>
      <c r="BU8187" s="2"/>
      <c r="BV8187" s="2"/>
      <c r="BW8187" s="2"/>
      <c r="BX8187" s="2"/>
      <c r="BY8187" s="2"/>
      <c r="BZ8187" s="2"/>
      <c r="CA8187" s="2"/>
      <c r="CB8187" s="2"/>
      <c r="CC8187" s="2"/>
      <c r="CD8187" s="2"/>
      <c r="CE8187" s="2"/>
    </row>
    <row r="8188" spans="1:83" s="10" customFormat="1" ht="12.75" customHeight="1" x14ac:dyDescent="0.2">
      <c r="A8188" s="51" t="s">
        <v>3767</v>
      </c>
      <c r="B8188" s="9" t="s">
        <v>1264</v>
      </c>
      <c r="C8188" s="66" t="s">
        <v>4035</v>
      </c>
      <c r="D8188" s="44" t="s">
        <v>4494</v>
      </c>
      <c r="E8188" s="54"/>
      <c r="F8188" s="55"/>
      <c r="G8188" s="56">
        <v>14063.99</v>
      </c>
      <c r="H8188" s="57">
        <f t="shared" si="254"/>
        <v>16595.5082</v>
      </c>
      <c r="I8188" s="58">
        <f t="shared" si="255"/>
        <v>0</v>
      </c>
      <c r="J8188" s="59" t="s">
        <v>4027</v>
      </c>
      <c r="K8188" s="59"/>
      <c r="L8188" s="60" t="s">
        <v>4321</v>
      </c>
      <c r="M8188" s="61">
        <v>15.1</v>
      </c>
      <c r="N8188" s="6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  <c r="AO8188" s="2"/>
      <c r="AP8188" s="2"/>
      <c r="AQ8188" s="2"/>
      <c r="AR8188" s="2"/>
      <c r="AS8188" s="2"/>
      <c r="AT8188" s="2"/>
      <c r="AU8188" s="2"/>
      <c r="AV8188" s="2"/>
      <c r="AW8188" s="2"/>
      <c r="AX8188" s="2"/>
      <c r="AY8188" s="2"/>
      <c r="AZ8188" s="2"/>
      <c r="BA8188" s="2"/>
      <c r="BB8188" s="2"/>
      <c r="BC8188" s="2"/>
      <c r="BD8188" s="2"/>
      <c r="BE8188" s="2"/>
      <c r="BF8188" s="2"/>
      <c r="BG8188" s="2"/>
      <c r="BH8188" s="2"/>
      <c r="BI8188" s="2"/>
      <c r="BJ8188" s="2"/>
      <c r="BK8188" s="2"/>
      <c r="BL8188" s="2"/>
      <c r="BM8188" s="2"/>
      <c r="BN8188" s="2"/>
      <c r="BO8188" s="2"/>
      <c r="BP8188" s="2"/>
      <c r="BQ8188" s="2"/>
      <c r="BR8188" s="2"/>
      <c r="BS8188" s="2"/>
      <c r="BT8188" s="2"/>
      <c r="BU8188" s="2"/>
      <c r="BV8188" s="2"/>
      <c r="BW8188" s="2"/>
      <c r="BX8188" s="2"/>
      <c r="BY8188" s="2"/>
      <c r="BZ8188" s="2"/>
      <c r="CA8188" s="2"/>
      <c r="CB8188" s="2"/>
      <c r="CC8188" s="2"/>
      <c r="CD8188" s="2"/>
      <c r="CE8188" s="2"/>
    </row>
    <row r="8189" spans="1:83" s="10" customFormat="1" ht="12.75" customHeight="1" x14ac:dyDescent="0.2">
      <c r="A8189" s="51" t="s">
        <v>3768</v>
      </c>
      <c r="B8189" s="9" t="s">
        <v>1111</v>
      </c>
      <c r="C8189" s="66" t="s">
        <v>4035</v>
      </c>
      <c r="D8189" s="44" t="s">
        <v>4494</v>
      </c>
      <c r="E8189" s="54"/>
      <c r="F8189" s="55"/>
      <c r="G8189" s="56">
        <v>1250</v>
      </c>
      <c r="H8189" s="57">
        <f t="shared" si="254"/>
        <v>1475</v>
      </c>
      <c r="I8189" s="58">
        <f t="shared" si="255"/>
        <v>0</v>
      </c>
      <c r="J8189" s="59" t="s">
        <v>4027</v>
      </c>
      <c r="K8189" s="59"/>
      <c r="L8189" s="79" t="s">
        <v>9993</v>
      </c>
      <c r="M8189" s="61">
        <v>1.4</v>
      </c>
      <c r="N8189" s="6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  <c r="AX8189" s="2"/>
      <c r="AY8189" s="2"/>
      <c r="AZ8189" s="2"/>
      <c r="BA8189" s="2"/>
      <c r="BB8189" s="2"/>
      <c r="BC8189" s="2"/>
      <c r="BD8189" s="2"/>
      <c r="BE8189" s="2"/>
      <c r="BF8189" s="2"/>
      <c r="BG8189" s="2"/>
      <c r="BH8189" s="2"/>
      <c r="BI8189" s="2"/>
      <c r="BJ8189" s="2"/>
      <c r="BK8189" s="2"/>
      <c r="BL8189" s="2"/>
      <c r="BM8189" s="2"/>
      <c r="BN8189" s="2"/>
      <c r="BO8189" s="2"/>
      <c r="BP8189" s="2"/>
      <c r="BQ8189" s="2"/>
      <c r="BR8189" s="2"/>
      <c r="BS8189" s="2"/>
      <c r="BT8189" s="2"/>
      <c r="BU8189" s="2"/>
      <c r="BV8189" s="2"/>
      <c r="BW8189" s="2"/>
      <c r="BX8189" s="2"/>
      <c r="BY8189" s="2"/>
      <c r="BZ8189" s="2"/>
      <c r="CA8189" s="2"/>
      <c r="CB8189" s="2"/>
      <c r="CC8189" s="2"/>
      <c r="CD8189" s="2"/>
      <c r="CE8189" s="2"/>
    </row>
    <row r="8190" spans="1:83" s="10" customFormat="1" ht="12.75" customHeight="1" x14ac:dyDescent="0.2">
      <c r="A8190" s="51" t="s">
        <v>13259</v>
      </c>
      <c r="B8190" s="9" t="s">
        <v>13260</v>
      </c>
      <c r="C8190" s="53" t="s">
        <v>4007</v>
      </c>
      <c r="D8190" s="44" t="s">
        <v>4494</v>
      </c>
      <c r="E8190" s="54"/>
      <c r="F8190" s="55"/>
      <c r="G8190" s="56">
        <v>74.19</v>
      </c>
      <c r="H8190" s="57">
        <f t="shared" si="254"/>
        <v>87.544199999999989</v>
      </c>
      <c r="I8190" s="58">
        <f t="shared" si="255"/>
        <v>0</v>
      </c>
      <c r="J8190" s="59"/>
      <c r="K8190" s="59" t="s">
        <v>6938</v>
      </c>
      <c r="L8190" s="60" t="s">
        <v>4029</v>
      </c>
      <c r="M8190" s="61">
        <v>0.17</v>
      </c>
      <c r="N8190" s="6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  <c r="AO8190" s="2"/>
      <c r="AP8190" s="2"/>
      <c r="AQ8190" s="2"/>
      <c r="AR8190" s="2"/>
      <c r="AS8190" s="2"/>
      <c r="AT8190" s="2"/>
      <c r="AU8190" s="2"/>
      <c r="AV8190" s="2"/>
      <c r="AW8190" s="2"/>
      <c r="AX8190" s="2"/>
      <c r="AY8190" s="2"/>
      <c r="AZ8190" s="2"/>
      <c r="BA8190" s="2"/>
      <c r="BB8190" s="2"/>
      <c r="BC8190" s="2"/>
      <c r="BD8190" s="2"/>
      <c r="BE8190" s="2"/>
      <c r="BF8190" s="2"/>
      <c r="BG8190" s="2"/>
      <c r="BH8190" s="2"/>
      <c r="BI8190" s="2"/>
      <c r="BJ8190" s="2"/>
      <c r="BK8190" s="2"/>
      <c r="BL8190" s="2"/>
      <c r="BM8190" s="2"/>
      <c r="BN8190" s="2"/>
      <c r="BO8190" s="2"/>
      <c r="BP8190" s="2"/>
      <c r="BQ8190" s="2"/>
      <c r="BR8190" s="2"/>
      <c r="BS8190" s="2"/>
      <c r="BT8190" s="2"/>
      <c r="BU8190" s="2"/>
      <c r="BV8190" s="2"/>
      <c r="BW8190" s="2"/>
      <c r="BX8190" s="2"/>
      <c r="BY8190" s="2"/>
      <c r="BZ8190" s="2"/>
      <c r="CA8190" s="2"/>
      <c r="CB8190" s="2"/>
      <c r="CC8190" s="2"/>
      <c r="CD8190" s="2"/>
      <c r="CE8190" s="2"/>
    </row>
    <row r="8191" spans="1:83" s="10" customFormat="1" ht="12.75" customHeight="1" x14ac:dyDescent="0.2">
      <c r="A8191" s="69" t="s">
        <v>13261</v>
      </c>
      <c r="B8191" s="9" t="s">
        <v>10626</v>
      </c>
      <c r="C8191" s="53" t="s">
        <v>4007</v>
      </c>
      <c r="D8191" s="44" t="s">
        <v>4494</v>
      </c>
      <c r="E8191" s="54"/>
      <c r="F8191" s="55"/>
      <c r="G8191" s="56">
        <v>165.73</v>
      </c>
      <c r="H8191" s="57">
        <f t="shared" si="254"/>
        <v>195.56139999999996</v>
      </c>
      <c r="I8191" s="58">
        <f t="shared" si="255"/>
        <v>0</v>
      </c>
      <c r="J8191" s="59" t="s">
        <v>4027</v>
      </c>
      <c r="K8191" s="59" t="s">
        <v>4491</v>
      </c>
      <c r="L8191" s="79" t="s">
        <v>13262</v>
      </c>
      <c r="M8191" s="61">
        <v>0.17</v>
      </c>
      <c r="N8191" s="6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  <c r="AO8191" s="2"/>
      <c r="AP8191" s="2"/>
      <c r="AQ8191" s="2"/>
      <c r="AR8191" s="2"/>
      <c r="AS8191" s="2"/>
      <c r="AT8191" s="2"/>
      <c r="AU8191" s="2"/>
      <c r="AV8191" s="2"/>
      <c r="AW8191" s="2"/>
      <c r="AX8191" s="2"/>
      <c r="AY8191" s="2"/>
      <c r="AZ8191" s="2"/>
      <c r="BA8191" s="2"/>
      <c r="BB8191" s="2"/>
      <c r="BC8191" s="2"/>
      <c r="BD8191" s="2"/>
      <c r="BE8191" s="2"/>
      <c r="BF8191" s="2"/>
      <c r="BG8191" s="2"/>
      <c r="BH8191" s="2"/>
      <c r="BI8191" s="2"/>
      <c r="BJ8191" s="2"/>
      <c r="BK8191" s="2"/>
      <c r="BL8191" s="2"/>
      <c r="BM8191" s="2"/>
      <c r="BN8191" s="2"/>
      <c r="BO8191" s="2"/>
      <c r="BP8191" s="2"/>
      <c r="BQ8191" s="2"/>
      <c r="BR8191" s="2"/>
      <c r="BS8191" s="2"/>
      <c r="BT8191" s="2"/>
      <c r="BU8191" s="2"/>
      <c r="BV8191" s="2"/>
      <c r="BW8191" s="2"/>
      <c r="BX8191" s="2"/>
      <c r="BY8191" s="2"/>
      <c r="BZ8191" s="2"/>
      <c r="CA8191" s="2"/>
      <c r="CB8191" s="2"/>
      <c r="CC8191" s="2"/>
      <c r="CD8191" s="2"/>
      <c r="CE8191" s="2"/>
    </row>
    <row r="8192" spans="1:83" s="10" customFormat="1" ht="12.75" customHeight="1" x14ac:dyDescent="0.2">
      <c r="A8192" s="51" t="s">
        <v>3769</v>
      </c>
      <c r="B8192" s="9" t="s">
        <v>1112</v>
      </c>
      <c r="C8192" s="66" t="s">
        <v>4035</v>
      </c>
      <c r="D8192" s="44" t="s">
        <v>4494</v>
      </c>
      <c r="E8192" s="54"/>
      <c r="F8192" s="55"/>
      <c r="G8192" s="56">
        <v>3282.99</v>
      </c>
      <c r="H8192" s="57">
        <f t="shared" si="254"/>
        <v>3873.9281999999994</v>
      </c>
      <c r="I8192" s="58">
        <f t="shared" si="255"/>
        <v>0</v>
      </c>
      <c r="J8192" s="59" t="s">
        <v>4027</v>
      </c>
      <c r="K8192" s="59"/>
      <c r="L8192" s="79" t="s">
        <v>13262</v>
      </c>
      <c r="M8192" s="61">
        <v>1.4</v>
      </c>
      <c r="N8192" s="6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  <c r="AO8192" s="2"/>
      <c r="AP8192" s="2"/>
      <c r="AQ8192" s="2"/>
      <c r="AR8192" s="2"/>
      <c r="AS8192" s="2"/>
      <c r="AT8192" s="2"/>
      <c r="AU8192" s="2"/>
      <c r="AV8192" s="2"/>
      <c r="AW8192" s="2"/>
      <c r="AX8192" s="2"/>
      <c r="AY8192" s="2"/>
      <c r="AZ8192" s="2"/>
      <c r="BA8192" s="2"/>
      <c r="BB8192" s="2"/>
      <c r="BC8192" s="2"/>
      <c r="BD8192" s="2"/>
      <c r="BE8192" s="2"/>
      <c r="BF8192" s="2"/>
      <c r="BG8192" s="2"/>
      <c r="BH8192" s="2"/>
      <c r="BI8192" s="2"/>
      <c r="BJ8192" s="2"/>
      <c r="BK8192" s="2"/>
      <c r="BL8192" s="2"/>
      <c r="BM8192" s="2"/>
      <c r="BN8192" s="2"/>
      <c r="BO8192" s="2"/>
      <c r="BP8192" s="2"/>
      <c r="BQ8192" s="2"/>
      <c r="BR8192" s="2"/>
      <c r="BS8192" s="2"/>
      <c r="BT8192" s="2"/>
      <c r="BU8192" s="2"/>
      <c r="BV8192" s="2"/>
      <c r="BW8192" s="2"/>
      <c r="BX8192" s="2"/>
      <c r="BY8192" s="2"/>
      <c r="BZ8192" s="2"/>
      <c r="CA8192" s="2"/>
      <c r="CB8192" s="2"/>
      <c r="CC8192" s="2"/>
      <c r="CD8192" s="2"/>
      <c r="CE8192" s="2"/>
    </row>
    <row r="8193" spans="1:83" s="10" customFormat="1" ht="12.75" customHeight="1" x14ac:dyDescent="0.2">
      <c r="A8193" s="51" t="s">
        <v>3770</v>
      </c>
      <c r="B8193" s="9" t="s">
        <v>1217</v>
      </c>
      <c r="C8193" s="66" t="s">
        <v>4035</v>
      </c>
      <c r="D8193" s="44" t="s">
        <v>4494</v>
      </c>
      <c r="E8193" s="54"/>
      <c r="F8193" s="55"/>
      <c r="G8193" s="56">
        <v>2871.89</v>
      </c>
      <c r="H8193" s="57">
        <f t="shared" si="254"/>
        <v>3388.8301999999999</v>
      </c>
      <c r="I8193" s="58">
        <f t="shared" si="255"/>
        <v>0</v>
      </c>
      <c r="J8193" s="59" t="s">
        <v>4027</v>
      </c>
      <c r="K8193" s="59"/>
      <c r="L8193" s="79" t="s">
        <v>9993</v>
      </c>
      <c r="M8193" s="61"/>
      <c r="N8193" s="6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  <c r="AO8193" s="2"/>
      <c r="AP8193" s="2"/>
      <c r="AQ8193" s="2"/>
      <c r="AR8193" s="2"/>
      <c r="AS8193" s="2"/>
      <c r="AT8193" s="2"/>
      <c r="AU8193" s="2"/>
      <c r="AV8193" s="2"/>
      <c r="AW8193" s="2"/>
      <c r="AX8193" s="2"/>
      <c r="AY8193" s="2"/>
      <c r="AZ8193" s="2"/>
      <c r="BA8193" s="2"/>
      <c r="BB8193" s="2"/>
      <c r="BC8193" s="2"/>
      <c r="BD8193" s="2"/>
      <c r="BE8193" s="2"/>
      <c r="BF8193" s="2"/>
      <c r="BG8193" s="2"/>
      <c r="BH8193" s="2"/>
      <c r="BI8193" s="2"/>
      <c r="BJ8193" s="2"/>
      <c r="BK8193" s="2"/>
      <c r="BL8193" s="2"/>
      <c r="BM8193" s="2"/>
      <c r="BN8193" s="2"/>
      <c r="BO8193" s="2"/>
      <c r="BP8193" s="2"/>
      <c r="BQ8193" s="2"/>
      <c r="BR8193" s="2"/>
      <c r="BS8193" s="2"/>
      <c r="BT8193" s="2"/>
      <c r="BU8193" s="2"/>
      <c r="BV8193" s="2"/>
      <c r="BW8193" s="2"/>
      <c r="BX8193" s="2"/>
      <c r="BY8193" s="2"/>
      <c r="BZ8193" s="2"/>
      <c r="CA8193" s="2"/>
      <c r="CB8193" s="2"/>
      <c r="CC8193" s="2"/>
      <c r="CD8193" s="2"/>
      <c r="CE8193" s="2"/>
    </row>
    <row r="8194" spans="1:83" s="10" customFormat="1" ht="12.75" customHeight="1" x14ac:dyDescent="0.2">
      <c r="A8194" s="51" t="s">
        <v>3771</v>
      </c>
      <c r="B8194" s="9" t="s">
        <v>669</v>
      </c>
      <c r="C8194" s="66" t="s">
        <v>4035</v>
      </c>
      <c r="D8194" s="44" t="s">
        <v>4494</v>
      </c>
      <c r="E8194" s="54"/>
      <c r="F8194" s="55"/>
      <c r="G8194" s="56">
        <v>1148.18</v>
      </c>
      <c r="H8194" s="57">
        <f t="shared" si="254"/>
        <v>1354.8524</v>
      </c>
      <c r="I8194" s="58">
        <f t="shared" si="255"/>
        <v>0</v>
      </c>
      <c r="J8194" s="59" t="s">
        <v>4027</v>
      </c>
      <c r="K8194" s="59"/>
      <c r="L8194" s="73" t="s">
        <v>13263</v>
      </c>
      <c r="M8194" s="61">
        <v>0.2</v>
      </c>
      <c r="N8194" s="6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  <c r="AO8194" s="2"/>
      <c r="AP8194" s="2"/>
      <c r="AQ8194" s="2"/>
      <c r="AR8194" s="2"/>
      <c r="AS8194" s="2"/>
      <c r="AT8194" s="2"/>
      <c r="AU8194" s="2"/>
      <c r="AV8194" s="2"/>
      <c r="AW8194" s="2"/>
      <c r="AX8194" s="2"/>
      <c r="AY8194" s="2"/>
      <c r="AZ8194" s="2"/>
      <c r="BA8194" s="2"/>
      <c r="BB8194" s="2"/>
      <c r="BC8194" s="2"/>
      <c r="BD8194" s="2"/>
      <c r="BE8194" s="2"/>
      <c r="BF8194" s="2"/>
      <c r="BG8194" s="2"/>
      <c r="BH8194" s="2"/>
      <c r="BI8194" s="2"/>
      <c r="BJ8194" s="2"/>
      <c r="BK8194" s="2"/>
      <c r="BL8194" s="2"/>
      <c r="BM8194" s="2"/>
      <c r="BN8194" s="2"/>
      <c r="BO8194" s="2"/>
      <c r="BP8194" s="2"/>
      <c r="BQ8194" s="2"/>
      <c r="BR8194" s="2"/>
      <c r="BS8194" s="2"/>
      <c r="BT8194" s="2"/>
      <c r="BU8194" s="2"/>
      <c r="BV8194" s="2"/>
      <c r="BW8194" s="2"/>
      <c r="BX8194" s="2"/>
      <c r="BY8194" s="2"/>
      <c r="BZ8194" s="2"/>
      <c r="CA8194" s="2"/>
      <c r="CB8194" s="2"/>
      <c r="CC8194" s="2"/>
      <c r="CD8194" s="2"/>
      <c r="CE8194" s="2"/>
    </row>
    <row r="8195" spans="1:83" s="10" customFormat="1" ht="12.75" customHeight="1" x14ac:dyDescent="0.2">
      <c r="A8195" s="51" t="s">
        <v>13264</v>
      </c>
      <c r="B8195" s="9" t="s">
        <v>1214</v>
      </c>
      <c r="C8195" s="66" t="s">
        <v>4035</v>
      </c>
      <c r="D8195" s="44" t="s">
        <v>4494</v>
      </c>
      <c r="E8195" s="54"/>
      <c r="F8195" s="55"/>
      <c r="G8195" s="56">
        <v>466.61</v>
      </c>
      <c r="H8195" s="57">
        <f t="shared" si="254"/>
        <v>550.59979999999996</v>
      </c>
      <c r="I8195" s="58">
        <f t="shared" si="255"/>
        <v>0</v>
      </c>
      <c r="J8195" s="59" t="s">
        <v>4027</v>
      </c>
      <c r="K8195" s="59"/>
      <c r="L8195" s="60" t="s">
        <v>4029</v>
      </c>
      <c r="M8195" s="61">
        <v>0.27</v>
      </c>
      <c r="N8195" s="6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  <c r="AO8195" s="2"/>
      <c r="AP8195" s="2"/>
      <c r="AQ8195" s="2"/>
      <c r="AR8195" s="2"/>
      <c r="AS8195" s="2"/>
      <c r="AT8195" s="2"/>
      <c r="AU8195" s="2"/>
      <c r="AV8195" s="2"/>
      <c r="AW8195" s="2"/>
      <c r="AX8195" s="2"/>
      <c r="AY8195" s="2"/>
      <c r="AZ8195" s="2"/>
      <c r="BA8195" s="2"/>
      <c r="BB8195" s="2"/>
      <c r="BC8195" s="2"/>
      <c r="BD8195" s="2"/>
      <c r="BE8195" s="2"/>
      <c r="BF8195" s="2"/>
      <c r="BG8195" s="2"/>
      <c r="BH8195" s="2"/>
      <c r="BI8195" s="2"/>
      <c r="BJ8195" s="2"/>
      <c r="BK8195" s="2"/>
      <c r="BL8195" s="2"/>
      <c r="BM8195" s="2"/>
      <c r="BN8195" s="2"/>
      <c r="BO8195" s="2"/>
      <c r="BP8195" s="2"/>
      <c r="BQ8195" s="2"/>
      <c r="BR8195" s="2"/>
      <c r="BS8195" s="2"/>
      <c r="BT8195" s="2"/>
      <c r="BU8195" s="2"/>
      <c r="BV8195" s="2"/>
      <c r="BW8195" s="2"/>
      <c r="BX8195" s="2"/>
      <c r="BY8195" s="2"/>
      <c r="BZ8195" s="2"/>
      <c r="CA8195" s="2"/>
      <c r="CB8195" s="2"/>
      <c r="CC8195" s="2"/>
      <c r="CD8195" s="2"/>
      <c r="CE8195" s="2"/>
    </row>
    <row r="8196" spans="1:83" s="10" customFormat="1" ht="12.75" customHeight="1" x14ac:dyDescent="0.2">
      <c r="A8196" s="105" t="s">
        <v>13265</v>
      </c>
      <c r="B8196" s="9" t="s">
        <v>7274</v>
      </c>
      <c r="C8196" s="53" t="s">
        <v>4007</v>
      </c>
      <c r="D8196" s="44" t="s">
        <v>4494</v>
      </c>
      <c r="E8196" s="54"/>
      <c r="F8196" s="55"/>
      <c r="G8196" s="56">
        <v>430.77</v>
      </c>
      <c r="H8196" s="57">
        <f t="shared" si="254"/>
        <v>508.30859999999996</v>
      </c>
      <c r="I8196" s="58">
        <f t="shared" si="255"/>
        <v>0</v>
      </c>
      <c r="J8196" s="59" t="s">
        <v>4287</v>
      </c>
      <c r="K8196" s="59" t="s">
        <v>6938</v>
      </c>
      <c r="L8196" s="60" t="s">
        <v>4029</v>
      </c>
      <c r="M8196" s="61">
        <v>0.94</v>
      </c>
      <c r="N8196" s="6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  <c r="AO8196" s="2"/>
      <c r="AP8196" s="2"/>
      <c r="AQ8196" s="2"/>
      <c r="AR8196" s="2"/>
      <c r="AS8196" s="2"/>
      <c r="AT8196" s="2"/>
      <c r="AU8196" s="2"/>
      <c r="AV8196" s="2"/>
      <c r="AW8196" s="2"/>
      <c r="AX8196" s="2"/>
      <c r="AY8196" s="2"/>
      <c r="AZ8196" s="2"/>
      <c r="BA8196" s="2"/>
      <c r="BB8196" s="2"/>
      <c r="BC8196" s="2"/>
      <c r="BD8196" s="2"/>
      <c r="BE8196" s="2"/>
      <c r="BF8196" s="2"/>
      <c r="BG8196" s="2"/>
      <c r="BH8196" s="2"/>
      <c r="BI8196" s="2"/>
      <c r="BJ8196" s="2"/>
      <c r="BK8196" s="2"/>
      <c r="BL8196" s="2"/>
      <c r="BM8196" s="2"/>
      <c r="BN8196" s="2"/>
      <c r="BO8196" s="2"/>
      <c r="BP8196" s="2"/>
      <c r="BQ8196" s="2"/>
      <c r="BR8196" s="2"/>
      <c r="BS8196" s="2"/>
      <c r="BT8196" s="2"/>
      <c r="BU8196" s="2"/>
      <c r="BV8196" s="2"/>
      <c r="BW8196" s="2"/>
      <c r="BX8196" s="2"/>
      <c r="BY8196" s="2"/>
      <c r="BZ8196" s="2"/>
      <c r="CA8196" s="2"/>
      <c r="CB8196" s="2"/>
      <c r="CC8196" s="2"/>
      <c r="CD8196" s="2"/>
      <c r="CE8196" s="2"/>
    </row>
    <row r="8197" spans="1:83" s="10" customFormat="1" ht="12.75" customHeight="1" x14ac:dyDescent="0.2">
      <c r="A8197" s="78" t="s">
        <v>13266</v>
      </c>
      <c r="B8197" s="70" t="s">
        <v>1061</v>
      </c>
      <c r="C8197" s="71" t="s">
        <v>4007</v>
      </c>
      <c r="D8197" s="72" t="s">
        <v>4494</v>
      </c>
      <c r="E8197" s="54"/>
      <c r="F8197" s="55"/>
      <c r="G8197" s="56">
        <v>671.81</v>
      </c>
      <c r="H8197" s="57">
        <f t="shared" si="254"/>
        <v>792.73579999999993</v>
      </c>
      <c r="I8197" s="58">
        <f t="shared" si="255"/>
        <v>0</v>
      </c>
      <c r="J8197" s="59"/>
      <c r="K8197" s="59" t="s">
        <v>6938</v>
      </c>
      <c r="L8197" s="60" t="s">
        <v>4029</v>
      </c>
      <c r="M8197" s="61"/>
      <c r="N8197" s="6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  <c r="AO8197" s="2"/>
      <c r="AP8197" s="2"/>
      <c r="AQ8197" s="2"/>
      <c r="AR8197" s="2"/>
      <c r="AS8197" s="2"/>
      <c r="AT8197" s="2"/>
      <c r="AU8197" s="2"/>
      <c r="AV8197" s="2"/>
      <c r="AW8197" s="2"/>
      <c r="AX8197" s="2"/>
      <c r="AY8197" s="2"/>
      <c r="AZ8197" s="2"/>
      <c r="BA8197" s="2"/>
      <c r="BB8197" s="2"/>
      <c r="BC8197" s="2"/>
      <c r="BD8197" s="2"/>
      <c r="BE8197" s="2"/>
      <c r="BF8197" s="2"/>
      <c r="BG8197" s="2"/>
      <c r="BH8197" s="2"/>
      <c r="BI8197" s="2"/>
      <c r="BJ8197" s="2"/>
      <c r="BK8197" s="2"/>
      <c r="BL8197" s="2"/>
      <c r="BM8197" s="2"/>
      <c r="BN8197" s="2"/>
      <c r="BO8197" s="2"/>
      <c r="BP8197" s="2"/>
      <c r="BQ8197" s="2"/>
      <c r="BR8197" s="2"/>
      <c r="BS8197" s="2"/>
      <c r="BT8197" s="2"/>
      <c r="BU8197" s="2"/>
      <c r="BV8197" s="2"/>
      <c r="BW8197" s="2"/>
      <c r="BX8197" s="2"/>
      <c r="BY8197" s="2"/>
      <c r="BZ8197" s="2"/>
      <c r="CA8197" s="2"/>
      <c r="CB8197" s="2"/>
      <c r="CC8197" s="2"/>
      <c r="CD8197" s="2"/>
      <c r="CE8197" s="2"/>
    </row>
    <row r="8198" spans="1:83" s="10" customFormat="1" ht="12.75" customHeight="1" x14ac:dyDescent="0.2">
      <c r="A8198" s="64" t="s">
        <v>13267</v>
      </c>
      <c r="B8198" s="9" t="s">
        <v>13268</v>
      </c>
      <c r="C8198" s="66" t="s">
        <v>4035</v>
      </c>
      <c r="D8198" s="44" t="s">
        <v>4494</v>
      </c>
      <c r="E8198" s="54"/>
      <c r="F8198" s="55"/>
      <c r="G8198" s="56">
        <v>38.200000000000003</v>
      </c>
      <c r="H8198" s="57">
        <f t="shared" si="254"/>
        <v>45.076000000000001</v>
      </c>
      <c r="I8198" s="58">
        <f t="shared" si="255"/>
        <v>0</v>
      </c>
      <c r="J8198" s="59"/>
      <c r="K8198" s="59" t="s">
        <v>6938</v>
      </c>
      <c r="L8198" s="60" t="s">
        <v>4029</v>
      </c>
      <c r="M8198" s="61">
        <v>0.06</v>
      </c>
      <c r="N8198" s="6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  <c r="AO8198" s="2"/>
      <c r="AP8198" s="2"/>
      <c r="AQ8198" s="2"/>
      <c r="AR8198" s="2"/>
      <c r="AS8198" s="2"/>
      <c r="AT8198" s="2"/>
      <c r="AU8198" s="2"/>
      <c r="AV8198" s="2"/>
      <c r="AW8198" s="2"/>
      <c r="AX8198" s="2"/>
      <c r="AY8198" s="2"/>
      <c r="AZ8198" s="2"/>
      <c r="BA8198" s="2"/>
      <c r="BB8198" s="2"/>
      <c r="BC8198" s="2"/>
      <c r="BD8198" s="2"/>
      <c r="BE8198" s="2"/>
      <c r="BF8198" s="2"/>
      <c r="BG8198" s="2"/>
      <c r="BH8198" s="2"/>
      <c r="BI8198" s="2"/>
      <c r="BJ8198" s="2"/>
      <c r="BK8198" s="2"/>
      <c r="BL8198" s="2"/>
      <c r="BM8198" s="2"/>
      <c r="BN8198" s="2"/>
      <c r="BO8198" s="2"/>
      <c r="BP8198" s="2"/>
      <c r="BQ8198" s="2"/>
      <c r="BR8198" s="2"/>
      <c r="BS8198" s="2"/>
      <c r="BT8198" s="2"/>
      <c r="BU8198" s="2"/>
      <c r="BV8198" s="2"/>
      <c r="BW8198" s="2"/>
      <c r="BX8198" s="2"/>
      <c r="BY8198" s="2"/>
      <c r="BZ8198" s="2"/>
      <c r="CA8198" s="2"/>
      <c r="CB8198" s="2"/>
      <c r="CC8198" s="2"/>
      <c r="CD8198" s="2"/>
      <c r="CE8198" s="2"/>
    </row>
    <row r="8199" spans="1:83" s="10" customFormat="1" ht="12.75" customHeight="1" x14ac:dyDescent="0.2">
      <c r="A8199" s="64" t="s">
        <v>13269</v>
      </c>
      <c r="B8199" s="9" t="s">
        <v>11402</v>
      </c>
      <c r="C8199" s="53" t="s">
        <v>4007</v>
      </c>
      <c r="D8199" s="44" t="s">
        <v>4494</v>
      </c>
      <c r="E8199" s="54"/>
      <c r="F8199" s="55"/>
      <c r="G8199" s="56">
        <v>1228.24</v>
      </c>
      <c r="H8199" s="57">
        <f t="shared" si="254"/>
        <v>1449.3232</v>
      </c>
      <c r="I8199" s="58">
        <f t="shared" si="255"/>
        <v>0</v>
      </c>
      <c r="J8199" s="59" t="s">
        <v>4027</v>
      </c>
      <c r="K8199" s="59" t="s">
        <v>11403</v>
      </c>
      <c r="L8199" s="73" t="s">
        <v>13270</v>
      </c>
      <c r="M8199" s="61">
        <v>3.8</v>
      </c>
      <c r="N8199" s="6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  <c r="AO8199" s="2"/>
      <c r="AP8199" s="2"/>
      <c r="AQ8199" s="2"/>
      <c r="AR8199" s="2"/>
      <c r="AS8199" s="2"/>
      <c r="AT8199" s="2"/>
      <c r="AU8199" s="2"/>
      <c r="AV8199" s="2"/>
      <c r="AW8199" s="2"/>
      <c r="AX8199" s="2"/>
      <c r="AY8199" s="2"/>
      <c r="AZ8199" s="2"/>
      <c r="BA8199" s="2"/>
      <c r="BB8199" s="2"/>
      <c r="BC8199" s="2"/>
      <c r="BD8199" s="2"/>
      <c r="BE8199" s="2"/>
      <c r="BF8199" s="2"/>
      <c r="BG8199" s="2"/>
      <c r="BH8199" s="2"/>
      <c r="BI8199" s="2"/>
      <c r="BJ8199" s="2"/>
      <c r="BK8199" s="2"/>
      <c r="BL8199" s="2"/>
      <c r="BM8199" s="2"/>
      <c r="BN8199" s="2"/>
      <c r="BO8199" s="2"/>
      <c r="BP8199" s="2"/>
      <c r="BQ8199" s="2"/>
      <c r="BR8199" s="2"/>
      <c r="BS8199" s="2"/>
      <c r="BT8199" s="2"/>
      <c r="BU8199" s="2"/>
      <c r="BV8199" s="2"/>
      <c r="BW8199" s="2"/>
      <c r="BX8199" s="2"/>
      <c r="BY8199" s="2"/>
      <c r="BZ8199" s="2"/>
      <c r="CA8199" s="2"/>
      <c r="CB8199" s="2"/>
      <c r="CC8199" s="2"/>
      <c r="CD8199" s="2"/>
      <c r="CE8199" s="2"/>
    </row>
    <row r="8200" spans="1:83" s="10" customFormat="1" ht="12.75" customHeight="1" x14ac:dyDescent="0.2">
      <c r="A8200" s="51" t="s">
        <v>13271</v>
      </c>
      <c r="B8200" s="9" t="s">
        <v>547</v>
      </c>
      <c r="C8200" s="66" t="s">
        <v>4035</v>
      </c>
      <c r="D8200" s="44" t="s">
        <v>4494</v>
      </c>
      <c r="E8200" s="54"/>
      <c r="F8200" s="55"/>
      <c r="G8200" s="56">
        <v>1918.2</v>
      </c>
      <c r="H8200" s="57">
        <f t="shared" ref="H8200:H8263" si="256">G8200*1.18</f>
        <v>2263.4760000000001</v>
      </c>
      <c r="I8200" s="58">
        <f t="shared" ref="I8200:I8263" si="257">H8200*F8200</f>
        <v>0</v>
      </c>
      <c r="J8200" s="59" t="s">
        <v>4027</v>
      </c>
      <c r="K8200" s="59"/>
      <c r="L8200" s="60" t="s">
        <v>4029</v>
      </c>
      <c r="M8200" s="61">
        <v>2.9</v>
      </c>
      <c r="N8200" s="6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  <c r="AO8200" s="2"/>
      <c r="AP8200" s="2"/>
      <c r="AQ8200" s="2"/>
      <c r="AR8200" s="2"/>
      <c r="AS8200" s="2"/>
      <c r="AT8200" s="2"/>
      <c r="AU8200" s="2"/>
      <c r="AV8200" s="2"/>
      <c r="AW8200" s="2"/>
      <c r="AX8200" s="2"/>
      <c r="AY8200" s="2"/>
      <c r="AZ8200" s="2"/>
      <c r="BA8200" s="2"/>
      <c r="BB8200" s="2"/>
      <c r="BC8200" s="2"/>
      <c r="BD8200" s="2"/>
      <c r="BE8200" s="2"/>
      <c r="BF8200" s="2"/>
      <c r="BG8200" s="2"/>
      <c r="BH8200" s="2"/>
      <c r="BI8200" s="2"/>
      <c r="BJ8200" s="2"/>
      <c r="BK8200" s="2"/>
      <c r="BL8200" s="2"/>
      <c r="BM8200" s="2"/>
      <c r="BN8200" s="2"/>
      <c r="BO8200" s="2"/>
      <c r="BP8200" s="2"/>
      <c r="BQ8200" s="2"/>
      <c r="BR8200" s="2"/>
      <c r="BS8200" s="2"/>
      <c r="BT8200" s="2"/>
      <c r="BU8200" s="2"/>
      <c r="BV8200" s="2"/>
      <c r="BW8200" s="2"/>
      <c r="BX8200" s="2"/>
      <c r="BY8200" s="2"/>
      <c r="BZ8200" s="2"/>
      <c r="CA8200" s="2"/>
      <c r="CB8200" s="2"/>
      <c r="CC8200" s="2"/>
      <c r="CD8200" s="2"/>
      <c r="CE8200" s="2"/>
    </row>
    <row r="8201" spans="1:83" s="10" customFormat="1" ht="12.75" customHeight="1" x14ac:dyDescent="0.2">
      <c r="A8201" s="51" t="s">
        <v>3772</v>
      </c>
      <c r="B8201" s="9" t="s">
        <v>1265</v>
      </c>
      <c r="C8201" s="66" t="s">
        <v>4035</v>
      </c>
      <c r="D8201" s="44" t="s">
        <v>4494</v>
      </c>
      <c r="E8201" s="54"/>
      <c r="F8201" s="55"/>
      <c r="G8201" s="56">
        <v>963.42</v>
      </c>
      <c r="H8201" s="57">
        <f t="shared" si="256"/>
        <v>1136.8355999999999</v>
      </c>
      <c r="I8201" s="58">
        <f t="shared" si="257"/>
        <v>0</v>
      </c>
      <c r="J8201" s="59" t="s">
        <v>4027</v>
      </c>
      <c r="K8201" s="59"/>
      <c r="L8201" s="60" t="s">
        <v>4029</v>
      </c>
      <c r="M8201" s="61">
        <v>0.67</v>
      </c>
      <c r="N8201" s="6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  <c r="AO8201" s="2"/>
      <c r="AP8201" s="2"/>
      <c r="AQ8201" s="2"/>
      <c r="AR8201" s="2"/>
      <c r="AS8201" s="2"/>
      <c r="AT8201" s="2"/>
      <c r="AU8201" s="2"/>
      <c r="AV8201" s="2"/>
      <c r="AW8201" s="2"/>
      <c r="AX8201" s="2"/>
      <c r="AY8201" s="2"/>
      <c r="AZ8201" s="2"/>
      <c r="BA8201" s="2"/>
      <c r="BB8201" s="2"/>
      <c r="BC8201" s="2"/>
      <c r="BD8201" s="2"/>
      <c r="BE8201" s="2"/>
      <c r="BF8201" s="2"/>
      <c r="BG8201" s="2"/>
      <c r="BH8201" s="2"/>
      <c r="BI8201" s="2"/>
      <c r="BJ8201" s="2"/>
      <c r="BK8201" s="2"/>
      <c r="BL8201" s="2"/>
      <c r="BM8201" s="2"/>
      <c r="BN8201" s="2"/>
      <c r="BO8201" s="2"/>
      <c r="BP8201" s="2"/>
      <c r="BQ8201" s="2"/>
      <c r="BR8201" s="2"/>
      <c r="BS8201" s="2"/>
      <c r="BT8201" s="2"/>
      <c r="BU8201" s="2"/>
      <c r="BV8201" s="2"/>
      <c r="BW8201" s="2"/>
      <c r="BX8201" s="2"/>
      <c r="BY8201" s="2"/>
      <c r="BZ8201" s="2"/>
      <c r="CA8201" s="2"/>
      <c r="CB8201" s="2"/>
      <c r="CC8201" s="2"/>
      <c r="CD8201" s="2"/>
      <c r="CE8201" s="2"/>
    </row>
    <row r="8202" spans="1:83" s="10" customFormat="1" ht="12.75" customHeight="1" x14ac:dyDescent="0.2">
      <c r="A8202" s="51" t="s">
        <v>3773</v>
      </c>
      <c r="B8202" s="9" t="s">
        <v>1266</v>
      </c>
      <c r="C8202" s="66" t="s">
        <v>4035</v>
      </c>
      <c r="D8202" s="44" t="s">
        <v>4033</v>
      </c>
      <c r="E8202" s="54"/>
      <c r="F8202" s="55"/>
      <c r="G8202" s="56">
        <v>620.20000000000005</v>
      </c>
      <c r="H8202" s="57">
        <f t="shared" si="256"/>
        <v>731.83600000000001</v>
      </c>
      <c r="I8202" s="58">
        <f t="shared" si="257"/>
        <v>0</v>
      </c>
      <c r="J8202" s="59" t="s">
        <v>4027</v>
      </c>
      <c r="K8202" s="59"/>
      <c r="L8202" s="65">
        <v>6370</v>
      </c>
      <c r="M8202" s="61">
        <v>0.35</v>
      </c>
      <c r="N8202" s="6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  <c r="AO8202" s="2"/>
      <c r="AP8202" s="2"/>
      <c r="AQ8202" s="2"/>
      <c r="AR8202" s="2"/>
      <c r="AS8202" s="2"/>
      <c r="AT8202" s="2"/>
      <c r="AU8202" s="2"/>
      <c r="AV8202" s="2"/>
      <c r="AW8202" s="2"/>
      <c r="AX8202" s="2"/>
      <c r="AY8202" s="2"/>
      <c r="AZ8202" s="2"/>
      <c r="BA8202" s="2"/>
      <c r="BB8202" s="2"/>
      <c r="BC8202" s="2"/>
      <c r="BD8202" s="2"/>
      <c r="BE8202" s="2"/>
      <c r="BF8202" s="2"/>
      <c r="BG8202" s="2"/>
      <c r="BH8202" s="2"/>
      <c r="BI8202" s="2"/>
      <c r="BJ8202" s="2"/>
      <c r="BK8202" s="2"/>
      <c r="BL8202" s="2"/>
      <c r="BM8202" s="2"/>
      <c r="BN8202" s="2"/>
      <c r="BO8202" s="2"/>
      <c r="BP8202" s="2"/>
      <c r="BQ8202" s="2"/>
      <c r="BR8202" s="2"/>
      <c r="BS8202" s="2"/>
      <c r="BT8202" s="2"/>
      <c r="BU8202" s="2"/>
      <c r="BV8202" s="2"/>
      <c r="BW8202" s="2"/>
      <c r="BX8202" s="2"/>
      <c r="BY8202" s="2"/>
      <c r="BZ8202" s="2"/>
      <c r="CA8202" s="2"/>
      <c r="CB8202" s="2"/>
      <c r="CC8202" s="2"/>
      <c r="CD8202" s="2"/>
      <c r="CE8202" s="2"/>
    </row>
    <row r="8203" spans="1:83" s="10" customFormat="1" ht="12.75" customHeight="1" x14ac:dyDescent="0.2">
      <c r="A8203" s="51" t="s">
        <v>13272</v>
      </c>
      <c r="B8203" s="9" t="s">
        <v>13273</v>
      </c>
      <c r="C8203" s="66" t="s">
        <v>4035</v>
      </c>
      <c r="D8203" s="44" t="s">
        <v>4033</v>
      </c>
      <c r="E8203" s="54"/>
      <c r="F8203" s="55"/>
      <c r="G8203" s="56">
        <v>232.44</v>
      </c>
      <c r="H8203" s="57">
        <f t="shared" si="256"/>
        <v>274.2792</v>
      </c>
      <c r="I8203" s="58">
        <f t="shared" si="257"/>
        <v>0</v>
      </c>
      <c r="J8203" s="59" t="s">
        <v>4027</v>
      </c>
      <c r="K8203" s="59"/>
      <c r="L8203" s="60" t="s">
        <v>4029</v>
      </c>
      <c r="M8203" s="61">
        <v>0.21</v>
      </c>
      <c r="N8203" s="6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  <c r="AO8203" s="2"/>
      <c r="AP8203" s="2"/>
      <c r="AQ8203" s="2"/>
      <c r="AR8203" s="2"/>
      <c r="AS8203" s="2"/>
      <c r="AT8203" s="2"/>
      <c r="AU8203" s="2"/>
      <c r="AV8203" s="2"/>
      <c r="AW8203" s="2"/>
      <c r="AX8203" s="2"/>
      <c r="AY8203" s="2"/>
      <c r="AZ8203" s="2"/>
      <c r="BA8203" s="2"/>
      <c r="BB8203" s="2"/>
      <c r="BC8203" s="2"/>
      <c r="BD8203" s="2"/>
      <c r="BE8203" s="2"/>
      <c r="BF8203" s="2"/>
      <c r="BG8203" s="2"/>
      <c r="BH8203" s="2"/>
      <c r="BI8203" s="2"/>
      <c r="BJ8203" s="2"/>
      <c r="BK8203" s="2"/>
      <c r="BL8203" s="2"/>
      <c r="BM8203" s="2"/>
      <c r="BN8203" s="2"/>
      <c r="BO8203" s="2"/>
      <c r="BP8203" s="2"/>
      <c r="BQ8203" s="2"/>
      <c r="BR8203" s="2"/>
      <c r="BS8203" s="2"/>
      <c r="BT8203" s="2"/>
      <c r="BU8203" s="2"/>
      <c r="BV8203" s="2"/>
      <c r="BW8203" s="2"/>
      <c r="BX8203" s="2"/>
      <c r="BY8203" s="2"/>
      <c r="BZ8203" s="2"/>
      <c r="CA8203" s="2"/>
      <c r="CB8203" s="2"/>
      <c r="CC8203" s="2"/>
      <c r="CD8203" s="2"/>
      <c r="CE8203" s="2"/>
    </row>
    <row r="8204" spans="1:83" s="10" customFormat="1" ht="12.75" customHeight="1" x14ac:dyDescent="0.2">
      <c r="A8204" s="51" t="s">
        <v>13274</v>
      </c>
      <c r="B8204" s="9" t="s">
        <v>13275</v>
      </c>
      <c r="C8204" s="66" t="s">
        <v>4035</v>
      </c>
      <c r="D8204" s="44" t="s">
        <v>4033</v>
      </c>
      <c r="E8204" s="54"/>
      <c r="F8204" s="55"/>
      <c r="G8204" s="56">
        <v>1800</v>
      </c>
      <c r="H8204" s="57">
        <f t="shared" si="256"/>
        <v>2124</v>
      </c>
      <c r="I8204" s="58">
        <f t="shared" si="257"/>
        <v>0</v>
      </c>
      <c r="J8204" s="59" t="s">
        <v>4027</v>
      </c>
      <c r="K8204" s="59"/>
      <c r="L8204" s="60" t="s">
        <v>4029</v>
      </c>
      <c r="M8204" s="61">
        <v>0.57999999999999996</v>
      </c>
      <c r="N8204" s="6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  <c r="AO8204" s="2"/>
      <c r="AP8204" s="2"/>
      <c r="AQ8204" s="2"/>
      <c r="AR8204" s="2"/>
      <c r="AS8204" s="2"/>
      <c r="AT8204" s="2"/>
      <c r="AU8204" s="2"/>
      <c r="AV8204" s="2"/>
      <c r="AW8204" s="2"/>
      <c r="AX8204" s="2"/>
      <c r="AY8204" s="2"/>
      <c r="AZ8204" s="2"/>
      <c r="BA8204" s="2"/>
      <c r="BB8204" s="2"/>
      <c r="BC8204" s="2"/>
      <c r="BD8204" s="2"/>
      <c r="BE8204" s="2"/>
      <c r="BF8204" s="2"/>
      <c r="BG8204" s="2"/>
      <c r="BH8204" s="2"/>
      <c r="BI8204" s="2"/>
      <c r="BJ8204" s="2"/>
      <c r="BK8204" s="2"/>
      <c r="BL8204" s="2"/>
      <c r="BM8204" s="2"/>
      <c r="BN8204" s="2"/>
      <c r="BO8204" s="2"/>
      <c r="BP8204" s="2"/>
      <c r="BQ8204" s="2"/>
      <c r="BR8204" s="2"/>
      <c r="BS8204" s="2"/>
      <c r="BT8204" s="2"/>
      <c r="BU8204" s="2"/>
      <c r="BV8204" s="2"/>
      <c r="BW8204" s="2"/>
      <c r="BX8204" s="2"/>
      <c r="BY8204" s="2"/>
      <c r="BZ8204" s="2"/>
      <c r="CA8204" s="2"/>
      <c r="CB8204" s="2"/>
      <c r="CC8204" s="2"/>
      <c r="CD8204" s="2"/>
      <c r="CE8204" s="2"/>
    </row>
    <row r="8205" spans="1:83" s="10" customFormat="1" ht="12.75" customHeight="1" x14ac:dyDescent="0.2">
      <c r="A8205" s="51" t="s">
        <v>13276</v>
      </c>
      <c r="B8205" s="9" t="s">
        <v>13277</v>
      </c>
      <c r="C8205" s="66" t="s">
        <v>4035</v>
      </c>
      <c r="D8205" s="44" t="s">
        <v>4033</v>
      </c>
      <c r="E8205" s="54"/>
      <c r="F8205" s="55"/>
      <c r="G8205" s="56">
        <v>60</v>
      </c>
      <c r="H8205" s="57">
        <f t="shared" si="256"/>
        <v>70.8</v>
      </c>
      <c r="I8205" s="58">
        <f t="shared" si="257"/>
        <v>0</v>
      </c>
      <c r="J8205" s="59" t="s">
        <v>4027</v>
      </c>
      <c r="K8205" s="59"/>
      <c r="L8205" s="60" t="s">
        <v>4029</v>
      </c>
      <c r="M8205" s="61">
        <v>6.2E-2</v>
      </c>
      <c r="N8205" s="6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  <c r="AO8205" s="2"/>
      <c r="AP8205" s="2"/>
      <c r="AQ8205" s="2"/>
      <c r="AR8205" s="2"/>
      <c r="AS8205" s="2"/>
      <c r="AT8205" s="2"/>
      <c r="AU8205" s="2"/>
      <c r="AV8205" s="2"/>
      <c r="AW8205" s="2"/>
      <c r="AX8205" s="2"/>
      <c r="AY8205" s="2"/>
      <c r="AZ8205" s="2"/>
      <c r="BA8205" s="2"/>
      <c r="BB8205" s="2"/>
      <c r="BC8205" s="2"/>
      <c r="BD8205" s="2"/>
      <c r="BE8205" s="2"/>
      <c r="BF8205" s="2"/>
      <c r="BG8205" s="2"/>
      <c r="BH8205" s="2"/>
      <c r="BI8205" s="2"/>
      <c r="BJ8205" s="2"/>
      <c r="BK8205" s="2"/>
      <c r="BL8205" s="2"/>
      <c r="BM8205" s="2"/>
      <c r="BN8205" s="2"/>
      <c r="BO8205" s="2"/>
      <c r="BP8205" s="2"/>
      <c r="BQ8205" s="2"/>
      <c r="BR8205" s="2"/>
      <c r="BS8205" s="2"/>
      <c r="BT8205" s="2"/>
      <c r="BU8205" s="2"/>
      <c r="BV8205" s="2"/>
      <c r="BW8205" s="2"/>
      <c r="BX8205" s="2"/>
      <c r="BY8205" s="2"/>
      <c r="BZ8205" s="2"/>
      <c r="CA8205" s="2"/>
      <c r="CB8205" s="2"/>
      <c r="CC8205" s="2"/>
      <c r="CD8205" s="2"/>
      <c r="CE8205" s="2"/>
    </row>
    <row r="8206" spans="1:83" s="10" customFormat="1" ht="12.75" customHeight="1" x14ac:dyDescent="0.2">
      <c r="A8206" s="51" t="s">
        <v>13278</v>
      </c>
      <c r="B8206" s="9" t="s">
        <v>13277</v>
      </c>
      <c r="C8206" s="66" t="s">
        <v>4035</v>
      </c>
      <c r="D8206" s="44" t="s">
        <v>4033</v>
      </c>
      <c r="E8206" s="54"/>
      <c r="F8206" s="55"/>
      <c r="G8206" s="56">
        <v>40</v>
      </c>
      <c r="H8206" s="57">
        <f t="shared" si="256"/>
        <v>47.199999999999996</v>
      </c>
      <c r="I8206" s="58">
        <f t="shared" si="257"/>
        <v>0</v>
      </c>
      <c r="J8206" s="59" t="s">
        <v>4027</v>
      </c>
      <c r="K8206" s="59"/>
      <c r="L8206" s="60" t="s">
        <v>4029</v>
      </c>
      <c r="M8206" s="61">
        <v>3.1E-2</v>
      </c>
      <c r="N8206" s="6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  <c r="AO8206" s="2"/>
      <c r="AP8206" s="2"/>
      <c r="AQ8206" s="2"/>
      <c r="AR8206" s="2"/>
      <c r="AS8206" s="2"/>
      <c r="AT8206" s="2"/>
      <c r="AU8206" s="2"/>
      <c r="AV8206" s="2"/>
      <c r="AW8206" s="2"/>
      <c r="AX8206" s="2"/>
      <c r="AY8206" s="2"/>
      <c r="AZ8206" s="2"/>
      <c r="BA8206" s="2"/>
      <c r="BB8206" s="2"/>
      <c r="BC8206" s="2"/>
      <c r="BD8206" s="2"/>
      <c r="BE8206" s="2"/>
      <c r="BF8206" s="2"/>
      <c r="BG8206" s="2"/>
      <c r="BH8206" s="2"/>
      <c r="BI8206" s="2"/>
      <c r="BJ8206" s="2"/>
      <c r="BK8206" s="2"/>
      <c r="BL8206" s="2"/>
      <c r="BM8206" s="2"/>
      <c r="BN8206" s="2"/>
      <c r="BO8206" s="2"/>
      <c r="BP8206" s="2"/>
      <c r="BQ8206" s="2"/>
      <c r="BR8206" s="2"/>
      <c r="BS8206" s="2"/>
      <c r="BT8206" s="2"/>
      <c r="BU8206" s="2"/>
      <c r="BV8206" s="2"/>
      <c r="BW8206" s="2"/>
      <c r="BX8206" s="2"/>
      <c r="BY8206" s="2"/>
      <c r="BZ8206" s="2"/>
      <c r="CA8206" s="2"/>
      <c r="CB8206" s="2"/>
      <c r="CC8206" s="2"/>
      <c r="CD8206" s="2"/>
      <c r="CE8206" s="2"/>
    </row>
    <row r="8207" spans="1:83" s="10" customFormat="1" ht="12.75" customHeight="1" x14ac:dyDescent="0.2">
      <c r="A8207" s="69" t="s">
        <v>13279</v>
      </c>
      <c r="B8207" s="70" t="s">
        <v>13277</v>
      </c>
      <c r="C8207" s="66" t="s">
        <v>4035</v>
      </c>
      <c r="D8207" s="72" t="s">
        <v>4033</v>
      </c>
      <c r="E8207" s="54"/>
      <c r="F8207" s="55"/>
      <c r="G8207" s="56">
        <v>22</v>
      </c>
      <c r="H8207" s="57">
        <f t="shared" si="256"/>
        <v>25.959999999999997</v>
      </c>
      <c r="I8207" s="58">
        <f t="shared" si="257"/>
        <v>0</v>
      </c>
      <c r="J8207" s="59"/>
      <c r="K8207" s="59"/>
      <c r="L8207" s="60"/>
      <c r="M8207" s="61"/>
      <c r="N8207" s="6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  <c r="AO8207" s="2"/>
      <c r="AP8207" s="2"/>
      <c r="AQ8207" s="2"/>
      <c r="AR8207" s="2"/>
      <c r="AS8207" s="2"/>
      <c r="AT8207" s="2"/>
      <c r="AU8207" s="2"/>
      <c r="AV8207" s="2"/>
      <c r="AW8207" s="2"/>
      <c r="AX8207" s="2"/>
      <c r="AY8207" s="2"/>
      <c r="AZ8207" s="2"/>
      <c r="BA8207" s="2"/>
      <c r="BB8207" s="2"/>
      <c r="BC8207" s="2"/>
      <c r="BD8207" s="2"/>
      <c r="BE8207" s="2"/>
      <c r="BF8207" s="2"/>
      <c r="BG8207" s="2"/>
      <c r="BH8207" s="2"/>
      <c r="BI8207" s="2"/>
      <c r="BJ8207" s="2"/>
      <c r="BK8207" s="2"/>
      <c r="BL8207" s="2"/>
      <c r="BM8207" s="2"/>
      <c r="BN8207" s="2"/>
      <c r="BO8207" s="2"/>
      <c r="BP8207" s="2"/>
      <c r="BQ8207" s="2"/>
      <c r="BR8207" s="2"/>
      <c r="BS8207" s="2"/>
      <c r="BT8207" s="2"/>
      <c r="BU8207" s="2"/>
      <c r="BV8207" s="2"/>
      <c r="BW8207" s="2"/>
      <c r="BX8207" s="2"/>
      <c r="BY8207" s="2"/>
      <c r="BZ8207" s="2"/>
      <c r="CA8207" s="2"/>
      <c r="CB8207" s="2"/>
      <c r="CC8207" s="2"/>
      <c r="CD8207" s="2"/>
      <c r="CE8207" s="2"/>
    </row>
    <row r="8208" spans="1:83" s="10" customFormat="1" ht="12.75" customHeight="1" x14ac:dyDescent="0.2">
      <c r="A8208" s="51" t="s">
        <v>3774</v>
      </c>
      <c r="B8208" s="9" t="s">
        <v>1267</v>
      </c>
      <c r="C8208" s="66" t="s">
        <v>4035</v>
      </c>
      <c r="D8208" s="44" t="s">
        <v>4033</v>
      </c>
      <c r="E8208" s="54"/>
      <c r="F8208" s="55"/>
      <c r="G8208" s="56">
        <v>855.69</v>
      </c>
      <c r="H8208" s="57">
        <f t="shared" si="256"/>
        <v>1009.7142</v>
      </c>
      <c r="I8208" s="58">
        <f t="shared" si="257"/>
        <v>0</v>
      </c>
      <c r="J8208" s="59" t="s">
        <v>4027</v>
      </c>
      <c r="K8208" s="59"/>
      <c r="L8208" s="60" t="s">
        <v>4414</v>
      </c>
      <c r="M8208" s="61">
        <v>0.69</v>
      </c>
      <c r="N8208" s="6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  <c r="AO8208" s="2"/>
      <c r="AP8208" s="2"/>
      <c r="AQ8208" s="2"/>
      <c r="AR8208" s="2"/>
      <c r="AS8208" s="2"/>
      <c r="AT8208" s="2"/>
      <c r="AU8208" s="2"/>
      <c r="AV8208" s="2"/>
      <c r="AW8208" s="2"/>
      <c r="AX8208" s="2"/>
      <c r="AY8208" s="2"/>
      <c r="AZ8208" s="2"/>
      <c r="BA8208" s="2"/>
      <c r="BB8208" s="2"/>
      <c r="BC8208" s="2"/>
      <c r="BD8208" s="2"/>
      <c r="BE8208" s="2"/>
      <c r="BF8208" s="2"/>
      <c r="BG8208" s="2"/>
      <c r="BH8208" s="2"/>
      <c r="BI8208" s="2"/>
      <c r="BJ8208" s="2"/>
      <c r="BK8208" s="2"/>
      <c r="BL8208" s="2"/>
      <c r="BM8208" s="2"/>
      <c r="BN8208" s="2"/>
      <c r="BO8208" s="2"/>
      <c r="BP8208" s="2"/>
      <c r="BQ8208" s="2"/>
      <c r="BR8208" s="2"/>
      <c r="BS8208" s="2"/>
      <c r="BT8208" s="2"/>
      <c r="BU8208" s="2"/>
      <c r="BV8208" s="2"/>
      <c r="BW8208" s="2"/>
      <c r="BX8208" s="2"/>
      <c r="BY8208" s="2"/>
      <c r="BZ8208" s="2"/>
      <c r="CA8208" s="2"/>
      <c r="CB8208" s="2"/>
      <c r="CC8208" s="2"/>
      <c r="CD8208" s="2"/>
      <c r="CE8208" s="2"/>
    </row>
    <row r="8209" spans="1:83" s="10" customFormat="1" ht="12.75" customHeight="1" x14ac:dyDescent="0.2">
      <c r="A8209" s="51" t="s">
        <v>3775</v>
      </c>
      <c r="B8209" s="9" t="s">
        <v>1268</v>
      </c>
      <c r="C8209" s="66" t="s">
        <v>4035</v>
      </c>
      <c r="D8209" s="44" t="s">
        <v>4033</v>
      </c>
      <c r="E8209" s="54"/>
      <c r="F8209" s="55"/>
      <c r="G8209" s="56">
        <v>595.17999999999995</v>
      </c>
      <c r="H8209" s="57">
        <f t="shared" si="256"/>
        <v>702.31239999999991</v>
      </c>
      <c r="I8209" s="58">
        <f t="shared" si="257"/>
        <v>0</v>
      </c>
      <c r="J8209" s="59" t="s">
        <v>4027</v>
      </c>
      <c r="K8209" s="59"/>
      <c r="L8209" s="60" t="s">
        <v>4414</v>
      </c>
      <c r="M8209" s="61">
        <v>0.48</v>
      </c>
      <c r="N8209" s="6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  <c r="AO8209" s="2"/>
      <c r="AP8209" s="2"/>
      <c r="AQ8209" s="2"/>
      <c r="AR8209" s="2"/>
      <c r="AS8209" s="2"/>
      <c r="AT8209" s="2"/>
      <c r="AU8209" s="2"/>
      <c r="AV8209" s="2"/>
      <c r="AW8209" s="2"/>
      <c r="AX8209" s="2"/>
      <c r="AY8209" s="2"/>
      <c r="AZ8209" s="2"/>
      <c r="BA8209" s="2"/>
      <c r="BB8209" s="2"/>
      <c r="BC8209" s="2"/>
      <c r="BD8209" s="2"/>
      <c r="BE8209" s="2"/>
      <c r="BF8209" s="2"/>
      <c r="BG8209" s="2"/>
      <c r="BH8209" s="2"/>
      <c r="BI8209" s="2"/>
      <c r="BJ8209" s="2"/>
      <c r="BK8209" s="2"/>
      <c r="BL8209" s="2"/>
      <c r="BM8209" s="2"/>
      <c r="BN8209" s="2"/>
      <c r="BO8209" s="2"/>
      <c r="BP8209" s="2"/>
      <c r="BQ8209" s="2"/>
      <c r="BR8209" s="2"/>
      <c r="BS8209" s="2"/>
      <c r="BT8209" s="2"/>
      <c r="BU8209" s="2"/>
      <c r="BV8209" s="2"/>
      <c r="BW8209" s="2"/>
      <c r="BX8209" s="2"/>
      <c r="BY8209" s="2"/>
      <c r="BZ8209" s="2"/>
      <c r="CA8209" s="2"/>
      <c r="CB8209" s="2"/>
      <c r="CC8209" s="2"/>
      <c r="CD8209" s="2"/>
      <c r="CE8209" s="2"/>
    </row>
    <row r="8210" spans="1:83" s="10" customFormat="1" ht="12.75" customHeight="1" x14ac:dyDescent="0.2">
      <c r="A8210" s="94" t="s">
        <v>3776</v>
      </c>
      <c r="B8210" s="9" t="s">
        <v>1269</v>
      </c>
      <c r="C8210" s="66" t="s">
        <v>4035</v>
      </c>
      <c r="D8210" s="44" t="s">
        <v>4033</v>
      </c>
      <c r="E8210" s="54"/>
      <c r="F8210" s="55"/>
      <c r="G8210" s="56">
        <v>597.08000000000004</v>
      </c>
      <c r="H8210" s="57">
        <f t="shared" si="256"/>
        <v>704.55439999999999</v>
      </c>
      <c r="I8210" s="58">
        <f t="shared" si="257"/>
        <v>0</v>
      </c>
      <c r="J8210" s="59" t="s">
        <v>4027</v>
      </c>
      <c r="K8210" s="59"/>
      <c r="L8210" s="60" t="s">
        <v>8821</v>
      </c>
      <c r="M8210" s="61">
        <v>0.48</v>
      </c>
      <c r="N8210" s="6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  <c r="AO8210" s="2"/>
      <c r="AP8210" s="2"/>
      <c r="AQ8210" s="2"/>
      <c r="AR8210" s="2"/>
      <c r="AS8210" s="2"/>
      <c r="AT8210" s="2"/>
      <c r="AU8210" s="2"/>
      <c r="AV8210" s="2"/>
      <c r="AW8210" s="2"/>
      <c r="AX8210" s="2"/>
      <c r="AY8210" s="2"/>
      <c r="AZ8210" s="2"/>
      <c r="BA8210" s="2"/>
      <c r="BB8210" s="2"/>
      <c r="BC8210" s="2"/>
      <c r="BD8210" s="2"/>
      <c r="BE8210" s="2"/>
      <c r="BF8210" s="2"/>
      <c r="BG8210" s="2"/>
      <c r="BH8210" s="2"/>
      <c r="BI8210" s="2"/>
      <c r="BJ8210" s="2"/>
      <c r="BK8210" s="2"/>
      <c r="BL8210" s="2"/>
      <c r="BM8210" s="2"/>
      <c r="BN8210" s="2"/>
      <c r="BO8210" s="2"/>
      <c r="BP8210" s="2"/>
      <c r="BQ8210" s="2"/>
      <c r="BR8210" s="2"/>
      <c r="BS8210" s="2"/>
      <c r="BT8210" s="2"/>
      <c r="BU8210" s="2"/>
      <c r="BV8210" s="2"/>
      <c r="BW8210" s="2"/>
      <c r="BX8210" s="2"/>
      <c r="BY8210" s="2"/>
      <c r="BZ8210" s="2"/>
      <c r="CA8210" s="2"/>
      <c r="CB8210" s="2"/>
      <c r="CC8210" s="2"/>
      <c r="CD8210" s="2"/>
      <c r="CE8210" s="2"/>
    </row>
    <row r="8211" spans="1:83" s="10" customFormat="1" ht="12.75" customHeight="1" x14ac:dyDescent="0.2">
      <c r="A8211" s="51" t="s">
        <v>3777</v>
      </c>
      <c r="B8211" s="9" t="s">
        <v>1270</v>
      </c>
      <c r="C8211" s="66" t="s">
        <v>4035</v>
      </c>
      <c r="D8211" s="44" t="s">
        <v>4033</v>
      </c>
      <c r="E8211" s="54"/>
      <c r="F8211" s="55"/>
      <c r="G8211" s="56">
        <v>837.23</v>
      </c>
      <c r="H8211" s="57">
        <f t="shared" si="256"/>
        <v>987.93139999999994</v>
      </c>
      <c r="I8211" s="58">
        <f t="shared" si="257"/>
        <v>0</v>
      </c>
      <c r="J8211" s="59" t="s">
        <v>4027</v>
      </c>
      <c r="K8211" s="59"/>
      <c r="L8211" s="60" t="s">
        <v>8821</v>
      </c>
      <c r="M8211" s="61">
        <v>0.61</v>
      </c>
      <c r="N8211" s="6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  <c r="AO8211" s="2"/>
      <c r="AP8211" s="2"/>
      <c r="AQ8211" s="2"/>
      <c r="AR8211" s="2"/>
      <c r="AS8211" s="2"/>
      <c r="AT8211" s="2"/>
      <c r="AU8211" s="2"/>
      <c r="AV8211" s="2"/>
      <c r="AW8211" s="2"/>
      <c r="AX8211" s="2"/>
      <c r="AY8211" s="2"/>
      <c r="AZ8211" s="2"/>
      <c r="BA8211" s="2"/>
      <c r="BB8211" s="2"/>
      <c r="BC8211" s="2"/>
      <c r="BD8211" s="2"/>
      <c r="BE8211" s="2"/>
      <c r="BF8211" s="2"/>
      <c r="BG8211" s="2"/>
      <c r="BH8211" s="2"/>
      <c r="BI8211" s="2"/>
      <c r="BJ8211" s="2"/>
      <c r="BK8211" s="2"/>
      <c r="BL8211" s="2"/>
      <c r="BM8211" s="2"/>
      <c r="BN8211" s="2"/>
      <c r="BO8211" s="2"/>
      <c r="BP8211" s="2"/>
      <c r="BQ8211" s="2"/>
      <c r="BR8211" s="2"/>
      <c r="BS8211" s="2"/>
      <c r="BT8211" s="2"/>
      <c r="BU8211" s="2"/>
      <c r="BV8211" s="2"/>
      <c r="BW8211" s="2"/>
      <c r="BX8211" s="2"/>
      <c r="BY8211" s="2"/>
      <c r="BZ8211" s="2"/>
      <c r="CA8211" s="2"/>
      <c r="CB8211" s="2"/>
      <c r="CC8211" s="2"/>
      <c r="CD8211" s="2"/>
      <c r="CE8211" s="2"/>
    </row>
    <row r="8212" spans="1:83" s="10" customFormat="1" ht="12.75" customHeight="1" x14ac:dyDescent="0.2">
      <c r="A8212" s="51" t="s">
        <v>13280</v>
      </c>
      <c r="B8212" s="9" t="s">
        <v>13281</v>
      </c>
      <c r="C8212" s="66" t="s">
        <v>4035</v>
      </c>
      <c r="D8212" s="44" t="s">
        <v>4033</v>
      </c>
      <c r="E8212" s="54"/>
      <c r="F8212" s="55"/>
      <c r="G8212" s="56">
        <v>502.25</v>
      </c>
      <c r="H8212" s="57">
        <f t="shared" si="256"/>
        <v>592.65499999999997</v>
      </c>
      <c r="I8212" s="58">
        <f t="shared" si="257"/>
        <v>0</v>
      </c>
      <c r="J8212" s="59" t="s">
        <v>4027</v>
      </c>
      <c r="K8212" s="59"/>
      <c r="L8212" s="60" t="s">
        <v>4029</v>
      </c>
      <c r="M8212" s="61">
        <v>0.41</v>
      </c>
      <c r="N8212" s="6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  <c r="AO8212" s="2"/>
      <c r="AP8212" s="2"/>
      <c r="AQ8212" s="2"/>
      <c r="AR8212" s="2"/>
      <c r="AS8212" s="2"/>
      <c r="AT8212" s="2"/>
      <c r="AU8212" s="2"/>
      <c r="AV8212" s="2"/>
      <c r="AW8212" s="2"/>
      <c r="AX8212" s="2"/>
      <c r="AY8212" s="2"/>
      <c r="AZ8212" s="2"/>
      <c r="BA8212" s="2"/>
      <c r="BB8212" s="2"/>
      <c r="BC8212" s="2"/>
      <c r="BD8212" s="2"/>
      <c r="BE8212" s="2"/>
      <c r="BF8212" s="2"/>
      <c r="BG8212" s="2"/>
      <c r="BH8212" s="2"/>
      <c r="BI8212" s="2"/>
      <c r="BJ8212" s="2"/>
      <c r="BK8212" s="2"/>
      <c r="BL8212" s="2"/>
      <c r="BM8212" s="2"/>
      <c r="BN8212" s="2"/>
      <c r="BO8212" s="2"/>
      <c r="BP8212" s="2"/>
      <c r="BQ8212" s="2"/>
      <c r="BR8212" s="2"/>
      <c r="BS8212" s="2"/>
      <c r="BT8212" s="2"/>
      <c r="BU8212" s="2"/>
      <c r="BV8212" s="2"/>
      <c r="BW8212" s="2"/>
      <c r="BX8212" s="2"/>
      <c r="BY8212" s="2"/>
      <c r="BZ8212" s="2"/>
      <c r="CA8212" s="2"/>
      <c r="CB8212" s="2"/>
      <c r="CC8212" s="2"/>
      <c r="CD8212" s="2"/>
      <c r="CE8212" s="2"/>
    </row>
    <row r="8213" spans="1:83" s="10" customFormat="1" ht="12.75" customHeight="1" x14ac:dyDescent="0.2">
      <c r="A8213" s="51" t="s">
        <v>13282</v>
      </c>
      <c r="B8213" s="9" t="s">
        <v>13283</v>
      </c>
      <c r="C8213" s="66" t="s">
        <v>4035</v>
      </c>
      <c r="D8213" s="44" t="s">
        <v>4033</v>
      </c>
      <c r="E8213" s="54"/>
      <c r="F8213" s="55"/>
      <c r="G8213" s="56">
        <v>190</v>
      </c>
      <c r="H8213" s="57">
        <f t="shared" si="256"/>
        <v>224.2</v>
      </c>
      <c r="I8213" s="58">
        <f t="shared" si="257"/>
        <v>0</v>
      </c>
      <c r="J8213" s="59" t="s">
        <v>4027</v>
      </c>
      <c r="K8213" s="59"/>
      <c r="L8213" s="60" t="s">
        <v>4029</v>
      </c>
      <c r="M8213" s="61">
        <v>3.3000000000000002E-2</v>
      </c>
      <c r="N8213" s="6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  <c r="AO8213" s="2"/>
      <c r="AP8213" s="2"/>
      <c r="AQ8213" s="2"/>
      <c r="AR8213" s="2"/>
      <c r="AS8213" s="2"/>
      <c r="AT8213" s="2"/>
      <c r="AU8213" s="2"/>
      <c r="AV8213" s="2"/>
      <c r="AW8213" s="2"/>
      <c r="AX8213" s="2"/>
      <c r="AY8213" s="2"/>
      <c r="AZ8213" s="2"/>
      <c r="BA8213" s="2"/>
      <c r="BB8213" s="2"/>
      <c r="BC8213" s="2"/>
      <c r="BD8213" s="2"/>
      <c r="BE8213" s="2"/>
      <c r="BF8213" s="2"/>
      <c r="BG8213" s="2"/>
      <c r="BH8213" s="2"/>
      <c r="BI8213" s="2"/>
      <c r="BJ8213" s="2"/>
      <c r="BK8213" s="2"/>
      <c r="BL8213" s="2"/>
      <c r="BM8213" s="2"/>
      <c r="BN8213" s="2"/>
      <c r="BO8213" s="2"/>
      <c r="BP8213" s="2"/>
      <c r="BQ8213" s="2"/>
      <c r="BR8213" s="2"/>
      <c r="BS8213" s="2"/>
      <c r="BT8213" s="2"/>
      <c r="BU8213" s="2"/>
      <c r="BV8213" s="2"/>
      <c r="BW8213" s="2"/>
      <c r="BX8213" s="2"/>
      <c r="BY8213" s="2"/>
      <c r="BZ8213" s="2"/>
      <c r="CA8213" s="2"/>
      <c r="CB8213" s="2"/>
      <c r="CC8213" s="2"/>
      <c r="CD8213" s="2"/>
      <c r="CE8213" s="2"/>
    </row>
    <row r="8214" spans="1:83" s="10" customFormat="1" ht="12.75" customHeight="1" x14ac:dyDescent="0.2">
      <c r="A8214" s="51" t="s">
        <v>13284</v>
      </c>
      <c r="B8214" s="9" t="s">
        <v>13285</v>
      </c>
      <c r="C8214" s="66" t="s">
        <v>4035</v>
      </c>
      <c r="D8214" s="44" t="s">
        <v>4033</v>
      </c>
      <c r="E8214" s="54"/>
      <c r="F8214" s="55"/>
      <c r="G8214" s="56">
        <v>140</v>
      </c>
      <c r="H8214" s="57">
        <f t="shared" si="256"/>
        <v>165.2</v>
      </c>
      <c r="I8214" s="58">
        <f t="shared" si="257"/>
        <v>0</v>
      </c>
      <c r="J8214" s="59" t="s">
        <v>4027</v>
      </c>
      <c r="K8214" s="59"/>
      <c r="L8214" s="60" t="s">
        <v>4029</v>
      </c>
      <c r="M8214" s="61">
        <v>2.3E-2</v>
      </c>
      <c r="N8214" s="6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  <c r="AO8214" s="2"/>
      <c r="AP8214" s="2"/>
      <c r="AQ8214" s="2"/>
      <c r="AR8214" s="2"/>
      <c r="AS8214" s="2"/>
      <c r="AT8214" s="2"/>
      <c r="AU8214" s="2"/>
      <c r="AV8214" s="2"/>
      <c r="AW8214" s="2"/>
      <c r="AX8214" s="2"/>
      <c r="AY8214" s="2"/>
      <c r="AZ8214" s="2"/>
      <c r="BA8214" s="2"/>
      <c r="BB8214" s="2"/>
      <c r="BC8214" s="2"/>
      <c r="BD8214" s="2"/>
      <c r="BE8214" s="2"/>
      <c r="BF8214" s="2"/>
      <c r="BG8214" s="2"/>
      <c r="BH8214" s="2"/>
      <c r="BI8214" s="2"/>
      <c r="BJ8214" s="2"/>
      <c r="BK8214" s="2"/>
      <c r="BL8214" s="2"/>
      <c r="BM8214" s="2"/>
      <c r="BN8214" s="2"/>
      <c r="BO8214" s="2"/>
      <c r="BP8214" s="2"/>
      <c r="BQ8214" s="2"/>
      <c r="BR8214" s="2"/>
      <c r="BS8214" s="2"/>
      <c r="BT8214" s="2"/>
      <c r="BU8214" s="2"/>
      <c r="BV8214" s="2"/>
      <c r="BW8214" s="2"/>
      <c r="BX8214" s="2"/>
      <c r="BY8214" s="2"/>
      <c r="BZ8214" s="2"/>
      <c r="CA8214" s="2"/>
      <c r="CB8214" s="2"/>
      <c r="CC8214" s="2"/>
      <c r="CD8214" s="2"/>
      <c r="CE8214" s="2"/>
    </row>
    <row r="8215" spans="1:83" s="10" customFormat="1" ht="12.75" customHeight="1" x14ac:dyDescent="0.2">
      <c r="A8215" s="51" t="s">
        <v>13286</v>
      </c>
      <c r="B8215" s="9" t="s">
        <v>13287</v>
      </c>
      <c r="C8215" s="66" t="s">
        <v>4035</v>
      </c>
      <c r="D8215" s="44" t="s">
        <v>4033</v>
      </c>
      <c r="E8215" s="54"/>
      <c r="F8215" s="55"/>
      <c r="G8215" s="56">
        <v>180</v>
      </c>
      <c r="H8215" s="57">
        <f t="shared" si="256"/>
        <v>212.39999999999998</v>
      </c>
      <c r="I8215" s="58">
        <f t="shared" si="257"/>
        <v>0</v>
      </c>
      <c r="J8215" s="59" t="s">
        <v>4027</v>
      </c>
      <c r="K8215" s="59"/>
      <c r="L8215" s="60" t="s">
        <v>4029</v>
      </c>
      <c r="M8215" s="61">
        <v>2.9000000000000001E-2</v>
      </c>
      <c r="N8215" s="6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  <c r="AO8215" s="2"/>
      <c r="AP8215" s="2"/>
      <c r="AQ8215" s="2"/>
      <c r="AR8215" s="2"/>
      <c r="AS8215" s="2"/>
      <c r="AT8215" s="2"/>
      <c r="AU8215" s="2"/>
      <c r="AV8215" s="2"/>
      <c r="AW8215" s="2"/>
      <c r="AX8215" s="2"/>
      <c r="AY8215" s="2"/>
      <c r="AZ8215" s="2"/>
      <c r="BA8215" s="2"/>
      <c r="BB8215" s="2"/>
      <c r="BC8215" s="2"/>
      <c r="BD8215" s="2"/>
      <c r="BE8215" s="2"/>
      <c r="BF8215" s="2"/>
      <c r="BG8215" s="2"/>
      <c r="BH8215" s="2"/>
      <c r="BI8215" s="2"/>
      <c r="BJ8215" s="2"/>
      <c r="BK8215" s="2"/>
      <c r="BL8215" s="2"/>
      <c r="BM8215" s="2"/>
      <c r="BN8215" s="2"/>
      <c r="BO8215" s="2"/>
      <c r="BP8215" s="2"/>
      <c r="BQ8215" s="2"/>
      <c r="BR8215" s="2"/>
      <c r="BS8215" s="2"/>
      <c r="BT8215" s="2"/>
      <c r="BU8215" s="2"/>
      <c r="BV8215" s="2"/>
      <c r="BW8215" s="2"/>
      <c r="BX8215" s="2"/>
      <c r="BY8215" s="2"/>
      <c r="BZ8215" s="2"/>
      <c r="CA8215" s="2"/>
      <c r="CB8215" s="2"/>
      <c r="CC8215" s="2"/>
      <c r="CD8215" s="2"/>
      <c r="CE8215" s="2"/>
    </row>
    <row r="8216" spans="1:83" s="10" customFormat="1" ht="12.75" customHeight="1" x14ac:dyDescent="0.2">
      <c r="A8216" s="51" t="s">
        <v>13288</v>
      </c>
      <c r="B8216" s="9" t="s">
        <v>13289</v>
      </c>
      <c r="C8216" s="66" t="s">
        <v>4035</v>
      </c>
      <c r="D8216" s="44" t="s">
        <v>4033</v>
      </c>
      <c r="E8216" s="54"/>
      <c r="F8216" s="55"/>
      <c r="G8216" s="56">
        <v>85</v>
      </c>
      <c r="H8216" s="57">
        <f t="shared" si="256"/>
        <v>100.3</v>
      </c>
      <c r="I8216" s="58">
        <f t="shared" si="257"/>
        <v>0</v>
      </c>
      <c r="J8216" s="59" t="s">
        <v>4027</v>
      </c>
      <c r="K8216" s="59"/>
      <c r="L8216" s="60" t="s">
        <v>4029</v>
      </c>
      <c r="M8216" s="61">
        <v>8.9999999999999993E-3</v>
      </c>
      <c r="N8216" s="6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  <c r="AO8216" s="2"/>
      <c r="AP8216" s="2"/>
      <c r="AQ8216" s="2"/>
      <c r="AR8216" s="2"/>
      <c r="AS8216" s="2"/>
      <c r="AT8216" s="2"/>
      <c r="AU8216" s="2"/>
      <c r="AV8216" s="2"/>
      <c r="AW8216" s="2"/>
      <c r="AX8216" s="2"/>
      <c r="AY8216" s="2"/>
      <c r="AZ8216" s="2"/>
      <c r="BA8216" s="2"/>
      <c r="BB8216" s="2"/>
      <c r="BC8216" s="2"/>
      <c r="BD8216" s="2"/>
      <c r="BE8216" s="2"/>
      <c r="BF8216" s="2"/>
      <c r="BG8216" s="2"/>
      <c r="BH8216" s="2"/>
      <c r="BI8216" s="2"/>
      <c r="BJ8216" s="2"/>
      <c r="BK8216" s="2"/>
      <c r="BL8216" s="2"/>
      <c r="BM8216" s="2"/>
      <c r="BN8216" s="2"/>
      <c r="BO8216" s="2"/>
      <c r="BP8216" s="2"/>
      <c r="BQ8216" s="2"/>
      <c r="BR8216" s="2"/>
      <c r="BS8216" s="2"/>
      <c r="BT8216" s="2"/>
      <c r="BU8216" s="2"/>
      <c r="BV8216" s="2"/>
      <c r="BW8216" s="2"/>
      <c r="BX8216" s="2"/>
      <c r="BY8216" s="2"/>
      <c r="BZ8216" s="2"/>
      <c r="CA8216" s="2"/>
      <c r="CB8216" s="2"/>
      <c r="CC8216" s="2"/>
      <c r="CD8216" s="2"/>
      <c r="CE8216" s="2"/>
    </row>
    <row r="8217" spans="1:83" s="10" customFormat="1" ht="12.75" customHeight="1" x14ac:dyDescent="0.2">
      <c r="A8217" s="51" t="s">
        <v>13290</v>
      </c>
      <c r="B8217" s="9" t="s">
        <v>13291</v>
      </c>
      <c r="C8217" s="66" t="s">
        <v>4035</v>
      </c>
      <c r="D8217" s="44" t="s">
        <v>4033</v>
      </c>
      <c r="E8217" s="54"/>
      <c r="F8217" s="55"/>
      <c r="G8217" s="56">
        <v>135</v>
      </c>
      <c r="H8217" s="57">
        <f t="shared" si="256"/>
        <v>159.29999999999998</v>
      </c>
      <c r="I8217" s="58">
        <f t="shared" si="257"/>
        <v>0</v>
      </c>
      <c r="J8217" s="59" t="s">
        <v>4027</v>
      </c>
      <c r="K8217" s="59"/>
      <c r="L8217" s="60" t="s">
        <v>4029</v>
      </c>
      <c r="M8217" s="61">
        <v>2.1000000000000001E-2</v>
      </c>
      <c r="N8217" s="6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  <c r="AO8217" s="2"/>
      <c r="AP8217" s="2"/>
      <c r="AQ8217" s="2"/>
      <c r="AR8217" s="2"/>
      <c r="AS8217" s="2"/>
      <c r="AT8217" s="2"/>
      <c r="AU8217" s="2"/>
      <c r="AV8217" s="2"/>
      <c r="AW8217" s="2"/>
      <c r="AX8217" s="2"/>
      <c r="AY8217" s="2"/>
      <c r="AZ8217" s="2"/>
      <c r="BA8217" s="2"/>
      <c r="BB8217" s="2"/>
      <c r="BC8217" s="2"/>
      <c r="BD8217" s="2"/>
      <c r="BE8217" s="2"/>
      <c r="BF8217" s="2"/>
      <c r="BG8217" s="2"/>
      <c r="BH8217" s="2"/>
      <c r="BI8217" s="2"/>
      <c r="BJ8217" s="2"/>
      <c r="BK8217" s="2"/>
      <c r="BL8217" s="2"/>
      <c r="BM8217" s="2"/>
      <c r="BN8217" s="2"/>
      <c r="BO8217" s="2"/>
      <c r="BP8217" s="2"/>
      <c r="BQ8217" s="2"/>
      <c r="BR8217" s="2"/>
      <c r="BS8217" s="2"/>
      <c r="BT8217" s="2"/>
      <c r="BU8217" s="2"/>
      <c r="BV8217" s="2"/>
      <c r="BW8217" s="2"/>
      <c r="BX8217" s="2"/>
      <c r="BY8217" s="2"/>
      <c r="BZ8217" s="2"/>
      <c r="CA8217" s="2"/>
      <c r="CB8217" s="2"/>
      <c r="CC8217" s="2"/>
      <c r="CD8217" s="2"/>
      <c r="CE8217" s="2"/>
    </row>
    <row r="8218" spans="1:83" s="10" customFormat="1" ht="12.75" customHeight="1" x14ac:dyDescent="0.2">
      <c r="A8218" s="51" t="s">
        <v>13292</v>
      </c>
      <c r="B8218" s="9" t="s">
        <v>13293</v>
      </c>
      <c r="C8218" s="66" t="s">
        <v>4035</v>
      </c>
      <c r="D8218" s="44" t="s">
        <v>4033</v>
      </c>
      <c r="E8218" s="54"/>
      <c r="F8218" s="55"/>
      <c r="G8218" s="56">
        <v>1100</v>
      </c>
      <c r="H8218" s="57">
        <f t="shared" si="256"/>
        <v>1298</v>
      </c>
      <c r="I8218" s="58">
        <f t="shared" si="257"/>
        <v>0</v>
      </c>
      <c r="J8218" s="59" t="s">
        <v>4027</v>
      </c>
      <c r="K8218" s="59"/>
      <c r="L8218" s="60" t="s">
        <v>4029</v>
      </c>
      <c r="M8218" s="61">
        <v>0.21099999999999999</v>
      </c>
      <c r="N8218" s="6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  <c r="AO8218" s="2"/>
      <c r="AP8218" s="2"/>
      <c r="AQ8218" s="2"/>
      <c r="AR8218" s="2"/>
      <c r="AS8218" s="2"/>
      <c r="AT8218" s="2"/>
      <c r="AU8218" s="2"/>
      <c r="AV8218" s="2"/>
      <c r="AW8218" s="2"/>
      <c r="AX8218" s="2"/>
      <c r="AY8218" s="2"/>
      <c r="AZ8218" s="2"/>
      <c r="BA8218" s="2"/>
      <c r="BB8218" s="2"/>
      <c r="BC8218" s="2"/>
      <c r="BD8218" s="2"/>
      <c r="BE8218" s="2"/>
      <c r="BF8218" s="2"/>
      <c r="BG8218" s="2"/>
      <c r="BH8218" s="2"/>
      <c r="BI8218" s="2"/>
      <c r="BJ8218" s="2"/>
      <c r="BK8218" s="2"/>
      <c r="BL8218" s="2"/>
      <c r="BM8218" s="2"/>
      <c r="BN8218" s="2"/>
      <c r="BO8218" s="2"/>
      <c r="BP8218" s="2"/>
      <c r="BQ8218" s="2"/>
      <c r="BR8218" s="2"/>
      <c r="BS8218" s="2"/>
      <c r="BT8218" s="2"/>
      <c r="BU8218" s="2"/>
      <c r="BV8218" s="2"/>
      <c r="BW8218" s="2"/>
      <c r="BX8218" s="2"/>
      <c r="BY8218" s="2"/>
      <c r="BZ8218" s="2"/>
      <c r="CA8218" s="2"/>
      <c r="CB8218" s="2"/>
      <c r="CC8218" s="2"/>
      <c r="CD8218" s="2"/>
      <c r="CE8218" s="2"/>
    </row>
    <row r="8219" spans="1:83" s="10" customFormat="1" ht="12.75" customHeight="1" x14ac:dyDescent="0.2">
      <c r="A8219" s="51" t="s">
        <v>13294</v>
      </c>
      <c r="B8219" s="9" t="s">
        <v>13295</v>
      </c>
      <c r="C8219" s="66" t="s">
        <v>4035</v>
      </c>
      <c r="D8219" s="44" t="s">
        <v>4033</v>
      </c>
      <c r="E8219" s="54"/>
      <c r="F8219" s="55"/>
      <c r="G8219" s="56">
        <v>210</v>
      </c>
      <c r="H8219" s="57">
        <f t="shared" si="256"/>
        <v>247.79999999999998</v>
      </c>
      <c r="I8219" s="58">
        <f t="shared" si="257"/>
        <v>0</v>
      </c>
      <c r="J8219" s="59" t="s">
        <v>4027</v>
      </c>
      <c r="K8219" s="59"/>
      <c r="L8219" s="60" t="s">
        <v>4029</v>
      </c>
      <c r="M8219" s="61">
        <v>0.04</v>
      </c>
      <c r="N8219" s="6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  <c r="AO8219" s="2"/>
      <c r="AP8219" s="2"/>
      <c r="AQ8219" s="2"/>
      <c r="AR8219" s="2"/>
      <c r="AS8219" s="2"/>
      <c r="AT8219" s="2"/>
      <c r="AU8219" s="2"/>
      <c r="AV8219" s="2"/>
      <c r="AW8219" s="2"/>
      <c r="AX8219" s="2"/>
      <c r="AY8219" s="2"/>
      <c r="AZ8219" s="2"/>
      <c r="BA8219" s="2"/>
      <c r="BB8219" s="2"/>
      <c r="BC8219" s="2"/>
      <c r="BD8219" s="2"/>
      <c r="BE8219" s="2"/>
      <c r="BF8219" s="2"/>
      <c r="BG8219" s="2"/>
      <c r="BH8219" s="2"/>
      <c r="BI8219" s="2"/>
      <c r="BJ8219" s="2"/>
      <c r="BK8219" s="2"/>
      <c r="BL8219" s="2"/>
      <c r="BM8219" s="2"/>
      <c r="BN8219" s="2"/>
      <c r="BO8219" s="2"/>
      <c r="BP8219" s="2"/>
      <c r="BQ8219" s="2"/>
      <c r="BR8219" s="2"/>
      <c r="BS8219" s="2"/>
      <c r="BT8219" s="2"/>
      <c r="BU8219" s="2"/>
      <c r="BV8219" s="2"/>
      <c r="BW8219" s="2"/>
      <c r="BX8219" s="2"/>
      <c r="BY8219" s="2"/>
      <c r="BZ8219" s="2"/>
      <c r="CA8219" s="2"/>
      <c r="CB8219" s="2"/>
      <c r="CC8219" s="2"/>
      <c r="CD8219" s="2"/>
      <c r="CE8219" s="2"/>
    </row>
    <row r="8220" spans="1:83" s="10" customFormat="1" ht="12.75" customHeight="1" x14ac:dyDescent="0.2">
      <c r="A8220" s="51" t="s">
        <v>13296</v>
      </c>
      <c r="B8220" s="9" t="s">
        <v>13297</v>
      </c>
      <c r="C8220" s="66" t="s">
        <v>4035</v>
      </c>
      <c r="D8220" s="44" t="s">
        <v>4033</v>
      </c>
      <c r="E8220" s="54"/>
      <c r="F8220" s="55"/>
      <c r="G8220" s="56">
        <v>200</v>
      </c>
      <c r="H8220" s="57">
        <f t="shared" si="256"/>
        <v>236</v>
      </c>
      <c r="I8220" s="58">
        <f t="shared" si="257"/>
        <v>0</v>
      </c>
      <c r="J8220" s="59" t="s">
        <v>4027</v>
      </c>
      <c r="K8220" s="59"/>
      <c r="L8220" s="60" t="s">
        <v>4029</v>
      </c>
      <c r="M8220" s="61">
        <v>0.05</v>
      </c>
      <c r="N8220" s="6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  <c r="AO8220" s="2"/>
      <c r="AP8220" s="2"/>
      <c r="AQ8220" s="2"/>
      <c r="AR8220" s="2"/>
      <c r="AS8220" s="2"/>
      <c r="AT8220" s="2"/>
      <c r="AU8220" s="2"/>
      <c r="AV8220" s="2"/>
      <c r="AW8220" s="2"/>
      <c r="AX8220" s="2"/>
      <c r="AY8220" s="2"/>
      <c r="AZ8220" s="2"/>
      <c r="BA8220" s="2"/>
      <c r="BB8220" s="2"/>
      <c r="BC8220" s="2"/>
      <c r="BD8220" s="2"/>
      <c r="BE8220" s="2"/>
      <c r="BF8220" s="2"/>
      <c r="BG8220" s="2"/>
      <c r="BH8220" s="2"/>
      <c r="BI8220" s="2"/>
      <c r="BJ8220" s="2"/>
      <c r="BK8220" s="2"/>
      <c r="BL8220" s="2"/>
      <c r="BM8220" s="2"/>
      <c r="BN8220" s="2"/>
      <c r="BO8220" s="2"/>
      <c r="BP8220" s="2"/>
      <c r="BQ8220" s="2"/>
      <c r="BR8220" s="2"/>
      <c r="BS8220" s="2"/>
      <c r="BT8220" s="2"/>
      <c r="BU8220" s="2"/>
      <c r="BV8220" s="2"/>
      <c r="BW8220" s="2"/>
      <c r="BX8220" s="2"/>
      <c r="BY8220" s="2"/>
      <c r="BZ8220" s="2"/>
      <c r="CA8220" s="2"/>
      <c r="CB8220" s="2"/>
      <c r="CC8220" s="2"/>
      <c r="CD8220" s="2"/>
      <c r="CE8220" s="2"/>
    </row>
    <row r="8221" spans="1:83" s="10" customFormat="1" ht="12.75" customHeight="1" x14ac:dyDescent="0.2">
      <c r="A8221" s="51" t="s">
        <v>13298</v>
      </c>
      <c r="B8221" s="9" t="s">
        <v>13299</v>
      </c>
      <c r="C8221" s="66" t="s">
        <v>4035</v>
      </c>
      <c r="D8221" s="44" t="s">
        <v>4033</v>
      </c>
      <c r="E8221" s="54"/>
      <c r="F8221" s="55"/>
      <c r="G8221" s="56">
        <v>150</v>
      </c>
      <c r="H8221" s="57">
        <f t="shared" si="256"/>
        <v>177</v>
      </c>
      <c r="I8221" s="58">
        <f t="shared" si="257"/>
        <v>0</v>
      </c>
      <c r="J8221" s="59" t="s">
        <v>4027</v>
      </c>
      <c r="K8221" s="59"/>
      <c r="L8221" s="60" t="s">
        <v>4029</v>
      </c>
      <c r="M8221" s="61">
        <v>0.06</v>
      </c>
      <c r="N8221" s="6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  <c r="AO8221" s="2"/>
      <c r="AP8221" s="2"/>
      <c r="AQ8221" s="2"/>
      <c r="AR8221" s="2"/>
      <c r="AS8221" s="2"/>
      <c r="AT8221" s="2"/>
      <c r="AU8221" s="2"/>
      <c r="AV8221" s="2"/>
      <c r="AW8221" s="2"/>
      <c r="AX8221" s="2"/>
      <c r="AY8221" s="2"/>
      <c r="AZ8221" s="2"/>
      <c r="BA8221" s="2"/>
      <c r="BB8221" s="2"/>
      <c r="BC8221" s="2"/>
      <c r="BD8221" s="2"/>
      <c r="BE8221" s="2"/>
      <c r="BF8221" s="2"/>
      <c r="BG8221" s="2"/>
      <c r="BH8221" s="2"/>
      <c r="BI8221" s="2"/>
      <c r="BJ8221" s="2"/>
      <c r="BK8221" s="2"/>
      <c r="BL8221" s="2"/>
      <c r="BM8221" s="2"/>
      <c r="BN8221" s="2"/>
      <c r="BO8221" s="2"/>
      <c r="BP8221" s="2"/>
      <c r="BQ8221" s="2"/>
      <c r="BR8221" s="2"/>
      <c r="BS8221" s="2"/>
      <c r="BT8221" s="2"/>
      <c r="BU8221" s="2"/>
      <c r="BV8221" s="2"/>
      <c r="BW8221" s="2"/>
      <c r="BX8221" s="2"/>
      <c r="BY8221" s="2"/>
      <c r="BZ8221" s="2"/>
      <c r="CA8221" s="2"/>
      <c r="CB8221" s="2"/>
      <c r="CC8221" s="2"/>
      <c r="CD8221" s="2"/>
      <c r="CE8221" s="2"/>
    </row>
    <row r="8222" spans="1:83" s="10" customFormat="1" ht="12.75" customHeight="1" x14ac:dyDescent="0.2">
      <c r="A8222" s="51" t="s">
        <v>13300</v>
      </c>
      <c r="B8222" s="9" t="s">
        <v>13301</v>
      </c>
      <c r="C8222" s="66" t="s">
        <v>4035</v>
      </c>
      <c r="D8222" s="44" t="s">
        <v>4033</v>
      </c>
      <c r="E8222" s="54"/>
      <c r="F8222" s="55"/>
      <c r="G8222" s="56">
        <v>100</v>
      </c>
      <c r="H8222" s="57">
        <f t="shared" si="256"/>
        <v>118</v>
      </c>
      <c r="I8222" s="58">
        <f t="shared" si="257"/>
        <v>0</v>
      </c>
      <c r="J8222" s="59" t="s">
        <v>4027</v>
      </c>
      <c r="K8222" s="59"/>
      <c r="L8222" s="60" t="s">
        <v>4029</v>
      </c>
      <c r="M8222" s="61">
        <v>2.1999999999999999E-2</v>
      </c>
      <c r="N8222" s="6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  <c r="AO8222" s="2"/>
      <c r="AP8222" s="2"/>
      <c r="AQ8222" s="2"/>
      <c r="AR8222" s="2"/>
      <c r="AS8222" s="2"/>
      <c r="AT8222" s="2"/>
      <c r="AU8222" s="2"/>
      <c r="AV8222" s="2"/>
      <c r="AW8222" s="2"/>
      <c r="AX8222" s="2"/>
      <c r="AY8222" s="2"/>
      <c r="AZ8222" s="2"/>
      <c r="BA8222" s="2"/>
      <c r="BB8222" s="2"/>
      <c r="BC8222" s="2"/>
      <c r="BD8222" s="2"/>
      <c r="BE8222" s="2"/>
      <c r="BF8222" s="2"/>
      <c r="BG8222" s="2"/>
      <c r="BH8222" s="2"/>
      <c r="BI8222" s="2"/>
      <c r="BJ8222" s="2"/>
      <c r="BK8222" s="2"/>
      <c r="BL8222" s="2"/>
      <c r="BM8222" s="2"/>
      <c r="BN8222" s="2"/>
      <c r="BO8222" s="2"/>
      <c r="BP8222" s="2"/>
      <c r="BQ8222" s="2"/>
      <c r="BR8222" s="2"/>
      <c r="BS8222" s="2"/>
      <c r="BT8222" s="2"/>
      <c r="BU8222" s="2"/>
      <c r="BV8222" s="2"/>
      <c r="BW8222" s="2"/>
      <c r="BX8222" s="2"/>
      <c r="BY8222" s="2"/>
      <c r="BZ8222" s="2"/>
      <c r="CA8222" s="2"/>
      <c r="CB8222" s="2"/>
      <c r="CC8222" s="2"/>
      <c r="CD8222" s="2"/>
      <c r="CE8222" s="2"/>
    </row>
    <row r="8223" spans="1:83" s="10" customFormat="1" ht="12.75" customHeight="1" x14ac:dyDescent="0.2">
      <c r="A8223" s="51" t="s">
        <v>13302</v>
      </c>
      <c r="B8223" s="9" t="s">
        <v>13303</v>
      </c>
      <c r="C8223" s="66" t="s">
        <v>4035</v>
      </c>
      <c r="D8223" s="44" t="s">
        <v>4033</v>
      </c>
      <c r="E8223" s="54"/>
      <c r="F8223" s="55"/>
      <c r="G8223" s="56">
        <v>190</v>
      </c>
      <c r="H8223" s="57">
        <f t="shared" si="256"/>
        <v>224.2</v>
      </c>
      <c r="I8223" s="58">
        <f t="shared" si="257"/>
        <v>0</v>
      </c>
      <c r="J8223" s="59"/>
      <c r="K8223" s="59"/>
      <c r="L8223" s="60" t="s">
        <v>4029</v>
      </c>
      <c r="M8223" s="61">
        <v>7.4999999999999997E-2</v>
      </c>
      <c r="N8223" s="6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  <c r="AO8223" s="2"/>
      <c r="AP8223" s="2"/>
      <c r="AQ8223" s="2"/>
      <c r="AR8223" s="2"/>
      <c r="AS8223" s="2"/>
      <c r="AT8223" s="2"/>
      <c r="AU8223" s="2"/>
      <c r="AV8223" s="2"/>
      <c r="AW8223" s="2"/>
      <c r="AX8223" s="2"/>
      <c r="AY8223" s="2"/>
      <c r="AZ8223" s="2"/>
      <c r="BA8223" s="2"/>
      <c r="BB8223" s="2"/>
      <c r="BC8223" s="2"/>
      <c r="BD8223" s="2"/>
      <c r="BE8223" s="2"/>
      <c r="BF8223" s="2"/>
      <c r="BG8223" s="2"/>
      <c r="BH8223" s="2"/>
      <c r="BI8223" s="2"/>
      <c r="BJ8223" s="2"/>
      <c r="BK8223" s="2"/>
      <c r="BL8223" s="2"/>
      <c r="BM8223" s="2"/>
      <c r="BN8223" s="2"/>
      <c r="BO8223" s="2"/>
      <c r="BP8223" s="2"/>
      <c r="BQ8223" s="2"/>
      <c r="BR8223" s="2"/>
      <c r="BS8223" s="2"/>
      <c r="BT8223" s="2"/>
      <c r="BU8223" s="2"/>
      <c r="BV8223" s="2"/>
      <c r="BW8223" s="2"/>
      <c r="BX8223" s="2"/>
      <c r="BY8223" s="2"/>
      <c r="BZ8223" s="2"/>
      <c r="CA8223" s="2"/>
      <c r="CB8223" s="2"/>
      <c r="CC8223" s="2"/>
      <c r="CD8223" s="2"/>
      <c r="CE8223" s="2"/>
    </row>
    <row r="8224" spans="1:83" s="10" customFormat="1" ht="12.75" customHeight="1" x14ac:dyDescent="0.2">
      <c r="A8224" s="51" t="s">
        <v>13304</v>
      </c>
      <c r="B8224" s="9" t="s">
        <v>13305</v>
      </c>
      <c r="C8224" s="66" t="s">
        <v>4035</v>
      </c>
      <c r="D8224" s="44" t="s">
        <v>4033</v>
      </c>
      <c r="E8224" s="54"/>
      <c r="F8224" s="55"/>
      <c r="G8224" s="56">
        <v>130</v>
      </c>
      <c r="H8224" s="57">
        <f t="shared" si="256"/>
        <v>153.4</v>
      </c>
      <c r="I8224" s="58">
        <f t="shared" si="257"/>
        <v>0</v>
      </c>
      <c r="J8224" s="59" t="s">
        <v>4027</v>
      </c>
      <c r="K8224" s="59"/>
      <c r="L8224" s="60" t="s">
        <v>4029</v>
      </c>
      <c r="M8224" s="61">
        <v>0.51500000000000001</v>
      </c>
      <c r="N8224" s="6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  <c r="AO8224" s="2"/>
      <c r="AP8224" s="2"/>
      <c r="AQ8224" s="2"/>
      <c r="AR8224" s="2"/>
      <c r="AS8224" s="2"/>
      <c r="AT8224" s="2"/>
      <c r="AU8224" s="2"/>
      <c r="AV8224" s="2"/>
      <c r="AW8224" s="2"/>
      <c r="AX8224" s="2"/>
      <c r="AY8224" s="2"/>
      <c r="AZ8224" s="2"/>
      <c r="BA8224" s="2"/>
      <c r="BB8224" s="2"/>
      <c r="BC8224" s="2"/>
      <c r="BD8224" s="2"/>
      <c r="BE8224" s="2"/>
      <c r="BF8224" s="2"/>
      <c r="BG8224" s="2"/>
      <c r="BH8224" s="2"/>
      <c r="BI8224" s="2"/>
      <c r="BJ8224" s="2"/>
      <c r="BK8224" s="2"/>
      <c r="BL8224" s="2"/>
      <c r="BM8224" s="2"/>
      <c r="BN8224" s="2"/>
      <c r="BO8224" s="2"/>
      <c r="BP8224" s="2"/>
      <c r="BQ8224" s="2"/>
      <c r="BR8224" s="2"/>
      <c r="BS8224" s="2"/>
      <c r="BT8224" s="2"/>
      <c r="BU8224" s="2"/>
      <c r="BV8224" s="2"/>
      <c r="BW8224" s="2"/>
      <c r="BX8224" s="2"/>
      <c r="BY8224" s="2"/>
      <c r="BZ8224" s="2"/>
      <c r="CA8224" s="2"/>
      <c r="CB8224" s="2"/>
      <c r="CC8224" s="2"/>
      <c r="CD8224" s="2"/>
      <c r="CE8224" s="2"/>
    </row>
    <row r="8225" spans="1:83" s="10" customFormat="1" ht="12.75" customHeight="1" x14ac:dyDescent="0.2">
      <c r="A8225" s="51" t="s">
        <v>3778</v>
      </c>
      <c r="B8225" s="9" t="s">
        <v>952</v>
      </c>
      <c r="C8225" s="66" t="s">
        <v>4035</v>
      </c>
      <c r="D8225" s="44" t="s">
        <v>4033</v>
      </c>
      <c r="E8225" s="54"/>
      <c r="F8225" s="55"/>
      <c r="G8225" s="56">
        <v>801.98</v>
      </c>
      <c r="H8225" s="57">
        <f t="shared" si="256"/>
        <v>946.33640000000003</v>
      </c>
      <c r="I8225" s="58">
        <f t="shared" si="257"/>
        <v>0</v>
      </c>
      <c r="J8225" s="59" t="s">
        <v>4027</v>
      </c>
      <c r="K8225" s="59"/>
      <c r="L8225" s="65">
        <v>6370</v>
      </c>
      <c r="M8225" s="61">
        <v>0.25</v>
      </c>
      <c r="N8225" s="6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  <c r="AO8225" s="2"/>
      <c r="AP8225" s="2"/>
      <c r="AQ8225" s="2"/>
      <c r="AR8225" s="2"/>
      <c r="AS8225" s="2"/>
      <c r="AT8225" s="2"/>
      <c r="AU8225" s="2"/>
      <c r="AV8225" s="2"/>
      <c r="AW8225" s="2"/>
      <c r="AX8225" s="2"/>
      <c r="AY8225" s="2"/>
      <c r="AZ8225" s="2"/>
      <c r="BA8225" s="2"/>
      <c r="BB8225" s="2"/>
      <c r="BC8225" s="2"/>
      <c r="BD8225" s="2"/>
      <c r="BE8225" s="2"/>
      <c r="BF8225" s="2"/>
      <c r="BG8225" s="2"/>
      <c r="BH8225" s="2"/>
      <c r="BI8225" s="2"/>
      <c r="BJ8225" s="2"/>
      <c r="BK8225" s="2"/>
      <c r="BL8225" s="2"/>
      <c r="BM8225" s="2"/>
      <c r="BN8225" s="2"/>
      <c r="BO8225" s="2"/>
      <c r="BP8225" s="2"/>
      <c r="BQ8225" s="2"/>
      <c r="BR8225" s="2"/>
      <c r="BS8225" s="2"/>
      <c r="BT8225" s="2"/>
      <c r="BU8225" s="2"/>
      <c r="BV8225" s="2"/>
      <c r="BW8225" s="2"/>
      <c r="BX8225" s="2"/>
      <c r="BY8225" s="2"/>
      <c r="BZ8225" s="2"/>
      <c r="CA8225" s="2"/>
      <c r="CB8225" s="2"/>
      <c r="CC8225" s="2"/>
      <c r="CD8225" s="2"/>
      <c r="CE8225" s="2"/>
    </row>
    <row r="8226" spans="1:83" s="10" customFormat="1" ht="12.75" customHeight="1" x14ac:dyDescent="0.2">
      <c r="A8226" s="51" t="s">
        <v>13306</v>
      </c>
      <c r="B8226" s="9" t="s">
        <v>13307</v>
      </c>
      <c r="C8226" s="66" t="s">
        <v>4035</v>
      </c>
      <c r="D8226" s="44" t="s">
        <v>4033</v>
      </c>
      <c r="E8226" s="54"/>
      <c r="F8226" s="55"/>
      <c r="G8226" s="56">
        <v>673.73</v>
      </c>
      <c r="H8226" s="57">
        <f t="shared" si="256"/>
        <v>795.00139999999999</v>
      </c>
      <c r="I8226" s="58">
        <f t="shared" si="257"/>
        <v>0</v>
      </c>
      <c r="J8226" s="59" t="s">
        <v>4027</v>
      </c>
      <c r="K8226" s="59"/>
      <c r="L8226" s="60" t="s">
        <v>4029</v>
      </c>
      <c r="M8226" s="61">
        <v>0.34</v>
      </c>
      <c r="N8226" s="6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  <c r="AO8226" s="2"/>
      <c r="AP8226" s="2"/>
      <c r="AQ8226" s="2"/>
      <c r="AR8226" s="2"/>
      <c r="AS8226" s="2"/>
      <c r="AT8226" s="2"/>
      <c r="AU8226" s="2"/>
      <c r="AV8226" s="2"/>
      <c r="AW8226" s="2"/>
      <c r="AX8226" s="2"/>
      <c r="AY8226" s="2"/>
      <c r="AZ8226" s="2"/>
      <c r="BA8226" s="2"/>
      <c r="BB8226" s="2"/>
      <c r="BC8226" s="2"/>
      <c r="BD8226" s="2"/>
      <c r="BE8226" s="2"/>
      <c r="BF8226" s="2"/>
      <c r="BG8226" s="2"/>
      <c r="BH8226" s="2"/>
      <c r="BI8226" s="2"/>
      <c r="BJ8226" s="2"/>
      <c r="BK8226" s="2"/>
      <c r="BL8226" s="2"/>
      <c r="BM8226" s="2"/>
      <c r="BN8226" s="2"/>
      <c r="BO8226" s="2"/>
      <c r="BP8226" s="2"/>
      <c r="BQ8226" s="2"/>
      <c r="BR8226" s="2"/>
      <c r="BS8226" s="2"/>
      <c r="BT8226" s="2"/>
      <c r="BU8226" s="2"/>
      <c r="BV8226" s="2"/>
      <c r="BW8226" s="2"/>
      <c r="BX8226" s="2"/>
      <c r="BY8226" s="2"/>
      <c r="BZ8226" s="2"/>
      <c r="CA8226" s="2"/>
      <c r="CB8226" s="2"/>
      <c r="CC8226" s="2"/>
      <c r="CD8226" s="2"/>
      <c r="CE8226" s="2"/>
    </row>
    <row r="8227" spans="1:83" s="10" customFormat="1" ht="12.75" customHeight="1" x14ac:dyDescent="0.2">
      <c r="A8227" s="51" t="s">
        <v>13308</v>
      </c>
      <c r="B8227" s="9" t="s">
        <v>13309</v>
      </c>
      <c r="C8227" s="66" t="s">
        <v>4035</v>
      </c>
      <c r="D8227" s="44" t="s">
        <v>4033</v>
      </c>
      <c r="E8227" s="54"/>
      <c r="F8227" s="55"/>
      <c r="G8227" s="56">
        <v>970</v>
      </c>
      <c r="H8227" s="57">
        <f t="shared" si="256"/>
        <v>1144.5999999999999</v>
      </c>
      <c r="I8227" s="58">
        <f t="shared" si="257"/>
        <v>0</v>
      </c>
      <c r="J8227" s="59" t="s">
        <v>4027</v>
      </c>
      <c r="K8227" s="59"/>
      <c r="L8227" s="60" t="s">
        <v>4029</v>
      </c>
      <c r="M8227" s="61">
        <v>4.9000000000000004</v>
      </c>
      <c r="N8227" s="6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  <c r="AO8227" s="2"/>
      <c r="AP8227" s="2"/>
      <c r="AQ8227" s="2"/>
      <c r="AR8227" s="2"/>
      <c r="AS8227" s="2"/>
      <c r="AT8227" s="2"/>
      <c r="AU8227" s="2"/>
      <c r="AV8227" s="2"/>
      <c r="AW8227" s="2"/>
      <c r="AX8227" s="2"/>
      <c r="AY8227" s="2"/>
      <c r="AZ8227" s="2"/>
      <c r="BA8227" s="2"/>
      <c r="BB8227" s="2"/>
      <c r="BC8227" s="2"/>
      <c r="BD8227" s="2"/>
      <c r="BE8227" s="2"/>
      <c r="BF8227" s="2"/>
      <c r="BG8227" s="2"/>
      <c r="BH8227" s="2"/>
      <c r="BI8227" s="2"/>
      <c r="BJ8227" s="2"/>
      <c r="BK8227" s="2"/>
      <c r="BL8227" s="2"/>
      <c r="BM8227" s="2"/>
      <c r="BN8227" s="2"/>
      <c r="BO8227" s="2"/>
      <c r="BP8227" s="2"/>
      <c r="BQ8227" s="2"/>
      <c r="BR8227" s="2"/>
      <c r="BS8227" s="2"/>
      <c r="BT8227" s="2"/>
      <c r="BU8227" s="2"/>
      <c r="BV8227" s="2"/>
      <c r="BW8227" s="2"/>
      <c r="BX8227" s="2"/>
      <c r="BY8227" s="2"/>
      <c r="BZ8227" s="2"/>
      <c r="CA8227" s="2"/>
      <c r="CB8227" s="2"/>
      <c r="CC8227" s="2"/>
      <c r="CD8227" s="2"/>
      <c r="CE8227" s="2"/>
    </row>
    <row r="8228" spans="1:83" s="10" customFormat="1" ht="12.75" customHeight="1" x14ac:dyDescent="0.2">
      <c r="A8228" s="51" t="s">
        <v>13310</v>
      </c>
      <c r="B8228" s="9" t="s">
        <v>13311</v>
      </c>
      <c r="C8228" s="66" t="s">
        <v>4035</v>
      </c>
      <c r="D8228" s="44" t="s">
        <v>4033</v>
      </c>
      <c r="E8228" s="54"/>
      <c r="F8228" s="55"/>
      <c r="G8228" s="56">
        <v>970</v>
      </c>
      <c r="H8228" s="57">
        <f t="shared" si="256"/>
        <v>1144.5999999999999</v>
      </c>
      <c r="I8228" s="58">
        <f t="shared" si="257"/>
        <v>0</v>
      </c>
      <c r="J8228" s="59" t="s">
        <v>4027</v>
      </c>
      <c r="K8228" s="59"/>
      <c r="L8228" s="60" t="s">
        <v>4029</v>
      </c>
      <c r="M8228" s="61">
        <v>4.9000000000000004</v>
      </c>
      <c r="N8228" s="6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  <c r="AO8228" s="2"/>
      <c r="AP8228" s="2"/>
      <c r="AQ8228" s="2"/>
      <c r="AR8228" s="2"/>
      <c r="AS8228" s="2"/>
      <c r="AT8228" s="2"/>
      <c r="AU8228" s="2"/>
      <c r="AV8228" s="2"/>
      <c r="AW8228" s="2"/>
      <c r="AX8228" s="2"/>
      <c r="AY8228" s="2"/>
      <c r="AZ8228" s="2"/>
      <c r="BA8228" s="2"/>
      <c r="BB8228" s="2"/>
      <c r="BC8228" s="2"/>
      <c r="BD8228" s="2"/>
      <c r="BE8228" s="2"/>
      <c r="BF8228" s="2"/>
      <c r="BG8228" s="2"/>
      <c r="BH8228" s="2"/>
      <c r="BI8228" s="2"/>
      <c r="BJ8228" s="2"/>
      <c r="BK8228" s="2"/>
      <c r="BL8228" s="2"/>
      <c r="BM8228" s="2"/>
      <c r="BN8228" s="2"/>
      <c r="BO8228" s="2"/>
      <c r="BP8228" s="2"/>
      <c r="BQ8228" s="2"/>
      <c r="BR8228" s="2"/>
      <c r="BS8228" s="2"/>
      <c r="BT8228" s="2"/>
      <c r="BU8228" s="2"/>
      <c r="BV8228" s="2"/>
      <c r="BW8228" s="2"/>
      <c r="BX8228" s="2"/>
      <c r="BY8228" s="2"/>
      <c r="BZ8228" s="2"/>
      <c r="CA8228" s="2"/>
      <c r="CB8228" s="2"/>
      <c r="CC8228" s="2"/>
      <c r="CD8228" s="2"/>
      <c r="CE8228" s="2"/>
    </row>
    <row r="8229" spans="1:83" s="10" customFormat="1" ht="12.75" customHeight="1" x14ac:dyDescent="0.2">
      <c r="A8229" s="51" t="s">
        <v>13312</v>
      </c>
      <c r="B8229" s="9" t="s">
        <v>13313</v>
      </c>
      <c r="C8229" s="66" t="s">
        <v>4035</v>
      </c>
      <c r="D8229" s="44" t="s">
        <v>4033</v>
      </c>
      <c r="E8229" s="54"/>
      <c r="F8229" s="55"/>
      <c r="G8229" s="56">
        <v>700</v>
      </c>
      <c r="H8229" s="57">
        <f t="shared" si="256"/>
        <v>826</v>
      </c>
      <c r="I8229" s="58">
        <f t="shared" si="257"/>
        <v>0</v>
      </c>
      <c r="J8229" s="59" t="s">
        <v>4027</v>
      </c>
      <c r="K8229" s="59"/>
      <c r="L8229" s="60" t="s">
        <v>4029</v>
      </c>
      <c r="M8229" s="61">
        <v>0.37</v>
      </c>
      <c r="N8229" s="6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  <c r="AO8229" s="2"/>
      <c r="AP8229" s="2"/>
      <c r="AQ8229" s="2"/>
      <c r="AR8229" s="2"/>
      <c r="AS8229" s="2"/>
      <c r="AT8229" s="2"/>
      <c r="AU8229" s="2"/>
      <c r="AV8229" s="2"/>
      <c r="AW8229" s="2"/>
      <c r="AX8229" s="2"/>
      <c r="AY8229" s="2"/>
      <c r="AZ8229" s="2"/>
      <c r="BA8229" s="2"/>
      <c r="BB8229" s="2"/>
      <c r="BC8229" s="2"/>
      <c r="BD8229" s="2"/>
      <c r="BE8229" s="2"/>
      <c r="BF8229" s="2"/>
      <c r="BG8229" s="2"/>
      <c r="BH8229" s="2"/>
      <c r="BI8229" s="2"/>
      <c r="BJ8229" s="2"/>
      <c r="BK8229" s="2"/>
      <c r="BL8229" s="2"/>
      <c r="BM8229" s="2"/>
      <c r="BN8229" s="2"/>
      <c r="BO8229" s="2"/>
      <c r="BP8229" s="2"/>
      <c r="BQ8229" s="2"/>
      <c r="BR8229" s="2"/>
      <c r="BS8229" s="2"/>
      <c r="BT8229" s="2"/>
      <c r="BU8229" s="2"/>
      <c r="BV8229" s="2"/>
      <c r="BW8229" s="2"/>
      <c r="BX8229" s="2"/>
      <c r="BY8229" s="2"/>
      <c r="BZ8229" s="2"/>
      <c r="CA8229" s="2"/>
      <c r="CB8229" s="2"/>
      <c r="CC8229" s="2"/>
      <c r="CD8229" s="2"/>
      <c r="CE8229" s="2"/>
    </row>
    <row r="8230" spans="1:83" s="10" customFormat="1" ht="12.75" customHeight="1" x14ac:dyDescent="0.2">
      <c r="A8230" s="51" t="s">
        <v>13314</v>
      </c>
      <c r="B8230" s="9" t="s">
        <v>13315</v>
      </c>
      <c r="C8230" s="66" t="s">
        <v>4035</v>
      </c>
      <c r="D8230" s="44" t="s">
        <v>4033</v>
      </c>
      <c r="E8230" s="54"/>
      <c r="F8230" s="55"/>
      <c r="G8230" s="56">
        <v>1200</v>
      </c>
      <c r="H8230" s="57">
        <f t="shared" si="256"/>
        <v>1416</v>
      </c>
      <c r="I8230" s="58">
        <f t="shared" si="257"/>
        <v>0</v>
      </c>
      <c r="J8230" s="59" t="s">
        <v>4027</v>
      </c>
      <c r="K8230" s="59"/>
      <c r="L8230" s="60" t="s">
        <v>4029</v>
      </c>
      <c r="M8230" s="61">
        <v>0.3</v>
      </c>
      <c r="N8230" s="6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  <c r="AO8230" s="2"/>
      <c r="AP8230" s="2"/>
      <c r="AQ8230" s="2"/>
      <c r="AR8230" s="2"/>
      <c r="AS8230" s="2"/>
      <c r="AT8230" s="2"/>
      <c r="AU8230" s="2"/>
      <c r="AV8230" s="2"/>
      <c r="AW8230" s="2"/>
      <c r="AX8230" s="2"/>
      <c r="AY8230" s="2"/>
      <c r="AZ8230" s="2"/>
      <c r="BA8230" s="2"/>
      <c r="BB8230" s="2"/>
      <c r="BC8230" s="2"/>
      <c r="BD8230" s="2"/>
      <c r="BE8230" s="2"/>
      <c r="BF8230" s="2"/>
      <c r="BG8230" s="2"/>
      <c r="BH8230" s="2"/>
      <c r="BI8230" s="2"/>
      <c r="BJ8230" s="2"/>
      <c r="BK8230" s="2"/>
      <c r="BL8230" s="2"/>
      <c r="BM8230" s="2"/>
      <c r="BN8230" s="2"/>
      <c r="BO8230" s="2"/>
      <c r="BP8230" s="2"/>
      <c r="BQ8230" s="2"/>
      <c r="BR8230" s="2"/>
      <c r="BS8230" s="2"/>
      <c r="BT8230" s="2"/>
      <c r="BU8230" s="2"/>
      <c r="BV8230" s="2"/>
      <c r="BW8230" s="2"/>
      <c r="BX8230" s="2"/>
      <c r="BY8230" s="2"/>
      <c r="BZ8230" s="2"/>
      <c r="CA8230" s="2"/>
      <c r="CB8230" s="2"/>
      <c r="CC8230" s="2"/>
      <c r="CD8230" s="2"/>
      <c r="CE8230" s="2"/>
    </row>
    <row r="8231" spans="1:83" s="10" customFormat="1" ht="12.75" customHeight="1" x14ac:dyDescent="0.2">
      <c r="A8231" s="51" t="s">
        <v>13316</v>
      </c>
      <c r="B8231" s="9" t="s">
        <v>594</v>
      </c>
      <c r="C8231" s="66" t="s">
        <v>4035</v>
      </c>
      <c r="D8231" s="44" t="s">
        <v>4033</v>
      </c>
      <c r="E8231" s="54"/>
      <c r="F8231" s="55"/>
      <c r="G8231" s="56">
        <v>1400</v>
      </c>
      <c r="H8231" s="57">
        <f t="shared" si="256"/>
        <v>1652</v>
      </c>
      <c r="I8231" s="58">
        <f t="shared" si="257"/>
        <v>0</v>
      </c>
      <c r="J8231" s="59" t="s">
        <v>4027</v>
      </c>
      <c r="K8231" s="59"/>
      <c r="L8231" s="60" t="s">
        <v>4029</v>
      </c>
      <c r="M8231" s="61">
        <v>0.87</v>
      </c>
      <c r="N8231" s="6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  <c r="AO8231" s="2"/>
      <c r="AP8231" s="2"/>
      <c r="AQ8231" s="2"/>
      <c r="AR8231" s="2"/>
      <c r="AS8231" s="2"/>
      <c r="AT8231" s="2"/>
      <c r="AU8231" s="2"/>
      <c r="AV8231" s="2"/>
      <c r="AW8231" s="2"/>
      <c r="AX8231" s="2"/>
      <c r="AY8231" s="2"/>
      <c r="AZ8231" s="2"/>
      <c r="BA8231" s="2"/>
      <c r="BB8231" s="2"/>
      <c r="BC8231" s="2"/>
      <c r="BD8231" s="2"/>
      <c r="BE8231" s="2"/>
      <c r="BF8231" s="2"/>
      <c r="BG8231" s="2"/>
      <c r="BH8231" s="2"/>
      <c r="BI8231" s="2"/>
      <c r="BJ8231" s="2"/>
      <c r="BK8231" s="2"/>
      <c r="BL8231" s="2"/>
      <c r="BM8231" s="2"/>
      <c r="BN8231" s="2"/>
      <c r="BO8231" s="2"/>
      <c r="BP8231" s="2"/>
      <c r="BQ8231" s="2"/>
      <c r="BR8231" s="2"/>
      <c r="BS8231" s="2"/>
      <c r="BT8231" s="2"/>
      <c r="BU8231" s="2"/>
      <c r="BV8231" s="2"/>
      <c r="BW8231" s="2"/>
      <c r="BX8231" s="2"/>
      <c r="BY8231" s="2"/>
      <c r="BZ8231" s="2"/>
      <c r="CA8231" s="2"/>
      <c r="CB8231" s="2"/>
      <c r="CC8231" s="2"/>
      <c r="CD8231" s="2"/>
      <c r="CE8231" s="2"/>
    </row>
    <row r="8232" spans="1:83" s="10" customFormat="1" ht="12.75" customHeight="1" x14ac:dyDescent="0.2">
      <c r="A8232" s="51" t="s">
        <v>13317</v>
      </c>
      <c r="B8232" s="9" t="s">
        <v>13318</v>
      </c>
      <c r="C8232" s="66" t="s">
        <v>4035</v>
      </c>
      <c r="D8232" s="44" t="s">
        <v>4033</v>
      </c>
      <c r="E8232" s="54"/>
      <c r="F8232" s="55"/>
      <c r="G8232" s="56">
        <v>352.21</v>
      </c>
      <c r="H8232" s="57">
        <f t="shared" si="256"/>
        <v>415.60779999999994</v>
      </c>
      <c r="I8232" s="58">
        <f t="shared" si="257"/>
        <v>0</v>
      </c>
      <c r="J8232" s="59" t="s">
        <v>4027</v>
      </c>
      <c r="K8232" s="59"/>
      <c r="L8232" s="60" t="s">
        <v>4029</v>
      </c>
      <c r="M8232" s="61">
        <v>0.03</v>
      </c>
      <c r="N8232" s="6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  <c r="AO8232" s="2"/>
      <c r="AP8232" s="2"/>
      <c r="AQ8232" s="2"/>
      <c r="AR8232" s="2"/>
      <c r="AS8232" s="2"/>
      <c r="AT8232" s="2"/>
      <c r="AU8232" s="2"/>
      <c r="AV8232" s="2"/>
      <c r="AW8232" s="2"/>
      <c r="AX8232" s="2"/>
      <c r="AY8232" s="2"/>
      <c r="AZ8232" s="2"/>
      <c r="BA8232" s="2"/>
      <c r="BB8232" s="2"/>
      <c r="BC8232" s="2"/>
      <c r="BD8232" s="2"/>
      <c r="BE8232" s="2"/>
      <c r="BF8232" s="2"/>
      <c r="BG8232" s="2"/>
      <c r="BH8232" s="2"/>
      <c r="BI8232" s="2"/>
      <c r="BJ8232" s="2"/>
      <c r="BK8232" s="2"/>
      <c r="BL8232" s="2"/>
      <c r="BM8232" s="2"/>
      <c r="BN8232" s="2"/>
      <c r="BO8232" s="2"/>
      <c r="BP8232" s="2"/>
      <c r="BQ8232" s="2"/>
      <c r="BR8232" s="2"/>
      <c r="BS8232" s="2"/>
      <c r="BT8232" s="2"/>
      <c r="BU8232" s="2"/>
      <c r="BV8232" s="2"/>
      <c r="BW8232" s="2"/>
      <c r="BX8232" s="2"/>
      <c r="BY8232" s="2"/>
      <c r="BZ8232" s="2"/>
      <c r="CA8232" s="2"/>
      <c r="CB8232" s="2"/>
      <c r="CC8232" s="2"/>
      <c r="CD8232" s="2"/>
      <c r="CE8232" s="2"/>
    </row>
    <row r="8233" spans="1:83" s="10" customFormat="1" ht="12.75" customHeight="1" x14ac:dyDescent="0.2">
      <c r="A8233" s="94" t="s">
        <v>13319</v>
      </c>
      <c r="B8233" s="9" t="s">
        <v>313</v>
      </c>
      <c r="C8233" s="66" t="s">
        <v>4035</v>
      </c>
      <c r="D8233" s="44" t="s">
        <v>4033</v>
      </c>
      <c r="E8233" s="54"/>
      <c r="F8233" s="55"/>
      <c r="G8233" s="56">
        <v>130</v>
      </c>
      <c r="H8233" s="57">
        <f t="shared" si="256"/>
        <v>153.4</v>
      </c>
      <c r="I8233" s="58">
        <f t="shared" si="257"/>
        <v>0</v>
      </c>
      <c r="J8233" s="59" t="s">
        <v>4027</v>
      </c>
      <c r="K8233" s="59"/>
      <c r="L8233" s="60" t="s">
        <v>4029</v>
      </c>
      <c r="M8233" s="61">
        <v>3.5000000000000003E-2</v>
      </c>
      <c r="N8233" s="6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  <c r="AO8233" s="2"/>
      <c r="AP8233" s="2"/>
      <c r="AQ8233" s="2"/>
      <c r="AR8233" s="2"/>
      <c r="AS8233" s="2"/>
      <c r="AT8233" s="2"/>
      <c r="AU8233" s="2"/>
      <c r="AV8233" s="2"/>
      <c r="AW8233" s="2"/>
      <c r="AX8233" s="2"/>
      <c r="AY8233" s="2"/>
      <c r="AZ8233" s="2"/>
      <c r="BA8233" s="2"/>
      <c r="BB8233" s="2"/>
      <c r="BC8233" s="2"/>
      <c r="BD8233" s="2"/>
      <c r="BE8233" s="2"/>
      <c r="BF8233" s="2"/>
      <c r="BG8233" s="2"/>
      <c r="BH8233" s="2"/>
      <c r="BI8233" s="2"/>
      <c r="BJ8233" s="2"/>
      <c r="BK8233" s="2"/>
      <c r="BL8233" s="2"/>
      <c r="BM8233" s="2"/>
      <c r="BN8233" s="2"/>
      <c r="BO8233" s="2"/>
      <c r="BP8233" s="2"/>
      <c r="BQ8233" s="2"/>
      <c r="BR8233" s="2"/>
      <c r="BS8233" s="2"/>
      <c r="BT8233" s="2"/>
      <c r="BU8233" s="2"/>
      <c r="BV8233" s="2"/>
      <c r="BW8233" s="2"/>
      <c r="BX8233" s="2"/>
      <c r="BY8233" s="2"/>
      <c r="BZ8233" s="2"/>
      <c r="CA8233" s="2"/>
      <c r="CB8233" s="2"/>
      <c r="CC8233" s="2"/>
      <c r="CD8233" s="2"/>
      <c r="CE8233" s="2"/>
    </row>
    <row r="8234" spans="1:83" s="10" customFormat="1" ht="12.75" customHeight="1" x14ac:dyDescent="0.2">
      <c r="A8234" s="51" t="s">
        <v>13320</v>
      </c>
      <c r="B8234" s="9" t="s">
        <v>313</v>
      </c>
      <c r="C8234" s="66" t="s">
        <v>4035</v>
      </c>
      <c r="D8234" s="44" t="s">
        <v>4033</v>
      </c>
      <c r="E8234" s="54"/>
      <c r="F8234" s="55"/>
      <c r="G8234" s="56">
        <v>464.95</v>
      </c>
      <c r="H8234" s="57">
        <f t="shared" si="256"/>
        <v>548.64099999999996</v>
      </c>
      <c r="I8234" s="58">
        <f t="shared" si="257"/>
        <v>0</v>
      </c>
      <c r="J8234" s="59" t="s">
        <v>4027</v>
      </c>
      <c r="K8234" s="59"/>
      <c r="L8234" s="60" t="s">
        <v>4029</v>
      </c>
      <c r="M8234" s="61">
        <v>5.5E-2</v>
      </c>
      <c r="N8234" s="6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  <c r="AO8234" s="2"/>
      <c r="AP8234" s="2"/>
      <c r="AQ8234" s="2"/>
      <c r="AR8234" s="2"/>
      <c r="AS8234" s="2"/>
      <c r="AT8234" s="2"/>
      <c r="AU8234" s="2"/>
      <c r="AV8234" s="2"/>
      <c r="AW8234" s="2"/>
      <c r="AX8234" s="2"/>
      <c r="AY8234" s="2"/>
      <c r="AZ8234" s="2"/>
      <c r="BA8234" s="2"/>
      <c r="BB8234" s="2"/>
      <c r="BC8234" s="2"/>
      <c r="BD8234" s="2"/>
      <c r="BE8234" s="2"/>
      <c r="BF8234" s="2"/>
      <c r="BG8234" s="2"/>
      <c r="BH8234" s="2"/>
      <c r="BI8234" s="2"/>
      <c r="BJ8234" s="2"/>
      <c r="BK8234" s="2"/>
      <c r="BL8234" s="2"/>
      <c r="BM8234" s="2"/>
      <c r="BN8234" s="2"/>
      <c r="BO8234" s="2"/>
      <c r="BP8234" s="2"/>
      <c r="BQ8234" s="2"/>
      <c r="BR8234" s="2"/>
      <c r="BS8234" s="2"/>
      <c r="BT8234" s="2"/>
      <c r="BU8234" s="2"/>
      <c r="BV8234" s="2"/>
      <c r="BW8234" s="2"/>
      <c r="BX8234" s="2"/>
      <c r="BY8234" s="2"/>
      <c r="BZ8234" s="2"/>
      <c r="CA8234" s="2"/>
      <c r="CB8234" s="2"/>
      <c r="CC8234" s="2"/>
      <c r="CD8234" s="2"/>
      <c r="CE8234" s="2"/>
    </row>
    <row r="8235" spans="1:83" s="10" customFormat="1" ht="12.75" customHeight="1" x14ac:dyDescent="0.2">
      <c r="A8235" s="51" t="s">
        <v>13321</v>
      </c>
      <c r="B8235" s="9" t="s">
        <v>313</v>
      </c>
      <c r="C8235" s="66" t="s">
        <v>4035</v>
      </c>
      <c r="D8235" s="44" t="s">
        <v>4033</v>
      </c>
      <c r="E8235" s="54"/>
      <c r="F8235" s="55"/>
      <c r="G8235" s="56">
        <v>350</v>
      </c>
      <c r="H8235" s="57">
        <f t="shared" si="256"/>
        <v>413</v>
      </c>
      <c r="I8235" s="58">
        <f t="shared" si="257"/>
        <v>0</v>
      </c>
      <c r="J8235" s="59" t="s">
        <v>4027</v>
      </c>
      <c r="K8235" s="59"/>
      <c r="L8235" s="60" t="s">
        <v>4029</v>
      </c>
      <c r="M8235" s="61">
        <v>7.0000000000000007E-2</v>
      </c>
      <c r="N8235" s="6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  <c r="AO8235" s="2"/>
      <c r="AP8235" s="2"/>
      <c r="AQ8235" s="2"/>
      <c r="AR8235" s="2"/>
      <c r="AS8235" s="2"/>
      <c r="AT8235" s="2"/>
      <c r="AU8235" s="2"/>
      <c r="AV8235" s="2"/>
      <c r="AW8235" s="2"/>
      <c r="AX8235" s="2"/>
      <c r="AY8235" s="2"/>
      <c r="AZ8235" s="2"/>
      <c r="BA8235" s="2"/>
      <c r="BB8235" s="2"/>
      <c r="BC8235" s="2"/>
      <c r="BD8235" s="2"/>
      <c r="BE8235" s="2"/>
      <c r="BF8235" s="2"/>
      <c r="BG8235" s="2"/>
      <c r="BH8235" s="2"/>
      <c r="BI8235" s="2"/>
      <c r="BJ8235" s="2"/>
      <c r="BK8235" s="2"/>
      <c r="BL8235" s="2"/>
      <c r="BM8235" s="2"/>
      <c r="BN8235" s="2"/>
      <c r="BO8235" s="2"/>
      <c r="BP8235" s="2"/>
      <c r="BQ8235" s="2"/>
      <c r="BR8235" s="2"/>
      <c r="BS8235" s="2"/>
      <c r="BT8235" s="2"/>
      <c r="BU8235" s="2"/>
      <c r="BV8235" s="2"/>
      <c r="BW8235" s="2"/>
      <c r="BX8235" s="2"/>
      <c r="BY8235" s="2"/>
      <c r="BZ8235" s="2"/>
      <c r="CA8235" s="2"/>
      <c r="CB8235" s="2"/>
      <c r="CC8235" s="2"/>
      <c r="CD8235" s="2"/>
      <c r="CE8235" s="2"/>
    </row>
    <row r="8236" spans="1:83" s="10" customFormat="1" ht="12.75" customHeight="1" x14ac:dyDescent="0.2">
      <c r="A8236" s="51" t="s">
        <v>13322</v>
      </c>
      <c r="B8236" s="9" t="s">
        <v>13323</v>
      </c>
      <c r="C8236" s="66" t="s">
        <v>4035</v>
      </c>
      <c r="D8236" s="44" t="s">
        <v>4237</v>
      </c>
      <c r="E8236" s="54"/>
      <c r="F8236" s="55"/>
      <c r="G8236" s="56">
        <v>1100</v>
      </c>
      <c r="H8236" s="57">
        <f t="shared" si="256"/>
        <v>1298</v>
      </c>
      <c r="I8236" s="58">
        <f t="shared" si="257"/>
        <v>0</v>
      </c>
      <c r="J8236" s="59" t="s">
        <v>4027</v>
      </c>
      <c r="K8236" s="59"/>
      <c r="L8236" s="60" t="s">
        <v>4029</v>
      </c>
      <c r="M8236" s="61">
        <v>5.0999999999999996</v>
      </c>
      <c r="N8236" s="6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  <c r="AO8236" s="2"/>
      <c r="AP8236" s="2"/>
      <c r="AQ8236" s="2"/>
      <c r="AR8236" s="2"/>
      <c r="AS8236" s="2"/>
      <c r="AT8236" s="2"/>
      <c r="AU8236" s="2"/>
      <c r="AV8236" s="2"/>
      <c r="AW8236" s="2"/>
      <c r="AX8236" s="2"/>
      <c r="AY8236" s="2"/>
      <c r="AZ8236" s="2"/>
      <c r="BA8236" s="2"/>
      <c r="BB8236" s="2"/>
      <c r="BC8236" s="2"/>
      <c r="BD8236" s="2"/>
      <c r="BE8236" s="2"/>
      <c r="BF8236" s="2"/>
      <c r="BG8236" s="2"/>
      <c r="BH8236" s="2"/>
      <c r="BI8236" s="2"/>
      <c r="BJ8236" s="2"/>
      <c r="BK8236" s="2"/>
      <c r="BL8236" s="2"/>
      <c r="BM8236" s="2"/>
      <c r="BN8236" s="2"/>
      <c r="BO8236" s="2"/>
      <c r="BP8236" s="2"/>
      <c r="BQ8236" s="2"/>
      <c r="BR8236" s="2"/>
      <c r="BS8236" s="2"/>
      <c r="BT8236" s="2"/>
      <c r="BU8236" s="2"/>
      <c r="BV8236" s="2"/>
      <c r="BW8236" s="2"/>
      <c r="BX8236" s="2"/>
      <c r="BY8236" s="2"/>
      <c r="BZ8236" s="2"/>
      <c r="CA8236" s="2"/>
      <c r="CB8236" s="2"/>
      <c r="CC8236" s="2"/>
      <c r="CD8236" s="2"/>
      <c r="CE8236" s="2"/>
    </row>
    <row r="8237" spans="1:83" s="10" customFormat="1" ht="12.75" customHeight="1" x14ac:dyDescent="0.2">
      <c r="A8237" s="51" t="s">
        <v>13324</v>
      </c>
      <c r="B8237" s="9" t="s">
        <v>13323</v>
      </c>
      <c r="C8237" s="66" t="s">
        <v>4035</v>
      </c>
      <c r="D8237" s="44" t="s">
        <v>4237</v>
      </c>
      <c r="E8237" s="54"/>
      <c r="F8237" s="55"/>
      <c r="G8237" s="56">
        <v>1174.3499999999999</v>
      </c>
      <c r="H8237" s="57">
        <f t="shared" si="256"/>
        <v>1385.7329999999997</v>
      </c>
      <c r="I8237" s="58">
        <f t="shared" si="257"/>
        <v>0</v>
      </c>
      <c r="J8237" s="59" t="s">
        <v>4027</v>
      </c>
      <c r="K8237" s="59"/>
      <c r="L8237" s="60" t="s">
        <v>4029</v>
      </c>
      <c r="M8237" s="61">
        <v>8.4</v>
      </c>
      <c r="N8237" s="6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  <c r="AO8237" s="2"/>
      <c r="AP8237" s="2"/>
      <c r="AQ8237" s="2"/>
      <c r="AR8237" s="2"/>
      <c r="AS8237" s="2"/>
      <c r="AT8237" s="2"/>
      <c r="AU8237" s="2"/>
      <c r="AV8237" s="2"/>
      <c r="AW8237" s="2"/>
      <c r="AX8237" s="2"/>
      <c r="AY8237" s="2"/>
      <c r="AZ8237" s="2"/>
      <c r="BA8237" s="2"/>
      <c r="BB8237" s="2"/>
      <c r="BC8237" s="2"/>
      <c r="BD8237" s="2"/>
      <c r="BE8237" s="2"/>
      <c r="BF8237" s="2"/>
      <c r="BG8237" s="2"/>
      <c r="BH8237" s="2"/>
      <c r="BI8237" s="2"/>
      <c r="BJ8237" s="2"/>
      <c r="BK8237" s="2"/>
      <c r="BL8237" s="2"/>
      <c r="BM8237" s="2"/>
      <c r="BN8237" s="2"/>
      <c r="BO8237" s="2"/>
      <c r="BP8237" s="2"/>
      <c r="BQ8237" s="2"/>
      <c r="BR8237" s="2"/>
      <c r="BS8237" s="2"/>
      <c r="BT8237" s="2"/>
      <c r="BU8237" s="2"/>
      <c r="BV8237" s="2"/>
      <c r="BW8237" s="2"/>
      <c r="BX8237" s="2"/>
      <c r="BY8237" s="2"/>
      <c r="BZ8237" s="2"/>
      <c r="CA8237" s="2"/>
      <c r="CB8237" s="2"/>
      <c r="CC8237" s="2"/>
      <c r="CD8237" s="2"/>
      <c r="CE8237" s="2"/>
    </row>
    <row r="8238" spans="1:83" s="10" customFormat="1" ht="12.75" customHeight="1" x14ac:dyDescent="0.2">
      <c r="A8238" s="51" t="s">
        <v>13325</v>
      </c>
      <c r="B8238" s="9" t="s">
        <v>38</v>
      </c>
      <c r="C8238" s="66" t="s">
        <v>4035</v>
      </c>
      <c r="D8238" s="44" t="s">
        <v>4319</v>
      </c>
      <c r="E8238" s="54"/>
      <c r="F8238" s="55"/>
      <c r="G8238" s="56">
        <v>21000</v>
      </c>
      <c r="H8238" s="57">
        <f t="shared" si="256"/>
        <v>24780</v>
      </c>
      <c r="I8238" s="58">
        <f t="shared" si="257"/>
        <v>0</v>
      </c>
      <c r="J8238" s="59" t="s">
        <v>4027</v>
      </c>
      <c r="K8238" s="59"/>
      <c r="L8238" s="60" t="s">
        <v>4029</v>
      </c>
      <c r="M8238" s="61">
        <v>68.37</v>
      </c>
      <c r="N8238" s="6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  <c r="AO8238" s="2"/>
      <c r="AP8238" s="2"/>
      <c r="AQ8238" s="2"/>
      <c r="AR8238" s="2"/>
      <c r="AS8238" s="2"/>
      <c r="AT8238" s="2"/>
      <c r="AU8238" s="2"/>
      <c r="AV8238" s="2"/>
      <c r="AW8238" s="2"/>
      <c r="AX8238" s="2"/>
      <c r="AY8238" s="2"/>
      <c r="AZ8238" s="2"/>
      <c r="BA8238" s="2"/>
      <c r="BB8238" s="2"/>
      <c r="BC8238" s="2"/>
      <c r="BD8238" s="2"/>
      <c r="BE8238" s="2"/>
      <c r="BF8238" s="2"/>
      <c r="BG8238" s="2"/>
      <c r="BH8238" s="2"/>
      <c r="BI8238" s="2"/>
      <c r="BJ8238" s="2"/>
      <c r="BK8238" s="2"/>
      <c r="BL8238" s="2"/>
      <c r="BM8238" s="2"/>
      <c r="BN8238" s="2"/>
      <c r="BO8238" s="2"/>
      <c r="BP8238" s="2"/>
      <c r="BQ8238" s="2"/>
      <c r="BR8238" s="2"/>
      <c r="BS8238" s="2"/>
      <c r="BT8238" s="2"/>
      <c r="BU8238" s="2"/>
      <c r="BV8238" s="2"/>
      <c r="BW8238" s="2"/>
      <c r="BX8238" s="2"/>
      <c r="BY8238" s="2"/>
      <c r="BZ8238" s="2"/>
      <c r="CA8238" s="2"/>
      <c r="CB8238" s="2"/>
      <c r="CC8238" s="2"/>
      <c r="CD8238" s="2"/>
      <c r="CE8238" s="2"/>
    </row>
    <row r="8239" spans="1:83" s="10" customFormat="1" ht="12.75" customHeight="1" x14ac:dyDescent="0.2">
      <c r="A8239" s="64" t="s">
        <v>3779</v>
      </c>
      <c r="B8239" s="9" t="s">
        <v>940</v>
      </c>
      <c r="C8239" s="66" t="s">
        <v>4035</v>
      </c>
      <c r="D8239" s="44" t="s">
        <v>4748</v>
      </c>
      <c r="E8239" s="54"/>
      <c r="F8239" s="55"/>
      <c r="G8239" s="56">
        <v>3500</v>
      </c>
      <c r="H8239" s="57">
        <f t="shared" si="256"/>
        <v>4130</v>
      </c>
      <c r="I8239" s="58">
        <f t="shared" si="257"/>
        <v>0</v>
      </c>
      <c r="J8239" s="59"/>
      <c r="K8239" s="59" t="s">
        <v>7624</v>
      </c>
      <c r="L8239" s="79" t="s">
        <v>13326</v>
      </c>
      <c r="M8239" s="61">
        <v>2.5</v>
      </c>
      <c r="N8239" s="6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  <c r="AO8239" s="2"/>
      <c r="AP8239" s="2"/>
      <c r="AQ8239" s="2"/>
      <c r="AR8239" s="2"/>
      <c r="AS8239" s="2"/>
      <c r="AT8239" s="2"/>
      <c r="AU8239" s="2"/>
      <c r="AV8239" s="2"/>
      <c r="AW8239" s="2"/>
      <c r="AX8239" s="2"/>
      <c r="AY8239" s="2"/>
      <c r="AZ8239" s="2"/>
      <c r="BA8239" s="2"/>
      <c r="BB8239" s="2"/>
      <c r="BC8239" s="2"/>
      <c r="BD8239" s="2"/>
      <c r="BE8239" s="2"/>
      <c r="BF8239" s="2"/>
      <c r="BG8239" s="2"/>
      <c r="BH8239" s="2"/>
      <c r="BI8239" s="2"/>
      <c r="BJ8239" s="2"/>
      <c r="BK8239" s="2"/>
      <c r="BL8239" s="2"/>
      <c r="BM8239" s="2"/>
      <c r="BN8239" s="2"/>
      <c r="BO8239" s="2"/>
      <c r="BP8239" s="2"/>
      <c r="BQ8239" s="2"/>
      <c r="BR8239" s="2"/>
      <c r="BS8239" s="2"/>
      <c r="BT8239" s="2"/>
      <c r="BU8239" s="2"/>
      <c r="BV8239" s="2"/>
      <c r="BW8239" s="2"/>
      <c r="BX8239" s="2"/>
      <c r="BY8239" s="2"/>
      <c r="BZ8239" s="2"/>
      <c r="CA8239" s="2"/>
      <c r="CB8239" s="2"/>
      <c r="CC8239" s="2"/>
      <c r="CD8239" s="2"/>
      <c r="CE8239" s="2"/>
    </row>
    <row r="8240" spans="1:83" s="10" customFormat="1" ht="12.75" customHeight="1" x14ac:dyDescent="0.2">
      <c r="A8240" s="51" t="s">
        <v>13327</v>
      </c>
      <c r="B8240" s="9" t="s">
        <v>771</v>
      </c>
      <c r="C8240" s="66" t="s">
        <v>4035</v>
      </c>
      <c r="D8240" s="44" t="s">
        <v>7186</v>
      </c>
      <c r="E8240" s="54"/>
      <c r="F8240" s="55"/>
      <c r="G8240" s="56">
        <v>6000</v>
      </c>
      <c r="H8240" s="57">
        <f t="shared" si="256"/>
        <v>7080</v>
      </c>
      <c r="I8240" s="58">
        <f t="shared" si="257"/>
        <v>0</v>
      </c>
      <c r="J8240" s="59" t="s">
        <v>4027</v>
      </c>
      <c r="K8240" s="59"/>
      <c r="L8240" s="60" t="s">
        <v>4029</v>
      </c>
      <c r="M8240" s="61">
        <v>18</v>
      </c>
      <c r="N8240" s="6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  <c r="AO8240" s="2"/>
      <c r="AP8240" s="2"/>
      <c r="AQ8240" s="2"/>
      <c r="AR8240" s="2"/>
      <c r="AS8240" s="2"/>
      <c r="AT8240" s="2"/>
      <c r="AU8240" s="2"/>
      <c r="AV8240" s="2"/>
      <c r="AW8240" s="2"/>
      <c r="AX8240" s="2"/>
      <c r="AY8240" s="2"/>
      <c r="AZ8240" s="2"/>
      <c r="BA8240" s="2"/>
      <c r="BB8240" s="2"/>
      <c r="BC8240" s="2"/>
      <c r="BD8240" s="2"/>
      <c r="BE8240" s="2"/>
      <c r="BF8240" s="2"/>
      <c r="BG8240" s="2"/>
      <c r="BH8240" s="2"/>
      <c r="BI8240" s="2"/>
      <c r="BJ8240" s="2"/>
      <c r="BK8240" s="2"/>
      <c r="BL8240" s="2"/>
      <c r="BM8240" s="2"/>
      <c r="BN8240" s="2"/>
      <c r="BO8240" s="2"/>
      <c r="BP8240" s="2"/>
      <c r="BQ8240" s="2"/>
      <c r="BR8240" s="2"/>
      <c r="BS8240" s="2"/>
      <c r="BT8240" s="2"/>
      <c r="BU8240" s="2"/>
      <c r="BV8240" s="2"/>
      <c r="BW8240" s="2"/>
      <c r="BX8240" s="2"/>
      <c r="BY8240" s="2"/>
      <c r="BZ8240" s="2"/>
      <c r="CA8240" s="2"/>
      <c r="CB8240" s="2"/>
      <c r="CC8240" s="2"/>
      <c r="CD8240" s="2"/>
      <c r="CE8240" s="2"/>
    </row>
    <row r="8241" spans="1:83" s="10" customFormat="1" ht="12.75" customHeight="1" x14ac:dyDescent="0.2">
      <c r="A8241" s="51" t="s">
        <v>3780</v>
      </c>
      <c r="B8241" s="9" t="s">
        <v>1271</v>
      </c>
      <c r="C8241" s="66" t="s">
        <v>4035</v>
      </c>
      <c r="D8241" s="44" t="s">
        <v>4269</v>
      </c>
      <c r="E8241" s="54"/>
      <c r="F8241" s="55"/>
      <c r="G8241" s="56">
        <v>20000</v>
      </c>
      <c r="H8241" s="57">
        <f t="shared" si="256"/>
        <v>23600</v>
      </c>
      <c r="I8241" s="58">
        <f t="shared" si="257"/>
        <v>0</v>
      </c>
      <c r="J8241" s="59" t="s">
        <v>4027</v>
      </c>
      <c r="K8241" s="59"/>
      <c r="L8241" s="65">
        <v>6370</v>
      </c>
      <c r="M8241" s="61">
        <v>66.44</v>
      </c>
      <c r="N8241" s="6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  <c r="AO8241" s="2"/>
      <c r="AP8241" s="2"/>
      <c r="AQ8241" s="2"/>
      <c r="AR8241" s="2"/>
      <c r="AS8241" s="2"/>
      <c r="AT8241" s="2"/>
      <c r="AU8241" s="2"/>
      <c r="AV8241" s="2"/>
      <c r="AW8241" s="2"/>
      <c r="AX8241" s="2"/>
      <c r="AY8241" s="2"/>
      <c r="AZ8241" s="2"/>
      <c r="BA8241" s="2"/>
      <c r="BB8241" s="2"/>
      <c r="BC8241" s="2"/>
      <c r="BD8241" s="2"/>
      <c r="BE8241" s="2"/>
      <c r="BF8241" s="2"/>
      <c r="BG8241" s="2"/>
      <c r="BH8241" s="2"/>
      <c r="BI8241" s="2"/>
      <c r="BJ8241" s="2"/>
      <c r="BK8241" s="2"/>
      <c r="BL8241" s="2"/>
      <c r="BM8241" s="2"/>
      <c r="BN8241" s="2"/>
      <c r="BO8241" s="2"/>
      <c r="BP8241" s="2"/>
      <c r="BQ8241" s="2"/>
      <c r="BR8241" s="2"/>
      <c r="BS8241" s="2"/>
      <c r="BT8241" s="2"/>
      <c r="BU8241" s="2"/>
      <c r="BV8241" s="2"/>
      <c r="BW8241" s="2"/>
      <c r="BX8241" s="2"/>
      <c r="BY8241" s="2"/>
      <c r="BZ8241" s="2"/>
      <c r="CA8241" s="2"/>
      <c r="CB8241" s="2"/>
      <c r="CC8241" s="2"/>
      <c r="CD8241" s="2"/>
      <c r="CE8241" s="2"/>
    </row>
    <row r="8242" spans="1:83" s="10" customFormat="1" ht="12.75" customHeight="1" x14ac:dyDescent="0.2">
      <c r="A8242" s="51" t="s">
        <v>13328</v>
      </c>
      <c r="B8242" s="9" t="s">
        <v>13329</v>
      </c>
      <c r="C8242" s="66" t="s">
        <v>4035</v>
      </c>
      <c r="D8242" s="44" t="s">
        <v>4049</v>
      </c>
      <c r="E8242" s="54"/>
      <c r="F8242" s="55"/>
      <c r="G8242" s="56">
        <v>1875.89</v>
      </c>
      <c r="H8242" s="57">
        <f t="shared" si="256"/>
        <v>2213.5502000000001</v>
      </c>
      <c r="I8242" s="58">
        <f t="shared" si="257"/>
        <v>0</v>
      </c>
      <c r="J8242" s="59" t="s">
        <v>4027</v>
      </c>
      <c r="K8242" s="59"/>
      <c r="L8242" s="60" t="s">
        <v>4029</v>
      </c>
      <c r="M8242" s="61">
        <v>6.2</v>
      </c>
      <c r="N8242" s="6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  <c r="AO8242" s="2"/>
      <c r="AP8242" s="2"/>
      <c r="AQ8242" s="2"/>
      <c r="AR8242" s="2"/>
      <c r="AS8242" s="2"/>
      <c r="AT8242" s="2"/>
      <c r="AU8242" s="2"/>
      <c r="AV8242" s="2"/>
      <c r="AW8242" s="2"/>
      <c r="AX8242" s="2"/>
      <c r="AY8242" s="2"/>
      <c r="AZ8242" s="2"/>
      <c r="BA8242" s="2"/>
      <c r="BB8242" s="2"/>
      <c r="BC8242" s="2"/>
      <c r="BD8242" s="2"/>
      <c r="BE8242" s="2"/>
      <c r="BF8242" s="2"/>
      <c r="BG8242" s="2"/>
      <c r="BH8242" s="2"/>
      <c r="BI8242" s="2"/>
      <c r="BJ8242" s="2"/>
      <c r="BK8242" s="2"/>
      <c r="BL8242" s="2"/>
      <c r="BM8242" s="2"/>
      <c r="BN8242" s="2"/>
      <c r="BO8242" s="2"/>
      <c r="BP8242" s="2"/>
      <c r="BQ8242" s="2"/>
      <c r="BR8242" s="2"/>
      <c r="BS8242" s="2"/>
      <c r="BT8242" s="2"/>
      <c r="BU8242" s="2"/>
      <c r="BV8242" s="2"/>
      <c r="BW8242" s="2"/>
      <c r="BX8242" s="2"/>
      <c r="BY8242" s="2"/>
      <c r="BZ8242" s="2"/>
      <c r="CA8242" s="2"/>
      <c r="CB8242" s="2"/>
      <c r="CC8242" s="2"/>
      <c r="CD8242" s="2"/>
      <c r="CE8242" s="2"/>
    </row>
    <row r="8243" spans="1:83" s="10" customFormat="1" ht="12.75" customHeight="1" x14ac:dyDescent="0.2">
      <c r="A8243" s="51" t="s">
        <v>3781</v>
      </c>
      <c r="B8243" s="9" t="s">
        <v>11</v>
      </c>
      <c r="C8243" s="66" t="s">
        <v>4035</v>
      </c>
      <c r="D8243" s="44" t="s">
        <v>4049</v>
      </c>
      <c r="E8243" s="54"/>
      <c r="F8243" s="55"/>
      <c r="G8243" s="56">
        <v>488.63</v>
      </c>
      <c r="H8243" s="57">
        <f t="shared" si="256"/>
        <v>576.58339999999998</v>
      </c>
      <c r="I8243" s="58">
        <f t="shared" si="257"/>
        <v>0</v>
      </c>
      <c r="J8243" s="59" t="s">
        <v>4027</v>
      </c>
      <c r="K8243" s="59"/>
      <c r="L8243" s="60" t="s">
        <v>4029</v>
      </c>
      <c r="M8243" s="61">
        <v>7.6999999999999999E-2</v>
      </c>
      <c r="N8243" s="6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  <c r="AO8243" s="2"/>
      <c r="AP8243" s="2"/>
      <c r="AQ8243" s="2"/>
      <c r="AR8243" s="2"/>
      <c r="AS8243" s="2"/>
      <c r="AT8243" s="2"/>
      <c r="AU8243" s="2"/>
      <c r="AV8243" s="2"/>
      <c r="AW8243" s="2"/>
      <c r="AX8243" s="2"/>
      <c r="AY8243" s="2"/>
      <c r="AZ8243" s="2"/>
      <c r="BA8243" s="2"/>
      <c r="BB8243" s="2"/>
      <c r="BC8243" s="2"/>
      <c r="BD8243" s="2"/>
      <c r="BE8243" s="2"/>
      <c r="BF8243" s="2"/>
      <c r="BG8243" s="2"/>
      <c r="BH8243" s="2"/>
      <c r="BI8243" s="2"/>
      <c r="BJ8243" s="2"/>
      <c r="BK8243" s="2"/>
      <c r="BL8243" s="2"/>
      <c r="BM8243" s="2"/>
      <c r="BN8243" s="2"/>
      <c r="BO8243" s="2"/>
      <c r="BP8243" s="2"/>
      <c r="BQ8243" s="2"/>
      <c r="BR8243" s="2"/>
      <c r="BS8243" s="2"/>
      <c r="BT8243" s="2"/>
      <c r="BU8243" s="2"/>
      <c r="BV8243" s="2"/>
      <c r="BW8243" s="2"/>
      <c r="BX8243" s="2"/>
      <c r="BY8243" s="2"/>
      <c r="BZ8243" s="2"/>
      <c r="CA8243" s="2"/>
      <c r="CB8243" s="2"/>
      <c r="CC8243" s="2"/>
      <c r="CD8243" s="2"/>
      <c r="CE8243" s="2"/>
    </row>
    <row r="8244" spans="1:83" s="10" customFormat="1" ht="12.75" customHeight="1" x14ac:dyDescent="0.2">
      <c r="A8244" s="51" t="s">
        <v>3782</v>
      </c>
      <c r="B8244" s="9" t="s">
        <v>1272</v>
      </c>
      <c r="C8244" s="66" t="s">
        <v>4035</v>
      </c>
      <c r="D8244" s="44" t="s">
        <v>4049</v>
      </c>
      <c r="E8244" s="54"/>
      <c r="F8244" s="55"/>
      <c r="G8244" s="56">
        <v>1052.74</v>
      </c>
      <c r="H8244" s="57">
        <f t="shared" si="256"/>
        <v>1242.2331999999999</v>
      </c>
      <c r="I8244" s="58">
        <f t="shared" si="257"/>
        <v>0</v>
      </c>
      <c r="J8244" s="59" t="s">
        <v>4027</v>
      </c>
      <c r="K8244" s="59"/>
      <c r="L8244" s="60" t="s">
        <v>4321</v>
      </c>
      <c r="M8244" s="61">
        <v>0.33800000000000002</v>
      </c>
      <c r="N8244" s="6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  <c r="AO8244" s="2"/>
      <c r="AP8244" s="2"/>
      <c r="AQ8244" s="2"/>
      <c r="AR8244" s="2"/>
      <c r="AS8244" s="2"/>
      <c r="AT8244" s="2"/>
      <c r="AU8244" s="2"/>
      <c r="AV8244" s="2"/>
      <c r="AW8244" s="2"/>
      <c r="AX8244" s="2"/>
      <c r="AY8244" s="2"/>
      <c r="AZ8244" s="2"/>
      <c r="BA8244" s="2"/>
      <c r="BB8244" s="2"/>
      <c r="BC8244" s="2"/>
      <c r="BD8244" s="2"/>
      <c r="BE8244" s="2"/>
      <c r="BF8244" s="2"/>
      <c r="BG8244" s="2"/>
      <c r="BH8244" s="2"/>
      <c r="BI8244" s="2"/>
      <c r="BJ8244" s="2"/>
      <c r="BK8244" s="2"/>
      <c r="BL8244" s="2"/>
      <c r="BM8244" s="2"/>
      <c r="BN8244" s="2"/>
      <c r="BO8244" s="2"/>
      <c r="BP8244" s="2"/>
      <c r="BQ8244" s="2"/>
      <c r="BR8244" s="2"/>
      <c r="BS8244" s="2"/>
      <c r="BT8244" s="2"/>
      <c r="BU8244" s="2"/>
      <c r="BV8244" s="2"/>
      <c r="BW8244" s="2"/>
      <c r="BX8244" s="2"/>
      <c r="BY8244" s="2"/>
      <c r="BZ8244" s="2"/>
      <c r="CA8244" s="2"/>
      <c r="CB8244" s="2"/>
      <c r="CC8244" s="2"/>
      <c r="CD8244" s="2"/>
      <c r="CE8244" s="2"/>
    </row>
    <row r="8245" spans="1:83" s="10" customFormat="1" ht="12.75" customHeight="1" x14ac:dyDescent="0.2">
      <c r="A8245" s="51" t="s">
        <v>13330</v>
      </c>
      <c r="B8245" s="9" t="s">
        <v>13</v>
      </c>
      <c r="C8245" s="66" t="s">
        <v>4035</v>
      </c>
      <c r="D8245" s="44" t="s">
        <v>4049</v>
      </c>
      <c r="E8245" s="54"/>
      <c r="F8245" s="55"/>
      <c r="G8245" s="56">
        <v>89.76</v>
      </c>
      <c r="H8245" s="57">
        <f t="shared" si="256"/>
        <v>105.91679999999999</v>
      </c>
      <c r="I8245" s="58">
        <f t="shared" si="257"/>
        <v>0</v>
      </c>
      <c r="J8245" s="59" t="s">
        <v>4027</v>
      </c>
      <c r="K8245" s="59"/>
      <c r="L8245" s="60" t="s">
        <v>4029</v>
      </c>
      <c r="M8245" s="61"/>
      <c r="N8245" s="6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  <c r="AO8245" s="2"/>
      <c r="AP8245" s="2"/>
      <c r="AQ8245" s="2"/>
      <c r="AR8245" s="2"/>
      <c r="AS8245" s="2"/>
      <c r="AT8245" s="2"/>
      <c r="AU8245" s="2"/>
      <c r="AV8245" s="2"/>
      <c r="AW8245" s="2"/>
      <c r="AX8245" s="2"/>
      <c r="AY8245" s="2"/>
      <c r="AZ8245" s="2"/>
      <c r="BA8245" s="2"/>
      <c r="BB8245" s="2"/>
      <c r="BC8245" s="2"/>
      <c r="BD8245" s="2"/>
      <c r="BE8245" s="2"/>
      <c r="BF8245" s="2"/>
      <c r="BG8245" s="2"/>
      <c r="BH8245" s="2"/>
      <c r="BI8245" s="2"/>
      <c r="BJ8245" s="2"/>
      <c r="BK8245" s="2"/>
      <c r="BL8245" s="2"/>
      <c r="BM8245" s="2"/>
      <c r="BN8245" s="2"/>
      <c r="BO8245" s="2"/>
      <c r="BP8245" s="2"/>
      <c r="BQ8245" s="2"/>
      <c r="BR8245" s="2"/>
      <c r="BS8245" s="2"/>
      <c r="BT8245" s="2"/>
      <c r="BU8245" s="2"/>
      <c r="BV8245" s="2"/>
      <c r="BW8245" s="2"/>
      <c r="BX8245" s="2"/>
      <c r="BY8245" s="2"/>
      <c r="BZ8245" s="2"/>
      <c r="CA8245" s="2"/>
      <c r="CB8245" s="2"/>
      <c r="CC8245" s="2"/>
      <c r="CD8245" s="2"/>
      <c r="CE8245" s="2"/>
    </row>
    <row r="8246" spans="1:83" s="10" customFormat="1" ht="12.75" customHeight="1" x14ac:dyDescent="0.2">
      <c r="A8246" s="51" t="s">
        <v>3783</v>
      </c>
      <c r="B8246" s="9" t="s">
        <v>15</v>
      </c>
      <c r="C8246" s="66" t="s">
        <v>4035</v>
      </c>
      <c r="D8246" s="44" t="s">
        <v>4049</v>
      </c>
      <c r="E8246" s="54"/>
      <c r="F8246" s="55"/>
      <c r="G8246" s="56">
        <v>418.84</v>
      </c>
      <c r="H8246" s="57">
        <f t="shared" si="256"/>
        <v>494.23119999999994</v>
      </c>
      <c r="I8246" s="58">
        <f t="shared" si="257"/>
        <v>0</v>
      </c>
      <c r="J8246" s="59" t="s">
        <v>4027</v>
      </c>
      <c r="K8246" s="59"/>
      <c r="L8246" s="60" t="s">
        <v>4029</v>
      </c>
      <c r="M8246" s="61">
        <v>5.8000000000000003E-2</v>
      </c>
      <c r="N8246" s="6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  <c r="AO8246" s="2"/>
      <c r="AP8246" s="2"/>
      <c r="AQ8246" s="2"/>
      <c r="AR8246" s="2"/>
      <c r="AS8246" s="2"/>
      <c r="AT8246" s="2"/>
      <c r="AU8246" s="2"/>
      <c r="AV8246" s="2"/>
      <c r="AW8246" s="2"/>
      <c r="AX8246" s="2"/>
      <c r="AY8246" s="2"/>
      <c r="AZ8246" s="2"/>
      <c r="BA8246" s="2"/>
      <c r="BB8246" s="2"/>
      <c r="BC8246" s="2"/>
      <c r="BD8246" s="2"/>
      <c r="BE8246" s="2"/>
      <c r="BF8246" s="2"/>
      <c r="BG8246" s="2"/>
      <c r="BH8246" s="2"/>
      <c r="BI8246" s="2"/>
      <c r="BJ8246" s="2"/>
      <c r="BK8246" s="2"/>
      <c r="BL8246" s="2"/>
      <c r="BM8246" s="2"/>
      <c r="BN8246" s="2"/>
      <c r="BO8246" s="2"/>
      <c r="BP8246" s="2"/>
      <c r="BQ8246" s="2"/>
      <c r="BR8246" s="2"/>
      <c r="BS8246" s="2"/>
      <c r="BT8246" s="2"/>
      <c r="BU8246" s="2"/>
      <c r="BV8246" s="2"/>
      <c r="BW8246" s="2"/>
      <c r="BX8246" s="2"/>
      <c r="BY8246" s="2"/>
      <c r="BZ8246" s="2"/>
      <c r="CA8246" s="2"/>
      <c r="CB8246" s="2"/>
      <c r="CC8246" s="2"/>
      <c r="CD8246" s="2"/>
      <c r="CE8246" s="2"/>
    </row>
    <row r="8247" spans="1:83" s="10" customFormat="1" ht="12.75" customHeight="1" x14ac:dyDescent="0.2">
      <c r="A8247" s="51" t="s">
        <v>13331</v>
      </c>
      <c r="B8247" s="9" t="s">
        <v>13332</v>
      </c>
      <c r="C8247" s="66" t="s">
        <v>4035</v>
      </c>
      <c r="D8247" s="44" t="s">
        <v>7206</v>
      </c>
      <c r="E8247" s="54"/>
      <c r="F8247" s="55"/>
      <c r="G8247" s="56">
        <v>3100</v>
      </c>
      <c r="H8247" s="57">
        <f t="shared" si="256"/>
        <v>3658</v>
      </c>
      <c r="I8247" s="58">
        <f t="shared" si="257"/>
        <v>0</v>
      </c>
      <c r="J8247" s="59"/>
      <c r="K8247" s="59"/>
      <c r="L8247" s="60" t="s">
        <v>4029</v>
      </c>
      <c r="M8247" s="61"/>
      <c r="N8247" s="6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  <c r="AO8247" s="2"/>
      <c r="AP8247" s="2"/>
      <c r="AQ8247" s="2"/>
      <c r="AR8247" s="2"/>
      <c r="AS8247" s="2"/>
      <c r="AT8247" s="2"/>
      <c r="AU8247" s="2"/>
      <c r="AV8247" s="2"/>
      <c r="AW8247" s="2"/>
      <c r="AX8247" s="2"/>
      <c r="AY8247" s="2"/>
      <c r="AZ8247" s="2"/>
      <c r="BA8247" s="2"/>
      <c r="BB8247" s="2"/>
      <c r="BC8247" s="2"/>
      <c r="BD8247" s="2"/>
      <c r="BE8247" s="2"/>
      <c r="BF8247" s="2"/>
      <c r="BG8247" s="2"/>
      <c r="BH8247" s="2"/>
      <c r="BI8247" s="2"/>
      <c r="BJ8247" s="2"/>
      <c r="BK8247" s="2"/>
      <c r="BL8247" s="2"/>
      <c r="BM8247" s="2"/>
      <c r="BN8247" s="2"/>
      <c r="BO8247" s="2"/>
      <c r="BP8247" s="2"/>
      <c r="BQ8247" s="2"/>
      <c r="BR8247" s="2"/>
      <c r="BS8247" s="2"/>
      <c r="BT8247" s="2"/>
      <c r="BU8247" s="2"/>
      <c r="BV8247" s="2"/>
      <c r="BW8247" s="2"/>
      <c r="BX8247" s="2"/>
      <c r="BY8247" s="2"/>
      <c r="BZ8247" s="2"/>
      <c r="CA8247" s="2"/>
      <c r="CB8247" s="2"/>
      <c r="CC8247" s="2"/>
      <c r="CD8247" s="2"/>
      <c r="CE8247" s="2"/>
    </row>
    <row r="8248" spans="1:83" s="10" customFormat="1" ht="12.75" customHeight="1" x14ac:dyDescent="0.2">
      <c r="A8248" s="64" t="s">
        <v>13333</v>
      </c>
      <c r="B8248" s="9" t="s">
        <v>13334</v>
      </c>
      <c r="C8248" s="53" t="s">
        <v>4007</v>
      </c>
      <c r="D8248" s="44" t="s">
        <v>7206</v>
      </c>
      <c r="E8248" s="54"/>
      <c r="F8248" s="55"/>
      <c r="G8248" s="56">
        <v>790</v>
      </c>
      <c r="H8248" s="57">
        <f t="shared" si="256"/>
        <v>932.19999999999993</v>
      </c>
      <c r="I8248" s="58">
        <f t="shared" si="257"/>
        <v>0</v>
      </c>
      <c r="J8248" s="59"/>
      <c r="K8248" s="59" t="s">
        <v>10069</v>
      </c>
      <c r="L8248" s="60" t="s">
        <v>4029</v>
      </c>
      <c r="M8248" s="61"/>
      <c r="N8248" s="6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  <c r="AO8248" s="2"/>
      <c r="AP8248" s="2"/>
      <c r="AQ8248" s="2"/>
      <c r="AR8248" s="2"/>
      <c r="AS8248" s="2"/>
      <c r="AT8248" s="2"/>
      <c r="AU8248" s="2"/>
      <c r="AV8248" s="2"/>
      <c r="AW8248" s="2"/>
      <c r="AX8248" s="2"/>
      <c r="AY8248" s="2"/>
      <c r="AZ8248" s="2"/>
      <c r="BA8248" s="2"/>
      <c r="BB8248" s="2"/>
      <c r="BC8248" s="2"/>
      <c r="BD8248" s="2"/>
      <c r="BE8248" s="2"/>
      <c r="BF8248" s="2"/>
      <c r="BG8248" s="2"/>
      <c r="BH8248" s="2"/>
      <c r="BI8248" s="2"/>
      <c r="BJ8248" s="2"/>
      <c r="BK8248" s="2"/>
      <c r="BL8248" s="2"/>
      <c r="BM8248" s="2"/>
      <c r="BN8248" s="2"/>
      <c r="BO8248" s="2"/>
      <c r="BP8248" s="2"/>
      <c r="BQ8248" s="2"/>
      <c r="BR8248" s="2"/>
      <c r="BS8248" s="2"/>
      <c r="BT8248" s="2"/>
      <c r="BU8248" s="2"/>
      <c r="BV8248" s="2"/>
      <c r="BW8248" s="2"/>
      <c r="BX8248" s="2"/>
      <c r="BY8248" s="2"/>
      <c r="BZ8248" s="2"/>
      <c r="CA8248" s="2"/>
      <c r="CB8248" s="2"/>
      <c r="CC8248" s="2"/>
      <c r="CD8248" s="2"/>
      <c r="CE8248" s="2"/>
    </row>
    <row r="8249" spans="1:83" s="10" customFormat="1" ht="12.75" customHeight="1" x14ac:dyDescent="0.2">
      <c r="A8249" s="64" t="s">
        <v>13335</v>
      </c>
      <c r="B8249" s="9" t="s">
        <v>13336</v>
      </c>
      <c r="C8249" s="53" t="s">
        <v>4007</v>
      </c>
      <c r="D8249" s="44" t="s">
        <v>7206</v>
      </c>
      <c r="E8249" s="54"/>
      <c r="F8249" s="55"/>
      <c r="G8249" s="56">
        <v>1710</v>
      </c>
      <c r="H8249" s="57">
        <f t="shared" si="256"/>
        <v>2017.8</v>
      </c>
      <c r="I8249" s="58">
        <f t="shared" si="257"/>
        <v>0</v>
      </c>
      <c r="J8249" s="59" t="s">
        <v>4027</v>
      </c>
      <c r="K8249" s="59" t="s">
        <v>10069</v>
      </c>
      <c r="L8249" s="60" t="s">
        <v>4029</v>
      </c>
      <c r="M8249" s="61">
        <v>1.2</v>
      </c>
      <c r="N8249" s="6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  <c r="AO8249" s="2"/>
      <c r="AP8249" s="2"/>
      <c r="AQ8249" s="2"/>
      <c r="AR8249" s="2"/>
      <c r="AS8249" s="2"/>
      <c r="AT8249" s="2"/>
      <c r="AU8249" s="2"/>
      <c r="AV8249" s="2"/>
      <c r="AW8249" s="2"/>
      <c r="AX8249" s="2"/>
      <c r="AY8249" s="2"/>
      <c r="AZ8249" s="2"/>
      <c r="BA8249" s="2"/>
      <c r="BB8249" s="2"/>
      <c r="BC8249" s="2"/>
      <c r="BD8249" s="2"/>
      <c r="BE8249" s="2"/>
      <c r="BF8249" s="2"/>
      <c r="BG8249" s="2"/>
      <c r="BH8249" s="2"/>
      <c r="BI8249" s="2"/>
      <c r="BJ8249" s="2"/>
      <c r="BK8249" s="2"/>
      <c r="BL8249" s="2"/>
      <c r="BM8249" s="2"/>
      <c r="BN8249" s="2"/>
      <c r="BO8249" s="2"/>
      <c r="BP8249" s="2"/>
      <c r="BQ8249" s="2"/>
      <c r="BR8249" s="2"/>
      <c r="BS8249" s="2"/>
      <c r="BT8249" s="2"/>
      <c r="BU8249" s="2"/>
      <c r="BV8249" s="2"/>
      <c r="BW8249" s="2"/>
      <c r="BX8249" s="2"/>
      <c r="BY8249" s="2"/>
      <c r="BZ8249" s="2"/>
      <c r="CA8249" s="2"/>
      <c r="CB8249" s="2"/>
      <c r="CC8249" s="2"/>
      <c r="CD8249" s="2"/>
      <c r="CE8249" s="2"/>
    </row>
    <row r="8250" spans="1:83" s="10" customFormat="1" ht="12.75" customHeight="1" x14ac:dyDescent="0.2">
      <c r="A8250" s="64" t="s">
        <v>13337</v>
      </c>
      <c r="B8250" s="9" t="s">
        <v>61</v>
      </c>
      <c r="C8250" s="53" t="s">
        <v>4007</v>
      </c>
      <c r="D8250" s="44" t="s">
        <v>7206</v>
      </c>
      <c r="E8250" s="54"/>
      <c r="F8250" s="55"/>
      <c r="G8250" s="56">
        <v>117.65</v>
      </c>
      <c r="H8250" s="57">
        <f t="shared" si="256"/>
        <v>138.827</v>
      </c>
      <c r="I8250" s="58">
        <f t="shared" si="257"/>
        <v>0</v>
      </c>
      <c r="J8250" s="59" t="s">
        <v>4027</v>
      </c>
      <c r="K8250" s="59" t="s">
        <v>10069</v>
      </c>
      <c r="L8250" s="60" t="s">
        <v>4029</v>
      </c>
      <c r="M8250" s="61">
        <v>0.15</v>
      </c>
      <c r="N8250" s="6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  <c r="AO8250" s="2"/>
      <c r="AP8250" s="2"/>
      <c r="AQ8250" s="2"/>
      <c r="AR8250" s="2"/>
      <c r="AS8250" s="2"/>
      <c r="AT8250" s="2"/>
      <c r="AU8250" s="2"/>
      <c r="AV8250" s="2"/>
      <c r="AW8250" s="2"/>
      <c r="AX8250" s="2"/>
      <c r="AY8250" s="2"/>
      <c r="AZ8250" s="2"/>
      <c r="BA8250" s="2"/>
      <c r="BB8250" s="2"/>
      <c r="BC8250" s="2"/>
      <c r="BD8250" s="2"/>
      <c r="BE8250" s="2"/>
      <c r="BF8250" s="2"/>
      <c r="BG8250" s="2"/>
      <c r="BH8250" s="2"/>
      <c r="BI8250" s="2"/>
      <c r="BJ8250" s="2"/>
      <c r="BK8250" s="2"/>
      <c r="BL8250" s="2"/>
      <c r="BM8250" s="2"/>
      <c r="BN8250" s="2"/>
      <c r="BO8250" s="2"/>
      <c r="BP8250" s="2"/>
      <c r="BQ8250" s="2"/>
      <c r="BR8250" s="2"/>
      <c r="BS8250" s="2"/>
      <c r="BT8250" s="2"/>
      <c r="BU8250" s="2"/>
      <c r="BV8250" s="2"/>
      <c r="BW8250" s="2"/>
      <c r="BX8250" s="2"/>
      <c r="BY8250" s="2"/>
      <c r="BZ8250" s="2"/>
      <c r="CA8250" s="2"/>
      <c r="CB8250" s="2"/>
      <c r="CC8250" s="2"/>
      <c r="CD8250" s="2"/>
      <c r="CE8250" s="2"/>
    </row>
    <row r="8251" spans="1:83" s="10" customFormat="1" ht="12.75" customHeight="1" x14ac:dyDescent="0.2">
      <c r="A8251" s="64" t="s">
        <v>13338</v>
      </c>
      <c r="B8251" s="9" t="s">
        <v>13339</v>
      </c>
      <c r="C8251" s="66" t="s">
        <v>4035</v>
      </c>
      <c r="D8251" s="44" t="s">
        <v>4117</v>
      </c>
      <c r="E8251" s="54"/>
      <c r="F8251" s="55"/>
      <c r="G8251" s="56">
        <v>78.22</v>
      </c>
      <c r="H8251" s="57">
        <f t="shared" si="256"/>
        <v>92.299599999999998</v>
      </c>
      <c r="I8251" s="58">
        <f t="shared" si="257"/>
        <v>0</v>
      </c>
      <c r="J8251" s="59"/>
      <c r="K8251" s="59" t="s">
        <v>7367</v>
      </c>
      <c r="L8251" s="60" t="s">
        <v>4029</v>
      </c>
      <c r="M8251" s="61">
        <v>0.87</v>
      </c>
      <c r="N8251" s="6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  <c r="AO8251" s="2"/>
      <c r="AP8251" s="2"/>
      <c r="AQ8251" s="2"/>
      <c r="AR8251" s="2"/>
      <c r="AS8251" s="2"/>
      <c r="AT8251" s="2"/>
      <c r="AU8251" s="2"/>
      <c r="AV8251" s="2"/>
      <c r="AW8251" s="2"/>
      <c r="AX8251" s="2"/>
      <c r="AY8251" s="2"/>
      <c r="AZ8251" s="2"/>
      <c r="BA8251" s="2"/>
      <c r="BB8251" s="2"/>
      <c r="BC8251" s="2"/>
      <c r="BD8251" s="2"/>
      <c r="BE8251" s="2"/>
      <c r="BF8251" s="2"/>
      <c r="BG8251" s="2"/>
      <c r="BH8251" s="2"/>
      <c r="BI8251" s="2"/>
      <c r="BJ8251" s="2"/>
      <c r="BK8251" s="2"/>
      <c r="BL8251" s="2"/>
      <c r="BM8251" s="2"/>
      <c r="BN8251" s="2"/>
      <c r="BO8251" s="2"/>
      <c r="BP8251" s="2"/>
      <c r="BQ8251" s="2"/>
      <c r="BR8251" s="2"/>
      <c r="BS8251" s="2"/>
      <c r="BT8251" s="2"/>
      <c r="BU8251" s="2"/>
      <c r="BV8251" s="2"/>
      <c r="BW8251" s="2"/>
      <c r="BX8251" s="2"/>
      <c r="BY8251" s="2"/>
      <c r="BZ8251" s="2"/>
      <c r="CA8251" s="2"/>
      <c r="CB8251" s="2"/>
      <c r="CC8251" s="2"/>
      <c r="CD8251" s="2"/>
      <c r="CE8251" s="2"/>
    </row>
    <row r="8252" spans="1:83" s="10" customFormat="1" ht="12.75" customHeight="1" x14ac:dyDescent="0.2">
      <c r="A8252" s="64" t="s">
        <v>13340</v>
      </c>
      <c r="B8252" s="9" t="s">
        <v>13341</v>
      </c>
      <c r="C8252" s="53" t="s">
        <v>4007</v>
      </c>
      <c r="D8252" s="44" t="s">
        <v>4117</v>
      </c>
      <c r="E8252" s="54"/>
      <c r="F8252" s="55"/>
      <c r="G8252" s="56">
        <v>440.3</v>
      </c>
      <c r="H8252" s="57">
        <f t="shared" si="256"/>
        <v>519.55399999999997</v>
      </c>
      <c r="I8252" s="58">
        <f t="shared" si="257"/>
        <v>0</v>
      </c>
      <c r="J8252" s="59" t="s">
        <v>4027</v>
      </c>
      <c r="K8252" s="59" t="s">
        <v>10069</v>
      </c>
      <c r="L8252" s="65">
        <v>6370</v>
      </c>
      <c r="M8252" s="61">
        <v>0.1</v>
      </c>
      <c r="N8252" s="6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  <c r="AO8252" s="2"/>
      <c r="AP8252" s="2"/>
      <c r="AQ8252" s="2"/>
      <c r="AR8252" s="2"/>
      <c r="AS8252" s="2"/>
      <c r="AT8252" s="2"/>
      <c r="AU8252" s="2"/>
      <c r="AV8252" s="2"/>
      <c r="AW8252" s="2"/>
      <c r="AX8252" s="2"/>
      <c r="AY8252" s="2"/>
      <c r="AZ8252" s="2"/>
      <c r="BA8252" s="2"/>
      <c r="BB8252" s="2"/>
      <c r="BC8252" s="2"/>
      <c r="BD8252" s="2"/>
      <c r="BE8252" s="2"/>
      <c r="BF8252" s="2"/>
      <c r="BG8252" s="2"/>
      <c r="BH8252" s="2"/>
      <c r="BI8252" s="2"/>
      <c r="BJ8252" s="2"/>
      <c r="BK8252" s="2"/>
      <c r="BL8252" s="2"/>
      <c r="BM8252" s="2"/>
      <c r="BN8252" s="2"/>
      <c r="BO8252" s="2"/>
      <c r="BP8252" s="2"/>
      <c r="BQ8252" s="2"/>
      <c r="BR8252" s="2"/>
      <c r="BS8252" s="2"/>
      <c r="BT8252" s="2"/>
      <c r="BU8252" s="2"/>
      <c r="BV8252" s="2"/>
      <c r="BW8252" s="2"/>
      <c r="BX8252" s="2"/>
      <c r="BY8252" s="2"/>
      <c r="BZ8252" s="2"/>
      <c r="CA8252" s="2"/>
      <c r="CB8252" s="2"/>
      <c r="CC8252" s="2"/>
      <c r="CD8252" s="2"/>
      <c r="CE8252" s="2"/>
    </row>
    <row r="8253" spans="1:83" s="10" customFormat="1" ht="12.75" customHeight="1" x14ac:dyDescent="0.2">
      <c r="A8253" s="64" t="s">
        <v>13342</v>
      </c>
      <c r="B8253" s="9" t="s">
        <v>13341</v>
      </c>
      <c r="C8253" s="53" t="s">
        <v>4007</v>
      </c>
      <c r="D8253" s="44" t="s">
        <v>4117</v>
      </c>
      <c r="E8253" s="54"/>
      <c r="F8253" s="55"/>
      <c r="G8253" s="56">
        <v>440.3</v>
      </c>
      <c r="H8253" s="57">
        <f t="shared" si="256"/>
        <v>519.55399999999997</v>
      </c>
      <c r="I8253" s="58">
        <f t="shared" si="257"/>
        <v>0</v>
      </c>
      <c r="J8253" s="59" t="s">
        <v>4027</v>
      </c>
      <c r="K8253" s="59" t="s">
        <v>10069</v>
      </c>
      <c r="L8253" s="65">
        <v>6370</v>
      </c>
      <c r="M8253" s="61">
        <v>0.1</v>
      </c>
      <c r="N8253" s="6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  <c r="AO8253" s="2"/>
      <c r="AP8253" s="2"/>
      <c r="AQ8253" s="2"/>
      <c r="AR8253" s="2"/>
      <c r="AS8253" s="2"/>
      <c r="AT8253" s="2"/>
      <c r="AU8253" s="2"/>
      <c r="AV8253" s="2"/>
      <c r="AW8253" s="2"/>
      <c r="AX8253" s="2"/>
      <c r="AY8253" s="2"/>
      <c r="AZ8253" s="2"/>
      <c r="BA8253" s="2"/>
      <c r="BB8253" s="2"/>
      <c r="BC8253" s="2"/>
      <c r="BD8253" s="2"/>
      <c r="BE8253" s="2"/>
      <c r="BF8253" s="2"/>
      <c r="BG8253" s="2"/>
      <c r="BH8253" s="2"/>
      <c r="BI8253" s="2"/>
      <c r="BJ8253" s="2"/>
      <c r="BK8253" s="2"/>
      <c r="BL8253" s="2"/>
      <c r="BM8253" s="2"/>
      <c r="BN8253" s="2"/>
      <c r="BO8253" s="2"/>
      <c r="BP8253" s="2"/>
      <c r="BQ8253" s="2"/>
      <c r="BR8253" s="2"/>
      <c r="BS8253" s="2"/>
      <c r="BT8253" s="2"/>
      <c r="BU8253" s="2"/>
      <c r="BV8253" s="2"/>
      <c r="BW8253" s="2"/>
      <c r="BX8253" s="2"/>
      <c r="BY8253" s="2"/>
      <c r="BZ8253" s="2"/>
      <c r="CA8253" s="2"/>
      <c r="CB8253" s="2"/>
      <c r="CC8253" s="2"/>
      <c r="CD8253" s="2"/>
      <c r="CE8253" s="2"/>
    </row>
    <row r="8254" spans="1:83" s="10" customFormat="1" ht="12.75" customHeight="1" x14ac:dyDescent="0.2">
      <c r="A8254" s="64" t="s">
        <v>13343</v>
      </c>
      <c r="B8254" s="9" t="s">
        <v>13344</v>
      </c>
      <c r="C8254" s="66" t="s">
        <v>4035</v>
      </c>
      <c r="D8254" s="44" t="s">
        <v>4117</v>
      </c>
      <c r="E8254" s="54"/>
      <c r="F8254" s="55"/>
      <c r="G8254" s="56">
        <v>128.93</v>
      </c>
      <c r="H8254" s="57">
        <f t="shared" si="256"/>
        <v>152.13740000000001</v>
      </c>
      <c r="I8254" s="58">
        <f t="shared" si="257"/>
        <v>0</v>
      </c>
      <c r="J8254" s="59"/>
      <c r="K8254" s="59" t="s">
        <v>13345</v>
      </c>
      <c r="L8254" s="65">
        <v>6370</v>
      </c>
      <c r="M8254" s="61">
        <v>0.16</v>
      </c>
      <c r="N8254" s="6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  <c r="AO8254" s="2"/>
      <c r="AP8254" s="2"/>
      <c r="AQ8254" s="2"/>
      <c r="AR8254" s="2"/>
      <c r="AS8254" s="2"/>
      <c r="AT8254" s="2"/>
      <c r="AU8254" s="2"/>
      <c r="AV8254" s="2"/>
      <c r="AW8254" s="2"/>
      <c r="AX8254" s="2"/>
      <c r="AY8254" s="2"/>
      <c r="AZ8254" s="2"/>
      <c r="BA8254" s="2"/>
      <c r="BB8254" s="2"/>
      <c r="BC8254" s="2"/>
      <c r="BD8254" s="2"/>
      <c r="BE8254" s="2"/>
      <c r="BF8254" s="2"/>
      <c r="BG8254" s="2"/>
      <c r="BH8254" s="2"/>
      <c r="BI8254" s="2"/>
      <c r="BJ8254" s="2"/>
      <c r="BK8254" s="2"/>
      <c r="BL8254" s="2"/>
      <c r="BM8254" s="2"/>
      <c r="BN8254" s="2"/>
      <c r="BO8254" s="2"/>
      <c r="BP8254" s="2"/>
      <c r="BQ8254" s="2"/>
      <c r="BR8254" s="2"/>
      <c r="BS8254" s="2"/>
      <c r="BT8254" s="2"/>
      <c r="BU8254" s="2"/>
      <c r="BV8254" s="2"/>
      <c r="BW8254" s="2"/>
      <c r="BX8254" s="2"/>
      <c r="BY8254" s="2"/>
      <c r="BZ8254" s="2"/>
      <c r="CA8254" s="2"/>
      <c r="CB8254" s="2"/>
      <c r="CC8254" s="2"/>
      <c r="CD8254" s="2"/>
      <c r="CE8254" s="2"/>
    </row>
    <row r="8255" spans="1:83" s="10" customFormat="1" ht="12.75" customHeight="1" x14ac:dyDescent="0.2">
      <c r="A8255" s="64" t="s">
        <v>13346</v>
      </c>
      <c r="B8255" s="9" t="s">
        <v>936</v>
      </c>
      <c r="C8255" s="53" t="s">
        <v>4007</v>
      </c>
      <c r="D8255" s="44" t="s">
        <v>4117</v>
      </c>
      <c r="E8255" s="54"/>
      <c r="F8255" s="55"/>
      <c r="G8255" s="56">
        <v>425.29</v>
      </c>
      <c r="H8255" s="57">
        <f t="shared" si="256"/>
        <v>501.84219999999999</v>
      </c>
      <c r="I8255" s="58">
        <f t="shared" si="257"/>
        <v>0</v>
      </c>
      <c r="J8255" s="59" t="s">
        <v>4027</v>
      </c>
      <c r="K8255" s="59" t="s">
        <v>10069</v>
      </c>
      <c r="L8255" s="65">
        <v>6370</v>
      </c>
      <c r="M8255" s="61">
        <v>0.1</v>
      </c>
      <c r="N8255" s="6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  <c r="AO8255" s="2"/>
      <c r="AP8255" s="2"/>
      <c r="AQ8255" s="2"/>
      <c r="AR8255" s="2"/>
      <c r="AS8255" s="2"/>
      <c r="AT8255" s="2"/>
      <c r="AU8255" s="2"/>
      <c r="AV8255" s="2"/>
      <c r="AW8255" s="2"/>
      <c r="AX8255" s="2"/>
      <c r="AY8255" s="2"/>
      <c r="AZ8255" s="2"/>
      <c r="BA8255" s="2"/>
      <c r="BB8255" s="2"/>
      <c r="BC8255" s="2"/>
      <c r="BD8255" s="2"/>
      <c r="BE8255" s="2"/>
      <c r="BF8255" s="2"/>
      <c r="BG8255" s="2"/>
      <c r="BH8255" s="2"/>
      <c r="BI8255" s="2"/>
      <c r="BJ8255" s="2"/>
      <c r="BK8255" s="2"/>
      <c r="BL8255" s="2"/>
      <c r="BM8255" s="2"/>
      <c r="BN8255" s="2"/>
      <c r="BO8255" s="2"/>
      <c r="BP8255" s="2"/>
      <c r="BQ8255" s="2"/>
      <c r="BR8255" s="2"/>
      <c r="BS8255" s="2"/>
      <c r="BT8255" s="2"/>
      <c r="BU8255" s="2"/>
      <c r="BV8255" s="2"/>
      <c r="BW8255" s="2"/>
      <c r="BX8255" s="2"/>
      <c r="BY8255" s="2"/>
      <c r="BZ8255" s="2"/>
      <c r="CA8255" s="2"/>
      <c r="CB8255" s="2"/>
      <c r="CC8255" s="2"/>
      <c r="CD8255" s="2"/>
      <c r="CE8255" s="2"/>
    </row>
    <row r="8256" spans="1:83" s="10" customFormat="1" ht="12.75" customHeight="1" x14ac:dyDescent="0.2">
      <c r="A8256" s="64" t="s">
        <v>13347</v>
      </c>
      <c r="B8256" s="9" t="s">
        <v>13348</v>
      </c>
      <c r="C8256" s="53" t="s">
        <v>4007</v>
      </c>
      <c r="D8256" s="44" t="s">
        <v>4117</v>
      </c>
      <c r="E8256" s="54"/>
      <c r="F8256" s="55"/>
      <c r="G8256" s="56">
        <v>305.2</v>
      </c>
      <c r="H8256" s="57">
        <f t="shared" si="256"/>
        <v>360.13599999999997</v>
      </c>
      <c r="I8256" s="58">
        <f t="shared" si="257"/>
        <v>0</v>
      </c>
      <c r="J8256" s="59" t="s">
        <v>4027</v>
      </c>
      <c r="K8256" s="59" t="s">
        <v>10069</v>
      </c>
      <c r="L8256" s="65">
        <v>6370</v>
      </c>
      <c r="M8256" s="61">
        <v>0.1</v>
      </c>
      <c r="N8256" s="6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  <c r="AO8256" s="2"/>
      <c r="AP8256" s="2"/>
      <c r="AQ8256" s="2"/>
      <c r="AR8256" s="2"/>
      <c r="AS8256" s="2"/>
      <c r="AT8256" s="2"/>
      <c r="AU8256" s="2"/>
      <c r="AV8256" s="2"/>
      <c r="AW8256" s="2"/>
      <c r="AX8256" s="2"/>
      <c r="AY8256" s="2"/>
      <c r="AZ8256" s="2"/>
      <c r="BA8256" s="2"/>
      <c r="BB8256" s="2"/>
      <c r="BC8256" s="2"/>
      <c r="BD8256" s="2"/>
      <c r="BE8256" s="2"/>
      <c r="BF8256" s="2"/>
      <c r="BG8256" s="2"/>
      <c r="BH8256" s="2"/>
      <c r="BI8256" s="2"/>
      <c r="BJ8256" s="2"/>
      <c r="BK8256" s="2"/>
      <c r="BL8256" s="2"/>
      <c r="BM8256" s="2"/>
      <c r="BN8256" s="2"/>
      <c r="BO8256" s="2"/>
      <c r="BP8256" s="2"/>
      <c r="BQ8256" s="2"/>
      <c r="BR8256" s="2"/>
      <c r="BS8256" s="2"/>
      <c r="BT8256" s="2"/>
      <c r="BU8256" s="2"/>
      <c r="BV8256" s="2"/>
      <c r="BW8256" s="2"/>
      <c r="BX8256" s="2"/>
      <c r="BY8256" s="2"/>
      <c r="BZ8256" s="2"/>
      <c r="CA8256" s="2"/>
      <c r="CB8256" s="2"/>
      <c r="CC8256" s="2"/>
      <c r="CD8256" s="2"/>
      <c r="CE8256" s="2"/>
    </row>
    <row r="8257" spans="1:83" s="10" customFormat="1" ht="12.75" customHeight="1" x14ac:dyDescent="0.2">
      <c r="A8257" s="64" t="s">
        <v>13349</v>
      </c>
      <c r="B8257" s="9" t="s">
        <v>13350</v>
      </c>
      <c r="C8257" s="53" t="s">
        <v>4007</v>
      </c>
      <c r="D8257" s="44" t="s">
        <v>4117</v>
      </c>
      <c r="E8257" s="54"/>
      <c r="F8257" s="55"/>
      <c r="G8257" s="56">
        <v>305.2</v>
      </c>
      <c r="H8257" s="57">
        <f t="shared" si="256"/>
        <v>360.13599999999997</v>
      </c>
      <c r="I8257" s="58">
        <f t="shared" si="257"/>
        <v>0</v>
      </c>
      <c r="J8257" s="59" t="s">
        <v>4027</v>
      </c>
      <c r="K8257" s="59" t="s">
        <v>10069</v>
      </c>
      <c r="L8257" s="65">
        <v>6370</v>
      </c>
      <c r="M8257" s="61">
        <v>0.1</v>
      </c>
      <c r="N8257" s="6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  <c r="AO8257" s="2"/>
      <c r="AP8257" s="2"/>
      <c r="AQ8257" s="2"/>
      <c r="AR8257" s="2"/>
      <c r="AS8257" s="2"/>
      <c r="AT8257" s="2"/>
      <c r="AU8257" s="2"/>
      <c r="AV8257" s="2"/>
      <c r="AW8257" s="2"/>
      <c r="AX8257" s="2"/>
      <c r="AY8257" s="2"/>
      <c r="AZ8257" s="2"/>
      <c r="BA8257" s="2"/>
      <c r="BB8257" s="2"/>
      <c r="BC8257" s="2"/>
      <c r="BD8257" s="2"/>
      <c r="BE8257" s="2"/>
      <c r="BF8257" s="2"/>
      <c r="BG8257" s="2"/>
      <c r="BH8257" s="2"/>
      <c r="BI8257" s="2"/>
      <c r="BJ8257" s="2"/>
      <c r="BK8257" s="2"/>
      <c r="BL8257" s="2"/>
      <c r="BM8257" s="2"/>
      <c r="BN8257" s="2"/>
      <c r="BO8257" s="2"/>
      <c r="BP8257" s="2"/>
      <c r="BQ8257" s="2"/>
      <c r="BR8257" s="2"/>
      <c r="BS8257" s="2"/>
      <c r="BT8257" s="2"/>
      <c r="BU8257" s="2"/>
      <c r="BV8257" s="2"/>
      <c r="BW8257" s="2"/>
      <c r="BX8257" s="2"/>
      <c r="BY8257" s="2"/>
      <c r="BZ8257" s="2"/>
      <c r="CA8257" s="2"/>
      <c r="CB8257" s="2"/>
      <c r="CC8257" s="2"/>
      <c r="CD8257" s="2"/>
      <c r="CE8257" s="2"/>
    </row>
    <row r="8258" spans="1:83" s="10" customFormat="1" ht="12.75" customHeight="1" x14ac:dyDescent="0.2">
      <c r="A8258" s="51" t="s">
        <v>3784</v>
      </c>
      <c r="B8258" s="9" t="s">
        <v>982</v>
      </c>
      <c r="C8258" s="66" t="s">
        <v>4035</v>
      </c>
      <c r="D8258" s="44" t="s">
        <v>4945</v>
      </c>
      <c r="E8258" s="54"/>
      <c r="F8258" s="55"/>
      <c r="G8258" s="56">
        <v>2000</v>
      </c>
      <c r="H8258" s="57">
        <f t="shared" si="256"/>
        <v>2360</v>
      </c>
      <c r="I8258" s="58">
        <f t="shared" si="257"/>
        <v>0</v>
      </c>
      <c r="J8258" s="59" t="s">
        <v>4027</v>
      </c>
      <c r="K8258" s="59"/>
      <c r="L8258" s="73" t="s">
        <v>13351</v>
      </c>
      <c r="M8258" s="61">
        <v>2</v>
      </c>
      <c r="N8258" s="6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  <c r="AO8258" s="2"/>
      <c r="AP8258" s="2"/>
      <c r="AQ8258" s="2"/>
      <c r="AR8258" s="2"/>
      <c r="AS8258" s="2"/>
      <c r="AT8258" s="2"/>
      <c r="AU8258" s="2"/>
      <c r="AV8258" s="2"/>
      <c r="AW8258" s="2"/>
      <c r="AX8258" s="2"/>
      <c r="AY8258" s="2"/>
      <c r="AZ8258" s="2"/>
      <c r="BA8258" s="2"/>
      <c r="BB8258" s="2"/>
      <c r="BC8258" s="2"/>
      <c r="BD8258" s="2"/>
      <c r="BE8258" s="2"/>
      <c r="BF8258" s="2"/>
      <c r="BG8258" s="2"/>
      <c r="BH8258" s="2"/>
      <c r="BI8258" s="2"/>
      <c r="BJ8258" s="2"/>
      <c r="BK8258" s="2"/>
      <c r="BL8258" s="2"/>
      <c r="BM8258" s="2"/>
      <c r="BN8258" s="2"/>
      <c r="BO8258" s="2"/>
      <c r="BP8258" s="2"/>
      <c r="BQ8258" s="2"/>
      <c r="BR8258" s="2"/>
      <c r="BS8258" s="2"/>
      <c r="BT8258" s="2"/>
      <c r="BU8258" s="2"/>
      <c r="BV8258" s="2"/>
      <c r="BW8258" s="2"/>
      <c r="BX8258" s="2"/>
      <c r="BY8258" s="2"/>
      <c r="BZ8258" s="2"/>
      <c r="CA8258" s="2"/>
      <c r="CB8258" s="2"/>
      <c r="CC8258" s="2"/>
      <c r="CD8258" s="2"/>
      <c r="CE8258" s="2"/>
    </row>
    <row r="8259" spans="1:83" s="10" customFormat="1" ht="12.75" customHeight="1" x14ac:dyDescent="0.2">
      <c r="A8259" s="51" t="s">
        <v>3785</v>
      </c>
      <c r="B8259" s="9" t="s">
        <v>983</v>
      </c>
      <c r="C8259" s="66" t="s">
        <v>4035</v>
      </c>
      <c r="D8259" s="44" t="s">
        <v>4945</v>
      </c>
      <c r="E8259" s="54"/>
      <c r="F8259" s="55"/>
      <c r="G8259" s="56">
        <v>2000</v>
      </c>
      <c r="H8259" s="57">
        <f t="shared" si="256"/>
        <v>2360</v>
      </c>
      <c r="I8259" s="58">
        <f t="shared" si="257"/>
        <v>0</v>
      </c>
      <c r="J8259" s="59" t="s">
        <v>4027</v>
      </c>
      <c r="K8259" s="59"/>
      <c r="L8259" s="73" t="s">
        <v>13351</v>
      </c>
      <c r="M8259" s="61">
        <v>2</v>
      </c>
      <c r="N8259" s="6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  <c r="AO8259" s="2"/>
      <c r="AP8259" s="2"/>
      <c r="AQ8259" s="2"/>
      <c r="AR8259" s="2"/>
      <c r="AS8259" s="2"/>
      <c r="AT8259" s="2"/>
      <c r="AU8259" s="2"/>
      <c r="AV8259" s="2"/>
      <c r="AW8259" s="2"/>
      <c r="AX8259" s="2"/>
      <c r="AY8259" s="2"/>
      <c r="AZ8259" s="2"/>
      <c r="BA8259" s="2"/>
      <c r="BB8259" s="2"/>
      <c r="BC8259" s="2"/>
      <c r="BD8259" s="2"/>
      <c r="BE8259" s="2"/>
      <c r="BF8259" s="2"/>
      <c r="BG8259" s="2"/>
      <c r="BH8259" s="2"/>
      <c r="BI8259" s="2"/>
      <c r="BJ8259" s="2"/>
      <c r="BK8259" s="2"/>
      <c r="BL8259" s="2"/>
      <c r="BM8259" s="2"/>
      <c r="BN8259" s="2"/>
      <c r="BO8259" s="2"/>
      <c r="BP8259" s="2"/>
      <c r="BQ8259" s="2"/>
      <c r="BR8259" s="2"/>
      <c r="BS8259" s="2"/>
      <c r="BT8259" s="2"/>
      <c r="BU8259" s="2"/>
      <c r="BV8259" s="2"/>
      <c r="BW8259" s="2"/>
      <c r="BX8259" s="2"/>
      <c r="BY8259" s="2"/>
      <c r="BZ8259" s="2"/>
      <c r="CA8259" s="2"/>
      <c r="CB8259" s="2"/>
      <c r="CC8259" s="2"/>
      <c r="CD8259" s="2"/>
      <c r="CE8259" s="2"/>
    </row>
    <row r="8260" spans="1:83" s="10" customFormat="1" ht="12.75" customHeight="1" x14ac:dyDescent="0.2">
      <c r="A8260" s="64" t="s">
        <v>13352</v>
      </c>
      <c r="B8260" s="9" t="s">
        <v>984</v>
      </c>
      <c r="C8260" s="53" t="s">
        <v>4007</v>
      </c>
      <c r="D8260" s="44" t="s">
        <v>4945</v>
      </c>
      <c r="E8260" s="54"/>
      <c r="F8260" s="55"/>
      <c r="G8260" s="56">
        <v>2194.4699999999998</v>
      </c>
      <c r="H8260" s="57">
        <f t="shared" si="256"/>
        <v>2589.4745999999996</v>
      </c>
      <c r="I8260" s="58">
        <f t="shared" si="257"/>
        <v>0</v>
      </c>
      <c r="J8260" s="59"/>
      <c r="K8260" s="59" t="s">
        <v>10069</v>
      </c>
      <c r="L8260" s="60" t="s">
        <v>4029</v>
      </c>
      <c r="M8260" s="61"/>
      <c r="N8260" s="6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  <c r="AO8260" s="2"/>
      <c r="AP8260" s="2"/>
      <c r="AQ8260" s="2"/>
      <c r="AR8260" s="2"/>
      <c r="AS8260" s="2"/>
      <c r="AT8260" s="2"/>
      <c r="AU8260" s="2"/>
      <c r="AV8260" s="2"/>
      <c r="AW8260" s="2"/>
      <c r="AX8260" s="2"/>
      <c r="AY8260" s="2"/>
      <c r="AZ8260" s="2"/>
      <c r="BA8260" s="2"/>
      <c r="BB8260" s="2"/>
      <c r="BC8260" s="2"/>
      <c r="BD8260" s="2"/>
      <c r="BE8260" s="2"/>
      <c r="BF8260" s="2"/>
      <c r="BG8260" s="2"/>
      <c r="BH8260" s="2"/>
      <c r="BI8260" s="2"/>
      <c r="BJ8260" s="2"/>
      <c r="BK8260" s="2"/>
      <c r="BL8260" s="2"/>
      <c r="BM8260" s="2"/>
      <c r="BN8260" s="2"/>
      <c r="BO8260" s="2"/>
      <c r="BP8260" s="2"/>
      <c r="BQ8260" s="2"/>
      <c r="BR8260" s="2"/>
      <c r="BS8260" s="2"/>
      <c r="BT8260" s="2"/>
      <c r="BU8260" s="2"/>
      <c r="BV8260" s="2"/>
      <c r="BW8260" s="2"/>
      <c r="BX8260" s="2"/>
      <c r="BY8260" s="2"/>
      <c r="BZ8260" s="2"/>
      <c r="CA8260" s="2"/>
      <c r="CB8260" s="2"/>
      <c r="CC8260" s="2"/>
      <c r="CD8260" s="2"/>
      <c r="CE8260" s="2"/>
    </row>
    <row r="8261" spans="1:83" s="10" customFormat="1" ht="12.75" customHeight="1" x14ac:dyDescent="0.2">
      <c r="A8261" s="51" t="s">
        <v>13353</v>
      </c>
      <c r="B8261" s="9" t="s">
        <v>8417</v>
      </c>
      <c r="C8261" s="66" t="s">
        <v>4035</v>
      </c>
      <c r="D8261" s="44" t="s">
        <v>4945</v>
      </c>
      <c r="E8261" s="54"/>
      <c r="F8261" s="55"/>
      <c r="G8261" s="56">
        <v>25</v>
      </c>
      <c r="H8261" s="57">
        <f t="shared" si="256"/>
        <v>29.5</v>
      </c>
      <c r="I8261" s="58">
        <f t="shared" si="257"/>
        <v>0</v>
      </c>
      <c r="J8261" s="59"/>
      <c r="K8261" s="59"/>
      <c r="L8261" s="60" t="s">
        <v>4029</v>
      </c>
      <c r="M8261" s="61"/>
      <c r="N8261" s="6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  <c r="AO8261" s="2"/>
      <c r="AP8261" s="2"/>
      <c r="AQ8261" s="2"/>
      <c r="AR8261" s="2"/>
      <c r="AS8261" s="2"/>
      <c r="AT8261" s="2"/>
      <c r="AU8261" s="2"/>
      <c r="AV8261" s="2"/>
      <c r="AW8261" s="2"/>
      <c r="AX8261" s="2"/>
      <c r="AY8261" s="2"/>
      <c r="AZ8261" s="2"/>
      <c r="BA8261" s="2"/>
      <c r="BB8261" s="2"/>
      <c r="BC8261" s="2"/>
      <c r="BD8261" s="2"/>
      <c r="BE8261" s="2"/>
      <c r="BF8261" s="2"/>
      <c r="BG8261" s="2"/>
      <c r="BH8261" s="2"/>
      <c r="BI8261" s="2"/>
      <c r="BJ8261" s="2"/>
      <c r="BK8261" s="2"/>
      <c r="BL8261" s="2"/>
      <c r="BM8261" s="2"/>
      <c r="BN8261" s="2"/>
      <c r="BO8261" s="2"/>
      <c r="BP8261" s="2"/>
      <c r="BQ8261" s="2"/>
      <c r="BR8261" s="2"/>
      <c r="BS8261" s="2"/>
      <c r="BT8261" s="2"/>
      <c r="BU8261" s="2"/>
      <c r="BV8261" s="2"/>
      <c r="BW8261" s="2"/>
      <c r="BX8261" s="2"/>
      <c r="BY8261" s="2"/>
      <c r="BZ8261" s="2"/>
      <c r="CA8261" s="2"/>
      <c r="CB8261" s="2"/>
      <c r="CC8261" s="2"/>
      <c r="CD8261" s="2"/>
      <c r="CE8261" s="2"/>
    </row>
    <row r="8262" spans="1:83" s="10" customFormat="1" ht="12.75" customHeight="1" x14ac:dyDescent="0.2">
      <c r="A8262" s="64" t="s">
        <v>13354</v>
      </c>
      <c r="B8262" s="9" t="s">
        <v>9877</v>
      </c>
      <c r="C8262" s="53" t="s">
        <v>4007</v>
      </c>
      <c r="D8262" s="44" t="s">
        <v>4945</v>
      </c>
      <c r="E8262" s="54"/>
      <c r="F8262" s="55"/>
      <c r="G8262" s="56">
        <v>6791.26</v>
      </c>
      <c r="H8262" s="57">
        <f t="shared" si="256"/>
        <v>8013.6867999999995</v>
      </c>
      <c r="I8262" s="58">
        <f t="shared" si="257"/>
        <v>0</v>
      </c>
      <c r="J8262" s="59" t="s">
        <v>4027</v>
      </c>
      <c r="K8262" s="59" t="s">
        <v>10069</v>
      </c>
      <c r="L8262" s="60" t="s">
        <v>4029</v>
      </c>
      <c r="M8262" s="61">
        <v>5</v>
      </c>
      <c r="N8262" s="6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  <c r="AO8262" s="2"/>
      <c r="AP8262" s="2"/>
      <c r="AQ8262" s="2"/>
      <c r="AR8262" s="2"/>
      <c r="AS8262" s="2"/>
      <c r="AT8262" s="2"/>
      <c r="AU8262" s="2"/>
      <c r="AV8262" s="2"/>
      <c r="AW8262" s="2"/>
      <c r="AX8262" s="2"/>
      <c r="AY8262" s="2"/>
      <c r="AZ8262" s="2"/>
      <c r="BA8262" s="2"/>
      <c r="BB8262" s="2"/>
      <c r="BC8262" s="2"/>
      <c r="BD8262" s="2"/>
      <c r="BE8262" s="2"/>
      <c r="BF8262" s="2"/>
      <c r="BG8262" s="2"/>
      <c r="BH8262" s="2"/>
      <c r="BI8262" s="2"/>
      <c r="BJ8262" s="2"/>
      <c r="BK8262" s="2"/>
      <c r="BL8262" s="2"/>
      <c r="BM8262" s="2"/>
      <c r="BN8262" s="2"/>
      <c r="BO8262" s="2"/>
      <c r="BP8262" s="2"/>
      <c r="BQ8262" s="2"/>
      <c r="BR8262" s="2"/>
      <c r="BS8262" s="2"/>
      <c r="BT8262" s="2"/>
      <c r="BU8262" s="2"/>
      <c r="BV8262" s="2"/>
      <c r="BW8262" s="2"/>
      <c r="BX8262" s="2"/>
      <c r="BY8262" s="2"/>
      <c r="BZ8262" s="2"/>
      <c r="CA8262" s="2"/>
      <c r="CB8262" s="2"/>
      <c r="CC8262" s="2"/>
      <c r="CD8262" s="2"/>
      <c r="CE8262" s="2"/>
    </row>
    <row r="8263" spans="1:83" s="10" customFormat="1" ht="12.75" customHeight="1" x14ac:dyDescent="0.2">
      <c r="A8263" s="64" t="s">
        <v>13355</v>
      </c>
      <c r="B8263" s="9" t="s">
        <v>9879</v>
      </c>
      <c r="C8263" s="53" t="s">
        <v>4007</v>
      </c>
      <c r="D8263" s="44" t="s">
        <v>4945</v>
      </c>
      <c r="E8263" s="54"/>
      <c r="F8263" s="55"/>
      <c r="G8263" s="56">
        <v>6791.26</v>
      </c>
      <c r="H8263" s="57">
        <f t="shared" si="256"/>
        <v>8013.6867999999995</v>
      </c>
      <c r="I8263" s="58">
        <f t="shared" si="257"/>
        <v>0</v>
      </c>
      <c r="J8263" s="59" t="s">
        <v>4027</v>
      </c>
      <c r="K8263" s="59" t="s">
        <v>10069</v>
      </c>
      <c r="L8263" s="60" t="s">
        <v>4029</v>
      </c>
      <c r="M8263" s="61">
        <v>5</v>
      </c>
      <c r="N8263" s="6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  <c r="AO8263" s="2"/>
      <c r="AP8263" s="2"/>
      <c r="AQ8263" s="2"/>
      <c r="AR8263" s="2"/>
      <c r="AS8263" s="2"/>
      <c r="AT8263" s="2"/>
      <c r="AU8263" s="2"/>
      <c r="AV8263" s="2"/>
      <c r="AW8263" s="2"/>
      <c r="AX8263" s="2"/>
      <c r="AY8263" s="2"/>
      <c r="AZ8263" s="2"/>
      <c r="BA8263" s="2"/>
      <c r="BB8263" s="2"/>
      <c r="BC8263" s="2"/>
      <c r="BD8263" s="2"/>
      <c r="BE8263" s="2"/>
      <c r="BF8263" s="2"/>
      <c r="BG8263" s="2"/>
      <c r="BH8263" s="2"/>
      <c r="BI8263" s="2"/>
      <c r="BJ8263" s="2"/>
      <c r="BK8263" s="2"/>
      <c r="BL8263" s="2"/>
      <c r="BM8263" s="2"/>
      <c r="BN8263" s="2"/>
      <c r="BO8263" s="2"/>
      <c r="BP8263" s="2"/>
      <c r="BQ8263" s="2"/>
      <c r="BR8263" s="2"/>
      <c r="BS8263" s="2"/>
      <c r="BT8263" s="2"/>
      <c r="BU8263" s="2"/>
      <c r="BV8263" s="2"/>
      <c r="BW8263" s="2"/>
      <c r="BX8263" s="2"/>
      <c r="BY8263" s="2"/>
      <c r="BZ8263" s="2"/>
      <c r="CA8263" s="2"/>
      <c r="CB8263" s="2"/>
      <c r="CC8263" s="2"/>
      <c r="CD8263" s="2"/>
      <c r="CE8263" s="2"/>
    </row>
    <row r="8264" spans="1:83" s="10" customFormat="1" ht="12.75" customHeight="1" x14ac:dyDescent="0.2">
      <c r="A8264" s="51" t="s">
        <v>13356</v>
      </c>
      <c r="B8264" s="9" t="s">
        <v>13357</v>
      </c>
      <c r="C8264" s="66" t="s">
        <v>4035</v>
      </c>
      <c r="D8264" s="44" t="s">
        <v>4945</v>
      </c>
      <c r="E8264" s="54"/>
      <c r="F8264" s="55"/>
      <c r="G8264" s="56">
        <v>1300</v>
      </c>
      <c r="H8264" s="57">
        <f t="shared" ref="H8264:H8327" si="258">G8264*1.18</f>
        <v>1534</v>
      </c>
      <c r="I8264" s="58">
        <f t="shared" ref="I8264:I8327" si="259">H8264*F8264</f>
        <v>0</v>
      </c>
      <c r="J8264" s="59" t="s">
        <v>4027</v>
      </c>
      <c r="K8264" s="59"/>
      <c r="L8264" s="60" t="s">
        <v>4029</v>
      </c>
      <c r="M8264" s="61">
        <v>4.2</v>
      </c>
      <c r="N8264" s="6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  <c r="AO8264" s="2"/>
      <c r="AP8264" s="2"/>
      <c r="AQ8264" s="2"/>
      <c r="AR8264" s="2"/>
      <c r="AS8264" s="2"/>
      <c r="AT8264" s="2"/>
      <c r="AU8264" s="2"/>
      <c r="AV8264" s="2"/>
      <c r="AW8264" s="2"/>
      <c r="AX8264" s="2"/>
      <c r="AY8264" s="2"/>
      <c r="AZ8264" s="2"/>
      <c r="BA8264" s="2"/>
      <c r="BB8264" s="2"/>
      <c r="BC8264" s="2"/>
      <c r="BD8264" s="2"/>
      <c r="BE8264" s="2"/>
      <c r="BF8264" s="2"/>
      <c r="BG8264" s="2"/>
      <c r="BH8264" s="2"/>
      <c r="BI8264" s="2"/>
      <c r="BJ8264" s="2"/>
      <c r="BK8264" s="2"/>
      <c r="BL8264" s="2"/>
      <c r="BM8264" s="2"/>
      <c r="BN8264" s="2"/>
      <c r="BO8264" s="2"/>
      <c r="BP8264" s="2"/>
      <c r="BQ8264" s="2"/>
      <c r="BR8264" s="2"/>
      <c r="BS8264" s="2"/>
      <c r="BT8264" s="2"/>
      <c r="BU8264" s="2"/>
      <c r="BV8264" s="2"/>
      <c r="BW8264" s="2"/>
      <c r="BX8264" s="2"/>
      <c r="BY8264" s="2"/>
      <c r="BZ8264" s="2"/>
      <c r="CA8264" s="2"/>
      <c r="CB8264" s="2"/>
      <c r="CC8264" s="2"/>
      <c r="CD8264" s="2"/>
      <c r="CE8264" s="2"/>
    </row>
    <row r="8265" spans="1:83" s="10" customFormat="1" ht="12.75" customHeight="1" x14ac:dyDescent="0.2">
      <c r="A8265" s="51" t="s">
        <v>13358</v>
      </c>
      <c r="B8265" s="9" t="s">
        <v>9505</v>
      </c>
      <c r="C8265" s="66" t="s">
        <v>4035</v>
      </c>
      <c r="D8265" s="44" t="s">
        <v>4945</v>
      </c>
      <c r="E8265" s="54"/>
      <c r="F8265" s="55"/>
      <c r="G8265" s="56">
        <v>370</v>
      </c>
      <c r="H8265" s="57">
        <f t="shared" si="258"/>
        <v>436.59999999999997</v>
      </c>
      <c r="I8265" s="58">
        <f t="shared" si="259"/>
        <v>0</v>
      </c>
      <c r="J8265" s="59" t="s">
        <v>4027</v>
      </c>
      <c r="K8265" s="59"/>
      <c r="L8265" s="60" t="s">
        <v>4029</v>
      </c>
      <c r="M8265" s="61">
        <v>0.94</v>
      </c>
      <c r="N8265" s="6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  <c r="AO8265" s="2"/>
      <c r="AP8265" s="2"/>
      <c r="AQ8265" s="2"/>
      <c r="AR8265" s="2"/>
      <c r="AS8265" s="2"/>
      <c r="AT8265" s="2"/>
      <c r="AU8265" s="2"/>
      <c r="AV8265" s="2"/>
      <c r="AW8265" s="2"/>
      <c r="AX8265" s="2"/>
      <c r="AY8265" s="2"/>
      <c r="AZ8265" s="2"/>
      <c r="BA8265" s="2"/>
      <c r="BB8265" s="2"/>
      <c r="BC8265" s="2"/>
      <c r="BD8265" s="2"/>
      <c r="BE8265" s="2"/>
      <c r="BF8265" s="2"/>
      <c r="BG8265" s="2"/>
      <c r="BH8265" s="2"/>
      <c r="BI8265" s="2"/>
      <c r="BJ8265" s="2"/>
      <c r="BK8265" s="2"/>
      <c r="BL8265" s="2"/>
      <c r="BM8265" s="2"/>
      <c r="BN8265" s="2"/>
      <c r="BO8265" s="2"/>
      <c r="BP8265" s="2"/>
      <c r="BQ8265" s="2"/>
      <c r="BR8265" s="2"/>
      <c r="BS8265" s="2"/>
      <c r="BT8265" s="2"/>
      <c r="BU8265" s="2"/>
      <c r="BV8265" s="2"/>
      <c r="BW8265" s="2"/>
      <c r="BX8265" s="2"/>
      <c r="BY8265" s="2"/>
      <c r="BZ8265" s="2"/>
      <c r="CA8265" s="2"/>
      <c r="CB8265" s="2"/>
      <c r="CC8265" s="2"/>
      <c r="CD8265" s="2"/>
      <c r="CE8265" s="2"/>
    </row>
    <row r="8266" spans="1:83" s="10" customFormat="1" ht="12.75" customHeight="1" x14ac:dyDescent="0.2">
      <c r="A8266" s="64" t="s">
        <v>13359</v>
      </c>
      <c r="B8266" s="9" t="s">
        <v>9800</v>
      </c>
      <c r="C8266" s="53" t="s">
        <v>4007</v>
      </c>
      <c r="D8266" s="44" t="s">
        <v>4319</v>
      </c>
      <c r="E8266" s="54"/>
      <c r="F8266" s="55"/>
      <c r="G8266" s="56">
        <v>26346.68</v>
      </c>
      <c r="H8266" s="57">
        <f t="shared" si="258"/>
        <v>31089.082399999999</v>
      </c>
      <c r="I8266" s="58">
        <f t="shared" si="259"/>
        <v>0</v>
      </c>
      <c r="J8266" s="59" t="s">
        <v>4027</v>
      </c>
      <c r="K8266" s="59" t="s">
        <v>7173</v>
      </c>
      <c r="L8266" s="73" t="s">
        <v>13360</v>
      </c>
      <c r="M8266" s="61"/>
      <c r="N8266" s="6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  <c r="AO8266" s="2"/>
      <c r="AP8266" s="2"/>
      <c r="AQ8266" s="2"/>
      <c r="AR8266" s="2"/>
      <c r="AS8266" s="2"/>
      <c r="AT8266" s="2"/>
      <c r="AU8266" s="2"/>
      <c r="AV8266" s="2"/>
      <c r="AW8266" s="2"/>
      <c r="AX8266" s="2"/>
      <c r="AY8266" s="2"/>
      <c r="AZ8266" s="2"/>
      <c r="BA8266" s="2"/>
      <c r="BB8266" s="2"/>
      <c r="BC8266" s="2"/>
      <c r="BD8266" s="2"/>
      <c r="BE8266" s="2"/>
      <c r="BF8266" s="2"/>
      <c r="BG8266" s="2"/>
      <c r="BH8266" s="2"/>
      <c r="BI8266" s="2"/>
      <c r="BJ8266" s="2"/>
      <c r="BK8266" s="2"/>
      <c r="BL8266" s="2"/>
      <c r="BM8266" s="2"/>
      <c r="BN8266" s="2"/>
      <c r="BO8266" s="2"/>
      <c r="BP8266" s="2"/>
      <c r="BQ8266" s="2"/>
      <c r="BR8266" s="2"/>
      <c r="BS8266" s="2"/>
      <c r="BT8266" s="2"/>
      <c r="BU8266" s="2"/>
      <c r="BV8266" s="2"/>
      <c r="BW8266" s="2"/>
      <c r="BX8266" s="2"/>
      <c r="BY8266" s="2"/>
      <c r="BZ8266" s="2"/>
      <c r="CA8266" s="2"/>
      <c r="CB8266" s="2"/>
      <c r="CC8266" s="2"/>
      <c r="CD8266" s="2"/>
      <c r="CE8266" s="2"/>
    </row>
    <row r="8267" spans="1:83" s="10" customFormat="1" ht="12.75" customHeight="1" x14ac:dyDescent="0.2">
      <c r="A8267" s="51" t="s">
        <v>13361</v>
      </c>
      <c r="B8267" s="9" t="s">
        <v>12469</v>
      </c>
      <c r="C8267" s="66" t="s">
        <v>4035</v>
      </c>
      <c r="D8267" s="44" t="s">
        <v>4269</v>
      </c>
      <c r="E8267" s="54"/>
      <c r="F8267" s="55"/>
      <c r="G8267" s="56">
        <v>27000</v>
      </c>
      <c r="H8267" s="57">
        <f t="shared" si="258"/>
        <v>31860</v>
      </c>
      <c r="I8267" s="58">
        <f t="shared" si="259"/>
        <v>0</v>
      </c>
      <c r="J8267" s="59" t="s">
        <v>4027</v>
      </c>
      <c r="K8267" s="59"/>
      <c r="L8267" s="60" t="s">
        <v>4029</v>
      </c>
      <c r="M8267" s="61">
        <v>131</v>
      </c>
      <c r="N8267" s="6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  <c r="AO8267" s="2"/>
      <c r="AP8267" s="2"/>
      <c r="AQ8267" s="2"/>
      <c r="AR8267" s="2"/>
      <c r="AS8267" s="2"/>
      <c r="AT8267" s="2"/>
      <c r="AU8267" s="2"/>
      <c r="AV8267" s="2"/>
      <c r="AW8267" s="2"/>
      <c r="AX8267" s="2"/>
      <c r="AY8267" s="2"/>
      <c r="AZ8267" s="2"/>
      <c r="BA8267" s="2"/>
      <c r="BB8267" s="2"/>
      <c r="BC8267" s="2"/>
      <c r="BD8267" s="2"/>
      <c r="BE8267" s="2"/>
      <c r="BF8267" s="2"/>
      <c r="BG8267" s="2"/>
      <c r="BH8267" s="2"/>
      <c r="BI8267" s="2"/>
      <c r="BJ8267" s="2"/>
      <c r="BK8267" s="2"/>
      <c r="BL8267" s="2"/>
      <c r="BM8267" s="2"/>
      <c r="BN8267" s="2"/>
      <c r="BO8267" s="2"/>
      <c r="BP8267" s="2"/>
      <c r="BQ8267" s="2"/>
      <c r="BR8267" s="2"/>
      <c r="BS8267" s="2"/>
      <c r="BT8267" s="2"/>
      <c r="BU8267" s="2"/>
      <c r="BV8267" s="2"/>
      <c r="BW8267" s="2"/>
      <c r="BX8267" s="2"/>
      <c r="BY8267" s="2"/>
      <c r="BZ8267" s="2"/>
      <c r="CA8267" s="2"/>
      <c r="CB8267" s="2"/>
      <c r="CC8267" s="2"/>
      <c r="CD8267" s="2"/>
      <c r="CE8267" s="2"/>
    </row>
    <row r="8268" spans="1:83" s="10" customFormat="1" ht="12.75" customHeight="1" x14ac:dyDescent="0.2">
      <c r="A8268" s="51" t="s">
        <v>3786</v>
      </c>
      <c r="B8268" s="9" t="s">
        <v>3</v>
      </c>
      <c r="C8268" s="66" t="s">
        <v>4035</v>
      </c>
      <c r="D8268" s="44" t="s">
        <v>4269</v>
      </c>
      <c r="E8268" s="54"/>
      <c r="F8268" s="55"/>
      <c r="G8268" s="56">
        <v>45.77</v>
      </c>
      <c r="H8268" s="57">
        <f t="shared" si="258"/>
        <v>54.008600000000001</v>
      </c>
      <c r="I8268" s="58">
        <f t="shared" si="259"/>
        <v>0</v>
      </c>
      <c r="J8268" s="59" t="s">
        <v>4027</v>
      </c>
      <c r="K8268" s="59"/>
      <c r="L8268" s="73" t="s">
        <v>13362</v>
      </c>
      <c r="M8268" s="61">
        <v>0.23</v>
      </c>
      <c r="N8268" s="6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  <c r="AO8268" s="2"/>
      <c r="AP8268" s="2"/>
      <c r="AQ8268" s="2"/>
      <c r="AR8268" s="2"/>
      <c r="AS8268" s="2"/>
      <c r="AT8268" s="2"/>
      <c r="AU8268" s="2"/>
      <c r="AV8268" s="2"/>
      <c r="AW8268" s="2"/>
      <c r="AX8268" s="2"/>
      <c r="AY8268" s="2"/>
      <c r="AZ8268" s="2"/>
      <c r="BA8268" s="2"/>
      <c r="BB8268" s="2"/>
      <c r="BC8268" s="2"/>
      <c r="BD8268" s="2"/>
      <c r="BE8268" s="2"/>
      <c r="BF8268" s="2"/>
      <c r="BG8268" s="2"/>
      <c r="BH8268" s="2"/>
      <c r="BI8268" s="2"/>
      <c r="BJ8268" s="2"/>
      <c r="BK8268" s="2"/>
      <c r="BL8268" s="2"/>
      <c r="BM8268" s="2"/>
      <c r="BN8268" s="2"/>
      <c r="BO8268" s="2"/>
      <c r="BP8268" s="2"/>
      <c r="BQ8268" s="2"/>
      <c r="BR8268" s="2"/>
      <c r="BS8268" s="2"/>
      <c r="BT8268" s="2"/>
      <c r="BU8268" s="2"/>
      <c r="BV8268" s="2"/>
      <c r="BW8268" s="2"/>
      <c r="BX8268" s="2"/>
      <c r="BY8268" s="2"/>
      <c r="BZ8268" s="2"/>
      <c r="CA8268" s="2"/>
      <c r="CB8268" s="2"/>
      <c r="CC8268" s="2"/>
      <c r="CD8268" s="2"/>
      <c r="CE8268" s="2"/>
    </row>
    <row r="8269" spans="1:83" s="10" customFormat="1" ht="12.75" customHeight="1" x14ac:dyDescent="0.2">
      <c r="A8269" s="51" t="s">
        <v>13363</v>
      </c>
      <c r="B8269" s="9" t="s">
        <v>13364</v>
      </c>
      <c r="C8269" s="66" t="s">
        <v>4035</v>
      </c>
      <c r="D8269" s="44" t="s">
        <v>4269</v>
      </c>
      <c r="E8269" s="54"/>
      <c r="F8269" s="55"/>
      <c r="G8269" s="56">
        <v>715.91</v>
      </c>
      <c r="H8269" s="57">
        <f t="shared" si="258"/>
        <v>844.77379999999994</v>
      </c>
      <c r="I8269" s="58">
        <f t="shared" si="259"/>
        <v>0</v>
      </c>
      <c r="J8269" s="59" t="s">
        <v>4027</v>
      </c>
      <c r="K8269" s="59"/>
      <c r="L8269" s="60" t="s">
        <v>4029</v>
      </c>
      <c r="M8269" s="61">
        <v>1.6</v>
      </c>
      <c r="N8269" s="6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  <c r="AO8269" s="2"/>
      <c r="AP8269" s="2"/>
      <c r="AQ8269" s="2"/>
      <c r="AR8269" s="2"/>
      <c r="AS8269" s="2"/>
      <c r="AT8269" s="2"/>
      <c r="AU8269" s="2"/>
      <c r="AV8269" s="2"/>
      <c r="AW8269" s="2"/>
      <c r="AX8269" s="2"/>
      <c r="AY8269" s="2"/>
      <c r="AZ8269" s="2"/>
      <c r="BA8269" s="2"/>
      <c r="BB8269" s="2"/>
      <c r="BC8269" s="2"/>
      <c r="BD8269" s="2"/>
      <c r="BE8269" s="2"/>
      <c r="BF8269" s="2"/>
      <c r="BG8269" s="2"/>
      <c r="BH8269" s="2"/>
      <c r="BI8269" s="2"/>
      <c r="BJ8269" s="2"/>
      <c r="BK8269" s="2"/>
      <c r="BL8269" s="2"/>
      <c r="BM8269" s="2"/>
      <c r="BN8269" s="2"/>
      <c r="BO8269" s="2"/>
      <c r="BP8269" s="2"/>
      <c r="BQ8269" s="2"/>
      <c r="BR8269" s="2"/>
      <c r="BS8269" s="2"/>
      <c r="BT8269" s="2"/>
      <c r="BU8269" s="2"/>
      <c r="BV8269" s="2"/>
      <c r="BW8269" s="2"/>
      <c r="BX8269" s="2"/>
      <c r="BY8269" s="2"/>
      <c r="BZ8269" s="2"/>
      <c r="CA8269" s="2"/>
      <c r="CB8269" s="2"/>
      <c r="CC8269" s="2"/>
      <c r="CD8269" s="2"/>
      <c r="CE8269" s="2"/>
    </row>
    <row r="8270" spans="1:83" s="10" customFormat="1" ht="12.75" customHeight="1" x14ac:dyDescent="0.2">
      <c r="A8270" s="64" t="s">
        <v>13365</v>
      </c>
      <c r="B8270" s="9" t="s">
        <v>13366</v>
      </c>
      <c r="C8270" s="53" t="s">
        <v>4007</v>
      </c>
      <c r="D8270" s="44" t="s">
        <v>4269</v>
      </c>
      <c r="E8270" s="54"/>
      <c r="F8270" s="55"/>
      <c r="G8270" s="56">
        <v>7150</v>
      </c>
      <c r="H8270" s="57">
        <f t="shared" si="258"/>
        <v>8437</v>
      </c>
      <c r="I8270" s="58">
        <f t="shared" si="259"/>
        <v>0</v>
      </c>
      <c r="J8270" s="59" t="s">
        <v>4027</v>
      </c>
      <c r="K8270" s="59" t="s">
        <v>13367</v>
      </c>
      <c r="L8270" s="65">
        <v>6370</v>
      </c>
      <c r="M8270" s="61">
        <v>20.2</v>
      </c>
      <c r="N8270" s="6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  <c r="AO8270" s="2"/>
      <c r="AP8270" s="2"/>
      <c r="AQ8270" s="2"/>
      <c r="AR8270" s="2"/>
      <c r="AS8270" s="2"/>
      <c r="AT8270" s="2"/>
      <c r="AU8270" s="2"/>
      <c r="AV8270" s="2"/>
      <c r="AW8270" s="2"/>
      <c r="AX8270" s="2"/>
      <c r="AY8270" s="2"/>
      <c r="AZ8270" s="2"/>
      <c r="BA8270" s="2"/>
      <c r="BB8270" s="2"/>
      <c r="BC8270" s="2"/>
      <c r="BD8270" s="2"/>
      <c r="BE8270" s="2"/>
      <c r="BF8270" s="2"/>
      <c r="BG8270" s="2"/>
      <c r="BH8270" s="2"/>
      <c r="BI8270" s="2"/>
      <c r="BJ8270" s="2"/>
      <c r="BK8270" s="2"/>
      <c r="BL8270" s="2"/>
      <c r="BM8270" s="2"/>
      <c r="BN8270" s="2"/>
      <c r="BO8270" s="2"/>
      <c r="BP8270" s="2"/>
      <c r="BQ8270" s="2"/>
      <c r="BR8270" s="2"/>
      <c r="BS8270" s="2"/>
      <c r="BT8270" s="2"/>
      <c r="BU8270" s="2"/>
      <c r="BV8270" s="2"/>
      <c r="BW8270" s="2"/>
      <c r="BX8270" s="2"/>
      <c r="BY8270" s="2"/>
      <c r="BZ8270" s="2"/>
      <c r="CA8270" s="2"/>
      <c r="CB8270" s="2"/>
      <c r="CC8270" s="2"/>
      <c r="CD8270" s="2"/>
      <c r="CE8270" s="2"/>
    </row>
    <row r="8271" spans="1:83" s="10" customFormat="1" ht="12.75" customHeight="1" x14ac:dyDescent="0.2">
      <c r="A8271" s="63" t="s">
        <v>13368</v>
      </c>
      <c r="B8271" s="9" t="s">
        <v>13369</v>
      </c>
      <c r="C8271" s="53" t="s">
        <v>4007</v>
      </c>
      <c r="D8271" s="44" t="s">
        <v>4269</v>
      </c>
      <c r="E8271" s="54"/>
      <c r="F8271" s="55"/>
      <c r="G8271" s="56">
        <v>218.06</v>
      </c>
      <c r="H8271" s="57">
        <f t="shared" si="258"/>
        <v>257.31079999999997</v>
      </c>
      <c r="I8271" s="58">
        <f t="shared" si="259"/>
        <v>0</v>
      </c>
      <c r="J8271" s="59" t="s">
        <v>13370</v>
      </c>
      <c r="K8271" s="59" t="s">
        <v>13371</v>
      </c>
      <c r="L8271" s="68" t="s">
        <v>13372</v>
      </c>
      <c r="M8271" s="61"/>
      <c r="N8271" s="6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  <c r="AX8271" s="2"/>
      <c r="AY8271" s="2"/>
      <c r="AZ8271" s="2"/>
      <c r="BA8271" s="2"/>
      <c r="BB8271" s="2"/>
      <c r="BC8271" s="2"/>
      <c r="BD8271" s="2"/>
      <c r="BE8271" s="2"/>
      <c r="BF8271" s="2"/>
      <c r="BG8271" s="2"/>
      <c r="BH8271" s="2"/>
      <c r="BI8271" s="2"/>
      <c r="BJ8271" s="2"/>
      <c r="BK8271" s="2"/>
      <c r="BL8271" s="2"/>
      <c r="BM8271" s="2"/>
      <c r="BN8271" s="2"/>
      <c r="BO8271" s="2"/>
      <c r="BP8271" s="2"/>
      <c r="BQ8271" s="2"/>
      <c r="BR8271" s="2"/>
      <c r="BS8271" s="2"/>
      <c r="BT8271" s="2"/>
      <c r="BU8271" s="2"/>
      <c r="BV8271" s="2"/>
      <c r="BW8271" s="2"/>
      <c r="BX8271" s="2"/>
      <c r="BY8271" s="2"/>
      <c r="BZ8271" s="2"/>
      <c r="CA8271" s="2"/>
      <c r="CB8271" s="2"/>
      <c r="CC8271" s="2"/>
      <c r="CD8271" s="2"/>
      <c r="CE8271" s="2"/>
    </row>
    <row r="8272" spans="1:83" s="10" customFormat="1" ht="12.75" customHeight="1" x14ac:dyDescent="0.2">
      <c r="A8272" s="51" t="s">
        <v>13373</v>
      </c>
      <c r="B8272" s="9" t="s">
        <v>17</v>
      </c>
      <c r="C8272" s="66" t="s">
        <v>4035</v>
      </c>
      <c r="D8272" s="44" t="s">
        <v>4269</v>
      </c>
      <c r="E8272" s="54"/>
      <c r="F8272" s="55"/>
      <c r="G8272" s="56">
        <v>28</v>
      </c>
      <c r="H8272" s="57">
        <f t="shared" si="258"/>
        <v>33.04</v>
      </c>
      <c r="I8272" s="58">
        <f t="shared" si="259"/>
        <v>0</v>
      </c>
      <c r="J8272" s="59" t="s">
        <v>4027</v>
      </c>
      <c r="K8272" s="59"/>
      <c r="L8272" s="60" t="s">
        <v>4029</v>
      </c>
      <c r="M8272" s="61"/>
      <c r="N8272" s="6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  <c r="AO8272" s="2"/>
      <c r="AP8272" s="2"/>
      <c r="AQ8272" s="2"/>
      <c r="AR8272" s="2"/>
      <c r="AS8272" s="2"/>
      <c r="AT8272" s="2"/>
      <c r="AU8272" s="2"/>
      <c r="AV8272" s="2"/>
      <c r="AW8272" s="2"/>
      <c r="AX8272" s="2"/>
      <c r="AY8272" s="2"/>
      <c r="AZ8272" s="2"/>
      <c r="BA8272" s="2"/>
      <c r="BB8272" s="2"/>
      <c r="BC8272" s="2"/>
      <c r="BD8272" s="2"/>
      <c r="BE8272" s="2"/>
      <c r="BF8272" s="2"/>
      <c r="BG8272" s="2"/>
      <c r="BH8272" s="2"/>
      <c r="BI8272" s="2"/>
      <c r="BJ8272" s="2"/>
      <c r="BK8272" s="2"/>
      <c r="BL8272" s="2"/>
      <c r="BM8272" s="2"/>
      <c r="BN8272" s="2"/>
      <c r="BO8272" s="2"/>
      <c r="BP8272" s="2"/>
      <c r="BQ8272" s="2"/>
      <c r="BR8272" s="2"/>
      <c r="BS8272" s="2"/>
      <c r="BT8272" s="2"/>
      <c r="BU8272" s="2"/>
      <c r="BV8272" s="2"/>
      <c r="BW8272" s="2"/>
      <c r="BX8272" s="2"/>
      <c r="BY8272" s="2"/>
      <c r="BZ8272" s="2"/>
      <c r="CA8272" s="2"/>
      <c r="CB8272" s="2"/>
      <c r="CC8272" s="2"/>
      <c r="CD8272" s="2"/>
      <c r="CE8272" s="2"/>
    </row>
    <row r="8273" spans="1:83" s="10" customFormat="1" ht="12.75" customHeight="1" x14ac:dyDescent="0.2">
      <c r="A8273" s="78" t="s">
        <v>13374</v>
      </c>
      <c r="B8273" s="9" t="s">
        <v>611</v>
      </c>
      <c r="C8273" s="53" t="s">
        <v>4007</v>
      </c>
      <c r="D8273" s="44" t="s">
        <v>4269</v>
      </c>
      <c r="E8273" s="54"/>
      <c r="F8273" s="55"/>
      <c r="G8273" s="56">
        <v>26000</v>
      </c>
      <c r="H8273" s="57">
        <f t="shared" si="258"/>
        <v>30680</v>
      </c>
      <c r="I8273" s="58">
        <f t="shared" si="259"/>
        <v>0</v>
      </c>
      <c r="J8273" s="59"/>
      <c r="K8273" s="59" t="s">
        <v>7291</v>
      </c>
      <c r="L8273" s="65">
        <v>6370</v>
      </c>
      <c r="M8273" s="61">
        <v>206.5</v>
      </c>
      <c r="N8273" s="62" t="s">
        <v>4067</v>
      </c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  <c r="AO8273" s="2"/>
      <c r="AP8273" s="2"/>
      <c r="AQ8273" s="2"/>
      <c r="AR8273" s="2"/>
      <c r="AS8273" s="2"/>
      <c r="AT8273" s="2"/>
      <c r="AU8273" s="2"/>
      <c r="AV8273" s="2"/>
      <c r="AW8273" s="2"/>
      <c r="AX8273" s="2"/>
      <c r="AY8273" s="2"/>
      <c r="AZ8273" s="2"/>
      <c r="BA8273" s="2"/>
      <c r="BB8273" s="2"/>
      <c r="BC8273" s="2"/>
      <c r="BD8273" s="2"/>
      <c r="BE8273" s="2"/>
      <c r="BF8273" s="2"/>
      <c r="BG8273" s="2"/>
      <c r="BH8273" s="2"/>
      <c r="BI8273" s="2"/>
      <c r="BJ8273" s="2"/>
      <c r="BK8273" s="2"/>
      <c r="BL8273" s="2"/>
      <c r="BM8273" s="2"/>
      <c r="BN8273" s="2"/>
      <c r="BO8273" s="2"/>
      <c r="BP8273" s="2"/>
      <c r="BQ8273" s="2"/>
      <c r="BR8273" s="2"/>
      <c r="BS8273" s="2"/>
      <c r="BT8273" s="2"/>
      <c r="BU8273" s="2"/>
      <c r="BV8273" s="2"/>
      <c r="BW8273" s="2"/>
      <c r="BX8273" s="2"/>
      <c r="BY8273" s="2"/>
      <c r="BZ8273" s="2"/>
      <c r="CA8273" s="2"/>
      <c r="CB8273" s="2"/>
      <c r="CC8273" s="2"/>
      <c r="CD8273" s="2"/>
      <c r="CE8273" s="2"/>
    </row>
    <row r="8274" spans="1:83" s="10" customFormat="1" ht="12.75" customHeight="1" x14ac:dyDescent="0.2">
      <c r="A8274" s="51" t="s">
        <v>3787</v>
      </c>
      <c r="B8274" s="9" t="s">
        <v>522</v>
      </c>
      <c r="C8274" s="66" t="s">
        <v>4035</v>
      </c>
      <c r="D8274" s="44" t="s">
        <v>4269</v>
      </c>
      <c r="E8274" s="54"/>
      <c r="F8274" s="55"/>
      <c r="G8274" s="56">
        <v>2696.51</v>
      </c>
      <c r="H8274" s="57">
        <f t="shared" si="258"/>
        <v>3181.8818000000001</v>
      </c>
      <c r="I8274" s="58">
        <f t="shared" si="259"/>
        <v>0</v>
      </c>
      <c r="J8274" s="59" t="s">
        <v>4027</v>
      </c>
      <c r="K8274" s="59"/>
      <c r="L8274" s="60" t="s">
        <v>7724</v>
      </c>
      <c r="M8274" s="61">
        <v>5.48</v>
      </c>
      <c r="N8274" s="6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  <c r="AO8274" s="2"/>
      <c r="AP8274" s="2"/>
      <c r="AQ8274" s="2"/>
      <c r="AR8274" s="2"/>
      <c r="AS8274" s="2"/>
      <c r="AT8274" s="2"/>
      <c r="AU8274" s="2"/>
      <c r="AV8274" s="2"/>
      <c r="AW8274" s="2"/>
      <c r="AX8274" s="2"/>
      <c r="AY8274" s="2"/>
      <c r="AZ8274" s="2"/>
      <c r="BA8274" s="2"/>
      <c r="BB8274" s="2"/>
      <c r="BC8274" s="2"/>
      <c r="BD8274" s="2"/>
      <c r="BE8274" s="2"/>
      <c r="BF8274" s="2"/>
      <c r="BG8274" s="2"/>
      <c r="BH8274" s="2"/>
      <c r="BI8274" s="2"/>
      <c r="BJ8274" s="2"/>
      <c r="BK8274" s="2"/>
      <c r="BL8274" s="2"/>
      <c r="BM8274" s="2"/>
      <c r="BN8274" s="2"/>
      <c r="BO8274" s="2"/>
      <c r="BP8274" s="2"/>
      <c r="BQ8274" s="2"/>
      <c r="BR8274" s="2"/>
      <c r="BS8274" s="2"/>
      <c r="BT8274" s="2"/>
      <c r="BU8274" s="2"/>
      <c r="BV8274" s="2"/>
      <c r="BW8274" s="2"/>
      <c r="BX8274" s="2"/>
      <c r="BY8274" s="2"/>
      <c r="BZ8274" s="2"/>
      <c r="CA8274" s="2"/>
      <c r="CB8274" s="2"/>
      <c r="CC8274" s="2"/>
      <c r="CD8274" s="2"/>
      <c r="CE8274" s="2"/>
    </row>
    <row r="8275" spans="1:83" s="10" customFormat="1" ht="12.75" customHeight="1" x14ac:dyDescent="0.2">
      <c r="A8275" s="51" t="s">
        <v>3788</v>
      </c>
      <c r="B8275" s="9" t="s">
        <v>522</v>
      </c>
      <c r="C8275" s="66" t="s">
        <v>4035</v>
      </c>
      <c r="D8275" s="44" t="s">
        <v>4269</v>
      </c>
      <c r="E8275" s="54"/>
      <c r="F8275" s="55"/>
      <c r="G8275" s="56">
        <v>2100</v>
      </c>
      <c r="H8275" s="57">
        <f t="shared" si="258"/>
        <v>2478</v>
      </c>
      <c r="I8275" s="58">
        <f t="shared" si="259"/>
        <v>0</v>
      </c>
      <c r="J8275" s="59" t="s">
        <v>4027</v>
      </c>
      <c r="K8275" s="59" t="s">
        <v>13375</v>
      </c>
      <c r="L8275" s="65">
        <v>6370</v>
      </c>
      <c r="M8275" s="61">
        <v>5.41</v>
      </c>
      <c r="N8275" s="6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  <c r="AO8275" s="2"/>
      <c r="AP8275" s="2"/>
      <c r="AQ8275" s="2"/>
      <c r="AR8275" s="2"/>
      <c r="AS8275" s="2"/>
      <c r="AT8275" s="2"/>
      <c r="AU8275" s="2"/>
      <c r="AV8275" s="2"/>
      <c r="AW8275" s="2"/>
      <c r="AX8275" s="2"/>
      <c r="AY8275" s="2"/>
      <c r="AZ8275" s="2"/>
      <c r="BA8275" s="2"/>
      <c r="BB8275" s="2"/>
      <c r="BC8275" s="2"/>
      <c r="BD8275" s="2"/>
      <c r="BE8275" s="2"/>
      <c r="BF8275" s="2"/>
      <c r="BG8275" s="2"/>
      <c r="BH8275" s="2"/>
      <c r="BI8275" s="2"/>
      <c r="BJ8275" s="2"/>
      <c r="BK8275" s="2"/>
      <c r="BL8275" s="2"/>
      <c r="BM8275" s="2"/>
      <c r="BN8275" s="2"/>
      <c r="BO8275" s="2"/>
      <c r="BP8275" s="2"/>
      <c r="BQ8275" s="2"/>
      <c r="BR8275" s="2"/>
      <c r="BS8275" s="2"/>
      <c r="BT8275" s="2"/>
      <c r="BU8275" s="2"/>
      <c r="BV8275" s="2"/>
      <c r="BW8275" s="2"/>
      <c r="BX8275" s="2"/>
      <c r="BY8275" s="2"/>
      <c r="BZ8275" s="2"/>
      <c r="CA8275" s="2"/>
      <c r="CB8275" s="2"/>
      <c r="CC8275" s="2"/>
      <c r="CD8275" s="2"/>
      <c r="CE8275" s="2"/>
    </row>
    <row r="8276" spans="1:83" s="10" customFormat="1" ht="12.75" customHeight="1" x14ac:dyDescent="0.2">
      <c r="A8276" s="51" t="s">
        <v>3789</v>
      </c>
      <c r="B8276" s="9" t="s">
        <v>16</v>
      </c>
      <c r="C8276" s="66" t="s">
        <v>4035</v>
      </c>
      <c r="D8276" s="44" t="s">
        <v>4269</v>
      </c>
      <c r="E8276" s="54"/>
      <c r="F8276" s="55"/>
      <c r="G8276" s="56">
        <v>391.69</v>
      </c>
      <c r="H8276" s="57">
        <f t="shared" si="258"/>
        <v>462.19419999999997</v>
      </c>
      <c r="I8276" s="58">
        <f t="shared" si="259"/>
        <v>0</v>
      </c>
      <c r="J8276" s="59" t="s">
        <v>4027</v>
      </c>
      <c r="K8276" s="59"/>
      <c r="L8276" s="65">
        <v>6370</v>
      </c>
      <c r="M8276" s="61">
        <v>0.32</v>
      </c>
      <c r="N8276" s="6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  <c r="AO8276" s="2"/>
      <c r="AP8276" s="2"/>
      <c r="AQ8276" s="2"/>
      <c r="AR8276" s="2"/>
      <c r="AS8276" s="2"/>
      <c r="AT8276" s="2"/>
      <c r="AU8276" s="2"/>
      <c r="AV8276" s="2"/>
      <c r="AW8276" s="2"/>
      <c r="AX8276" s="2"/>
      <c r="AY8276" s="2"/>
      <c r="AZ8276" s="2"/>
      <c r="BA8276" s="2"/>
      <c r="BB8276" s="2"/>
      <c r="BC8276" s="2"/>
      <c r="BD8276" s="2"/>
      <c r="BE8276" s="2"/>
      <c r="BF8276" s="2"/>
      <c r="BG8276" s="2"/>
      <c r="BH8276" s="2"/>
      <c r="BI8276" s="2"/>
      <c r="BJ8276" s="2"/>
      <c r="BK8276" s="2"/>
      <c r="BL8276" s="2"/>
      <c r="BM8276" s="2"/>
      <c r="BN8276" s="2"/>
      <c r="BO8276" s="2"/>
      <c r="BP8276" s="2"/>
      <c r="BQ8276" s="2"/>
      <c r="BR8276" s="2"/>
      <c r="BS8276" s="2"/>
      <c r="BT8276" s="2"/>
      <c r="BU8276" s="2"/>
      <c r="BV8276" s="2"/>
      <c r="BW8276" s="2"/>
      <c r="BX8276" s="2"/>
      <c r="BY8276" s="2"/>
      <c r="BZ8276" s="2"/>
      <c r="CA8276" s="2"/>
      <c r="CB8276" s="2"/>
      <c r="CC8276" s="2"/>
      <c r="CD8276" s="2"/>
      <c r="CE8276" s="2"/>
    </row>
    <row r="8277" spans="1:83" s="10" customFormat="1" ht="12.75" customHeight="1" x14ac:dyDescent="0.2">
      <c r="A8277" s="51" t="s">
        <v>3790</v>
      </c>
      <c r="B8277" s="9" t="s">
        <v>1177</v>
      </c>
      <c r="C8277" s="66" t="s">
        <v>4035</v>
      </c>
      <c r="D8277" s="44" t="s">
        <v>4269</v>
      </c>
      <c r="E8277" s="54"/>
      <c r="F8277" s="55"/>
      <c r="G8277" s="56">
        <v>480</v>
      </c>
      <c r="H8277" s="57">
        <f t="shared" si="258"/>
        <v>566.4</v>
      </c>
      <c r="I8277" s="58">
        <f t="shared" si="259"/>
        <v>0</v>
      </c>
      <c r="J8277" s="59" t="s">
        <v>4027</v>
      </c>
      <c r="K8277" s="59"/>
      <c r="L8277" s="60" t="s">
        <v>7724</v>
      </c>
      <c r="M8277" s="61">
        <v>1.9</v>
      </c>
      <c r="N8277" s="6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  <c r="AO8277" s="2"/>
      <c r="AP8277" s="2"/>
      <c r="AQ8277" s="2"/>
      <c r="AR8277" s="2"/>
      <c r="AS8277" s="2"/>
      <c r="AT8277" s="2"/>
      <c r="AU8277" s="2"/>
      <c r="AV8277" s="2"/>
      <c r="AW8277" s="2"/>
      <c r="AX8277" s="2"/>
      <c r="AY8277" s="2"/>
      <c r="AZ8277" s="2"/>
      <c r="BA8277" s="2"/>
      <c r="BB8277" s="2"/>
      <c r="BC8277" s="2"/>
      <c r="BD8277" s="2"/>
      <c r="BE8277" s="2"/>
      <c r="BF8277" s="2"/>
      <c r="BG8277" s="2"/>
      <c r="BH8277" s="2"/>
      <c r="BI8277" s="2"/>
      <c r="BJ8277" s="2"/>
      <c r="BK8277" s="2"/>
      <c r="BL8277" s="2"/>
      <c r="BM8277" s="2"/>
      <c r="BN8277" s="2"/>
      <c r="BO8277" s="2"/>
      <c r="BP8277" s="2"/>
      <c r="BQ8277" s="2"/>
      <c r="BR8277" s="2"/>
      <c r="BS8277" s="2"/>
      <c r="BT8277" s="2"/>
      <c r="BU8277" s="2"/>
      <c r="BV8277" s="2"/>
      <c r="BW8277" s="2"/>
      <c r="BX8277" s="2"/>
      <c r="BY8277" s="2"/>
      <c r="BZ8277" s="2"/>
      <c r="CA8277" s="2"/>
      <c r="CB8277" s="2"/>
      <c r="CC8277" s="2"/>
      <c r="CD8277" s="2"/>
      <c r="CE8277" s="2"/>
    </row>
    <row r="8278" spans="1:83" s="10" customFormat="1" ht="12.75" customHeight="1" x14ac:dyDescent="0.2">
      <c r="A8278" s="64" t="s">
        <v>3791</v>
      </c>
      <c r="B8278" s="9" t="s">
        <v>1273</v>
      </c>
      <c r="C8278" s="66" t="s">
        <v>4035</v>
      </c>
      <c r="D8278" s="44" t="s">
        <v>4269</v>
      </c>
      <c r="E8278" s="54"/>
      <c r="F8278" s="55"/>
      <c r="G8278" s="56">
        <v>350</v>
      </c>
      <c r="H8278" s="57">
        <f t="shared" si="258"/>
        <v>413</v>
      </c>
      <c r="I8278" s="58">
        <f t="shared" si="259"/>
        <v>0</v>
      </c>
      <c r="J8278" s="59"/>
      <c r="K8278" s="59"/>
      <c r="L8278" s="60"/>
      <c r="M8278" s="61">
        <v>1.1020000000000001</v>
      </c>
      <c r="N8278" s="6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  <c r="AO8278" s="2"/>
      <c r="AP8278" s="2"/>
      <c r="AQ8278" s="2"/>
      <c r="AR8278" s="2"/>
      <c r="AS8278" s="2"/>
      <c r="AT8278" s="2"/>
      <c r="AU8278" s="2"/>
      <c r="AV8278" s="2"/>
      <c r="AW8278" s="2"/>
      <c r="AX8278" s="2"/>
      <c r="AY8278" s="2"/>
      <c r="AZ8278" s="2"/>
      <c r="BA8278" s="2"/>
      <c r="BB8278" s="2"/>
      <c r="BC8278" s="2"/>
      <c r="BD8278" s="2"/>
      <c r="BE8278" s="2"/>
      <c r="BF8278" s="2"/>
      <c r="BG8278" s="2"/>
      <c r="BH8278" s="2"/>
      <c r="BI8278" s="2"/>
      <c r="BJ8278" s="2"/>
      <c r="BK8278" s="2"/>
      <c r="BL8278" s="2"/>
      <c r="BM8278" s="2"/>
      <c r="BN8278" s="2"/>
      <c r="BO8278" s="2"/>
      <c r="BP8278" s="2"/>
      <c r="BQ8278" s="2"/>
      <c r="BR8278" s="2"/>
      <c r="BS8278" s="2"/>
      <c r="BT8278" s="2"/>
      <c r="BU8278" s="2"/>
      <c r="BV8278" s="2"/>
      <c r="BW8278" s="2"/>
      <c r="BX8278" s="2"/>
      <c r="BY8278" s="2"/>
      <c r="BZ8278" s="2"/>
      <c r="CA8278" s="2"/>
      <c r="CB8278" s="2"/>
      <c r="CC8278" s="2"/>
      <c r="CD8278" s="2"/>
      <c r="CE8278" s="2"/>
    </row>
    <row r="8279" spans="1:83" s="10" customFormat="1" ht="12.75" customHeight="1" x14ac:dyDescent="0.2">
      <c r="A8279" s="51" t="s">
        <v>3792</v>
      </c>
      <c r="B8279" s="9" t="s">
        <v>1274</v>
      </c>
      <c r="C8279" s="66" t="s">
        <v>4035</v>
      </c>
      <c r="D8279" s="44" t="s">
        <v>4269</v>
      </c>
      <c r="E8279" s="54"/>
      <c r="F8279" s="55"/>
      <c r="G8279" s="56">
        <v>886.18</v>
      </c>
      <c r="H8279" s="57">
        <f t="shared" si="258"/>
        <v>1045.6923999999999</v>
      </c>
      <c r="I8279" s="58">
        <f t="shared" si="259"/>
        <v>0</v>
      </c>
      <c r="J8279" s="59" t="s">
        <v>4027</v>
      </c>
      <c r="K8279" s="59"/>
      <c r="L8279" s="60" t="s">
        <v>11377</v>
      </c>
      <c r="M8279" s="61">
        <v>2.12</v>
      </c>
      <c r="N8279" s="6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  <c r="AO8279" s="2"/>
      <c r="AP8279" s="2"/>
      <c r="AQ8279" s="2"/>
      <c r="AR8279" s="2"/>
      <c r="AS8279" s="2"/>
      <c r="AT8279" s="2"/>
      <c r="AU8279" s="2"/>
      <c r="AV8279" s="2"/>
      <c r="AW8279" s="2"/>
      <c r="AX8279" s="2"/>
      <c r="AY8279" s="2"/>
      <c r="AZ8279" s="2"/>
      <c r="BA8279" s="2"/>
      <c r="BB8279" s="2"/>
      <c r="BC8279" s="2"/>
      <c r="BD8279" s="2"/>
      <c r="BE8279" s="2"/>
      <c r="BF8279" s="2"/>
      <c r="BG8279" s="2"/>
      <c r="BH8279" s="2"/>
      <c r="BI8279" s="2"/>
      <c r="BJ8279" s="2"/>
      <c r="BK8279" s="2"/>
      <c r="BL8279" s="2"/>
      <c r="BM8279" s="2"/>
      <c r="BN8279" s="2"/>
      <c r="BO8279" s="2"/>
      <c r="BP8279" s="2"/>
      <c r="BQ8279" s="2"/>
      <c r="BR8279" s="2"/>
      <c r="BS8279" s="2"/>
      <c r="BT8279" s="2"/>
      <c r="BU8279" s="2"/>
      <c r="BV8279" s="2"/>
      <c r="BW8279" s="2"/>
      <c r="BX8279" s="2"/>
      <c r="BY8279" s="2"/>
      <c r="BZ8279" s="2"/>
      <c r="CA8279" s="2"/>
      <c r="CB8279" s="2"/>
      <c r="CC8279" s="2"/>
      <c r="CD8279" s="2"/>
      <c r="CE8279" s="2"/>
    </row>
    <row r="8280" spans="1:83" s="10" customFormat="1" ht="12.75" customHeight="1" x14ac:dyDescent="0.2">
      <c r="A8280" s="64" t="s">
        <v>13376</v>
      </c>
      <c r="B8280" s="9" t="s">
        <v>13377</v>
      </c>
      <c r="C8280" s="53" t="s">
        <v>4007</v>
      </c>
      <c r="D8280" s="44" t="s">
        <v>4269</v>
      </c>
      <c r="E8280" s="54"/>
      <c r="F8280" s="55"/>
      <c r="G8280" s="56">
        <v>11174.53</v>
      </c>
      <c r="H8280" s="57">
        <f t="shared" si="258"/>
        <v>13185.945400000001</v>
      </c>
      <c r="I8280" s="58">
        <f t="shared" si="259"/>
        <v>0</v>
      </c>
      <c r="J8280" s="59" t="s">
        <v>4027</v>
      </c>
      <c r="K8280" s="59" t="s">
        <v>13367</v>
      </c>
      <c r="L8280" s="65">
        <v>6370</v>
      </c>
      <c r="M8280" s="61">
        <v>31.2</v>
      </c>
      <c r="N8280" s="6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  <c r="AO8280" s="2"/>
      <c r="AP8280" s="2"/>
      <c r="AQ8280" s="2"/>
      <c r="AR8280" s="2"/>
      <c r="AS8280" s="2"/>
      <c r="AT8280" s="2"/>
      <c r="AU8280" s="2"/>
      <c r="AV8280" s="2"/>
      <c r="AW8280" s="2"/>
      <c r="AX8280" s="2"/>
      <c r="AY8280" s="2"/>
      <c r="AZ8280" s="2"/>
      <c r="BA8280" s="2"/>
      <c r="BB8280" s="2"/>
      <c r="BC8280" s="2"/>
      <c r="BD8280" s="2"/>
      <c r="BE8280" s="2"/>
      <c r="BF8280" s="2"/>
      <c r="BG8280" s="2"/>
      <c r="BH8280" s="2"/>
      <c r="BI8280" s="2"/>
      <c r="BJ8280" s="2"/>
      <c r="BK8280" s="2"/>
      <c r="BL8280" s="2"/>
      <c r="BM8280" s="2"/>
      <c r="BN8280" s="2"/>
      <c r="BO8280" s="2"/>
      <c r="BP8280" s="2"/>
      <c r="BQ8280" s="2"/>
      <c r="BR8280" s="2"/>
      <c r="BS8280" s="2"/>
      <c r="BT8280" s="2"/>
      <c r="BU8280" s="2"/>
      <c r="BV8280" s="2"/>
      <c r="BW8280" s="2"/>
      <c r="BX8280" s="2"/>
      <c r="BY8280" s="2"/>
      <c r="BZ8280" s="2"/>
      <c r="CA8280" s="2"/>
      <c r="CB8280" s="2"/>
      <c r="CC8280" s="2"/>
      <c r="CD8280" s="2"/>
      <c r="CE8280" s="2"/>
    </row>
    <row r="8281" spans="1:83" s="10" customFormat="1" ht="12.75" customHeight="1" x14ac:dyDescent="0.2">
      <c r="A8281" s="51" t="s">
        <v>3793</v>
      </c>
      <c r="B8281" s="9" t="s">
        <v>1275</v>
      </c>
      <c r="C8281" s="66" t="s">
        <v>4035</v>
      </c>
      <c r="D8281" s="44" t="s">
        <v>4269</v>
      </c>
      <c r="E8281" s="54"/>
      <c r="F8281" s="55"/>
      <c r="G8281" s="56">
        <v>180</v>
      </c>
      <c r="H8281" s="57">
        <f t="shared" si="258"/>
        <v>212.39999999999998</v>
      </c>
      <c r="I8281" s="58">
        <f t="shared" si="259"/>
        <v>0</v>
      </c>
      <c r="J8281" s="59" t="s">
        <v>4027</v>
      </c>
      <c r="K8281" s="59"/>
      <c r="L8281" s="65">
        <v>6370</v>
      </c>
      <c r="M8281" s="61">
        <v>0.4</v>
      </c>
      <c r="N8281" s="6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  <c r="AX8281" s="2"/>
      <c r="AY8281" s="2"/>
      <c r="AZ8281" s="2"/>
      <c r="BA8281" s="2"/>
      <c r="BB8281" s="2"/>
      <c r="BC8281" s="2"/>
      <c r="BD8281" s="2"/>
      <c r="BE8281" s="2"/>
      <c r="BF8281" s="2"/>
      <c r="BG8281" s="2"/>
      <c r="BH8281" s="2"/>
      <c r="BI8281" s="2"/>
      <c r="BJ8281" s="2"/>
      <c r="BK8281" s="2"/>
      <c r="BL8281" s="2"/>
      <c r="BM8281" s="2"/>
      <c r="BN8281" s="2"/>
      <c r="BO8281" s="2"/>
      <c r="BP8281" s="2"/>
      <c r="BQ8281" s="2"/>
      <c r="BR8281" s="2"/>
      <c r="BS8281" s="2"/>
      <c r="BT8281" s="2"/>
      <c r="BU8281" s="2"/>
      <c r="BV8281" s="2"/>
      <c r="BW8281" s="2"/>
      <c r="BX8281" s="2"/>
      <c r="BY8281" s="2"/>
      <c r="BZ8281" s="2"/>
      <c r="CA8281" s="2"/>
      <c r="CB8281" s="2"/>
      <c r="CC8281" s="2"/>
      <c r="CD8281" s="2"/>
      <c r="CE8281" s="2"/>
    </row>
    <row r="8282" spans="1:83" s="10" customFormat="1" ht="12.75" customHeight="1" x14ac:dyDescent="0.2">
      <c r="A8282" s="64" t="s">
        <v>13378</v>
      </c>
      <c r="B8282" s="9" t="s">
        <v>13369</v>
      </c>
      <c r="C8282" s="53" t="s">
        <v>4007</v>
      </c>
      <c r="D8282" s="44" t="s">
        <v>4269</v>
      </c>
      <c r="E8282" s="54"/>
      <c r="F8282" s="55"/>
      <c r="G8282" s="56">
        <v>190</v>
      </c>
      <c r="H8282" s="57">
        <f t="shared" si="258"/>
        <v>224.2</v>
      </c>
      <c r="I8282" s="58">
        <f t="shared" si="259"/>
        <v>0</v>
      </c>
      <c r="J8282" s="59" t="s">
        <v>4027</v>
      </c>
      <c r="K8282" s="59" t="s">
        <v>13371</v>
      </c>
      <c r="L8282" s="65">
        <v>6370</v>
      </c>
      <c r="M8282" s="61">
        <v>0.12</v>
      </c>
      <c r="N8282" s="6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  <c r="AX8282" s="2"/>
      <c r="AY8282" s="2"/>
      <c r="AZ8282" s="2"/>
      <c r="BA8282" s="2"/>
      <c r="BB8282" s="2"/>
      <c r="BC8282" s="2"/>
      <c r="BD8282" s="2"/>
      <c r="BE8282" s="2"/>
      <c r="BF8282" s="2"/>
      <c r="BG8282" s="2"/>
      <c r="BH8282" s="2"/>
      <c r="BI8282" s="2"/>
      <c r="BJ8282" s="2"/>
      <c r="BK8282" s="2"/>
      <c r="BL8282" s="2"/>
      <c r="BM8282" s="2"/>
      <c r="BN8282" s="2"/>
      <c r="BO8282" s="2"/>
      <c r="BP8282" s="2"/>
      <c r="BQ8282" s="2"/>
      <c r="BR8282" s="2"/>
      <c r="BS8282" s="2"/>
      <c r="BT8282" s="2"/>
      <c r="BU8282" s="2"/>
      <c r="BV8282" s="2"/>
      <c r="BW8282" s="2"/>
      <c r="BX8282" s="2"/>
      <c r="BY8282" s="2"/>
      <c r="BZ8282" s="2"/>
      <c r="CA8282" s="2"/>
      <c r="CB8282" s="2"/>
      <c r="CC8282" s="2"/>
      <c r="CD8282" s="2"/>
      <c r="CE8282" s="2"/>
    </row>
    <row r="8283" spans="1:83" s="10" customFormat="1" ht="12.75" customHeight="1" x14ac:dyDescent="0.2">
      <c r="A8283" s="51" t="s">
        <v>3794</v>
      </c>
      <c r="B8283" s="9" t="s">
        <v>1261</v>
      </c>
      <c r="C8283" s="66" t="s">
        <v>4035</v>
      </c>
      <c r="D8283" s="44" t="s">
        <v>4269</v>
      </c>
      <c r="E8283" s="54"/>
      <c r="F8283" s="55"/>
      <c r="G8283" s="56">
        <v>459.7</v>
      </c>
      <c r="H8283" s="57">
        <f t="shared" si="258"/>
        <v>542.44599999999991</v>
      </c>
      <c r="I8283" s="58">
        <f t="shared" si="259"/>
        <v>0</v>
      </c>
      <c r="J8283" s="59" t="s">
        <v>4027</v>
      </c>
      <c r="K8283" s="59"/>
      <c r="L8283" s="60" t="s">
        <v>7931</v>
      </c>
      <c r="M8283" s="61">
        <v>1.31</v>
      </c>
      <c r="N8283" s="6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  <c r="AX8283" s="2"/>
      <c r="AY8283" s="2"/>
      <c r="AZ8283" s="2"/>
      <c r="BA8283" s="2"/>
      <c r="BB8283" s="2"/>
      <c r="BC8283" s="2"/>
      <c r="BD8283" s="2"/>
      <c r="BE8283" s="2"/>
      <c r="BF8283" s="2"/>
      <c r="BG8283" s="2"/>
      <c r="BH8283" s="2"/>
      <c r="BI8283" s="2"/>
      <c r="BJ8283" s="2"/>
      <c r="BK8283" s="2"/>
      <c r="BL8283" s="2"/>
      <c r="BM8283" s="2"/>
      <c r="BN8283" s="2"/>
      <c r="BO8283" s="2"/>
      <c r="BP8283" s="2"/>
      <c r="BQ8283" s="2"/>
      <c r="BR8283" s="2"/>
      <c r="BS8283" s="2"/>
      <c r="BT8283" s="2"/>
      <c r="BU8283" s="2"/>
      <c r="BV8283" s="2"/>
      <c r="BW8283" s="2"/>
      <c r="BX8283" s="2"/>
      <c r="BY8283" s="2"/>
      <c r="BZ8283" s="2"/>
      <c r="CA8283" s="2"/>
      <c r="CB8283" s="2"/>
      <c r="CC8283" s="2"/>
      <c r="CD8283" s="2"/>
      <c r="CE8283" s="2"/>
    </row>
    <row r="8284" spans="1:83" s="10" customFormat="1" ht="12.75" customHeight="1" x14ac:dyDescent="0.2">
      <c r="A8284" s="51" t="s">
        <v>13379</v>
      </c>
      <c r="B8284" s="9" t="s">
        <v>13380</v>
      </c>
      <c r="C8284" s="66" t="s">
        <v>4035</v>
      </c>
      <c r="D8284" s="44" t="s">
        <v>4269</v>
      </c>
      <c r="E8284" s="54"/>
      <c r="F8284" s="55"/>
      <c r="G8284" s="56">
        <v>10000</v>
      </c>
      <c r="H8284" s="57">
        <f t="shared" si="258"/>
        <v>11800</v>
      </c>
      <c r="I8284" s="58">
        <f t="shared" si="259"/>
        <v>0</v>
      </c>
      <c r="J8284" s="59" t="s">
        <v>4027</v>
      </c>
      <c r="K8284" s="59"/>
      <c r="L8284" s="60" t="s">
        <v>4029</v>
      </c>
      <c r="M8284" s="61">
        <v>39</v>
      </c>
      <c r="N8284" s="6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  <c r="AX8284" s="2"/>
      <c r="AY8284" s="2"/>
      <c r="AZ8284" s="2"/>
      <c r="BA8284" s="2"/>
      <c r="BB8284" s="2"/>
      <c r="BC8284" s="2"/>
      <c r="BD8284" s="2"/>
      <c r="BE8284" s="2"/>
      <c r="BF8284" s="2"/>
      <c r="BG8284" s="2"/>
      <c r="BH8284" s="2"/>
      <c r="BI8284" s="2"/>
      <c r="BJ8284" s="2"/>
      <c r="BK8284" s="2"/>
      <c r="BL8284" s="2"/>
      <c r="BM8284" s="2"/>
      <c r="BN8284" s="2"/>
      <c r="BO8284" s="2"/>
      <c r="BP8284" s="2"/>
      <c r="BQ8284" s="2"/>
      <c r="BR8284" s="2"/>
      <c r="BS8284" s="2"/>
      <c r="BT8284" s="2"/>
      <c r="BU8284" s="2"/>
      <c r="BV8284" s="2"/>
      <c r="BW8284" s="2"/>
      <c r="BX8284" s="2"/>
      <c r="BY8284" s="2"/>
      <c r="BZ8284" s="2"/>
      <c r="CA8284" s="2"/>
      <c r="CB8284" s="2"/>
      <c r="CC8284" s="2"/>
      <c r="CD8284" s="2"/>
      <c r="CE8284" s="2"/>
    </row>
    <row r="8285" spans="1:83" s="10" customFormat="1" ht="12.75" customHeight="1" x14ac:dyDescent="0.2">
      <c r="A8285" s="51" t="s">
        <v>3795</v>
      </c>
      <c r="B8285" s="9" t="s">
        <v>1276</v>
      </c>
      <c r="C8285" s="66" t="s">
        <v>4035</v>
      </c>
      <c r="D8285" s="44" t="s">
        <v>4269</v>
      </c>
      <c r="E8285" s="54"/>
      <c r="F8285" s="55"/>
      <c r="G8285" s="56">
        <v>8300</v>
      </c>
      <c r="H8285" s="57">
        <f t="shared" si="258"/>
        <v>9794</v>
      </c>
      <c r="I8285" s="58">
        <f t="shared" si="259"/>
        <v>0</v>
      </c>
      <c r="J8285" s="59" t="s">
        <v>4027</v>
      </c>
      <c r="K8285" s="59"/>
      <c r="L8285" s="65">
        <v>6370</v>
      </c>
      <c r="M8285" s="61">
        <v>39</v>
      </c>
      <c r="N8285" s="6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  <c r="AO8285" s="2"/>
      <c r="AP8285" s="2"/>
      <c r="AQ8285" s="2"/>
      <c r="AR8285" s="2"/>
      <c r="AS8285" s="2"/>
      <c r="AT8285" s="2"/>
      <c r="AU8285" s="2"/>
      <c r="AV8285" s="2"/>
      <c r="AW8285" s="2"/>
      <c r="AX8285" s="2"/>
      <c r="AY8285" s="2"/>
      <c r="AZ8285" s="2"/>
      <c r="BA8285" s="2"/>
      <c r="BB8285" s="2"/>
      <c r="BC8285" s="2"/>
      <c r="BD8285" s="2"/>
      <c r="BE8285" s="2"/>
      <c r="BF8285" s="2"/>
      <c r="BG8285" s="2"/>
      <c r="BH8285" s="2"/>
      <c r="BI8285" s="2"/>
      <c r="BJ8285" s="2"/>
      <c r="BK8285" s="2"/>
      <c r="BL8285" s="2"/>
      <c r="BM8285" s="2"/>
      <c r="BN8285" s="2"/>
      <c r="BO8285" s="2"/>
      <c r="BP8285" s="2"/>
      <c r="BQ8285" s="2"/>
      <c r="BR8285" s="2"/>
      <c r="BS8285" s="2"/>
      <c r="BT8285" s="2"/>
      <c r="BU8285" s="2"/>
      <c r="BV8285" s="2"/>
      <c r="BW8285" s="2"/>
      <c r="BX8285" s="2"/>
      <c r="BY8285" s="2"/>
      <c r="BZ8285" s="2"/>
      <c r="CA8285" s="2"/>
      <c r="CB8285" s="2"/>
      <c r="CC8285" s="2"/>
      <c r="CD8285" s="2"/>
      <c r="CE8285" s="2"/>
    </row>
    <row r="8286" spans="1:83" s="10" customFormat="1" ht="12.75" customHeight="1" x14ac:dyDescent="0.2">
      <c r="A8286" s="51" t="s">
        <v>13381</v>
      </c>
      <c r="B8286" s="9" t="s">
        <v>13382</v>
      </c>
      <c r="C8286" s="66" t="s">
        <v>4035</v>
      </c>
      <c r="D8286" s="44" t="s">
        <v>4269</v>
      </c>
      <c r="E8286" s="54"/>
      <c r="F8286" s="55"/>
      <c r="G8286" s="56">
        <v>8200</v>
      </c>
      <c r="H8286" s="57">
        <f t="shared" si="258"/>
        <v>9676</v>
      </c>
      <c r="I8286" s="58">
        <f t="shared" si="259"/>
        <v>0</v>
      </c>
      <c r="J8286" s="59"/>
      <c r="K8286" s="59"/>
      <c r="L8286" s="60" t="s">
        <v>4029</v>
      </c>
      <c r="M8286" s="61"/>
      <c r="N8286" s="6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  <c r="AO8286" s="2"/>
      <c r="AP8286" s="2"/>
      <c r="AQ8286" s="2"/>
      <c r="AR8286" s="2"/>
      <c r="AS8286" s="2"/>
      <c r="AT8286" s="2"/>
      <c r="AU8286" s="2"/>
      <c r="AV8286" s="2"/>
      <c r="AW8286" s="2"/>
      <c r="AX8286" s="2"/>
      <c r="AY8286" s="2"/>
      <c r="AZ8286" s="2"/>
      <c r="BA8286" s="2"/>
      <c r="BB8286" s="2"/>
      <c r="BC8286" s="2"/>
      <c r="BD8286" s="2"/>
      <c r="BE8286" s="2"/>
      <c r="BF8286" s="2"/>
      <c r="BG8286" s="2"/>
      <c r="BH8286" s="2"/>
      <c r="BI8286" s="2"/>
      <c r="BJ8286" s="2"/>
      <c r="BK8286" s="2"/>
      <c r="BL8286" s="2"/>
      <c r="BM8286" s="2"/>
      <c r="BN8286" s="2"/>
      <c r="BO8286" s="2"/>
      <c r="BP8286" s="2"/>
      <c r="BQ8286" s="2"/>
      <c r="BR8286" s="2"/>
      <c r="BS8286" s="2"/>
      <c r="BT8286" s="2"/>
      <c r="BU8286" s="2"/>
      <c r="BV8286" s="2"/>
      <c r="BW8286" s="2"/>
      <c r="BX8286" s="2"/>
      <c r="BY8286" s="2"/>
      <c r="BZ8286" s="2"/>
      <c r="CA8286" s="2"/>
      <c r="CB8286" s="2"/>
      <c r="CC8286" s="2"/>
      <c r="CD8286" s="2"/>
      <c r="CE8286" s="2"/>
    </row>
    <row r="8287" spans="1:83" s="10" customFormat="1" ht="12.75" customHeight="1" x14ac:dyDescent="0.2">
      <c r="A8287" s="51" t="s">
        <v>13383</v>
      </c>
      <c r="B8287" s="9" t="s">
        <v>13384</v>
      </c>
      <c r="C8287" s="66" t="s">
        <v>4035</v>
      </c>
      <c r="D8287" s="44" t="s">
        <v>4269</v>
      </c>
      <c r="E8287" s="54"/>
      <c r="F8287" s="55"/>
      <c r="G8287" s="56">
        <v>7200</v>
      </c>
      <c r="H8287" s="57">
        <f t="shared" si="258"/>
        <v>8496</v>
      </c>
      <c r="I8287" s="58">
        <f t="shared" si="259"/>
        <v>0</v>
      </c>
      <c r="J8287" s="59"/>
      <c r="K8287" s="59"/>
      <c r="L8287" s="60" t="s">
        <v>4029</v>
      </c>
      <c r="M8287" s="61"/>
      <c r="N8287" s="6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  <c r="AO8287" s="2"/>
      <c r="AP8287" s="2"/>
      <c r="AQ8287" s="2"/>
      <c r="AR8287" s="2"/>
      <c r="AS8287" s="2"/>
      <c r="AT8287" s="2"/>
      <c r="AU8287" s="2"/>
      <c r="AV8287" s="2"/>
      <c r="AW8287" s="2"/>
      <c r="AX8287" s="2"/>
      <c r="AY8287" s="2"/>
      <c r="AZ8287" s="2"/>
      <c r="BA8287" s="2"/>
      <c r="BB8287" s="2"/>
      <c r="BC8287" s="2"/>
      <c r="BD8287" s="2"/>
      <c r="BE8287" s="2"/>
      <c r="BF8287" s="2"/>
      <c r="BG8287" s="2"/>
      <c r="BH8287" s="2"/>
      <c r="BI8287" s="2"/>
      <c r="BJ8287" s="2"/>
      <c r="BK8287" s="2"/>
      <c r="BL8287" s="2"/>
      <c r="BM8287" s="2"/>
      <c r="BN8287" s="2"/>
      <c r="BO8287" s="2"/>
      <c r="BP8287" s="2"/>
      <c r="BQ8287" s="2"/>
      <c r="BR8287" s="2"/>
      <c r="BS8287" s="2"/>
      <c r="BT8287" s="2"/>
      <c r="BU8287" s="2"/>
      <c r="BV8287" s="2"/>
      <c r="BW8287" s="2"/>
      <c r="BX8287" s="2"/>
      <c r="BY8287" s="2"/>
      <c r="BZ8287" s="2"/>
      <c r="CA8287" s="2"/>
      <c r="CB8287" s="2"/>
      <c r="CC8287" s="2"/>
      <c r="CD8287" s="2"/>
      <c r="CE8287" s="2"/>
    </row>
    <row r="8288" spans="1:83" s="10" customFormat="1" ht="12.75" customHeight="1" x14ac:dyDescent="0.2">
      <c r="A8288" s="64" t="s">
        <v>3967</v>
      </c>
      <c r="B8288" s="9" t="s">
        <v>11396</v>
      </c>
      <c r="C8288" s="66" t="s">
        <v>4035</v>
      </c>
      <c r="D8288" s="44" t="s">
        <v>4269</v>
      </c>
      <c r="E8288" s="54"/>
      <c r="F8288" s="55"/>
      <c r="G8288" s="56">
        <v>517.26</v>
      </c>
      <c r="H8288" s="57">
        <f t="shared" si="258"/>
        <v>610.36680000000001</v>
      </c>
      <c r="I8288" s="58">
        <f t="shared" si="259"/>
        <v>0</v>
      </c>
      <c r="J8288" s="59" t="s">
        <v>4027</v>
      </c>
      <c r="K8288" s="59" t="s">
        <v>9608</v>
      </c>
      <c r="L8288" s="60" t="s">
        <v>11377</v>
      </c>
      <c r="M8288" s="61">
        <v>0.27</v>
      </c>
      <c r="N8288" s="6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  <c r="AO8288" s="2"/>
      <c r="AP8288" s="2"/>
      <c r="AQ8288" s="2"/>
      <c r="AR8288" s="2"/>
      <c r="AS8288" s="2"/>
      <c r="AT8288" s="2"/>
      <c r="AU8288" s="2"/>
      <c r="AV8288" s="2"/>
      <c r="AW8288" s="2"/>
      <c r="AX8288" s="2"/>
      <c r="AY8288" s="2"/>
      <c r="AZ8288" s="2"/>
      <c r="BA8288" s="2"/>
      <c r="BB8288" s="2"/>
      <c r="BC8288" s="2"/>
      <c r="BD8288" s="2"/>
      <c r="BE8288" s="2"/>
      <c r="BF8288" s="2"/>
      <c r="BG8288" s="2"/>
      <c r="BH8288" s="2"/>
      <c r="BI8288" s="2"/>
      <c r="BJ8288" s="2"/>
      <c r="BK8288" s="2"/>
      <c r="BL8288" s="2"/>
      <c r="BM8288" s="2"/>
      <c r="BN8288" s="2"/>
      <c r="BO8288" s="2"/>
      <c r="BP8288" s="2"/>
      <c r="BQ8288" s="2"/>
      <c r="BR8288" s="2"/>
      <c r="BS8288" s="2"/>
      <c r="BT8288" s="2"/>
      <c r="BU8288" s="2"/>
      <c r="BV8288" s="2"/>
      <c r="BW8288" s="2"/>
      <c r="BX8288" s="2"/>
      <c r="BY8288" s="2"/>
      <c r="BZ8288" s="2"/>
      <c r="CA8288" s="2"/>
      <c r="CB8288" s="2"/>
      <c r="CC8288" s="2"/>
      <c r="CD8288" s="2"/>
      <c r="CE8288" s="2"/>
    </row>
    <row r="8289" spans="1:83" s="10" customFormat="1" ht="12.75" customHeight="1" x14ac:dyDescent="0.2">
      <c r="A8289" s="51" t="s">
        <v>13385</v>
      </c>
      <c r="B8289" s="9" t="s">
        <v>17</v>
      </c>
      <c r="C8289" s="66" t="s">
        <v>4035</v>
      </c>
      <c r="D8289" s="44" t="s">
        <v>4269</v>
      </c>
      <c r="E8289" s="54"/>
      <c r="F8289" s="55"/>
      <c r="G8289" s="56">
        <v>260</v>
      </c>
      <c r="H8289" s="57">
        <f t="shared" si="258"/>
        <v>306.8</v>
      </c>
      <c r="I8289" s="58">
        <f t="shared" si="259"/>
        <v>0</v>
      </c>
      <c r="J8289" s="59" t="s">
        <v>4027</v>
      </c>
      <c r="K8289" s="59"/>
      <c r="L8289" s="60" t="s">
        <v>4029</v>
      </c>
      <c r="M8289" s="61">
        <v>0.65</v>
      </c>
      <c r="N8289" s="6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  <c r="AO8289" s="2"/>
      <c r="AP8289" s="2"/>
      <c r="AQ8289" s="2"/>
      <c r="AR8289" s="2"/>
      <c r="AS8289" s="2"/>
      <c r="AT8289" s="2"/>
      <c r="AU8289" s="2"/>
      <c r="AV8289" s="2"/>
      <c r="AW8289" s="2"/>
      <c r="AX8289" s="2"/>
      <c r="AY8289" s="2"/>
      <c r="AZ8289" s="2"/>
      <c r="BA8289" s="2"/>
      <c r="BB8289" s="2"/>
      <c r="BC8289" s="2"/>
      <c r="BD8289" s="2"/>
      <c r="BE8289" s="2"/>
      <c r="BF8289" s="2"/>
      <c r="BG8289" s="2"/>
      <c r="BH8289" s="2"/>
      <c r="BI8289" s="2"/>
      <c r="BJ8289" s="2"/>
      <c r="BK8289" s="2"/>
      <c r="BL8289" s="2"/>
      <c r="BM8289" s="2"/>
      <c r="BN8289" s="2"/>
      <c r="BO8289" s="2"/>
      <c r="BP8289" s="2"/>
      <c r="BQ8289" s="2"/>
      <c r="BR8289" s="2"/>
      <c r="BS8289" s="2"/>
      <c r="BT8289" s="2"/>
      <c r="BU8289" s="2"/>
      <c r="BV8289" s="2"/>
      <c r="BW8289" s="2"/>
      <c r="BX8289" s="2"/>
      <c r="BY8289" s="2"/>
      <c r="BZ8289" s="2"/>
      <c r="CA8289" s="2"/>
      <c r="CB8289" s="2"/>
      <c r="CC8289" s="2"/>
      <c r="CD8289" s="2"/>
      <c r="CE8289" s="2"/>
    </row>
    <row r="8290" spans="1:83" s="10" customFormat="1" ht="12.75" customHeight="1" x14ac:dyDescent="0.2">
      <c r="A8290" s="64" t="s">
        <v>13386</v>
      </c>
      <c r="B8290" s="9" t="s">
        <v>320</v>
      </c>
      <c r="C8290" s="53" t="s">
        <v>4007</v>
      </c>
      <c r="D8290" s="44" t="s">
        <v>4269</v>
      </c>
      <c r="E8290" s="54"/>
      <c r="F8290" s="55"/>
      <c r="G8290" s="56">
        <v>510</v>
      </c>
      <c r="H8290" s="57">
        <f t="shared" si="258"/>
        <v>601.79999999999995</v>
      </c>
      <c r="I8290" s="58">
        <f t="shared" si="259"/>
        <v>0</v>
      </c>
      <c r="J8290" s="59" t="s">
        <v>4027</v>
      </c>
      <c r="K8290" s="59" t="s">
        <v>4219</v>
      </c>
      <c r="L8290" s="65">
        <v>6370</v>
      </c>
      <c r="M8290" s="61">
        <v>0.5</v>
      </c>
      <c r="N8290" s="6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  <c r="AO8290" s="2"/>
      <c r="AP8290" s="2"/>
      <c r="AQ8290" s="2"/>
      <c r="AR8290" s="2"/>
      <c r="AS8290" s="2"/>
      <c r="AT8290" s="2"/>
      <c r="AU8290" s="2"/>
      <c r="AV8290" s="2"/>
      <c r="AW8290" s="2"/>
      <c r="AX8290" s="2"/>
      <c r="AY8290" s="2"/>
      <c r="AZ8290" s="2"/>
      <c r="BA8290" s="2"/>
      <c r="BB8290" s="2"/>
      <c r="BC8290" s="2"/>
      <c r="BD8290" s="2"/>
      <c r="BE8290" s="2"/>
      <c r="BF8290" s="2"/>
      <c r="BG8290" s="2"/>
      <c r="BH8290" s="2"/>
      <c r="BI8290" s="2"/>
      <c r="BJ8290" s="2"/>
      <c r="BK8290" s="2"/>
      <c r="BL8290" s="2"/>
      <c r="BM8290" s="2"/>
      <c r="BN8290" s="2"/>
      <c r="BO8290" s="2"/>
      <c r="BP8290" s="2"/>
      <c r="BQ8290" s="2"/>
      <c r="BR8290" s="2"/>
      <c r="BS8290" s="2"/>
      <c r="BT8290" s="2"/>
      <c r="BU8290" s="2"/>
      <c r="BV8290" s="2"/>
      <c r="BW8290" s="2"/>
      <c r="BX8290" s="2"/>
      <c r="BY8290" s="2"/>
      <c r="BZ8290" s="2"/>
      <c r="CA8290" s="2"/>
      <c r="CB8290" s="2"/>
      <c r="CC8290" s="2"/>
      <c r="CD8290" s="2"/>
      <c r="CE8290" s="2"/>
    </row>
    <row r="8291" spans="1:83" s="10" customFormat="1" ht="12.75" customHeight="1" x14ac:dyDescent="0.2">
      <c r="A8291" s="51" t="s">
        <v>3796</v>
      </c>
      <c r="B8291" s="9" t="s">
        <v>1277</v>
      </c>
      <c r="C8291" s="66" t="s">
        <v>4035</v>
      </c>
      <c r="D8291" s="44" t="s">
        <v>4269</v>
      </c>
      <c r="E8291" s="54"/>
      <c r="F8291" s="55"/>
      <c r="G8291" s="56">
        <v>970</v>
      </c>
      <c r="H8291" s="57">
        <f t="shared" si="258"/>
        <v>1144.5999999999999</v>
      </c>
      <c r="I8291" s="58">
        <f t="shared" si="259"/>
        <v>0</v>
      </c>
      <c r="J8291" s="59" t="s">
        <v>4027</v>
      </c>
      <c r="K8291" s="59"/>
      <c r="L8291" s="60" t="s">
        <v>11377</v>
      </c>
      <c r="M8291" s="61">
        <v>1.27</v>
      </c>
      <c r="N8291" s="6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  <c r="AO8291" s="2"/>
      <c r="AP8291" s="2"/>
      <c r="AQ8291" s="2"/>
      <c r="AR8291" s="2"/>
      <c r="AS8291" s="2"/>
      <c r="AT8291" s="2"/>
      <c r="AU8291" s="2"/>
      <c r="AV8291" s="2"/>
      <c r="AW8291" s="2"/>
      <c r="AX8291" s="2"/>
      <c r="AY8291" s="2"/>
      <c r="AZ8291" s="2"/>
      <c r="BA8291" s="2"/>
      <c r="BB8291" s="2"/>
      <c r="BC8291" s="2"/>
      <c r="BD8291" s="2"/>
      <c r="BE8291" s="2"/>
      <c r="BF8291" s="2"/>
      <c r="BG8291" s="2"/>
      <c r="BH8291" s="2"/>
      <c r="BI8291" s="2"/>
      <c r="BJ8291" s="2"/>
      <c r="BK8291" s="2"/>
      <c r="BL8291" s="2"/>
      <c r="BM8291" s="2"/>
      <c r="BN8291" s="2"/>
      <c r="BO8291" s="2"/>
      <c r="BP8291" s="2"/>
      <c r="BQ8291" s="2"/>
      <c r="BR8291" s="2"/>
      <c r="BS8291" s="2"/>
      <c r="BT8291" s="2"/>
      <c r="BU8291" s="2"/>
      <c r="BV8291" s="2"/>
      <c r="BW8291" s="2"/>
      <c r="BX8291" s="2"/>
      <c r="BY8291" s="2"/>
      <c r="BZ8291" s="2"/>
      <c r="CA8291" s="2"/>
      <c r="CB8291" s="2"/>
      <c r="CC8291" s="2"/>
      <c r="CD8291" s="2"/>
      <c r="CE8291" s="2"/>
    </row>
    <row r="8292" spans="1:83" s="10" customFormat="1" ht="12.75" customHeight="1" x14ac:dyDescent="0.2">
      <c r="A8292" s="69" t="s">
        <v>13387</v>
      </c>
      <c r="B8292" s="70" t="s">
        <v>13388</v>
      </c>
      <c r="C8292" s="66" t="s">
        <v>4035</v>
      </c>
      <c r="D8292" s="72" t="s">
        <v>4269</v>
      </c>
      <c r="E8292" s="54"/>
      <c r="F8292" s="55"/>
      <c r="G8292" s="56">
        <v>87005</v>
      </c>
      <c r="H8292" s="57">
        <f t="shared" si="258"/>
        <v>102665.9</v>
      </c>
      <c r="I8292" s="58">
        <f t="shared" si="259"/>
        <v>0</v>
      </c>
      <c r="J8292" s="59"/>
      <c r="K8292" s="59"/>
      <c r="L8292" s="60"/>
      <c r="M8292" s="61"/>
      <c r="N8292" s="6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  <c r="AO8292" s="2"/>
      <c r="AP8292" s="2"/>
      <c r="AQ8292" s="2"/>
      <c r="AR8292" s="2"/>
      <c r="AS8292" s="2"/>
      <c r="AT8292" s="2"/>
      <c r="AU8292" s="2"/>
      <c r="AV8292" s="2"/>
      <c r="AW8292" s="2"/>
      <c r="AX8292" s="2"/>
      <c r="AY8292" s="2"/>
      <c r="AZ8292" s="2"/>
      <c r="BA8292" s="2"/>
      <c r="BB8292" s="2"/>
      <c r="BC8292" s="2"/>
      <c r="BD8292" s="2"/>
      <c r="BE8292" s="2"/>
      <c r="BF8292" s="2"/>
      <c r="BG8292" s="2"/>
      <c r="BH8292" s="2"/>
      <c r="BI8292" s="2"/>
      <c r="BJ8292" s="2"/>
      <c r="BK8292" s="2"/>
      <c r="BL8292" s="2"/>
      <c r="BM8292" s="2"/>
      <c r="BN8292" s="2"/>
      <c r="BO8292" s="2"/>
      <c r="BP8292" s="2"/>
      <c r="BQ8292" s="2"/>
      <c r="BR8292" s="2"/>
      <c r="BS8292" s="2"/>
      <c r="BT8292" s="2"/>
      <c r="BU8292" s="2"/>
      <c r="BV8292" s="2"/>
      <c r="BW8292" s="2"/>
      <c r="BX8292" s="2"/>
      <c r="BY8292" s="2"/>
      <c r="BZ8292" s="2"/>
      <c r="CA8292" s="2"/>
      <c r="CB8292" s="2"/>
      <c r="CC8292" s="2"/>
      <c r="CD8292" s="2"/>
      <c r="CE8292" s="2"/>
    </row>
    <row r="8293" spans="1:83" s="10" customFormat="1" ht="12.75" customHeight="1" x14ac:dyDescent="0.2">
      <c r="A8293" s="64" t="s">
        <v>13389</v>
      </c>
      <c r="B8293" s="9" t="s">
        <v>13390</v>
      </c>
      <c r="C8293" s="53" t="s">
        <v>4007</v>
      </c>
      <c r="D8293" s="44" t="s">
        <v>4269</v>
      </c>
      <c r="E8293" s="54"/>
      <c r="F8293" s="55"/>
      <c r="G8293" s="56">
        <v>24174.83</v>
      </c>
      <c r="H8293" s="57">
        <f t="shared" si="258"/>
        <v>28526.2994</v>
      </c>
      <c r="I8293" s="58">
        <f t="shared" si="259"/>
        <v>0</v>
      </c>
      <c r="J8293" s="59"/>
      <c r="K8293" s="59" t="s">
        <v>13391</v>
      </c>
      <c r="L8293" s="60" t="s">
        <v>4029</v>
      </c>
      <c r="M8293" s="61"/>
      <c r="N8293" s="6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  <c r="AO8293" s="2"/>
      <c r="AP8293" s="2"/>
      <c r="AQ8293" s="2"/>
      <c r="AR8293" s="2"/>
      <c r="AS8293" s="2"/>
      <c r="AT8293" s="2"/>
      <c r="AU8293" s="2"/>
      <c r="AV8293" s="2"/>
      <c r="AW8293" s="2"/>
      <c r="AX8293" s="2"/>
      <c r="AY8293" s="2"/>
      <c r="AZ8293" s="2"/>
      <c r="BA8293" s="2"/>
      <c r="BB8293" s="2"/>
      <c r="BC8293" s="2"/>
      <c r="BD8293" s="2"/>
      <c r="BE8293" s="2"/>
      <c r="BF8293" s="2"/>
      <c r="BG8293" s="2"/>
      <c r="BH8293" s="2"/>
      <c r="BI8293" s="2"/>
      <c r="BJ8293" s="2"/>
      <c r="BK8293" s="2"/>
      <c r="BL8293" s="2"/>
      <c r="BM8293" s="2"/>
      <c r="BN8293" s="2"/>
      <c r="BO8293" s="2"/>
      <c r="BP8293" s="2"/>
      <c r="BQ8293" s="2"/>
      <c r="BR8293" s="2"/>
      <c r="BS8293" s="2"/>
      <c r="BT8293" s="2"/>
      <c r="BU8293" s="2"/>
      <c r="BV8293" s="2"/>
      <c r="BW8293" s="2"/>
      <c r="BX8293" s="2"/>
      <c r="BY8293" s="2"/>
      <c r="BZ8293" s="2"/>
      <c r="CA8293" s="2"/>
      <c r="CB8293" s="2"/>
      <c r="CC8293" s="2"/>
      <c r="CD8293" s="2"/>
      <c r="CE8293" s="2"/>
    </row>
    <row r="8294" spans="1:83" s="10" customFormat="1" ht="12.75" customHeight="1" x14ac:dyDescent="0.2">
      <c r="A8294" s="51" t="s">
        <v>3797</v>
      </c>
      <c r="B8294" s="9" t="s">
        <v>1278</v>
      </c>
      <c r="C8294" s="66" t="s">
        <v>4035</v>
      </c>
      <c r="D8294" s="44" t="s">
        <v>4269</v>
      </c>
      <c r="E8294" s="54"/>
      <c r="F8294" s="55"/>
      <c r="G8294" s="56">
        <v>55000</v>
      </c>
      <c r="H8294" s="57">
        <f t="shared" si="258"/>
        <v>64900</v>
      </c>
      <c r="I8294" s="58">
        <f t="shared" si="259"/>
        <v>0</v>
      </c>
      <c r="J8294" s="59" t="s">
        <v>4027</v>
      </c>
      <c r="K8294" s="59"/>
      <c r="L8294" s="65">
        <v>6370</v>
      </c>
      <c r="M8294" s="61">
        <v>220</v>
      </c>
      <c r="N8294" s="6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  <c r="AO8294" s="2"/>
      <c r="AP8294" s="2"/>
      <c r="AQ8294" s="2"/>
      <c r="AR8294" s="2"/>
      <c r="AS8294" s="2"/>
      <c r="AT8294" s="2"/>
      <c r="AU8294" s="2"/>
      <c r="AV8294" s="2"/>
      <c r="AW8294" s="2"/>
      <c r="AX8294" s="2"/>
      <c r="AY8294" s="2"/>
      <c r="AZ8294" s="2"/>
      <c r="BA8294" s="2"/>
      <c r="BB8294" s="2"/>
      <c r="BC8294" s="2"/>
      <c r="BD8294" s="2"/>
      <c r="BE8294" s="2"/>
      <c r="BF8294" s="2"/>
      <c r="BG8294" s="2"/>
      <c r="BH8294" s="2"/>
      <c r="BI8294" s="2"/>
      <c r="BJ8294" s="2"/>
      <c r="BK8294" s="2"/>
      <c r="BL8294" s="2"/>
      <c r="BM8294" s="2"/>
      <c r="BN8294" s="2"/>
      <c r="BO8294" s="2"/>
      <c r="BP8294" s="2"/>
      <c r="BQ8294" s="2"/>
      <c r="BR8294" s="2"/>
      <c r="BS8294" s="2"/>
      <c r="BT8294" s="2"/>
      <c r="BU8294" s="2"/>
      <c r="BV8294" s="2"/>
      <c r="BW8294" s="2"/>
      <c r="BX8294" s="2"/>
      <c r="BY8294" s="2"/>
      <c r="BZ8294" s="2"/>
      <c r="CA8294" s="2"/>
      <c r="CB8294" s="2"/>
      <c r="CC8294" s="2"/>
      <c r="CD8294" s="2"/>
      <c r="CE8294" s="2"/>
    </row>
    <row r="8295" spans="1:83" s="10" customFormat="1" ht="12.75" customHeight="1" x14ac:dyDescent="0.2">
      <c r="A8295" s="64" t="s">
        <v>13392</v>
      </c>
      <c r="B8295" s="9" t="s">
        <v>13393</v>
      </c>
      <c r="C8295" s="66" t="s">
        <v>4035</v>
      </c>
      <c r="D8295" s="44" t="s">
        <v>4269</v>
      </c>
      <c r="E8295" s="54"/>
      <c r="F8295" s="55"/>
      <c r="G8295" s="56">
        <v>1300</v>
      </c>
      <c r="H8295" s="57">
        <f t="shared" si="258"/>
        <v>1534</v>
      </c>
      <c r="I8295" s="58">
        <f t="shared" si="259"/>
        <v>0</v>
      </c>
      <c r="J8295" s="59"/>
      <c r="K8295" s="59"/>
      <c r="L8295" s="60"/>
      <c r="M8295" s="61"/>
      <c r="N8295" s="6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  <c r="AO8295" s="2"/>
      <c r="AP8295" s="2"/>
      <c r="AQ8295" s="2"/>
      <c r="AR8295" s="2"/>
      <c r="AS8295" s="2"/>
      <c r="AT8295" s="2"/>
      <c r="AU8295" s="2"/>
      <c r="AV8295" s="2"/>
      <c r="AW8295" s="2"/>
      <c r="AX8295" s="2"/>
      <c r="AY8295" s="2"/>
      <c r="AZ8295" s="2"/>
      <c r="BA8295" s="2"/>
      <c r="BB8295" s="2"/>
      <c r="BC8295" s="2"/>
      <c r="BD8295" s="2"/>
      <c r="BE8295" s="2"/>
      <c r="BF8295" s="2"/>
      <c r="BG8295" s="2"/>
      <c r="BH8295" s="2"/>
      <c r="BI8295" s="2"/>
      <c r="BJ8295" s="2"/>
      <c r="BK8295" s="2"/>
      <c r="BL8295" s="2"/>
      <c r="BM8295" s="2"/>
      <c r="BN8295" s="2"/>
      <c r="BO8295" s="2"/>
      <c r="BP8295" s="2"/>
      <c r="BQ8295" s="2"/>
      <c r="BR8295" s="2"/>
      <c r="BS8295" s="2"/>
      <c r="BT8295" s="2"/>
      <c r="BU8295" s="2"/>
      <c r="BV8295" s="2"/>
      <c r="BW8295" s="2"/>
      <c r="BX8295" s="2"/>
      <c r="BY8295" s="2"/>
      <c r="BZ8295" s="2"/>
      <c r="CA8295" s="2"/>
      <c r="CB8295" s="2"/>
      <c r="CC8295" s="2"/>
      <c r="CD8295" s="2"/>
      <c r="CE8295" s="2"/>
    </row>
    <row r="8296" spans="1:83" s="10" customFormat="1" ht="12.75" customHeight="1" x14ac:dyDescent="0.2">
      <c r="A8296" s="64" t="s">
        <v>13394</v>
      </c>
      <c r="B8296" s="9" t="s">
        <v>13395</v>
      </c>
      <c r="C8296" s="66" t="s">
        <v>4035</v>
      </c>
      <c r="D8296" s="44" t="s">
        <v>4269</v>
      </c>
      <c r="E8296" s="54"/>
      <c r="F8296" s="55"/>
      <c r="G8296" s="56">
        <v>1300</v>
      </c>
      <c r="H8296" s="57">
        <f t="shared" si="258"/>
        <v>1534</v>
      </c>
      <c r="I8296" s="58">
        <f t="shared" si="259"/>
        <v>0</v>
      </c>
      <c r="J8296" s="59"/>
      <c r="K8296" s="59"/>
      <c r="L8296" s="60"/>
      <c r="M8296" s="61"/>
      <c r="N8296" s="6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  <c r="AO8296" s="2"/>
      <c r="AP8296" s="2"/>
      <c r="AQ8296" s="2"/>
      <c r="AR8296" s="2"/>
      <c r="AS8296" s="2"/>
      <c r="AT8296" s="2"/>
      <c r="AU8296" s="2"/>
      <c r="AV8296" s="2"/>
      <c r="AW8296" s="2"/>
      <c r="AX8296" s="2"/>
      <c r="AY8296" s="2"/>
      <c r="AZ8296" s="2"/>
      <c r="BA8296" s="2"/>
      <c r="BB8296" s="2"/>
      <c r="BC8296" s="2"/>
      <c r="BD8296" s="2"/>
      <c r="BE8296" s="2"/>
      <c r="BF8296" s="2"/>
      <c r="BG8296" s="2"/>
      <c r="BH8296" s="2"/>
      <c r="BI8296" s="2"/>
      <c r="BJ8296" s="2"/>
      <c r="BK8296" s="2"/>
      <c r="BL8296" s="2"/>
      <c r="BM8296" s="2"/>
      <c r="BN8296" s="2"/>
      <c r="BO8296" s="2"/>
      <c r="BP8296" s="2"/>
      <c r="BQ8296" s="2"/>
      <c r="BR8296" s="2"/>
      <c r="BS8296" s="2"/>
      <c r="BT8296" s="2"/>
      <c r="BU8296" s="2"/>
      <c r="BV8296" s="2"/>
      <c r="BW8296" s="2"/>
      <c r="BX8296" s="2"/>
      <c r="BY8296" s="2"/>
      <c r="BZ8296" s="2"/>
      <c r="CA8296" s="2"/>
      <c r="CB8296" s="2"/>
      <c r="CC8296" s="2"/>
      <c r="CD8296" s="2"/>
      <c r="CE8296" s="2"/>
    </row>
    <row r="8297" spans="1:83" s="10" customFormat="1" ht="12.75" customHeight="1" x14ac:dyDescent="0.2">
      <c r="A8297" s="51" t="s">
        <v>3798</v>
      </c>
      <c r="B8297" s="9" t="s">
        <v>1279</v>
      </c>
      <c r="C8297" s="66" t="s">
        <v>4035</v>
      </c>
      <c r="D8297" s="44" t="s">
        <v>4269</v>
      </c>
      <c r="E8297" s="54"/>
      <c r="F8297" s="55"/>
      <c r="G8297" s="56">
        <v>500</v>
      </c>
      <c r="H8297" s="57">
        <f t="shared" si="258"/>
        <v>590</v>
      </c>
      <c r="I8297" s="58">
        <f t="shared" si="259"/>
        <v>0</v>
      </c>
      <c r="J8297" s="59" t="s">
        <v>4027</v>
      </c>
      <c r="K8297" s="59"/>
      <c r="L8297" s="65">
        <v>6370</v>
      </c>
      <c r="M8297" s="61">
        <v>0.25700000000000001</v>
      </c>
      <c r="N8297" s="6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  <c r="AX8297" s="2"/>
      <c r="AY8297" s="2"/>
      <c r="AZ8297" s="2"/>
      <c r="BA8297" s="2"/>
      <c r="BB8297" s="2"/>
      <c r="BC8297" s="2"/>
      <c r="BD8297" s="2"/>
      <c r="BE8297" s="2"/>
      <c r="BF8297" s="2"/>
      <c r="BG8297" s="2"/>
      <c r="BH8297" s="2"/>
      <c r="BI8297" s="2"/>
      <c r="BJ8297" s="2"/>
      <c r="BK8297" s="2"/>
      <c r="BL8297" s="2"/>
      <c r="BM8297" s="2"/>
      <c r="BN8297" s="2"/>
      <c r="BO8297" s="2"/>
      <c r="BP8297" s="2"/>
      <c r="BQ8297" s="2"/>
      <c r="BR8297" s="2"/>
      <c r="BS8297" s="2"/>
      <c r="BT8297" s="2"/>
      <c r="BU8297" s="2"/>
      <c r="BV8297" s="2"/>
      <c r="BW8297" s="2"/>
      <c r="BX8297" s="2"/>
      <c r="BY8297" s="2"/>
      <c r="BZ8297" s="2"/>
      <c r="CA8297" s="2"/>
      <c r="CB8297" s="2"/>
      <c r="CC8297" s="2"/>
      <c r="CD8297" s="2"/>
      <c r="CE8297" s="2"/>
    </row>
    <row r="8298" spans="1:83" s="10" customFormat="1" ht="12.75" customHeight="1" x14ac:dyDescent="0.2">
      <c r="A8298" s="51" t="s">
        <v>13396</v>
      </c>
      <c r="B8298" s="9" t="s">
        <v>13397</v>
      </c>
      <c r="C8298" s="66" t="s">
        <v>4035</v>
      </c>
      <c r="D8298" s="44" t="s">
        <v>4269</v>
      </c>
      <c r="E8298" s="54"/>
      <c r="F8298" s="55"/>
      <c r="G8298" s="56">
        <v>540.72</v>
      </c>
      <c r="H8298" s="57">
        <f t="shared" si="258"/>
        <v>638.04960000000005</v>
      </c>
      <c r="I8298" s="58">
        <f t="shared" si="259"/>
        <v>0</v>
      </c>
      <c r="J8298" s="59" t="s">
        <v>4027</v>
      </c>
      <c r="K8298" s="59"/>
      <c r="L8298" s="60" t="s">
        <v>4029</v>
      </c>
      <c r="M8298" s="61">
        <v>1.28</v>
      </c>
      <c r="N8298" s="6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  <c r="AX8298" s="2"/>
      <c r="AY8298" s="2"/>
      <c r="AZ8298" s="2"/>
      <c r="BA8298" s="2"/>
      <c r="BB8298" s="2"/>
      <c r="BC8298" s="2"/>
      <c r="BD8298" s="2"/>
      <c r="BE8298" s="2"/>
      <c r="BF8298" s="2"/>
      <c r="BG8298" s="2"/>
      <c r="BH8298" s="2"/>
      <c r="BI8298" s="2"/>
      <c r="BJ8298" s="2"/>
      <c r="BK8298" s="2"/>
      <c r="BL8298" s="2"/>
      <c r="BM8298" s="2"/>
      <c r="BN8298" s="2"/>
      <c r="BO8298" s="2"/>
      <c r="BP8298" s="2"/>
      <c r="BQ8298" s="2"/>
      <c r="BR8298" s="2"/>
      <c r="BS8298" s="2"/>
      <c r="BT8298" s="2"/>
      <c r="BU8298" s="2"/>
      <c r="BV8298" s="2"/>
      <c r="BW8298" s="2"/>
      <c r="BX8298" s="2"/>
      <c r="BY8298" s="2"/>
      <c r="BZ8298" s="2"/>
      <c r="CA8298" s="2"/>
      <c r="CB8298" s="2"/>
      <c r="CC8298" s="2"/>
      <c r="CD8298" s="2"/>
      <c r="CE8298" s="2"/>
    </row>
    <row r="8299" spans="1:83" s="10" customFormat="1" ht="12.75" customHeight="1" x14ac:dyDescent="0.2">
      <c r="A8299" s="51" t="s">
        <v>3799</v>
      </c>
      <c r="B8299" s="9" t="s">
        <v>325</v>
      </c>
      <c r="C8299" s="66" t="s">
        <v>4035</v>
      </c>
      <c r="D8299" s="44" t="s">
        <v>4269</v>
      </c>
      <c r="E8299" s="54"/>
      <c r="F8299" s="55"/>
      <c r="G8299" s="56">
        <v>61</v>
      </c>
      <c r="H8299" s="57">
        <f t="shared" si="258"/>
        <v>71.97999999999999</v>
      </c>
      <c r="I8299" s="58">
        <f t="shared" si="259"/>
        <v>0</v>
      </c>
      <c r="J8299" s="59" t="s">
        <v>4027</v>
      </c>
      <c r="K8299" s="59"/>
      <c r="L8299" s="60" t="s">
        <v>4475</v>
      </c>
      <c r="M8299" s="61">
        <v>0.08</v>
      </c>
      <c r="N8299" s="6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  <c r="AX8299" s="2"/>
      <c r="AY8299" s="2"/>
      <c r="AZ8299" s="2"/>
      <c r="BA8299" s="2"/>
      <c r="BB8299" s="2"/>
      <c r="BC8299" s="2"/>
      <c r="BD8299" s="2"/>
      <c r="BE8299" s="2"/>
      <c r="BF8299" s="2"/>
      <c r="BG8299" s="2"/>
      <c r="BH8299" s="2"/>
      <c r="BI8299" s="2"/>
      <c r="BJ8299" s="2"/>
      <c r="BK8299" s="2"/>
      <c r="BL8299" s="2"/>
      <c r="BM8299" s="2"/>
      <c r="BN8299" s="2"/>
      <c r="BO8299" s="2"/>
      <c r="BP8299" s="2"/>
      <c r="BQ8299" s="2"/>
      <c r="BR8299" s="2"/>
      <c r="BS8299" s="2"/>
      <c r="BT8299" s="2"/>
      <c r="BU8299" s="2"/>
      <c r="BV8299" s="2"/>
      <c r="BW8299" s="2"/>
      <c r="BX8299" s="2"/>
      <c r="BY8299" s="2"/>
      <c r="BZ8299" s="2"/>
      <c r="CA8299" s="2"/>
      <c r="CB8299" s="2"/>
      <c r="CC8299" s="2"/>
      <c r="CD8299" s="2"/>
      <c r="CE8299" s="2"/>
    </row>
    <row r="8300" spans="1:83" s="10" customFormat="1" ht="12.75" customHeight="1" x14ac:dyDescent="0.2">
      <c r="A8300" s="51" t="s">
        <v>13398</v>
      </c>
      <c r="B8300" s="9" t="s">
        <v>13399</v>
      </c>
      <c r="C8300" s="66" t="s">
        <v>4035</v>
      </c>
      <c r="D8300" s="44" t="s">
        <v>4269</v>
      </c>
      <c r="E8300" s="54"/>
      <c r="F8300" s="55"/>
      <c r="G8300" s="56">
        <v>1386.51</v>
      </c>
      <c r="H8300" s="57">
        <f t="shared" si="258"/>
        <v>1636.0817999999999</v>
      </c>
      <c r="I8300" s="58">
        <f t="shared" si="259"/>
        <v>0</v>
      </c>
      <c r="J8300" s="59" t="s">
        <v>4027</v>
      </c>
      <c r="K8300" s="59"/>
      <c r="L8300" s="60" t="s">
        <v>4029</v>
      </c>
      <c r="M8300" s="61">
        <v>6.06</v>
      </c>
      <c r="N8300" s="6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  <c r="AX8300" s="2"/>
      <c r="AY8300" s="2"/>
      <c r="AZ8300" s="2"/>
      <c r="BA8300" s="2"/>
      <c r="BB8300" s="2"/>
      <c r="BC8300" s="2"/>
      <c r="BD8300" s="2"/>
      <c r="BE8300" s="2"/>
      <c r="BF8300" s="2"/>
      <c r="BG8300" s="2"/>
      <c r="BH8300" s="2"/>
      <c r="BI8300" s="2"/>
      <c r="BJ8300" s="2"/>
      <c r="BK8300" s="2"/>
      <c r="BL8300" s="2"/>
      <c r="BM8300" s="2"/>
      <c r="BN8300" s="2"/>
      <c r="BO8300" s="2"/>
      <c r="BP8300" s="2"/>
      <c r="BQ8300" s="2"/>
      <c r="BR8300" s="2"/>
      <c r="BS8300" s="2"/>
      <c r="BT8300" s="2"/>
      <c r="BU8300" s="2"/>
      <c r="BV8300" s="2"/>
      <c r="BW8300" s="2"/>
      <c r="BX8300" s="2"/>
      <c r="BY8300" s="2"/>
      <c r="BZ8300" s="2"/>
      <c r="CA8300" s="2"/>
      <c r="CB8300" s="2"/>
      <c r="CC8300" s="2"/>
      <c r="CD8300" s="2"/>
      <c r="CE8300" s="2"/>
    </row>
    <row r="8301" spans="1:83" s="10" customFormat="1" ht="12.75" customHeight="1" x14ac:dyDescent="0.2">
      <c r="A8301" s="51" t="s">
        <v>13400</v>
      </c>
      <c r="B8301" s="9" t="s">
        <v>13399</v>
      </c>
      <c r="C8301" s="66" t="s">
        <v>4035</v>
      </c>
      <c r="D8301" s="44" t="s">
        <v>4269</v>
      </c>
      <c r="E8301" s="54"/>
      <c r="F8301" s="55"/>
      <c r="G8301" s="56">
        <v>1600.67</v>
      </c>
      <c r="H8301" s="57">
        <f t="shared" si="258"/>
        <v>1888.7906</v>
      </c>
      <c r="I8301" s="58">
        <f t="shared" si="259"/>
        <v>0</v>
      </c>
      <c r="J8301" s="59" t="s">
        <v>4027</v>
      </c>
      <c r="K8301" s="59"/>
      <c r="L8301" s="60" t="s">
        <v>4029</v>
      </c>
      <c r="M8301" s="61">
        <v>6.78</v>
      </c>
      <c r="N8301" s="6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  <c r="AX8301" s="2"/>
      <c r="AY8301" s="2"/>
      <c r="AZ8301" s="2"/>
      <c r="BA8301" s="2"/>
      <c r="BB8301" s="2"/>
      <c r="BC8301" s="2"/>
      <c r="BD8301" s="2"/>
      <c r="BE8301" s="2"/>
      <c r="BF8301" s="2"/>
      <c r="BG8301" s="2"/>
      <c r="BH8301" s="2"/>
      <c r="BI8301" s="2"/>
      <c r="BJ8301" s="2"/>
      <c r="BK8301" s="2"/>
      <c r="BL8301" s="2"/>
      <c r="BM8301" s="2"/>
      <c r="BN8301" s="2"/>
      <c r="BO8301" s="2"/>
      <c r="BP8301" s="2"/>
      <c r="BQ8301" s="2"/>
      <c r="BR8301" s="2"/>
      <c r="BS8301" s="2"/>
      <c r="BT8301" s="2"/>
      <c r="BU8301" s="2"/>
      <c r="BV8301" s="2"/>
      <c r="BW8301" s="2"/>
      <c r="BX8301" s="2"/>
      <c r="BY8301" s="2"/>
      <c r="BZ8301" s="2"/>
      <c r="CA8301" s="2"/>
      <c r="CB8301" s="2"/>
      <c r="CC8301" s="2"/>
      <c r="CD8301" s="2"/>
      <c r="CE8301" s="2"/>
    </row>
    <row r="8302" spans="1:83" s="10" customFormat="1" ht="12.75" customHeight="1" x14ac:dyDescent="0.2">
      <c r="A8302" s="51" t="s">
        <v>3800</v>
      </c>
      <c r="B8302" s="9" t="s">
        <v>1280</v>
      </c>
      <c r="C8302" s="66" t="s">
        <v>4035</v>
      </c>
      <c r="D8302" s="44" t="s">
        <v>4269</v>
      </c>
      <c r="E8302" s="54"/>
      <c r="F8302" s="55"/>
      <c r="G8302" s="56">
        <v>500.44</v>
      </c>
      <c r="H8302" s="57">
        <f t="shared" si="258"/>
        <v>590.51919999999996</v>
      </c>
      <c r="I8302" s="58">
        <f t="shared" si="259"/>
        <v>0</v>
      </c>
      <c r="J8302" s="59" t="s">
        <v>4027</v>
      </c>
      <c r="K8302" s="59"/>
      <c r="L8302" s="60" t="s">
        <v>11377</v>
      </c>
      <c r="M8302" s="61">
        <v>0.3</v>
      </c>
      <c r="N8302" s="6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  <c r="AX8302" s="2"/>
      <c r="AY8302" s="2"/>
      <c r="AZ8302" s="2"/>
      <c r="BA8302" s="2"/>
      <c r="BB8302" s="2"/>
      <c r="BC8302" s="2"/>
      <c r="BD8302" s="2"/>
      <c r="BE8302" s="2"/>
      <c r="BF8302" s="2"/>
      <c r="BG8302" s="2"/>
      <c r="BH8302" s="2"/>
      <c r="BI8302" s="2"/>
      <c r="BJ8302" s="2"/>
      <c r="BK8302" s="2"/>
      <c r="BL8302" s="2"/>
      <c r="BM8302" s="2"/>
      <c r="BN8302" s="2"/>
      <c r="BO8302" s="2"/>
      <c r="BP8302" s="2"/>
      <c r="BQ8302" s="2"/>
      <c r="BR8302" s="2"/>
      <c r="BS8302" s="2"/>
      <c r="BT8302" s="2"/>
      <c r="BU8302" s="2"/>
      <c r="BV8302" s="2"/>
      <c r="BW8302" s="2"/>
      <c r="BX8302" s="2"/>
      <c r="BY8302" s="2"/>
      <c r="BZ8302" s="2"/>
      <c r="CA8302" s="2"/>
      <c r="CB8302" s="2"/>
      <c r="CC8302" s="2"/>
      <c r="CD8302" s="2"/>
      <c r="CE8302" s="2"/>
    </row>
    <row r="8303" spans="1:83" s="10" customFormat="1" ht="12.75" customHeight="1" x14ac:dyDescent="0.2">
      <c r="A8303" s="51" t="s">
        <v>3801</v>
      </c>
      <c r="B8303" s="9" t="s">
        <v>3</v>
      </c>
      <c r="C8303" s="66" t="s">
        <v>4035</v>
      </c>
      <c r="D8303" s="44" t="s">
        <v>4269</v>
      </c>
      <c r="E8303" s="54"/>
      <c r="F8303" s="55"/>
      <c r="G8303" s="56">
        <v>310.27</v>
      </c>
      <c r="H8303" s="57">
        <f t="shared" si="258"/>
        <v>366.11859999999996</v>
      </c>
      <c r="I8303" s="58">
        <f t="shared" si="259"/>
        <v>0</v>
      </c>
      <c r="J8303" s="59" t="s">
        <v>4027</v>
      </c>
      <c r="K8303" s="59"/>
      <c r="L8303" s="60" t="s">
        <v>4475</v>
      </c>
      <c r="M8303" s="61">
        <v>0.9</v>
      </c>
      <c r="N8303" s="6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  <c r="AX8303" s="2"/>
      <c r="AY8303" s="2"/>
      <c r="AZ8303" s="2"/>
      <c r="BA8303" s="2"/>
      <c r="BB8303" s="2"/>
      <c r="BC8303" s="2"/>
      <c r="BD8303" s="2"/>
      <c r="BE8303" s="2"/>
      <c r="BF8303" s="2"/>
      <c r="BG8303" s="2"/>
      <c r="BH8303" s="2"/>
      <c r="BI8303" s="2"/>
      <c r="BJ8303" s="2"/>
      <c r="BK8303" s="2"/>
      <c r="BL8303" s="2"/>
      <c r="BM8303" s="2"/>
      <c r="BN8303" s="2"/>
      <c r="BO8303" s="2"/>
      <c r="BP8303" s="2"/>
      <c r="BQ8303" s="2"/>
      <c r="BR8303" s="2"/>
      <c r="BS8303" s="2"/>
      <c r="BT8303" s="2"/>
      <c r="BU8303" s="2"/>
      <c r="BV8303" s="2"/>
      <c r="BW8303" s="2"/>
      <c r="BX8303" s="2"/>
      <c r="BY8303" s="2"/>
      <c r="BZ8303" s="2"/>
      <c r="CA8303" s="2"/>
      <c r="CB8303" s="2"/>
      <c r="CC8303" s="2"/>
      <c r="CD8303" s="2"/>
      <c r="CE8303" s="2"/>
    </row>
    <row r="8304" spans="1:83" s="10" customFormat="1" ht="12.75" customHeight="1" x14ac:dyDescent="0.2">
      <c r="A8304" s="64" t="s">
        <v>13401</v>
      </c>
      <c r="B8304" s="9" t="s">
        <v>1110</v>
      </c>
      <c r="C8304" s="53" t="s">
        <v>4007</v>
      </c>
      <c r="D8304" s="44" t="s">
        <v>4494</v>
      </c>
      <c r="E8304" s="54"/>
      <c r="F8304" s="55"/>
      <c r="G8304" s="56">
        <v>8015.38</v>
      </c>
      <c r="H8304" s="57">
        <f t="shared" si="258"/>
        <v>9458.1484</v>
      </c>
      <c r="I8304" s="58">
        <f t="shared" si="259"/>
        <v>0</v>
      </c>
      <c r="J8304" s="59" t="s">
        <v>4027</v>
      </c>
      <c r="K8304" s="59" t="s">
        <v>11403</v>
      </c>
      <c r="L8304" s="79" t="s">
        <v>9993</v>
      </c>
      <c r="M8304" s="61">
        <v>5.5</v>
      </c>
      <c r="N8304" s="6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  <c r="AX8304" s="2"/>
      <c r="AY8304" s="2"/>
      <c r="AZ8304" s="2"/>
      <c r="BA8304" s="2"/>
      <c r="BB8304" s="2"/>
      <c r="BC8304" s="2"/>
      <c r="BD8304" s="2"/>
      <c r="BE8304" s="2"/>
      <c r="BF8304" s="2"/>
      <c r="BG8304" s="2"/>
      <c r="BH8304" s="2"/>
      <c r="BI8304" s="2"/>
      <c r="BJ8304" s="2"/>
      <c r="BK8304" s="2"/>
      <c r="BL8304" s="2"/>
      <c r="BM8304" s="2"/>
      <c r="BN8304" s="2"/>
      <c r="BO8304" s="2"/>
      <c r="BP8304" s="2"/>
      <c r="BQ8304" s="2"/>
      <c r="BR8304" s="2"/>
      <c r="BS8304" s="2"/>
      <c r="BT8304" s="2"/>
      <c r="BU8304" s="2"/>
      <c r="BV8304" s="2"/>
      <c r="BW8304" s="2"/>
      <c r="BX8304" s="2"/>
      <c r="BY8304" s="2"/>
      <c r="BZ8304" s="2"/>
      <c r="CA8304" s="2"/>
      <c r="CB8304" s="2"/>
      <c r="CC8304" s="2"/>
      <c r="CD8304" s="2"/>
      <c r="CE8304" s="2"/>
    </row>
    <row r="8305" spans="1:83" s="10" customFormat="1" ht="12.75" customHeight="1" x14ac:dyDescent="0.2">
      <c r="A8305" s="51" t="s">
        <v>13402</v>
      </c>
      <c r="B8305" s="9" t="s">
        <v>1281</v>
      </c>
      <c r="C8305" s="66" t="s">
        <v>4035</v>
      </c>
      <c r="D8305" s="44" t="s">
        <v>4033</v>
      </c>
      <c r="E8305" s="54"/>
      <c r="F8305" s="55"/>
      <c r="G8305" s="56">
        <v>270</v>
      </c>
      <c r="H8305" s="57">
        <f t="shared" si="258"/>
        <v>318.59999999999997</v>
      </c>
      <c r="I8305" s="58">
        <f t="shared" si="259"/>
        <v>0</v>
      </c>
      <c r="J8305" s="59" t="s">
        <v>4027</v>
      </c>
      <c r="K8305" s="59"/>
      <c r="L8305" s="60" t="s">
        <v>4029</v>
      </c>
      <c r="M8305" s="61"/>
      <c r="N8305" s="6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  <c r="AX8305" s="2"/>
      <c r="AY8305" s="2"/>
      <c r="AZ8305" s="2"/>
      <c r="BA8305" s="2"/>
      <c r="BB8305" s="2"/>
      <c r="BC8305" s="2"/>
      <c r="BD8305" s="2"/>
      <c r="BE8305" s="2"/>
      <c r="BF8305" s="2"/>
      <c r="BG8305" s="2"/>
      <c r="BH8305" s="2"/>
      <c r="BI8305" s="2"/>
      <c r="BJ8305" s="2"/>
      <c r="BK8305" s="2"/>
      <c r="BL8305" s="2"/>
      <c r="BM8305" s="2"/>
      <c r="BN8305" s="2"/>
      <c r="BO8305" s="2"/>
      <c r="BP8305" s="2"/>
      <c r="BQ8305" s="2"/>
      <c r="BR8305" s="2"/>
      <c r="BS8305" s="2"/>
      <c r="BT8305" s="2"/>
      <c r="BU8305" s="2"/>
      <c r="BV8305" s="2"/>
      <c r="BW8305" s="2"/>
      <c r="BX8305" s="2"/>
      <c r="BY8305" s="2"/>
      <c r="BZ8305" s="2"/>
      <c r="CA8305" s="2"/>
      <c r="CB8305" s="2"/>
      <c r="CC8305" s="2"/>
      <c r="CD8305" s="2"/>
      <c r="CE8305" s="2"/>
    </row>
    <row r="8306" spans="1:83" s="10" customFormat="1" ht="12.75" customHeight="1" x14ac:dyDescent="0.2">
      <c r="A8306" s="51" t="s">
        <v>3802</v>
      </c>
      <c r="B8306" s="9" t="s">
        <v>1282</v>
      </c>
      <c r="C8306" s="66" t="s">
        <v>4035</v>
      </c>
      <c r="D8306" s="44" t="s">
        <v>4319</v>
      </c>
      <c r="E8306" s="54"/>
      <c r="F8306" s="55"/>
      <c r="G8306" s="56">
        <v>1650</v>
      </c>
      <c r="H8306" s="57">
        <f t="shared" si="258"/>
        <v>1947</v>
      </c>
      <c r="I8306" s="58">
        <f t="shared" si="259"/>
        <v>0</v>
      </c>
      <c r="J8306" s="59" t="s">
        <v>4027</v>
      </c>
      <c r="K8306" s="59"/>
      <c r="L8306" s="60" t="s">
        <v>4029</v>
      </c>
      <c r="M8306" s="61">
        <v>0.3</v>
      </c>
      <c r="N8306" s="6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  <c r="AX8306" s="2"/>
      <c r="AY8306" s="2"/>
      <c r="AZ8306" s="2"/>
      <c r="BA8306" s="2"/>
      <c r="BB8306" s="2"/>
      <c r="BC8306" s="2"/>
      <c r="BD8306" s="2"/>
      <c r="BE8306" s="2"/>
      <c r="BF8306" s="2"/>
      <c r="BG8306" s="2"/>
      <c r="BH8306" s="2"/>
      <c r="BI8306" s="2"/>
      <c r="BJ8306" s="2"/>
      <c r="BK8306" s="2"/>
      <c r="BL8306" s="2"/>
      <c r="BM8306" s="2"/>
      <c r="BN8306" s="2"/>
      <c r="BO8306" s="2"/>
      <c r="BP8306" s="2"/>
      <c r="BQ8306" s="2"/>
      <c r="BR8306" s="2"/>
      <c r="BS8306" s="2"/>
      <c r="BT8306" s="2"/>
      <c r="BU8306" s="2"/>
      <c r="BV8306" s="2"/>
      <c r="BW8306" s="2"/>
      <c r="BX8306" s="2"/>
      <c r="BY8306" s="2"/>
      <c r="BZ8306" s="2"/>
      <c r="CA8306" s="2"/>
      <c r="CB8306" s="2"/>
      <c r="CC8306" s="2"/>
      <c r="CD8306" s="2"/>
      <c r="CE8306" s="2"/>
    </row>
    <row r="8307" spans="1:83" s="10" customFormat="1" ht="12.75" customHeight="1" x14ac:dyDescent="0.2">
      <c r="A8307" s="51" t="s">
        <v>13403</v>
      </c>
      <c r="B8307" s="9" t="s">
        <v>880</v>
      </c>
      <c r="C8307" s="66" t="s">
        <v>4035</v>
      </c>
      <c r="D8307" s="44" t="s">
        <v>4319</v>
      </c>
      <c r="E8307" s="54"/>
      <c r="F8307" s="55"/>
      <c r="G8307" s="56">
        <v>75.42</v>
      </c>
      <c r="H8307" s="57">
        <f t="shared" si="258"/>
        <v>88.995599999999996</v>
      </c>
      <c r="I8307" s="58">
        <f t="shared" si="259"/>
        <v>0</v>
      </c>
      <c r="J8307" s="59" t="s">
        <v>4027</v>
      </c>
      <c r="K8307" s="59"/>
      <c r="L8307" s="60" t="s">
        <v>4029</v>
      </c>
      <c r="M8307" s="61">
        <v>4.3999999999999997E-2</v>
      </c>
      <c r="N8307" s="6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  <c r="AX8307" s="2"/>
      <c r="AY8307" s="2"/>
      <c r="AZ8307" s="2"/>
      <c r="BA8307" s="2"/>
      <c r="BB8307" s="2"/>
      <c r="BC8307" s="2"/>
      <c r="BD8307" s="2"/>
      <c r="BE8307" s="2"/>
      <c r="BF8307" s="2"/>
      <c r="BG8307" s="2"/>
      <c r="BH8307" s="2"/>
      <c r="BI8307" s="2"/>
      <c r="BJ8307" s="2"/>
      <c r="BK8307" s="2"/>
      <c r="BL8307" s="2"/>
      <c r="BM8307" s="2"/>
      <c r="BN8307" s="2"/>
      <c r="BO8307" s="2"/>
      <c r="BP8307" s="2"/>
      <c r="BQ8307" s="2"/>
      <c r="BR8307" s="2"/>
      <c r="BS8307" s="2"/>
      <c r="BT8307" s="2"/>
      <c r="BU8307" s="2"/>
      <c r="BV8307" s="2"/>
      <c r="BW8307" s="2"/>
      <c r="BX8307" s="2"/>
      <c r="BY8307" s="2"/>
      <c r="BZ8307" s="2"/>
      <c r="CA8307" s="2"/>
      <c r="CB8307" s="2"/>
      <c r="CC8307" s="2"/>
      <c r="CD8307" s="2"/>
      <c r="CE8307" s="2"/>
    </row>
    <row r="8308" spans="1:83" s="10" customFormat="1" ht="12.75" customHeight="1" x14ac:dyDescent="0.2">
      <c r="A8308" s="51" t="s">
        <v>13404</v>
      </c>
      <c r="B8308" s="9" t="s">
        <v>13405</v>
      </c>
      <c r="C8308" s="66" t="s">
        <v>4035</v>
      </c>
      <c r="D8308" s="44" t="s">
        <v>4748</v>
      </c>
      <c r="E8308" s="54"/>
      <c r="F8308" s="55"/>
      <c r="G8308" s="56">
        <v>2500</v>
      </c>
      <c r="H8308" s="57">
        <f t="shared" si="258"/>
        <v>2950</v>
      </c>
      <c r="I8308" s="58">
        <f t="shared" si="259"/>
        <v>0</v>
      </c>
      <c r="J8308" s="59" t="s">
        <v>4027</v>
      </c>
      <c r="K8308" s="59"/>
      <c r="L8308" s="60" t="s">
        <v>4029</v>
      </c>
      <c r="M8308" s="61">
        <v>4.2</v>
      </c>
      <c r="N8308" s="6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  <c r="AO8308" s="2"/>
      <c r="AP8308" s="2"/>
      <c r="AQ8308" s="2"/>
      <c r="AR8308" s="2"/>
      <c r="AS8308" s="2"/>
      <c r="AT8308" s="2"/>
      <c r="AU8308" s="2"/>
      <c r="AV8308" s="2"/>
      <c r="AW8308" s="2"/>
      <c r="AX8308" s="2"/>
      <c r="AY8308" s="2"/>
      <c r="AZ8308" s="2"/>
      <c r="BA8308" s="2"/>
      <c r="BB8308" s="2"/>
      <c r="BC8308" s="2"/>
      <c r="BD8308" s="2"/>
      <c r="BE8308" s="2"/>
      <c r="BF8308" s="2"/>
      <c r="BG8308" s="2"/>
      <c r="BH8308" s="2"/>
      <c r="BI8308" s="2"/>
      <c r="BJ8308" s="2"/>
      <c r="BK8308" s="2"/>
      <c r="BL8308" s="2"/>
      <c r="BM8308" s="2"/>
      <c r="BN8308" s="2"/>
      <c r="BO8308" s="2"/>
      <c r="BP8308" s="2"/>
      <c r="BQ8308" s="2"/>
      <c r="BR8308" s="2"/>
      <c r="BS8308" s="2"/>
      <c r="BT8308" s="2"/>
      <c r="BU8308" s="2"/>
      <c r="BV8308" s="2"/>
      <c r="BW8308" s="2"/>
      <c r="BX8308" s="2"/>
      <c r="BY8308" s="2"/>
      <c r="BZ8308" s="2"/>
      <c r="CA8308" s="2"/>
      <c r="CB8308" s="2"/>
      <c r="CC8308" s="2"/>
      <c r="CD8308" s="2"/>
      <c r="CE8308" s="2"/>
    </row>
    <row r="8309" spans="1:83" s="10" customFormat="1" ht="12.75" customHeight="1" x14ac:dyDescent="0.2">
      <c r="A8309" s="51" t="s">
        <v>13406</v>
      </c>
      <c r="B8309" s="9" t="s">
        <v>712</v>
      </c>
      <c r="C8309" s="66" t="s">
        <v>4035</v>
      </c>
      <c r="D8309" s="44" t="s">
        <v>4748</v>
      </c>
      <c r="E8309" s="54"/>
      <c r="F8309" s="55"/>
      <c r="G8309" s="56">
        <v>1200</v>
      </c>
      <c r="H8309" s="57">
        <f t="shared" si="258"/>
        <v>1416</v>
      </c>
      <c r="I8309" s="58">
        <f t="shared" si="259"/>
        <v>0</v>
      </c>
      <c r="J8309" s="59" t="s">
        <v>4027</v>
      </c>
      <c r="K8309" s="59"/>
      <c r="L8309" s="60" t="s">
        <v>4029</v>
      </c>
      <c r="M8309" s="61">
        <v>1.98</v>
      </c>
      <c r="N8309" s="6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  <c r="AX8309" s="2"/>
      <c r="AY8309" s="2"/>
      <c r="AZ8309" s="2"/>
      <c r="BA8309" s="2"/>
      <c r="BB8309" s="2"/>
      <c r="BC8309" s="2"/>
      <c r="BD8309" s="2"/>
      <c r="BE8309" s="2"/>
      <c r="BF8309" s="2"/>
      <c r="BG8309" s="2"/>
      <c r="BH8309" s="2"/>
      <c r="BI8309" s="2"/>
      <c r="BJ8309" s="2"/>
      <c r="BK8309" s="2"/>
      <c r="BL8309" s="2"/>
      <c r="BM8309" s="2"/>
      <c r="BN8309" s="2"/>
      <c r="BO8309" s="2"/>
      <c r="BP8309" s="2"/>
      <c r="BQ8309" s="2"/>
      <c r="BR8309" s="2"/>
      <c r="BS8309" s="2"/>
      <c r="BT8309" s="2"/>
      <c r="BU8309" s="2"/>
      <c r="BV8309" s="2"/>
      <c r="BW8309" s="2"/>
      <c r="BX8309" s="2"/>
      <c r="BY8309" s="2"/>
      <c r="BZ8309" s="2"/>
      <c r="CA8309" s="2"/>
      <c r="CB8309" s="2"/>
      <c r="CC8309" s="2"/>
      <c r="CD8309" s="2"/>
      <c r="CE8309" s="2"/>
    </row>
    <row r="8310" spans="1:83" s="10" customFormat="1" ht="12.75" customHeight="1" x14ac:dyDescent="0.2">
      <c r="A8310" s="51" t="s">
        <v>13407</v>
      </c>
      <c r="B8310" s="9" t="s">
        <v>203</v>
      </c>
      <c r="C8310" s="66" t="s">
        <v>4035</v>
      </c>
      <c r="D8310" s="44" t="s">
        <v>4748</v>
      </c>
      <c r="E8310" s="54"/>
      <c r="F8310" s="55"/>
      <c r="G8310" s="56">
        <v>908.78</v>
      </c>
      <c r="H8310" s="57">
        <f t="shared" si="258"/>
        <v>1072.3603999999998</v>
      </c>
      <c r="I8310" s="58">
        <f t="shared" si="259"/>
        <v>0</v>
      </c>
      <c r="J8310" s="59" t="s">
        <v>4027</v>
      </c>
      <c r="K8310" s="59"/>
      <c r="L8310" s="60" t="s">
        <v>4029</v>
      </c>
      <c r="M8310" s="61">
        <v>0.5</v>
      </c>
      <c r="N8310" s="6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  <c r="AO8310" s="2"/>
      <c r="AP8310" s="2"/>
      <c r="AQ8310" s="2"/>
      <c r="AR8310" s="2"/>
      <c r="AS8310" s="2"/>
      <c r="AT8310" s="2"/>
      <c r="AU8310" s="2"/>
      <c r="AV8310" s="2"/>
      <c r="AW8310" s="2"/>
      <c r="AX8310" s="2"/>
      <c r="AY8310" s="2"/>
      <c r="AZ8310" s="2"/>
      <c r="BA8310" s="2"/>
      <c r="BB8310" s="2"/>
      <c r="BC8310" s="2"/>
      <c r="BD8310" s="2"/>
      <c r="BE8310" s="2"/>
      <c r="BF8310" s="2"/>
      <c r="BG8310" s="2"/>
      <c r="BH8310" s="2"/>
      <c r="BI8310" s="2"/>
      <c r="BJ8310" s="2"/>
      <c r="BK8310" s="2"/>
      <c r="BL8310" s="2"/>
      <c r="BM8310" s="2"/>
      <c r="BN8310" s="2"/>
      <c r="BO8310" s="2"/>
      <c r="BP8310" s="2"/>
      <c r="BQ8310" s="2"/>
      <c r="BR8310" s="2"/>
      <c r="BS8310" s="2"/>
      <c r="BT8310" s="2"/>
      <c r="BU8310" s="2"/>
      <c r="BV8310" s="2"/>
      <c r="BW8310" s="2"/>
      <c r="BX8310" s="2"/>
      <c r="BY8310" s="2"/>
      <c r="BZ8310" s="2"/>
      <c r="CA8310" s="2"/>
      <c r="CB8310" s="2"/>
      <c r="CC8310" s="2"/>
      <c r="CD8310" s="2"/>
      <c r="CE8310" s="2"/>
    </row>
    <row r="8311" spans="1:83" s="10" customFormat="1" ht="12.75" customHeight="1" x14ac:dyDescent="0.2">
      <c r="A8311" s="51" t="s">
        <v>13408</v>
      </c>
      <c r="B8311" s="9" t="s">
        <v>37</v>
      </c>
      <c r="C8311" s="66" t="s">
        <v>4035</v>
      </c>
      <c r="D8311" s="44" t="s">
        <v>4748</v>
      </c>
      <c r="E8311" s="54"/>
      <c r="F8311" s="55"/>
      <c r="G8311" s="56">
        <v>285.27</v>
      </c>
      <c r="H8311" s="57">
        <f t="shared" si="258"/>
        <v>336.61859999999996</v>
      </c>
      <c r="I8311" s="58">
        <f t="shared" si="259"/>
        <v>0</v>
      </c>
      <c r="J8311" s="59" t="s">
        <v>4027</v>
      </c>
      <c r="K8311" s="59"/>
      <c r="L8311" s="60" t="s">
        <v>4029</v>
      </c>
      <c r="M8311" s="61">
        <v>0.7</v>
      </c>
      <c r="N8311" s="6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  <c r="AO8311" s="2"/>
      <c r="AP8311" s="2"/>
      <c r="AQ8311" s="2"/>
      <c r="AR8311" s="2"/>
      <c r="AS8311" s="2"/>
      <c r="AT8311" s="2"/>
      <c r="AU8311" s="2"/>
      <c r="AV8311" s="2"/>
      <c r="AW8311" s="2"/>
      <c r="AX8311" s="2"/>
      <c r="AY8311" s="2"/>
      <c r="AZ8311" s="2"/>
      <c r="BA8311" s="2"/>
      <c r="BB8311" s="2"/>
      <c r="BC8311" s="2"/>
      <c r="BD8311" s="2"/>
      <c r="BE8311" s="2"/>
      <c r="BF8311" s="2"/>
      <c r="BG8311" s="2"/>
      <c r="BH8311" s="2"/>
      <c r="BI8311" s="2"/>
      <c r="BJ8311" s="2"/>
      <c r="BK8311" s="2"/>
      <c r="BL8311" s="2"/>
      <c r="BM8311" s="2"/>
      <c r="BN8311" s="2"/>
      <c r="BO8311" s="2"/>
      <c r="BP8311" s="2"/>
      <c r="BQ8311" s="2"/>
      <c r="BR8311" s="2"/>
      <c r="BS8311" s="2"/>
      <c r="BT8311" s="2"/>
      <c r="BU8311" s="2"/>
      <c r="BV8311" s="2"/>
      <c r="BW8311" s="2"/>
      <c r="BX8311" s="2"/>
      <c r="BY8311" s="2"/>
      <c r="BZ8311" s="2"/>
      <c r="CA8311" s="2"/>
      <c r="CB8311" s="2"/>
      <c r="CC8311" s="2"/>
      <c r="CD8311" s="2"/>
      <c r="CE8311" s="2"/>
    </row>
    <row r="8312" spans="1:83" s="10" customFormat="1" ht="12.75" customHeight="1" x14ac:dyDescent="0.2">
      <c r="A8312" s="51" t="s">
        <v>13409</v>
      </c>
      <c r="B8312" s="9" t="s">
        <v>13410</v>
      </c>
      <c r="C8312" s="66" t="s">
        <v>4035</v>
      </c>
      <c r="D8312" s="44" t="s">
        <v>4748</v>
      </c>
      <c r="E8312" s="54"/>
      <c r="F8312" s="55"/>
      <c r="G8312" s="56">
        <v>987.74</v>
      </c>
      <c r="H8312" s="57">
        <f t="shared" si="258"/>
        <v>1165.5331999999999</v>
      </c>
      <c r="I8312" s="58">
        <f t="shared" si="259"/>
        <v>0</v>
      </c>
      <c r="J8312" s="59" t="s">
        <v>4027</v>
      </c>
      <c r="K8312" s="59"/>
      <c r="L8312" s="60" t="s">
        <v>4029</v>
      </c>
      <c r="M8312" s="61">
        <v>3.2</v>
      </c>
      <c r="N8312" s="6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  <c r="AO8312" s="2"/>
      <c r="AP8312" s="2"/>
      <c r="AQ8312" s="2"/>
      <c r="AR8312" s="2"/>
      <c r="AS8312" s="2"/>
      <c r="AT8312" s="2"/>
      <c r="AU8312" s="2"/>
      <c r="AV8312" s="2"/>
      <c r="AW8312" s="2"/>
      <c r="AX8312" s="2"/>
      <c r="AY8312" s="2"/>
      <c r="AZ8312" s="2"/>
      <c r="BA8312" s="2"/>
      <c r="BB8312" s="2"/>
      <c r="BC8312" s="2"/>
      <c r="BD8312" s="2"/>
      <c r="BE8312" s="2"/>
      <c r="BF8312" s="2"/>
      <c r="BG8312" s="2"/>
      <c r="BH8312" s="2"/>
      <c r="BI8312" s="2"/>
      <c r="BJ8312" s="2"/>
      <c r="BK8312" s="2"/>
      <c r="BL8312" s="2"/>
      <c r="BM8312" s="2"/>
      <c r="BN8312" s="2"/>
      <c r="BO8312" s="2"/>
      <c r="BP8312" s="2"/>
      <c r="BQ8312" s="2"/>
      <c r="BR8312" s="2"/>
      <c r="BS8312" s="2"/>
      <c r="BT8312" s="2"/>
      <c r="BU8312" s="2"/>
      <c r="BV8312" s="2"/>
      <c r="BW8312" s="2"/>
      <c r="BX8312" s="2"/>
      <c r="BY8312" s="2"/>
      <c r="BZ8312" s="2"/>
      <c r="CA8312" s="2"/>
      <c r="CB8312" s="2"/>
      <c r="CC8312" s="2"/>
      <c r="CD8312" s="2"/>
      <c r="CE8312" s="2"/>
    </row>
    <row r="8313" spans="1:83" s="10" customFormat="1" ht="12.75" customHeight="1" x14ac:dyDescent="0.2">
      <c r="A8313" s="51" t="s">
        <v>13411</v>
      </c>
      <c r="B8313" s="9" t="s">
        <v>10099</v>
      </c>
      <c r="C8313" s="66" t="s">
        <v>4035</v>
      </c>
      <c r="D8313" s="44" t="s">
        <v>4222</v>
      </c>
      <c r="E8313" s="54"/>
      <c r="F8313" s="55"/>
      <c r="G8313" s="56">
        <v>120</v>
      </c>
      <c r="H8313" s="57">
        <f t="shared" si="258"/>
        <v>141.6</v>
      </c>
      <c r="I8313" s="58">
        <f t="shared" si="259"/>
        <v>0</v>
      </c>
      <c r="J8313" s="59" t="s">
        <v>4027</v>
      </c>
      <c r="K8313" s="59"/>
      <c r="L8313" s="60" t="s">
        <v>4029</v>
      </c>
      <c r="M8313" s="61">
        <v>3.6999999999999998E-2</v>
      </c>
      <c r="N8313" s="6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  <c r="AO8313" s="2"/>
      <c r="AP8313" s="2"/>
      <c r="AQ8313" s="2"/>
      <c r="AR8313" s="2"/>
      <c r="AS8313" s="2"/>
      <c r="AT8313" s="2"/>
      <c r="AU8313" s="2"/>
      <c r="AV8313" s="2"/>
      <c r="AW8313" s="2"/>
      <c r="AX8313" s="2"/>
      <c r="AY8313" s="2"/>
      <c r="AZ8313" s="2"/>
      <c r="BA8313" s="2"/>
      <c r="BB8313" s="2"/>
      <c r="BC8313" s="2"/>
      <c r="BD8313" s="2"/>
      <c r="BE8313" s="2"/>
      <c r="BF8313" s="2"/>
      <c r="BG8313" s="2"/>
      <c r="BH8313" s="2"/>
      <c r="BI8313" s="2"/>
      <c r="BJ8313" s="2"/>
      <c r="BK8313" s="2"/>
      <c r="BL8313" s="2"/>
      <c r="BM8313" s="2"/>
      <c r="BN8313" s="2"/>
      <c r="BO8313" s="2"/>
      <c r="BP8313" s="2"/>
      <c r="BQ8313" s="2"/>
      <c r="BR8313" s="2"/>
      <c r="BS8313" s="2"/>
      <c r="BT8313" s="2"/>
      <c r="BU8313" s="2"/>
      <c r="BV8313" s="2"/>
      <c r="BW8313" s="2"/>
      <c r="BX8313" s="2"/>
      <c r="BY8313" s="2"/>
      <c r="BZ8313" s="2"/>
      <c r="CA8313" s="2"/>
      <c r="CB8313" s="2"/>
      <c r="CC8313" s="2"/>
      <c r="CD8313" s="2"/>
      <c r="CE8313" s="2"/>
    </row>
    <row r="8314" spans="1:83" s="10" customFormat="1" ht="12.75" customHeight="1" x14ac:dyDescent="0.2">
      <c r="A8314" s="51" t="s">
        <v>13412</v>
      </c>
      <c r="B8314" s="9" t="s">
        <v>13413</v>
      </c>
      <c r="C8314" s="66" t="s">
        <v>4035</v>
      </c>
      <c r="D8314" s="44" t="s">
        <v>4222</v>
      </c>
      <c r="E8314" s="54"/>
      <c r="F8314" s="55"/>
      <c r="G8314" s="56">
        <v>345.36</v>
      </c>
      <c r="H8314" s="57">
        <f t="shared" si="258"/>
        <v>407.52479999999997</v>
      </c>
      <c r="I8314" s="58">
        <f t="shared" si="259"/>
        <v>0</v>
      </c>
      <c r="J8314" s="59"/>
      <c r="K8314" s="59"/>
      <c r="L8314" s="60"/>
      <c r="M8314" s="61"/>
      <c r="N8314" s="6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  <c r="AX8314" s="2"/>
      <c r="AY8314" s="2"/>
      <c r="AZ8314" s="2"/>
      <c r="BA8314" s="2"/>
      <c r="BB8314" s="2"/>
      <c r="BC8314" s="2"/>
      <c r="BD8314" s="2"/>
      <c r="BE8314" s="2"/>
      <c r="BF8314" s="2"/>
      <c r="BG8314" s="2"/>
      <c r="BH8314" s="2"/>
      <c r="BI8314" s="2"/>
      <c r="BJ8314" s="2"/>
      <c r="BK8314" s="2"/>
      <c r="BL8314" s="2"/>
      <c r="BM8314" s="2"/>
      <c r="BN8314" s="2"/>
      <c r="BO8314" s="2"/>
      <c r="BP8314" s="2"/>
      <c r="BQ8314" s="2"/>
      <c r="BR8314" s="2"/>
      <c r="BS8314" s="2"/>
      <c r="BT8314" s="2"/>
      <c r="BU8314" s="2"/>
      <c r="BV8314" s="2"/>
      <c r="BW8314" s="2"/>
      <c r="BX8314" s="2"/>
      <c r="BY8314" s="2"/>
      <c r="BZ8314" s="2"/>
      <c r="CA8314" s="2"/>
      <c r="CB8314" s="2"/>
      <c r="CC8314" s="2"/>
      <c r="CD8314" s="2"/>
      <c r="CE8314" s="2"/>
    </row>
    <row r="8315" spans="1:83" s="10" customFormat="1" ht="12.75" customHeight="1" x14ac:dyDescent="0.2">
      <c r="A8315" s="69" t="s">
        <v>13414</v>
      </c>
      <c r="B8315" s="9" t="s">
        <v>660</v>
      </c>
      <c r="C8315" s="53" t="s">
        <v>4007</v>
      </c>
      <c r="D8315" s="44" t="s">
        <v>4146</v>
      </c>
      <c r="E8315" s="54"/>
      <c r="F8315" s="55"/>
      <c r="G8315" s="56">
        <v>5900</v>
      </c>
      <c r="H8315" s="57">
        <f t="shared" si="258"/>
        <v>6962</v>
      </c>
      <c r="I8315" s="58">
        <f t="shared" si="259"/>
        <v>0</v>
      </c>
      <c r="J8315" s="59"/>
      <c r="K8315" s="59" t="s">
        <v>4496</v>
      </c>
      <c r="L8315" s="60" t="s">
        <v>4414</v>
      </c>
      <c r="M8315" s="61"/>
      <c r="N8315" s="6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  <c r="AX8315" s="2"/>
      <c r="AY8315" s="2"/>
      <c r="AZ8315" s="2"/>
      <c r="BA8315" s="2"/>
      <c r="BB8315" s="2"/>
      <c r="BC8315" s="2"/>
      <c r="BD8315" s="2"/>
      <c r="BE8315" s="2"/>
      <c r="BF8315" s="2"/>
      <c r="BG8315" s="2"/>
      <c r="BH8315" s="2"/>
      <c r="BI8315" s="2"/>
      <c r="BJ8315" s="2"/>
      <c r="BK8315" s="2"/>
      <c r="BL8315" s="2"/>
      <c r="BM8315" s="2"/>
      <c r="BN8315" s="2"/>
      <c r="BO8315" s="2"/>
      <c r="BP8315" s="2"/>
      <c r="BQ8315" s="2"/>
      <c r="BR8315" s="2"/>
      <c r="BS8315" s="2"/>
      <c r="BT8315" s="2"/>
      <c r="BU8315" s="2"/>
      <c r="BV8315" s="2"/>
      <c r="BW8315" s="2"/>
      <c r="BX8315" s="2"/>
      <c r="BY8315" s="2"/>
      <c r="BZ8315" s="2"/>
      <c r="CA8315" s="2"/>
      <c r="CB8315" s="2"/>
      <c r="CC8315" s="2"/>
      <c r="CD8315" s="2"/>
      <c r="CE8315" s="2"/>
    </row>
    <row r="8316" spans="1:83" s="14" customFormat="1" ht="12.75" customHeight="1" x14ac:dyDescent="0.2">
      <c r="A8316" s="51" t="s">
        <v>13415</v>
      </c>
      <c r="B8316" s="9" t="s">
        <v>714</v>
      </c>
      <c r="C8316" s="66" t="s">
        <v>4035</v>
      </c>
      <c r="D8316" s="44" t="s">
        <v>4146</v>
      </c>
      <c r="E8316" s="54"/>
      <c r="F8316" s="55"/>
      <c r="G8316" s="56">
        <v>7669.14</v>
      </c>
      <c r="H8316" s="57">
        <f t="shared" si="258"/>
        <v>9049.5851999999995</v>
      </c>
      <c r="I8316" s="58">
        <f t="shared" si="259"/>
        <v>0</v>
      </c>
      <c r="J8316" s="59" t="s">
        <v>4027</v>
      </c>
      <c r="K8316" s="59"/>
      <c r="L8316" s="60" t="s">
        <v>4029</v>
      </c>
      <c r="M8316" s="61">
        <v>1.94</v>
      </c>
      <c r="N8316" s="6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  <c r="AX8316" s="2"/>
      <c r="AY8316" s="2"/>
      <c r="AZ8316" s="2"/>
      <c r="BA8316" s="2"/>
      <c r="BB8316" s="2"/>
      <c r="BC8316" s="2"/>
      <c r="BD8316" s="2"/>
      <c r="BE8316" s="2"/>
      <c r="BF8316" s="2"/>
      <c r="BG8316" s="2"/>
      <c r="BH8316" s="2"/>
      <c r="BI8316" s="2"/>
      <c r="BJ8316" s="2"/>
      <c r="BK8316" s="2"/>
      <c r="BL8316" s="2"/>
      <c r="BM8316" s="2"/>
      <c r="BN8316" s="2"/>
      <c r="BO8316" s="2"/>
      <c r="BP8316" s="2"/>
      <c r="BQ8316" s="2"/>
      <c r="BR8316" s="2"/>
      <c r="BS8316" s="2"/>
      <c r="BT8316" s="2"/>
      <c r="BU8316" s="2"/>
      <c r="BV8316" s="2"/>
      <c r="BW8316" s="2"/>
      <c r="BX8316" s="2"/>
      <c r="BY8316" s="2"/>
      <c r="BZ8316" s="2"/>
      <c r="CA8316" s="2"/>
      <c r="CB8316" s="2"/>
      <c r="CC8316" s="2"/>
      <c r="CD8316" s="2"/>
      <c r="CE8316" s="2"/>
    </row>
    <row r="8317" spans="1:83" s="10" customFormat="1" ht="12.75" customHeight="1" x14ac:dyDescent="0.2">
      <c r="A8317" s="51" t="s">
        <v>13416</v>
      </c>
      <c r="B8317" s="9" t="s">
        <v>715</v>
      </c>
      <c r="C8317" s="66" t="s">
        <v>4035</v>
      </c>
      <c r="D8317" s="44" t="s">
        <v>4146</v>
      </c>
      <c r="E8317" s="54"/>
      <c r="F8317" s="55"/>
      <c r="G8317" s="56">
        <v>5000</v>
      </c>
      <c r="H8317" s="57">
        <f t="shared" si="258"/>
        <v>5900</v>
      </c>
      <c r="I8317" s="58">
        <f t="shared" si="259"/>
        <v>0</v>
      </c>
      <c r="J8317" s="59" t="s">
        <v>4027</v>
      </c>
      <c r="K8317" s="59"/>
      <c r="L8317" s="60" t="s">
        <v>4029</v>
      </c>
      <c r="M8317" s="61">
        <v>3.73</v>
      </c>
      <c r="N8317" s="6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  <c r="AX8317" s="2"/>
      <c r="AY8317" s="2"/>
      <c r="AZ8317" s="2"/>
      <c r="BA8317" s="2"/>
      <c r="BB8317" s="2"/>
      <c r="BC8317" s="2"/>
      <c r="BD8317" s="2"/>
      <c r="BE8317" s="2"/>
      <c r="BF8317" s="2"/>
      <c r="BG8317" s="2"/>
      <c r="BH8317" s="2"/>
      <c r="BI8317" s="2"/>
      <c r="BJ8317" s="2"/>
      <c r="BK8317" s="2"/>
      <c r="BL8317" s="2"/>
      <c r="BM8317" s="2"/>
      <c r="BN8317" s="2"/>
      <c r="BO8317" s="2"/>
      <c r="BP8317" s="2"/>
      <c r="BQ8317" s="2"/>
      <c r="BR8317" s="2"/>
      <c r="BS8317" s="2"/>
      <c r="BT8317" s="2"/>
      <c r="BU8317" s="2"/>
      <c r="BV8317" s="2"/>
      <c r="BW8317" s="2"/>
      <c r="BX8317" s="2"/>
      <c r="BY8317" s="2"/>
      <c r="BZ8317" s="2"/>
      <c r="CA8317" s="2"/>
      <c r="CB8317" s="2"/>
      <c r="CC8317" s="2"/>
      <c r="CD8317" s="2"/>
      <c r="CE8317" s="2"/>
    </row>
    <row r="8318" spans="1:83" s="10" customFormat="1" ht="12.75" customHeight="1" x14ac:dyDescent="0.2">
      <c r="A8318" s="51" t="s">
        <v>3803</v>
      </c>
      <c r="B8318" s="9" t="s">
        <v>716</v>
      </c>
      <c r="C8318" s="66" t="s">
        <v>4035</v>
      </c>
      <c r="D8318" s="44" t="s">
        <v>4146</v>
      </c>
      <c r="E8318" s="54"/>
      <c r="F8318" s="55"/>
      <c r="G8318" s="56">
        <v>4761.67</v>
      </c>
      <c r="H8318" s="57">
        <f t="shared" si="258"/>
        <v>5618.7705999999998</v>
      </c>
      <c r="I8318" s="58">
        <f t="shared" si="259"/>
        <v>0</v>
      </c>
      <c r="J8318" s="59" t="s">
        <v>4027</v>
      </c>
      <c r="K8318" s="59"/>
      <c r="L8318" s="60" t="s">
        <v>4414</v>
      </c>
      <c r="M8318" s="61">
        <v>1.38</v>
      </c>
      <c r="N8318" s="6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  <c r="AX8318" s="2"/>
      <c r="AY8318" s="2"/>
      <c r="AZ8318" s="2"/>
      <c r="BA8318" s="2"/>
      <c r="BB8318" s="2"/>
      <c r="BC8318" s="2"/>
      <c r="BD8318" s="2"/>
      <c r="BE8318" s="2"/>
      <c r="BF8318" s="2"/>
      <c r="BG8318" s="2"/>
      <c r="BH8318" s="2"/>
      <c r="BI8318" s="2"/>
      <c r="BJ8318" s="2"/>
      <c r="BK8318" s="2"/>
      <c r="BL8318" s="2"/>
      <c r="BM8318" s="2"/>
      <c r="BN8318" s="2"/>
      <c r="BO8318" s="2"/>
      <c r="BP8318" s="2"/>
      <c r="BQ8318" s="2"/>
      <c r="BR8318" s="2"/>
      <c r="BS8318" s="2"/>
      <c r="BT8318" s="2"/>
      <c r="BU8318" s="2"/>
      <c r="BV8318" s="2"/>
      <c r="BW8318" s="2"/>
      <c r="BX8318" s="2"/>
      <c r="BY8318" s="2"/>
      <c r="BZ8318" s="2"/>
      <c r="CA8318" s="2"/>
      <c r="CB8318" s="2"/>
      <c r="CC8318" s="2"/>
      <c r="CD8318" s="2"/>
      <c r="CE8318" s="2"/>
    </row>
    <row r="8319" spans="1:83" s="10" customFormat="1" ht="12.75" customHeight="1" x14ac:dyDescent="0.2">
      <c r="A8319" s="51" t="s">
        <v>3804</v>
      </c>
      <c r="B8319" s="9" t="s">
        <v>271</v>
      </c>
      <c r="C8319" s="66" t="s">
        <v>4035</v>
      </c>
      <c r="D8319" s="44" t="s">
        <v>4146</v>
      </c>
      <c r="E8319" s="54"/>
      <c r="F8319" s="55"/>
      <c r="G8319" s="56">
        <v>1250</v>
      </c>
      <c r="H8319" s="57">
        <f t="shared" si="258"/>
        <v>1475</v>
      </c>
      <c r="I8319" s="58">
        <f t="shared" si="259"/>
        <v>0</v>
      </c>
      <c r="J8319" s="59" t="s">
        <v>4027</v>
      </c>
      <c r="K8319" s="59"/>
      <c r="L8319" s="79" t="s">
        <v>13417</v>
      </c>
      <c r="M8319" s="61">
        <v>0.8</v>
      </c>
      <c r="N8319" s="6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  <c r="AX8319" s="2"/>
      <c r="AY8319" s="2"/>
      <c r="AZ8319" s="2"/>
      <c r="BA8319" s="2"/>
      <c r="BB8319" s="2"/>
      <c r="BC8319" s="2"/>
      <c r="BD8319" s="2"/>
      <c r="BE8319" s="2"/>
      <c r="BF8319" s="2"/>
      <c r="BG8319" s="2"/>
      <c r="BH8319" s="2"/>
      <c r="BI8319" s="2"/>
      <c r="BJ8319" s="2"/>
      <c r="BK8319" s="2"/>
      <c r="BL8319" s="2"/>
      <c r="BM8319" s="2"/>
      <c r="BN8319" s="2"/>
      <c r="BO8319" s="2"/>
      <c r="BP8319" s="2"/>
      <c r="BQ8319" s="2"/>
      <c r="BR8319" s="2"/>
      <c r="BS8319" s="2"/>
      <c r="BT8319" s="2"/>
      <c r="BU8319" s="2"/>
      <c r="BV8319" s="2"/>
      <c r="BW8319" s="2"/>
      <c r="BX8319" s="2"/>
      <c r="BY8319" s="2"/>
      <c r="BZ8319" s="2"/>
      <c r="CA8319" s="2"/>
      <c r="CB8319" s="2"/>
      <c r="CC8319" s="2"/>
      <c r="CD8319" s="2"/>
      <c r="CE8319" s="2"/>
    </row>
    <row r="8320" spans="1:83" s="10" customFormat="1" ht="12.75" customHeight="1" x14ac:dyDescent="0.2">
      <c r="A8320" s="51" t="s">
        <v>13418</v>
      </c>
      <c r="B8320" s="9" t="s">
        <v>13419</v>
      </c>
      <c r="C8320" s="66" t="s">
        <v>4035</v>
      </c>
      <c r="D8320" s="44" t="s">
        <v>4146</v>
      </c>
      <c r="E8320" s="54"/>
      <c r="F8320" s="55"/>
      <c r="G8320" s="56">
        <v>338.73</v>
      </c>
      <c r="H8320" s="57">
        <f t="shared" si="258"/>
        <v>399.70139999999998</v>
      </c>
      <c r="I8320" s="58">
        <f t="shared" si="259"/>
        <v>0</v>
      </c>
      <c r="J8320" s="59" t="s">
        <v>4027</v>
      </c>
      <c r="K8320" s="59"/>
      <c r="L8320" s="60" t="s">
        <v>4029</v>
      </c>
      <c r="M8320" s="61">
        <v>0.98</v>
      </c>
      <c r="N8320" s="6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  <c r="AX8320" s="2"/>
      <c r="AY8320" s="2"/>
      <c r="AZ8320" s="2"/>
      <c r="BA8320" s="2"/>
      <c r="BB8320" s="2"/>
      <c r="BC8320" s="2"/>
      <c r="BD8320" s="2"/>
      <c r="BE8320" s="2"/>
      <c r="BF8320" s="2"/>
      <c r="BG8320" s="2"/>
      <c r="BH8320" s="2"/>
      <c r="BI8320" s="2"/>
      <c r="BJ8320" s="2"/>
      <c r="BK8320" s="2"/>
      <c r="BL8320" s="2"/>
      <c r="BM8320" s="2"/>
      <c r="BN8320" s="2"/>
      <c r="BO8320" s="2"/>
      <c r="BP8320" s="2"/>
      <c r="BQ8320" s="2"/>
      <c r="BR8320" s="2"/>
      <c r="BS8320" s="2"/>
      <c r="BT8320" s="2"/>
      <c r="BU8320" s="2"/>
      <c r="BV8320" s="2"/>
      <c r="BW8320" s="2"/>
      <c r="BX8320" s="2"/>
      <c r="BY8320" s="2"/>
      <c r="BZ8320" s="2"/>
      <c r="CA8320" s="2"/>
      <c r="CB8320" s="2"/>
      <c r="CC8320" s="2"/>
      <c r="CD8320" s="2"/>
      <c r="CE8320" s="2"/>
    </row>
    <row r="8321" spans="1:83" s="10" customFormat="1" ht="12.75" customHeight="1" x14ac:dyDescent="0.2">
      <c r="A8321" s="51" t="s">
        <v>3805</v>
      </c>
      <c r="B8321" s="9" t="s">
        <v>835</v>
      </c>
      <c r="C8321" s="66" t="s">
        <v>4035</v>
      </c>
      <c r="D8321" s="44" t="s">
        <v>4146</v>
      </c>
      <c r="E8321" s="54"/>
      <c r="F8321" s="55"/>
      <c r="G8321" s="56">
        <v>360</v>
      </c>
      <c r="H8321" s="57">
        <f t="shared" si="258"/>
        <v>424.79999999999995</v>
      </c>
      <c r="I8321" s="58">
        <f t="shared" si="259"/>
        <v>0</v>
      </c>
      <c r="J8321" s="59" t="s">
        <v>4027</v>
      </c>
      <c r="K8321" s="59"/>
      <c r="L8321" s="60" t="s">
        <v>4029</v>
      </c>
      <c r="M8321" s="61">
        <v>0.5</v>
      </c>
      <c r="N8321" s="6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  <c r="AX8321" s="2"/>
      <c r="AY8321" s="2"/>
      <c r="AZ8321" s="2"/>
      <c r="BA8321" s="2"/>
      <c r="BB8321" s="2"/>
      <c r="BC8321" s="2"/>
      <c r="BD8321" s="2"/>
      <c r="BE8321" s="2"/>
      <c r="BF8321" s="2"/>
      <c r="BG8321" s="2"/>
      <c r="BH8321" s="2"/>
      <c r="BI8321" s="2"/>
      <c r="BJ8321" s="2"/>
      <c r="BK8321" s="2"/>
      <c r="BL8321" s="2"/>
      <c r="BM8321" s="2"/>
      <c r="BN8321" s="2"/>
      <c r="BO8321" s="2"/>
      <c r="BP8321" s="2"/>
      <c r="BQ8321" s="2"/>
      <c r="BR8321" s="2"/>
      <c r="BS8321" s="2"/>
      <c r="BT8321" s="2"/>
      <c r="BU8321" s="2"/>
      <c r="BV8321" s="2"/>
      <c r="BW8321" s="2"/>
      <c r="BX8321" s="2"/>
      <c r="BY8321" s="2"/>
      <c r="BZ8321" s="2"/>
      <c r="CA8321" s="2"/>
      <c r="CB8321" s="2"/>
      <c r="CC8321" s="2"/>
      <c r="CD8321" s="2"/>
      <c r="CE8321" s="2"/>
    </row>
    <row r="8322" spans="1:83" s="10" customFormat="1" ht="12.75" customHeight="1" x14ac:dyDescent="0.2">
      <c r="A8322" s="51" t="s">
        <v>13420</v>
      </c>
      <c r="B8322" s="9" t="s">
        <v>8332</v>
      </c>
      <c r="C8322" s="66" t="s">
        <v>4035</v>
      </c>
      <c r="D8322" s="44" t="s">
        <v>4146</v>
      </c>
      <c r="E8322" s="54"/>
      <c r="F8322" s="55"/>
      <c r="G8322" s="56">
        <v>706.75</v>
      </c>
      <c r="H8322" s="57">
        <f t="shared" si="258"/>
        <v>833.96499999999992</v>
      </c>
      <c r="I8322" s="58">
        <f t="shared" si="259"/>
        <v>0</v>
      </c>
      <c r="J8322" s="59" t="s">
        <v>4027</v>
      </c>
      <c r="K8322" s="59"/>
      <c r="L8322" s="60" t="s">
        <v>4029</v>
      </c>
      <c r="M8322" s="61">
        <v>0.18</v>
      </c>
      <c r="N8322" s="6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  <c r="AX8322" s="2"/>
      <c r="AY8322" s="2"/>
      <c r="AZ8322" s="2"/>
      <c r="BA8322" s="2"/>
      <c r="BB8322" s="2"/>
      <c r="BC8322" s="2"/>
      <c r="BD8322" s="2"/>
      <c r="BE8322" s="2"/>
      <c r="BF8322" s="2"/>
      <c r="BG8322" s="2"/>
      <c r="BH8322" s="2"/>
      <c r="BI8322" s="2"/>
      <c r="BJ8322" s="2"/>
      <c r="BK8322" s="2"/>
      <c r="BL8322" s="2"/>
      <c r="BM8322" s="2"/>
      <c r="BN8322" s="2"/>
      <c r="BO8322" s="2"/>
      <c r="BP8322" s="2"/>
      <c r="BQ8322" s="2"/>
      <c r="BR8322" s="2"/>
      <c r="BS8322" s="2"/>
      <c r="BT8322" s="2"/>
      <c r="BU8322" s="2"/>
      <c r="BV8322" s="2"/>
      <c r="BW8322" s="2"/>
      <c r="BX8322" s="2"/>
      <c r="BY8322" s="2"/>
      <c r="BZ8322" s="2"/>
      <c r="CA8322" s="2"/>
      <c r="CB8322" s="2"/>
      <c r="CC8322" s="2"/>
      <c r="CD8322" s="2"/>
      <c r="CE8322" s="2"/>
    </row>
    <row r="8323" spans="1:83" s="10" customFormat="1" ht="12.75" customHeight="1" x14ac:dyDescent="0.2">
      <c r="A8323" s="51" t="s">
        <v>3806</v>
      </c>
      <c r="B8323" s="9" t="s">
        <v>717</v>
      </c>
      <c r="C8323" s="66" t="s">
        <v>4035</v>
      </c>
      <c r="D8323" s="44" t="s">
        <v>4146</v>
      </c>
      <c r="E8323" s="54"/>
      <c r="F8323" s="55"/>
      <c r="G8323" s="56">
        <v>2319.4899999999998</v>
      </c>
      <c r="H8323" s="57">
        <f t="shared" si="258"/>
        <v>2736.9981999999995</v>
      </c>
      <c r="I8323" s="58">
        <f t="shared" si="259"/>
        <v>0</v>
      </c>
      <c r="J8323" s="59" t="s">
        <v>4027</v>
      </c>
      <c r="K8323" s="59"/>
      <c r="L8323" s="60" t="s">
        <v>4321</v>
      </c>
      <c r="M8323" s="61">
        <v>0.24</v>
      </c>
      <c r="N8323" s="6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  <c r="AX8323" s="2"/>
      <c r="AY8323" s="2"/>
      <c r="AZ8323" s="2"/>
      <c r="BA8323" s="2"/>
      <c r="BB8323" s="2"/>
      <c r="BC8323" s="2"/>
      <c r="BD8323" s="2"/>
      <c r="BE8323" s="2"/>
      <c r="BF8323" s="2"/>
      <c r="BG8323" s="2"/>
      <c r="BH8323" s="2"/>
      <c r="BI8323" s="2"/>
      <c r="BJ8323" s="2"/>
      <c r="BK8323" s="2"/>
      <c r="BL8323" s="2"/>
      <c r="BM8323" s="2"/>
      <c r="BN8323" s="2"/>
      <c r="BO8323" s="2"/>
      <c r="BP8323" s="2"/>
      <c r="BQ8323" s="2"/>
      <c r="BR8323" s="2"/>
      <c r="BS8323" s="2"/>
      <c r="BT8323" s="2"/>
      <c r="BU8323" s="2"/>
      <c r="BV8323" s="2"/>
      <c r="BW8323" s="2"/>
      <c r="BX8323" s="2"/>
      <c r="BY8323" s="2"/>
      <c r="BZ8323" s="2"/>
      <c r="CA8323" s="2"/>
      <c r="CB8323" s="2"/>
      <c r="CC8323" s="2"/>
      <c r="CD8323" s="2"/>
      <c r="CE8323" s="2"/>
    </row>
    <row r="8324" spans="1:83" s="10" customFormat="1" ht="12.75" customHeight="1" x14ac:dyDescent="0.2">
      <c r="A8324" s="69" t="s">
        <v>13421</v>
      </c>
      <c r="B8324" s="9" t="s">
        <v>203</v>
      </c>
      <c r="C8324" s="66" t="s">
        <v>4035</v>
      </c>
      <c r="D8324" s="44" t="s">
        <v>4146</v>
      </c>
      <c r="E8324" s="54"/>
      <c r="F8324" s="55"/>
      <c r="G8324" s="56">
        <v>135</v>
      </c>
      <c r="H8324" s="57">
        <f t="shared" si="258"/>
        <v>159.29999999999998</v>
      </c>
      <c r="I8324" s="58">
        <f t="shared" si="259"/>
        <v>0</v>
      </c>
      <c r="J8324" s="59"/>
      <c r="K8324" s="59"/>
      <c r="L8324" s="60" t="s">
        <v>4029</v>
      </c>
      <c r="M8324" s="61"/>
      <c r="N8324" s="6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  <c r="AX8324" s="2"/>
      <c r="AY8324" s="2"/>
      <c r="AZ8324" s="2"/>
      <c r="BA8324" s="2"/>
      <c r="BB8324" s="2"/>
      <c r="BC8324" s="2"/>
      <c r="BD8324" s="2"/>
      <c r="BE8324" s="2"/>
      <c r="BF8324" s="2"/>
      <c r="BG8324" s="2"/>
      <c r="BH8324" s="2"/>
      <c r="BI8324" s="2"/>
      <c r="BJ8324" s="2"/>
      <c r="BK8324" s="2"/>
      <c r="BL8324" s="2"/>
      <c r="BM8324" s="2"/>
      <c r="BN8324" s="2"/>
      <c r="BO8324" s="2"/>
      <c r="BP8324" s="2"/>
      <c r="BQ8324" s="2"/>
      <c r="BR8324" s="2"/>
      <c r="BS8324" s="2"/>
      <c r="BT8324" s="2"/>
      <c r="BU8324" s="2"/>
      <c r="BV8324" s="2"/>
      <c r="BW8324" s="2"/>
      <c r="BX8324" s="2"/>
      <c r="BY8324" s="2"/>
      <c r="BZ8324" s="2"/>
      <c r="CA8324" s="2"/>
      <c r="CB8324" s="2"/>
      <c r="CC8324" s="2"/>
      <c r="CD8324" s="2"/>
      <c r="CE8324" s="2"/>
    </row>
    <row r="8325" spans="1:83" s="10" customFormat="1" ht="12.75" customHeight="1" x14ac:dyDescent="0.2">
      <c r="A8325" s="51" t="s">
        <v>13422</v>
      </c>
      <c r="B8325" s="9" t="s">
        <v>13423</v>
      </c>
      <c r="C8325" s="66" t="s">
        <v>4035</v>
      </c>
      <c r="D8325" s="44" t="s">
        <v>4146</v>
      </c>
      <c r="E8325" s="54"/>
      <c r="F8325" s="55"/>
      <c r="G8325" s="56">
        <v>530</v>
      </c>
      <c r="H8325" s="57">
        <f t="shared" si="258"/>
        <v>625.4</v>
      </c>
      <c r="I8325" s="58">
        <f t="shared" si="259"/>
        <v>0</v>
      </c>
      <c r="J8325" s="59"/>
      <c r="K8325" s="59"/>
      <c r="L8325" s="60" t="s">
        <v>4029</v>
      </c>
      <c r="M8325" s="61"/>
      <c r="N8325" s="6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  <c r="AX8325" s="2"/>
      <c r="AY8325" s="2"/>
      <c r="AZ8325" s="2"/>
      <c r="BA8325" s="2"/>
      <c r="BB8325" s="2"/>
      <c r="BC8325" s="2"/>
      <c r="BD8325" s="2"/>
      <c r="BE8325" s="2"/>
      <c r="BF8325" s="2"/>
      <c r="BG8325" s="2"/>
      <c r="BH8325" s="2"/>
      <c r="BI8325" s="2"/>
      <c r="BJ8325" s="2"/>
      <c r="BK8325" s="2"/>
      <c r="BL8325" s="2"/>
      <c r="BM8325" s="2"/>
      <c r="BN8325" s="2"/>
      <c r="BO8325" s="2"/>
      <c r="BP8325" s="2"/>
      <c r="BQ8325" s="2"/>
      <c r="BR8325" s="2"/>
      <c r="BS8325" s="2"/>
      <c r="BT8325" s="2"/>
      <c r="BU8325" s="2"/>
      <c r="BV8325" s="2"/>
      <c r="BW8325" s="2"/>
      <c r="BX8325" s="2"/>
      <c r="BY8325" s="2"/>
      <c r="BZ8325" s="2"/>
      <c r="CA8325" s="2"/>
      <c r="CB8325" s="2"/>
      <c r="CC8325" s="2"/>
      <c r="CD8325" s="2"/>
      <c r="CE8325" s="2"/>
    </row>
    <row r="8326" spans="1:83" s="10" customFormat="1" ht="12.75" customHeight="1" x14ac:dyDescent="0.2">
      <c r="A8326" s="51" t="s">
        <v>3807</v>
      </c>
      <c r="B8326" s="9" t="s">
        <v>1283</v>
      </c>
      <c r="C8326" s="66" t="s">
        <v>4035</v>
      </c>
      <c r="D8326" s="44" t="s">
        <v>4146</v>
      </c>
      <c r="E8326" s="54"/>
      <c r="F8326" s="55"/>
      <c r="G8326" s="56">
        <v>630</v>
      </c>
      <c r="H8326" s="57">
        <f t="shared" si="258"/>
        <v>743.4</v>
      </c>
      <c r="I8326" s="58">
        <f t="shared" si="259"/>
        <v>0</v>
      </c>
      <c r="J8326" s="59" t="s">
        <v>4027</v>
      </c>
      <c r="K8326" s="59"/>
      <c r="L8326" s="60" t="s">
        <v>13424</v>
      </c>
      <c r="M8326" s="61">
        <v>0.95</v>
      </c>
      <c r="N8326" s="6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  <c r="AX8326" s="2"/>
      <c r="AY8326" s="2"/>
      <c r="AZ8326" s="2"/>
      <c r="BA8326" s="2"/>
      <c r="BB8326" s="2"/>
      <c r="BC8326" s="2"/>
      <c r="BD8326" s="2"/>
      <c r="BE8326" s="2"/>
      <c r="BF8326" s="2"/>
      <c r="BG8326" s="2"/>
      <c r="BH8326" s="2"/>
      <c r="BI8326" s="2"/>
      <c r="BJ8326" s="2"/>
      <c r="BK8326" s="2"/>
      <c r="BL8326" s="2"/>
      <c r="BM8326" s="2"/>
      <c r="BN8326" s="2"/>
      <c r="BO8326" s="2"/>
      <c r="BP8326" s="2"/>
      <c r="BQ8326" s="2"/>
      <c r="BR8326" s="2"/>
      <c r="BS8326" s="2"/>
      <c r="BT8326" s="2"/>
      <c r="BU8326" s="2"/>
      <c r="BV8326" s="2"/>
      <c r="BW8326" s="2"/>
      <c r="BX8326" s="2"/>
      <c r="BY8326" s="2"/>
      <c r="BZ8326" s="2"/>
      <c r="CA8326" s="2"/>
      <c r="CB8326" s="2"/>
      <c r="CC8326" s="2"/>
      <c r="CD8326" s="2"/>
      <c r="CE8326" s="2"/>
    </row>
    <row r="8327" spans="1:83" s="10" customFormat="1" ht="12.75" customHeight="1" x14ac:dyDescent="0.2">
      <c r="A8327" s="51" t="s">
        <v>3808</v>
      </c>
      <c r="B8327" s="9" t="s">
        <v>313</v>
      </c>
      <c r="C8327" s="66" t="s">
        <v>4035</v>
      </c>
      <c r="D8327" s="44" t="s">
        <v>4146</v>
      </c>
      <c r="E8327" s="54"/>
      <c r="F8327" s="55"/>
      <c r="G8327" s="56">
        <v>220</v>
      </c>
      <c r="H8327" s="57">
        <f t="shared" si="258"/>
        <v>259.59999999999997</v>
      </c>
      <c r="I8327" s="58">
        <f t="shared" si="259"/>
        <v>0</v>
      </c>
      <c r="J8327" s="59" t="s">
        <v>4027</v>
      </c>
      <c r="K8327" s="59"/>
      <c r="L8327" s="60" t="s">
        <v>7931</v>
      </c>
      <c r="M8327" s="61">
        <v>3.5000000000000003E-2</v>
      </c>
      <c r="N8327" s="6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  <c r="AO8327" s="2"/>
      <c r="AP8327" s="2"/>
      <c r="AQ8327" s="2"/>
      <c r="AR8327" s="2"/>
      <c r="AS8327" s="2"/>
      <c r="AT8327" s="2"/>
      <c r="AU8327" s="2"/>
      <c r="AV8327" s="2"/>
      <c r="AW8327" s="2"/>
      <c r="AX8327" s="2"/>
      <c r="AY8327" s="2"/>
      <c r="AZ8327" s="2"/>
      <c r="BA8327" s="2"/>
      <c r="BB8327" s="2"/>
      <c r="BC8327" s="2"/>
      <c r="BD8327" s="2"/>
      <c r="BE8327" s="2"/>
      <c r="BF8327" s="2"/>
      <c r="BG8327" s="2"/>
      <c r="BH8327" s="2"/>
      <c r="BI8327" s="2"/>
      <c r="BJ8327" s="2"/>
      <c r="BK8327" s="2"/>
      <c r="BL8327" s="2"/>
      <c r="BM8327" s="2"/>
      <c r="BN8327" s="2"/>
      <c r="BO8327" s="2"/>
      <c r="BP8327" s="2"/>
      <c r="BQ8327" s="2"/>
      <c r="BR8327" s="2"/>
      <c r="BS8327" s="2"/>
      <c r="BT8327" s="2"/>
      <c r="BU8327" s="2"/>
      <c r="BV8327" s="2"/>
      <c r="BW8327" s="2"/>
      <c r="BX8327" s="2"/>
      <c r="BY8327" s="2"/>
      <c r="BZ8327" s="2"/>
      <c r="CA8327" s="2"/>
      <c r="CB8327" s="2"/>
      <c r="CC8327" s="2"/>
      <c r="CD8327" s="2"/>
      <c r="CE8327" s="2"/>
    </row>
    <row r="8328" spans="1:83" s="10" customFormat="1" ht="12.75" customHeight="1" x14ac:dyDescent="0.2">
      <c r="A8328" s="51" t="s">
        <v>3809</v>
      </c>
      <c r="B8328" s="9" t="s">
        <v>313</v>
      </c>
      <c r="C8328" s="66" t="s">
        <v>4035</v>
      </c>
      <c r="D8328" s="44" t="s">
        <v>4146</v>
      </c>
      <c r="E8328" s="54"/>
      <c r="F8328" s="55"/>
      <c r="G8328" s="56">
        <v>190</v>
      </c>
      <c r="H8328" s="57">
        <f t="shared" ref="H8328:H8391" si="260">G8328*1.18</f>
        <v>224.2</v>
      </c>
      <c r="I8328" s="58">
        <f t="shared" ref="I8328:I8391" si="261">H8328*F8328</f>
        <v>0</v>
      </c>
      <c r="J8328" s="59" t="s">
        <v>4027</v>
      </c>
      <c r="K8328" s="59"/>
      <c r="L8328" s="60" t="s">
        <v>4414</v>
      </c>
      <c r="M8328" s="61">
        <v>3.4000000000000002E-2</v>
      </c>
      <c r="N8328" s="6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  <c r="AO8328" s="2"/>
      <c r="AP8328" s="2"/>
      <c r="AQ8328" s="2"/>
      <c r="AR8328" s="2"/>
      <c r="AS8328" s="2"/>
      <c r="AT8328" s="2"/>
      <c r="AU8328" s="2"/>
      <c r="AV8328" s="2"/>
      <c r="AW8328" s="2"/>
      <c r="AX8328" s="2"/>
      <c r="AY8328" s="2"/>
      <c r="AZ8328" s="2"/>
      <c r="BA8328" s="2"/>
      <c r="BB8328" s="2"/>
      <c r="BC8328" s="2"/>
      <c r="BD8328" s="2"/>
      <c r="BE8328" s="2"/>
      <c r="BF8328" s="2"/>
      <c r="BG8328" s="2"/>
      <c r="BH8328" s="2"/>
      <c r="BI8328" s="2"/>
      <c r="BJ8328" s="2"/>
      <c r="BK8328" s="2"/>
      <c r="BL8328" s="2"/>
      <c r="BM8328" s="2"/>
      <c r="BN8328" s="2"/>
      <c r="BO8328" s="2"/>
      <c r="BP8328" s="2"/>
      <c r="BQ8328" s="2"/>
      <c r="BR8328" s="2"/>
      <c r="BS8328" s="2"/>
      <c r="BT8328" s="2"/>
      <c r="BU8328" s="2"/>
      <c r="BV8328" s="2"/>
      <c r="BW8328" s="2"/>
      <c r="BX8328" s="2"/>
      <c r="BY8328" s="2"/>
      <c r="BZ8328" s="2"/>
      <c r="CA8328" s="2"/>
      <c r="CB8328" s="2"/>
      <c r="CC8328" s="2"/>
      <c r="CD8328" s="2"/>
      <c r="CE8328" s="2"/>
    </row>
    <row r="8329" spans="1:83" s="10" customFormat="1" ht="12.75" customHeight="1" x14ac:dyDescent="0.2">
      <c r="A8329" s="51" t="s">
        <v>3810</v>
      </c>
      <c r="B8329" s="9" t="s">
        <v>313</v>
      </c>
      <c r="C8329" s="66" t="s">
        <v>4035</v>
      </c>
      <c r="D8329" s="44" t="s">
        <v>4146</v>
      </c>
      <c r="E8329" s="54"/>
      <c r="F8329" s="55"/>
      <c r="G8329" s="56">
        <v>220</v>
      </c>
      <c r="H8329" s="57">
        <f t="shared" si="260"/>
        <v>259.59999999999997</v>
      </c>
      <c r="I8329" s="58">
        <f t="shared" si="261"/>
        <v>0</v>
      </c>
      <c r="J8329" s="59" t="s">
        <v>4027</v>
      </c>
      <c r="K8329" s="59"/>
      <c r="L8329" s="60" t="s">
        <v>7931</v>
      </c>
      <c r="M8329" s="61">
        <v>3.5999999999999997E-2</v>
      </c>
      <c r="N8329" s="6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  <c r="AO8329" s="2"/>
      <c r="AP8329" s="2"/>
      <c r="AQ8329" s="2"/>
      <c r="AR8329" s="2"/>
      <c r="AS8329" s="2"/>
      <c r="AT8329" s="2"/>
      <c r="AU8329" s="2"/>
      <c r="AV8329" s="2"/>
      <c r="AW8329" s="2"/>
      <c r="AX8329" s="2"/>
      <c r="AY8329" s="2"/>
      <c r="AZ8329" s="2"/>
      <c r="BA8329" s="2"/>
      <c r="BB8329" s="2"/>
      <c r="BC8329" s="2"/>
      <c r="BD8329" s="2"/>
      <c r="BE8329" s="2"/>
      <c r="BF8329" s="2"/>
      <c r="BG8329" s="2"/>
      <c r="BH8329" s="2"/>
      <c r="BI8329" s="2"/>
      <c r="BJ8329" s="2"/>
      <c r="BK8329" s="2"/>
      <c r="BL8329" s="2"/>
      <c r="BM8329" s="2"/>
      <c r="BN8329" s="2"/>
      <c r="BO8329" s="2"/>
      <c r="BP8329" s="2"/>
      <c r="BQ8329" s="2"/>
      <c r="BR8329" s="2"/>
      <c r="BS8329" s="2"/>
      <c r="BT8329" s="2"/>
      <c r="BU8329" s="2"/>
      <c r="BV8329" s="2"/>
      <c r="BW8329" s="2"/>
      <c r="BX8329" s="2"/>
      <c r="BY8329" s="2"/>
      <c r="BZ8329" s="2"/>
      <c r="CA8329" s="2"/>
      <c r="CB8329" s="2"/>
      <c r="CC8329" s="2"/>
      <c r="CD8329" s="2"/>
      <c r="CE8329" s="2"/>
    </row>
    <row r="8330" spans="1:83" s="10" customFormat="1" ht="12.75" customHeight="1" x14ac:dyDescent="0.2">
      <c r="A8330" s="51" t="s">
        <v>3811</v>
      </c>
      <c r="B8330" s="9" t="s">
        <v>1284</v>
      </c>
      <c r="C8330" s="66" t="s">
        <v>4035</v>
      </c>
      <c r="D8330" s="44" t="s">
        <v>4146</v>
      </c>
      <c r="E8330" s="54"/>
      <c r="F8330" s="55"/>
      <c r="G8330" s="56">
        <v>820</v>
      </c>
      <c r="H8330" s="57">
        <f t="shared" si="260"/>
        <v>967.59999999999991</v>
      </c>
      <c r="I8330" s="58">
        <f t="shared" si="261"/>
        <v>0</v>
      </c>
      <c r="J8330" s="59"/>
      <c r="K8330" s="59"/>
      <c r="L8330" s="60" t="s">
        <v>7931</v>
      </c>
      <c r="M8330" s="61">
        <v>0.18</v>
      </c>
      <c r="N8330" s="6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  <c r="AO8330" s="2"/>
      <c r="AP8330" s="2"/>
      <c r="AQ8330" s="2"/>
      <c r="AR8330" s="2"/>
      <c r="AS8330" s="2"/>
      <c r="AT8330" s="2"/>
      <c r="AU8330" s="2"/>
      <c r="AV8330" s="2"/>
      <c r="AW8330" s="2"/>
      <c r="AX8330" s="2"/>
      <c r="AY8330" s="2"/>
      <c r="AZ8330" s="2"/>
      <c r="BA8330" s="2"/>
      <c r="BB8330" s="2"/>
      <c r="BC8330" s="2"/>
      <c r="BD8330" s="2"/>
      <c r="BE8330" s="2"/>
      <c r="BF8330" s="2"/>
      <c r="BG8330" s="2"/>
      <c r="BH8330" s="2"/>
      <c r="BI8330" s="2"/>
      <c r="BJ8330" s="2"/>
      <c r="BK8330" s="2"/>
      <c r="BL8330" s="2"/>
      <c r="BM8330" s="2"/>
      <c r="BN8330" s="2"/>
      <c r="BO8330" s="2"/>
      <c r="BP8330" s="2"/>
      <c r="BQ8330" s="2"/>
      <c r="BR8330" s="2"/>
      <c r="BS8330" s="2"/>
      <c r="BT8330" s="2"/>
      <c r="BU8330" s="2"/>
      <c r="BV8330" s="2"/>
      <c r="BW8330" s="2"/>
      <c r="BX8330" s="2"/>
      <c r="BY8330" s="2"/>
      <c r="BZ8330" s="2"/>
      <c r="CA8330" s="2"/>
      <c r="CB8330" s="2"/>
      <c r="CC8330" s="2"/>
      <c r="CD8330" s="2"/>
      <c r="CE8330" s="2"/>
    </row>
    <row r="8331" spans="1:83" s="10" customFormat="1" ht="12.75" customHeight="1" x14ac:dyDescent="0.2">
      <c r="A8331" s="51" t="s">
        <v>13425</v>
      </c>
      <c r="B8331" s="9" t="s">
        <v>12757</v>
      </c>
      <c r="C8331" s="66" t="s">
        <v>4035</v>
      </c>
      <c r="D8331" s="44" t="s">
        <v>4146</v>
      </c>
      <c r="E8331" s="54"/>
      <c r="F8331" s="55"/>
      <c r="G8331" s="56">
        <v>374.89</v>
      </c>
      <c r="H8331" s="57">
        <f t="shared" si="260"/>
        <v>442.37019999999995</v>
      </c>
      <c r="I8331" s="58">
        <f t="shared" si="261"/>
        <v>0</v>
      </c>
      <c r="J8331" s="59" t="s">
        <v>4027</v>
      </c>
      <c r="K8331" s="59"/>
      <c r="L8331" s="60" t="s">
        <v>4029</v>
      </c>
      <c r="M8331" s="61">
        <v>5.0000000000000001E-3</v>
      </c>
      <c r="N8331" s="6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  <c r="AO8331" s="2"/>
      <c r="AP8331" s="2"/>
      <c r="AQ8331" s="2"/>
      <c r="AR8331" s="2"/>
      <c r="AS8331" s="2"/>
      <c r="AT8331" s="2"/>
      <c r="AU8331" s="2"/>
      <c r="AV8331" s="2"/>
      <c r="AW8331" s="2"/>
      <c r="AX8331" s="2"/>
      <c r="AY8331" s="2"/>
      <c r="AZ8331" s="2"/>
      <c r="BA8331" s="2"/>
      <c r="BB8331" s="2"/>
      <c r="BC8331" s="2"/>
      <c r="BD8331" s="2"/>
      <c r="BE8331" s="2"/>
      <c r="BF8331" s="2"/>
      <c r="BG8331" s="2"/>
      <c r="BH8331" s="2"/>
      <c r="BI8331" s="2"/>
      <c r="BJ8331" s="2"/>
      <c r="BK8331" s="2"/>
      <c r="BL8331" s="2"/>
      <c r="BM8331" s="2"/>
      <c r="BN8331" s="2"/>
      <c r="BO8331" s="2"/>
      <c r="BP8331" s="2"/>
      <c r="BQ8331" s="2"/>
      <c r="BR8331" s="2"/>
      <c r="BS8331" s="2"/>
      <c r="BT8331" s="2"/>
      <c r="BU8331" s="2"/>
      <c r="BV8331" s="2"/>
      <c r="BW8331" s="2"/>
      <c r="BX8331" s="2"/>
      <c r="BY8331" s="2"/>
      <c r="BZ8331" s="2"/>
      <c r="CA8331" s="2"/>
      <c r="CB8331" s="2"/>
      <c r="CC8331" s="2"/>
      <c r="CD8331" s="2"/>
      <c r="CE8331" s="2"/>
    </row>
    <row r="8332" spans="1:83" s="10" customFormat="1" ht="12.75" customHeight="1" x14ac:dyDescent="0.2">
      <c r="A8332" s="51" t="s">
        <v>13426</v>
      </c>
      <c r="B8332" s="9" t="s">
        <v>22</v>
      </c>
      <c r="C8332" s="66" t="s">
        <v>4035</v>
      </c>
      <c r="D8332" s="44" t="s">
        <v>4146</v>
      </c>
      <c r="E8332" s="54"/>
      <c r="F8332" s="55"/>
      <c r="G8332" s="56">
        <v>846.51</v>
      </c>
      <c r="H8332" s="57">
        <f t="shared" si="260"/>
        <v>998.88179999999988</v>
      </c>
      <c r="I8332" s="58">
        <f t="shared" si="261"/>
        <v>0</v>
      </c>
      <c r="J8332" s="59" t="s">
        <v>4027</v>
      </c>
      <c r="K8332" s="59"/>
      <c r="L8332" s="60" t="s">
        <v>4029</v>
      </c>
      <c r="M8332" s="61">
        <v>1.0999999999999999E-2</v>
      </c>
      <c r="N8332" s="6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  <c r="AO8332" s="2"/>
      <c r="AP8332" s="2"/>
      <c r="AQ8332" s="2"/>
      <c r="AR8332" s="2"/>
      <c r="AS8332" s="2"/>
      <c r="AT8332" s="2"/>
      <c r="AU8332" s="2"/>
      <c r="AV8332" s="2"/>
      <c r="AW8332" s="2"/>
      <c r="AX8332" s="2"/>
      <c r="AY8332" s="2"/>
      <c r="AZ8332" s="2"/>
      <c r="BA8332" s="2"/>
      <c r="BB8332" s="2"/>
      <c r="BC8332" s="2"/>
      <c r="BD8332" s="2"/>
      <c r="BE8332" s="2"/>
      <c r="BF8332" s="2"/>
      <c r="BG8332" s="2"/>
      <c r="BH8332" s="2"/>
      <c r="BI8332" s="2"/>
      <c r="BJ8332" s="2"/>
      <c r="BK8332" s="2"/>
      <c r="BL8332" s="2"/>
      <c r="BM8332" s="2"/>
      <c r="BN8332" s="2"/>
      <c r="BO8332" s="2"/>
      <c r="BP8332" s="2"/>
      <c r="BQ8332" s="2"/>
      <c r="BR8332" s="2"/>
      <c r="BS8332" s="2"/>
      <c r="BT8332" s="2"/>
      <c r="BU8332" s="2"/>
      <c r="BV8332" s="2"/>
      <c r="BW8332" s="2"/>
      <c r="BX8332" s="2"/>
      <c r="BY8332" s="2"/>
      <c r="BZ8332" s="2"/>
      <c r="CA8332" s="2"/>
      <c r="CB8332" s="2"/>
      <c r="CC8332" s="2"/>
      <c r="CD8332" s="2"/>
      <c r="CE8332" s="2"/>
    </row>
    <row r="8333" spans="1:83" s="10" customFormat="1" ht="12.75" customHeight="1" x14ac:dyDescent="0.2">
      <c r="A8333" s="51" t="s">
        <v>13427</v>
      </c>
      <c r="B8333" s="9" t="s">
        <v>419</v>
      </c>
      <c r="C8333" s="66" t="s">
        <v>4035</v>
      </c>
      <c r="D8333" s="44" t="s">
        <v>4124</v>
      </c>
      <c r="E8333" s="54"/>
      <c r="F8333" s="55"/>
      <c r="G8333" s="56">
        <v>2500</v>
      </c>
      <c r="H8333" s="57">
        <f t="shared" si="260"/>
        <v>2950</v>
      </c>
      <c r="I8333" s="58">
        <f t="shared" si="261"/>
        <v>0</v>
      </c>
      <c r="J8333" s="59" t="s">
        <v>4027</v>
      </c>
      <c r="K8333" s="59"/>
      <c r="L8333" s="60" t="s">
        <v>4029</v>
      </c>
      <c r="M8333" s="61">
        <v>1.7</v>
      </c>
      <c r="N8333" s="6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  <c r="AX8333" s="2"/>
      <c r="AY8333" s="2"/>
      <c r="AZ8333" s="2"/>
      <c r="BA8333" s="2"/>
      <c r="BB8333" s="2"/>
      <c r="BC8333" s="2"/>
      <c r="BD8333" s="2"/>
      <c r="BE8333" s="2"/>
      <c r="BF8333" s="2"/>
      <c r="BG8333" s="2"/>
      <c r="BH8333" s="2"/>
      <c r="BI8333" s="2"/>
      <c r="BJ8333" s="2"/>
      <c r="BK8333" s="2"/>
      <c r="BL8333" s="2"/>
      <c r="BM8333" s="2"/>
      <c r="BN8333" s="2"/>
      <c r="BO8333" s="2"/>
      <c r="BP8333" s="2"/>
      <c r="BQ8333" s="2"/>
      <c r="BR8333" s="2"/>
      <c r="BS8333" s="2"/>
      <c r="BT8333" s="2"/>
      <c r="BU8333" s="2"/>
      <c r="BV8333" s="2"/>
      <c r="BW8333" s="2"/>
      <c r="BX8333" s="2"/>
      <c r="BY8333" s="2"/>
      <c r="BZ8333" s="2"/>
      <c r="CA8333" s="2"/>
      <c r="CB8333" s="2"/>
      <c r="CC8333" s="2"/>
      <c r="CD8333" s="2"/>
      <c r="CE8333" s="2"/>
    </row>
    <row r="8334" spans="1:83" s="10" customFormat="1" ht="12.75" customHeight="1" x14ac:dyDescent="0.2">
      <c r="A8334" s="64" t="s">
        <v>13428</v>
      </c>
      <c r="B8334" s="9" t="s">
        <v>13429</v>
      </c>
      <c r="C8334" s="66" t="s">
        <v>4035</v>
      </c>
      <c r="D8334" s="44" t="s">
        <v>4966</v>
      </c>
      <c r="E8334" s="54"/>
      <c r="F8334" s="55"/>
      <c r="G8334" s="56">
        <v>1500</v>
      </c>
      <c r="H8334" s="57">
        <f t="shared" si="260"/>
        <v>1770</v>
      </c>
      <c r="I8334" s="58">
        <f t="shared" si="261"/>
        <v>0</v>
      </c>
      <c r="J8334" s="59"/>
      <c r="K8334" s="59"/>
      <c r="L8334" s="60"/>
      <c r="M8334" s="61"/>
      <c r="N8334" s="6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  <c r="AO8334" s="2"/>
      <c r="AP8334" s="2"/>
      <c r="AQ8334" s="2"/>
      <c r="AR8334" s="2"/>
      <c r="AS8334" s="2"/>
      <c r="AT8334" s="2"/>
      <c r="AU8334" s="2"/>
      <c r="AV8334" s="2"/>
      <c r="AW8334" s="2"/>
      <c r="AX8334" s="2"/>
      <c r="AY8334" s="2"/>
      <c r="AZ8334" s="2"/>
      <c r="BA8334" s="2"/>
      <c r="BB8334" s="2"/>
      <c r="BC8334" s="2"/>
      <c r="BD8334" s="2"/>
      <c r="BE8334" s="2"/>
      <c r="BF8334" s="2"/>
      <c r="BG8334" s="2"/>
      <c r="BH8334" s="2"/>
      <c r="BI8334" s="2"/>
      <c r="BJ8334" s="2"/>
      <c r="BK8334" s="2"/>
      <c r="BL8334" s="2"/>
      <c r="BM8334" s="2"/>
      <c r="BN8334" s="2"/>
      <c r="BO8334" s="2"/>
      <c r="BP8334" s="2"/>
      <c r="BQ8334" s="2"/>
      <c r="BR8334" s="2"/>
      <c r="BS8334" s="2"/>
      <c r="BT8334" s="2"/>
      <c r="BU8334" s="2"/>
      <c r="BV8334" s="2"/>
      <c r="BW8334" s="2"/>
      <c r="BX8334" s="2"/>
      <c r="BY8334" s="2"/>
      <c r="BZ8334" s="2"/>
      <c r="CA8334" s="2"/>
      <c r="CB8334" s="2"/>
      <c r="CC8334" s="2"/>
      <c r="CD8334" s="2"/>
      <c r="CE8334" s="2"/>
    </row>
    <row r="8335" spans="1:83" s="10" customFormat="1" ht="12.75" customHeight="1" x14ac:dyDescent="0.2">
      <c r="A8335" s="95" t="s">
        <v>13430</v>
      </c>
      <c r="B8335" s="9" t="s">
        <v>13431</v>
      </c>
      <c r="C8335" s="66" t="s">
        <v>4035</v>
      </c>
      <c r="D8335" s="44" t="s">
        <v>7186</v>
      </c>
      <c r="E8335" s="54"/>
      <c r="F8335" s="55"/>
      <c r="G8335" s="56">
        <v>6000</v>
      </c>
      <c r="H8335" s="57">
        <f t="shared" si="260"/>
        <v>7080</v>
      </c>
      <c r="I8335" s="58">
        <f t="shared" si="261"/>
        <v>0</v>
      </c>
      <c r="J8335" s="59" t="s">
        <v>9125</v>
      </c>
      <c r="K8335" s="59"/>
      <c r="L8335" s="60" t="s">
        <v>4029</v>
      </c>
      <c r="M8335" s="61">
        <v>16</v>
      </c>
      <c r="N8335" s="6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  <c r="AO8335" s="2"/>
      <c r="AP8335" s="2"/>
      <c r="AQ8335" s="2"/>
      <c r="AR8335" s="2"/>
      <c r="AS8335" s="2"/>
      <c r="AT8335" s="2"/>
      <c r="AU8335" s="2"/>
      <c r="AV8335" s="2"/>
      <c r="AW8335" s="2"/>
      <c r="AX8335" s="2"/>
      <c r="AY8335" s="2"/>
      <c r="AZ8335" s="2"/>
      <c r="BA8335" s="2"/>
      <c r="BB8335" s="2"/>
      <c r="BC8335" s="2"/>
      <c r="BD8335" s="2"/>
      <c r="BE8335" s="2"/>
      <c r="BF8335" s="2"/>
      <c r="BG8335" s="2"/>
      <c r="BH8335" s="2"/>
      <c r="BI8335" s="2"/>
      <c r="BJ8335" s="2"/>
      <c r="BK8335" s="2"/>
      <c r="BL8335" s="2"/>
      <c r="BM8335" s="2"/>
      <c r="BN8335" s="2"/>
      <c r="BO8335" s="2"/>
      <c r="BP8335" s="2"/>
      <c r="BQ8335" s="2"/>
      <c r="BR8335" s="2"/>
      <c r="BS8335" s="2"/>
      <c r="BT8335" s="2"/>
      <c r="BU8335" s="2"/>
      <c r="BV8335" s="2"/>
      <c r="BW8335" s="2"/>
      <c r="BX8335" s="2"/>
      <c r="BY8335" s="2"/>
      <c r="BZ8335" s="2"/>
      <c r="CA8335" s="2"/>
      <c r="CB8335" s="2"/>
      <c r="CC8335" s="2"/>
      <c r="CD8335" s="2"/>
      <c r="CE8335" s="2"/>
    </row>
    <row r="8336" spans="1:83" s="10" customFormat="1" ht="12.75" customHeight="1" x14ac:dyDescent="0.2">
      <c r="A8336" s="95" t="s">
        <v>13432</v>
      </c>
      <c r="B8336" s="9" t="s">
        <v>13433</v>
      </c>
      <c r="C8336" s="66" t="s">
        <v>4035</v>
      </c>
      <c r="D8336" s="44" t="s">
        <v>7186</v>
      </c>
      <c r="E8336" s="54"/>
      <c r="F8336" s="55"/>
      <c r="G8336" s="56">
        <v>11000</v>
      </c>
      <c r="H8336" s="57">
        <f t="shared" si="260"/>
        <v>12980</v>
      </c>
      <c r="I8336" s="58">
        <f t="shared" si="261"/>
        <v>0</v>
      </c>
      <c r="J8336" s="59" t="s">
        <v>9125</v>
      </c>
      <c r="K8336" s="59"/>
      <c r="L8336" s="60" t="s">
        <v>4029</v>
      </c>
      <c r="M8336" s="61">
        <v>36.4</v>
      </c>
      <c r="N8336" s="6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  <c r="AO8336" s="2"/>
      <c r="AP8336" s="2"/>
      <c r="AQ8336" s="2"/>
      <c r="AR8336" s="2"/>
      <c r="AS8336" s="2"/>
      <c r="AT8336" s="2"/>
      <c r="AU8336" s="2"/>
      <c r="AV8336" s="2"/>
      <c r="AW8336" s="2"/>
      <c r="AX8336" s="2"/>
      <c r="AY8336" s="2"/>
      <c r="AZ8336" s="2"/>
      <c r="BA8336" s="2"/>
      <c r="BB8336" s="2"/>
      <c r="BC8336" s="2"/>
      <c r="BD8336" s="2"/>
      <c r="BE8336" s="2"/>
      <c r="BF8336" s="2"/>
      <c r="BG8336" s="2"/>
      <c r="BH8336" s="2"/>
      <c r="BI8336" s="2"/>
      <c r="BJ8336" s="2"/>
      <c r="BK8336" s="2"/>
      <c r="BL8336" s="2"/>
      <c r="BM8336" s="2"/>
      <c r="BN8336" s="2"/>
      <c r="BO8336" s="2"/>
      <c r="BP8336" s="2"/>
      <c r="BQ8336" s="2"/>
      <c r="BR8336" s="2"/>
      <c r="BS8336" s="2"/>
      <c r="BT8336" s="2"/>
      <c r="BU8336" s="2"/>
      <c r="BV8336" s="2"/>
      <c r="BW8336" s="2"/>
      <c r="BX8336" s="2"/>
      <c r="BY8336" s="2"/>
      <c r="BZ8336" s="2"/>
      <c r="CA8336" s="2"/>
      <c r="CB8336" s="2"/>
      <c r="CC8336" s="2"/>
      <c r="CD8336" s="2"/>
      <c r="CE8336" s="2"/>
    </row>
    <row r="8337" spans="1:83" s="10" customFormat="1" ht="12.75" customHeight="1" x14ac:dyDescent="0.2">
      <c r="A8337" s="51" t="s">
        <v>13434</v>
      </c>
      <c r="B8337" s="9" t="s">
        <v>771</v>
      </c>
      <c r="C8337" s="66" t="s">
        <v>4035</v>
      </c>
      <c r="D8337" s="44" t="s">
        <v>7186</v>
      </c>
      <c r="E8337" s="54"/>
      <c r="F8337" s="55"/>
      <c r="G8337" s="56">
        <v>6000</v>
      </c>
      <c r="H8337" s="57">
        <f t="shared" si="260"/>
        <v>7080</v>
      </c>
      <c r="I8337" s="58">
        <f t="shared" si="261"/>
        <v>0</v>
      </c>
      <c r="J8337" s="59" t="s">
        <v>4027</v>
      </c>
      <c r="K8337" s="59"/>
      <c r="L8337" s="60" t="s">
        <v>4029</v>
      </c>
      <c r="M8337" s="61"/>
      <c r="N8337" s="6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  <c r="AO8337" s="2"/>
      <c r="AP8337" s="2"/>
      <c r="AQ8337" s="2"/>
      <c r="AR8337" s="2"/>
      <c r="AS8337" s="2"/>
      <c r="AT8337" s="2"/>
      <c r="AU8337" s="2"/>
      <c r="AV8337" s="2"/>
      <c r="AW8337" s="2"/>
      <c r="AX8337" s="2"/>
      <c r="AY8337" s="2"/>
      <c r="AZ8337" s="2"/>
      <c r="BA8337" s="2"/>
      <c r="BB8337" s="2"/>
      <c r="BC8337" s="2"/>
      <c r="BD8337" s="2"/>
      <c r="BE8337" s="2"/>
      <c r="BF8337" s="2"/>
      <c r="BG8337" s="2"/>
      <c r="BH8337" s="2"/>
      <c r="BI8337" s="2"/>
      <c r="BJ8337" s="2"/>
      <c r="BK8337" s="2"/>
      <c r="BL8337" s="2"/>
      <c r="BM8337" s="2"/>
      <c r="BN8337" s="2"/>
      <c r="BO8337" s="2"/>
      <c r="BP8337" s="2"/>
      <c r="BQ8337" s="2"/>
      <c r="BR8337" s="2"/>
      <c r="BS8337" s="2"/>
      <c r="BT8337" s="2"/>
      <c r="BU8337" s="2"/>
      <c r="BV8337" s="2"/>
      <c r="BW8337" s="2"/>
      <c r="BX8337" s="2"/>
      <c r="BY8337" s="2"/>
      <c r="BZ8337" s="2"/>
      <c r="CA8337" s="2"/>
      <c r="CB8337" s="2"/>
      <c r="CC8337" s="2"/>
      <c r="CD8337" s="2"/>
      <c r="CE8337" s="2"/>
    </row>
    <row r="8338" spans="1:83" s="10" customFormat="1" ht="12.75" customHeight="1" x14ac:dyDescent="0.2">
      <c r="A8338" s="78" t="s">
        <v>13435</v>
      </c>
      <c r="B8338" s="70" t="s">
        <v>13436</v>
      </c>
      <c r="C8338" s="66" t="s">
        <v>4035</v>
      </c>
      <c r="D8338" s="72" t="s">
        <v>7186</v>
      </c>
      <c r="E8338" s="54"/>
      <c r="F8338" s="55"/>
      <c r="G8338" s="56">
        <v>100</v>
      </c>
      <c r="H8338" s="57">
        <f t="shared" si="260"/>
        <v>118</v>
      </c>
      <c r="I8338" s="58">
        <f t="shared" si="261"/>
        <v>0</v>
      </c>
      <c r="J8338" s="59" t="s">
        <v>4015</v>
      </c>
      <c r="K8338" s="59"/>
      <c r="L8338" s="68" t="s">
        <v>4015</v>
      </c>
      <c r="M8338" s="61"/>
      <c r="N8338" s="6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  <c r="AO8338" s="2"/>
      <c r="AP8338" s="2"/>
      <c r="AQ8338" s="2"/>
      <c r="AR8338" s="2"/>
      <c r="AS8338" s="2"/>
      <c r="AT8338" s="2"/>
      <c r="AU8338" s="2"/>
      <c r="AV8338" s="2"/>
      <c r="AW8338" s="2"/>
      <c r="AX8338" s="2"/>
      <c r="AY8338" s="2"/>
      <c r="AZ8338" s="2"/>
      <c r="BA8338" s="2"/>
      <c r="BB8338" s="2"/>
      <c r="BC8338" s="2"/>
      <c r="BD8338" s="2"/>
      <c r="BE8338" s="2"/>
      <c r="BF8338" s="2"/>
      <c r="BG8338" s="2"/>
      <c r="BH8338" s="2"/>
      <c r="BI8338" s="2"/>
      <c r="BJ8338" s="2"/>
      <c r="BK8338" s="2"/>
      <c r="BL8338" s="2"/>
      <c r="BM8338" s="2"/>
      <c r="BN8338" s="2"/>
      <c r="BO8338" s="2"/>
      <c r="BP8338" s="2"/>
      <c r="BQ8338" s="2"/>
      <c r="BR8338" s="2"/>
      <c r="BS8338" s="2"/>
      <c r="BT8338" s="2"/>
      <c r="BU8338" s="2"/>
      <c r="BV8338" s="2"/>
      <c r="BW8338" s="2"/>
      <c r="BX8338" s="2"/>
      <c r="BY8338" s="2"/>
      <c r="BZ8338" s="2"/>
      <c r="CA8338" s="2"/>
      <c r="CB8338" s="2"/>
      <c r="CC8338" s="2"/>
      <c r="CD8338" s="2"/>
      <c r="CE8338" s="2"/>
    </row>
    <row r="8339" spans="1:83" s="10" customFormat="1" ht="12.75" customHeight="1" x14ac:dyDescent="0.2">
      <c r="A8339" s="78" t="s">
        <v>13437</v>
      </c>
      <c r="B8339" s="70" t="s">
        <v>13438</v>
      </c>
      <c r="C8339" s="66" t="s">
        <v>4035</v>
      </c>
      <c r="D8339" s="72" t="s">
        <v>7186</v>
      </c>
      <c r="E8339" s="54"/>
      <c r="F8339" s="55"/>
      <c r="G8339" s="56">
        <v>200</v>
      </c>
      <c r="H8339" s="57">
        <f t="shared" si="260"/>
        <v>236</v>
      </c>
      <c r="I8339" s="58">
        <f t="shared" si="261"/>
        <v>0</v>
      </c>
      <c r="J8339" s="59" t="s">
        <v>4015</v>
      </c>
      <c r="K8339" s="59"/>
      <c r="L8339" s="68" t="s">
        <v>4015</v>
      </c>
      <c r="M8339" s="61"/>
      <c r="N8339" s="6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  <c r="AO8339" s="2"/>
      <c r="AP8339" s="2"/>
      <c r="AQ8339" s="2"/>
      <c r="AR8339" s="2"/>
      <c r="AS8339" s="2"/>
      <c r="AT8339" s="2"/>
      <c r="AU8339" s="2"/>
      <c r="AV8339" s="2"/>
      <c r="AW8339" s="2"/>
      <c r="AX8339" s="2"/>
      <c r="AY8339" s="2"/>
      <c r="AZ8339" s="2"/>
      <c r="BA8339" s="2"/>
      <c r="BB8339" s="2"/>
      <c r="BC8339" s="2"/>
      <c r="BD8339" s="2"/>
      <c r="BE8339" s="2"/>
      <c r="BF8339" s="2"/>
      <c r="BG8339" s="2"/>
      <c r="BH8339" s="2"/>
      <c r="BI8339" s="2"/>
      <c r="BJ8339" s="2"/>
      <c r="BK8339" s="2"/>
      <c r="BL8339" s="2"/>
      <c r="BM8339" s="2"/>
      <c r="BN8339" s="2"/>
      <c r="BO8339" s="2"/>
      <c r="BP8339" s="2"/>
      <c r="BQ8339" s="2"/>
      <c r="BR8339" s="2"/>
      <c r="BS8339" s="2"/>
      <c r="BT8339" s="2"/>
      <c r="BU8339" s="2"/>
      <c r="BV8339" s="2"/>
      <c r="BW8339" s="2"/>
      <c r="BX8339" s="2"/>
      <c r="BY8339" s="2"/>
      <c r="BZ8339" s="2"/>
      <c r="CA8339" s="2"/>
      <c r="CB8339" s="2"/>
      <c r="CC8339" s="2"/>
      <c r="CD8339" s="2"/>
      <c r="CE8339" s="2"/>
    </row>
    <row r="8340" spans="1:83" s="10" customFormat="1" ht="12.75" customHeight="1" x14ac:dyDescent="0.2">
      <c r="A8340" s="51" t="s">
        <v>3812</v>
      </c>
      <c r="B8340" s="9" t="s">
        <v>1285</v>
      </c>
      <c r="C8340" s="66" t="s">
        <v>4035</v>
      </c>
      <c r="D8340" s="44" t="s">
        <v>7186</v>
      </c>
      <c r="E8340" s="54"/>
      <c r="F8340" s="55"/>
      <c r="G8340" s="56">
        <v>1762.29</v>
      </c>
      <c r="H8340" s="57">
        <f t="shared" si="260"/>
        <v>2079.5021999999999</v>
      </c>
      <c r="I8340" s="58">
        <f t="shared" si="261"/>
        <v>0</v>
      </c>
      <c r="J8340" s="59" t="s">
        <v>4027</v>
      </c>
      <c r="K8340" s="59"/>
      <c r="L8340" s="60" t="s">
        <v>13439</v>
      </c>
      <c r="M8340" s="61">
        <v>7.7</v>
      </c>
      <c r="N8340" s="6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  <c r="AO8340" s="2"/>
      <c r="AP8340" s="2"/>
      <c r="AQ8340" s="2"/>
      <c r="AR8340" s="2"/>
      <c r="AS8340" s="2"/>
      <c r="AT8340" s="2"/>
      <c r="AU8340" s="2"/>
      <c r="AV8340" s="2"/>
      <c r="AW8340" s="2"/>
      <c r="AX8340" s="2"/>
      <c r="AY8340" s="2"/>
      <c r="AZ8340" s="2"/>
      <c r="BA8340" s="2"/>
      <c r="BB8340" s="2"/>
      <c r="BC8340" s="2"/>
      <c r="BD8340" s="2"/>
      <c r="BE8340" s="2"/>
      <c r="BF8340" s="2"/>
      <c r="BG8340" s="2"/>
      <c r="BH8340" s="2"/>
      <c r="BI8340" s="2"/>
      <c r="BJ8340" s="2"/>
      <c r="BK8340" s="2"/>
      <c r="BL8340" s="2"/>
      <c r="BM8340" s="2"/>
      <c r="BN8340" s="2"/>
      <c r="BO8340" s="2"/>
      <c r="BP8340" s="2"/>
      <c r="BQ8340" s="2"/>
      <c r="BR8340" s="2"/>
      <c r="BS8340" s="2"/>
      <c r="BT8340" s="2"/>
      <c r="BU8340" s="2"/>
      <c r="BV8340" s="2"/>
      <c r="BW8340" s="2"/>
      <c r="BX8340" s="2"/>
      <c r="BY8340" s="2"/>
      <c r="BZ8340" s="2"/>
      <c r="CA8340" s="2"/>
      <c r="CB8340" s="2"/>
      <c r="CC8340" s="2"/>
      <c r="CD8340" s="2"/>
      <c r="CE8340" s="2"/>
    </row>
    <row r="8341" spans="1:83" s="10" customFormat="1" ht="12.75" customHeight="1" x14ac:dyDescent="0.2">
      <c r="A8341" s="51" t="s">
        <v>3813</v>
      </c>
      <c r="B8341" s="9" t="s">
        <v>663</v>
      </c>
      <c r="C8341" s="66" t="s">
        <v>4035</v>
      </c>
      <c r="D8341" s="44" t="s">
        <v>7186</v>
      </c>
      <c r="E8341" s="54"/>
      <c r="F8341" s="55"/>
      <c r="G8341" s="56">
        <v>335</v>
      </c>
      <c r="H8341" s="57">
        <f t="shared" si="260"/>
        <v>395.29999999999995</v>
      </c>
      <c r="I8341" s="58">
        <f t="shared" si="261"/>
        <v>0</v>
      </c>
      <c r="J8341" s="59" t="s">
        <v>4027</v>
      </c>
      <c r="K8341" s="59"/>
      <c r="L8341" s="60" t="s">
        <v>4029</v>
      </c>
      <c r="M8341" s="61">
        <v>1.3</v>
      </c>
      <c r="N8341" s="6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  <c r="AO8341" s="2"/>
      <c r="AP8341" s="2"/>
      <c r="AQ8341" s="2"/>
      <c r="AR8341" s="2"/>
      <c r="AS8341" s="2"/>
      <c r="AT8341" s="2"/>
      <c r="AU8341" s="2"/>
      <c r="AV8341" s="2"/>
      <c r="AW8341" s="2"/>
      <c r="AX8341" s="2"/>
      <c r="AY8341" s="2"/>
      <c r="AZ8341" s="2"/>
      <c r="BA8341" s="2"/>
      <c r="BB8341" s="2"/>
      <c r="BC8341" s="2"/>
      <c r="BD8341" s="2"/>
      <c r="BE8341" s="2"/>
      <c r="BF8341" s="2"/>
      <c r="BG8341" s="2"/>
      <c r="BH8341" s="2"/>
      <c r="BI8341" s="2"/>
      <c r="BJ8341" s="2"/>
      <c r="BK8341" s="2"/>
      <c r="BL8341" s="2"/>
      <c r="BM8341" s="2"/>
      <c r="BN8341" s="2"/>
      <c r="BO8341" s="2"/>
      <c r="BP8341" s="2"/>
      <c r="BQ8341" s="2"/>
      <c r="BR8341" s="2"/>
      <c r="BS8341" s="2"/>
      <c r="BT8341" s="2"/>
      <c r="BU8341" s="2"/>
      <c r="BV8341" s="2"/>
      <c r="BW8341" s="2"/>
      <c r="BX8341" s="2"/>
      <c r="BY8341" s="2"/>
      <c r="BZ8341" s="2"/>
      <c r="CA8341" s="2"/>
      <c r="CB8341" s="2"/>
      <c r="CC8341" s="2"/>
      <c r="CD8341" s="2"/>
      <c r="CE8341" s="2"/>
    </row>
    <row r="8342" spans="1:83" s="10" customFormat="1" ht="12.75" customHeight="1" x14ac:dyDescent="0.2">
      <c r="A8342" s="51" t="s">
        <v>13440</v>
      </c>
      <c r="B8342" s="9" t="s">
        <v>13441</v>
      </c>
      <c r="C8342" s="66" t="s">
        <v>4035</v>
      </c>
      <c r="D8342" s="44" t="s">
        <v>4033</v>
      </c>
      <c r="E8342" s="54"/>
      <c r="F8342" s="55"/>
      <c r="G8342" s="56">
        <v>365.68</v>
      </c>
      <c r="H8342" s="57">
        <f t="shared" si="260"/>
        <v>431.50239999999997</v>
      </c>
      <c r="I8342" s="58">
        <f t="shared" si="261"/>
        <v>0</v>
      </c>
      <c r="J8342" s="59" t="s">
        <v>4027</v>
      </c>
      <c r="K8342" s="59"/>
      <c r="L8342" s="60" t="s">
        <v>4029</v>
      </c>
      <c r="M8342" s="61">
        <v>0.28999999999999998</v>
      </c>
      <c r="N8342" s="6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  <c r="AX8342" s="2"/>
      <c r="AY8342" s="2"/>
      <c r="AZ8342" s="2"/>
      <c r="BA8342" s="2"/>
      <c r="BB8342" s="2"/>
      <c r="BC8342" s="2"/>
      <c r="BD8342" s="2"/>
      <c r="BE8342" s="2"/>
      <c r="BF8342" s="2"/>
      <c r="BG8342" s="2"/>
      <c r="BH8342" s="2"/>
      <c r="BI8342" s="2"/>
      <c r="BJ8342" s="2"/>
      <c r="BK8342" s="2"/>
      <c r="BL8342" s="2"/>
      <c r="BM8342" s="2"/>
      <c r="BN8342" s="2"/>
      <c r="BO8342" s="2"/>
      <c r="BP8342" s="2"/>
      <c r="BQ8342" s="2"/>
      <c r="BR8342" s="2"/>
      <c r="BS8342" s="2"/>
      <c r="BT8342" s="2"/>
      <c r="BU8342" s="2"/>
      <c r="BV8342" s="2"/>
      <c r="BW8342" s="2"/>
      <c r="BX8342" s="2"/>
      <c r="BY8342" s="2"/>
      <c r="BZ8342" s="2"/>
      <c r="CA8342" s="2"/>
      <c r="CB8342" s="2"/>
      <c r="CC8342" s="2"/>
      <c r="CD8342" s="2"/>
      <c r="CE8342" s="2"/>
    </row>
    <row r="8343" spans="1:83" s="10" customFormat="1" ht="12.75" customHeight="1" x14ac:dyDescent="0.2">
      <c r="A8343" s="51" t="s">
        <v>13442</v>
      </c>
      <c r="B8343" s="9" t="s">
        <v>13443</v>
      </c>
      <c r="C8343" s="66" t="s">
        <v>4035</v>
      </c>
      <c r="D8343" s="44" t="s">
        <v>4033</v>
      </c>
      <c r="E8343" s="54"/>
      <c r="F8343" s="55"/>
      <c r="G8343" s="56">
        <v>346.07</v>
      </c>
      <c r="H8343" s="57">
        <f t="shared" si="260"/>
        <v>408.36259999999999</v>
      </c>
      <c r="I8343" s="58">
        <f t="shared" si="261"/>
        <v>0</v>
      </c>
      <c r="J8343" s="59" t="s">
        <v>4027</v>
      </c>
      <c r="K8343" s="59"/>
      <c r="L8343" s="60" t="s">
        <v>4029</v>
      </c>
      <c r="M8343" s="61">
        <v>0.27</v>
      </c>
      <c r="N8343" s="6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  <c r="AX8343" s="2"/>
      <c r="AY8343" s="2"/>
      <c r="AZ8343" s="2"/>
      <c r="BA8343" s="2"/>
      <c r="BB8343" s="2"/>
      <c r="BC8343" s="2"/>
      <c r="BD8343" s="2"/>
      <c r="BE8343" s="2"/>
      <c r="BF8343" s="2"/>
      <c r="BG8343" s="2"/>
      <c r="BH8343" s="2"/>
      <c r="BI8343" s="2"/>
      <c r="BJ8343" s="2"/>
      <c r="BK8343" s="2"/>
      <c r="BL8343" s="2"/>
      <c r="BM8343" s="2"/>
      <c r="BN8343" s="2"/>
      <c r="BO8343" s="2"/>
      <c r="BP8343" s="2"/>
      <c r="BQ8343" s="2"/>
      <c r="BR8343" s="2"/>
      <c r="BS8343" s="2"/>
      <c r="BT8343" s="2"/>
      <c r="BU8343" s="2"/>
      <c r="BV8343" s="2"/>
      <c r="BW8343" s="2"/>
      <c r="BX8343" s="2"/>
      <c r="BY8343" s="2"/>
      <c r="BZ8343" s="2"/>
      <c r="CA8343" s="2"/>
      <c r="CB8343" s="2"/>
      <c r="CC8343" s="2"/>
      <c r="CD8343" s="2"/>
      <c r="CE8343" s="2"/>
    </row>
    <row r="8344" spans="1:83" s="10" customFormat="1" ht="12.75" customHeight="1" x14ac:dyDescent="0.2">
      <c r="A8344" s="51" t="s">
        <v>13444</v>
      </c>
      <c r="B8344" s="9" t="s">
        <v>13445</v>
      </c>
      <c r="C8344" s="66" t="s">
        <v>4035</v>
      </c>
      <c r="D8344" s="44" t="s">
        <v>4033</v>
      </c>
      <c r="E8344" s="54"/>
      <c r="F8344" s="55"/>
      <c r="G8344" s="56">
        <v>500</v>
      </c>
      <c r="H8344" s="57">
        <f t="shared" si="260"/>
        <v>590</v>
      </c>
      <c r="I8344" s="58">
        <f t="shared" si="261"/>
        <v>0</v>
      </c>
      <c r="J8344" s="59" t="s">
        <v>4027</v>
      </c>
      <c r="K8344" s="59"/>
      <c r="L8344" s="60" t="s">
        <v>4029</v>
      </c>
      <c r="M8344" s="61">
        <v>0.112</v>
      </c>
      <c r="N8344" s="6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  <c r="AX8344" s="2"/>
      <c r="AY8344" s="2"/>
      <c r="AZ8344" s="2"/>
      <c r="BA8344" s="2"/>
      <c r="BB8344" s="2"/>
      <c r="BC8344" s="2"/>
      <c r="BD8344" s="2"/>
      <c r="BE8344" s="2"/>
      <c r="BF8344" s="2"/>
      <c r="BG8344" s="2"/>
      <c r="BH8344" s="2"/>
      <c r="BI8344" s="2"/>
      <c r="BJ8344" s="2"/>
      <c r="BK8344" s="2"/>
      <c r="BL8344" s="2"/>
      <c r="BM8344" s="2"/>
      <c r="BN8344" s="2"/>
      <c r="BO8344" s="2"/>
      <c r="BP8344" s="2"/>
      <c r="BQ8344" s="2"/>
      <c r="BR8344" s="2"/>
      <c r="BS8344" s="2"/>
      <c r="BT8344" s="2"/>
      <c r="BU8344" s="2"/>
      <c r="BV8344" s="2"/>
      <c r="BW8344" s="2"/>
      <c r="BX8344" s="2"/>
      <c r="BY8344" s="2"/>
      <c r="BZ8344" s="2"/>
      <c r="CA8344" s="2"/>
      <c r="CB8344" s="2"/>
      <c r="CC8344" s="2"/>
      <c r="CD8344" s="2"/>
      <c r="CE8344" s="2"/>
    </row>
    <row r="8345" spans="1:83" s="10" customFormat="1" ht="12.75" customHeight="1" x14ac:dyDescent="0.2">
      <c r="A8345" s="51" t="s">
        <v>13446</v>
      </c>
      <c r="B8345" s="9" t="s">
        <v>13447</v>
      </c>
      <c r="C8345" s="66" t="s">
        <v>4035</v>
      </c>
      <c r="D8345" s="44" t="s">
        <v>4033</v>
      </c>
      <c r="E8345" s="54"/>
      <c r="F8345" s="55"/>
      <c r="G8345" s="56">
        <v>320</v>
      </c>
      <c r="H8345" s="57">
        <f t="shared" si="260"/>
        <v>377.59999999999997</v>
      </c>
      <c r="I8345" s="58">
        <f t="shared" si="261"/>
        <v>0</v>
      </c>
      <c r="J8345" s="59" t="s">
        <v>4027</v>
      </c>
      <c r="K8345" s="59"/>
      <c r="L8345" s="60" t="s">
        <v>4029</v>
      </c>
      <c r="M8345" s="61">
        <v>6.3E-2</v>
      </c>
      <c r="N8345" s="6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  <c r="AX8345" s="2"/>
      <c r="AY8345" s="2"/>
      <c r="AZ8345" s="2"/>
      <c r="BA8345" s="2"/>
      <c r="BB8345" s="2"/>
      <c r="BC8345" s="2"/>
      <c r="BD8345" s="2"/>
      <c r="BE8345" s="2"/>
      <c r="BF8345" s="2"/>
      <c r="BG8345" s="2"/>
      <c r="BH8345" s="2"/>
      <c r="BI8345" s="2"/>
      <c r="BJ8345" s="2"/>
      <c r="BK8345" s="2"/>
      <c r="BL8345" s="2"/>
      <c r="BM8345" s="2"/>
      <c r="BN8345" s="2"/>
      <c r="BO8345" s="2"/>
      <c r="BP8345" s="2"/>
      <c r="BQ8345" s="2"/>
      <c r="BR8345" s="2"/>
      <c r="BS8345" s="2"/>
      <c r="BT8345" s="2"/>
      <c r="BU8345" s="2"/>
      <c r="BV8345" s="2"/>
      <c r="BW8345" s="2"/>
      <c r="BX8345" s="2"/>
      <c r="BY8345" s="2"/>
      <c r="BZ8345" s="2"/>
      <c r="CA8345" s="2"/>
      <c r="CB8345" s="2"/>
      <c r="CC8345" s="2"/>
      <c r="CD8345" s="2"/>
      <c r="CE8345" s="2"/>
    </row>
    <row r="8346" spans="1:83" s="10" customFormat="1" ht="12.75" customHeight="1" x14ac:dyDescent="0.2">
      <c r="A8346" s="51" t="s">
        <v>13448</v>
      </c>
      <c r="B8346" s="9" t="s">
        <v>13449</v>
      </c>
      <c r="C8346" s="66" t="s">
        <v>4035</v>
      </c>
      <c r="D8346" s="44" t="s">
        <v>4033</v>
      </c>
      <c r="E8346" s="54"/>
      <c r="F8346" s="55"/>
      <c r="G8346" s="56">
        <v>550</v>
      </c>
      <c r="H8346" s="57">
        <f t="shared" si="260"/>
        <v>649</v>
      </c>
      <c r="I8346" s="58">
        <f t="shared" si="261"/>
        <v>0</v>
      </c>
      <c r="J8346" s="59" t="s">
        <v>4027</v>
      </c>
      <c r="K8346" s="59"/>
      <c r="L8346" s="60" t="s">
        <v>4029</v>
      </c>
      <c r="M8346" s="61">
        <v>7.6999999999999999E-2</v>
      </c>
      <c r="N8346" s="6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  <c r="AX8346" s="2"/>
      <c r="AY8346" s="2"/>
      <c r="AZ8346" s="2"/>
      <c r="BA8346" s="2"/>
      <c r="BB8346" s="2"/>
      <c r="BC8346" s="2"/>
      <c r="BD8346" s="2"/>
      <c r="BE8346" s="2"/>
      <c r="BF8346" s="2"/>
      <c r="BG8346" s="2"/>
      <c r="BH8346" s="2"/>
      <c r="BI8346" s="2"/>
      <c r="BJ8346" s="2"/>
      <c r="BK8346" s="2"/>
      <c r="BL8346" s="2"/>
      <c r="BM8346" s="2"/>
      <c r="BN8346" s="2"/>
      <c r="BO8346" s="2"/>
      <c r="BP8346" s="2"/>
      <c r="BQ8346" s="2"/>
      <c r="BR8346" s="2"/>
      <c r="BS8346" s="2"/>
      <c r="BT8346" s="2"/>
      <c r="BU8346" s="2"/>
      <c r="BV8346" s="2"/>
      <c r="BW8346" s="2"/>
      <c r="BX8346" s="2"/>
      <c r="BY8346" s="2"/>
      <c r="BZ8346" s="2"/>
      <c r="CA8346" s="2"/>
      <c r="CB8346" s="2"/>
      <c r="CC8346" s="2"/>
      <c r="CD8346" s="2"/>
      <c r="CE8346" s="2"/>
    </row>
    <row r="8347" spans="1:83" s="10" customFormat="1" ht="12.75" customHeight="1" x14ac:dyDescent="0.2">
      <c r="A8347" s="51" t="s">
        <v>13450</v>
      </c>
      <c r="B8347" s="9" t="s">
        <v>13451</v>
      </c>
      <c r="C8347" s="66" t="s">
        <v>4035</v>
      </c>
      <c r="D8347" s="44" t="s">
        <v>4033</v>
      </c>
      <c r="E8347" s="54"/>
      <c r="F8347" s="55"/>
      <c r="G8347" s="56">
        <v>220</v>
      </c>
      <c r="H8347" s="57">
        <f t="shared" si="260"/>
        <v>259.59999999999997</v>
      </c>
      <c r="I8347" s="58">
        <f t="shared" si="261"/>
        <v>0</v>
      </c>
      <c r="J8347" s="59" t="s">
        <v>4027</v>
      </c>
      <c r="K8347" s="59"/>
      <c r="L8347" s="60" t="s">
        <v>4029</v>
      </c>
      <c r="M8347" s="61">
        <v>0.04</v>
      </c>
      <c r="N8347" s="6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  <c r="AO8347" s="2"/>
      <c r="AP8347" s="2"/>
      <c r="AQ8347" s="2"/>
      <c r="AR8347" s="2"/>
      <c r="AS8347" s="2"/>
      <c r="AT8347" s="2"/>
      <c r="AU8347" s="2"/>
      <c r="AV8347" s="2"/>
      <c r="AW8347" s="2"/>
      <c r="AX8347" s="2"/>
      <c r="AY8347" s="2"/>
      <c r="AZ8347" s="2"/>
      <c r="BA8347" s="2"/>
      <c r="BB8347" s="2"/>
      <c r="BC8347" s="2"/>
      <c r="BD8347" s="2"/>
      <c r="BE8347" s="2"/>
      <c r="BF8347" s="2"/>
      <c r="BG8347" s="2"/>
      <c r="BH8347" s="2"/>
      <c r="BI8347" s="2"/>
      <c r="BJ8347" s="2"/>
      <c r="BK8347" s="2"/>
      <c r="BL8347" s="2"/>
      <c r="BM8347" s="2"/>
      <c r="BN8347" s="2"/>
      <c r="BO8347" s="2"/>
      <c r="BP8347" s="2"/>
      <c r="BQ8347" s="2"/>
      <c r="BR8347" s="2"/>
      <c r="BS8347" s="2"/>
      <c r="BT8347" s="2"/>
      <c r="BU8347" s="2"/>
      <c r="BV8347" s="2"/>
      <c r="BW8347" s="2"/>
      <c r="BX8347" s="2"/>
      <c r="BY8347" s="2"/>
      <c r="BZ8347" s="2"/>
      <c r="CA8347" s="2"/>
      <c r="CB8347" s="2"/>
      <c r="CC8347" s="2"/>
      <c r="CD8347" s="2"/>
      <c r="CE8347" s="2"/>
    </row>
    <row r="8348" spans="1:83" s="10" customFormat="1" ht="12.75" customHeight="1" x14ac:dyDescent="0.2">
      <c r="A8348" s="64" t="s">
        <v>13452</v>
      </c>
      <c r="B8348" s="9" t="s">
        <v>13453</v>
      </c>
      <c r="C8348" s="53" t="s">
        <v>4007</v>
      </c>
      <c r="D8348" s="44" t="s">
        <v>4033</v>
      </c>
      <c r="E8348" s="54"/>
      <c r="F8348" s="55"/>
      <c r="G8348" s="56">
        <v>732.38</v>
      </c>
      <c r="H8348" s="57">
        <f t="shared" si="260"/>
        <v>864.20839999999998</v>
      </c>
      <c r="I8348" s="58">
        <f t="shared" si="261"/>
        <v>0</v>
      </c>
      <c r="J8348" s="59" t="s">
        <v>4027</v>
      </c>
      <c r="K8348" s="59" t="s">
        <v>6938</v>
      </c>
      <c r="L8348" s="73" t="s">
        <v>13454</v>
      </c>
      <c r="M8348" s="61"/>
      <c r="N8348" s="6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  <c r="AY8348" s="2"/>
      <c r="AZ8348" s="2"/>
      <c r="BA8348" s="2"/>
      <c r="BB8348" s="2"/>
      <c r="BC8348" s="2"/>
      <c r="BD8348" s="2"/>
      <c r="BE8348" s="2"/>
      <c r="BF8348" s="2"/>
      <c r="BG8348" s="2"/>
      <c r="BH8348" s="2"/>
      <c r="BI8348" s="2"/>
      <c r="BJ8348" s="2"/>
      <c r="BK8348" s="2"/>
      <c r="BL8348" s="2"/>
      <c r="BM8348" s="2"/>
      <c r="BN8348" s="2"/>
      <c r="BO8348" s="2"/>
      <c r="BP8348" s="2"/>
      <c r="BQ8348" s="2"/>
      <c r="BR8348" s="2"/>
      <c r="BS8348" s="2"/>
      <c r="BT8348" s="2"/>
      <c r="BU8348" s="2"/>
      <c r="BV8348" s="2"/>
      <c r="BW8348" s="2"/>
      <c r="BX8348" s="2"/>
      <c r="BY8348" s="2"/>
      <c r="BZ8348" s="2"/>
      <c r="CA8348" s="2"/>
      <c r="CB8348" s="2"/>
      <c r="CC8348" s="2"/>
      <c r="CD8348" s="2"/>
      <c r="CE8348" s="2"/>
    </row>
    <row r="8349" spans="1:83" s="10" customFormat="1" ht="12.75" customHeight="1" x14ac:dyDescent="0.2">
      <c r="A8349" s="51" t="s">
        <v>3814</v>
      </c>
      <c r="B8349" s="9" t="s">
        <v>1041</v>
      </c>
      <c r="C8349" s="66" t="s">
        <v>4035</v>
      </c>
      <c r="D8349" s="44" t="s">
        <v>4237</v>
      </c>
      <c r="E8349" s="54"/>
      <c r="F8349" s="55"/>
      <c r="G8349" s="56">
        <v>1600</v>
      </c>
      <c r="H8349" s="57">
        <f t="shared" si="260"/>
        <v>1888</v>
      </c>
      <c r="I8349" s="58">
        <f t="shared" si="261"/>
        <v>0</v>
      </c>
      <c r="J8349" s="59" t="s">
        <v>4027</v>
      </c>
      <c r="K8349" s="59"/>
      <c r="L8349" s="65">
        <v>6370</v>
      </c>
      <c r="M8349" s="61">
        <v>7.5</v>
      </c>
      <c r="N8349" s="6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  <c r="AX8349" s="2"/>
      <c r="AY8349" s="2"/>
      <c r="AZ8349" s="2"/>
      <c r="BA8349" s="2"/>
      <c r="BB8349" s="2"/>
      <c r="BC8349" s="2"/>
      <c r="BD8349" s="2"/>
      <c r="BE8349" s="2"/>
      <c r="BF8349" s="2"/>
      <c r="BG8349" s="2"/>
      <c r="BH8349" s="2"/>
      <c r="BI8349" s="2"/>
      <c r="BJ8349" s="2"/>
      <c r="BK8349" s="2"/>
      <c r="BL8349" s="2"/>
      <c r="BM8349" s="2"/>
      <c r="BN8349" s="2"/>
      <c r="BO8349" s="2"/>
      <c r="BP8349" s="2"/>
      <c r="BQ8349" s="2"/>
      <c r="BR8349" s="2"/>
      <c r="BS8349" s="2"/>
      <c r="BT8349" s="2"/>
      <c r="BU8349" s="2"/>
      <c r="BV8349" s="2"/>
      <c r="BW8349" s="2"/>
      <c r="BX8349" s="2"/>
      <c r="BY8349" s="2"/>
      <c r="BZ8349" s="2"/>
      <c r="CA8349" s="2"/>
      <c r="CB8349" s="2"/>
      <c r="CC8349" s="2"/>
      <c r="CD8349" s="2"/>
      <c r="CE8349" s="2"/>
    </row>
    <row r="8350" spans="1:83" s="10" customFormat="1" ht="12.75" customHeight="1" x14ac:dyDescent="0.2">
      <c r="A8350" s="51" t="s">
        <v>13455</v>
      </c>
      <c r="B8350" s="9" t="s">
        <v>1041</v>
      </c>
      <c r="C8350" s="66" t="s">
        <v>4035</v>
      </c>
      <c r="D8350" s="44" t="s">
        <v>4237</v>
      </c>
      <c r="E8350" s="54"/>
      <c r="F8350" s="55"/>
      <c r="G8350" s="56">
        <v>1850</v>
      </c>
      <c r="H8350" s="57">
        <f t="shared" si="260"/>
        <v>2183</v>
      </c>
      <c r="I8350" s="58">
        <f t="shared" si="261"/>
        <v>0</v>
      </c>
      <c r="J8350" s="59"/>
      <c r="K8350" s="59"/>
      <c r="L8350" s="60" t="s">
        <v>4029</v>
      </c>
      <c r="M8350" s="61"/>
      <c r="N8350" s="6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  <c r="AX8350" s="2"/>
      <c r="AY8350" s="2"/>
      <c r="AZ8350" s="2"/>
      <c r="BA8350" s="2"/>
      <c r="BB8350" s="2"/>
      <c r="BC8350" s="2"/>
      <c r="BD8350" s="2"/>
      <c r="BE8350" s="2"/>
      <c r="BF8350" s="2"/>
      <c r="BG8350" s="2"/>
      <c r="BH8350" s="2"/>
      <c r="BI8350" s="2"/>
      <c r="BJ8350" s="2"/>
      <c r="BK8350" s="2"/>
      <c r="BL8350" s="2"/>
      <c r="BM8350" s="2"/>
      <c r="BN8350" s="2"/>
      <c r="BO8350" s="2"/>
      <c r="BP8350" s="2"/>
      <c r="BQ8350" s="2"/>
      <c r="BR8350" s="2"/>
      <c r="BS8350" s="2"/>
      <c r="BT8350" s="2"/>
      <c r="BU8350" s="2"/>
      <c r="BV8350" s="2"/>
      <c r="BW8350" s="2"/>
      <c r="BX8350" s="2"/>
      <c r="BY8350" s="2"/>
      <c r="BZ8350" s="2"/>
      <c r="CA8350" s="2"/>
      <c r="CB8350" s="2"/>
      <c r="CC8350" s="2"/>
      <c r="CD8350" s="2"/>
      <c r="CE8350" s="2"/>
    </row>
    <row r="8351" spans="1:83" s="10" customFormat="1" ht="12.75" customHeight="1" x14ac:dyDescent="0.2">
      <c r="A8351" s="64" t="s">
        <v>13456</v>
      </c>
      <c r="B8351" s="9" t="s">
        <v>835</v>
      </c>
      <c r="C8351" s="53" t="s">
        <v>4007</v>
      </c>
      <c r="D8351" s="44" t="s">
        <v>4237</v>
      </c>
      <c r="E8351" s="54"/>
      <c r="F8351" s="55"/>
      <c r="G8351" s="56">
        <v>200</v>
      </c>
      <c r="H8351" s="57">
        <f t="shared" si="260"/>
        <v>236</v>
      </c>
      <c r="I8351" s="58">
        <f t="shared" si="261"/>
        <v>0</v>
      </c>
      <c r="J8351" s="59" t="s">
        <v>4015</v>
      </c>
      <c r="K8351" s="59" t="s">
        <v>6950</v>
      </c>
      <c r="L8351" s="74" t="s">
        <v>13457</v>
      </c>
      <c r="M8351" s="61"/>
      <c r="N8351" s="6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  <c r="AX8351" s="2"/>
      <c r="AY8351" s="2"/>
      <c r="AZ8351" s="2"/>
      <c r="BA8351" s="2"/>
      <c r="BB8351" s="2"/>
      <c r="BC8351" s="2"/>
      <c r="BD8351" s="2"/>
      <c r="BE8351" s="2"/>
      <c r="BF8351" s="2"/>
      <c r="BG8351" s="2"/>
      <c r="BH8351" s="2"/>
      <c r="BI8351" s="2"/>
      <c r="BJ8351" s="2"/>
      <c r="BK8351" s="2"/>
      <c r="BL8351" s="2"/>
      <c r="BM8351" s="2"/>
      <c r="BN8351" s="2"/>
      <c r="BO8351" s="2"/>
      <c r="BP8351" s="2"/>
      <c r="BQ8351" s="2"/>
      <c r="BR8351" s="2"/>
      <c r="BS8351" s="2"/>
      <c r="BT8351" s="2"/>
      <c r="BU8351" s="2"/>
      <c r="BV8351" s="2"/>
      <c r="BW8351" s="2"/>
      <c r="BX8351" s="2"/>
      <c r="BY8351" s="2"/>
      <c r="BZ8351" s="2"/>
      <c r="CA8351" s="2"/>
      <c r="CB8351" s="2"/>
      <c r="CC8351" s="2"/>
      <c r="CD8351" s="2"/>
      <c r="CE8351" s="2"/>
    </row>
    <row r="8352" spans="1:83" s="10" customFormat="1" ht="12.75" customHeight="1" x14ac:dyDescent="0.2">
      <c r="A8352" s="51" t="s">
        <v>13458</v>
      </c>
      <c r="B8352" s="9" t="s">
        <v>10055</v>
      </c>
      <c r="C8352" s="53" t="s">
        <v>4007</v>
      </c>
      <c r="D8352" s="44" t="s">
        <v>4237</v>
      </c>
      <c r="E8352" s="54"/>
      <c r="F8352" s="55"/>
      <c r="G8352" s="56">
        <v>7600</v>
      </c>
      <c r="H8352" s="57">
        <f t="shared" si="260"/>
        <v>8968</v>
      </c>
      <c r="I8352" s="58">
        <f t="shared" si="261"/>
        <v>0</v>
      </c>
      <c r="J8352" s="59"/>
      <c r="K8352" s="59" t="s">
        <v>6950</v>
      </c>
      <c r="L8352" s="60" t="s">
        <v>4029</v>
      </c>
      <c r="M8352" s="61"/>
      <c r="N8352" s="6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  <c r="AX8352" s="2"/>
      <c r="AY8352" s="2"/>
      <c r="AZ8352" s="2"/>
      <c r="BA8352" s="2"/>
      <c r="BB8352" s="2"/>
      <c r="BC8352" s="2"/>
      <c r="BD8352" s="2"/>
      <c r="BE8352" s="2"/>
      <c r="BF8352" s="2"/>
      <c r="BG8352" s="2"/>
      <c r="BH8352" s="2"/>
      <c r="BI8352" s="2"/>
      <c r="BJ8352" s="2"/>
      <c r="BK8352" s="2"/>
      <c r="BL8352" s="2"/>
      <c r="BM8352" s="2"/>
      <c r="BN8352" s="2"/>
      <c r="BO8352" s="2"/>
      <c r="BP8352" s="2"/>
      <c r="BQ8352" s="2"/>
      <c r="BR8352" s="2"/>
      <c r="BS8352" s="2"/>
      <c r="BT8352" s="2"/>
      <c r="BU8352" s="2"/>
      <c r="BV8352" s="2"/>
      <c r="BW8352" s="2"/>
      <c r="BX8352" s="2"/>
      <c r="BY8352" s="2"/>
      <c r="BZ8352" s="2"/>
      <c r="CA8352" s="2"/>
      <c r="CB8352" s="2"/>
      <c r="CC8352" s="2"/>
      <c r="CD8352" s="2"/>
      <c r="CE8352" s="2"/>
    </row>
    <row r="8353" spans="1:83" s="10" customFormat="1" ht="12.75" customHeight="1" x14ac:dyDescent="0.2">
      <c r="A8353" s="64" t="s">
        <v>13459</v>
      </c>
      <c r="B8353" s="9" t="s">
        <v>7191</v>
      </c>
      <c r="C8353" s="53" t="s">
        <v>4007</v>
      </c>
      <c r="D8353" s="44" t="s">
        <v>4237</v>
      </c>
      <c r="E8353" s="54"/>
      <c r="F8353" s="55"/>
      <c r="G8353" s="56">
        <v>224.06</v>
      </c>
      <c r="H8353" s="57">
        <f t="shared" si="260"/>
        <v>264.39080000000001</v>
      </c>
      <c r="I8353" s="58">
        <f t="shared" si="261"/>
        <v>0</v>
      </c>
      <c r="J8353" s="59"/>
      <c r="K8353" s="59" t="s">
        <v>6950</v>
      </c>
      <c r="L8353" s="60" t="s">
        <v>4208</v>
      </c>
      <c r="M8353" s="61">
        <v>0.52</v>
      </c>
      <c r="N8353" s="6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  <c r="AX8353" s="2"/>
      <c r="AY8353" s="2"/>
      <c r="AZ8353" s="2"/>
      <c r="BA8353" s="2"/>
      <c r="BB8353" s="2"/>
      <c r="BC8353" s="2"/>
      <c r="BD8353" s="2"/>
      <c r="BE8353" s="2"/>
      <c r="BF8353" s="2"/>
      <c r="BG8353" s="2"/>
      <c r="BH8353" s="2"/>
      <c r="BI8353" s="2"/>
      <c r="BJ8353" s="2"/>
      <c r="BK8353" s="2"/>
      <c r="BL8353" s="2"/>
      <c r="BM8353" s="2"/>
      <c r="BN8353" s="2"/>
      <c r="BO8353" s="2"/>
      <c r="BP8353" s="2"/>
      <c r="BQ8353" s="2"/>
      <c r="BR8353" s="2"/>
      <c r="BS8353" s="2"/>
      <c r="BT8353" s="2"/>
      <c r="BU8353" s="2"/>
      <c r="BV8353" s="2"/>
      <c r="BW8353" s="2"/>
      <c r="BX8353" s="2"/>
      <c r="BY8353" s="2"/>
      <c r="BZ8353" s="2"/>
      <c r="CA8353" s="2"/>
      <c r="CB8353" s="2"/>
      <c r="CC8353" s="2"/>
      <c r="CD8353" s="2"/>
      <c r="CE8353" s="2"/>
    </row>
    <row r="8354" spans="1:83" s="10" customFormat="1" ht="12.75" customHeight="1" x14ac:dyDescent="0.2">
      <c r="A8354" s="64" t="s">
        <v>13460</v>
      </c>
      <c r="B8354" s="9" t="s">
        <v>7191</v>
      </c>
      <c r="C8354" s="53" t="s">
        <v>4007</v>
      </c>
      <c r="D8354" s="44" t="s">
        <v>4237</v>
      </c>
      <c r="E8354" s="54"/>
      <c r="F8354" s="55"/>
      <c r="G8354" s="56">
        <v>250</v>
      </c>
      <c r="H8354" s="57">
        <f t="shared" si="260"/>
        <v>295</v>
      </c>
      <c r="I8354" s="58">
        <f t="shared" si="261"/>
        <v>0</v>
      </c>
      <c r="J8354" s="59"/>
      <c r="K8354" s="59" t="s">
        <v>6950</v>
      </c>
      <c r="L8354" s="60" t="s">
        <v>4029</v>
      </c>
      <c r="M8354" s="61"/>
      <c r="N8354" s="6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  <c r="AX8354" s="2"/>
      <c r="AY8354" s="2"/>
      <c r="AZ8354" s="2"/>
      <c r="BA8354" s="2"/>
      <c r="BB8354" s="2"/>
      <c r="BC8354" s="2"/>
      <c r="BD8354" s="2"/>
      <c r="BE8354" s="2"/>
      <c r="BF8354" s="2"/>
      <c r="BG8354" s="2"/>
      <c r="BH8354" s="2"/>
      <c r="BI8354" s="2"/>
      <c r="BJ8354" s="2"/>
      <c r="BK8354" s="2"/>
      <c r="BL8354" s="2"/>
      <c r="BM8354" s="2"/>
      <c r="BN8354" s="2"/>
      <c r="BO8354" s="2"/>
      <c r="BP8354" s="2"/>
      <c r="BQ8354" s="2"/>
      <c r="BR8354" s="2"/>
      <c r="BS8354" s="2"/>
      <c r="BT8354" s="2"/>
      <c r="BU8354" s="2"/>
      <c r="BV8354" s="2"/>
      <c r="BW8354" s="2"/>
      <c r="BX8354" s="2"/>
      <c r="BY8354" s="2"/>
      <c r="BZ8354" s="2"/>
      <c r="CA8354" s="2"/>
      <c r="CB8354" s="2"/>
      <c r="CC8354" s="2"/>
      <c r="CD8354" s="2"/>
      <c r="CE8354" s="2"/>
    </row>
    <row r="8355" spans="1:83" s="10" customFormat="1" ht="12.75" customHeight="1" x14ac:dyDescent="0.2">
      <c r="A8355" s="64" t="s">
        <v>13461</v>
      </c>
      <c r="B8355" s="9" t="s">
        <v>13462</v>
      </c>
      <c r="C8355" s="53" t="s">
        <v>4007</v>
      </c>
      <c r="D8355" s="44" t="s">
        <v>4237</v>
      </c>
      <c r="E8355" s="54"/>
      <c r="F8355" s="55"/>
      <c r="G8355" s="56">
        <v>78.19</v>
      </c>
      <c r="H8355" s="57">
        <f t="shared" si="260"/>
        <v>92.264199999999988</v>
      </c>
      <c r="I8355" s="58">
        <f t="shared" si="261"/>
        <v>0</v>
      </c>
      <c r="J8355" s="59"/>
      <c r="K8355" s="59" t="s">
        <v>6950</v>
      </c>
      <c r="L8355" s="60" t="s">
        <v>4029</v>
      </c>
      <c r="M8355" s="61"/>
      <c r="N8355" s="6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  <c r="AX8355" s="2"/>
      <c r="AY8355" s="2"/>
      <c r="AZ8355" s="2"/>
      <c r="BA8355" s="2"/>
      <c r="BB8355" s="2"/>
      <c r="BC8355" s="2"/>
      <c r="BD8355" s="2"/>
      <c r="BE8355" s="2"/>
      <c r="BF8355" s="2"/>
      <c r="BG8355" s="2"/>
      <c r="BH8355" s="2"/>
      <c r="BI8355" s="2"/>
      <c r="BJ8355" s="2"/>
      <c r="BK8355" s="2"/>
      <c r="BL8355" s="2"/>
      <c r="BM8355" s="2"/>
      <c r="BN8355" s="2"/>
      <c r="BO8355" s="2"/>
      <c r="BP8355" s="2"/>
      <c r="BQ8355" s="2"/>
      <c r="BR8355" s="2"/>
      <c r="BS8355" s="2"/>
      <c r="BT8355" s="2"/>
      <c r="BU8355" s="2"/>
      <c r="BV8355" s="2"/>
      <c r="BW8355" s="2"/>
      <c r="BX8355" s="2"/>
      <c r="BY8355" s="2"/>
      <c r="BZ8355" s="2"/>
      <c r="CA8355" s="2"/>
      <c r="CB8355" s="2"/>
      <c r="CC8355" s="2"/>
      <c r="CD8355" s="2"/>
      <c r="CE8355" s="2"/>
    </row>
    <row r="8356" spans="1:83" s="10" customFormat="1" ht="12.75" customHeight="1" x14ac:dyDescent="0.2">
      <c r="A8356" s="64" t="s">
        <v>13463</v>
      </c>
      <c r="B8356" s="9" t="s">
        <v>7191</v>
      </c>
      <c r="C8356" s="53" t="s">
        <v>4007</v>
      </c>
      <c r="D8356" s="44" t="s">
        <v>4237</v>
      </c>
      <c r="E8356" s="54"/>
      <c r="F8356" s="55"/>
      <c r="G8356" s="56">
        <v>75</v>
      </c>
      <c r="H8356" s="57">
        <f t="shared" si="260"/>
        <v>88.5</v>
      </c>
      <c r="I8356" s="58">
        <f t="shared" si="261"/>
        <v>0</v>
      </c>
      <c r="J8356" s="59" t="s">
        <v>4027</v>
      </c>
      <c r="K8356" s="59" t="s">
        <v>6950</v>
      </c>
      <c r="L8356" s="60" t="s">
        <v>4029</v>
      </c>
      <c r="M8356" s="61">
        <v>0.04</v>
      </c>
      <c r="N8356" s="6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  <c r="AX8356" s="2"/>
      <c r="AY8356" s="2"/>
      <c r="AZ8356" s="2"/>
      <c r="BA8356" s="2"/>
      <c r="BB8356" s="2"/>
      <c r="BC8356" s="2"/>
      <c r="BD8356" s="2"/>
      <c r="BE8356" s="2"/>
      <c r="BF8356" s="2"/>
      <c r="BG8356" s="2"/>
      <c r="BH8356" s="2"/>
      <c r="BI8356" s="2"/>
      <c r="BJ8356" s="2"/>
      <c r="BK8356" s="2"/>
      <c r="BL8356" s="2"/>
      <c r="BM8356" s="2"/>
      <c r="BN8356" s="2"/>
      <c r="BO8356" s="2"/>
      <c r="BP8356" s="2"/>
      <c r="BQ8356" s="2"/>
      <c r="BR8356" s="2"/>
      <c r="BS8356" s="2"/>
      <c r="BT8356" s="2"/>
      <c r="BU8356" s="2"/>
      <c r="BV8356" s="2"/>
      <c r="BW8356" s="2"/>
      <c r="BX8356" s="2"/>
      <c r="BY8356" s="2"/>
      <c r="BZ8356" s="2"/>
      <c r="CA8356" s="2"/>
      <c r="CB8356" s="2"/>
      <c r="CC8356" s="2"/>
      <c r="CD8356" s="2"/>
      <c r="CE8356" s="2"/>
    </row>
    <row r="8357" spans="1:83" s="10" customFormat="1" ht="12.75" customHeight="1" x14ac:dyDescent="0.2">
      <c r="A8357" s="51" t="s">
        <v>13464</v>
      </c>
      <c r="B8357" s="9" t="s">
        <v>77</v>
      </c>
      <c r="C8357" s="53" t="s">
        <v>4007</v>
      </c>
      <c r="D8357" s="44" t="s">
        <v>4237</v>
      </c>
      <c r="E8357" s="54"/>
      <c r="F8357" s="55"/>
      <c r="G8357" s="56">
        <v>38.82</v>
      </c>
      <c r="H8357" s="57">
        <f t="shared" si="260"/>
        <v>45.807600000000001</v>
      </c>
      <c r="I8357" s="58">
        <f t="shared" si="261"/>
        <v>0</v>
      </c>
      <c r="J8357" s="59" t="s">
        <v>4015</v>
      </c>
      <c r="K8357" s="59" t="s">
        <v>8053</v>
      </c>
      <c r="L8357" s="68" t="s">
        <v>4015</v>
      </c>
      <c r="M8357" s="61"/>
      <c r="N8357" s="6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  <c r="AX8357" s="2"/>
      <c r="AY8357" s="2"/>
      <c r="AZ8357" s="2"/>
      <c r="BA8357" s="2"/>
      <c r="BB8357" s="2"/>
      <c r="BC8357" s="2"/>
      <c r="BD8357" s="2"/>
      <c r="BE8357" s="2"/>
      <c r="BF8357" s="2"/>
      <c r="BG8357" s="2"/>
      <c r="BH8357" s="2"/>
      <c r="BI8357" s="2"/>
      <c r="BJ8357" s="2"/>
      <c r="BK8357" s="2"/>
      <c r="BL8357" s="2"/>
      <c r="BM8357" s="2"/>
      <c r="BN8357" s="2"/>
      <c r="BO8357" s="2"/>
      <c r="BP8357" s="2"/>
      <c r="BQ8357" s="2"/>
      <c r="BR8357" s="2"/>
      <c r="BS8357" s="2"/>
      <c r="BT8357" s="2"/>
      <c r="BU8357" s="2"/>
      <c r="BV8357" s="2"/>
      <c r="BW8357" s="2"/>
      <c r="BX8357" s="2"/>
      <c r="BY8357" s="2"/>
      <c r="BZ8357" s="2"/>
      <c r="CA8357" s="2"/>
      <c r="CB8357" s="2"/>
      <c r="CC8357" s="2"/>
      <c r="CD8357" s="2"/>
      <c r="CE8357" s="2"/>
    </row>
    <row r="8358" spans="1:83" s="10" customFormat="1" ht="12.75" customHeight="1" x14ac:dyDescent="0.2">
      <c r="A8358" s="51" t="s">
        <v>13465</v>
      </c>
      <c r="B8358" s="9" t="s">
        <v>13466</v>
      </c>
      <c r="C8358" s="66" t="s">
        <v>4035</v>
      </c>
      <c r="D8358" s="44" t="s">
        <v>4243</v>
      </c>
      <c r="E8358" s="54"/>
      <c r="F8358" s="55"/>
      <c r="G8358" s="56">
        <v>779.1</v>
      </c>
      <c r="H8358" s="57">
        <f t="shared" si="260"/>
        <v>919.33799999999997</v>
      </c>
      <c r="I8358" s="58">
        <f t="shared" si="261"/>
        <v>0</v>
      </c>
      <c r="J8358" s="59" t="s">
        <v>4027</v>
      </c>
      <c r="K8358" s="59"/>
      <c r="L8358" s="60" t="s">
        <v>4029</v>
      </c>
      <c r="M8358" s="61">
        <v>4.4999999999999998E-2</v>
      </c>
      <c r="N8358" s="6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  <c r="AX8358" s="2"/>
      <c r="AY8358" s="2"/>
      <c r="AZ8358" s="2"/>
      <c r="BA8358" s="2"/>
      <c r="BB8358" s="2"/>
      <c r="BC8358" s="2"/>
      <c r="BD8358" s="2"/>
      <c r="BE8358" s="2"/>
      <c r="BF8358" s="2"/>
      <c r="BG8358" s="2"/>
      <c r="BH8358" s="2"/>
      <c r="BI8358" s="2"/>
      <c r="BJ8358" s="2"/>
      <c r="BK8358" s="2"/>
      <c r="BL8358" s="2"/>
      <c r="BM8358" s="2"/>
      <c r="BN8358" s="2"/>
      <c r="BO8358" s="2"/>
      <c r="BP8358" s="2"/>
      <c r="BQ8358" s="2"/>
      <c r="BR8358" s="2"/>
      <c r="BS8358" s="2"/>
      <c r="BT8358" s="2"/>
      <c r="BU8358" s="2"/>
      <c r="BV8358" s="2"/>
      <c r="BW8358" s="2"/>
      <c r="BX8358" s="2"/>
      <c r="BY8358" s="2"/>
      <c r="BZ8358" s="2"/>
      <c r="CA8358" s="2"/>
      <c r="CB8358" s="2"/>
      <c r="CC8358" s="2"/>
      <c r="CD8358" s="2"/>
      <c r="CE8358" s="2"/>
    </row>
    <row r="8359" spans="1:83" s="10" customFormat="1" ht="12.75" customHeight="1" x14ac:dyDescent="0.2">
      <c r="A8359" s="51" t="s">
        <v>13467</v>
      </c>
      <c r="B8359" s="9" t="s">
        <v>598</v>
      </c>
      <c r="C8359" s="66" t="s">
        <v>4035</v>
      </c>
      <c r="D8359" s="44" t="s">
        <v>4243</v>
      </c>
      <c r="E8359" s="54"/>
      <c r="F8359" s="55"/>
      <c r="G8359" s="56">
        <v>686.72</v>
      </c>
      <c r="H8359" s="57">
        <f t="shared" si="260"/>
        <v>810.32960000000003</v>
      </c>
      <c r="I8359" s="58">
        <f t="shared" si="261"/>
        <v>0</v>
      </c>
      <c r="J8359" s="59" t="s">
        <v>4027</v>
      </c>
      <c r="K8359" s="59"/>
      <c r="L8359" s="60" t="s">
        <v>4029</v>
      </c>
      <c r="M8359" s="61">
        <v>0.01</v>
      </c>
      <c r="N8359" s="6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  <c r="AY8359" s="2"/>
      <c r="AZ8359" s="2"/>
      <c r="BA8359" s="2"/>
      <c r="BB8359" s="2"/>
      <c r="BC8359" s="2"/>
      <c r="BD8359" s="2"/>
      <c r="BE8359" s="2"/>
      <c r="BF8359" s="2"/>
      <c r="BG8359" s="2"/>
      <c r="BH8359" s="2"/>
      <c r="BI8359" s="2"/>
      <c r="BJ8359" s="2"/>
      <c r="BK8359" s="2"/>
      <c r="BL8359" s="2"/>
      <c r="BM8359" s="2"/>
      <c r="BN8359" s="2"/>
      <c r="BO8359" s="2"/>
      <c r="BP8359" s="2"/>
      <c r="BQ8359" s="2"/>
      <c r="BR8359" s="2"/>
      <c r="BS8359" s="2"/>
      <c r="BT8359" s="2"/>
      <c r="BU8359" s="2"/>
      <c r="BV8359" s="2"/>
      <c r="BW8359" s="2"/>
      <c r="BX8359" s="2"/>
      <c r="BY8359" s="2"/>
      <c r="BZ8359" s="2"/>
      <c r="CA8359" s="2"/>
      <c r="CB8359" s="2"/>
      <c r="CC8359" s="2"/>
      <c r="CD8359" s="2"/>
      <c r="CE8359" s="2"/>
    </row>
    <row r="8360" spans="1:83" s="10" customFormat="1" ht="12.75" customHeight="1" x14ac:dyDescent="0.2">
      <c r="A8360" s="51" t="s">
        <v>3815</v>
      </c>
      <c r="B8360" s="9" t="s">
        <v>1286</v>
      </c>
      <c r="C8360" s="66" t="s">
        <v>4035</v>
      </c>
      <c r="D8360" s="44" t="s">
        <v>4920</v>
      </c>
      <c r="E8360" s="54"/>
      <c r="F8360" s="55"/>
      <c r="G8360" s="56">
        <v>1896.63</v>
      </c>
      <c r="H8360" s="57">
        <f t="shared" si="260"/>
        <v>2238.0234</v>
      </c>
      <c r="I8360" s="58">
        <f t="shared" si="261"/>
        <v>0</v>
      </c>
      <c r="J8360" s="59" t="s">
        <v>4027</v>
      </c>
      <c r="K8360" s="59"/>
      <c r="L8360" s="73" t="s">
        <v>13468</v>
      </c>
      <c r="M8360" s="61">
        <v>2.63</v>
      </c>
      <c r="N8360" s="6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  <c r="AX8360" s="2"/>
      <c r="AY8360" s="2"/>
      <c r="AZ8360" s="2"/>
      <c r="BA8360" s="2"/>
      <c r="BB8360" s="2"/>
      <c r="BC8360" s="2"/>
      <c r="BD8360" s="2"/>
      <c r="BE8360" s="2"/>
      <c r="BF8360" s="2"/>
      <c r="BG8360" s="2"/>
      <c r="BH8360" s="2"/>
      <c r="BI8360" s="2"/>
      <c r="BJ8360" s="2"/>
      <c r="BK8360" s="2"/>
      <c r="BL8360" s="2"/>
      <c r="BM8360" s="2"/>
      <c r="BN8360" s="2"/>
      <c r="BO8360" s="2"/>
      <c r="BP8360" s="2"/>
      <c r="BQ8360" s="2"/>
      <c r="BR8360" s="2"/>
      <c r="BS8360" s="2"/>
      <c r="BT8360" s="2"/>
      <c r="BU8360" s="2"/>
      <c r="BV8360" s="2"/>
      <c r="BW8360" s="2"/>
      <c r="BX8360" s="2"/>
      <c r="BY8360" s="2"/>
      <c r="BZ8360" s="2"/>
      <c r="CA8360" s="2"/>
      <c r="CB8360" s="2"/>
      <c r="CC8360" s="2"/>
      <c r="CD8360" s="2"/>
      <c r="CE8360" s="2"/>
    </row>
    <row r="8361" spans="1:83" s="10" customFormat="1" ht="12.75" customHeight="1" x14ac:dyDescent="0.2">
      <c r="A8361" s="51" t="s">
        <v>13469</v>
      </c>
      <c r="B8361" s="9" t="s">
        <v>13470</v>
      </c>
      <c r="C8361" s="66" t="s">
        <v>4035</v>
      </c>
      <c r="D8361" s="44" t="s">
        <v>4920</v>
      </c>
      <c r="E8361" s="54"/>
      <c r="F8361" s="55"/>
      <c r="G8361" s="56">
        <v>3200</v>
      </c>
      <c r="H8361" s="57">
        <f t="shared" si="260"/>
        <v>3776</v>
      </c>
      <c r="I8361" s="58">
        <f t="shared" si="261"/>
        <v>0</v>
      </c>
      <c r="J8361" s="59" t="s">
        <v>4027</v>
      </c>
      <c r="K8361" s="59"/>
      <c r="L8361" s="60" t="s">
        <v>4029</v>
      </c>
      <c r="M8361" s="61">
        <v>8.5299999999999994</v>
      </c>
      <c r="N8361" s="6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  <c r="AX8361" s="2"/>
      <c r="AY8361" s="2"/>
      <c r="AZ8361" s="2"/>
      <c r="BA8361" s="2"/>
      <c r="BB8361" s="2"/>
      <c r="BC8361" s="2"/>
      <c r="BD8361" s="2"/>
      <c r="BE8361" s="2"/>
      <c r="BF8361" s="2"/>
      <c r="BG8361" s="2"/>
      <c r="BH8361" s="2"/>
      <c r="BI8361" s="2"/>
      <c r="BJ8361" s="2"/>
      <c r="BK8361" s="2"/>
      <c r="BL8361" s="2"/>
      <c r="BM8361" s="2"/>
      <c r="BN8361" s="2"/>
      <c r="BO8361" s="2"/>
      <c r="BP8361" s="2"/>
      <c r="BQ8361" s="2"/>
      <c r="BR8361" s="2"/>
      <c r="BS8361" s="2"/>
      <c r="BT8361" s="2"/>
      <c r="BU8361" s="2"/>
      <c r="BV8361" s="2"/>
      <c r="BW8361" s="2"/>
      <c r="BX8361" s="2"/>
      <c r="BY8361" s="2"/>
      <c r="BZ8361" s="2"/>
      <c r="CA8361" s="2"/>
      <c r="CB8361" s="2"/>
      <c r="CC8361" s="2"/>
      <c r="CD8361" s="2"/>
      <c r="CE8361" s="2"/>
    </row>
    <row r="8362" spans="1:83" s="10" customFormat="1" ht="12.75" customHeight="1" x14ac:dyDescent="0.2">
      <c r="A8362" s="51" t="s">
        <v>13471</v>
      </c>
      <c r="B8362" s="9" t="s">
        <v>13472</v>
      </c>
      <c r="C8362" s="66" t="s">
        <v>4035</v>
      </c>
      <c r="D8362" s="44" t="s">
        <v>4920</v>
      </c>
      <c r="E8362" s="54"/>
      <c r="F8362" s="55"/>
      <c r="G8362" s="56">
        <v>3862.82</v>
      </c>
      <c r="H8362" s="57">
        <f t="shared" si="260"/>
        <v>4558.1275999999998</v>
      </c>
      <c r="I8362" s="58">
        <f t="shared" si="261"/>
        <v>0</v>
      </c>
      <c r="J8362" s="59" t="s">
        <v>4027</v>
      </c>
      <c r="K8362" s="59"/>
      <c r="L8362" s="60" t="s">
        <v>4029</v>
      </c>
      <c r="M8362" s="61">
        <v>8.5299999999999994</v>
      </c>
      <c r="N8362" s="6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  <c r="AX8362" s="2"/>
      <c r="AY8362" s="2"/>
      <c r="AZ8362" s="2"/>
      <c r="BA8362" s="2"/>
      <c r="BB8362" s="2"/>
      <c r="BC8362" s="2"/>
      <c r="BD8362" s="2"/>
      <c r="BE8362" s="2"/>
      <c r="BF8362" s="2"/>
      <c r="BG8362" s="2"/>
      <c r="BH8362" s="2"/>
      <c r="BI8362" s="2"/>
      <c r="BJ8362" s="2"/>
      <c r="BK8362" s="2"/>
      <c r="BL8362" s="2"/>
      <c r="BM8362" s="2"/>
      <c r="BN8362" s="2"/>
      <c r="BO8362" s="2"/>
      <c r="BP8362" s="2"/>
      <c r="BQ8362" s="2"/>
      <c r="BR8362" s="2"/>
      <c r="BS8362" s="2"/>
      <c r="BT8362" s="2"/>
      <c r="BU8362" s="2"/>
      <c r="BV8362" s="2"/>
      <c r="BW8362" s="2"/>
      <c r="BX8362" s="2"/>
      <c r="BY8362" s="2"/>
      <c r="BZ8362" s="2"/>
      <c r="CA8362" s="2"/>
      <c r="CB8362" s="2"/>
      <c r="CC8362" s="2"/>
      <c r="CD8362" s="2"/>
      <c r="CE8362" s="2"/>
    </row>
    <row r="8363" spans="1:83" s="10" customFormat="1" ht="12.75" customHeight="1" x14ac:dyDescent="0.2">
      <c r="A8363" s="95" t="s">
        <v>13473</v>
      </c>
      <c r="B8363" s="9" t="s">
        <v>720</v>
      </c>
      <c r="C8363" s="66" t="s">
        <v>4035</v>
      </c>
      <c r="D8363" s="44" t="s">
        <v>4049</v>
      </c>
      <c r="E8363" s="54"/>
      <c r="F8363" s="55"/>
      <c r="G8363" s="56">
        <v>135000</v>
      </c>
      <c r="H8363" s="57">
        <f t="shared" si="260"/>
        <v>159300</v>
      </c>
      <c r="I8363" s="58">
        <f t="shared" si="261"/>
        <v>0</v>
      </c>
      <c r="J8363" s="59" t="s">
        <v>9125</v>
      </c>
      <c r="K8363" s="59"/>
      <c r="L8363" s="60" t="s">
        <v>4029</v>
      </c>
      <c r="M8363" s="61">
        <v>415</v>
      </c>
      <c r="N8363" s="6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  <c r="AX8363" s="2"/>
      <c r="AY8363" s="2"/>
      <c r="AZ8363" s="2"/>
      <c r="BA8363" s="2"/>
      <c r="BB8363" s="2"/>
      <c r="BC8363" s="2"/>
      <c r="BD8363" s="2"/>
      <c r="BE8363" s="2"/>
      <c r="BF8363" s="2"/>
      <c r="BG8363" s="2"/>
      <c r="BH8363" s="2"/>
      <c r="BI8363" s="2"/>
      <c r="BJ8363" s="2"/>
      <c r="BK8363" s="2"/>
      <c r="BL8363" s="2"/>
      <c r="BM8363" s="2"/>
      <c r="BN8363" s="2"/>
      <c r="BO8363" s="2"/>
      <c r="BP8363" s="2"/>
      <c r="BQ8363" s="2"/>
      <c r="BR8363" s="2"/>
      <c r="BS8363" s="2"/>
      <c r="BT8363" s="2"/>
      <c r="BU8363" s="2"/>
      <c r="BV8363" s="2"/>
      <c r="BW8363" s="2"/>
      <c r="BX8363" s="2"/>
      <c r="BY8363" s="2"/>
      <c r="BZ8363" s="2"/>
      <c r="CA8363" s="2"/>
      <c r="CB8363" s="2"/>
      <c r="CC8363" s="2"/>
      <c r="CD8363" s="2"/>
      <c r="CE8363" s="2"/>
    </row>
    <row r="8364" spans="1:83" s="10" customFormat="1" ht="12.75" customHeight="1" x14ac:dyDescent="0.2">
      <c r="A8364" s="51" t="s">
        <v>13474</v>
      </c>
      <c r="B8364" s="9" t="s">
        <v>377</v>
      </c>
      <c r="C8364" s="66" t="s">
        <v>4035</v>
      </c>
      <c r="D8364" s="44" t="s">
        <v>4049</v>
      </c>
      <c r="E8364" s="54"/>
      <c r="F8364" s="55"/>
      <c r="G8364" s="56">
        <v>650</v>
      </c>
      <c r="H8364" s="57">
        <f t="shared" si="260"/>
        <v>767</v>
      </c>
      <c r="I8364" s="58">
        <f t="shared" si="261"/>
        <v>0</v>
      </c>
      <c r="J8364" s="59" t="s">
        <v>4027</v>
      </c>
      <c r="K8364" s="59"/>
      <c r="L8364" s="60" t="s">
        <v>4029</v>
      </c>
      <c r="M8364" s="61">
        <v>3.8</v>
      </c>
      <c r="N8364" s="6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  <c r="AX8364" s="2"/>
      <c r="AY8364" s="2"/>
      <c r="AZ8364" s="2"/>
      <c r="BA8364" s="2"/>
      <c r="BB8364" s="2"/>
      <c r="BC8364" s="2"/>
      <c r="BD8364" s="2"/>
      <c r="BE8364" s="2"/>
      <c r="BF8364" s="2"/>
      <c r="BG8364" s="2"/>
      <c r="BH8364" s="2"/>
      <c r="BI8364" s="2"/>
      <c r="BJ8364" s="2"/>
      <c r="BK8364" s="2"/>
      <c r="BL8364" s="2"/>
      <c r="BM8364" s="2"/>
      <c r="BN8364" s="2"/>
      <c r="BO8364" s="2"/>
      <c r="BP8364" s="2"/>
      <c r="BQ8364" s="2"/>
      <c r="BR8364" s="2"/>
      <c r="BS8364" s="2"/>
      <c r="BT8364" s="2"/>
      <c r="BU8364" s="2"/>
      <c r="BV8364" s="2"/>
      <c r="BW8364" s="2"/>
      <c r="BX8364" s="2"/>
      <c r="BY8364" s="2"/>
      <c r="BZ8364" s="2"/>
      <c r="CA8364" s="2"/>
      <c r="CB8364" s="2"/>
      <c r="CC8364" s="2"/>
      <c r="CD8364" s="2"/>
      <c r="CE8364" s="2"/>
    </row>
    <row r="8365" spans="1:83" s="10" customFormat="1" ht="12.75" customHeight="1" x14ac:dyDescent="0.2">
      <c r="A8365" s="64" t="s">
        <v>13475</v>
      </c>
      <c r="B8365" s="9" t="s">
        <v>13476</v>
      </c>
      <c r="C8365" s="53" t="s">
        <v>4007</v>
      </c>
      <c r="D8365" s="44" t="s">
        <v>7206</v>
      </c>
      <c r="E8365" s="54"/>
      <c r="F8365" s="55"/>
      <c r="G8365" s="56">
        <v>410</v>
      </c>
      <c r="H8365" s="57">
        <f t="shared" si="260"/>
        <v>483.79999999999995</v>
      </c>
      <c r="I8365" s="58">
        <f t="shared" si="261"/>
        <v>0</v>
      </c>
      <c r="J8365" s="59"/>
      <c r="K8365" s="59" t="s">
        <v>10069</v>
      </c>
      <c r="L8365" s="60" t="s">
        <v>4029</v>
      </c>
      <c r="M8365" s="61"/>
      <c r="N8365" s="6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  <c r="AX8365" s="2"/>
      <c r="AY8365" s="2"/>
      <c r="AZ8365" s="2"/>
      <c r="BA8365" s="2"/>
      <c r="BB8365" s="2"/>
      <c r="BC8365" s="2"/>
      <c r="BD8365" s="2"/>
      <c r="BE8365" s="2"/>
      <c r="BF8365" s="2"/>
      <c r="BG8365" s="2"/>
      <c r="BH8365" s="2"/>
      <c r="BI8365" s="2"/>
      <c r="BJ8365" s="2"/>
      <c r="BK8365" s="2"/>
      <c r="BL8365" s="2"/>
      <c r="BM8365" s="2"/>
      <c r="BN8365" s="2"/>
      <c r="BO8365" s="2"/>
      <c r="BP8365" s="2"/>
      <c r="BQ8365" s="2"/>
      <c r="BR8365" s="2"/>
      <c r="BS8365" s="2"/>
      <c r="BT8365" s="2"/>
      <c r="BU8365" s="2"/>
      <c r="BV8365" s="2"/>
      <c r="BW8365" s="2"/>
      <c r="BX8365" s="2"/>
      <c r="BY8365" s="2"/>
      <c r="BZ8365" s="2"/>
      <c r="CA8365" s="2"/>
      <c r="CB8365" s="2"/>
      <c r="CC8365" s="2"/>
      <c r="CD8365" s="2"/>
      <c r="CE8365" s="2"/>
    </row>
    <row r="8366" spans="1:83" s="10" customFormat="1" ht="12.75" customHeight="1" x14ac:dyDescent="0.2">
      <c r="A8366" s="64" t="s">
        <v>13477</v>
      </c>
      <c r="B8366" s="9" t="s">
        <v>13478</v>
      </c>
      <c r="C8366" s="53" t="s">
        <v>4007</v>
      </c>
      <c r="D8366" s="44" t="s">
        <v>7343</v>
      </c>
      <c r="E8366" s="54"/>
      <c r="F8366" s="55"/>
      <c r="G8366" s="56">
        <v>4200</v>
      </c>
      <c r="H8366" s="57">
        <f t="shared" si="260"/>
        <v>4956</v>
      </c>
      <c r="I8366" s="58">
        <f t="shared" si="261"/>
        <v>0</v>
      </c>
      <c r="J8366" s="59"/>
      <c r="K8366" s="59" t="s">
        <v>10069</v>
      </c>
      <c r="L8366" s="60" t="s">
        <v>4029</v>
      </c>
      <c r="M8366" s="61"/>
      <c r="N8366" s="6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  <c r="AO8366" s="2"/>
      <c r="AP8366" s="2"/>
      <c r="AQ8366" s="2"/>
      <c r="AR8366" s="2"/>
      <c r="AS8366" s="2"/>
      <c r="AT8366" s="2"/>
      <c r="AU8366" s="2"/>
      <c r="AV8366" s="2"/>
      <c r="AW8366" s="2"/>
      <c r="AX8366" s="2"/>
      <c r="AY8366" s="2"/>
      <c r="AZ8366" s="2"/>
      <c r="BA8366" s="2"/>
      <c r="BB8366" s="2"/>
      <c r="BC8366" s="2"/>
      <c r="BD8366" s="2"/>
      <c r="BE8366" s="2"/>
      <c r="BF8366" s="2"/>
      <c r="BG8366" s="2"/>
      <c r="BH8366" s="2"/>
      <c r="BI8366" s="2"/>
      <c r="BJ8366" s="2"/>
      <c r="BK8366" s="2"/>
      <c r="BL8366" s="2"/>
      <c r="BM8366" s="2"/>
      <c r="BN8366" s="2"/>
      <c r="BO8366" s="2"/>
      <c r="BP8366" s="2"/>
      <c r="BQ8366" s="2"/>
      <c r="BR8366" s="2"/>
      <c r="BS8366" s="2"/>
      <c r="BT8366" s="2"/>
      <c r="BU8366" s="2"/>
      <c r="BV8366" s="2"/>
      <c r="BW8366" s="2"/>
      <c r="BX8366" s="2"/>
      <c r="BY8366" s="2"/>
      <c r="BZ8366" s="2"/>
      <c r="CA8366" s="2"/>
      <c r="CB8366" s="2"/>
      <c r="CC8366" s="2"/>
      <c r="CD8366" s="2"/>
      <c r="CE8366" s="2"/>
    </row>
    <row r="8367" spans="1:83" s="10" customFormat="1" ht="12.75" customHeight="1" x14ac:dyDescent="0.2">
      <c r="A8367" s="64" t="s">
        <v>13479</v>
      </c>
      <c r="B8367" s="9" t="s">
        <v>11494</v>
      </c>
      <c r="C8367" s="53" t="s">
        <v>4007</v>
      </c>
      <c r="D8367" s="44" t="s">
        <v>7343</v>
      </c>
      <c r="E8367" s="54"/>
      <c r="F8367" s="55"/>
      <c r="G8367" s="56">
        <v>3700</v>
      </c>
      <c r="H8367" s="57">
        <f t="shared" si="260"/>
        <v>4366</v>
      </c>
      <c r="I8367" s="58">
        <f t="shared" si="261"/>
        <v>0</v>
      </c>
      <c r="J8367" s="59"/>
      <c r="K8367" s="59" t="s">
        <v>10069</v>
      </c>
      <c r="L8367" s="60" t="s">
        <v>4029</v>
      </c>
      <c r="M8367" s="61"/>
      <c r="N8367" s="6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  <c r="AO8367" s="2"/>
      <c r="AP8367" s="2"/>
      <c r="AQ8367" s="2"/>
      <c r="AR8367" s="2"/>
      <c r="AS8367" s="2"/>
      <c r="AT8367" s="2"/>
      <c r="AU8367" s="2"/>
      <c r="AV8367" s="2"/>
      <c r="AW8367" s="2"/>
      <c r="AX8367" s="2"/>
      <c r="AY8367" s="2"/>
      <c r="AZ8367" s="2"/>
      <c r="BA8367" s="2"/>
      <c r="BB8367" s="2"/>
      <c r="BC8367" s="2"/>
      <c r="BD8367" s="2"/>
      <c r="BE8367" s="2"/>
      <c r="BF8367" s="2"/>
      <c r="BG8367" s="2"/>
      <c r="BH8367" s="2"/>
      <c r="BI8367" s="2"/>
      <c r="BJ8367" s="2"/>
      <c r="BK8367" s="2"/>
      <c r="BL8367" s="2"/>
      <c r="BM8367" s="2"/>
      <c r="BN8367" s="2"/>
      <c r="BO8367" s="2"/>
      <c r="BP8367" s="2"/>
      <c r="BQ8367" s="2"/>
      <c r="BR8367" s="2"/>
      <c r="BS8367" s="2"/>
      <c r="BT8367" s="2"/>
      <c r="BU8367" s="2"/>
      <c r="BV8367" s="2"/>
      <c r="BW8367" s="2"/>
      <c r="BX8367" s="2"/>
      <c r="BY8367" s="2"/>
      <c r="BZ8367" s="2"/>
      <c r="CA8367" s="2"/>
      <c r="CB8367" s="2"/>
      <c r="CC8367" s="2"/>
      <c r="CD8367" s="2"/>
      <c r="CE8367" s="2"/>
    </row>
    <row r="8368" spans="1:83" s="10" customFormat="1" ht="12.75" customHeight="1" x14ac:dyDescent="0.2">
      <c r="A8368" s="51" t="s">
        <v>3816</v>
      </c>
      <c r="B8368" s="9" t="s">
        <v>518</v>
      </c>
      <c r="C8368" s="66" t="s">
        <v>4035</v>
      </c>
      <c r="D8368" s="44" t="s">
        <v>4269</v>
      </c>
      <c r="E8368" s="54"/>
      <c r="F8368" s="55"/>
      <c r="G8368" s="56">
        <v>6124.76</v>
      </c>
      <c r="H8368" s="57">
        <f t="shared" si="260"/>
        <v>7227.2168000000001</v>
      </c>
      <c r="I8368" s="58">
        <f t="shared" si="261"/>
        <v>0</v>
      </c>
      <c r="J8368" s="59" t="s">
        <v>4027</v>
      </c>
      <c r="K8368" s="59"/>
      <c r="L8368" s="65">
        <v>6563</v>
      </c>
      <c r="M8368" s="61">
        <v>9</v>
      </c>
      <c r="N8368" s="6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  <c r="AO8368" s="2"/>
      <c r="AP8368" s="2"/>
      <c r="AQ8368" s="2"/>
      <c r="AR8368" s="2"/>
      <c r="AS8368" s="2"/>
      <c r="AT8368" s="2"/>
      <c r="AU8368" s="2"/>
      <c r="AV8368" s="2"/>
      <c r="AW8368" s="2"/>
      <c r="AX8368" s="2"/>
      <c r="AY8368" s="2"/>
      <c r="AZ8368" s="2"/>
      <c r="BA8368" s="2"/>
      <c r="BB8368" s="2"/>
      <c r="BC8368" s="2"/>
      <c r="BD8368" s="2"/>
      <c r="BE8368" s="2"/>
      <c r="BF8368" s="2"/>
      <c r="BG8368" s="2"/>
      <c r="BH8368" s="2"/>
      <c r="BI8368" s="2"/>
      <c r="BJ8368" s="2"/>
      <c r="BK8368" s="2"/>
      <c r="BL8368" s="2"/>
      <c r="BM8368" s="2"/>
      <c r="BN8368" s="2"/>
      <c r="BO8368" s="2"/>
      <c r="BP8368" s="2"/>
      <c r="BQ8368" s="2"/>
      <c r="BR8368" s="2"/>
      <c r="BS8368" s="2"/>
      <c r="BT8368" s="2"/>
      <c r="BU8368" s="2"/>
      <c r="BV8368" s="2"/>
      <c r="BW8368" s="2"/>
      <c r="BX8368" s="2"/>
      <c r="BY8368" s="2"/>
      <c r="BZ8368" s="2"/>
      <c r="CA8368" s="2"/>
      <c r="CB8368" s="2"/>
      <c r="CC8368" s="2"/>
      <c r="CD8368" s="2"/>
      <c r="CE8368" s="2"/>
    </row>
    <row r="8369" spans="1:83" s="10" customFormat="1" ht="12.75" customHeight="1" x14ac:dyDescent="0.2">
      <c r="A8369" s="51" t="s">
        <v>3817</v>
      </c>
      <c r="B8369" s="9" t="s">
        <v>1287</v>
      </c>
      <c r="C8369" s="66" t="s">
        <v>4035</v>
      </c>
      <c r="D8369" s="44" t="s">
        <v>4269</v>
      </c>
      <c r="E8369" s="54"/>
      <c r="F8369" s="55"/>
      <c r="G8369" s="56">
        <v>6236.27</v>
      </c>
      <c r="H8369" s="57">
        <f t="shared" si="260"/>
        <v>7358.7986000000001</v>
      </c>
      <c r="I8369" s="58">
        <f t="shared" si="261"/>
        <v>0</v>
      </c>
      <c r="J8369" s="59" t="s">
        <v>4027</v>
      </c>
      <c r="K8369" s="59"/>
      <c r="L8369" s="65">
        <v>6563</v>
      </c>
      <c r="M8369" s="61">
        <v>9</v>
      </c>
      <c r="N8369" s="6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  <c r="AO8369" s="2"/>
      <c r="AP8369" s="2"/>
      <c r="AQ8369" s="2"/>
      <c r="AR8369" s="2"/>
      <c r="AS8369" s="2"/>
      <c r="AT8369" s="2"/>
      <c r="AU8369" s="2"/>
      <c r="AV8369" s="2"/>
      <c r="AW8369" s="2"/>
      <c r="AX8369" s="2"/>
      <c r="AY8369" s="2"/>
      <c r="AZ8369" s="2"/>
      <c r="BA8369" s="2"/>
      <c r="BB8369" s="2"/>
      <c r="BC8369" s="2"/>
      <c r="BD8369" s="2"/>
      <c r="BE8369" s="2"/>
      <c r="BF8369" s="2"/>
      <c r="BG8369" s="2"/>
      <c r="BH8369" s="2"/>
      <c r="BI8369" s="2"/>
      <c r="BJ8369" s="2"/>
      <c r="BK8369" s="2"/>
      <c r="BL8369" s="2"/>
      <c r="BM8369" s="2"/>
      <c r="BN8369" s="2"/>
      <c r="BO8369" s="2"/>
      <c r="BP8369" s="2"/>
      <c r="BQ8369" s="2"/>
      <c r="BR8369" s="2"/>
      <c r="BS8369" s="2"/>
      <c r="BT8369" s="2"/>
      <c r="BU8369" s="2"/>
      <c r="BV8369" s="2"/>
      <c r="BW8369" s="2"/>
      <c r="BX8369" s="2"/>
      <c r="BY8369" s="2"/>
      <c r="BZ8369" s="2"/>
      <c r="CA8369" s="2"/>
      <c r="CB8369" s="2"/>
      <c r="CC8369" s="2"/>
      <c r="CD8369" s="2"/>
      <c r="CE8369" s="2"/>
    </row>
    <row r="8370" spans="1:83" s="10" customFormat="1" ht="12.75" customHeight="1" x14ac:dyDescent="0.2">
      <c r="A8370" s="51" t="s">
        <v>13480</v>
      </c>
      <c r="B8370" s="9" t="s">
        <v>13481</v>
      </c>
      <c r="C8370" s="66" t="s">
        <v>4035</v>
      </c>
      <c r="D8370" s="44" t="s">
        <v>4269</v>
      </c>
      <c r="E8370" s="54"/>
      <c r="F8370" s="55"/>
      <c r="G8370" s="56">
        <v>6500</v>
      </c>
      <c r="H8370" s="57">
        <f t="shared" si="260"/>
        <v>7670</v>
      </c>
      <c r="I8370" s="58">
        <f t="shared" si="261"/>
        <v>0</v>
      </c>
      <c r="J8370" s="59"/>
      <c r="K8370" s="59"/>
      <c r="L8370" s="60" t="s">
        <v>4029</v>
      </c>
      <c r="M8370" s="61"/>
      <c r="N8370" s="6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  <c r="AO8370" s="2"/>
      <c r="AP8370" s="2"/>
      <c r="AQ8370" s="2"/>
      <c r="AR8370" s="2"/>
      <c r="AS8370" s="2"/>
      <c r="AT8370" s="2"/>
      <c r="AU8370" s="2"/>
      <c r="AV8370" s="2"/>
      <c r="AW8370" s="2"/>
      <c r="AX8370" s="2"/>
      <c r="AY8370" s="2"/>
      <c r="AZ8370" s="2"/>
      <c r="BA8370" s="2"/>
      <c r="BB8370" s="2"/>
      <c r="BC8370" s="2"/>
      <c r="BD8370" s="2"/>
      <c r="BE8370" s="2"/>
      <c r="BF8370" s="2"/>
      <c r="BG8370" s="2"/>
      <c r="BH8370" s="2"/>
      <c r="BI8370" s="2"/>
      <c r="BJ8370" s="2"/>
      <c r="BK8370" s="2"/>
      <c r="BL8370" s="2"/>
      <c r="BM8370" s="2"/>
      <c r="BN8370" s="2"/>
      <c r="BO8370" s="2"/>
      <c r="BP8370" s="2"/>
      <c r="BQ8370" s="2"/>
      <c r="BR8370" s="2"/>
      <c r="BS8370" s="2"/>
      <c r="BT8370" s="2"/>
      <c r="BU8370" s="2"/>
      <c r="BV8370" s="2"/>
      <c r="BW8370" s="2"/>
      <c r="BX8370" s="2"/>
      <c r="BY8370" s="2"/>
      <c r="BZ8370" s="2"/>
      <c r="CA8370" s="2"/>
      <c r="CB8370" s="2"/>
      <c r="CC8370" s="2"/>
      <c r="CD8370" s="2"/>
      <c r="CE8370" s="2"/>
    </row>
    <row r="8371" spans="1:83" s="10" customFormat="1" ht="12.75" customHeight="1" x14ac:dyDescent="0.2">
      <c r="A8371" s="51" t="s">
        <v>13482</v>
      </c>
      <c r="B8371" s="9" t="s">
        <v>13483</v>
      </c>
      <c r="C8371" s="66" t="s">
        <v>4035</v>
      </c>
      <c r="D8371" s="44" t="s">
        <v>4269</v>
      </c>
      <c r="E8371" s="54"/>
      <c r="F8371" s="55"/>
      <c r="G8371" s="56">
        <v>6500</v>
      </c>
      <c r="H8371" s="57">
        <f t="shared" si="260"/>
        <v>7670</v>
      </c>
      <c r="I8371" s="58">
        <f t="shared" si="261"/>
        <v>0</v>
      </c>
      <c r="J8371" s="59"/>
      <c r="K8371" s="59"/>
      <c r="L8371" s="60" t="s">
        <v>4029</v>
      </c>
      <c r="M8371" s="61"/>
      <c r="N8371" s="6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  <c r="AX8371" s="2"/>
      <c r="AY8371" s="2"/>
      <c r="AZ8371" s="2"/>
      <c r="BA8371" s="2"/>
      <c r="BB8371" s="2"/>
      <c r="BC8371" s="2"/>
      <c r="BD8371" s="2"/>
      <c r="BE8371" s="2"/>
      <c r="BF8371" s="2"/>
      <c r="BG8371" s="2"/>
      <c r="BH8371" s="2"/>
      <c r="BI8371" s="2"/>
      <c r="BJ8371" s="2"/>
      <c r="BK8371" s="2"/>
      <c r="BL8371" s="2"/>
      <c r="BM8371" s="2"/>
      <c r="BN8371" s="2"/>
      <c r="BO8371" s="2"/>
      <c r="BP8371" s="2"/>
      <c r="BQ8371" s="2"/>
      <c r="BR8371" s="2"/>
      <c r="BS8371" s="2"/>
      <c r="BT8371" s="2"/>
      <c r="BU8371" s="2"/>
      <c r="BV8371" s="2"/>
      <c r="BW8371" s="2"/>
      <c r="BX8371" s="2"/>
      <c r="BY8371" s="2"/>
      <c r="BZ8371" s="2"/>
      <c r="CA8371" s="2"/>
      <c r="CB8371" s="2"/>
      <c r="CC8371" s="2"/>
      <c r="CD8371" s="2"/>
      <c r="CE8371" s="2"/>
    </row>
    <row r="8372" spans="1:83" s="10" customFormat="1" ht="12.75" customHeight="1" x14ac:dyDescent="0.2">
      <c r="A8372" s="51" t="s">
        <v>13484</v>
      </c>
      <c r="B8372" s="9" t="s">
        <v>518</v>
      </c>
      <c r="C8372" s="66" t="s">
        <v>4035</v>
      </c>
      <c r="D8372" s="44" t="s">
        <v>4269</v>
      </c>
      <c r="E8372" s="54"/>
      <c r="F8372" s="55"/>
      <c r="G8372" s="56">
        <v>5316.35</v>
      </c>
      <c r="H8372" s="57">
        <f t="shared" si="260"/>
        <v>6273.2929999999997</v>
      </c>
      <c r="I8372" s="58">
        <f t="shared" si="261"/>
        <v>0</v>
      </c>
      <c r="J8372" s="59" t="s">
        <v>4027</v>
      </c>
      <c r="K8372" s="59"/>
      <c r="L8372" s="60" t="s">
        <v>4029</v>
      </c>
      <c r="M8372" s="61"/>
      <c r="N8372" s="6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  <c r="AX8372" s="2"/>
      <c r="AY8372" s="2"/>
      <c r="AZ8372" s="2"/>
      <c r="BA8372" s="2"/>
      <c r="BB8372" s="2"/>
      <c r="BC8372" s="2"/>
      <c r="BD8372" s="2"/>
      <c r="BE8372" s="2"/>
      <c r="BF8372" s="2"/>
      <c r="BG8372" s="2"/>
      <c r="BH8372" s="2"/>
      <c r="BI8372" s="2"/>
      <c r="BJ8372" s="2"/>
      <c r="BK8372" s="2"/>
      <c r="BL8372" s="2"/>
      <c r="BM8372" s="2"/>
      <c r="BN8372" s="2"/>
      <c r="BO8372" s="2"/>
      <c r="BP8372" s="2"/>
      <c r="BQ8372" s="2"/>
      <c r="BR8372" s="2"/>
      <c r="BS8372" s="2"/>
      <c r="BT8372" s="2"/>
      <c r="BU8372" s="2"/>
      <c r="BV8372" s="2"/>
      <c r="BW8372" s="2"/>
      <c r="BX8372" s="2"/>
      <c r="BY8372" s="2"/>
      <c r="BZ8372" s="2"/>
      <c r="CA8372" s="2"/>
      <c r="CB8372" s="2"/>
      <c r="CC8372" s="2"/>
      <c r="CD8372" s="2"/>
      <c r="CE8372" s="2"/>
    </row>
    <row r="8373" spans="1:83" s="10" customFormat="1" ht="12.75" customHeight="1" x14ac:dyDescent="0.2">
      <c r="A8373" s="51" t="s">
        <v>13485</v>
      </c>
      <c r="B8373" s="9" t="s">
        <v>13486</v>
      </c>
      <c r="C8373" s="66" t="s">
        <v>4035</v>
      </c>
      <c r="D8373" s="44" t="s">
        <v>4269</v>
      </c>
      <c r="E8373" s="54"/>
      <c r="F8373" s="55"/>
      <c r="G8373" s="56">
        <v>1600</v>
      </c>
      <c r="H8373" s="57">
        <f t="shared" si="260"/>
        <v>1888</v>
      </c>
      <c r="I8373" s="58">
        <f t="shared" si="261"/>
        <v>0</v>
      </c>
      <c r="J8373" s="59"/>
      <c r="K8373" s="59"/>
      <c r="L8373" s="60" t="s">
        <v>4029</v>
      </c>
      <c r="M8373" s="61"/>
      <c r="N8373" s="6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  <c r="AX8373" s="2"/>
      <c r="AY8373" s="2"/>
      <c r="AZ8373" s="2"/>
      <c r="BA8373" s="2"/>
      <c r="BB8373" s="2"/>
      <c r="BC8373" s="2"/>
      <c r="BD8373" s="2"/>
      <c r="BE8373" s="2"/>
      <c r="BF8373" s="2"/>
      <c r="BG8373" s="2"/>
      <c r="BH8373" s="2"/>
      <c r="BI8373" s="2"/>
      <c r="BJ8373" s="2"/>
      <c r="BK8373" s="2"/>
      <c r="BL8373" s="2"/>
      <c r="BM8373" s="2"/>
      <c r="BN8373" s="2"/>
      <c r="BO8373" s="2"/>
      <c r="BP8373" s="2"/>
      <c r="BQ8373" s="2"/>
      <c r="BR8373" s="2"/>
      <c r="BS8373" s="2"/>
      <c r="BT8373" s="2"/>
      <c r="BU8373" s="2"/>
      <c r="BV8373" s="2"/>
      <c r="BW8373" s="2"/>
      <c r="BX8373" s="2"/>
      <c r="BY8373" s="2"/>
      <c r="BZ8373" s="2"/>
      <c r="CA8373" s="2"/>
      <c r="CB8373" s="2"/>
      <c r="CC8373" s="2"/>
      <c r="CD8373" s="2"/>
      <c r="CE8373" s="2"/>
    </row>
    <row r="8374" spans="1:83" s="10" customFormat="1" ht="12.75" customHeight="1" x14ac:dyDescent="0.2">
      <c r="A8374" s="51" t="s">
        <v>13487</v>
      </c>
      <c r="B8374" s="9" t="s">
        <v>13486</v>
      </c>
      <c r="C8374" s="66" t="s">
        <v>4035</v>
      </c>
      <c r="D8374" s="44" t="s">
        <v>4269</v>
      </c>
      <c r="E8374" s="54"/>
      <c r="F8374" s="55"/>
      <c r="G8374" s="56">
        <v>1600</v>
      </c>
      <c r="H8374" s="57">
        <f t="shared" si="260"/>
        <v>1888</v>
      </c>
      <c r="I8374" s="58">
        <f t="shared" si="261"/>
        <v>0</v>
      </c>
      <c r="J8374" s="59"/>
      <c r="K8374" s="59"/>
      <c r="L8374" s="60" t="s">
        <v>4029</v>
      </c>
      <c r="M8374" s="61"/>
      <c r="N8374" s="6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  <c r="AX8374" s="2"/>
      <c r="AY8374" s="2"/>
      <c r="AZ8374" s="2"/>
      <c r="BA8374" s="2"/>
      <c r="BB8374" s="2"/>
      <c r="BC8374" s="2"/>
      <c r="BD8374" s="2"/>
      <c r="BE8374" s="2"/>
      <c r="BF8374" s="2"/>
      <c r="BG8374" s="2"/>
      <c r="BH8374" s="2"/>
      <c r="BI8374" s="2"/>
      <c r="BJ8374" s="2"/>
      <c r="BK8374" s="2"/>
      <c r="BL8374" s="2"/>
      <c r="BM8374" s="2"/>
      <c r="BN8374" s="2"/>
      <c r="BO8374" s="2"/>
      <c r="BP8374" s="2"/>
      <c r="BQ8374" s="2"/>
      <c r="BR8374" s="2"/>
      <c r="BS8374" s="2"/>
      <c r="BT8374" s="2"/>
      <c r="BU8374" s="2"/>
      <c r="BV8374" s="2"/>
      <c r="BW8374" s="2"/>
      <c r="BX8374" s="2"/>
      <c r="BY8374" s="2"/>
      <c r="BZ8374" s="2"/>
      <c r="CA8374" s="2"/>
      <c r="CB8374" s="2"/>
      <c r="CC8374" s="2"/>
      <c r="CD8374" s="2"/>
      <c r="CE8374" s="2"/>
    </row>
    <row r="8375" spans="1:83" s="10" customFormat="1" ht="12.75" customHeight="1" x14ac:dyDescent="0.2">
      <c r="A8375" s="51" t="s">
        <v>3818</v>
      </c>
      <c r="B8375" s="9" t="s">
        <v>1288</v>
      </c>
      <c r="C8375" s="66" t="s">
        <v>4035</v>
      </c>
      <c r="D8375" s="44" t="s">
        <v>4269</v>
      </c>
      <c r="E8375" s="54"/>
      <c r="F8375" s="55"/>
      <c r="G8375" s="56">
        <v>2187.12</v>
      </c>
      <c r="H8375" s="57">
        <f t="shared" si="260"/>
        <v>2580.8015999999998</v>
      </c>
      <c r="I8375" s="58">
        <f t="shared" si="261"/>
        <v>0</v>
      </c>
      <c r="J8375" s="59" t="s">
        <v>4027</v>
      </c>
      <c r="K8375" s="59"/>
      <c r="L8375" s="65">
        <v>6563</v>
      </c>
      <c r="M8375" s="61">
        <v>5.52</v>
      </c>
      <c r="N8375" s="6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  <c r="AX8375" s="2"/>
      <c r="AY8375" s="2"/>
      <c r="AZ8375" s="2"/>
      <c r="BA8375" s="2"/>
      <c r="BB8375" s="2"/>
      <c r="BC8375" s="2"/>
      <c r="BD8375" s="2"/>
      <c r="BE8375" s="2"/>
      <c r="BF8375" s="2"/>
      <c r="BG8375" s="2"/>
      <c r="BH8375" s="2"/>
      <c r="BI8375" s="2"/>
      <c r="BJ8375" s="2"/>
      <c r="BK8375" s="2"/>
      <c r="BL8375" s="2"/>
      <c r="BM8375" s="2"/>
      <c r="BN8375" s="2"/>
      <c r="BO8375" s="2"/>
      <c r="BP8375" s="2"/>
      <c r="BQ8375" s="2"/>
      <c r="BR8375" s="2"/>
      <c r="BS8375" s="2"/>
      <c r="BT8375" s="2"/>
      <c r="BU8375" s="2"/>
      <c r="BV8375" s="2"/>
      <c r="BW8375" s="2"/>
      <c r="BX8375" s="2"/>
      <c r="BY8375" s="2"/>
      <c r="BZ8375" s="2"/>
      <c r="CA8375" s="2"/>
      <c r="CB8375" s="2"/>
      <c r="CC8375" s="2"/>
      <c r="CD8375" s="2"/>
      <c r="CE8375" s="2"/>
    </row>
    <row r="8376" spans="1:83" s="10" customFormat="1" ht="12.75" customHeight="1" x14ac:dyDescent="0.2">
      <c r="A8376" s="51" t="s">
        <v>3819</v>
      </c>
      <c r="B8376" s="9" t="s">
        <v>1289</v>
      </c>
      <c r="C8376" s="66" t="s">
        <v>4035</v>
      </c>
      <c r="D8376" s="44" t="s">
        <v>4269</v>
      </c>
      <c r="E8376" s="54"/>
      <c r="F8376" s="55"/>
      <c r="G8376" s="56">
        <v>2187.12</v>
      </c>
      <c r="H8376" s="57">
        <f t="shared" si="260"/>
        <v>2580.8015999999998</v>
      </c>
      <c r="I8376" s="58">
        <f t="shared" si="261"/>
        <v>0</v>
      </c>
      <c r="J8376" s="59" t="s">
        <v>4027</v>
      </c>
      <c r="K8376" s="59"/>
      <c r="L8376" s="65">
        <v>6563</v>
      </c>
      <c r="M8376" s="61">
        <v>5.52</v>
      </c>
      <c r="N8376" s="6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  <c r="AX8376" s="2"/>
      <c r="AY8376" s="2"/>
      <c r="AZ8376" s="2"/>
      <c r="BA8376" s="2"/>
      <c r="BB8376" s="2"/>
      <c r="BC8376" s="2"/>
      <c r="BD8376" s="2"/>
      <c r="BE8376" s="2"/>
      <c r="BF8376" s="2"/>
      <c r="BG8376" s="2"/>
      <c r="BH8376" s="2"/>
      <c r="BI8376" s="2"/>
      <c r="BJ8376" s="2"/>
      <c r="BK8376" s="2"/>
      <c r="BL8376" s="2"/>
      <c r="BM8376" s="2"/>
      <c r="BN8376" s="2"/>
      <c r="BO8376" s="2"/>
      <c r="BP8376" s="2"/>
      <c r="BQ8376" s="2"/>
      <c r="BR8376" s="2"/>
      <c r="BS8376" s="2"/>
      <c r="BT8376" s="2"/>
      <c r="BU8376" s="2"/>
      <c r="BV8376" s="2"/>
      <c r="BW8376" s="2"/>
      <c r="BX8376" s="2"/>
      <c r="BY8376" s="2"/>
      <c r="BZ8376" s="2"/>
      <c r="CA8376" s="2"/>
      <c r="CB8376" s="2"/>
      <c r="CC8376" s="2"/>
      <c r="CD8376" s="2"/>
      <c r="CE8376" s="2"/>
    </row>
    <row r="8377" spans="1:83" s="10" customFormat="1" ht="12.75" customHeight="1" x14ac:dyDescent="0.2">
      <c r="A8377" s="51" t="s">
        <v>3820</v>
      </c>
      <c r="B8377" s="9" t="s">
        <v>1288</v>
      </c>
      <c r="C8377" s="66" t="s">
        <v>4035</v>
      </c>
      <c r="D8377" s="44" t="s">
        <v>4269</v>
      </c>
      <c r="E8377" s="54"/>
      <c r="F8377" s="55"/>
      <c r="G8377" s="56">
        <v>2193.48</v>
      </c>
      <c r="H8377" s="57">
        <f t="shared" si="260"/>
        <v>2588.3063999999999</v>
      </c>
      <c r="I8377" s="58">
        <f t="shared" si="261"/>
        <v>0</v>
      </c>
      <c r="J8377" s="59" t="s">
        <v>4027</v>
      </c>
      <c r="K8377" s="59"/>
      <c r="L8377" s="65">
        <v>6563</v>
      </c>
      <c r="M8377" s="61">
        <v>5.52</v>
      </c>
      <c r="N8377" s="6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  <c r="AX8377" s="2"/>
      <c r="AY8377" s="2"/>
      <c r="AZ8377" s="2"/>
      <c r="BA8377" s="2"/>
      <c r="BB8377" s="2"/>
      <c r="BC8377" s="2"/>
      <c r="BD8377" s="2"/>
      <c r="BE8377" s="2"/>
      <c r="BF8377" s="2"/>
      <c r="BG8377" s="2"/>
      <c r="BH8377" s="2"/>
      <c r="BI8377" s="2"/>
      <c r="BJ8377" s="2"/>
      <c r="BK8377" s="2"/>
      <c r="BL8377" s="2"/>
      <c r="BM8377" s="2"/>
      <c r="BN8377" s="2"/>
      <c r="BO8377" s="2"/>
      <c r="BP8377" s="2"/>
      <c r="BQ8377" s="2"/>
      <c r="BR8377" s="2"/>
      <c r="BS8377" s="2"/>
      <c r="BT8377" s="2"/>
      <c r="BU8377" s="2"/>
      <c r="BV8377" s="2"/>
      <c r="BW8377" s="2"/>
      <c r="BX8377" s="2"/>
      <c r="BY8377" s="2"/>
      <c r="BZ8377" s="2"/>
      <c r="CA8377" s="2"/>
      <c r="CB8377" s="2"/>
      <c r="CC8377" s="2"/>
      <c r="CD8377" s="2"/>
      <c r="CE8377" s="2"/>
    </row>
    <row r="8378" spans="1:83" s="10" customFormat="1" ht="12.75" customHeight="1" x14ac:dyDescent="0.2">
      <c r="A8378" s="51" t="s">
        <v>3821</v>
      </c>
      <c r="B8378" s="9" t="s">
        <v>1289</v>
      </c>
      <c r="C8378" s="66" t="s">
        <v>4035</v>
      </c>
      <c r="D8378" s="44" t="s">
        <v>4269</v>
      </c>
      <c r="E8378" s="54"/>
      <c r="F8378" s="55"/>
      <c r="G8378" s="56">
        <v>2193.48</v>
      </c>
      <c r="H8378" s="57">
        <f t="shared" si="260"/>
        <v>2588.3063999999999</v>
      </c>
      <c r="I8378" s="58">
        <f t="shared" si="261"/>
        <v>0</v>
      </c>
      <c r="J8378" s="59" t="s">
        <v>4027</v>
      </c>
      <c r="K8378" s="59"/>
      <c r="L8378" s="65">
        <v>6563</v>
      </c>
      <c r="M8378" s="61">
        <v>5.52</v>
      </c>
      <c r="N8378" s="6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  <c r="AO8378" s="2"/>
      <c r="AP8378" s="2"/>
      <c r="AQ8378" s="2"/>
      <c r="AR8378" s="2"/>
      <c r="AS8378" s="2"/>
      <c r="AT8378" s="2"/>
      <c r="AU8378" s="2"/>
      <c r="AV8378" s="2"/>
      <c r="AW8378" s="2"/>
      <c r="AX8378" s="2"/>
      <c r="AY8378" s="2"/>
      <c r="AZ8378" s="2"/>
      <c r="BA8378" s="2"/>
      <c r="BB8378" s="2"/>
      <c r="BC8378" s="2"/>
      <c r="BD8378" s="2"/>
      <c r="BE8378" s="2"/>
      <c r="BF8378" s="2"/>
      <c r="BG8378" s="2"/>
      <c r="BH8378" s="2"/>
      <c r="BI8378" s="2"/>
      <c r="BJ8378" s="2"/>
      <c r="BK8378" s="2"/>
      <c r="BL8378" s="2"/>
      <c r="BM8378" s="2"/>
      <c r="BN8378" s="2"/>
      <c r="BO8378" s="2"/>
      <c r="BP8378" s="2"/>
      <c r="BQ8378" s="2"/>
      <c r="BR8378" s="2"/>
      <c r="BS8378" s="2"/>
      <c r="BT8378" s="2"/>
      <c r="BU8378" s="2"/>
      <c r="BV8378" s="2"/>
      <c r="BW8378" s="2"/>
      <c r="BX8378" s="2"/>
      <c r="BY8378" s="2"/>
      <c r="BZ8378" s="2"/>
      <c r="CA8378" s="2"/>
      <c r="CB8378" s="2"/>
      <c r="CC8378" s="2"/>
      <c r="CD8378" s="2"/>
      <c r="CE8378" s="2"/>
    </row>
    <row r="8379" spans="1:83" s="10" customFormat="1" ht="12.75" customHeight="1" x14ac:dyDescent="0.2">
      <c r="A8379" s="64" t="s">
        <v>13488</v>
      </c>
      <c r="B8379" s="9" t="s">
        <v>7264</v>
      </c>
      <c r="C8379" s="53" t="s">
        <v>4007</v>
      </c>
      <c r="D8379" s="44" t="s">
        <v>4266</v>
      </c>
      <c r="E8379" s="54"/>
      <c r="F8379" s="55"/>
      <c r="G8379" s="56">
        <v>33106.300000000003</v>
      </c>
      <c r="H8379" s="57">
        <f t="shared" si="260"/>
        <v>39065.434000000001</v>
      </c>
      <c r="I8379" s="58">
        <f t="shared" si="261"/>
        <v>0</v>
      </c>
      <c r="J8379" s="59" t="s">
        <v>4027</v>
      </c>
      <c r="K8379" s="59" t="s">
        <v>7173</v>
      </c>
      <c r="L8379" s="60" t="s">
        <v>4475</v>
      </c>
      <c r="M8379" s="61">
        <v>32</v>
      </c>
      <c r="N8379" s="6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  <c r="AO8379" s="2"/>
      <c r="AP8379" s="2"/>
      <c r="AQ8379" s="2"/>
      <c r="AR8379" s="2"/>
      <c r="AS8379" s="2"/>
      <c r="AT8379" s="2"/>
      <c r="AU8379" s="2"/>
      <c r="AV8379" s="2"/>
      <c r="AW8379" s="2"/>
      <c r="AX8379" s="2"/>
      <c r="AY8379" s="2"/>
      <c r="AZ8379" s="2"/>
      <c r="BA8379" s="2"/>
      <c r="BB8379" s="2"/>
      <c r="BC8379" s="2"/>
      <c r="BD8379" s="2"/>
      <c r="BE8379" s="2"/>
      <c r="BF8379" s="2"/>
      <c r="BG8379" s="2"/>
      <c r="BH8379" s="2"/>
      <c r="BI8379" s="2"/>
      <c r="BJ8379" s="2"/>
      <c r="BK8379" s="2"/>
      <c r="BL8379" s="2"/>
      <c r="BM8379" s="2"/>
      <c r="BN8379" s="2"/>
      <c r="BO8379" s="2"/>
      <c r="BP8379" s="2"/>
      <c r="BQ8379" s="2"/>
      <c r="BR8379" s="2"/>
      <c r="BS8379" s="2"/>
      <c r="BT8379" s="2"/>
      <c r="BU8379" s="2"/>
      <c r="BV8379" s="2"/>
      <c r="BW8379" s="2"/>
      <c r="BX8379" s="2"/>
      <c r="BY8379" s="2"/>
      <c r="BZ8379" s="2"/>
      <c r="CA8379" s="2"/>
      <c r="CB8379" s="2"/>
      <c r="CC8379" s="2"/>
      <c r="CD8379" s="2"/>
      <c r="CE8379" s="2"/>
    </row>
    <row r="8380" spans="1:83" s="10" customFormat="1" ht="12.75" customHeight="1" x14ac:dyDescent="0.2">
      <c r="A8380" s="51" t="s">
        <v>13489</v>
      </c>
      <c r="B8380" s="9" t="s">
        <v>13490</v>
      </c>
      <c r="C8380" s="66" t="s">
        <v>4035</v>
      </c>
      <c r="D8380" s="44" t="s">
        <v>4266</v>
      </c>
      <c r="E8380" s="54"/>
      <c r="F8380" s="55"/>
      <c r="G8380" s="56">
        <v>300</v>
      </c>
      <c r="H8380" s="57">
        <f t="shared" si="260"/>
        <v>354</v>
      </c>
      <c r="I8380" s="58">
        <f t="shared" si="261"/>
        <v>0</v>
      </c>
      <c r="J8380" s="59" t="s">
        <v>4027</v>
      </c>
      <c r="K8380" s="59"/>
      <c r="L8380" s="60" t="s">
        <v>4029</v>
      </c>
      <c r="M8380" s="61">
        <v>1.04</v>
      </c>
      <c r="N8380" s="6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  <c r="AX8380" s="2"/>
      <c r="AY8380" s="2"/>
      <c r="AZ8380" s="2"/>
      <c r="BA8380" s="2"/>
      <c r="BB8380" s="2"/>
      <c r="BC8380" s="2"/>
      <c r="BD8380" s="2"/>
      <c r="BE8380" s="2"/>
      <c r="BF8380" s="2"/>
      <c r="BG8380" s="2"/>
      <c r="BH8380" s="2"/>
      <c r="BI8380" s="2"/>
      <c r="BJ8380" s="2"/>
      <c r="BK8380" s="2"/>
      <c r="BL8380" s="2"/>
      <c r="BM8380" s="2"/>
      <c r="BN8380" s="2"/>
      <c r="BO8380" s="2"/>
      <c r="BP8380" s="2"/>
      <c r="BQ8380" s="2"/>
      <c r="BR8380" s="2"/>
      <c r="BS8380" s="2"/>
      <c r="BT8380" s="2"/>
      <c r="BU8380" s="2"/>
      <c r="BV8380" s="2"/>
      <c r="BW8380" s="2"/>
      <c r="BX8380" s="2"/>
      <c r="BY8380" s="2"/>
      <c r="BZ8380" s="2"/>
      <c r="CA8380" s="2"/>
      <c r="CB8380" s="2"/>
      <c r="CC8380" s="2"/>
      <c r="CD8380" s="2"/>
      <c r="CE8380" s="2"/>
    </row>
    <row r="8381" spans="1:83" s="10" customFormat="1" ht="12.75" customHeight="1" x14ac:dyDescent="0.2">
      <c r="A8381" s="51" t="s">
        <v>13491</v>
      </c>
      <c r="B8381" s="9" t="s">
        <v>18</v>
      </c>
      <c r="C8381" s="66" t="s">
        <v>4035</v>
      </c>
      <c r="D8381" s="44" t="s">
        <v>4266</v>
      </c>
      <c r="E8381" s="54"/>
      <c r="F8381" s="55"/>
      <c r="G8381" s="56">
        <v>996.09</v>
      </c>
      <c r="H8381" s="57">
        <f t="shared" si="260"/>
        <v>1175.3861999999999</v>
      </c>
      <c r="I8381" s="58">
        <f t="shared" si="261"/>
        <v>0</v>
      </c>
      <c r="J8381" s="59" t="s">
        <v>4027</v>
      </c>
      <c r="K8381" s="59"/>
      <c r="L8381" s="60" t="s">
        <v>4029</v>
      </c>
      <c r="M8381" s="61">
        <v>0.38500000000000001</v>
      </c>
      <c r="N8381" s="6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  <c r="AX8381" s="2"/>
      <c r="AY8381" s="2"/>
      <c r="AZ8381" s="2"/>
      <c r="BA8381" s="2"/>
      <c r="BB8381" s="2"/>
      <c r="BC8381" s="2"/>
      <c r="BD8381" s="2"/>
      <c r="BE8381" s="2"/>
      <c r="BF8381" s="2"/>
      <c r="BG8381" s="2"/>
      <c r="BH8381" s="2"/>
      <c r="BI8381" s="2"/>
      <c r="BJ8381" s="2"/>
      <c r="BK8381" s="2"/>
      <c r="BL8381" s="2"/>
      <c r="BM8381" s="2"/>
      <c r="BN8381" s="2"/>
      <c r="BO8381" s="2"/>
      <c r="BP8381" s="2"/>
      <c r="BQ8381" s="2"/>
      <c r="BR8381" s="2"/>
      <c r="BS8381" s="2"/>
      <c r="BT8381" s="2"/>
      <c r="BU8381" s="2"/>
      <c r="BV8381" s="2"/>
      <c r="BW8381" s="2"/>
      <c r="BX8381" s="2"/>
      <c r="BY8381" s="2"/>
      <c r="BZ8381" s="2"/>
      <c r="CA8381" s="2"/>
      <c r="CB8381" s="2"/>
      <c r="CC8381" s="2"/>
      <c r="CD8381" s="2"/>
      <c r="CE8381" s="2"/>
    </row>
    <row r="8382" spans="1:83" s="10" customFormat="1" ht="12.75" customHeight="1" x14ac:dyDescent="0.2">
      <c r="A8382" s="51" t="s">
        <v>13492</v>
      </c>
      <c r="B8382" s="9" t="s">
        <v>10099</v>
      </c>
      <c r="C8382" s="66" t="s">
        <v>4035</v>
      </c>
      <c r="D8382" s="44" t="s">
        <v>4222</v>
      </c>
      <c r="E8382" s="54"/>
      <c r="F8382" s="55"/>
      <c r="G8382" s="56">
        <v>175</v>
      </c>
      <c r="H8382" s="57">
        <f t="shared" si="260"/>
        <v>206.5</v>
      </c>
      <c r="I8382" s="58">
        <f t="shared" si="261"/>
        <v>0</v>
      </c>
      <c r="J8382" s="59" t="s">
        <v>4027</v>
      </c>
      <c r="K8382" s="59"/>
      <c r="L8382" s="60" t="s">
        <v>4029</v>
      </c>
      <c r="M8382" s="61">
        <v>0.05</v>
      </c>
      <c r="N8382" s="6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  <c r="AX8382" s="2"/>
      <c r="AY8382" s="2"/>
      <c r="AZ8382" s="2"/>
      <c r="BA8382" s="2"/>
      <c r="BB8382" s="2"/>
      <c r="BC8382" s="2"/>
      <c r="BD8382" s="2"/>
      <c r="BE8382" s="2"/>
      <c r="BF8382" s="2"/>
      <c r="BG8382" s="2"/>
      <c r="BH8382" s="2"/>
      <c r="BI8382" s="2"/>
      <c r="BJ8382" s="2"/>
      <c r="BK8382" s="2"/>
      <c r="BL8382" s="2"/>
      <c r="BM8382" s="2"/>
      <c r="BN8382" s="2"/>
      <c r="BO8382" s="2"/>
      <c r="BP8382" s="2"/>
      <c r="BQ8382" s="2"/>
      <c r="BR8382" s="2"/>
      <c r="BS8382" s="2"/>
      <c r="BT8382" s="2"/>
      <c r="BU8382" s="2"/>
      <c r="BV8382" s="2"/>
      <c r="BW8382" s="2"/>
      <c r="BX8382" s="2"/>
      <c r="BY8382" s="2"/>
      <c r="BZ8382" s="2"/>
      <c r="CA8382" s="2"/>
      <c r="CB8382" s="2"/>
      <c r="CC8382" s="2"/>
      <c r="CD8382" s="2"/>
      <c r="CE8382" s="2"/>
    </row>
    <row r="8383" spans="1:83" s="10" customFormat="1" ht="12.75" customHeight="1" x14ac:dyDescent="0.2">
      <c r="A8383" s="69" t="s">
        <v>13493</v>
      </c>
      <c r="B8383" s="9" t="s">
        <v>203</v>
      </c>
      <c r="C8383" s="66" t="s">
        <v>4035</v>
      </c>
      <c r="D8383" s="44" t="s">
        <v>4146</v>
      </c>
      <c r="E8383" s="54"/>
      <c r="F8383" s="55"/>
      <c r="G8383" s="56">
        <v>270</v>
      </c>
      <c r="H8383" s="57">
        <f t="shared" si="260"/>
        <v>318.59999999999997</v>
      </c>
      <c r="I8383" s="58">
        <f t="shared" si="261"/>
        <v>0</v>
      </c>
      <c r="J8383" s="59"/>
      <c r="K8383" s="59"/>
      <c r="L8383" s="60" t="s">
        <v>4029</v>
      </c>
      <c r="M8383" s="61"/>
      <c r="N8383" s="6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  <c r="AX8383" s="2"/>
      <c r="AY8383" s="2"/>
      <c r="AZ8383" s="2"/>
      <c r="BA8383" s="2"/>
      <c r="BB8383" s="2"/>
      <c r="BC8383" s="2"/>
      <c r="BD8383" s="2"/>
      <c r="BE8383" s="2"/>
      <c r="BF8383" s="2"/>
      <c r="BG8383" s="2"/>
      <c r="BH8383" s="2"/>
      <c r="BI8383" s="2"/>
      <c r="BJ8383" s="2"/>
      <c r="BK8383" s="2"/>
      <c r="BL8383" s="2"/>
      <c r="BM8383" s="2"/>
      <c r="BN8383" s="2"/>
      <c r="BO8383" s="2"/>
      <c r="BP8383" s="2"/>
      <c r="BQ8383" s="2"/>
      <c r="BR8383" s="2"/>
      <c r="BS8383" s="2"/>
      <c r="BT8383" s="2"/>
      <c r="BU8383" s="2"/>
      <c r="BV8383" s="2"/>
      <c r="BW8383" s="2"/>
      <c r="BX8383" s="2"/>
      <c r="BY8383" s="2"/>
      <c r="BZ8383" s="2"/>
      <c r="CA8383" s="2"/>
      <c r="CB8383" s="2"/>
      <c r="CC8383" s="2"/>
      <c r="CD8383" s="2"/>
      <c r="CE8383" s="2"/>
    </row>
    <row r="8384" spans="1:83" s="10" customFormat="1" ht="12.75" customHeight="1" x14ac:dyDescent="0.2">
      <c r="A8384" s="78" t="s">
        <v>13494</v>
      </c>
      <c r="B8384" s="9" t="s">
        <v>13495</v>
      </c>
      <c r="C8384" s="66" t="s">
        <v>4035</v>
      </c>
      <c r="D8384" s="44" t="s">
        <v>4494</v>
      </c>
      <c r="E8384" s="54"/>
      <c r="F8384" s="55"/>
      <c r="G8384" s="56">
        <v>1750</v>
      </c>
      <c r="H8384" s="57">
        <f t="shared" si="260"/>
        <v>2065</v>
      </c>
      <c r="I8384" s="58">
        <f t="shared" si="261"/>
        <v>0</v>
      </c>
      <c r="J8384" s="59"/>
      <c r="K8384" s="59"/>
      <c r="L8384" s="60" t="s">
        <v>4029</v>
      </c>
      <c r="M8384" s="61"/>
      <c r="N8384" s="6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  <c r="AX8384" s="2"/>
      <c r="AY8384" s="2"/>
      <c r="AZ8384" s="2"/>
      <c r="BA8384" s="2"/>
      <c r="BB8384" s="2"/>
      <c r="BC8384" s="2"/>
      <c r="BD8384" s="2"/>
      <c r="BE8384" s="2"/>
      <c r="BF8384" s="2"/>
      <c r="BG8384" s="2"/>
      <c r="BH8384" s="2"/>
      <c r="BI8384" s="2"/>
      <c r="BJ8384" s="2"/>
      <c r="BK8384" s="2"/>
      <c r="BL8384" s="2"/>
      <c r="BM8384" s="2"/>
      <c r="BN8384" s="2"/>
      <c r="BO8384" s="2"/>
      <c r="BP8384" s="2"/>
      <c r="BQ8384" s="2"/>
      <c r="BR8384" s="2"/>
      <c r="BS8384" s="2"/>
      <c r="BT8384" s="2"/>
      <c r="BU8384" s="2"/>
      <c r="BV8384" s="2"/>
      <c r="BW8384" s="2"/>
      <c r="BX8384" s="2"/>
      <c r="BY8384" s="2"/>
      <c r="BZ8384" s="2"/>
      <c r="CA8384" s="2"/>
      <c r="CB8384" s="2"/>
      <c r="CC8384" s="2"/>
      <c r="CD8384" s="2"/>
      <c r="CE8384" s="2"/>
    </row>
    <row r="8385" spans="1:83" s="10" customFormat="1" ht="12.75" customHeight="1" x14ac:dyDescent="0.2">
      <c r="A8385" s="51" t="s">
        <v>3822</v>
      </c>
      <c r="B8385" s="9" t="s">
        <v>1213</v>
      </c>
      <c r="C8385" s="66" t="s">
        <v>4035</v>
      </c>
      <c r="D8385" s="44" t="s">
        <v>4494</v>
      </c>
      <c r="E8385" s="54"/>
      <c r="F8385" s="55"/>
      <c r="G8385" s="56">
        <v>7800</v>
      </c>
      <c r="H8385" s="57">
        <f t="shared" si="260"/>
        <v>9204</v>
      </c>
      <c r="I8385" s="58">
        <f t="shared" si="261"/>
        <v>0</v>
      </c>
      <c r="J8385" s="59" t="s">
        <v>4027</v>
      </c>
      <c r="K8385" s="59"/>
      <c r="L8385" s="65">
        <v>6563</v>
      </c>
      <c r="M8385" s="61">
        <v>11</v>
      </c>
      <c r="N8385" s="6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  <c r="AX8385" s="2"/>
      <c r="AY8385" s="2"/>
      <c r="AZ8385" s="2"/>
      <c r="BA8385" s="2"/>
      <c r="BB8385" s="2"/>
      <c r="BC8385" s="2"/>
      <c r="BD8385" s="2"/>
      <c r="BE8385" s="2"/>
      <c r="BF8385" s="2"/>
      <c r="BG8385" s="2"/>
      <c r="BH8385" s="2"/>
      <c r="BI8385" s="2"/>
      <c r="BJ8385" s="2"/>
      <c r="BK8385" s="2"/>
      <c r="BL8385" s="2"/>
      <c r="BM8385" s="2"/>
      <c r="BN8385" s="2"/>
      <c r="BO8385" s="2"/>
      <c r="BP8385" s="2"/>
      <c r="BQ8385" s="2"/>
      <c r="BR8385" s="2"/>
      <c r="BS8385" s="2"/>
      <c r="BT8385" s="2"/>
      <c r="BU8385" s="2"/>
      <c r="BV8385" s="2"/>
      <c r="BW8385" s="2"/>
      <c r="BX8385" s="2"/>
      <c r="BY8385" s="2"/>
      <c r="BZ8385" s="2"/>
      <c r="CA8385" s="2"/>
      <c r="CB8385" s="2"/>
      <c r="CC8385" s="2"/>
      <c r="CD8385" s="2"/>
      <c r="CE8385" s="2"/>
    </row>
    <row r="8386" spans="1:83" s="10" customFormat="1" ht="12.75" customHeight="1" x14ac:dyDescent="0.2">
      <c r="A8386" s="64" t="s">
        <v>13496</v>
      </c>
      <c r="B8386" s="9" t="s">
        <v>13497</v>
      </c>
      <c r="C8386" s="53" t="s">
        <v>4007</v>
      </c>
      <c r="D8386" s="44" t="s">
        <v>4494</v>
      </c>
      <c r="E8386" s="54"/>
      <c r="F8386" s="55"/>
      <c r="G8386" s="56">
        <v>5724.18</v>
      </c>
      <c r="H8386" s="57">
        <f t="shared" si="260"/>
        <v>6754.5324000000001</v>
      </c>
      <c r="I8386" s="58">
        <f t="shared" si="261"/>
        <v>0</v>
      </c>
      <c r="J8386" s="59" t="s">
        <v>4027</v>
      </c>
      <c r="K8386" s="59" t="s">
        <v>11403</v>
      </c>
      <c r="L8386" s="60" t="s">
        <v>4475</v>
      </c>
      <c r="M8386" s="61">
        <v>5.5</v>
      </c>
      <c r="N8386" s="6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  <c r="AY8386" s="2"/>
      <c r="AZ8386" s="2"/>
      <c r="BA8386" s="2"/>
      <c r="BB8386" s="2"/>
      <c r="BC8386" s="2"/>
      <c r="BD8386" s="2"/>
      <c r="BE8386" s="2"/>
      <c r="BF8386" s="2"/>
      <c r="BG8386" s="2"/>
      <c r="BH8386" s="2"/>
      <c r="BI8386" s="2"/>
      <c r="BJ8386" s="2"/>
      <c r="BK8386" s="2"/>
      <c r="BL8386" s="2"/>
      <c r="BM8386" s="2"/>
      <c r="BN8386" s="2"/>
      <c r="BO8386" s="2"/>
      <c r="BP8386" s="2"/>
      <c r="BQ8386" s="2"/>
      <c r="BR8386" s="2"/>
      <c r="BS8386" s="2"/>
      <c r="BT8386" s="2"/>
      <c r="BU8386" s="2"/>
      <c r="BV8386" s="2"/>
      <c r="BW8386" s="2"/>
      <c r="BX8386" s="2"/>
      <c r="BY8386" s="2"/>
      <c r="BZ8386" s="2"/>
      <c r="CA8386" s="2"/>
      <c r="CB8386" s="2"/>
      <c r="CC8386" s="2"/>
      <c r="CD8386" s="2"/>
      <c r="CE8386" s="2"/>
    </row>
    <row r="8387" spans="1:83" s="10" customFormat="1" ht="12.75" customHeight="1" x14ac:dyDescent="0.2">
      <c r="A8387" s="51" t="s">
        <v>13498</v>
      </c>
      <c r="B8387" s="9" t="s">
        <v>15</v>
      </c>
      <c r="C8387" s="66" t="s">
        <v>4035</v>
      </c>
      <c r="D8387" s="44" t="s">
        <v>4494</v>
      </c>
      <c r="E8387" s="54"/>
      <c r="F8387" s="55"/>
      <c r="G8387" s="56">
        <v>141.38999999999999</v>
      </c>
      <c r="H8387" s="57">
        <f t="shared" si="260"/>
        <v>166.84019999999998</v>
      </c>
      <c r="I8387" s="58">
        <f t="shared" si="261"/>
        <v>0</v>
      </c>
      <c r="J8387" s="59" t="s">
        <v>4027</v>
      </c>
      <c r="K8387" s="59"/>
      <c r="L8387" s="60" t="s">
        <v>4029</v>
      </c>
      <c r="M8387" s="61">
        <v>0.06</v>
      </c>
      <c r="N8387" s="6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  <c r="AX8387" s="2"/>
      <c r="AY8387" s="2"/>
      <c r="AZ8387" s="2"/>
      <c r="BA8387" s="2"/>
      <c r="BB8387" s="2"/>
      <c r="BC8387" s="2"/>
      <c r="BD8387" s="2"/>
      <c r="BE8387" s="2"/>
      <c r="BF8387" s="2"/>
      <c r="BG8387" s="2"/>
      <c r="BH8387" s="2"/>
      <c r="BI8387" s="2"/>
      <c r="BJ8387" s="2"/>
      <c r="BK8387" s="2"/>
      <c r="BL8387" s="2"/>
      <c r="BM8387" s="2"/>
      <c r="BN8387" s="2"/>
      <c r="BO8387" s="2"/>
      <c r="BP8387" s="2"/>
      <c r="BQ8387" s="2"/>
      <c r="BR8387" s="2"/>
      <c r="BS8387" s="2"/>
      <c r="BT8387" s="2"/>
      <c r="BU8387" s="2"/>
      <c r="BV8387" s="2"/>
      <c r="BW8387" s="2"/>
      <c r="BX8387" s="2"/>
      <c r="BY8387" s="2"/>
      <c r="BZ8387" s="2"/>
      <c r="CA8387" s="2"/>
      <c r="CB8387" s="2"/>
      <c r="CC8387" s="2"/>
      <c r="CD8387" s="2"/>
      <c r="CE8387" s="2"/>
    </row>
    <row r="8388" spans="1:83" s="10" customFormat="1" ht="12.75" customHeight="1" x14ac:dyDescent="0.2">
      <c r="A8388" s="51" t="s">
        <v>13499</v>
      </c>
      <c r="B8388" s="9" t="s">
        <v>1214</v>
      </c>
      <c r="C8388" s="66" t="s">
        <v>4035</v>
      </c>
      <c r="D8388" s="44" t="s">
        <v>4494</v>
      </c>
      <c r="E8388" s="54"/>
      <c r="F8388" s="55"/>
      <c r="G8388" s="56">
        <v>550</v>
      </c>
      <c r="H8388" s="57">
        <f t="shared" si="260"/>
        <v>649</v>
      </c>
      <c r="I8388" s="58">
        <f t="shared" si="261"/>
        <v>0</v>
      </c>
      <c r="J8388" s="59" t="s">
        <v>4027</v>
      </c>
      <c r="K8388" s="59"/>
      <c r="L8388" s="60" t="s">
        <v>4029</v>
      </c>
      <c r="M8388" s="61"/>
      <c r="N8388" s="6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  <c r="AY8388" s="2"/>
      <c r="AZ8388" s="2"/>
      <c r="BA8388" s="2"/>
      <c r="BB8388" s="2"/>
      <c r="BC8388" s="2"/>
      <c r="BD8388" s="2"/>
      <c r="BE8388" s="2"/>
      <c r="BF8388" s="2"/>
      <c r="BG8388" s="2"/>
      <c r="BH8388" s="2"/>
      <c r="BI8388" s="2"/>
      <c r="BJ8388" s="2"/>
      <c r="BK8388" s="2"/>
      <c r="BL8388" s="2"/>
      <c r="BM8388" s="2"/>
      <c r="BN8388" s="2"/>
      <c r="BO8388" s="2"/>
      <c r="BP8388" s="2"/>
      <c r="BQ8388" s="2"/>
      <c r="BR8388" s="2"/>
      <c r="BS8388" s="2"/>
      <c r="BT8388" s="2"/>
      <c r="BU8388" s="2"/>
      <c r="BV8388" s="2"/>
      <c r="BW8388" s="2"/>
      <c r="BX8388" s="2"/>
      <c r="BY8388" s="2"/>
      <c r="BZ8388" s="2"/>
      <c r="CA8388" s="2"/>
      <c r="CB8388" s="2"/>
      <c r="CC8388" s="2"/>
      <c r="CD8388" s="2"/>
      <c r="CE8388" s="2"/>
    </row>
    <row r="8389" spans="1:83" s="10" customFormat="1" ht="12.75" customHeight="1" x14ac:dyDescent="0.2">
      <c r="A8389" s="51" t="s">
        <v>13500</v>
      </c>
      <c r="B8389" s="9" t="s">
        <v>669</v>
      </c>
      <c r="C8389" s="66" t="s">
        <v>4035</v>
      </c>
      <c r="D8389" s="44" t="s">
        <v>4494</v>
      </c>
      <c r="E8389" s="54"/>
      <c r="F8389" s="55"/>
      <c r="G8389" s="56">
        <v>1094.6099999999999</v>
      </c>
      <c r="H8389" s="57">
        <f t="shared" si="260"/>
        <v>1291.6397999999999</v>
      </c>
      <c r="I8389" s="58">
        <f t="shared" si="261"/>
        <v>0</v>
      </c>
      <c r="J8389" s="59" t="s">
        <v>4027</v>
      </c>
      <c r="K8389" s="59"/>
      <c r="L8389" s="60" t="s">
        <v>4029</v>
      </c>
      <c r="M8389" s="61">
        <v>0.19</v>
      </c>
      <c r="N8389" s="6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  <c r="AX8389" s="2"/>
      <c r="AY8389" s="2"/>
      <c r="AZ8389" s="2"/>
      <c r="BA8389" s="2"/>
      <c r="BB8389" s="2"/>
      <c r="BC8389" s="2"/>
      <c r="BD8389" s="2"/>
      <c r="BE8389" s="2"/>
      <c r="BF8389" s="2"/>
      <c r="BG8389" s="2"/>
      <c r="BH8389" s="2"/>
      <c r="BI8389" s="2"/>
      <c r="BJ8389" s="2"/>
      <c r="BK8389" s="2"/>
      <c r="BL8389" s="2"/>
      <c r="BM8389" s="2"/>
      <c r="BN8389" s="2"/>
      <c r="BO8389" s="2"/>
      <c r="BP8389" s="2"/>
      <c r="BQ8389" s="2"/>
      <c r="BR8389" s="2"/>
      <c r="BS8389" s="2"/>
      <c r="BT8389" s="2"/>
      <c r="BU8389" s="2"/>
      <c r="BV8389" s="2"/>
      <c r="BW8389" s="2"/>
      <c r="BX8389" s="2"/>
      <c r="BY8389" s="2"/>
      <c r="BZ8389" s="2"/>
      <c r="CA8389" s="2"/>
      <c r="CB8389" s="2"/>
      <c r="CC8389" s="2"/>
      <c r="CD8389" s="2"/>
      <c r="CE8389" s="2"/>
    </row>
    <row r="8390" spans="1:83" s="10" customFormat="1" ht="12.75" customHeight="1" x14ac:dyDescent="0.2">
      <c r="A8390" s="64" t="s">
        <v>3823</v>
      </c>
      <c r="B8390" s="9" t="s">
        <v>23</v>
      </c>
      <c r="C8390" s="66" t="s">
        <v>4035</v>
      </c>
      <c r="D8390" s="44" t="s">
        <v>4494</v>
      </c>
      <c r="E8390" s="54"/>
      <c r="F8390" s="55"/>
      <c r="G8390" s="56">
        <v>130</v>
      </c>
      <c r="H8390" s="57">
        <f t="shared" si="260"/>
        <v>153.4</v>
      </c>
      <c r="I8390" s="58">
        <f t="shared" si="261"/>
        <v>0</v>
      </c>
      <c r="J8390" s="59" t="s">
        <v>4015</v>
      </c>
      <c r="K8390" s="59"/>
      <c r="L8390" s="74" t="s">
        <v>13501</v>
      </c>
      <c r="M8390" s="61">
        <v>0.12</v>
      </c>
      <c r="N8390" s="6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  <c r="AX8390" s="2"/>
      <c r="AY8390" s="2"/>
      <c r="AZ8390" s="2"/>
      <c r="BA8390" s="2"/>
      <c r="BB8390" s="2"/>
      <c r="BC8390" s="2"/>
      <c r="BD8390" s="2"/>
      <c r="BE8390" s="2"/>
      <c r="BF8390" s="2"/>
      <c r="BG8390" s="2"/>
      <c r="BH8390" s="2"/>
      <c r="BI8390" s="2"/>
      <c r="BJ8390" s="2"/>
      <c r="BK8390" s="2"/>
      <c r="BL8390" s="2"/>
      <c r="BM8390" s="2"/>
      <c r="BN8390" s="2"/>
      <c r="BO8390" s="2"/>
      <c r="BP8390" s="2"/>
      <c r="BQ8390" s="2"/>
      <c r="BR8390" s="2"/>
      <c r="BS8390" s="2"/>
      <c r="BT8390" s="2"/>
      <c r="BU8390" s="2"/>
      <c r="BV8390" s="2"/>
      <c r="BW8390" s="2"/>
      <c r="BX8390" s="2"/>
      <c r="BY8390" s="2"/>
      <c r="BZ8390" s="2"/>
      <c r="CA8390" s="2"/>
      <c r="CB8390" s="2"/>
      <c r="CC8390" s="2"/>
      <c r="CD8390" s="2"/>
      <c r="CE8390" s="2"/>
    </row>
    <row r="8391" spans="1:83" s="10" customFormat="1" ht="12.75" customHeight="1" x14ac:dyDescent="0.2">
      <c r="A8391" s="51" t="s">
        <v>3824</v>
      </c>
      <c r="B8391" s="9" t="s">
        <v>1290</v>
      </c>
      <c r="C8391" s="66" t="s">
        <v>4035</v>
      </c>
      <c r="D8391" s="44" t="s">
        <v>4494</v>
      </c>
      <c r="E8391" s="54"/>
      <c r="F8391" s="55"/>
      <c r="G8391" s="56">
        <v>1450</v>
      </c>
      <c r="H8391" s="57">
        <f t="shared" si="260"/>
        <v>1711</v>
      </c>
      <c r="I8391" s="58">
        <f t="shared" si="261"/>
        <v>0</v>
      </c>
      <c r="J8391" s="59" t="s">
        <v>4027</v>
      </c>
      <c r="K8391" s="59"/>
      <c r="L8391" s="60" t="s">
        <v>4414</v>
      </c>
      <c r="M8391" s="61">
        <v>2.9</v>
      </c>
      <c r="N8391" s="6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  <c r="AX8391" s="2"/>
      <c r="AY8391" s="2"/>
      <c r="AZ8391" s="2"/>
      <c r="BA8391" s="2"/>
      <c r="BB8391" s="2"/>
      <c r="BC8391" s="2"/>
      <c r="BD8391" s="2"/>
      <c r="BE8391" s="2"/>
      <c r="BF8391" s="2"/>
      <c r="BG8391" s="2"/>
      <c r="BH8391" s="2"/>
      <c r="BI8391" s="2"/>
      <c r="BJ8391" s="2"/>
      <c r="BK8391" s="2"/>
      <c r="BL8391" s="2"/>
      <c r="BM8391" s="2"/>
      <c r="BN8391" s="2"/>
      <c r="BO8391" s="2"/>
      <c r="BP8391" s="2"/>
      <c r="BQ8391" s="2"/>
      <c r="BR8391" s="2"/>
      <c r="BS8391" s="2"/>
      <c r="BT8391" s="2"/>
      <c r="BU8391" s="2"/>
      <c r="BV8391" s="2"/>
      <c r="BW8391" s="2"/>
      <c r="BX8391" s="2"/>
      <c r="BY8391" s="2"/>
      <c r="BZ8391" s="2"/>
      <c r="CA8391" s="2"/>
      <c r="CB8391" s="2"/>
      <c r="CC8391" s="2"/>
      <c r="CD8391" s="2"/>
      <c r="CE8391" s="2"/>
    </row>
    <row r="8392" spans="1:83" s="10" customFormat="1" ht="12.75" customHeight="1" x14ac:dyDescent="0.2">
      <c r="A8392" s="51" t="s">
        <v>3825</v>
      </c>
      <c r="B8392" s="9" t="s">
        <v>1291</v>
      </c>
      <c r="C8392" s="66" t="s">
        <v>4035</v>
      </c>
      <c r="D8392" s="44" t="s">
        <v>4494</v>
      </c>
      <c r="E8392" s="54"/>
      <c r="F8392" s="55"/>
      <c r="G8392" s="56">
        <v>3868</v>
      </c>
      <c r="H8392" s="57">
        <f t="shared" ref="H8392:H8455" si="262">G8392*1.18</f>
        <v>4564.24</v>
      </c>
      <c r="I8392" s="58">
        <f t="shared" ref="I8392:I8455" si="263">H8392*F8392</f>
        <v>0</v>
      </c>
      <c r="J8392" s="59" t="s">
        <v>4027</v>
      </c>
      <c r="K8392" s="59"/>
      <c r="L8392" s="65">
        <v>6563</v>
      </c>
      <c r="M8392" s="61">
        <v>8.27</v>
      </c>
      <c r="N8392" s="6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  <c r="AX8392" s="2"/>
      <c r="AY8392" s="2"/>
      <c r="AZ8392" s="2"/>
      <c r="BA8392" s="2"/>
      <c r="BB8392" s="2"/>
      <c r="BC8392" s="2"/>
      <c r="BD8392" s="2"/>
      <c r="BE8392" s="2"/>
      <c r="BF8392" s="2"/>
      <c r="BG8392" s="2"/>
      <c r="BH8392" s="2"/>
      <c r="BI8392" s="2"/>
      <c r="BJ8392" s="2"/>
      <c r="BK8392" s="2"/>
      <c r="BL8392" s="2"/>
      <c r="BM8392" s="2"/>
      <c r="BN8392" s="2"/>
      <c r="BO8392" s="2"/>
      <c r="BP8392" s="2"/>
      <c r="BQ8392" s="2"/>
      <c r="BR8392" s="2"/>
      <c r="BS8392" s="2"/>
      <c r="BT8392" s="2"/>
      <c r="BU8392" s="2"/>
      <c r="BV8392" s="2"/>
      <c r="BW8392" s="2"/>
      <c r="BX8392" s="2"/>
      <c r="BY8392" s="2"/>
      <c r="BZ8392" s="2"/>
      <c r="CA8392" s="2"/>
      <c r="CB8392" s="2"/>
      <c r="CC8392" s="2"/>
      <c r="CD8392" s="2"/>
      <c r="CE8392" s="2"/>
    </row>
    <row r="8393" spans="1:83" s="10" customFormat="1" ht="12.75" customHeight="1" x14ac:dyDescent="0.2">
      <c r="A8393" s="51" t="s">
        <v>3826</v>
      </c>
      <c r="B8393" s="9" t="s">
        <v>1075</v>
      </c>
      <c r="C8393" s="66" t="s">
        <v>4035</v>
      </c>
      <c r="D8393" s="44" t="s">
        <v>4494</v>
      </c>
      <c r="E8393" s="54"/>
      <c r="F8393" s="55"/>
      <c r="G8393" s="56">
        <v>4500</v>
      </c>
      <c r="H8393" s="57">
        <f t="shared" si="262"/>
        <v>5310</v>
      </c>
      <c r="I8393" s="58">
        <f t="shared" si="263"/>
        <v>0</v>
      </c>
      <c r="J8393" s="59" t="s">
        <v>4027</v>
      </c>
      <c r="K8393" s="59"/>
      <c r="L8393" s="65">
        <v>6563</v>
      </c>
      <c r="M8393" s="61">
        <v>11.8</v>
      </c>
      <c r="N8393" s="6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  <c r="AX8393" s="2"/>
      <c r="AY8393" s="2"/>
      <c r="AZ8393" s="2"/>
      <c r="BA8393" s="2"/>
      <c r="BB8393" s="2"/>
      <c r="BC8393" s="2"/>
      <c r="BD8393" s="2"/>
      <c r="BE8393" s="2"/>
      <c r="BF8393" s="2"/>
      <c r="BG8393" s="2"/>
      <c r="BH8393" s="2"/>
      <c r="BI8393" s="2"/>
      <c r="BJ8393" s="2"/>
      <c r="BK8393" s="2"/>
      <c r="BL8393" s="2"/>
      <c r="BM8393" s="2"/>
      <c r="BN8393" s="2"/>
      <c r="BO8393" s="2"/>
      <c r="BP8393" s="2"/>
      <c r="BQ8393" s="2"/>
      <c r="BR8393" s="2"/>
      <c r="BS8393" s="2"/>
      <c r="BT8393" s="2"/>
      <c r="BU8393" s="2"/>
      <c r="BV8393" s="2"/>
      <c r="BW8393" s="2"/>
      <c r="BX8393" s="2"/>
      <c r="BY8393" s="2"/>
      <c r="BZ8393" s="2"/>
      <c r="CA8393" s="2"/>
      <c r="CB8393" s="2"/>
      <c r="CC8393" s="2"/>
      <c r="CD8393" s="2"/>
      <c r="CE8393" s="2"/>
    </row>
    <row r="8394" spans="1:83" s="10" customFormat="1" ht="12.75" customHeight="1" x14ac:dyDescent="0.2">
      <c r="A8394" s="51" t="s">
        <v>3827</v>
      </c>
      <c r="B8394" s="9" t="s">
        <v>1292</v>
      </c>
      <c r="C8394" s="66" t="s">
        <v>4035</v>
      </c>
      <c r="D8394" s="44" t="s">
        <v>4494</v>
      </c>
      <c r="E8394" s="54"/>
      <c r="F8394" s="55"/>
      <c r="G8394" s="56">
        <v>7500</v>
      </c>
      <c r="H8394" s="57">
        <f t="shared" si="262"/>
        <v>8850</v>
      </c>
      <c r="I8394" s="58">
        <f t="shared" si="263"/>
        <v>0</v>
      </c>
      <c r="J8394" s="59"/>
      <c r="K8394" s="59"/>
      <c r="L8394" s="65">
        <v>6563</v>
      </c>
      <c r="M8394" s="61">
        <v>10</v>
      </c>
      <c r="N8394" s="6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  <c r="AX8394" s="2"/>
      <c r="AY8394" s="2"/>
      <c r="AZ8394" s="2"/>
      <c r="BA8394" s="2"/>
      <c r="BB8394" s="2"/>
      <c r="BC8394" s="2"/>
      <c r="BD8394" s="2"/>
      <c r="BE8394" s="2"/>
      <c r="BF8394" s="2"/>
      <c r="BG8394" s="2"/>
      <c r="BH8394" s="2"/>
      <c r="BI8394" s="2"/>
      <c r="BJ8394" s="2"/>
      <c r="BK8394" s="2"/>
      <c r="BL8394" s="2"/>
      <c r="BM8394" s="2"/>
      <c r="BN8394" s="2"/>
      <c r="BO8394" s="2"/>
      <c r="BP8394" s="2"/>
      <c r="BQ8394" s="2"/>
      <c r="BR8394" s="2"/>
      <c r="BS8394" s="2"/>
      <c r="BT8394" s="2"/>
      <c r="BU8394" s="2"/>
      <c r="BV8394" s="2"/>
      <c r="BW8394" s="2"/>
      <c r="BX8394" s="2"/>
      <c r="BY8394" s="2"/>
      <c r="BZ8394" s="2"/>
      <c r="CA8394" s="2"/>
      <c r="CB8394" s="2"/>
      <c r="CC8394" s="2"/>
      <c r="CD8394" s="2"/>
      <c r="CE8394" s="2"/>
    </row>
    <row r="8395" spans="1:83" s="10" customFormat="1" ht="12.75" customHeight="1" x14ac:dyDescent="0.2">
      <c r="A8395" s="51" t="s">
        <v>3828</v>
      </c>
      <c r="B8395" s="9" t="s">
        <v>1293</v>
      </c>
      <c r="C8395" s="66" t="s">
        <v>4035</v>
      </c>
      <c r="D8395" s="44" t="s">
        <v>4494</v>
      </c>
      <c r="E8395" s="54"/>
      <c r="F8395" s="55"/>
      <c r="G8395" s="56">
        <v>2650</v>
      </c>
      <c r="H8395" s="57">
        <f t="shared" si="262"/>
        <v>3127</v>
      </c>
      <c r="I8395" s="58">
        <f t="shared" si="263"/>
        <v>0</v>
      </c>
      <c r="J8395" s="59"/>
      <c r="K8395" s="59"/>
      <c r="L8395" s="65">
        <v>6563</v>
      </c>
      <c r="M8395" s="61">
        <v>4.3</v>
      </c>
      <c r="N8395" s="6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  <c r="AX8395" s="2"/>
      <c r="AY8395" s="2"/>
      <c r="AZ8395" s="2"/>
      <c r="BA8395" s="2"/>
      <c r="BB8395" s="2"/>
      <c r="BC8395" s="2"/>
      <c r="BD8395" s="2"/>
      <c r="BE8395" s="2"/>
      <c r="BF8395" s="2"/>
      <c r="BG8395" s="2"/>
      <c r="BH8395" s="2"/>
      <c r="BI8395" s="2"/>
      <c r="BJ8395" s="2"/>
      <c r="BK8395" s="2"/>
      <c r="BL8395" s="2"/>
      <c r="BM8395" s="2"/>
      <c r="BN8395" s="2"/>
      <c r="BO8395" s="2"/>
      <c r="BP8395" s="2"/>
      <c r="BQ8395" s="2"/>
      <c r="BR8395" s="2"/>
      <c r="BS8395" s="2"/>
      <c r="BT8395" s="2"/>
      <c r="BU8395" s="2"/>
      <c r="BV8395" s="2"/>
      <c r="BW8395" s="2"/>
      <c r="BX8395" s="2"/>
      <c r="BY8395" s="2"/>
      <c r="BZ8395" s="2"/>
      <c r="CA8395" s="2"/>
      <c r="CB8395" s="2"/>
      <c r="CC8395" s="2"/>
      <c r="CD8395" s="2"/>
      <c r="CE8395" s="2"/>
    </row>
    <row r="8396" spans="1:83" s="10" customFormat="1" ht="12.75" customHeight="1" x14ac:dyDescent="0.2">
      <c r="A8396" s="51" t="s">
        <v>3829</v>
      </c>
      <c r="B8396" s="9" t="s">
        <v>1294</v>
      </c>
      <c r="C8396" s="66" t="s">
        <v>4035</v>
      </c>
      <c r="D8396" s="44" t="s">
        <v>4494</v>
      </c>
      <c r="E8396" s="54"/>
      <c r="F8396" s="55"/>
      <c r="G8396" s="56">
        <v>12833.33</v>
      </c>
      <c r="H8396" s="57">
        <f t="shared" si="262"/>
        <v>15143.329399999999</v>
      </c>
      <c r="I8396" s="58">
        <f t="shared" si="263"/>
        <v>0</v>
      </c>
      <c r="J8396" s="59" t="s">
        <v>4027</v>
      </c>
      <c r="K8396" s="59"/>
      <c r="L8396" s="65">
        <v>6563</v>
      </c>
      <c r="M8396" s="61">
        <v>12.5</v>
      </c>
      <c r="N8396" s="6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  <c r="AX8396" s="2"/>
      <c r="AY8396" s="2"/>
      <c r="AZ8396" s="2"/>
      <c r="BA8396" s="2"/>
      <c r="BB8396" s="2"/>
      <c r="BC8396" s="2"/>
      <c r="BD8396" s="2"/>
      <c r="BE8396" s="2"/>
      <c r="BF8396" s="2"/>
      <c r="BG8396" s="2"/>
      <c r="BH8396" s="2"/>
      <c r="BI8396" s="2"/>
      <c r="BJ8396" s="2"/>
      <c r="BK8396" s="2"/>
      <c r="BL8396" s="2"/>
      <c r="BM8396" s="2"/>
      <c r="BN8396" s="2"/>
      <c r="BO8396" s="2"/>
      <c r="BP8396" s="2"/>
      <c r="BQ8396" s="2"/>
      <c r="BR8396" s="2"/>
      <c r="BS8396" s="2"/>
      <c r="BT8396" s="2"/>
      <c r="BU8396" s="2"/>
      <c r="BV8396" s="2"/>
      <c r="BW8396" s="2"/>
      <c r="BX8396" s="2"/>
      <c r="BY8396" s="2"/>
      <c r="BZ8396" s="2"/>
      <c r="CA8396" s="2"/>
      <c r="CB8396" s="2"/>
      <c r="CC8396" s="2"/>
      <c r="CD8396" s="2"/>
      <c r="CE8396" s="2"/>
    </row>
    <row r="8397" spans="1:83" s="10" customFormat="1" ht="12.75" customHeight="1" x14ac:dyDescent="0.2">
      <c r="A8397" s="51" t="s">
        <v>3830</v>
      </c>
      <c r="B8397" s="9" t="s">
        <v>1295</v>
      </c>
      <c r="C8397" s="66" t="s">
        <v>4035</v>
      </c>
      <c r="D8397" s="44" t="s">
        <v>4494</v>
      </c>
      <c r="E8397" s="54"/>
      <c r="F8397" s="55"/>
      <c r="G8397" s="56">
        <v>3663.84</v>
      </c>
      <c r="H8397" s="57">
        <f t="shared" si="262"/>
        <v>4323.3311999999996</v>
      </c>
      <c r="I8397" s="58">
        <f t="shared" si="263"/>
        <v>0</v>
      </c>
      <c r="J8397" s="59" t="s">
        <v>4027</v>
      </c>
      <c r="K8397" s="59"/>
      <c r="L8397" s="65">
        <v>6563</v>
      </c>
      <c r="M8397" s="61">
        <v>6.1</v>
      </c>
      <c r="N8397" s="6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  <c r="AX8397" s="2"/>
      <c r="AY8397" s="2"/>
      <c r="AZ8397" s="2"/>
      <c r="BA8397" s="2"/>
      <c r="BB8397" s="2"/>
      <c r="BC8397" s="2"/>
      <c r="BD8397" s="2"/>
      <c r="BE8397" s="2"/>
      <c r="BF8397" s="2"/>
      <c r="BG8397" s="2"/>
      <c r="BH8397" s="2"/>
      <c r="BI8397" s="2"/>
      <c r="BJ8397" s="2"/>
      <c r="BK8397" s="2"/>
      <c r="BL8397" s="2"/>
      <c r="BM8397" s="2"/>
      <c r="BN8397" s="2"/>
      <c r="BO8397" s="2"/>
      <c r="BP8397" s="2"/>
      <c r="BQ8397" s="2"/>
      <c r="BR8397" s="2"/>
      <c r="BS8397" s="2"/>
      <c r="BT8397" s="2"/>
      <c r="BU8397" s="2"/>
      <c r="BV8397" s="2"/>
      <c r="BW8397" s="2"/>
      <c r="BX8397" s="2"/>
      <c r="BY8397" s="2"/>
      <c r="BZ8397" s="2"/>
      <c r="CA8397" s="2"/>
      <c r="CB8397" s="2"/>
      <c r="CC8397" s="2"/>
      <c r="CD8397" s="2"/>
      <c r="CE8397" s="2"/>
    </row>
    <row r="8398" spans="1:83" s="10" customFormat="1" ht="12.75" customHeight="1" x14ac:dyDescent="0.2">
      <c r="A8398" s="51" t="s">
        <v>13502</v>
      </c>
      <c r="B8398" s="9" t="s">
        <v>13503</v>
      </c>
      <c r="C8398" s="66" t="s">
        <v>4035</v>
      </c>
      <c r="D8398" s="44" t="s">
        <v>4033</v>
      </c>
      <c r="E8398" s="54"/>
      <c r="F8398" s="55"/>
      <c r="G8398" s="56">
        <v>350</v>
      </c>
      <c r="H8398" s="57">
        <f t="shared" si="262"/>
        <v>413</v>
      </c>
      <c r="I8398" s="58">
        <f t="shared" si="263"/>
        <v>0</v>
      </c>
      <c r="J8398" s="59" t="s">
        <v>4027</v>
      </c>
      <c r="K8398" s="59"/>
      <c r="L8398" s="60" t="s">
        <v>4029</v>
      </c>
      <c r="M8398" s="61">
        <v>0.26</v>
      </c>
      <c r="N8398" s="6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  <c r="AX8398" s="2"/>
      <c r="AY8398" s="2"/>
      <c r="AZ8398" s="2"/>
      <c r="BA8398" s="2"/>
      <c r="BB8398" s="2"/>
      <c r="BC8398" s="2"/>
      <c r="BD8398" s="2"/>
      <c r="BE8398" s="2"/>
      <c r="BF8398" s="2"/>
      <c r="BG8398" s="2"/>
      <c r="BH8398" s="2"/>
      <c r="BI8398" s="2"/>
      <c r="BJ8398" s="2"/>
      <c r="BK8398" s="2"/>
      <c r="BL8398" s="2"/>
      <c r="BM8398" s="2"/>
      <c r="BN8398" s="2"/>
      <c r="BO8398" s="2"/>
      <c r="BP8398" s="2"/>
      <c r="BQ8398" s="2"/>
      <c r="BR8398" s="2"/>
      <c r="BS8398" s="2"/>
      <c r="BT8398" s="2"/>
      <c r="BU8398" s="2"/>
      <c r="BV8398" s="2"/>
      <c r="BW8398" s="2"/>
      <c r="BX8398" s="2"/>
      <c r="BY8398" s="2"/>
      <c r="BZ8398" s="2"/>
      <c r="CA8398" s="2"/>
      <c r="CB8398" s="2"/>
      <c r="CC8398" s="2"/>
      <c r="CD8398" s="2"/>
      <c r="CE8398" s="2"/>
    </row>
    <row r="8399" spans="1:83" s="10" customFormat="1" ht="12.75" customHeight="1" x14ac:dyDescent="0.2">
      <c r="A8399" s="51" t="s">
        <v>13504</v>
      </c>
      <c r="B8399" s="9" t="s">
        <v>13441</v>
      </c>
      <c r="C8399" s="66" t="s">
        <v>4035</v>
      </c>
      <c r="D8399" s="44" t="s">
        <v>4033</v>
      </c>
      <c r="E8399" s="54"/>
      <c r="F8399" s="55"/>
      <c r="G8399" s="56">
        <v>360</v>
      </c>
      <c r="H8399" s="57">
        <f t="shared" si="262"/>
        <v>424.79999999999995</v>
      </c>
      <c r="I8399" s="58">
        <f t="shared" si="263"/>
        <v>0</v>
      </c>
      <c r="J8399" s="59" t="s">
        <v>4027</v>
      </c>
      <c r="K8399" s="59"/>
      <c r="L8399" s="60" t="s">
        <v>4029</v>
      </c>
      <c r="M8399" s="61">
        <v>0.28999999999999998</v>
      </c>
      <c r="N8399" s="6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  <c r="AX8399" s="2"/>
      <c r="AY8399" s="2"/>
      <c r="AZ8399" s="2"/>
      <c r="BA8399" s="2"/>
      <c r="BB8399" s="2"/>
      <c r="BC8399" s="2"/>
      <c r="BD8399" s="2"/>
      <c r="BE8399" s="2"/>
      <c r="BF8399" s="2"/>
      <c r="BG8399" s="2"/>
      <c r="BH8399" s="2"/>
      <c r="BI8399" s="2"/>
      <c r="BJ8399" s="2"/>
      <c r="BK8399" s="2"/>
      <c r="BL8399" s="2"/>
      <c r="BM8399" s="2"/>
      <c r="BN8399" s="2"/>
      <c r="BO8399" s="2"/>
      <c r="BP8399" s="2"/>
      <c r="BQ8399" s="2"/>
      <c r="BR8399" s="2"/>
      <c r="BS8399" s="2"/>
      <c r="BT8399" s="2"/>
      <c r="BU8399" s="2"/>
      <c r="BV8399" s="2"/>
      <c r="BW8399" s="2"/>
      <c r="BX8399" s="2"/>
      <c r="BY8399" s="2"/>
      <c r="BZ8399" s="2"/>
      <c r="CA8399" s="2"/>
      <c r="CB8399" s="2"/>
      <c r="CC8399" s="2"/>
      <c r="CD8399" s="2"/>
      <c r="CE8399" s="2"/>
    </row>
    <row r="8400" spans="1:83" s="10" customFormat="1" ht="12.75" customHeight="1" x14ac:dyDescent="0.2">
      <c r="A8400" s="51" t="s">
        <v>13505</v>
      </c>
      <c r="B8400" s="9" t="s">
        <v>13506</v>
      </c>
      <c r="C8400" s="66" t="s">
        <v>4035</v>
      </c>
      <c r="D8400" s="44" t="s">
        <v>4033</v>
      </c>
      <c r="E8400" s="54"/>
      <c r="F8400" s="55"/>
      <c r="G8400" s="56">
        <v>330</v>
      </c>
      <c r="H8400" s="57">
        <f t="shared" si="262"/>
        <v>389.4</v>
      </c>
      <c r="I8400" s="58">
        <f t="shared" si="263"/>
        <v>0</v>
      </c>
      <c r="J8400" s="59" t="s">
        <v>4027</v>
      </c>
      <c r="K8400" s="59"/>
      <c r="L8400" s="60" t="s">
        <v>4029</v>
      </c>
      <c r="M8400" s="61">
        <v>0.31</v>
      </c>
      <c r="N8400" s="6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  <c r="AY8400" s="2"/>
      <c r="AZ8400" s="2"/>
      <c r="BA8400" s="2"/>
      <c r="BB8400" s="2"/>
      <c r="BC8400" s="2"/>
      <c r="BD8400" s="2"/>
      <c r="BE8400" s="2"/>
      <c r="BF8400" s="2"/>
      <c r="BG8400" s="2"/>
      <c r="BH8400" s="2"/>
      <c r="BI8400" s="2"/>
      <c r="BJ8400" s="2"/>
      <c r="BK8400" s="2"/>
      <c r="BL8400" s="2"/>
      <c r="BM8400" s="2"/>
      <c r="BN8400" s="2"/>
      <c r="BO8400" s="2"/>
      <c r="BP8400" s="2"/>
      <c r="BQ8400" s="2"/>
      <c r="BR8400" s="2"/>
      <c r="BS8400" s="2"/>
      <c r="BT8400" s="2"/>
      <c r="BU8400" s="2"/>
      <c r="BV8400" s="2"/>
      <c r="BW8400" s="2"/>
      <c r="BX8400" s="2"/>
      <c r="BY8400" s="2"/>
      <c r="BZ8400" s="2"/>
      <c r="CA8400" s="2"/>
      <c r="CB8400" s="2"/>
      <c r="CC8400" s="2"/>
      <c r="CD8400" s="2"/>
      <c r="CE8400" s="2"/>
    </row>
    <row r="8401" spans="1:83" s="10" customFormat="1" ht="12.75" customHeight="1" x14ac:dyDescent="0.2">
      <c r="A8401" s="51" t="s">
        <v>13507</v>
      </c>
      <c r="B8401" s="9" t="s">
        <v>13443</v>
      </c>
      <c r="C8401" s="66" t="s">
        <v>4035</v>
      </c>
      <c r="D8401" s="44" t="s">
        <v>4033</v>
      </c>
      <c r="E8401" s="54"/>
      <c r="F8401" s="55"/>
      <c r="G8401" s="56">
        <v>350</v>
      </c>
      <c r="H8401" s="57">
        <f t="shared" si="262"/>
        <v>413</v>
      </c>
      <c r="I8401" s="58">
        <f t="shared" si="263"/>
        <v>0</v>
      </c>
      <c r="J8401" s="59" t="s">
        <v>4027</v>
      </c>
      <c r="K8401" s="59"/>
      <c r="L8401" s="60" t="s">
        <v>4029</v>
      </c>
      <c r="M8401" s="61">
        <v>0.28999999999999998</v>
      </c>
      <c r="N8401" s="6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  <c r="AX8401" s="2"/>
      <c r="AY8401" s="2"/>
      <c r="AZ8401" s="2"/>
      <c r="BA8401" s="2"/>
      <c r="BB8401" s="2"/>
      <c r="BC8401" s="2"/>
      <c r="BD8401" s="2"/>
      <c r="BE8401" s="2"/>
      <c r="BF8401" s="2"/>
      <c r="BG8401" s="2"/>
      <c r="BH8401" s="2"/>
      <c r="BI8401" s="2"/>
      <c r="BJ8401" s="2"/>
      <c r="BK8401" s="2"/>
      <c r="BL8401" s="2"/>
      <c r="BM8401" s="2"/>
      <c r="BN8401" s="2"/>
      <c r="BO8401" s="2"/>
      <c r="BP8401" s="2"/>
      <c r="BQ8401" s="2"/>
      <c r="BR8401" s="2"/>
      <c r="BS8401" s="2"/>
      <c r="BT8401" s="2"/>
      <c r="BU8401" s="2"/>
      <c r="BV8401" s="2"/>
      <c r="BW8401" s="2"/>
      <c r="BX8401" s="2"/>
      <c r="BY8401" s="2"/>
      <c r="BZ8401" s="2"/>
      <c r="CA8401" s="2"/>
      <c r="CB8401" s="2"/>
      <c r="CC8401" s="2"/>
      <c r="CD8401" s="2"/>
      <c r="CE8401" s="2"/>
    </row>
    <row r="8402" spans="1:83" s="10" customFormat="1" ht="12.75" customHeight="1" x14ac:dyDescent="0.2">
      <c r="A8402" s="51" t="s">
        <v>13508</v>
      </c>
      <c r="B8402" s="9" t="s">
        <v>13509</v>
      </c>
      <c r="C8402" s="66" t="s">
        <v>4035</v>
      </c>
      <c r="D8402" s="44" t="s">
        <v>4033</v>
      </c>
      <c r="E8402" s="54"/>
      <c r="F8402" s="55"/>
      <c r="G8402" s="56">
        <v>220</v>
      </c>
      <c r="H8402" s="57">
        <f t="shared" si="262"/>
        <v>259.59999999999997</v>
      </c>
      <c r="I8402" s="58">
        <f t="shared" si="263"/>
        <v>0</v>
      </c>
      <c r="J8402" s="59" t="s">
        <v>4027</v>
      </c>
      <c r="K8402" s="59"/>
      <c r="L8402" s="60" t="s">
        <v>4029</v>
      </c>
      <c r="M8402" s="61">
        <v>3.9E-2</v>
      </c>
      <c r="N8402" s="6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  <c r="AX8402" s="2"/>
      <c r="AY8402" s="2"/>
      <c r="AZ8402" s="2"/>
      <c r="BA8402" s="2"/>
      <c r="BB8402" s="2"/>
      <c r="BC8402" s="2"/>
      <c r="BD8402" s="2"/>
      <c r="BE8402" s="2"/>
      <c r="BF8402" s="2"/>
      <c r="BG8402" s="2"/>
      <c r="BH8402" s="2"/>
      <c r="BI8402" s="2"/>
      <c r="BJ8402" s="2"/>
      <c r="BK8402" s="2"/>
      <c r="BL8402" s="2"/>
      <c r="BM8402" s="2"/>
      <c r="BN8402" s="2"/>
      <c r="BO8402" s="2"/>
      <c r="BP8402" s="2"/>
      <c r="BQ8402" s="2"/>
      <c r="BR8402" s="2"/>
      <c r="BS8402" s="2"/>
      <c r="BT8402" s="2"/>
      <c r="BU8402" s="2"/>
      <c r="BV8402" s="2"/>
      <c r="BW8402" s="2"/>
      <c r="BX8402" s="2"/>
      <c r="BY8402" s="2"/>
      <c r="BZ8402" s="2"/>
      <c r="CA8402" s="2"/>
      <c r="CB8402" s="2"/>
      <c r="CC8402" s="2"/>
      <c r="CD8402" s="2"/>
      <c r="CE8402" s="2"/>
    </row>
    <row r="8403" spans="1:83" s="10" customFormat="1" ht="12.75" customHeight="1" x14ac:dyDescent="0.2">
      <c r="A8403" s="51" t="s">
        <v>13510</v>
      </c>
      <c r="B8403" s="9" t="s">
        <v>13511</v>
      </c>
      <c r="C8403" s="66" t="s">
        <v>4035</v>
      </c>
      <c r="D8403" s="44" t="s">
        <v>4033</v>
      </c>
      <c r="E8403" s="54"/>
      <c r="F8403" s="55"/>
      <c r="G8403" s="56">
        <v>290</v>
      </c>
      <c r="H8403" s="57">
        <f t="shared" si="262"/>
        <v>342.2</v>
      </c>
      <c r="I8403" s="58">
        <f t="shared" si="263"/>
        <v>0</v>
      </c>
      <c r="J8403" s="59" t="s">
        <v>4027</v>
      </c>
      <c r="K8403" s="59"/>
      <c r="L8403" s="60" t="s">
        <v>4029</v>
      </c>
      <c r="M8403" s="61">
        <v>5.2999999999999999E-2</v>
      </c>
      <c r="N8403" s="6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  <c r="AX8403" s="2"/>
      <c r="AY8403" s="2"/>
      <c r="AZ8403" s="2"/>
      <c r="BA8403" s="2"/>
      <c r="BB8403" s="2"/>
      <c r="BC8403" s="2"/>
      <c r="BD8403" s="2"/>
      <c r="BE8403" s="2"/>
      <c r="BF8403" s="2"/>
      <c r="BG8403" s="2"/>
      <c r="BH8403" s="2"/>
      <c r="BI8403" s="2"/>
      <c r="BJ8403" s="2"/>
      <c r="BK8403" s="2"/>
      <c r="BL8403" s="2"/>
      <c r="BM8403" s="2"/>
      <c r="BN8403" s="2"/>
      <c r="BO8403" s="2"/>
      <c r="BP8403" s="2"/>
      <c r="BQ8403" s="2"/>
      <c r="BR8403" s="2"/>
      <c r="BS8403" s="2"/>
      <c r="BT8403" s="2"/>
      <c r="BU8403" s="2"/>
      <c r="BV8403" s="2"/>
      <c r="BW8403" s="2"/>
      <c r="BX8403" s="2"/>
      <c r="BY8403" s="2"/>
      <c r="BZ8403" s="2"/>
      <c r="CA8403" s="2"/>
      <c r="CB8403" s="2"/>
      <c r="CC8403" s="2"/>
      <c r="CD8403" s="2"/>
      <c r="CE8403" s="2"/>
    </row>
    <row r="8404" spans="1:83" s="10" customFormat="1" ht="12.75" customHeight="1" x14ac:dyDescent="0.2">
      <c r="A8404" s="51" t="s">
        <v>13512</v>
      </c>
      <c r="B8404" s="9" t="s">
        <v>13513</v>
      </c>
      <c r="C8404" s="66" t="s">
        <v>4035</v>
      </c>
      <c r="D8404" s="44" t="s">
        <v>4033</v>
      </c>
      <c r="E8404" s="54"/>
      <c r="F8404" s="55"/>
      <c r="G8404" s="56">
        <v>200</v>
      </c>
      <c r="H8404" s="57">
        <f t="shared" si="262"/>
        <v>236</v>
      </c>
      <c r="I8404" s="58">
        <f t="shared" si="263"/>
        <v>0</v>
      </c>
      <c r="J8404" s="59" t="s">
        <v>4027</v>
      </c>
      <c r="K8404" s="59"/>
      <c r="L8404" s="60" t="s">
        <v>4029</v>
      </c>
      <c r="M8404" s="61">
        <v>3.3000000000000002E-2</v>
      </c>
      <c r="N8404" s="6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  <c r="AY8404" s="2"/>
      <c r="AZ8404" s="2"/>
      <c r="BA8404" s="2"/>
      <c r="BB8404" s="2"/>
      <c r="BC8404" s="2"/>
      <c r="BD8404" s="2"/>
      <c r="BE8404" s="2"/>
      <c r="BF8404" s="2"/>
      <c r="BG8404" s="2"/>
      <c r="BH8404" s="2"/>
      <c r="BI8404" s="2"/>
      <c r="BJ8404" s="2"/>
      <c r="BK8404" s="2"/>
      <c r="BL8404" s="2"/>
      <c r="BM8404" s="2"/>
      <c r="BN8404" s="2"/>
      <c r="BO8404" s="2"/>
      <c r="BP8404" s="2"/>
      <c r="BQ8404" s="2"/>
      <c r="BR8404" s="2"/>
      <c r="BS8404" s="2"/>
      <c r="BT8404" s="2"/>
      <c r="BU8404" s="2"/>
      <c r="BV8404" s="2"/>
      <c r="BW8404" s="2"/>
      <c r="BX8404" s="2"/>
      <c r="BY8404" s="2"/>
      <c r="BZ8404" s="2"/>
      <c r="CA8404" s="2"/>
      <c r="CB8404" s="2"/>
      <c r="CC8404" s="2"/>
      <c r="CD8404" s="2"/>
      <c r="CE8404" s="2"/>
    </row>
    <row r="8405" spans="1:83" s="10" customFormat="1" ht="12.75" customHeight="1" x14ac:dyDescent="0.2">
      <c r="A8405" s="51" t="s">
        <v>3831</v>
      </c>
      <c r="B8405" s="9" t="s">
        <v>1296</v>
      </c>
      <c r="C8405" s="66" t="s">
        <v>4035</v>
      </c>
      <c r="D8405" s="44" t="s">
        <v>4033</v>
      </c>
      <c r="E8405" s="54"/>
      <c r="F8405" s="55"/>
      <c r="G8405" s="56">
        <v>550</v>
      </c>
      <c r="H8405" s="57">
        <f t="shared" si="262"/>
        <v>649</v>
      </c>
      <c r="I8405" s="58">
        <f t="shared" si="263"/>
        <v>0</v>
      </c>
      <c r="J8405" s="59" t="s">
        <v>4027</v>
      </c>
      <c r="K8405" s="59"/>
      <c r="L8405" s="65">
        <v>6563</v>
      </c>
      <c r="M8405" s="61">
        <v>0.36</v>
      </c>
      <c r="N8405" s="6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  <c r="AX8405" s="2"/>
      <c r="AY8405" s="2"/>
      <c r="AZ8405" s="2"/>
      <c r="BA8405" s="2"/>
      <c r="BB8405" s="2"/>
      <c r="BC8405" s="2"/>
      <c r="BD8405" s="2"/>
      <c r="BE8405" s="2"/>
      <c r="BF8405" s="2"/>
      <c r="BG8405" s="2"/>
      <c r="BH8405" s="2"/>
      <c r="BI8405" s="2"/>
      <c r="BJ8405" s="2"/>
      <c r="BK8405" s="2"/>
      <c r="BL8405" s="2"/>
      <c r="BM8405" s="2"/>
      <c r="BN8405" s="2"/>
      <c r="BO8405" s="2"/>
      <c r="BP8405" s="2"/>
      <c r="BQ8405" s="2"/>
      <c r="BR8405" s="2"/>
      <c r="BS8405" s="2"/>
      <c r="BT8405" s="2"/>
      <c r="BU8405" s="2"/>
      <c r="BV8405" s="2"/>
      <c r="BW8405" s="2"/>
      <c r="BX8405" s="2"/>
      <c r="BY8405" s="2"/>
      <c r="BZ8405" s="2"/>
      <c r="CA8405" s="2"/>
      <c r="CB8405" s="2"/>
      <c r="CC8405" s="2"/>
      <c r="CD8405" s="2"/>
      <c r="CE8405" s="2"/>
    </row>
    <row r="8406" spans="1:83" s="10" customFormat="1" ht="12.75" customHeight="1" x14ac:dyDescent="0.2">
      <c r="A8406" s="51" t="s">
        <v>13514</v>
      </c>
      <c r="B8406" s="9" t="s">
        <v>13515</v>
      </c>
      <c r="C8406" s="66" t="s">
        <v>4035</v>
      </c>
      <c r="D8406" s="44" t="s">
        <v>4033</v>
      </c>
      <c r="E8406" s="54"/>
      <c r="F8406" s="55"/>
      <c r="G8406" s="56">
        <v>190</v>
      </c>
      <c r="H8406" s="57">
        <f t="shared" si="262"/>
        <v>224.2</v>
      </c>
      <c r="I8406" s="58">
        <f t="shared" si="263"/>
        <v>0</v>
      </c>
      <c r="J8406" s="59" t="s">
        <v>4027</v>
      </c>
      <c r="K8406" s="59"/>
      <c r="L8406" s="60" t="s">
        <v>4029</v>
      </c>
      <c r="M8406" s="61">
        <v>3.4000000000000002E-2</v>
      </c>
      <c r="N8406" s="6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  <c r="AX8406" s="2"/>
      <c r="AY8406" s="2"/>
      <c r="AZ8406" s="2"/>
      <c r="BA8406" s="2"/>
      <c r="BB8406" s="2"/>
      <c r="BC8406" s="2"/>
      <c r="BD8406" s="2"/>
      <c r="BE8406" s="2"/>
      <c r="BF8406" s="2"/>
      <c r="BG8406" s="2"/>
      <c r="BH8406" s="2"/>
      <c r="BI8406" s="2"/>
      <c r="BJ8406" s="2"/>
      <c r="BK8406" s="2"/>
      <c r="BL8406" s="2"/>
      <c r="BM8406" s="2"/>
      <c r="BN8406" s="2"/>
      <c r="BO8406" s="2"/>
      <c r="BP8406" s="2"/>
      <c r="BQ8406" s="2"/>
      <c r="BR8406" s="2"/>
      <c r="BS8406" s="2"/>
      <c r="BT8406" s="2"/>
      <c r="BU8406" s="2"/>
      <c r="BV8406" s="2"/>
      <c r="BW8406" s="2"/>
      <c r="BX8406" s="2"/>
      <c r="BY8406" s="2"/>
      <c r="BZ8406" s="2"/>
      <c r="CA8406" s="2"/>
      <c r="CB8406" s="2"/>
      <c r="CC8406" s="2"/>
      <c r="CD8406" s="2"/>
      <c r="CE8406" s="2"/>
    </row>
    <row r="8407" spans="1:83" s="10" customFormat="1" ht="12.75" customHeight="1" x14ac:dyDescent="0.2">
      <c r="A8407" s="51" t="s">
        <v>13516</v>
      </c>
      <c r="B8407" s="9" t="s">
        <v>13515</v>
      </c>
      <c r="C8407" s="66" t="s">
        <v>4035</v>
      </c>
      <c r="D8407" s="44" t="s">
        <v>4033</v>
      </c>
      <c r="E8407" s="54"/>
      <c r="F8407" s="55"/>
      <c r="G8407" s="56">
        <v>130</v>
      </c>
      <c r="H8407" s="57">
        <f t="shared" si="262"/>
        <v>153.4</v>
      </c>
      <c r="I8407" s="58">
        <f t="shared" si="263"/>
        <v>0</v>
      </c>
      <c r="J8407" s="59" t="s">
        <v>4027</v>
      </c>
      <c r="K8407" s="59"/>
      <c r="L8407" s="60" t="s">
        <v>4029</v>
      </c>
      <c r="M8407" s="61">
        <v>8.6999999999999994E-3</v>
      </c>
      <c r="N8407" s="6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  <c r="AX8407" s="2"/>
      <c r="AY8407" s="2"/>
      <c r="AZ8407" s="2"/>
      <c r="BA8407" s="2"/>
      <c r="BB8407" s="2"/>
      <c r="BC8407" s="2"/>
      <c r="BD8407" s="2"/>
      <c r="BE8407" s="2"/>
      <c r="BF8407" s="2"/>
      <c r="BG8407" s="2"/>
      <c r="BH8407" s="2"/>
      <c r="BI8407" s="2"/>
      <c r="BJ8407" s="2"/>
      <c r="BK8407" s="2"/>
      <c r="BL8407" s="2"/>
      <c r="BM8407" s="2"/>
      <c r="BN8407" s="2"/>
      <c r="BO8407" s="2"/>
      <c r="BP8407" s="2"/>
      <c r="BQ8407" s="2"/>
      <c r="BR8407" s="2"/>
      <c r="BS8407" s="2"/>
      <c r="BT8407" s="2"/>
      <c r="BU8407" s="2"/>
      <c r="BV8407" s="2"/>
      <c r="BW8407" s="2"/>
      <c r="BX8407" s="2"/>
      <c r="BY8407" s="2"/>
      <c r="BZ8407" s="2"/>
      <c r="CA8407" s="2"/>
      <c r="CB8407" s="2"/>
      <c r="CC8407" s="2"/>
      <c r="CD8407" s="2"/>
      <c r="CE8407" s="2"/>
    </row>
    <row r="8408" spans="1:83" s="10" customFormat="1" ht="12.75" customHeight="1" x14ac:dyDescent="0.2">
      <c r="A8408" s="51" t="s">
        <v>3832</v>
      </c>
      <c r="B8408" s="9" t="s">
        <v>1270</v>
      </c>
      <c r="C8408" s="66" t="s">
        <v>4035</v>
      </c>
      <c r="D8408" s="44" t="s">
        <v>4033</v>
      </c>
      <c r="E8408" s="54"/>
      <c r="F8408" s="55"/>
      <c r="G8408" s="56">
        <v>1350</v>
      </c>
      <c r="H8408" s="57">
        <f t="shared" si="262"/>
        <v>1593</v>
      </c>
      <c r="I8408" s="58">
        <f t="shared" si="263"/>
        <v>0</v>
      </c>
      <c r="J8408" s="59" t="s">
        <v>4027</v>
      </c>
      <c r="K8408" s="59"/>
      <c r="L8408" s="65">
        <v>6563</v>
      </c>
      <c r="M8408" s="61">
        <v>0.93</v>
      </c>
      <c r="N8408" s="6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  <c r="AX8408" s="2"/>
      <c r="AY8408" s="2"/>
      <c r="AZ8408" s="2"/>
      <c r="BA8408" s="2"/>
      <c r="BB8408" s="2"/>
      <c r="BC8408" s="2"/>
      <c r="BD8408" s="2"/>
      <c r="BE8408" s="2"/>
      <c r="BF8408" s="2"/>
      <c r="BG8408" s="2"/>
      <c r="BH8408" s="2"/>
      <c r="BI8408" s="2"/>
      <c r="BJ8408" s="2"/>
      <c r="BK8408" s="2"/>
      <c r="BL8408" s="2"/>
      <c r="BM8408" s="2"/>
      <c r="BN8408" s="2"/>
      <c r="BO8408" s="2"/>
      <c r="BP8408" s="2"/>
      <c r="BQ8408" s="2"/>
      <c r="BR8408" s="2"/>
      <c r="BS8408" s="2"/>
      <c r="BT8408" s="2"/>
      <c r="BU8408" s="2"/>
      <c r="BV8408" s="2"/>
      <c r="BW8408" s="2"/>
      <c r="BX8408" s="2"/>
      <c r="BY8408" s="2"/>
      <c r="BZ8408" s="2"/>
      <c r="CA8408" s="2"/>
      <c r="CB8408" s="2"/>
      <c r="CC8408" s="2"/>
      <c r="CD8408" s="2"/>
      <c r="CE8408" s="2"/>
    </row>
    <row r="8409" spans="1:83" s="10" customFormat="1" ht="12.75" customHeight="1" x14ac:dyDescent="0.2">
      <c r="A8409" s="51" t="s">
        <v>13517</v>
      </c>
      <c r="B8409" s="9" t="s">
        <v>13518</v>
      </c>
      <c r="C8409" s="66" t="s">
        <v>4035</v>
      </c>
      <c r="D8409" s="44" t="s">
        <v>4033</v>
      </c>
      <c r="E8409" s="54"/>
      <c r="F8409" s="55"/>
      <c r="G8409" s="56">
        <v>560</v>
      </c>
      <c r="H8409" s="57">
        <f t="shared" si="262"/>
        <v>660.8</v>
      </c>
      <c r="I8409" s="58">
        <f t="shared" si="263"/>
        <v>0</v>
      </c>
      <c r="J8409" s="59" t="s">
        <v>4027</v>
      </c>
      <c r="K8409" s="59"/>
      <c r="L8409" s="60" t="s">
        <v>4029</v>
      </c>
      <c r="M8409" s="61">
        <v>0.93</v>
      </c>
      <c r="N8409" s="6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  <c r="AX8409" s="2"/>
      <c r="AY8409" s="2"/>
      <c r="AZ8409" s="2"/>
      <c r="BA8409" s="2"/>
      <c r="BB8409" s="2"/>
      <c r="BC8409" s="2"/>
      <c r="BD8409" s="2"/>
      <c r="BE8409" s="2"/>
      <c r="BF8409" s="2"/>
      <c r="BG8409" s="2"/>
      <c r="BH8409" s="2"/>
      <c r="BI8409" s="2"/>
      <c r="BJ8409" s="2"/>
      <c r="BK8409" s="2"/>
      <c r="BL8409" s="2"/>
      <c r="BM8409" s="2"/>
      <c r="BN8409" s="2"/>
      <c r="BO8409" s="2"/>
      <c r="BP8409" s="2"/>
      <c r="BQ8409" s="2"/>
      <c r="BR8409" s="2"/>
      <c r="BS8409" s="2"/>
      <c r="BT8409" s="2"/>
      <c r="BU8409" s="2"/>
      <c r="BV8409" s="2"/>
      <c r="BW8409" s="2"/>
      <c r="BX8409" s="2"/>
      <c r="BY8409" s="2"/>
      <c r="BZ8409" s="2"/>
      <c r="CA8409" s="2"/>
      <c r="CB8409" s="2"/>
      <c r="CC8409" s="2"/>
      <c r="CD8409" s="2"/>
      <c r="CE8409" s="2"/>
    </row>
    <row r="8410" spans="1:83" s="10" customFormat="1" ht="12.75" customHeight="1" x14ac:dyDescent="0.2">
      <c r="A8410" s="51" t="s">
        <v>13519</v>
      </c>
      <c r="B8410" s="9" t="s">
        <v>13520</v>
      </c>
      <c r="C8410" s="66" t="s">
        <v>4035</v>
      </c>
      <c r="D8410" s="44" t="s">
        <v>4033</v>
      </c>
      <c r="E8410" s="54"/>
      <c r="F8410" s="55"/>
      <c r="G8410" s="56">
        <v>1100</v>
      </c>
      <c r="H8410" s="57">
        <f t="shared" si="262"/>
        <v>1298</v>
      </c>
      <c r="I8410" s="58">
        <f t="shared" si="263"/>
        <v>0</v>
      </c>
      <c r="J8410" s="59" t="s">
        <v>4027</v>
      </c>
      <c r="K8410" s="59"/>
      <c r="L8410" s="60" t="s">
        <v>4029</v>
      </c>
      <c r="M8410" s="61">
        <v>0.215</v>
      </c>
      <c r="N8410" s="6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  <c r="AX8410" s="2"/>
      <c r="AY8410" s="2"/>
      <c r="AZ8410" s="2"/>
      <c r="BA8410" s="2"/>
      <c r="BB8410" s="2"/>
      <c r="BC8410" s="2"/>
      <c r="BD8410" s="2"/>
      <c r="BE8410" s="2"/>
      <c r="BF8410" s="2"/>
      <c r="BG8410" s="2"/>
      <c r="BH8410" s="2"/>
      <c r="BI8410" s="2"/>
      <c r="BJ8410" s="2"/>
      <c r="BK8410" s="2"/>
      <c r="BL8410" s="2"/>
      <c r="BM8410" s="2"/>
      <c r="BN8410" s="2"/>
      <c r="BO8410" s="2"/>
      <c r="BP8410" s="2"/>
      <c r="BQ8410" s="2"/>
      <c r="BR8410" s="2"/>
      <c r="BS8410" s="2"/>
      <c r="BT8410" s="2"/>
      <c r="BU8410" s="2"/>
      <c r="BV8410" s="2"/>
      <c r="BW8410" s="2"/>
      <c r="BX8410" s="2"/>
      <c r="BY8410" s="2"/>
      <c r="BZ8410" s="2"/>
      <c r="CA8410" s="2"/>
      <c r="CB8410" s="2"/>
      <c r="CC8410" s="2"/>
      <c r="CD8410" s="2"/>
      <c r="CE8410" s="2"/>
    </row>
    <row r="8411" spans="1:83" s="10" customFormat="1" ht="12.75" customHeight="1" x14ac:dyDescent="0.2">
      <c r="A8411" s="51" t="s">
        <v>13521</v>
      </c>
      <c r="B8411" s="9" t="s">
        <v>13522</v>
      </c>
      <c r="C8411" s="66" t="s">
        <v>4035</v>
      </c>
      <c r="D8411" s="44" t="s">
        <v>4033</v>
      </c>
      <c r="E8411" s="54"/>
      <c r="F8411" s="55"/>
      <c r="G8411" s="56">
        <v>600</v>
      </c>
      <c r="H8411" s="57">
        <f t="shared" si="262"/>
        <v>708</v>
      </c>
      <c r="I8411" s="58">
        <f t="shared" si="263"/>
        <v>0</v>
      </c>
      <c r="J8411" s="59" t="s">
        <v>4027</v>
      </c>
      <c r="K8411" s="59"/>
      <c r="L8411" s="60" t="s">
        <v>4029</v>
      </c>
      <c r="M8411" s="61">
        <v>8.6999999999999994E-2</v>
      </c>
      <c r="N8411" s="6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  <c r="AX8411" s="2"/>
      <c r="AY8411" s="2"/>
      <c r="AZ8411" s="2"/>
      <c r="BA8411" s="2"/>
      <c r="BB8411" s="2"/>
      <c r="BC8411" s="2"/>
      <c r="BD8411" s="2"/>
      <c r="BE8411" s="2"/>
      <c r="BF8411" s="2"/>
      <c r="BG8411" s="2"/>
      <c r="BH8411" s="2"/>
      <c r="BI8411" s="2"/>
      <c r="BJ8411" s="2"/>
      <c r="BK8411" s="2"/>
      <c r="BL8411" s="2"/>
      <c r="BM8411" s="2"/>
      <c r="BN8411" s="2"/>
      <c r="BO8411" s="2"/>
      <c r="BP8411" s="2"/>
      <c r="BQ8411" s="2"/>
      <c r="BR8411" s="2"/>
      <c r="BS8411" s="2"/>
      <c r="BT8411" s="2"/>
      <c r="BU8411" s="2"/>
      <c r="BV8411" s="2"/>
      <c r="BW8411" s="2"/>
      <c r="BX8411" s="2"/>
      <c r="BY8411" s="2"/>
      <c r="BZ8411" s="2"/>
      <c r="CA8411" s="2"/>
      <c r="CB8411" s="2"/>
      <c r="CC8411" s="2"/>
      <c r="CD8411" s="2"/>
      <c r="CE8411" s="2"/>
    </row>
    <row r="8412" spans="1:83" s="10" customFormat="1" ht="12.75" customHeight="1" x14ac:dyDescent="0.2">
      <c r="A8412" s="51" t="s">
        <v>13523</v>
      </c>
      <c r="B8412" s="9" t="s">
        <v>13522</v>
      </c>
      <c r="C8412" s="66" t="s">
        <v>4035</v>
      </c>
      <c r="D8412" s="44" t="s">
        <v>4033</v>
      </c>
      <c r="E8412" s="54"/>
      <c r="F8412" s="55"/>
      <c r="G8412" s="56">
        <v>75</v>
      </c>
      <c r="H8412" s="57">
        <f t="shared" si="262"/>
        <v>88.5</v>
      </c>
      <c r="I8412" s="58">
        <f t="shared" si="263"/>
        <v>0</v>
      </c>
      <c r="J8412" s="59" t="s">
        <v>4027</v>
      </c>
      <c r="K8412" s="59"/>
      <c r="L8412" s="60" t="s">
        <v>4029</v>
      </c>
      <c r="M8412" s="61">
        <v>8.6999999999999994E-2</v>
      </c>
      <c r="N8412" s="6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  <c r="AX8412" s="2"/>
      <c r="AY8412" s="2"/>
      <c r="AZ8412" s="2"/>
      <c r="BA8412" s="2"/>
      <c r="BB8412" s="2"/>
      <c r="BC8412" s="2"/>
      <c r="BD8412" s="2"/>
      <c r="BE8412" s="2"/>
      <c r="BF8412" s="2"/>
      <c r="BG8412" s="2"/>
      <c r="BH8412" s="2"/>
      <c r="BI8412" s="2"/>
      <c r="BJ8412" s="2"/>
      <c r="BK8412" s="2"/>
      <c r="BL8412" s="2"/>
      <c r="BM8412" s="2"/>
      <c r="BN8412" s="2"/>
      <c r="BO8412" s="2"/>
      <c r="BP8412" s="2"/>
      <c r="BQ8412" s="2"/>
      <c r="BR8412" s="2"/>
      <c r="BS8412" s="2"/>
      <c r="BT8412" s="2"/>
      <c r="BU8412" s="2"/>
      <c r="BV8412" s="2"/>
      <c r="BW8412" s="2"/>
      <c r="BX8412" s="2"/>
      <c r="BY8412" s="2"/>
      <c r="BZ8412" s="2"/>
      <c r="CA8412" s="2"/>
      <c r="CB8412" s="2"/>
      <c r="CC8412" s="2"/>
      <c r="CD8412" s="2"/>
      <c r="CE8412" s="2"/>
    </row>
    <row r="8413" spans="1:83" s="10" customFormat="1" ht="12.75" customHeight="1" x14ac:dyDescent="0.2">
      <c r="A8413" s="51" t="s">
        <v>13524</v>
      </c>
      <c r="B8413" s="9" t="s">
        <v>13525</v>
      </c>
      <c r="C8413" s="66" t="s">
        <v>4035</v>
      </c>
      <c r="D8413" s="44" t="s">
        <v>4033</v>
      </c>
      <c r="E8413" s="54"/>
      <c r="F8413" s="55"/>
      <c r="G8413" s="56">
        <v>500</v>
      </c>
      <c r="H8413" s="57">
        <f t="shared" si="262"/>
        <v>590</v>
      </c>
      <c r="I8413" s="58">
        <f t="shared" si="263"/>
        <v>0</v>
      </c>
      <c r="J8413" s="59" t="s">
        <v>4027</v>
      </c>
      <c r="K8413" s="59"/>
      <c r="L8413" s="60" t="s">
        <v>4029</v>
      </c>
      <c r="M8413" s="61">
        <v>9.1999999999999998E-2</v>
      </c>
      <c r="N8413" s="6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  <c r="AX8413" s="2"/>
      <c r="AY8413" s="2"/>
      <c r="AZ8413" s="2"/>
      <c r="BA8413" s="2"/>
      <c r="BB8413" s="2"/>
      <c r="BC8413" s="2"/>
      <c r="BD8413" s="2"/>
      <c r="BE8413" s="2"/>
      <c r="BF8413" s="2"/>
      <c r="BG8413" s="2"/>
      <c r="BH8413" s="2"/>
      <c r="BI8413" s="2"/>
      <c r="BJ8413" s="2"/>
      <c r="BK8413" s="2"/>
      <c r="BL8413" s="2"/>
      <c r="BM8413" s="2"/>
      <c r="BN8413" s="2"/>
      <c r="BO8413" s="2"/>
      <c r="BP8413" s="2"/>
      <c r="BQ8413" s="2"/>
      <c r="BR8413" s="2"/>
      <c r="BS8413" s="2"/>
      <c r="BT8413" s="2"/>
      <c r="BU8413" s="2"/>
      <c r="BV8413" s="2"/>
      <c r="BW8413" s="2"/>
      <c r="BX8413" s="2"/>
      <c r="BY8413" s="2"/>
      <c r="BZ8413" s="2"/>
      <c r="CA8413" s="2"/>
      <c r="CB8413" s="2"/>
      <c r="CC8413" s="2"/>
      <c r="CD8413" s="2"/>
      <c r="CE8413" s="2"/>
    </row>
    <row r="8414" spans="1:83" s="10" customFormat="1" ht="12.75" customHeight="1" x14ac:dyDescent="0.2">
      <c r="A8414" s="51" t="s">
        <v>13526</v>
      </c>
      <c r="B8414" s="9" t="s">
        <v>13527</v>
      </c>
      <c r="C8414" s="66" t="s">
        <v>4035</v>
      </c>
      <c r="D8414" s="44" t="s">
        <v>4033</v>
      </c>
      <c r="E8414" s="54"/>
      <c r="F8414" s="55"/>
      <c r="G8414" s="56">
        <v>230</v>
      </c>
      <c r="H8414" s="57">
        <f t="shared" si="262"/>
        <v>271.39999999999998</v>
      </c>
      <c r="I8414" s="58">
        <f t="shared" si="263"/>
        <v>0</v>
      </c>
      <c r="J8414" s="59" t="s">
        <v>4027</v>
      </c>
      <c r="K8414" s="59"/>
      <c r="L8414" s="60" t="s">
        <v>4029</v>
      </c>
      <c r="M8414" s="61">
        <v>4.2000000000000003E-2</v>
      </c>
      <c r="N8414" s="6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  <c r="AX8414" s="2"/>
      <c r="AY8414" s="2"/>
      <c r="AZ8414" s="2"/>
      <c r="BA8414" s="2"/>
      <c r="BB8414" s="2"/>
      <c r="BC8414" s="2"/>
      <c r="BD8414" s="2"/>
      <c r="BE8414" s="2"/>
      <c r="BF8414" s="2"/>
      <c r="BG8414" s="2"/>
      <c r="BH8414" s="2"/>
      <c r="BI8414" s="2"/>
      <c r="BJ8414" s="2"/>
      <c r="BK8414" s="2"/>
      <c r="BL8414" s="2"/>
      <c r="BM8414" s="2"/>
      <c r="BN8414" s="2"/>
      <c r="BO8414" s="2"/>
      <c r="BP8414" s="2"/>
      <c r="BQ8414" s="2"/>
      <c r="BR8414" s="2"/>
      <c r="BS8414" s="2"/>
      <c r="BT8414" s="2"/>
      <c r="BU8414" s="2"/>
      <c r="BV8414" s="2"/>
      <c r="BW8414" s="2"/>
      <c r="BX8414" s="2"/>
      <c r="BY8414" s="2"/>
      <c r="BZ8414" s="2"/>
      <c r="CA8414" s="2"/>
      <c r="CB8414" s="2"/>
      <c r="CC8414" s="2"/>
      <c r="CD8414" s="2"/>
      <c r="CE8414" s="2"/>
    </row>
    <row r="8415" spans="1:83" s="10" customFormat="1" ht="12.75" customHeight="1" x14ac:dyDescent="0.2">
      <c r="A8415" s="51" t="s">
        <v>13528</v>
      </c>
      <c r="B8415" s="9" t="s">
        <v>13291</v>
      </c>
      <c r="C8415" s="66" t="s">
        <v>4035</v>
      </c>
      <c r="D8415" s="44" t="s">
        <v>4033</v>
      </c>
      <c r="E8415" s="54"/>
      <c r="F8415" s="55"/>
      <c r="G8415" s="56">
        <v>150</v>
      </c>
      <c r="H8415" s="57">
        <f t="shared" si="262"/>
        <v>177</v>
      </c>
      <c r="I8415" s="58">
        <f t="shared" si="263"/>
        <v>0</v>
      </c>
      <c r="J8415" s="59" t="s">
        <v>4027</v>
      </c>
      <c r="K8415" s="59"/>
      <c r="L8415" s="60" t="s">
        <v>4029</v>
      </c>
      <c r="M8415" s="61">
        <v>2.5999999999999999E-2</v>
      </c>
      <c r="N8415" s="6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  <c r="AX8415" s="2"/>
      <c r="AY8415" s="2"/>
      <c r="AZ8415" s="2"/>
      <c r="BA8415" s="2"/>
      <c r="BB8415" s="2"/>
      <c r="BC8415" s="2"/>
      <c r="BD8415" s="2"/>
      <c r="BE8415" s="2"/>
      <c r="BF8415" s="2"/>
      <c r="BG8415" s="2"/>
      <c r="BH8415" s="2"/>
      <c r="BI8415" s="2"/>
      <c r="BJ8415" s="2"/>
      <c r="BK8415" s="2"/>
      <c r="BL8415" s="2"/>
      <c r="BM8415" s="2"/>
      <c r="BN8415" s="2"/>
      <c r="BO8415" s="2"/>
      <c r="BP8415" s="2"/>
      <c r="BQ8415" s="2"/>
      <c r="BR8415" s="2"/>
      <c r="BS8415" s="2"/>
      <c r="BT8415" s="2"/>
      <c r="BU8415" s="2"/>
      <c r="BV8415" s="2"/>
      <c r="BW8415" s="2"/>
      <c r="BX8415" s="2"/>
      <c r="BY8415" s="2"/>
      <c r="BZ8415" s="2"/>
      <c r="CA8415" s="2"/>
      <c r="CB8415" s="2"/>
      <c r="CC8415" s="2"/>
      <c r="CD8415" s="2"/>
      <c r="CE8415" s="2"/>
    </row>
    <row r="8416" spans="1:83" s="10" customFormat="1" ht="12.75" customHeight="1" x14ac:dyDescent="0.2">
      <c r="A8416" s="51" t="s">
        <v>13529</v>
      </c>
      <c r="B8416" s="9" t="s">
        <v>13530</v>
      </c>
      <c r="C8416" s="66" t="s">
        <v>4035</v>
      </c>
      <c r="D8416" s="44" t="s">
        <v>4033</v>
      </c>
      <c r="E8416" s="54"/>
      <c r="F8416" s="55"/>
      <c r="G8416" s="56">
        <v>150</v>
      </c>
      <c r="H8416" s="57">
        <f t="shared" si="262"/>
        <v>177</v>
      </c>
      <c r="I8416" s="58">
        <f t="shared" si="263"/>
        <v>0</v>
      </c>
      <c r="J8416" s="59" t="s">
        <v>4027</v>
      </c>
      <c r="K8416" s="59"/>
      <c r="L8416" s="60" t="s">
        <v>4029</v>
      </c>
      <c r="M8416" s="61">
        <v>2.5000000000000001E-2</v>
      </c>
      <c r="N8416" s="6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  <c r="AX8416" s="2"/>
      <c r="AY8416" s="2"/>
      <c r="AZ8416" s="2"/>
      <c r="BA8416" s="2"/>
      <c r="BB8416" s="2"/>
      <c r="BC8416" s="2"/>
      <c r="BD8416" s="2"/>
      <c r="BE8416" s="2"/>
      <c r="BF8416" s="2"/>
      <c r="BG8416" s="2"/>
      <c r="BH8416" s="2"/>
      <c r="BI8416" s="2"/>
      <c r="BJ8416" s="2"/>
      <c r="BK8416" s="2"/>
      <c r="BL8416" s="2"/>
      <c r="BM8416" s="2"/>
      <c r="BN8416" s="2"/>
      <c r="BO8416" s="2"/>
      <c r="BP8416" s="2"/>
      <c r="BQ8416" s="2"/>
      <c r="BR8416" s="2"/>
      <c r="BS8416" s="2"/>
      <c r="BT8416" s="2"/>
      <c r="BU8416" s="2"/>
      <c r="BV8416" s="2"/>
      <c r="BW8416" s="2"/>
      <c r="BX8416" s="2"/>
      <c r="BY8416" s="2"/>
      <c r="BZ8416" s="2"/>
      <c r="CA8416" s="2"/>
      <c r="CB8416" s="2"/>
      <c r="CC8416" s="2"/>
      <c r="CD8416" s="2"/>
      <c r="CE8416" s="2"/>
    </row>
    <row r="8417" spans="1:83" s="10" customFormat="1" ht="12.75" customHeight="1" x14ac:dyDescent="0.2">
      <c r="A8417" s="51" t="s">
        <v>13531</v>
      </c>
      <c r="B8417" s="9" t="s">
        <v>13532</v>
      </c>
      <c r="C8417" s="66" t="s">
        <v>4035</v>
      </c>
      <c r="D8417" s="44" t="s">
        <v>4033</v>
      </c>
      <c r="E8417" s="54"/>
      <c r="F8417" s="55"/>
      <c r="G8417" s="56">
        <v>300</v>
      </c>
      <c r="H8417" s="57">
        <f t="shared" si="262"/>
        <v>354</v>
      </c>
      <c r="I8417" s="58">
        <f t="shared" si="263"/>
        <v>0</v>
      </c>
      <c r="J8417" s="59" t="s">
        <v>4027</v>
      </c>
      <c r="K8417" s="59"/>
      <c r="L8417" s="60" t="s">
        <v>4029</v>
      </c>
      <c r="M8417" s="61">
        <v>5.8000000000000003E-2</v>
      </c>
      <c r="N8417" s="6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  <c r="AX8417" s="2"/>
      <c r="AY8417" s="2"/>
      <c r="AZ8417" s="2"/>
      <c r="BA8417" s="2"/>
      <c r="BB8417" s="2"/>
      <c r="BC8417" s="2"/>
      <c r="BD8417" s="2"/>
      <c r="BE8417" s="2"/>
      <c r="BF8417" s="2"/>
      <c r="BG8417" s="2"/>
      <c r="BH8417" s="2"/>
      <c r="BI8417" s="2"/>
      <c r="BJ8417" s="2"/>
      <c r="BK8417" s="2"/>
      <c r="BL8417" s="2"/>
      <c r="BM8417" s="2"/>
      <c r="BN8417" s="2"/>
      <c r="BO8417" s="2"/>
      <c r="BP8417" s="2"/>
      <c r="BQ8417" s="2"/>
      <c r="BR8417" s="2"/>
      <c r="BS8417" s="2"/>
      <c r="BT8417" s="2"/>
      <c r="BU8417" s="2"/>
      <c r="BV8417" s="2"/>
      <c r="BW8417" s="2"/>
      <c r="BX8417" s="2"/>
      <c r="BY8417" s="2"/>
      <c r="BZ8417" s="2"/>
      <c r="CA8417" s="2"/>
      <c r="CB8417" s="2"/>
      <c r="CC8417" s="2"/>
      <c r="CD8417" s="2"/>
      <c r="CE8417" s="2"/>
    </row>
    <row r="8418" spans="1:83" s="10" customFormat="1" ht="12.75" customHeight="1" x14ac:dyDescent="0.2">
      <c r="A8418" s="51" t="s">
        <v>13533</v>
      </c>
      <c r="B8418" s="9" t="s">
        <v>13534</v>
      </c>
      <c r="C8418" s="66" t="s">
        <v>4035</v>
      </c>
      <c r="D8418" s="44" t="s">
        <v>4033</v>
      </c>
      <c r="E8418" s="54"/>
      <c r="F8418" s="55"/>
      <c r="G8418" s="56">
        <v>500</v>
      </c>
      <c r="H8418" s="57">
        <f t="shared" si="262"/>
        <v>590</v>
      </c>
      <c r="I8418" s="58">
        <f t="shared" si="263"/>
        <v>0</v>
      </c>
      <c r="J8418" s="59" t="s">
        <v>4027</v>
      </c>
      <c r="K8418" s="59"/>
      <c r="L8418" s="60" t="s">
        <v>4029</v>
      </c>
      <c r="M8418" s="61">
        <v>0.1</v>
      </c>
      <c r="N8418" s="6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  <c r="AX8418" s="2"/>
      <c r="AY8418" s="2"/>
      <c r="AZ8418" s="2"/>
      <c r="BA8418" s="2"/>
      <c r="BB8418" s="2"/>
      <c r="BC8418" s="2"/>
      <c r="BD8418" s="2"/>
      <c r="BE8418" s="2"/>
      <c r="BF8418" s="2"/>
      <c r="BG8418" s="2"/>
      <c r="BH8418" s="2"/>
      <c r="BI8418" s="2"/>
      <c r="BJ8418" s="2"/>
      <c r="BK8418" s="2"/>
      <c r="BL8418" s="2"/>
      <c r="BM8418" s="2"/>
      <c r="BN8418" s="2"/>
      <c r="BO8418" s="2"/>
      <c r="BP8418" s="2"/>
      <c r="BQ8418" s="2"/>
      <c r="BR8418" s="2"/>
      <c r="BS8418" s="2"/>
      <c r="BT8418" s="2"/>
      <c r="BU8418" s="2"/>
      <c r="BV8418" s="2"/>
      <c r="BW8418" s="2"/>
      <c r="BX8418" s="2"/>
      <c r="BY8418" s="2"/>
      <c r="BZ8418" s="2"/>
      <c r="CA8418" s="2"/>
      <c r="CB8418" s="2"/>
      <c r="CC8418" s="2"/>
      <c r="CD8418" s="2"/>
      <c r="CE8418" s="2"/>
    </row>
    <row r="8419" spans="1:83" s="10" customFormat="1" ht="12.75" customHeight="1" x14ac:dyDescent="0.2">
      <c r="A8419" s="51" t="s">
        <v>13535</v>
      </c>
      <c r="B8419" s="9" t="s">
        <v>13536</v>
      </c>
      <c r="C8419" s="66" t="s">
        <v>4035</v>
      </c>
      <c r="D8419" s="44" t="s">
        <v>4033</v>
      </c>
      <c r="E8419" s="54"/>
      <c r="F8419" s="55"/>
      <c r="G8419" s="56">
        <v>120</v>
      </c>
      <c r="H8419" s="57">
        <f t="shared" si="262"/>
        <v>141.6</v>
      </c>
      <c r="I8419" s="58">
        <f t="shared" si="263"/>
        <v>0</v>
      </c>
      <c r="J8419" s="59" t="s">
        <v>4027</v>
      </c>
      <c r="K8419" s="59"/>
      <c r="L8419" s="60" t="s">
        <v>4029</v>
      </c>
      <c r="M8419" s="61">
        <v>8.6999999999999994E-3</v>
      </c>
      <c r="N8419" s="6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  <c r="AX8419" s="2"/>
      <c r="AY8419" s="2"/>
      <c r="AZ8419" s="2"/>
      <c r="BA8419" s="2"/>
      <c r="BB8419" s="2"/>
      <c r="BC8419" s="2"/>
      <c r="BD8419" s="2"/>
      <c r="BE8419" s="2"/>
      <c r="BF8419" s="2"/>
      <c r="BG8419" s="2"/>
      <c r="BH8419" s="2"/>
      <c r="BI8419" s="2"/>
      <c r="BJ8419" s="2"/>
      <c r="BK8419" s="2"/>
      <c r="BL8419" s="2"/>
      <c r="BM8419" s="2"/>
      <c r="BN8419" s="2"/>
      <c r="BO8419" s="2"/>
      <c r="BP8419" s="2"/>
      <c r="BQ8419" s="2"/>
      <c r="BR8419" s="2"/>
      <c r="BS8419" s="2"/>
      <c r="BT8419" s="2"/>
      <c r="BU8419" s="2"/>
      <c r="BV8419" s="2"/>
      <c r="BW8419" s="2"/>
      <c r="BX8419" s="2"/>
      <c r="BY8419" s="2"/>
      <c r="BZ8419" s="2"/>
      <c r="CA8419" s="2"/>
      <c r="CB8419" s="2"/>
      <c r="CC8419" s="2"/>
      <c r="CD8419" s="2"/>
      <c r="CE8419" s="2"/>
    </row>
    <row r="8420" spans="1:83" s="10" customFormat="1" ht="12.75" customHeight="1" x14ac:dyDescent="0.2">
      <c r="A8420" s="51" t="s">
        <v>13537</v>
      </c>
      <c r="B8420" s="9" t="s">
        <v>9269</v>
      </c>
      <c r="C8420" s="66" t="s">
        <v>4035</v>
      </c>
      <c r="D8420" s="44" t="s">
        <v>4033</v>
      </c>
      <c r="E8420" s="54"/>
      <c r="F8420" s="55"/>
      <c r="G8420" s="56">
        <v>370</v>
      </c>
      <c r="H8420" s="57">
        <f t="shared" si="262"/>
        <v>436.59999999999997</v>
      </c>
      <c r="I8420" s="58">
        <f t="shared" si="263"/>
        <v>0</v>
      </c>
      <c r="J8420" s="59" t="s">
        <v>4027</v>
      </c>
      <c r="K8420" s="59"/>
      <c r="L8420" s="60" t="s">
        <v>4029</v>
      </c>
      <c r="M8420" s="61">
        <v>7.6399999999999996E-2</v>
      </c>
      <c r="N8420" s="6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  <c r="AX8420" s="2"/>
      <c r="AY8420" s="2"/>
      <c r="AZ8420" s="2"/>
      <c r="BA8420" s="2"/>
      <c r="BB8420" s="2"/>
      <c r="BC8420" s="2"/>
      <c r="BD8420" s="2"/>
      <c r="BE8420" s="2"/>
      <c r="BF8420" s="2"/>
      <c r="BG8420" s="2"/>
      <c r="BH8420" s="2"/>
      <c r="BI8420" s="2"/>
      <c r="BJ8420" s="2"/>
      <c r="BK8420" s="2"/>
      <c r="BL8420" s="2"/>
      <c r="BM8420" s="2"/>
      <c r="BN8420" s="2"/>
      <c r="BO8420" s="2"/>
      <c r="BP8420" s="2"/>
      <c r="BQ8420" s="2"/>
      <c r="BR8420" s="2"/>
      <c r="BS8420" s="2"/>
      <c r="BT8420" s="2"/>
      <c r="BU8420" s="2"/>
      <c r="BV8420" s="2"/>
      <c r="BW8420" s="2"/>
      <c r="BX8420" s="2"/>
      <c r="BY8420" s="2"/>
      <c r="BZ8420" s="2"/>
      <c r="CA8420" s="2"/>
      <c r="CB8420" s="2"/>
      <c r="CC8420" s="2"/>
      <c r="CD8420" s="2"/>
      <c r="CE8420" s="2"/>
    </row>
    <row r="8421" spans="1:83" s="10" customFormat="1" ht="12.75" customHeight="1" x14ac:dyDescent="0.2">
      <c r="A8421" s="51" t="s">
        <v>13538</v>
      </c>
      <c r="B8421" s="9" t="s">
        <v>9269</v>
      </c>
      <c r="C8421" s="66" t="s">
        <v>4035</v>
      </c>
      <c r="D8421" s="44" t="s">
        <v>4033</v>
      </c>
      <c r="E8421" s="54"/>
      <c r="F8421" s="55"/>
      <c r="G8421" s="56">
        <v>75</v>
      </c>
      <c r="H8421" s="57">
        <f t="shared" si="262"/>
        <v>88.5</v>
      </c>
      <c r="I8421" s="58">
        <f t="shared" si="263"/>
        <v>0</v>
      </c>
      <c r="J8421" s="59" t="s">
        <v>4027</v>
      </c>
      <c r="K8421" s="59"/>
      <c r="L8421" s="60" t="s">
        <v>4029</v>
      </c>
      <c r="M8421" s="61">
        <v>9.1000000000000004E-3</v>
      </c>
      <c r="N8421" s="6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  <c r="AX8421" s="2"/>
      <c r="AY8421" s="2"/>
      <c r="AZ8421" s="2"/>
      <c r="BA8421" s="2"/>
      <c r="BB8421" s="2"/>
      <c r="BC8421" s="2"/>
      <c r="BD8421" s="2"/>
      <c r="BE8421" s="2"/>
      <c r="BF8421" s="2"/>
      <c r="BG8421" s="2"/>
      <c r="BH8421" s="2"/>
      <c r="BI8421" s="2"/>
      <c r="BJ8421" s="2"/>
      <c r="BK8421" s="2"/>
      <c r="BL8421" s="2"/>
      <c r="BM8421" s="2"/>
      <c r="BN8421" s="2"/>
      <c r="BO8421" s="2"/>
      <c r="BP8421" s="2"/>
      <c r="BQ8421" s="2"/>
      <c r="BR8421" s="2"/>
      <c r="BS8421" s="2"/>
      <c r="BT8421" s="2"/>
      <c r="BU8421" s="2"/>
      <c r="BV8421" s="2"/>
      <c r="BW8421" s="2"/>
      <c r="BX8421" s="2"/>
      <c r="BY8421" s="2"/>
      <c r="BZ8421" s="2"/>
      <c r="CA8421" s="2"/>
      <c r="CB8421" s="2"/>
      <c r="CC8421" s="2"/>
      <c r="CD8421" s="2"/>
      <c r="CE8421" s="2"/>
    </row>
    <row r="8422" spans="1:83" s="10" customFormat="1" ht="12.75" customHeight="1" x14ac:dyDescent="0.2">
      <c r="A8422" s="51" t="s">
        <v>13539</v>
      </c>
      <c r="B8422" s="9" t="s">
        <v>13540</v>
      </c>
      <c r="C8422" s="66" t="s">
        <v>4035</v>
      </c>
      <c r="D8422" s="44" t="s">
        <v>4033</v>
      </c>
      <c r="E8422" s="54"/>
      <c r="F8422" s="55"/>
      <c r="G8422" s="56">
        <v>320</v>
      </c>
      <c r="H8422" s="57">
        <f t="shared" si="262"/>
        <v>377.59999999999997</v>
      </c>
      <c r="I8422" s="58">
        <f t="shared" si="263"/>
        <v>0</v>
      </c>
      <c r="J8422" s="59" t="s">
        <v>4027</v>
      </c>
      <c r="K8422" s="59"/>
      <c r="L8422" s="60" t="s">
        <v>4029</v>
      </c>
      <c r="M8422" s="61">
        <v>6.4399999999999999E-2</v>
      </c>
      <c r="N8422" s="6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  <c r="AX8422" s="2"/>
      <c r="AY8422" s="2"/>
      <c r="AZ8422" s="2"/>
      <c r="BA8422" s="2"/>
      <c r="BB8422" s="2"/>
      <c r="BC8422" s="2"/>
      <c r="BD8422" s="2"/>
      <c r="BE8422" s="2"/>
      <c r="BF8422" s="2"/>
      <c r="BG8422" s="2"/>
      <c r="BH8422" s="2"/>
      <c r="BI8422" s="2"/>
      <c r="BJ8422" s="2"/>
      <c r="BK8422" s="2"/>
      <c r="BL8422" s="2"/>
      <c r="BM8422" s="2"/>
      <c r="BN8422" s="2"/>
      <c r="BO8422" s="2"/>
      <c r="BP8422" s="2"/>
      <c r="BQ8422" s="2"/>
      <c r="BR8422" s="2"/>
      <c r="BS8422" s="2"/>
      <c r="BT8422" s="2"/>
      <c r="BU8422" s="2"/>
      <c r="BV8422" s="2"/>
      <c r="BW8422" s="2"/>
      <c r="BX8422" s="2"/>
      <c r="BY8422" s="2"/>
      <c r="BZ8422" s="2"/>
      <c r="CA8422" s="2"/>
      <c r="CB8422" s="2"/>
      <c r="CC8422" s="2"/>
      <c r="CD8422" s="2"/>
      <c r="CE8422" s="2"/>
    </row>
    <row r="8423" spans="1:83" ht="12.75" customHeight="1" x14ac:dyDescent="0.2">
      <c r="A8423" s="51" t="s">
        <v>13541</v>
      </c>
      <c r="B8423" s="9" t="s">
        <v>13542</v>
      </c>
      <c r="C8423" s="66" t="s">
        <v>4035</v>
      </c>
      <c r="D8423" s="44" t="s">
        <v>4033</v>
      </c>
      <c r="E8423" s="54"/>
      <c r="F8423" s="55"/>
      <c r="G8423" s="56">
        <v>300</v>
      </c>
      <c r="H8423" s="57">
        <f t="shared" si="262"/>
        <v>354</v>
      </c>
      <c r="I8423" s="58">
        <f t="shared" si="263"/>
        <v>0</v>
      </c>
      <c r="J8423" s="59" t="s">
        <v>4027</v>
      </c>
      <c r="K8423" s="59"/>
      <c r="L8423" s="60" t="s">
        <v>4029</v>
      </c>
      <c r="M8423" s="61">
        <v>6.0199999999999997E-2</v>
      </c>
      <c r="N8423" s="62"/>
    </row>
    <row r="8424" spans="1:83" s="10" customFormat="1" ht="12.75" customHeight="1" x14ac:dyDescent="0.2">
      <c r="A8424" s="51" t="s">
        <v>13543</v>
      </c>
      <c r="B8424" s="9" t="s">
        <v>13544</v>
      </c>
      <c r="C8424" s="66" t="s">
        <v>4035</v>
      </c>
      <c r="D8424" s="44" t="s">
        <v>4033</v>
      </c>
      <c r="E8424" s="54"/>
      <c r="F8424" s="55"/>
      <c r="G8424" s="56">
        <v>370</v>
      </c>
      <c r="H8424" s="57">
        <f t="shared" si="262"/>
        <v>436.59999999999997</v>
      </c>
      <c r="I8424" s="58">
        <f t="shared" si="263"/>
        <v>0</v>
      </c>
      <c r="J8424" s="59" t="s">
        <v>4027</v>
      </c>
      <c r="K8424" s="59"/>
      <c r="L8424" s="60" t="s">
        <v>4029</v>
      </c>
      <c r="M8424" s="61">
        <v>7.6899999999999996E-2</v>
      </c>
      <c r="N8424" s="6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  <c r="AX8424" s="2"/>
      <c r="AY8424" s="2"/>
      <c r="AZ8424" s="2"/>
      <c r="BA8424" s="2"/>
      <c r="BB8424" s="2"/>
      <c r="BC8424" s="2"/>
      <c r="BD8424" s="2"/>
      <c r="BE8424" s="2"/>
      <c r="BF8424" s="2"/>
      <c r="BG8424" s="2"/>
      <c r="BH8424" s="2"/>
      <c r="BI8424" s="2"/>
      <c r="BJ8424" s="2"/>
      <c r="BK8424" s="2"/>
      <c r="BL8424" s="2"/>
      <c r="BM8424" s="2"/>
      <c r="BN8424" s="2"/>
      <c r="BO8424" s="2"/>
      <c r="BP8424" s="2"/>
      <c r="BQ8424" s="2"/>
      <c r="BR8424" s="2"/>
      <c r="BS8424" s="2"/>
      <c r="BT8424" s="2"/>
      <c r="BU8424" s="2"/>
      <c r="BV8424" s="2"/>
      <c r="BW8424" s="2"/>
      <c r="BX8424" s="2"/>
      <c r="BY8424" s="2"/>
      <c r="BZ8424" s="2"/>
      <c r="CA8424" s="2"/>
      <c r="CB8424" s="2"/>
      <c r="CC8424" s="2"/>
      <c r="CD8424" s="2"/>
      <c r="CE8424" s="2"/>
    </row>
    <row r="8425" spans="1:83" s="10" customFormat="1" ht="12.75" customHeight="1" x14ac:dyDescent="0.2">
      <c r="A8425" s="51" t="s">
        <v>13545</v>
      </c>
      <c r="B8425" s="9" t="s">
        <v>13546</v>
      </c>
      <c r="C8425" s="66" t="s">
        <v>4035</v>
      </c>
      <c r="D8425" s="44" t="s">
        <v>4033</v>
      </c>
      <c r="E8425" s="54"/>
      <c r="F8425" s="55"/>
      <c r="G8425" s="56">
        <v>65</v>
      </c>
      <c r="H8425" s="57">
        <f t="shared" si="262"/>
        <v>76.7</v>
      </c>
      <c r="I8425" s="58">
        <f t="shared" si="263"/>
        <v>0</v>
      </c>
      <c r="J8425" s="59" t="s">
        <v>4027</v>
      </c>
      <c r="K8425" s="59"/>
      <c r="L8425" s="60" t="s">
        <v>4029</v>
      </c>
      <c r="M8425" s="61">
        <v>7.1999999999999998E-3</v>
      </c>
      <c r="N8425" s="6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  <c r="AX8425" s="2"/>
      <c r="AY8425" s="2"/>
      <c r="AZ8425" s="2"/>
      <c r="BA8425" s="2"/>
      <c r="BB8425" s="2"/>
      <c r="BC8425" s="2"/>
      <c r="BD8425" s="2"/>
      <c r="BE8425" s="2"/>
      <c r="BF8425" s="2"/>
      <c r="BG8425" s="2"/>
      <c r="BH8425" s="2"/>
      <c r="BI8425" s="2"/>
      <c r="BJ8425" s="2"/>
      <c r="BK8425" s="2"/>
      <c r="BL8425" s="2"/>
      <c r="BM8425" s="2"/>
      <c r="BN8425" s="2"/>
      <c r="BO8425" s="2"/>
      <c r="BP8425" s="2"/>
      <c r="BQ8425" s="2"/>
      <c r="BR8425" s="2"/>
      <c r="BS8425" s="2"/>
      <c r="BT8425" s="2"/>
      <c r="BU8425" s="2"/>
      <c r="BV8425" s="2"/>
      <c r="BW8425" s="2"/>
      <c r="BX8425" s="2"/>
      <c r="BY8425" s="2"/>
      <c r="BZ8425" s="2"/>
      <c r="CA8425" s="2"/>
      <c r="CB8425" s="2"/>
      <c r="CC8425" s="2"/>
      <c r="CD8425" s="2"/>
      <c r="CE8425" s="2"/>
    </row>
    <row r="8426" spans="1:83" s="10" customFormat="1" ht="12.75" customHeight="1" x14ac:dyDescent="0.2">
      <c r="A8426" s="51" t="s">
        <v>13547</v>
      </c>
      <c r="B8426" s="9" t="s">
        <v>13548</v>
      </c>
      <c r="C8426" s="66" t="s">
        <v>4035</v>
      </c>
      <c r="D8426" s="44" t="s">
        <v>4033</v>
      </c>
      <c r="E8426" s="54"/>
      <c r="F8426" s="55"/>
      <c r="G8426" s="56">
        <v>130</v>
      </c>
      <c r="H8426" s="57">
        <f t="shared" si="262"/>
        <v>153.4</v>
      </c>
      <c r="I8426" s="58">
        <f t="shared" si="263"/>
        <v>0</v>
      </c>
      <c r="J8426" s="59" t="s">
        <v>4027</v>
      </c>
      <c r="K8426" s="59"/>
      <c r="L8426" s="60" t="s">
        <v>4029</v>
      </c>
      <c r="M8426" s="61">
        <v>2.3199999999999998E-2</v>
      </c>
      <c r="N8426" s="6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  <c r="AX8426" s="2"/>
      <c r="AY8426" s="2"/>
      <c r="AZ8426" s="2"/>
      <c r="BA8426" s="2"/>
      <c r="BB8426" s="2"/>
      <c r="BC8426" s="2"/>
      <c r="BD8426" s="2"/>
      <c r="BE8426" s="2"/>
      <c r="BF8426" s="2"/>
      <c r="BG8426" s="2"/>
      <c r="BH8426" s="2"/>
      <c r="BI8426" s="2"/>
      <c r="BJ8426" s="2"/>
      <c r="BK8426" s="2"/>
      <c r="BL8426" s="2"/>
      <c r="BM8426" s="2"/>
      <c r="BN8426" s="2"/>
      <c r="BO8426" s="2"/>
      <c r="BP8426" s="2"/>
      <c r="BQ8426" s="2"/>
      <c r="BR8426" s="2"/>
      <c r="BS8426" s="2"/>
      <c r="BT8426" s="2"/>
      <c r="BU8426" s="2"/>
      <c r="BV8426" s="2"/>
      <c r="BW8426" s="2"/>
      <c r="BX8426" s="2"/>
      <c r="BY8426" s="2"/>
      <c r="BZ8426" s="2"/>
      <c r="CA8426" s="2"/>
      <c r="CB8426" s="2"/>
      <c r="CC8426" s="2"/>
      <c r="CD8426" s="2"/>
      <c r="CE8426" s="2"/>
    </row>
    <row r="8427" spans="1:83" s="10" customFormat="1" ht="12.75" customHeight="1" x14ac:dyDescent="0.2">
      <c r="A8427" s="51" t="s">
        <v>13549</v>
      </c>
      <c r="B8427" s="9" t="s">
        <v>13546</v>
      </c>
      <c r="C8427" s="66" t="s">
        <v>4035</v>
      </c>
      <c r="D8427" s="44" t="s">
        <v>4033</v>
      </c>
      <c r="E8427" s="54"/>
      <c r="F8427" s="55"/>
      <c r="G8427" s="56">
        <v>140</v>
      </c>
      <c r="H8427" s="57">
        <f t="shared" si="262"/>
        <v>165.2</v>
      </c>
      <c r="I8427" s="58">
        <f t="shared" si="263"/>
        <v>0</v>
      </c>
      <c r="J8427" s="59" t="s">
        <v>4027</v>
      </c>
      <c r="K8427" s="59"/>
      <c r="L8427" s="60" t="s">
        <v>4029</v>
      </c>
      <c r="M8427" s="61">
        <v>2.5000000000000001E-2</v>
      </c>
      <c r="N8427" s="6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  <c r="AX8427" s="2"/>
      <c r="AY8427" s="2"/>
      <c r="AZ8427" s="2"/>
      <c r="BA8427" s="2"/>
      <c r="BB8427" s="2"/>
      <c r="BC8427" s="2"/>
      <c r="BD8427" s="2"/>
      <c r="BE8427" s="2"/>
      <c r="BF8427" s="2"/>
      <c r="BG8427" s="2"/>
      <c r="BH8427" s="2"/>
      <c r="BI8427" s="2"/>
      <c r="BJ8427" s="2"/>
      <c r="BK8427" s="2"/>
      <c r="BL8427" s="2"/>
      <c r="BM8427" s="2"/>
      <c r="BN8427" s="2"/>
      <c r="BO8427" s="2"/>
      <c r="BP8427" s="2"/>
      <c r="BQ8427" s="2"/>
      <c r="BR8427" s="2"/>
      <c r="BS8427" s="2"/>
      <c r="BT8427" s="2"/>
      <c r="BU8427" s="2"/>
      <c r="BV8427" s="2"/>
      <c r="BW8427" s="2"/>
      <c r="BX8427" s="2"/>
      <c r="BY8427" s="2"/>
      <c r="BZ8427" s="2"/>
      <c r="CA8427" s="2"/>
      <c r="CB8427" s="2"/>
      <c r="CC8427" s="2"/>
      <c r="CD8427" s="2"/>
      <c r="CE8427" s="2"/>
    </row>
    <row r="8428" spans="1:83" s="10" customFormat="1" ht="12.75" customHeight="1" x14ac:dyDescent="0.2">
      <c r="A8428" s="51" t="s">
        <v>13550</v>
      </c>
      <c r="B8428" s="9" t="s">
        <v>13548</v>
      </c>
      <c r="C8428" s="66" t="s">
        <v>4035</v>
      </c>
      <c r="D8428" s="44" t="s">
        <v>4033</v>
      </c>
      <c r="E8428" s="54"/>
      <c r="F8428" s="55"/>
      <c r="G8428" s="56">
        <v>120</v>
      </c>
      <c r="H8428" s="57">
        <f t="shared" si="262"/>
        <v>141.6</v>
      </c>
      <c r="I8428" s="58">
        <f t="shared" si="263"/>
        <v>0</v>
      </c>
      <c r="J8428" s="59" t="s">
        <v>4027</v>
      </c>
      <c r="K8428" s="59"/>
      <c r="L8428" s="60" t="s">
        <v>4029</v>
      </c>
      <c r="M8428" s="61">
        <v>2.1700000000000001E-2</v>
      </c>
      <c r="N8428" s="6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  <c r="AX8428" s="2"/>
      <c r="AY8428" s="2"/>
      <c r="AZ8428" s="2"/>
      <c r="BA8428" s="2"/>
      <c r="BB8428" s="2"/>
      <c r="BC8428" s="2"/>
      <c r="BD8428" s="2"/>
      <c r="BE8428" s="2"/>
      <c r="BF8428" s="2"/>
      <c r="BG8428" s="2"/>
      <c r="BH8428" s="2"/>
      <c r="BI8428" s="2"/>
      <c r="BJ8428" s="2"/>
      <c r="BK8428" s="2"/>
      <c r="BL8428" s="2"/>
      <c r="BM8428" s="2"/>
      <c r="BN8428" s="2"/>
      <c r="BO8428" s="2"/>
      <c r="BP8428" s="2"/>
      <c r="BQ8428" s="2"/>
      <c r="BR8428" s="2"/>
      <c r="BS8428" s="2"/>
      <c r="BT8428" s="2"/>
      <c r="BU8428" s="2"/>
      <c r="BV8428" s="2"/>
      <c r="BW8428" s="2"/>
      <c r="BX8428" s="2"/>
      <c r="BY8428" s="2"/>
      <c r="BZ8428" s="2"/>
      <c r="CA8428" s="2"/>
      <c r="CB8428" s="2"/>
      <c r="CC8428" s="2"/>
      <c r="CD8428" s="2"/>
      <c r="CE8428" s="2"/>
    </row>
    <row r="8429" spans="1:83" s="10" customFormat="1" ht="12.75" customHeight="1" x14ac:dyDescent="0.2">
      <c r="A8429" s="51" t="s">
        <v>13551</v>
      </c>
      <c r="B8429" s="9" t="s">
        <v>13552</v>
      </c>
      <c r="C8429" s="66" t="s">
        <v>4035</v>
      </c>
      <c r="D8429" s="44" t="s">
        <v>4033</v>
      </c>
      <c r="E8429" s="54"/>
      <c r="F8429" s="55"/>
      <c r="G8429" s="56">
        <v>270</v>
      </c>
      <c r="H8429" s="57">
        <f t="shared" si="262"/>
        <v>318.59999999999997</v>
      </c>
      <c r="I8429" s="58">
        <f t="shared" si="263"/>
        <v>0</v>
      </c>
      <c r="J8429" s="59" t="s">
        <v>4027</v>
      </c>
      <c r="K8429" s="59"/>
      <c r="L8429" s="60" t="s">
        <v>4029</v>
      </c>
      <c r="M8429" s="61">
        <v>5.5E-2</v>
      </c>
      <c r="N8429" s="6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  <c r="AX8429" s="2"/>
      <c r="AY8429" s="2"/>
      <c r="AZ8429" s="2"/>
      <c r="BA8429" s="2"/>
      <c r="BB8429" s="2"/>
      <c r="BC8429" s="2"/>
      <c r="BD8429" s="2"/>
      <c r="BE8429" s="2"/>
      <c r="BF8429" s="2"/>
      <c r="BG8429" s="2"/>
      <c r="BH8429" s="2"/>
      <c r="BI8429" s="2"/>
      <c r="BJ8429" s="2"/>
      <c r="BK8429" s="2"/>
      <c r="BL8429" s="2"/>
      <c r="BM8429" s="2"/>
      <c r="BN8429" s="2"/>
      <c r="BO8429" s="2"/>
      <c r="BP8429" s="2"/>
      <c r="BQ8429" s="2"/>
      <c r="BR8429" s="2"/>
      <c r="BS8429" s="2"/>
      <c r="BT8429" s="2"/>
      <c r="BU8429" s="2"/>
      <c r="BV8429" s="2"/>
      <c r="BW8429" s="2"/>
      <c r="BX8429" s="2"/>
      <c r="BY8429" s="2"/>
      <c r="BZ8429" s="2"/>
      <c r="CA8429" s="2"/>
      <c r="CB8429" s="2"/>
      <c r="CC8429" s="2"/>
      <c r="CD8429" s="2"/>
      <c r="CE8429" s="2"/>
    </row>
    <row r="8430" spans="1:83" s="10" customFormat="1" ht="12.75" customHeight="1" x14ac:dyDescent="0.2">
      <c r="A8430" s="51" t="s">
        <v>13553</v>
      </c>
      <c r="B8430" s="9" t="s">
        <v>13552</v>
      </c>
      <c r="C8430" s="66" t="s">
        <v>4035</v>
      </c>
      <c r="D8430" s="44" t="s">
        <v>4033</v>
      </c>
      <c r="E8430" s="54"/>
      <c r="F8430" s="55"/>
      <c r="G8430" s="56">
        <v>250</v>
      </c>
      <c r="H8430" s="57">
        <f t="shared" si="262"/>
        <v>295</v>
      </c>
      <c r="I8430" s="58">
        <f t="shared" si="263"/>
        <v>0</v>
      </c>
      <c r="J8430" s="59" t="s">
        <v>4027</v>
      </c>
      <c r="K8430" s="59"/>
      <c r="L8430" s="60" t="s">
        <v>4029</v>
      </c>
      <c r="M8430" s="61">
        <v>4.9299999999999997E-2</v>
      </c>
      <c r="N8430" s="6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  <c r="AX8430" s="2"/>
      <c r="AY8430" s="2"/>
      <c r="AZ8430" s="2"/>
      <c r="BA8430" s="2"/>
      <c r="BB8430" s="2"/>
      <c r="BC8430" s="2"/>
      <c r="BD8430" s="2"/>
      <c r="BE8430" s="2"/>
      <c r="BF8430" s="2"/>
      <c r="BG8430" s="2"/>
      <c r="BH8430" s="2"/>
      <c r="BI8430" s="2"/>
      <c r="BJ8430" s="2"/>
      <c r="BK8430" s="2"/>
      <c r="BL8430" s="2"/>
      <c r="BM8430" s="2"/>
      <c r="BN8430" s="2"/>
      <c r="BO8430" s="2"/>
      <c r="BP8430" s="2"/>
      <c r="BQ8430" s="2"/>
      <c r="BR8430" s="2"/>
      <c r="BS8430" s="2"/>
      <c r="BT8430" s="2"/>
      <c r="BU8430" s="2"/>
      <c r="BV8430" s="2"/>
      <c r="BW8430" s="2"/>
      <c r="BX8430" s="2"/>
      <c r="BY8430" s="2"/>
      <c r="BZ8430" s="2"/>
      <c r="CA8430" s="2"/>
      <c r="CB8430" s="2"/>
      <c r="CC8430" s="2"/>
      <c r="CD8430" s="2"/>
      <c r="CE8430" s="2"/>
    </row>
    <row r="8431" spans="1:83" s="10" customFormat="1" ht="12.75" customHeight="1" x14ac:dyDescent="0.2">
      <c r="A8431" s="94" t="s">
        <v>13554</v>
      </c>
      <c r="B8431" s="9" t="s">
        <v>13301</v>
      </c>
      <c r="C8431" s="66" t="s">
        <v>4035</v>
      </c>
      <c r="D8431" s="44" t="s">
        <v>4033</v>
      </c>
      <c r="E8431" s="54"/>
      <c r="F8431" s="55"/>
      <c r="G8431" s="56">
        <v>100</v>
      </c>
      <c r="H8431" s="57">
        <f t="shared" si="262"/>
        <v>118</v>
      </c>
      <c r="I8431" s="58">
        <f t="shared" si="263"/>
        <v>0</v>
      </c>
      <c r="J8431" s="59" t="s">
        <v>4027</v>
      </c>
      <c r="K8431" s="59"/>
      <c r="L8431" s="60" t="s">
        <v>4029</v>
      </c>
      <c r="M8431" s="61">
        <v>1.6E-2</v>
      </c>
      <c r="N8431" s="6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  <c r="AX8431" s="2"/>
      <c r="AY8431" s="2"/>
      <c r="AZ8431" s="2"/>
      <c r="BA8431" s="2"/>
      <c r="BB8431" s="2"/>
      <c r="BC8431" s="2"/>
      <c r="BD8431" s="2"/>
      <c r="BE8431" s="2"/>
      <c r="BF8431" s="2"/>
      <c r="BG8431" s="2"/>
      <c r="BH8431" s="2"/>
      <c r="BI8431" s="2"/>
      <c r="BJ8431" s="2"/>
      <c r="BK8431" s="2"/>
      <c r="BL8431" s="2"/>
      <c r="BM8431" s="2"/>
      <c r="BN8431" s="2"/>
      <c r="BO8431" s="2"/>
      <c r="BP8431" s="2"/>
      <c r="BQ8431" s="2"/>
      <c r="BR8431" s="2"/>
      <c r="BS8431" s="2"/>
      <c r="BT8431" s="2"/>
      <c r="BU8431" s="2"/>
      <c r="BV8431" s="2"/>
      <c r="BW8431" s="2"/>
      <c r="BX8431" s="2"/>
      <c r="BY8431" s="2"/>
      <c r="BZ8431" s="2"/>
      <c r="CA8431" s="2"/>
      <c r="CB8431" s="2"/>
      <c r="CC8431" s="2"/>
      <c r="CD8431" s="2"/>
      <c r="CE8431" s="2"/>
    </row>
    <row r="8432" spans="1:83" s="10" customFormat="1" ht="12.75" customHeight="1" x14ac:dyDescent="0.2">
      <c r="A8432" s="51" t="s">
        <v>13555</v>
      </c>
      <c r="B8432" s="9" t="s">
        <v>13556</v>
      </c>
      <c r="C8432" s="66" t="s">
        <v>4035</v>
      </c>
      <c r="D8432" s="44" t="s">
        <v>4033</v>
      </c>
      <c r="E8432" s="54"/>
      <c r="F8432" s="55"/>
      <c r="G8432" s="56">
        <v>155</v>
      </c>
      <c r="H8432" s="57">
        <f t="shared" si="262"/>
        <v>182.89999999999998</v>
      </c>
      <c r="I8432" s="58">
        <f t="shared" si="263"/>
        <v>0</v>
      </c>
      <c r="J8432" s="59" t="s">
        <v>4027</v>
      </c>
      <c r="K8432" s="59"/>
      <c r="L8432" s="60" t="s">
        <v>4029</v>
      </c>
      <c r="M8432" s="61">
        <v>1.8499999999999999E-2</v>
      </c>
      <c r="N8432" s="6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  <c r="AX8432" s="2"/>
      <c r="AY8432" s="2"/>
      <c r="AZ8432" s="2"/>
      <c r="BA8432" s="2"/>
      <c r="BB8432" s="2"/>
      <c r="BC8432" s="2"/>
      <c r="BD8432" s="2"/>
      <c r="BE8432" s="2"/>
      <c r="BF8432" s="2"/>
      <c r="BG8432" s="2"/>
      <c r="BH8432" s="2"/>
      <c r="BI8432" s="2"/>
      <c r="BJ8432" s="2"/>
      <c r="BK8432" s="2"/>
      <c r="BL8432" s="2"/>
      <c r="BM8432" s="2"/>
      <c r="BN8432" s="2"/>
      <c r="BO8432" s="2"/>
      <c r="BP8432" s="2"/>
      <c r="BQ8432" s="2"/>
      <c r="BR8432" s="2"/>
      <c r="BS8432" s="2"/>
      <c r="BT8432" s="2"/>
      <c r="BU8432" s="2"/>
      <c r="BV8432" s="2"/>
      <c r="BW8432" s="2"/>
      <c r="BX8432" s="2"/>
      <c r="BY8432" s="2"/>
      <c r="BZ8432" s="2"/>
      <c r="CA8432" s="2"/>
      <c r="CB8432" s="2"/>
      <c r="CC8432" s="2"/>
      <c r="CD8432" s="2"/>
      <c r="CE8432" s="2"/>
    </row>
    <row r="8433" spans="1:83" s="10" customFormat="1" ht="12.75" customHeight="1" x14ac:dyDescent="0.2">
      <c r="A8433" s="51" t="s">
        <v>13557</v>
      </c>
      <c r="B8433" s="9" t="s">
        <v>13558</v>
      </c>
      <c r="C8433" s="66" t="s">
        <v>4035</v>
      </c>
      <c r="D8433" s="44" t="s">
        <v>4033</v>
      </c>
      <c r="E8433" s="54"/>
      <c r="F8433" s="55"/>
      <c r="G8433" s="56">
        <v>160</v>
      </c>
      <c r="H8433" s="57">
        <f t="shared" si="262"/>
        <v>188.79999999999998</v>
      </c>
      <c r="I8433" s="58">
        <f t="shared" si="263"/>
        <v>0</v>
      </c>
      <c r="J8433" s="59" t="s">
        <v>4027</v>
      </c>
      <c r="K8433" s="59"/>
      <c r="L8433" s="60" t="s">
        <v>4029</v>
      </c>
      <c r="M8433" s="61">
        <v>0.03</v>
      </c>
      <c r="N8433" s="6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  <c r="AX8433" s="2"/>
      <c r="AY8433" s="2"/>
      <c r="AZ8433" s="2"/>
      <c r="BA8433" s="2"/>
      <c r="BB8433" s="2"/>
      <c r="BC8433" s="2"/>
      <c r="BD8433" s="2"/>
      <c r="BE8433" s="2"/>
      <c r="BF8433" s="2"/>
      <c r="BG8433" s="2"/>
      <c r="BH8433" s="2"/>
      <c r="BI8433" s="2"/>
      <c r="BJ8433" s="2"/>
      <c r="BK8433" s="2"/>
      <c r="BL8433" s="2"/>
      <c r="BM8433" s="2"/>
      <c r="BN8433" s="2"/>
      <c r="BO8433" s="2"/>
      <c r="BP8433" s="2"/>
      <c r="BQ8433" s="2"/>
      <c r="BR8433" s="2"/>
      <c r="BS8433" s="2"/>
      <c r="BT8433" s="2"/>
      <c r="BU8433" s="2"/>
      <c r="BV8433" s="2"/>
      <c r="BW8433" s="2"/>
      <c r="BX8433" s="2"/>
      <c r="BY8433" s="2"/>
      <c r="BZ8433" s="2"/>
      <c r="CA8433" s="2"/>
      <c r="CB8433" s="2"/>
      <c r="CC8433" s="2"/>
      <c r="CD8433" s="2"/>
      <c r="CE8433" s="2"/>
    </row>
    <row r="8434" spans="1:83" s="10" customFormat="1" ht="12.75" customHeight="1" x14ac:dyDescent="0.2">
      <c r="A8434" s="51" t="s">
        <v>13559</v>
      </c>
      <c r="B8434" s="9" t="s">
        <v>13560</v>
      </c>
      <c r="C8434" s="66" t="s">
        <v>4035</v>
      </c>
      <c r="D8434" s="44" t="s">
        <v>4033</v>
      </c>
      <c r="E8434" s="54"/>
      <c r="F8434" s="55"/>
      <c r="G8434" s="56">
        <v>75</v>
      </c>
      <c r="H8434" s="57">
        <f t="shared" si="262"/>
        <v>88.5</v>
      </c>
      <c r="I8434" s="58">
        <f t="shared" si="263"/>
        <v>0</v>
      </c>
      <c r="J8434" s="59" t="s">
        <v>4027</v>
      </c>
      <c r="K8434" s="59"/>
      <c r="L8434" s="60" t="s">
        <v>4029</v>
      </c>
      <c r="M8434" s="61">
        <v>9.7999999999999997E-3</v>
      </c>
      <c r="N8434" s="6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  <c r="AX8434" s="2"/>
      <c r="AY8434" s="2"/>
      <c r="AZ8434" s="2"/>
      <c r="BA8434" s="2"/>
      <c r="BB8434" s="2"/>
      <c r="BC8434" s="2"/>
      <c r="BD8434" s="2"/>
      <c r="BE8434" s="2"/>
      <c r="BF8434" s="2"/>
      <c r="BG8434" s="2"/>
      <c r="BH8434" s="2"/>
      <c r="BI8434" s="2"/>
      <c r="BJ8434" s="2"/>
      <c r="BK8434" s="2"/>
      <c r="BL8434" s="2"/>
      <c r="BM8434" s="2"/>
      <c r="BN8434" s="2"/>
      <c r="BO8434" s="2"/>
      <c r="BP8434" s="2"/>
      <c r="BQ8434" s="2"/>
      <c r="BR8434" s="2"/>
      <c r="BS8434" s="2"/>
      <c r="BT8434" s="2"/>
      <c r="BU8434" s="2"/>
      <c r="BV8434" s="2"/>
      <c r="BW8434" s="2"/>
      <c r="BX8434" s="2"/>
      <c r="BY8434" s="2"/>
      <c r="BZ8434" s="2"/>
      <c r="CA8434" s="2"/>
      <c r="CB8434" s="2"/>
      <c r="CC8434" s="2"/>
      <c r="CD8434" s="2"/>
      <c r="CE8434" s="2"/>
    </row>
    <row r="8435" spans="1:83" s="10" customFormat="1" ht="12.75" customHeight="1" x14ac:dyDescent="0.2">
      <c r="A8435" s="95" t="s">
        <v>3833</v>
      </c>
      <c r="B8435" s="9" t="s">
        <v>720</v>
      </c>
      <c r="C8435" s="66" t="s">
        <v>4035</v>
      </c>
      <c r="D8435" s="44" t="s">
        <v>4049</v>
      </c>
      <c r="E8435" s="54"/>
      <c r="F8435" s="55"/>
      <c r="G8435" s="56">
        <v>120000</v>
      </c>
      <c r="H8435" s="57">
        <f t="shared" si="262"/>
        <v>141600</v>
      </c>
      <c r="I8435" s="58">
        <f t="shared" si="263"/>
        <v>0</v>
      </c>
      <c r="J8435" s="59" t="s">
        <v>9125</v>
      </c>
      <c r="K8435" s="59"/>
      <c r="L8435" s="60" t="s">
        <v>7724</v>
      </c>
      <c r="M8435" s="61">
        <v>335</v>
      </c>
      <c r="N8435" s="6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  <c r="AX8435" s="2"/>
      <c r="AY8435" s="2"/>
      <c r="AZ8435" s="2"/>
      <c r="BA8435" s="2"/>
      <c r="BB8435" s="2"/>
      <c r="BC8435" s="2"/>
      <c r="BD8435" s="2"/>
      <c r="BE8435" s="2"/>
      <c r="BF8435" s="2"/>
      <c r="BG8435" s="2"/>
      <c r="BH8435" s="2"/>
      <c r="BI8435" s="2"/>
      <c r="BJ8435" s="2"/>
      <c r="BK8435" s="2"/>
      <c r="BL8435" s="2"/>
      <c r="BM8435" s="2"/>
      <c r="BN8435" s="2"/>
      <c r="BO8435" s="2"/>
      <c r="BP8435" s="2"/>
      <c r="BQ8435" s="2"/>
      <c r="BR8435" s="2"/>
      <c r="BS8435" s="2"/>
      <c r="BT8435" s="2"/>
      <c r="BU8435" s="2"/>
      <c r="BV8435" s="2"/>
      <c r="BW8435" s="2"/>
      <c r="BX8435" s="2"/>
      <c r="BY8435" s="2"/>
      <c r="BZ8435" s="2"/>
      <c r="CA8435" s="2"/>
      <c r="CB8435" s="2"/>
      <c r="CC8435" s="2"/>
      <c r="CD8435" s="2"/>
      <c r="CE8435" s="2"/>
    </row>
    <row r="8436" spans="1:83" s="10" customFormat="1" ht="12.75" customHeight="1" x14ac:dyDescent="0.2">
      <c r="A8436" s="64" t="s">
        <v>13561</v>
      </c>
      <c r="B8436" s="9" t="s">
        <v>13562</v>
      </c>
      <c r="C8436" s="53" t="s">
        <v>4007</v>
      </c>
      <c r="D8436" s="44" t="s">
        <v>7229</v>
      </c>
      <c r="E8436" s="54"/>
      <c r="F8436" s="55"/>
      <c r="G8436" s="56">
        <v>370</v>
      </c>
      <c r="H8436" s="57">
        <f t="shared" si="262"/>
        <v>436.59999999999997</v>
      </c>
      <c r="I8436" s="58">
        <f t="shared" si="263"/>
        <v>0</v>
      </c>
      <c r="J8436" s="59" t="s">
        <v>4027</v>
      </c>
      <c r="K8436" s="59" t="s">
        <v>10069</v>
      </c>
      <c r="L8436" s="60" t="s">
        <v>4029</v>
      </c>
      <c r="M8436" s="61">
        <v>0.3</v>
      </c>
      <c r="N8436" s="6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  <c r="AX8436" s="2"/>
      <c r="AY8436" s="2"/>
      <c r="AZ8436" s="2"/>
      <c r="BA8436" s="2"/>
      <c r="BB8436" s="2"/>
      <c r="BC8436" s="2"/>
      <c r="BD8436" s="2"/>
      <c r="BE8436" s="2"/>
      <c r="BF8436" s="2"/>
      <c r="BG8436" s="2"/>
      <c r="BH8436" s="2"/>
      <c r="BI8436" s="2"/>
      <c r="BJ8436" s="2"/>
      <c r="BK8436" s="2"/>
      <c r="BL8436" s="2"/>
      <c r="BM8436" s="2"/>
      <c r="BN8436" s="2"/>
      <c r="BO8436" s="2"/>
      <c r="BP8436" s="2"/>
      <c r="BQ8436" s="2"/>
      <c r="BR8436" s="2"/>
      <c r="BS8436" s="2"/>
      <c r="BT8436" s="2"/>
      <c r="BU8436" s="2"/>
      <c r="BV8436" s="2"/>
      <c r="BW8436" s="2"/>
      <c r="BX8436" s="2"/>
      <c r="BY8436" s="2"/>
      <c r="BZ8436" s="2"/>
      <c r="CA8436" s="2"/>
      <c r="CB8436" s="2"/>
      <c r="CC8436" s="2"/>
      <c r="CD8436" s="2"/>
      <c r="CE8436" s="2"/>
    </row>
    <row r="8437" spans="1:83" s="10" customFormat="1" ht="12.75" customHeight="1" x14ac:dyDescent="0.2">
      <c r="A8437" s="64" t="s">
        <v>13563</v>
      </c>
      <c r="B8437" s="9" t="s">
        <v>13564</v>
      </c>
      <c r="C8437" s="53" t="s">
        <v>4007</v>
      </c>
      <c r="D8437" s="44" t="s">
        <v>7229</v>
      </c>
      <c r="E8437" s="54"/>
      <c r="F8437" s="55"/>
      <c r="G8437" s="56">
        <v>440</v>
      </c>
      <c r="H8437" s="57">
        <f t="shared" si="262"/>
        <v>519.19999999999993</v>
      </c>
      <c r="I8437" s="58">
        <f t="shared" si="263"/>
        <v>0</v>
      </c>
      <c r="J8437" s="59" t="s">
        <v>4027</v>
      </c>
      <c r="K8437" s="59" t="s">
        <v>10069</v>
      </c>
      <c r="L8437" s="60" t="s">
        <v>4029</v>
      </c>
      <c r="M8437" s="61">
        <v>0.3</v>
      </c>
      <c r="N8437" s="6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  <c r="AX8437" s="2"/>
      <c r="AY8437" s="2"/>
      <c r="AZ8437" s="2"/>
      <c r="BA8437" s="2"/>
      <c r="BB8437" s="2"/>
      <c r="BC8437" s="2"/>
      <c r="BD8437" s="2"/>
      <c r="BE8437" s="2"/>
      <c r="BF8437" s="2"/>
      <c r="BG8437" s="2"/>
      <c r="BH8437" s="2"/>
      <c r="BI8437" s="2"/>
      <c r="BJ8437" s="2"/>
      <c r="BK8437" s="2"/>
      <c r="BL8437" s="2"/>
      <c r="BM8437" s="2"/>
      <c r="BN8437" s="2"/>
      <c r="BO8437" s="2"/>
      <c r="BP8437" s="2"/>
      <c r="BQ8437" s="2"/>
      <c r="BR8437" s="2"/>
      <c r="BS8437" s="2"/>
      <c r="BT8437" s="2"/>
      <c r="BU8437" s="2"/>
      <c r="BV8437" s="2"/>
      <c r="BW8437" s="2"/>
      <c r="BX8437" s="2"/>
      <c r="BY8437" s="2"/>
      <c r="BZ8437" s="2"/>
      <c r="CA8437" s="2"/>
      <c r="CB8437" s="2"/>
      <c r="CC8437" s="2"/>
      <c r="CD8437" s="2"/>
      <c r="CE8437" s="2"/>
    </row>
    <row r="8438" spans="1:83" s="10" customFormat="1" ht="12.75" customHeight="1" x14ac:dyDescent="0.2">
      <c r="A8438" s="51" t="s">
        <v>13565</v>
      </c>
      <c r="B8438" s="9" t="s">
        <v>5868</v>
      </c>
      <c r="C8438" s="66" t="s">
        <v>4035</v>
      </c>
      <c r="D8438" s="44" t="s">
        <v>4945</v>
      </c>
      <c r="E8438" s="54"/>
      <c r="F8438" s="55"/>
      <c r="G8438" s="56">
        <v>30</v>
      </c>
      <c r="H8438" s="57">
        <f t="shared" si="262"/>
        <v>35.4</v>
      </c>
      <c r="I8438" s="58">
        <f t="shared" si="263"/>
        <v>0</v>
      </c>
      <c r="J8438" s="59" t="s">
        <v>4027</v>
      </c>
      <c r="K8438" s="59"/>
      <c r="L8438" s="60" t="s">
        <v>4029</v>
      </c>
      <c r="M8438" s="61"/>
      <c r="N8438" s="6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  <c r="AX8438" s="2"/>
      <c r="AY8438" s="2"/>
      <c r="AZ8438" s="2"/>
      <c r="BA8438" s="2"/>
      <c r="BB8438" s="2"/>
      <c r="BC8438" s="2"/>
      <c r="BD8438" s="2"/>
      <c r="BE8438" s="2"/>
      <c r="BF8438" s="2"/>
      <c r="BG8438" s="2"/>
      <c r="BH8438" s="2"/>
      <c r="BI8438" s="2"/>
      <c r="BJ8438" s="2"/>
      <c r="BK8438" s="2"/>
      <c r="BL8438" s="2"/>
      <c r="BM8438" s="2"/>
      <c r="BN8438" s="2"/>
      <c r="BO8438" s="2"/>
      <c r="BP8438" s="2"/>
      <c r="BQ8438" s="2"/>
      <c r="BR8438" s="2"/>
      <c r="BS8438" s="2"/>
      <c r="BT8438" s="2"/>
      <c r="BU8438" s="2"/>
      <c r="BV8438" s="2"/>
      <c r="BW8438" s="2"/>
      <c r="BX8438" s="2"/>
      <c r="BY8438" s="2"/>
      <c r="BZ8438" s="2"/>
      <c r="CA8438" s="2"/>
      <c r="CB8438" s="2"/>
      <c r="CC8438" s="2"/>
      <c r="CD8438" s="2"/>
      <c r="CE8438" s="2"/>
    </row>
    <row r="8439" spans="1:83" s="10" customFormat="1" ht="12.75" customHeight="1" x14ac:dyDescent="0.2">
      <c r="A8439" s="51" t="s">
        <v>3834</v>
      </c>
      <c r="B8439" s="9" t="s">
        <v>47</v>
      </c>
      <c r="C8439" s="66" t="s">
        <v>4035</v>
      </c>
      <c r="D8439" s="44" t="s">
        <v>4945</v>
      </c>
      <c r="E8439" s="54"/>
      <c r="F8439" s="55"/>
      <c r="G8439" s="56">
        <v>900</v>
      </c>
      <c r="H8439" s="57">
        <f t="shared" si="262"/>
        <v>1062</v>
      </c>
      <c r="I8439" s="58">
        <f t="shared" si="263"/>
        <v>0</v>
      </c>
      <c r="J8439" s="59" t="s">
        <v>4027</v>
      </c>
      <c r="K8439" s="59"/>
      <c r="L8439" s="60" t="s">
        <v>13566</v>
      </c>
      <c r="M8439" s="61">
        <v>0.9</v>
      </c>
      <c r="N8439" s="6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  <c r="AX8439" s="2"/>
      <c r="AY8439" s="2"/>
      <c r="AZ8439" s="2"/>
      <c r="BA8439" s="2"/>
      <c r="BB8439" s="2"/>
      <c r="BC8439" s="2"/>
      <c r="BD8439" s="2"/>
      <c r="BE8439" s="2"/>
      <c r="BF8439" s="2"/>
      <c r="BG8439" s="2"/>
      <c r="BH8439" s="2"/>
      <c r="BI8439" s="2"/>
      <c r="BJ8439" s="2"/>
      <c r="BK8439" s="2"/>
      <c r="BL8439" s="2"/>
      <c r="BM8439" s="2"/>
      <c r="BN8439" s="2"/>
      <c r="BO8439" s="2"/>
      <c r="BP8439" s="2"/>
      <c r="BQ8439" s="2"/>
      <c r="BR8439" s="2"/>
      <c r="BS8439" s="2"/>
      <c r="BT8439" s="2"/>
      <c r="BU8439" s="2"/>
      <c r="BV8439" s="2"/>
      <c r="BW8439" s="2"/>
      <c r="BX8439" s="2"/>
      <c r="BY8439" s="2"/>
      <c r="BZ8439" s="2"/>
      <c r="CA8439" s="2"/>
      <c r="CB8439" s="2"/>
      <c r="CC8439" s="2"/>
      <c r="CD8439" s="2"/>
      <c r="CE8439" s="2"/>
    </row>
    <row r="8440" spans="1:83" s="10" customFormat="1" ht="12.75" customHeight="1" x14ac:dyDescent="0.2">
      <c r="A8440" s="64" t="s">
        <v>13567</v>
      </c>
      <c r="B8440" s="9" t="s">
        <v>13453</v>
      </c>
      <c r="C8440" s="53" t="s">
        <v>4007</v>
      </c>
      <c r="D8440" s="44" t="s">
        <v>4033</v>
      </c>
      <c r="E8440" s="54"/>
      <c r="F8440" s="55"/>
      <c r="G8440" s="56">
        <v>773.63</v>
      </c>
      <c r="H8440" s="57">
        <f t="shared" si="262"/>
        <v>912.88339999999994</v>
      </c>
      <c r="I8440" s="58">
        <f t="shared" si="263"/>
        <v>0</v>
      </c>
      <c r="J8440" s="59" t="s">
        <v>4027</v>
      </c>
      <c r="K8440" s="59" t="s">
        <v>6938</v>
      </c>
      <c r="L8440" s="73" t="s">
        <v>13568</v>
      </c>
      <c r="M8440" s="61"/>
      <c r="N8440" s="6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  <c r="AX8440" s="2"/>
      <c r="AY8440" s="2"/>
      <c r="AZ8440" s="2"/>
      <c r="BA8440" s="2"/>
      <c r="BB8440" s="2"/>
      <c r="BC8440" s="2"/>
      <c r="BD8440" s="2"/>
      <c r="BE8440" s="2"/>
      <c r="BF8440" s="2"/>
      <c r="BG8440" s="2"/>
      <c r="BH8440" s="2"/>
      <c r="BI8440" s="2"/>
      <c r="BJ8440" s="2"/>
      <c r="BK8440" s="2"/>
      <c r="BL8440" s="2"/>
      <c r="BM8440" s="2"/>
      <c r="BN8440" s="2"/>
      <c r="BO8440" s="2"/>
      <c r="BP8440" s="2"/>
      <c r="BQ8440" s="2"/>
      <c r="BR8440" s="2"/>
      <c r="BS8440" s="2"/>
      <c r="BT8440" s="2"/>
      <c r="BU8440" s="2"/>
      <c r="BV8440" s="2"/>
      <c r="BW8440" s="2"/>
      <c r="BX8440" s="2"/>
      <c r="BY8440" s="2"/>
      <c r="BZ8440" s="2"/>
      <c r="CA8440" s="2"/>
      <c r="CB8440" s="2"/>
      <c r="CC8440" s="2"/>
      <c r="CD8440" s="2"/>
      <c r="CE8440" s="2"/>
    </row>
    <row r="8441" spans="1:83" s="10" customFormat="1" ht="12.75" customHeight="1" x14ac:dyDescent="0.2">
      <c r="A8441" s="51" t="s">
        <v>13569</v>
      </c>
      <c r="B8441" s="9" t="s">
        <v>328</v>
      </c>
      <c r="C8441" s="66" t="s">
        <v>4035</v>
      </c>
      <c r="D8441" s="44" t="s">
        <v>4920</v>
      </c>
      <c r="E8441" s="54"/>
      <c r="F8441" s="55"/>
      <c r="G8441" s="56">
        <v>450</v>
      </c>
      <c r="H8441" s="57">
        <f t="shared" si="262"/>
        <v>531</v>
      </c>
      <c r="I8441" s="58">
        <f t="shared" si="263"/>
        <v>0</v>
      </c>
      <c r="J8441" s="59"/>
      <c r="K8441" s="59"/>
      <c r="L8441" s="60" t="s">
        <v>4029</v>
      </c>
      <c r="M8441" s="61"/>
      <c r="N8441" s="6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  <c r="AX8441" s="2"/>
      <c r="AY8441" s="2"/>
      <c r="AZ8441" s="2"/>
      <c r="BA8441" s="2"/>
      <c r="BB8441" s="2"/>
      <c r="BC8441" s="2"/>
      <c r="BD8441" s="2"/>
      <c r="BE8441" s="2"/>
      <c r="BF8441" s="2"/>
      <c r="BG8441" s="2"/>
      <c r="BH8441" s="2"/>
      <c r="BI8441" s="2"/>
      <c r="BJ8441" s="2"/>
      <c r="BK8441" s="2"/>
      <c r="BL8441" s="2"/>
      <c r="BM8441" s="2"/>
      <c r="BN8441" s="2"/>
      <c r="BO8441" s="2"/>
      <c r="BP8441" s="2"/>
      <c r="BQ8441" s="2"/>
      <c r="BR8441" s="2"/>
      <c r="BS8441" s="2"/>
      <c r="BT8441" s="2"/>
      <c r="BU8441" s="2"/>
      <c r="BV8441" s="2"/>
      <c r="BW8441" s="2"/>
      <c r="BX8441" s="2"/>
      <c r="BY8441" s="2"/>
      <c r="BZ8441" s="2"/>
      <c r="CA8441" s="2"/>
      <c r="CB8441" s="2"/>
      <c r="CC8441" s="2"/>
      <c r="CD8441" s="2"/>
      <c r="CE8441" s="2"/>
    </row>
    <row r="8442" spans="1:83" s="10" customFormat="1" ht="12.75" customHeight="1" x14ac:dyDescent="0.2">
      <c r="A8442" s="64" t="s">
        <v>13570</v>
      </c>
      <c r="B8442" s="9" t="s">
        <v>38</v>
      </c>
      <c r="C8442" s="66" t="s">
        <v>4035</v>
      </c>
      <c r="D8442" s="44" t="s">
        <v>4319</v>
      </c>
      <c r="E8442" s="54"/>
      <c r="F8442" s="55"/>
      <c r="G8442" s="56">
        <v>13000</v>
      </c>
      <c r="H8442" s="57">
        <f t="shared" si="262"/>
        <v>15340</v>
      </c>
      <c r="I8442" s="58">
        <f t="shared" si="263"/>
        <v>0</v>
      </c>
      <c r="J8442" s="59" t="s">
        <v>4027</v>
      </c>
      <c r="K8442" s="59"/>
      <c r="L8442" s="60" t="s">
        <v>4029</v>
      </c>
      <c r="M8442" s="61"/>
      <c r="N8442" s="6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  <c r="AX8442" s="2"/>
      <c r="AY8442" s="2"/>
      <c r="AZ8442" s="2"/>
      <c r="BA8442" s="2"/>
      <c r="BB8442" s="2"/>
      <c r="BC8442" s="2"/>
      <c r="BD8442" s="2"/>
      <c r="BE8442" s="2"/>
      <c r="BF8442" s="2"/>
      <c r="BG8442" s="2"/>
      <c r="BH8442" s="2"/>
      <c r="BI8442" s="2"/>
      <c r="BJ8442" s="2"/>
      <c r="BK8442" s="2"/>
      <c r="BL8442" s="2"/>
      <c r="BM8442" s="2"/>
      <c r="BN8442" s="2"/>
      <c r="BO8442" s="2"/>
      <c r="BP8442" s="2"/>
      <c r="BQ8442" s="2"/>
      <c r="BR8442" s="2"/>
      <c r="BS8442" s="2"/>
      <c r="BT8442" s="2"/>
      <c r="BU8442" s="2"/>
      <c r="BV8442" s="2"/>
      <c r="BW8442" s="2"/>
      <c r="BX8442" s="2"/>
      <c r="BY8442" s="2"/>
      <c r="BZ8442" s="2"/>
      <c r="CA8442" s="2"/>
      <c r="CB8442" s="2"/>
      <c r="CC8442" s="2"/>
      <c r="CD8442" s="2"/>
      <c r="CE8442" s="2"/>
    </row>
    <row r="8443" spans="1:83" s="10" customFormat="1" ht="12.75" customHeight="1" x14ac:dyDescent="0.2">
      <c r="A8443" s="64" t="s">
        <v>13571</v>
      </c>
      <c r="B8443" s="9" t="s">
        <v>13572</v>
      </c>
      <c r="C8443" s="53" t="s">
        <v>4007</v>
      </c>
      <c r="D8443" s="44" t="s">
        <v>4266</v>
      </c>
      <c r="E8443" s="54"/>
      <c r="F8443" s="55"/>
      <c r="G8443" s="56">
        <v>253</v>
      </c>
      <c r="H8443" s="57">
        <f t="shared" si="262"/>
        <v>298.53999999999996</v>
      </c>
      <c r="I8443" s="58">
        <f t="shared" si="263"/>
        <v>0</v>
      </c>
      <c r="J8443" s="59"/>
      <c r="K8443" s="59" t="s">
        <v>7173</v>
      </c>
      <c r="L8443" s="79" t="s">
        <v>13573</v>
      </c>
      <c r="M8443" s="61">
        <v>0.15</v>
      </c>
      <c r="N8443" s="6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  <c r="AX8443" s="2"/>
      <c r="AY8443" s="2"/>
      <c r="AZ8443" s="2"/>
      <c r="BA8443" s="2"/>
      <c r="BB8443" s="2"/>
      <c r="BC8443" s="2"/>
      <c r="BD8443" s="2"/>
      <c r="BE8443" s="2"/>
      <c r="BF8443" s="2"/>
      <c r="BG8443" s="2"/>
      <c r="BH8443" s="2"/>
      <c r="BI8443" s="2"/>
      <c r="BJ8443" s="2"/>
      <c r="BK8443" s="2"/>
      <c r="BL8443" s="2"/>
      <c r="BM8443" s="2"/>
      <c r="BN8443" s="2"/>
      <c r="BO8443" s="2"/>
      <c r="BP8443" s="2"/>
      <c r="BQ8443" s="2"/>
      <c r="BR8443" s="2"/>
      <c r="BS8443" s="2"/>
      <c r="BT8443" s="2"/>
      <c r="BU8443" s="2"/>
      <c r="BV8443" s="2"/>
      <c r="BW8443" s="2"/>
      <c r="BX8443" s="2"/>
      <c r="BY8443" s="2"/>
      <c r="BZ8443" s="2"/>
      <c r="CA8443" s="2"/>
      <c r="CB8443" s="2"/>
      <c r="CC8443" s="2"/>
      <c r="CD8443" s="2"/>
      <c r="CE8443" s="2"/>
    </row>
    <row r="8444" spans="1:83" s="10" customFormat="1" ht="12.75" customHeight="1" x14ac:dyDescent="0.2">
      <c r="A8444" s="51" t="s">
        <v>13574</v>
      </c>
      <c r="B8444" s="9" t="s">
        <v>13575</v>
      </c>
      <c r="C8444" s="66" t="s">
        <v>4035</v>
      </c>
      <c r="D8444" s="44" t="s">
        <v>4966</v>
      </c>
      <c r="E8444" s="54"/>
      <c r="F8444" s="55"/>
      <c r="G8444" s="56">
        <v>8003.73</v>
      </c>
      <c r="H8444" s="57">
        <f t="shared" si="262"/>
        <v>9444.4013999999988</v>
      </c>
      <c r="I8444" s="58">
        <f t="shared" si="263"/>
        <v>0</v>
      </c>
      <c r="J8444" s="59" t="s">
        <v>4027</v>
      </c>
      <c r="K8444" s="59"/>
      <c r="L8444" s="60" t="s">
        <v>4029</v>
      </c>
      <c r="M8444" s="61">
        <v>54.77</v>
      </c>
      <c r="N8444" s="6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  <c r="AX8444" s="2"/>
      <c r="AY8444" s="2"/>
      <c r="AZ8444" s="2"/>
      <c r="BA8444" s="2"/>
      <c r="BB8444" s="2"/>
      <c r="BC8444" s="2"/>
      <c r="BD8444" s="2"/>
      <c r="BE8444" s="2"/>
      <c r="BF8444" s="2"/>
      <c r="BG8444" s="2"/>
      <c r="BH8444" s="2"/>
      <c r="BI8444" s="2"/>
      <c r="BJ8444" s="2"/>
      <c r="BK8444" s="2"/>
      <c r="BL8444" s="2"/>
      <c r="BM8444" s="2"/>
      <c r="BN8444" s="2"/>
      <c r="BO8444" s="2"/>
      <c r="BP8444" s="2"/>
      <c r="BQ8444" s="2"/>
      <c r="BR8444" s="2"/>
      <c r="BS8444" s="2"/>
      <c r="BT8444" s="2"/>
      <c r="BU8444" s="2"/>
      <c r="BV8444" s="2"/>
      <c r="BW8444" s="2"/>
      <c r="BX8444" s="2"/>
      <c r="BY8444" s="2"/>
      <c r="BZ8444" s="2"/>
      <c r="CA8444" s="2"/>
      <c r="CB8444" s="2"/>
      <c r="CC8444" s="2"/>
      <c r="CD8444" s="2"/>
      <c r="CE8444" s="2"/>
    </row>
    <row r="8445" spans="1:83" s="10" customFormat="1" ht="12.75" customHeight="1" x14ac:dyDescent="0.2">
      <c r="A8445" s="51" t="s">
        <v>13576</v>
      </c>
      <c r="B8445" s="9" t="s">
        <v>13577</v>
      </c>
      <c r="C8445" s="66" t="s">
        <v>4035</v>
      </c>
      <c r="D8445" s="44" t="s">
        <v>4966</v>
      </c>
      <c r="E8445" s="54"/>
      <c r="F8445" s="55"/>
      <c r="G8445" s="56">
        <v>1350</v>
      </c>
      <c r="H8445" s="57">
        <f t="shared" si="262"/>
        <v>1593</v>
      </c>
      <c r="I8445" s="58">
        <f t="shared" si="263"/>
        <v>0</v>
      </c>
      <c r="J8445" s="59" t="s">
        <v>4027</v>
      </c>
      <c r="K8445" s="59"/>
      <c r="L8445" s="60" t="s">
        <v>4029</v>
      </c>
      <c r="M8445" s="61">
        <v>8.15</v>
      </c>
      <c r="N8445" s="6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  <c r="AX8445" s="2"/>
      <c r="AY8445" s="2"/>
      <c r="AZ8445" s="2"/>
      <c r="BA8445" s="2"/>
      <c r="BB8445" s="2"/>
      <c r="BC8445" s="2"/>
      <c r="BD8445" s="2"/>
      <c r="BE8445" s="2"/>
      <c r="BF8445" s="2"/>
      <c r="BG8445" s="2"/>
      <c r="BH8445" s="2"/>
      <c r="BI8445" s="2"/>
      <c r="BJ8445" s="2"/>
      <c r="BK8445" s="2"/>
      <c r="BL8445" s="2"/>
      <c r="BM8445" s="2"/>
      <c r="BN8445" s="2"/>
      <c r="BO8445" s="2"/>
      <c r="BP8445" s="2"/>
      <c r="BQ8445" s="2"/>
      <c r="BR8445" s="2"/>
      <c r="BS8445" s="2"/>
      <c r="BT8445" s="2"/>
      <c r="BU8445" s="2"/>
      <c r="BV8445" s="2"/>
      <c r="BW8445" s="2"/>
      <c r="BX8445" s="2"/>
      <c r="BY8445" s="2"/>
      <c r="BZ8445" s="2"/>
      <c r="CA8445" s="2"/>
      <c r="CB8445" s="2"/>
      <c r="CC8445" s="2"/>
      <c r="CD8445" s="2"/>
      <c r="CE8445" s="2"/>
    </row>
    <row r="8446" spans="1:83" s="10" customFormat="1" ht="12.75" customHeight="1" x14ac:dyDescent="0.2">
      <c r="A8446" s="51" t="s">
        <v>13578</v>
      </c>
      <c r="B8446" s="9" t="s">
        <v>13579</v>
      </c>
      <c r="C8446" s="66" t="s">
        <v>4035</v>
      </c>
      <c r="D8446" s="44" t="s">
        <v>4966</v>
      </c>
      <c r="E8446" s="54"/>
      <c r="F8446" s="55"/>
      <c r="G8446" s="56">
        <v>1350</v>
      </c>
      <c r="H8446" s="57">
        <f t="shared" si="262"/>
        <v>1593</v>
      </c>
      <c r="I8446" s="58">
        <f t="shared" si="263"/>
        <v>0</v>
      </c>
      <c r="J8446" s="59" t="s">
        <v>4027</v>
      </c>
      <c r="K8446" s="59"/>
      <c r="L8446" s="60" t="s">
        <v>4029</v>
      </c>
      <c r="M8446" s="61">
        <v>8.15</v>
      </c>
      <c r="N8446" s="6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  <c r="AX8446" s="2"/>
      <c r="AY8446" s="2"/>
      <c r="AZ8446" s="2"/>
      <c r="BA8446" s="2"/>
      <c r="BB8446" s="2"/>
      <c r="BC8446" s="2"/>
      <c r="BD8446" s="2"/>
      <c r="BE8446" s="2"/>
      <c r="BF8446" s="2"/>
      <c r="BG8446" s="2"/>
      <c r="BH8446" s="2"/>
      <c r="BI8446" s="2"/>
      <c r="BJ8446" s="2"/>
      <c r="BK8446" s="2"/>
      <c r="BL8446" s="2"/>
      <c r="BM8446" s="2"/>
      <c r="BN8446" s="2"/>
      <c r="BO8446" s="2"/>
      <c r="BP8446" s="2"/>
      <c r="BQ8446" s="2"/>
      <c r="BR8446" s="2"/>
      <c r="BS8446" s="2"/>
      <c r="BT8446" s="2"/>
      <c r="BU8446" s="2"/>
      <c r="BV8446" s="2"/>
      <c r="BW8446" s="2"/>
      <c r="BX8446" s="2"/>
      <c r="BY8446" s="2"/>
      <c r="BZ8446" s="2"/>
      <c r="CA8446" s="2"/>
      <c r="CB8446" s="2"/>
      <c r="CC8446" s="2"/>
      <c r="CD8446" s="2"/>
      <c r="CE8446" s="2"/>
    </row>
    <row r="8447" spans="1:83" s="10" customFormat="1" ht="12.75" customHeight="1" x14ac:dyDescent="0.2">
      <c r="A8447" s="51" t="s">
        <v>13580</v>
      </c>
      <c r="B8447" s="9" t="s">
        <v>1038</v>
      </c>
      <c r="C8447" s="66" t="s">
        <v>4035</v>
      </c>
      <c r="D8447" s="44" t="s">
        <v>4966</v>
      </c>
      <c r="E8447" s="54"/>
      <c r="F8447" s="55"/>
      <c r="G8447" s="56">
        <v>1849.37</v>
      </c>
      <c r="H8447" s="57">
        <f t="shared" si="262"/>
        <v>2182.2565999999997</v>
      </c>
      <c r="I8447" s="58">
        <f t="shared" si="263"/>
        <v>0</v>
      </c>
      <c r="J8447" s="59" t="s">
        <v>4027</v>
      </c>
      <c r="K8447" s="59"/>
      <c r="L8447" s="60" t="s">
        <v>4029</v>
      </c>
      <c r="M8447" s="61">
        <v>20</v>
      </c>
      <c r="N8447" s="6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  <c r="AX8447" s="2"/>
      <c r="AY8447" s="2"/>
      <c r="AZ8447" s="2"/>
      <c r="BA8447" s="2"/>
      <c r="BB8447" s="2"/>
      <c r="BC8447" s="2"/>
      <c r="BD8447" s="2"/>
      <c r="BE8447" s="2"/>
      <c r="BF8447" s="2"/>
      <c r="BG8447" s="2"/>
      <c r="BH8447" s="2"/>
      <c r="BI8447" s="2"/>
      <c r="BJ8447" s="2"/>
      <c r="BK8447" s="2"/>
      <c r="BL8447" s="2"/>
      <c r="BM8447" s="2"/>
      <c r="BN8447" s="2"/>
      <c r="BO8447" s="2"/>
      <c r="BP8447" s="2"/>
      <c r="BQ8447" s="2"/>
      <c r="BR8447" s="2"/>
      <c r="BS8447" s="2"/>
      <c r="BT8447" s="2"/>
      <c r="BU8447" s="2"/>
      <c r="BV8447" s="2"/>
      <c r="BW8447" s="2"/>
      <c r="BX8447" s="2"/>
      <c r="BY8447" s="2"/>
      <c r="BZ8447" s="2"/>
      <c r="CA8447" s="2"/>
      <c r="CB8447" s="2"/>
      <c r="CC8447" s="2"/>
      <c r="CD8447" s="2"/>
      <c r="CE8447" s="2"/>
    </row>
    <row r="8448" spans="1:83" s="10" customFormat="1" ht="12.75" customHeight="1" x14ac:dyDescent="0.2">
      <c r="A8448" s="95" t="s">
        <v>3835</v>
      </c>
      <c r="B8448" s="9" t="s">
        <v>41</v>
      </c>
      <c r="C8448" s="66" t="s">
        <v>4035</v>
      </c>
      <c r="D8448" s="44" t="s">
        <v>7186</v>
      </c>
      <c r="E8448" s="54"/>
      <c r="F8448" s="55"/>
      <c r="G8448" s="56">
        <v>155000</v>
      </c>
      <c r="H8448" s="57">
        <f t="shared" si="262"/>
        <v>182900</v>
      </c>
      <c r="I8448" s="58">
        <f t="shared" si="263"/>
        <v>0</v>
      </c>
      <c r="J8448" s="59"/>
      <c r="K8448" s="59"/>
      <c r="L8448" s="65">
        <v>63674</v>
      </c>
      <c r="M8448" s="61">
        <v>654</v>
      </c>
      <c r="N8448" s="6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  <c r="AX8448" s="2"/>
      <c r="AY8448" s="2"/>
      <c r="AZ8448" s="2"/>
      <c r="BA8448" s="2"/>
      <c r="BB8448" s="2"/>
      <c r="BC8448" s="2"/>
      <c r="BD8448" s="2"/>
      <c r="BE8448" s="2"/>
      <c r="BF8448" s="2"/>
      <c r="BG8448" s="2"/>
      <c r="BH8448" s="2"/>
      <c r="BI8448" s="2"/>
      <c r="BJ8448" s="2"/>
      <c r="BK8448" s="2"/>
      <c r="BL8448" s="2"/>
      <c r="BM8448" s="2"/>
      <c r="BN8448" s="2"/>
      <c r="BO8448" s="2"/>
      <c r="BP8448" s="2"/>
      <c r="BQ8448" s="2"/>
      <c r="BR8448" s="2"/>
      <c r="BS8448" s="2"/>
      <c r="BT8448" s="2"/>
      <c r="BU8448" s="2"/>
      <c r="BV8448" s="2"/>
      <c r="BW8448" s="2"/>
      <c r="BX8448" s="2"/>
      <c r="BY8448" s="2"/>
      <c r="BZ8448" s="2"/>
      <c r="CA8448" s="2"/>
      <c r="CB8448" s="2"/>
      <c r="CC8448" s="2"/>
      <c r="CD8448" s="2"/>
      <c r="CE8448" s="2"/>
    </row>
    <row r="8449" spans="1:83" s="10" customFormat="1" ht="12.75" customHeight="1" x14ac:dyDescent="0.2">
      <c r="A8449" s="51" t="s">
        <v>3836</v>
      </c>
      <c r="B8449" s="9" t="s">
        <v>1297</v>
      </c>
      <c r="C8449" s="66" t="s">
        <v>4035</v>
      </c>
      <c r="D8449" s="44" t="s">
        <v>4237</v>
      </c>
      <c r="E8449" s="54"/>
      <c r="F8449" s="55"/>
      <c r="G8449" s="56">
        <v>2968.47</v>
      </c>
      <c r="H8449" s="57">
        <f t="shared" si="262"/>
        <v>3502.7945999999997</v>
      </c>
      <c r="I8449" s="58">
        <f t="shared" si="263"/>
        <v>0</v>
      </c>
      <c r="J8449" s="59" t="s">
        <v>4027</v>
      </c>
      <c r="K8449" s="59"/>
      <c r="L8449" s="65">
        <v>6370</v>
      </c>
      <c r="M8449" s="61">
        <v>11.85</v>
      </c>
      <c r="N8449" s="6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  <c r="AX8449" s="2"/>
      <c r="AY8449" s="2"/>
      <c r="AZ8449" s="2"/>
      <c r="BA8449" s="2"/>
      <c r="BB8449" s="2"/>
      <c r="BC8449" s="2"/>
      <c r="BD8449" s="2"/>
      <c r="BE8449" s="2"/>
      <c r="BF8449" s="2"/>
      <c r="BG8449" s="2"/>
      <c r="BH8449" s="2"/>
      <c r="BI8449" s="2"/>
      <c r="BJ8449" s="2"/>
      <c r="BK8449" s="2"/>
      <c r="BL8449" s="2"/>
      <c r="BM8449" s="2"/>
      <c r="BN8449" s="2"/>
      <c r="BO8449" s="2"/>
      <c r="BP8449" s="2"/>
      <c r="BQ8449" s="2"/>
      <c r="BR8449" s="2"/>
      <c r="BS8449" s="2"/>
      <c r="BT8449" s="2"/>
      <c r="BU8449" s="2"/>
      <c r="BV8449" s="2"/>
      <c r="BW8449" s="2"/>
      <c r="BX8449" s="2"/>
      <c r="BY8449" s="2"/>
      <c r="BZ8449" s="2"/>
      <c r="CA8449" s="2"/>
      <c r="CB8449" s="2"/>
      <c r="CC8449" s="2"/>
      <c r="CD8449" s="2"/>
      <c r="CE8449" s="2"/>
    </row>
    <row r="8450" spans="1:83" s="10" customFormat="1" ht="12.75" customHeight="1" x14ac:dyDescent="0.2">
      <c r="A8450" s="69" t="s">
        <v>3837</v>
      </c>
      <c r="B8450" s="70" t="s">
        <v>1298</v>
      </c>
      <c r="C8450" s="66" t="s">
        <v>4035</v>
      </c>
      <c r="D8450" s="72" t="s">
        <v>4237</v>
      </c>
      <c r="E8450" s="54"/>
      <c r="F8450" s="55"/>
      <c r="G8450" s="56">
        <v>6250</v>
      </c>
      <c r="H8450" s="57">
        <f t="shared" si="262"/>
        <v>7375</v>
      </c>
      <c r="I8450" s="58">
        <f t="shared" si="263"/>
        <v>0</v>
      </c>
      <c r="J8450" s="59"/>
      <c r="K8450" s="59"/>
      <c r="L8450" s="65"/>
      <c r="M8450" s="61">
        <v>14.85</v>
      </c>
      <c r="N8450" s="6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  <c r="AX8450" s="2"/>
      <c r="AY8450" s="2"/>
      <c r="AZ8450" s="2"/>
      <c r="BA8450" s="2"/>
      <c r="BB8450" s="2"/>
      <c r="BC8450" s="2"/>
      <c r="BD8450" s="2"/>
      <c r="BE8450" s="2"/>
      <c r="BF8450" s="2"/>
      <c r="BG8450" s="2"/>
      <c r="BH8450" s="2"/>
      <c r="BI8450" s="2"/>
      <c r="BJ8450" s="2"/>
      <c r="BK8450" s="2"/>
      <c r="BL8450" s="2"/>
      <c r="BM8450" s="2"/>
      <c r="BN8450" s="2"/>
      <c r="BO8450" s="2"/>
      <c r="BP8450" s="2"/>
      <c r="BQ8450" s="2"/>
      <c r="BR8450" s="2"/>
      <c r="BS8450" s="2"/>
      <c r="BT8450" s="2"/>
      <c r="BU8450" s="2"/>
      <c r="BV8450" s="2"/>
      <c r="BW8450" s="2"/>
      <c r="BX8450" s="2"/>
      <c r="BY8450" s="2"/>
      <c r="BZ8450" s="2"/>
      <c r="CA8450" s="2"/>
      <c r="CB8450" s="2"/>
      <c r="CC8450" s="2"/>
      <c r="CD8450" s="2"/>
      <c r="CE8450" s="2"/>
    </row>
    <row r="8451" spans="1:83" s="10" customFormat="1" ht="12.75" customHeight="1" x14ac:dyDescent="0.2">
      <c r="A8451" s="64" t="s">
        <v>13581</v>
      </c>
      <c r="B8451" s="9" t="s">
        <v>689</v>
      </c>
      <c r="C8451" s="53" t="s">
        <v>4007</v>
      </c>
      <c r="D8451" s="44" t="s">
        <v>4945</v>
      </c>
      <c r="E8451" s="54"/>
      <c r="F8451" s="55"/>
      <c r="G8451" s="56">
        <v>8400</v>
      </c>
      <c r="H8451" s="57">
        <f t="shared" si="262"/>
        <v>9912</v>
      </c>
      <c r="I8451" s="58">
        <f t="shared" si="263"/>
        <v>0</v>
      </c>
      <c r="J8451" s="59" t="s">
        <v>4027</v>
      </c>
      <c r="K8451" s="59" t="s">
        <v>10069</v>
      </c>
      <c r="L8451" s="73" t="s">
        <v>13582</v>
      </c>
      <c r="M8451" s="61">
        <v>4</v>
      </c>
      <c r="N8451" s="6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  <c r="AX8451" s="2"/>
      <c r="AY8451" s="2"/>
      <c r="AZ8451" s="2"/>
      <c r="BA8451" s="2"/>
      <c r="BB8451" s="2"/>
      <c r="BC8451" s="2"/>
      <c r="BD8451" s="2"/>
      <c r="BE8451" s="2"/>
      <c r="BF8451" s="2"/>
      <c r="BG8451" s="2"/>
      <c r="BH8451" s="2"/>
      <c r="BI8451" s="2"/>
      <c r="BJ8451" s="2"/>
      <c r="BK8451" s="2"/>
      <c r="BL8451" s="2"/>
      <c r="BM8451" s="2"/>
      <c r="BN8451" s="2"/>
      <c r="BO8451" s="2"/>
      <c r="BP8451" s="2"/>
      <c r="BQ8451" s="2"/>
      <c r="BR8451" s="2"/>
      <c r="BS8451" s="2"/>
      <c r="BT8451" s="2"/>
      <c r="BU8451" s="2"/>
      <c r="BV8451" s="2"/>
      <c r="BW8451" s="2"/>
      <c r="BX8451" s="2"/>
      <c r="BY8451" s="2"/>
      <c r="BZ8451" s="2"/>
      <c r="CA8451" s="2"/>
      <c r="CB8451" s="2"/>
      <c r="CC8451" s="2"/>
      <c r="CD8451" s="2"/>
      <c r="CE8451" s="2"/>
    </row>
    <row r="8452" spans="1:83" s="10" customFormat="1" ht="12.75" customHeight="1" x14ac:dyDescent="0.2">
      <c r="A8452" s="64" t="s">
        <v>13583</v>
      </c>
      <c r="B8452" s="9" t="s">
        <v>690</v>
      </c>
      <c r="C8452" s="53" t="s">
        <v>4007</v>
      </c>
      <c r="D8452" s="44" t="s">
        <v>4945</v>
      </c>
      <c r="E8452" s="54"/>
      <c r="F8452" s="55"/>
      <c r="G8452" s="56">
        <v>8400</v>
      </c>
      <c r="H8452" s="57">
        <f t="shared" si="262"/>
        <v>9912</v>
      </c>
      <c r="I8452" s="58">
        <f t="shared" si="263"/>
        <v>0</v>
      </c>
      <c r="J8452" s="59" t="s">
        <v>4027</v>
      </c>
      <c r="K8452" s="59" t="s">
        <v>10069</v>
      </c>
      <c r="L8452" s="73" t="s">
        <v>13582</v>
      </c>
      <c r="M8452" s="61">
        <v>4</v>
      </c>
      <c r="N8452" s="6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  <c r="AX8452" s="2"/>
      <c r="AY8452" s="2"/>
      <c r="AZ8452" s="2"/>
      <c r="BA8452" s="2"/>
      <c r="BB8452" s="2"/>
      <c r="BC8452" s="2"/>
      <c r="BD8452" s="2"/>
      <c r="BE8452" s="2"/>
      <c r="BF8452" s="2"/>
      <c r="BG8452" s="2"/>
      <c r="BH8452" s="2"/>
      <c r="BI8452" s="2"/>
      <c r="BJ8452" s="2"/>
      <c r="BK8452" s="2"/>
      <c r="BL8452" s="2"/>
      <c r="BM8452" s="2"/>
      <c r="BN8452" s="2"/>
      <c r="BO8452" s="2"/>
      <c r="BP8452" s="2"/>
      <c r="BQ8452" s="2"/>
      <c r="BR8452" s="2"/>
      <c r="BS8452" s="2"/>
      <c r="BT8452" s="2"/>
      <c r="BU8452" s="2"/>
      <c r="BV8452" s="2"/>
      <c r="BW8452" s="2"/>
      <c r="BX8452" s="2"/>
      <c r="BY8452" s="2"/>
      <c r="BZ8452" s="2"/>
      <c r="CA8452" s="2"/>
      <c r="CB8452" s="2"/>
      <c r="CC8452" s="2"/>
      <c r="CD8452" s="2"/>
      <c r="CE8452" s="2"/>
    </row>
    <row r="8453" spans="1:83" s="10" customFormat="1" ht="12.75" customHeight="1" x14ac:dyDescent="0.2">
      <c r="A8453" s="51" t="s">
        <v>13584</v>
      </c>
      <c r="B8453" s="9" t="s">
        <v>9505</v>
      </c>
      <c r="C8453" s="66" t="s">
        <v>4035</v>
      </c>
      <c r="D8453" s="44" t="s">
        <v>4945</v>
      </c>
      <c r="E8453" s="54"/>
      <c r="F8453" s="55"/>
      <c r="G8453" s="56">
        <v>670</v>
      </c>
      <c r="H8453" s="57">
        <f t="shared" si="262"/>
        <v>790.59999999999991</v>
      </c>
      <c r="I8453" s="58">
        <f t="shared" si="263"/>
        <v>0</v>
      </c>
      <c r="J8453" s="59" t="s">
        <v>4027</v>
      </c>
      <c r="K8453" s="59"/>
      <c r="L8453" s="60" t="s">
        <v>4029</v>
      </c>
      <c r="M8453" s="61"/>
      <c r="N8453" s="6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  <c r="AX8453" s="2"/>
      <c r="AY8453" s="2"/>
      <c r="AZ8453" s="2"/>
      <c r="BA8453" s="2"/>
      <c r="BB8453" s="2"/>
      <c r="BC8453" s="2"/>
      <c r="BD8453" s="2"/>
      <c r="BE8453" s="2"/>
      <c r="BF8453" s="2"/>
      <c r="BG8453" s="2"/>
      <c r="BH8453" s="2"/>
      <c r="BI8453" s="2"/>
      <c r="BJ8453" s="2"/>
      <c r="BK8453" s="2"/>
      <c r="BL8453" s="2"/>
      <c r="BM8453" s="2"/>
      <c r="BN8453" s="2"/>
      <c r="BO8453" s="2"/>
      <c r="BP8453" s="2"/>
      <c r="BQ8453" s="2"/>
      <c r="BR8453" s="2"/>
      <c r="BS8453" s="2"/>
      <c r="BT8453" s="2"/>
      <c r="BU8453" s="2"/>
      <c r="BV8453" s="2"/>
      <c r="BW8453" s="2"/>
      <c r="BX8453" s="2"/>
      <c r="BY8453" s="2"/>
      <c r="BZ8453" s="2"/>
      <c r="CA8453" s="2"/>
      <c r="CB8453" s="2"/>
      <c r="CC8453" s="2"/>
      <c r="CD8453" s="2"/>
      <c r="CE8453" s="2"/>
    </row>
    <row r="8454" spans="1:83" s="10" customFormat="1" ht="12.75" customHeight="1" x14ac:dyDescent="0.2">
      <c r="A8454" s="69" t="s">
        <v>3838</v>
      </c>
      <c r="B8454" s="9" t="s">
        <v>55</v>
      </c>
      <c r="C8454" s="66" t="s">
        <v>4035</v>
      </c>
      <c r="D8454" s="44" t="s">
        <v>4410</v>
      </c>
      <c r="E8454" s="54"/>
      <c r="F8454" s="55"/>
      <c r="G8454" s="56">
        <v>1100</v>
      </c>
      <c r="H8454" s="57">
        <f t="shared" si="262"/>
        <v>1298</v>
      </c>
      <c r="I8454" s="58">
        <f t="shared" si="263"/>
        <v>0</v>
      </c>
      <c r="J8454" s="59"/>
      <c r="K8454" s="59"/>
      <c r="L8454" s="60" t="s">
        <v>4321</v>
      </c>
      <c r="M8454" s="61">
        <v>2.1850000000000001</v>
      </c>
      <c r="N8454" s="6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  <c r="AX8454" s="2"/>
      <c r="AY8454" s="2"/>
      <c r="AZ8454" s="2"/>
      <c r="BA8454" s="2"/>
      <c r="BB8454" s="2"/>
      <c r="BC8454" s="2"/>
      <c r="BD8454" s="2"/>
      <c r="BE8454" s="2"/>
      <c r="BF8454" s="2"/>
      <c r="BG8454" s="2"/>
      <c r="BH8454" s="2"/>
      <c r="BI8454" s="2"/>
      <c r="BJ8454" s="2"/>
      <c r="BK8454" s="2"/>
      <c r="BL8454" s="2"/>
      <c r="BM8454" s="2"/>
      <c r="BN8454" s="2"/>
      <c r="BO8454" s="2"/>
      <c r="BP8454" s="2"/>
      <c r="BQ8454" s="2"/>
      <c r="BR8454" s="2"/>
      <c r="BS8454" s="2"/>
      <c r="BT8454" s="2"/>
      <c r="BU8454" s="2"/>
      <c r="BV8454" s="2"/>
      <c r="BW8454" s="2"/>
      <c r="BX8454" s="2"/>
      <c r="BY8454" s="2"/>
      <c r="BZ8454" s="2"/>
      <c r="CA8454" s="2"/>
      <c r="CB8454" s="2"/>
      <c r="CC8454" s="2"/>
      <c r="CD8454" s="2"/>
      <c r="CE8454" s="2"/>
    </row>
    <row r="8455" spans="1:83" s="10" customFormat="1" ht="12.75" customHeight="1" x14ac:dyDescent="0.2">
      <c r="A8455" s="69" t="s">
        <v>3839</v>
      </c>
      <c r="B8455" s="9" t="s">
        <v>1299</v>
      </c>
      <c r="C8455" s="66" t="s">
        <v>4035</v>
      </c>
      <c r="D8455" s="44" t="s">
        <v>4410</v>
      </c>
      <c r="E8455" s="54"/>
      <c r="F8455" s="55"/>
      <c r="G8455" s="56">
        <v>1000</v>
      </c>
      <c r="H8455" s="57">
        <f t="shared" si="262"/>
        <v>1180</v>
      </c>
      <c r="I8455" s="58">
        <f t="shared" si="263"/>
        <v>0</v>
      </c>
      <c r="J8455" s="59"/>
      <c r="K8455" s="59"/>
      <c r="L8455" s="60" t="s">
        <v>4321</v>
      </c>
      <c r="M8455" s="61">
        <v>2.0099999999999998</v>
      </c>
      <c r="N8455" s="6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  <c r="AX8455" s="2"/>
      <c r="AY8455" s="2"/>
      <c r="AZ8455" s="2"/>
      <c r="BA8455" s="2"/>
      <c r="BB8455" s="2"/>
      <c r="BC8455" s="2"/>
      <c r="BD8455" s="2"/>
      <c r="BE8455" s="2"/>
      <c r="BF8455" s="2"/>
      <c r="BG8455" s="2"/>
      <c r="BH8455" s="2"/>
      <c r="BI8455" s="2"/>
      <c r="BJ8455" s="2"/>
      <c r="BK8455" s="2"/>
      <c r="BL8455" s="2"/>
      <c r="BM8455" s="2"/>
      <c r="BN8455" s="2"/>
      <c r="BO8455" s="2"/>
      <c r="BP8455" s="2"/>
      <c r="BQ8455" s="2"/>
      <c r="BR8455" s="2"/>
      <c r="BS8455" s="2"/>
      <c r="BT8455" s="2"/>
      <c r="BU8455" s="2"/>
      <c r="BV8455" s="2"/>
      <c r="BW8455" s="2"/>
      <c r="BX8455" s="2"/>
      <c r="BY8455" s="2"/>
      <c r="BZ8455" s="2"/>
      <c r="CA8455" s="2"/>
      <c r="CB8455" s="2"/>
      <c r="CC8455" s="2"/>
      <c r="CD8455" s="2"/>
      <c r="CE8455" s="2"/>
    </row>
    <row r="8456" spans="1:83" s="10" customFormat="1" ht="12.75" customHeight="1" x14ac:dyDescent="0.2">
      <c r="A8456" s="64" t="s">
        <v>13585</v>
      </c>
      <c r="B8456" s="9" t="s">
        <v>13586</v>
      </c>
      <c r="C8456" s="66" t="s">
        <v>4035</v>
      </c>
      <c r="D8456" s="44" t="s">
        <v>4266</v>
      </c>
      <c r="E8456" s="54"/>
      <c r="F8456" s="55"/>
      <c r="G8456" s="56">
        <v>156.72</v>
      </c>
      <c r="H8456" s="57">
        <f t="shared" ref="H8456:H8519" si="264">G8456*1.18</f>
        <v>184.92959999999999</v>
      </c>
      <c r="I8456" s="58">
        <f t="shared" ref="I8456:I8519" si="265">H8456*F8456</f>
        <v>0</v>
      </c>
      <c r="J8456" s="59"/>
      <c r="K8456" s="59" t="s">
        <v>7367</v>
      </c>
      <c r="L8456" s="65">
        <v>6370</v>
      </c>
      <c r="M8456" s="61">
        <v>0.184</v>
      </c>
      <c r="N8456" s="6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  <c r="AX8456" s="2"/>
      <c r="AY8456" s="2"/>
      <c r="AZ8456" s="2"/>
      <c r="BA8456" s="2"/>
      <c r="BB8456" s="2"/>
      <c r="BC8456" s="2"/>
      <c r="BD8456" s="2"/>
      <c r="BE8456" s="2"/>
      <c r="BF8456" s="2"/>
      <c r="BG8456" s="2"/>
      <c r="BH8456" s="2"/>
      <c r="BI8456" s="2"/>
      <c r="BJ8456" s="2"/>
      <c r="BK8456" s="2"/>
      <c r="BL8456" s="2"/>
      <c r="BM8456" s="2"/>
      <c r="BN8456" s="2"/>
      <c r="BO8456" s="2"/>
      <c r="BP8456" s="2"/>
      <c r="BQ8456" s="2"/>
      <c r="BR8456" s="2"/>
      <c r="BS8456" s="2"/>
      <c r="BT8456" s="2"/>
      <c r="BU8456" s="2"/>
      <c r="BV8456" s="2"/>
      <c r="BW8456" s="2"/>
      <c r="BX8456" s="2"/>
      <c r="BY8456" s="2"/>
      <c r="BZ8456" s="2"/>
      <c r="CA8456" s="2"/>
      <c r="CB8456" s="2"/>
      <c r="CC8456" s="2"/>
      <c r="CD8456" s="2"/>
      <c r="CE8456" s="2"/>
    </row>
    <row r="8457" spans="1:83" s="10" customFormat="1" ht="12.75" customHeight="1" x14ac:dyDescent="0.2">
      <c r="A8457" s="64" t="s">
        <v>13587</v>
      </c>
      <c r="B8457" s="9" t="s">
        <v>13588</v>
      </c>
      <c r="C8457" s="66" t="s">
        <v>4035</v>
      </c>
      <c r="D8457" s="44" t="s">
        <v>4266</v>
      </c>
      <c r="E8457" s="54"/>
      <c r="F8457" s="55"/>
      <c r="G8457" s="56">
        <v>116.55</v>
      </c>
      <c r="H8457" s="57">
        <f t="shared" si="264"/>
        <v>137.529</v>
      </c>
      <c r="I8457" s="58">
        <f t="shared" si="265"/>
        <v>0</v>
      </c>
      <c r="J8457" s="59"/>
      <c r="K8457" s="59" t="s">
        <v>6938</v>
      </c>
      <c r="L8457" s="79" t="s">
        <v>4205</v>
      </c>
      <c r="M8457" s="61">
        <v>0.2</v>
      </c>
      <c r="N8457" s="6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  <c r="AO8457" s="2"/>
      <c r="AP8457" s="2"/>
      <c r="AQ8457" s="2"/>
      <c r="AR8457" s="2"/>
      <c r="AS8457" s="2"/>
      <c r="AT8457" s="2"/>
      <c r="AU8457" s="2"/>
      <c r="AV8457" s="2"/>
      <c r="AW8457" s="2"/>
      <c r="AX8457" s="2"/>
      <c r="AY8457" s="2"/>
      <c r="AZ8457" s="2"/>
      <c r="BA8457" s="2"/>
      <c r="BB8457" s="2"/>
      <c r="BC8457" s="2"/>
      <c r="BD8457" s="2"/>
      <c r="BE8457" s="2"/>
      <c r="BF8457" s="2"/>
      <c r="BG8457" s="2"/>
      <c r="BH8457" s="2"/>
      <c r="BI8457" s="2"/>
      <c r="BJ8457" s="2"/>
      <c r="BK8457" s="2"/>
      <c r="BL8457" s="2"/>
      <c r="BM8457" s="2"/>
      <c r="BN8457" s="2"/>
      <c r="BO8457" s="2"/>
      <c r="BP8457" s="2"/>
      <c r="BQ8457" s="2"/>
      <c r="BR8457" s="2"/>
      <c r="BS8457" s="2"/>
      <c r="BT8457" s="2"/>
      <c r="BU8457" s="2"/>
      <c r="BV8457" s="2"/>
      <c r="BW8457" s="2"/>
      <c r="BX8457" s="2"/>
      <c r="BY8457" s="2"/>
      <c r="BZ8457" s="2"/>
      <c r="CA8457" s="2"/>
      <c r="CB8457" s="2"/>
      <c r="CC8457" s="2"/>
      <c r="CD8457" s="2"/>
      <c r="CE8457" s="2"/>
    </row>
    <row r="8458" spans="1:83" s="10" customFormat="1" ht="12.75" customHeight="1" x14ac:dyDescent="0.2">
      <c r="A8458" s="51" t="s">
        <v>3840</v>
      </c>
      <c r="B8458" s="9" t="s">
        <v>704</v>
      </c>
      <c r="C8458" s="66" t="s">
        <v>4035</v>
      </c>
      <c r="D8458" s="44" t="s">
        <v>4266</v>
      </c>
      <c r="E8458" s="54"/>
      <c r="F8458" s="55"/>
      <c r="G8458" s="56">
        <v>460</v>
      </c>
      <c r="H8458" s="57">
        <f t="shared" si="264"/>
        <v>542.79999999999995</v>
      </c>
      <c r="I8458" s="58">
        <f t="shared" si="265"/>
        <v>0</v>
      </c>
      <c r="J8458" s="59" t="s">
        <v>4027</v>
      </c>
      <c r="K8458" s="59"/>
      <c r="L8458" s="60" t="s">
        <v>4348</v>
      </c>
      <c r="M8458" s="61">
        <v>0.35</v>
      </c>
      <c r="N8458" s="6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  <c r="AO8458" s="2"/>
      <c r="AP8458" s="2"/>
      <c r="AQ8458" s="2"/>
      <c r="AR8458" s="2"/>
      <c r="AS8458" s="2"/>
      <c r="AT8458" s="2"/>
      <c r="AU8458" s="2"/>
      <c r="AV8458" s="2"/>
      <c r="AW8458" s="2"/>
      <c r="AX8458" s="2"/>
      <c r="AY8458" s="2"/>
      <c r="AZ8458" s="2"/>
      <c r="BA8458" s="2"/>
      <c r="BB8458" s="2"/>
      <c r="BC8458" s="2"/>
      <c r="BD8458" s="2"/>
      <c r="BE8458" s="2"/>
      <c r="BF8458" s="2"/>
      <c r="BG8458" s="2"/>
      <c r="BH8458" s="2"/>
      <c r="BI8458" s="2"/>
      <c r="BJ8458" s="2"/>
      <c r="BK8458" s="2"/>
      <c r="BL8458" s="2"/>
      <c r="BM8458" s="2"/>
      <c r="BN8458" s="2"/>
      <c r="BO8458" s="2"/>
      <c r="BP8458" s="2"/>
      <c r="BQ8458" s="2"/>
      <c r="BR8458" s="2"/>
      <c r="BS8458" s="2"/>
      <c r="BT8458" s="2"/>
      <c r="BU8458" s="2"/>
      <c r="BV8458" s="2"/>
      <c r="BW8458" s="2"/>
      <c r="BX8458" s="2"/>
      <c r="BY8458" s="2"/>
      <c r="BZ8458" s="2"/>
      <c r="CA8458" s="2"/>
      <c r="CB8458" s="2"/>
      <c r="CC8458" s="2"/>
      <c r="CD8458" s="2"/>
      <c r="CE8458" s="2"/>
    </row>
    <row r="8459" spans="1:83" s="10" customFormat="1" ht="12.75" customHeight="1" x14ac:dyDescent="0.2">
      <c r="A8459" s="69" t="s">
        <v>13589</v>
      </c>
      <c r="B8459" s="9" t="s">
        <v>13590</v>
      </c>
      <c r="C8459" s="66" t="s">
        <v>4035</v>
      </c>
      <c r="D8459" s="44" t="s">
        <v>4266</v>
      </c>
      <c r="E8459" s="54"/>
      <c r="F8459" s="55"/>
      <c r="G8459" s="56">
        <v>200</v>
      </c>
      <c r="H8459" s="57">
        <f t="shared" si="264"/>
        <v>236</v>
      </c>
      <c r="I8459" s="58">
        <f t="shared" si="265"/>
        <v>0</v>
      </c>
      <c r="J8459" s="59"/>
      <c r="K8459" s="59"/>
      <c r="L8459" s="60" t="s">
        <v>4029</v>
      </c>
      <c r="M8459" s="61"/>
      <c r="N8459" s="6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  <c r="AO8459" s="2"/>
      <c r="AP8459" s="2"/>
      <c r="AQ8459" s="2"/>
      <c r="AR8459" s="2"/>
      <c r="AS8459" s="2"/>
      <c r="AT8459" s="2"/>
      <c r="AU8459" s="2"/>
      <c r="AV8459" s="2"/>
      <c r="AW8459" s="2"/>
      <c r="AX8459" s="2"/>
      <c r="AY8459" s="2"/>
      <c r="AZ8459" s="2"/>
      <c r="BA8459" s="2"/>
      <c r="BB8459" s="2"/>
      <c r="BC8459" s="2"/>
      <c r="BD8459" s="2"/>
      <c r="BE8459" s="2"/>
      <c r="BF8459" s="2"/>
      <c r="BG8459" s="2"/>
      <c r="BH8459" s="2"/>
      <c r="BI8459" s="2"/>
      <c r="BJ8459" s="2"/>
      <c r="BK8459" s="2"/>
      <c r="BL8459" s="2"/>
      <c r="BM8459" s="2"/>
      <c r="BN8459" s="2"/>
      <c r="BO8459" s="2"/>
      <c r="BP8459" s="2"/>
      <c r="BQ8459" s="2"/>
      <c r="BR8459" s="2"/>
      <c r="BS8459" s="2"/>
      <c r="BT8459" s="2"/>
      <c r="BU8459" s="2"/>
      <c r="BV8459" s="2"/>
      <c r="BW8459" s="2"/>
      <c r="BX8459" s="2"/>
      <c r="BY8459" s="2"/>
      <c r="BZ8459" s="2"/>
      <c r="CA8459" s="2"/>
      <c r="CB8459" s="2"/>
      <c r="CC8459" s="2"/>
      <c r="CD8459" s="2"/>
      <c r="CE8459" s="2"/>
    </row>
    <row r="8460" spans="1:83" s="10" customFormat="1" ht="12.75" customHeight="1" x14ac:dyDescent="0.2">
      <c r="A8460" s="51" t="s">
        <v>13591</v>
      </c>
      <c r="B8460" s="9" t="s">
        <v>13592</v>
      </c>
      <c r="C8460" s="66" t="s">
        <v>4035</v>
      </c>
      <c r="D8460" s="44" t="s">
        <v>4266</v>
      </c>
      <c r="E8460" s="54"/>
      <c r="F8460" s="55"/>
      <c r="G8460" s="56">
        <v>367.47</v>
      </c>
      <c r="H8460" s="57">
        <f t="shared" si="264"/>
        <v>433.6146</v>
      </c>
      <c r="I8460" s="58">
        <f t="shared" si="265"/>
        <v>0</v>
      </c>
      <c r="J8460" s="59" t="s">
        <v>4015</v>
      </c>
      <c r="K8460" s="59" t="s">
        <v>7367</v>
      </c>
      <c r="L8460" s="68" t="s">
        <v>4015</v>
      </c>
      <c r="M8460" s="61"/>
      <c r="N8460" s="6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  <c r="AX8460" s="2"/>
      <c r="AY8460" s="2"/>
      <c r="AZ8460" s="2"/>
      <c r="BA8460" s="2"/>
      <c r="BB8460" s="2"/>
      <c r="BC8460" s="2"/>
      <c r="BD8460" s="2"/>
      <c r="BE8460" s="2"/>
      <c r="BF8460" s="2"/>
      <c r="BG8460" s="2"/>
      <c r="BH8460" s="2"/>
      <c r="BI8460" s="2"/>
      <c r="BJ8460" s="2"/>
      <c r="BK8460" s="2"/>
      <c r="BL8460" s="2"/>
      <c r="BM8460" s="2"/>
      <c r="BN8460" s="2"/>
      <c r="BO8460" s="2"/>
      <c r="BP8460" s="2"/>
      <c r="BQ8460" s="2"/>
      <c r="BR8460" s="2"/>
      <c r="BS8460" s="2"/>
      <c r="BT8460" s="2"/>
      <c r="BU8460" s="2"/>
      <c r="BV8460" s="2"/>
      <c r="BW8460" s="2"/>
      <c r="BX8460" s="2"/>
      <c r="BY8460" s="2"/>
      <c r="BZ8460" s="2"/>
      <c r="CA8460" s="2"/>
      <c r="CB8460" s="2"/>
      <c r="CC8460" s="2"/>
      <c r="CD8460" s="2"/>
      <c r="CE8460" s="2"/>
    </row>
    <row r="8461" spans="1:83" s="10" customFormat="1" ht="12.75" customHeight="1" x14ac:dyDescent="0.2">
      <c r="A8461" s="78" t="s">
        <v>13593</v>
      </c>
      <c r="B8461" s="70" t="s">
        <v>658</v>
      </c>
      <c r="C8461" s="66" t="s">
        <v>4035</v>
      </c>
      <c r="D8461" s="72" t="s">
        <v>4222</v>
      </c>
      <c r="E8461" s="54"/>
      <c r="F8461" s="55"/>
      <c r="G8461" s="56">
        <v>280</v>
      </c>
      <c r="H8461" s="57">
        <f t="shared" si="264"/>
        <v>330.4</v>
      </c>
      <c r="I8461" s="58">
        <f t="shared" si="265"/>
        <v>0</v>
      </c>
      <c r="J8461" s="59" t="s">
        <v>4015</v>
      </c>
      <c r="K8461" s="59"/>
      <c r="L8461" s="68" t="s">
        <v>4015</v>
      </c>
      <c r="M8461" s="61"/>
      <c r="N8461" s="6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  <c r="AX8461" s="2"/>
      <c r="AY8461" s="2"/>
      <c r="AZ8461" s="2"/>
      <c r="BA8461" s="2"/>
      <c r="BB8461" s="2"/>
      <c r="BC8461" s="2"/>
      <c r="BD8461" s="2"/>
      <c r="BE8461" s="2"/>
      <c r="BF8461" s="2"/>
      <c r="BG8461" s="2"/>
      <c r="BH8461" s="2"/>
      <c r="BI8461" s="2"/>
      <c r="BJ8461" s="2"/>
      <c r="BK8461" s="2"/>
      <c r="BL8461" s="2"/>
      <c r="BM8461" s="2"/>
      <c r="BN8461" s="2"/>
      <c r="BO8461" s="2"/>
      <c r="BP8461" s="2"/>
      <c r="BQ8461" s="2"/>
      <c r="BR8461" s="2"/>
      <c r="BS8461" s="2"/>
      <c r="BT8461" s="2"/>
      <c r="BU8461" s="2"/>
      <c r="BV8461" s="2"/>
      <c r="BW8461" s="2"/>
      <c r="BX8461" s="2"/>
      <c r="BY8461" s="2"/>
      <c r="BZ8461" s="2"/>
      <c r="CA8461" s="2"/>
      <c r="CB8461" s="2"/>
      <c r="CC8461" s="2"/>
      <c r="CD8461" s="2"/>
      <c r="CE8461" s="2"/>
    </row>
    <row r="8462" spans="1:83" s="10" customFormat="1" ht="12.75" customHeight="1" x14ac:dyDescent="0.2">
      <c r="A8462" s="51" t="s">
        <v>13594</v>
      </c>
      <c r="B8462" s="9" t="s">
        <v>651</v>
      </c>
      <c r="C8462" s="66" t="s">
        <v>4035</v>
      </c>
      <c r="D8462" s="44" t="s">
        <v>4748</v>
      </c>
      <c r="E8462" s="54"/>
      <c r="F8462" s="55"/>
      <c r="G8462" s="56">
        <v>1200</v>
      </c>
      <c r="H8462" s="57">
        <f t="shared" si="264"/>
        <v>1416</v>
      </c>
      <c r="I8462" s="58">
        <f t="shared" si="265"/>
        <v>0</v>
      </c>
      <c r="J8462" s="59" t="s">
        <v>4027</v>
      </c>
      <c r="K8462" s="59"/>
      <c r="L8462" s="60" t="s">
        <v>4029</v>
      </c>
      <c r="M8462" s="61">
        <v>1.3</v>
      </c>
      <c r="N8462" s="6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  <c r="AX8462" s="2"/>
      <c r="AY8462" s="2"/>
      <c r="AZ8462" s="2"/>
      <c r="BA8462" s="2"/>
      <c r="BB8462" s="2"/>
      <c r="BC8462" s="2"/>
      <c r="BD8462" s="2"/>
      <c r="BE8462" s="2"/>
      <c r="BF8462" s="2"/>
      <c r="BG8462" s="2"/>
      <c r="BH8462" s="2"/>
      <c r="BI8462" s="2"/>
      <c r="BJ8462" s="2"/>
      <c r="BK8462" s="2"/>
      <c r="BL8462" s="2"/>
      <c r="BM8462" s="2"/>
      <c r="BN8462" s="2"/>
      <c r="BO8462" s="2"/>
      <c r="BP8462" s="2"/>
      <c r="BQ8462" s="2"/>
      <c r="BR8462" s="2"/>
      <c r="BS8462" s="2"/>
      <c r="BT8462" s="2"/>
      <c r="BU8462" s="2"/>
      <c r="BV8462" s="2"/>
      <c r="BW8462" s="2"/>
      <c r="BX8462" s="2"/>
      <c r="BY8462" s="2"/>
      <c r="BZ8462" s="2"/>
      <c r="CA8462" s="2"/>
      <c r="CB8462" s="2"/>
      <c r="CC8462" s="2"/>
      <c r="CD8462" s="2"/>
      <c r="CE8462" s="2"/>
    </row>
    <row r="8463" spans="1:83" s="10" customFormat="1" ht="12.75" customHeight="1" x14ac:dyDescent="0.2">
      <c r="A8463" s="51" t="s">
        <v>13595</v>
      </c>
      <c r="B8463" s="9" t="s">
        <v>18</v>
      </c>
      <c r="C8463" s="66" t="s">
        <v>4035</v>
      </c>
      <c r="D8463" s="44" t="s">
        <v>4299</v>
      </c>
      <c r="E8463" s="54"/>
      <c r="F8463" s="55"/>
      <c r="G8463" s="56">
        <v>850</v>
      </c>
      <c r="H8463" s="57">
        <f t="shared" si="264"/>
        <v>1003</v>
      </c>
      <c r="I8463" s="58">
        <f t="shared" si="265"/>
        <v>0</v>
      </c>
      <c r="J8463" s="59" t="s">
        <v>4027</v>
      </c>
      <c r="K8463" s="59"/>
      <c r="L8463" s="60" t="s">
        <v>4029</v>
      </c>
      <c r="M8463" s="61">
        <v>2.6</v>
      </c>
      <c r="N8463" s="6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  <c r="AX8463" s="2"/>
      <c r="AY8463" s="2"/>
      <c r="AZ8463" s="2"/>
      <c r="BA8463" s="2"/>
      <c r="BB8463" s="2"/>
      <c r="BC8463" s="2"/>
      <c r="BD8463" s="2"/>
      <c r="BE8463" s="2"/>
      <c r="BF8463" s="2"/>
      <c r="BG8463" s="2"/>
      <c r="BH8463" s="2"/>
      <c r="BI8463" s="2"/>
      <c r="BJ8463" s="2"/>
      <c r="BK8463" s="2"/>
      <c r="BL8463" s="2"/>
      <c r="BM8463" s="2"/>
      <c r="BN8463" s="2"/>
      <c r="BO8463" s="2"/>
      <c r="BP8463" s="2"/>
      <c r="BQ8463" s="2"/>
      <c r="BR8463" s="2"/>
      <c r="BS8463" s="2"/>
      <c r="BT8463" s="2"/>
      <c r="BU8463" s="2"/>
      <c r="BV8463" s="2"/>
      <c r="BW8463" s="2"/>
      <c r="BX8463" s="2"/>
      <c r="BY8463" s="2"/>
      <c r="BZ8463" s="2"/>
      <c r="CA8463" s="2"/>
      <c r="CB8463" s="2"/>
      <c r="CC8463" s="2"/>
      <c r="CD8463" s="2"/>
      <c r="CE8463" s="2"/>
    </row>
    <row r="8464" spans="1:83" s="10" customFormat="1" ht="12.75" customHeight="1" x14ac:dyDescent="0.2">
      <c r="A8464" s="51" t="s">
        <v>13596</v>
      </c>
      <c r="B8464" s="9" t="s">
        <v>13597</v>
      </c>
      <c r="C8464" s="66" t="s">
        <v>4035</v>
      </c>
      <c r="D8464" s="44" t="s">
        <v>4299</v>
      </c>
      <c r="E8464" s="54"/>
      <c r="F8464" s="55"/>
      <c r="G8464" s="56">
        <v>3000</v>
      </c>
      <c r="H8464" s="57">
        <f t="shared" si="264"/>
        <v>3540</v>
      </c>
      <c r="I8464" s="58">
        <f t="shared" si="265"/>
        <v>0</v>
      </c>
      <c r="J8464" s="59"/>
      <c r="K8464" s="59"/>
      <c r="L8464" s="60" t="s">
        <v>4029</v>
      </c>
      <c r="M8464" s="61"/>
      <c r="N8464" s="6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  <c r="AX8464" s="2"/>
      <c r="AY8464" s="2"/>
      <c r="AZ8464" s="2"/>
      <c r="BA8464" s="2"/>
      <c r="BB8464" s="2"/>
      <c r="BC8464" s="2"/>
      <c r="BD8464" s="2"/>
      <c r="BE8464" s="2"/>
      <c r="BF8464" s="2"/>
      <c r="BG8464" s="2"/>
      <c r="BH8464" s="2"/>
      <c r="BI8464" s="2"/>
      <c r="BJ8464" s="2"/>
      <c r="BK8464" s="2"/>
      <c r="BL8464" s="2"/>
      <c r="BM8464" s="2"/>
      <c r="BN8464" s="2"/>
      <c r="BO8464" s="2"/>
      <c r="BP8464" s="2"/>
      <c r="BQ8464" s="2"/>
      <c r="BR8464" s="2"/>
      <c r="BS8464" s="2"/>
      <c r="BT8464" s="2"/>
      <c r="BU8464" s="2"/>
      <c r="BV8464" s="2"/>
      <c r="BW8464" s="2"/>
      <c r="BX8464" s="2"/>
      <c r="BY8464" s="2"/>
      <c r="BZ8464" s="2"/>
      <c r="CA8464" s="2"/>
      <c r="CB8464" s="2"/>
      <c r="CC8464" s="2"/>
      <c r="CD8464" s="2"/>
      <c r="CE8464" s="2"/>
    </row>
    <row r="8465" spans="1:83" s="10" customFormat="1" ht="12.75" customHeight="1" x14ac:dyDescent="0.2">
      <c r="A8465" s="95" t="s">
        <v>3841</v>
      </c>
      <c r="B8465" s="9" t="s">
        <v>41</v>
      </c>
      <c r="C8465" s="66" t="s">
        <v>4035</v>
      </c>
      <c r="D8465" s="44" t="s">
        <v>7186</v>
      </c>
      <c r="E8465" s="54"/>
      <c r="F8465" s="55"/>
      <c r="G8465" s="56">
        <v>255000</v>
      </c>
      <c r="H8465" s="57">
        <f t="shared" si="264"/>
        <v>300900</v>
      </c>
      <c r="I8465" s="58">
        <f t="shared" si="265"/>
        <v>0</v>
      </c>
      <c r="J8465" s="59" t="s">
        <v>4027</v>
      </c>
      <c r="K8465" s="59"/>
      <c r="L8465" s="65">
        <v>63685</v>
      </c>
      <c r="M8465" s="61">
        <v>1318</v>
      </c>
      <c r="N8465" s="6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  <c r="AX8465" s="2"/>
      <c r="AY8465" s="2"/>
      <c r="AZ8465" s="2"/>
      <c r="BA8465" s="2"/>
      <c r="BB8465" s="2"/>
      <c r="BC8465" s="2"/>
      <c r="BD8465" s="2"/>
      <c r="BE8465" s="2"/>
      <c r="BF8465" s="2"/>
      <c r="BG8465" s="2"/>
      <c r="BH8465" s="2"/>
      <c r="BI8465" s="2"/>
      <c r="BJ8465" s="2"/>
      <c r="BK8465" s="2"/>
      <c r="BL8465" s="2"/>
      <c r="BM8465" s="2"/>
      <c r="BN8465" s="2"/>
      <c r="BO8465" s="2"/>
      <c r="BP8465" s="2"/>
      <c r="BQ8465" s="2"/>
      <c r="BR8465" s="2"/>
      <c r="BS8465" s="2"/>
      <c r="BT8465" s="2"/>
      <c r="BU8465" s="2"/>
      <c r="BV8465" s="2"/>
      <c r="BW8465" s="2"/>
      <c r="BX8465" s="2"/>
      <c r="BY8465" s="2"/>
      <c r="BZ8465" s="2"/>
      <c r="CA8465" s="2"/>
      <c r="CB8465" s="2"/>
      <c r="CC8465" s="2"/>
      <c r="CD8465" s="2"/>
      <c r="CE8465" s="2"/>
    </row>
    <row r="8466" spans="1:83" s="10" customFormat="1" ht="12.75" customHeight="1" x14ac:dyDescent="0.2">
      <c r="A8466" s="98" t="s">
        <v>3842</v>
      </c>
      <c r="B8466" s="70" t="s">
        <v>41</v>
      </c>
      <c r="C8466" s="66" t="s">
        <v>4035</v>
      </c>
      <c r="D8466" s="72" t="s">
        <v>7186</v>
      </c>
      <c r="E8466" s="54"/>
      <c r="F8466" s="55"/>
      <c r="G8466" s="56">
        <v>250000</v>
      </c>
      <c r="H8466" s="57">
        <f t="shared" si="264"/>
        <v>295000</v>
      </c>
      <c r="I8466" s="58">
        <f t="shared" si="265"/>
        <v>0</v>
      </c>
      <c r="J8466" s="59"/>
      <c r="K8466" s="59"/>
      <c r="L8466" s="65"/>
      <c r="M8466" s="61">
        <v>1306</v>
      </c>
      <c r="N8466" s="6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  <c r="AX8466" s="2"/>
      <c r="AY8466" s="2"/>
      <c r="AZ8466" s="2"/>
      <c r="BA8466" s="2"/>
      <c r="BB8466" s="2"/>
      <c r="BC8466" s="2"/>
      <c r="BD8466" s="2"/>
      <c r="BE8466" s="2"/>
      <c r="BF8466" s="2"/>
      <c r="BG8466" s="2"/>
      <c r="BH8466" s="2"/>
      <c r="BI8466" s="2"/>
      <c r="BJ8466" s="2"/>
      <c r="BK8466" s="2"/>
      <c r="BL8466" s="2"/>
      <c r="BM8466" s="2"/>
      <c r="BN8466" s="2"/>
      <c r="BO8466" s="2"/>
      <c r="BP8466" s="2"/>
      <c r="BQ8466" s="2"/>
      <c r="BR8466" s="2"/>
      <c r="BS8466" s="2"/>
      <c r="BT8466" s="2"/>
      <c r="BU8466" s="2"/>
      <c r="BV8466" s="2"/>
      <c r="BW8466" s="2"/>
      <c r="BX8466" s="2"/>
      <c r="BY8466" s="2"/>
      <c r="BZ8466" s="2"/>
      <c r="CA8466" s="2"/>
      <c r="CB8466" s="2"/>
      <c r="CC8466" s="2"/>
      <c r="CD8466" s="2"/>
      <c r="CE8466" s="2"/>
    </row>
    <row r="8467" spans="1:83" s="10" customFormat="1" ht="12.75" customHeight="1" x14ac:dyDescent="0.2">
      <c r="A8467" s="64" t="s">
        <v>13598</v>
      </c>
      <c r="B8467" s="9" t="s">
        <v>13599</v>
      </c>
      <c r="C8467" s="66" t="s">
        <v>4035</v>
      </c>
      <c r="D8467" s="44" t="s">
        <v>4494</v>
      </c>
      <c r="E8467" s="54"/>
      <c r="F8467" s="55"/>
      <c r="G8467" s="56">
        <v>40.159999999999997</v>
      </c>
      <c r="H8467" s="57">
        <f t="shared" si="264"/>
        <v>47.388799999999996</v>
      </c>
      <c r="I8467" s="58">
        <f t="shared" si="265"/>
        <v>0</v>
      </c>
      <c r="J8467" s="59"/>
      <c r="K8467" s="59" t="s">
        <v>6938</v>
      </c>
      <c r="L8467" s="60" t="s">
        <v>4414</v>
      </c>
      <c r="M8467" s="61">
        <v>0.24</v>
      </c>
      <c r="N8467" s="6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  <c r="AX8467" s="2"/>
      <c r="AY8467" s="2"/>
      <c r="AZ8467" s="2"/>
      <c r="BA8467" s="2"/>
      <c r="BB8467" s="2"/>
      <c r="BC8467" s="2"/>
      <c r="BD8467" s="2"/>
      <c r="BE8467" s="2"/>
      <c r="BF8467" s="2"/>
      <c r="BG8467" s="2"/>
      <c r="BH8467" s="2"/>
      <c r="BI8467" s="2"/>
      <c r="BJ8467" s="2"/>
      <c r="BK8467" s="2"/>
      <c r="BL8467" s="2"/>
      <c r="BM8467" s="2"/>
      <c r="BN8467" s="2"/>
      <c r="BO8467" s="2"/>
      <c r="BP8467" s="2"/>
      <c r="BQ8467" s="2"/>
      <c r="BR8467" s="2"/>
      <c r="BS8467" s="2"/>
      <c r="BT8467" s="2"/>
      <c r="BU8467" s="2"/>
      <c r="BV8467" s="2"/>
      <c r="BW8467" s="2"/>
      <c r="BX8467" s="2"/>
      <c r="BY8467" s="2"/>
      <c r="BZ8467" s="2"/>
      <c r="CA8467" s="2"/>
      <c r="CB8467" s="2"/>
      <c r="CC8467" s="2"/>
      <c r="CD8467" s="2"/>
      <c r="CE8467" s="2"/>
    </row>
    <row r="8468" spans="1:83" s="10" customFormat="1" ht="12.75" customHeight="1" x14ac:dyDescent="0.2">
      <c r="A8468" s="64" t="s">
        <v>13600</v>
      </c>
      <c r="B8468" s="9" t="s">
        <v>13601</v>
      </c>
      <c r="C8468" s="66" t="s">
        <v>4035</v>
      </c>
      <c r="D8468" s="44" t="s">
        <v>4410</v>
      </c>
      <c r="E8468" s="54"/>
      <c r="F8468" s="55"/>
      <c r="G8468" s="56">
        <v>107.72</v>
      </c>
      <c r="H8468" s="57">
        <f t="shared" si="264"/>
        <v>127.10959999999999</v>
      </c>
      <c r="I8468" s="58">
        <f t="shared" si="265"/>
        <v>0</v>
      </c>
      <c r="J8468" s="59" t="s">
        <v>4015</v>
      </c>
      <c r="K8468" s="59" t="s">
        <v>7367</v>
      </c>
      <c r="L8468" s="68" t="s">
        <v>13602</v>
      </c>
      <c r="M8468" s="61">
        <v>0.16800000000000001</v>
      </c>
      <c r="N8468" s="6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  <c r="AY8468" s="2"/>
      <c r="AZ8468" s="2"/>
      <c r="BA8468" s="2"/>
      <c r="BB8468" s="2"/>
      <c r="BC8468" s="2"/>
      <c r="BD8468" s="2"/>
      <c r="BE8468" s="2"/>
      <c r="BF8468" s="2"/>
      <c r="BG8468" s="2"/>
      <c r="BH8468" s="2"/>
      <c r="BI8468" s="2"/>
      <c r="BJ8468" s="2"/>
      <c r="BK8468" s="2"/>
      <c r="BL8468" s="2"/>
      <c r="BM8468" s="2"/>
      <c r="BN8468" s="2"/>
      <c r="BO8468" s="2"/>
      <c r="BP8468" s="2"/>
      <c r="BQ8468" s="2"/>
      <c r="BR8468" s="2"/>
      <c r="BS8468" s="2"/>
      <c r="BT8468" s="2"/>
      <c r="BU8468" s="2"/>
      <c r="BV8468" s="2"/>
      <c r="BW8468" s="2"/>
      <c r="BX8468" s="2"/>
      <c r="BY8468" s="2"/>
      <c r="BZ8468" s="2"/>
      <c r="CA8468" s="2"/>
      <c r="CB8468" s="2"/>
      <c r="CC8468" s="2"/>
      <c r="CD8468" s="2"/>
      <c r="CE8468" s="2"/>
    </row>
    <row r="8469" spans="1:83" s="10" customFormat="1" ht="12.75" customHeight="1" x14ac:dyDescent="0.2">
      <c r="A8469" s="51" t="s">
        <v>3843</v>
      </c>
      <c r="B8469" s="9" t="s">
        <v>1300</v>
      </c>
      <c r="C8469" s="66" t="s">
        <v>4035</v>
      </c>
      <c r="D8469" s="44" t="s">
        <v>4410</v>
      </c>
      <c r="E8469" s="54"/>
      <c r="F8469" s="55"/>
      <c r="G8469" s="56">
        <v>5700</v>
      </c>
      <c r="H8469" s="57">
        <f t="shared" si="264"/>
        <v>6726</v>
      </c>
      <c r="I8469" s="58">
        <f t="shared" si="265"/>
        <v>0</v>
      </c>
      <c r="J8469" s="59" t="s">
        <v>4027</v>
      </c>
      <c r="K8469" s="59"/>
      <c r="L8469" s="60" t="s">
        <v>4414</v>
      </c>
      <c r="M8469" s="61">
        <v>3.57</v>
      </c>
      <c r="N8469" s="6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  <c r="AX8469" s="2"/>
      <c r="AY8469" s="2"/>
      <c r="AZ8469" s="2"/>
      <c r="BA8469" s="2"/>
      <c r="BB8469" s="2"/>
      <c r="BC8469" s="2"/>
      <c r="BD8469" s="2"/>
      <c r="BE8469" s="2"/>
      <c r="BF8469" s="2"/>
      <c r="BG8469" s="2"/>
      <c r="BH8469" s="2"/>
      <c r="BI8469" s="2"/>
      <c r="BJ8469" s="2"/>
      <c r="BK8469" s="2"/>
      <c r="BL8469" s="2"/>
      <c r="BM8469" s="2"/>
      <c r="BN8469" s="2"/>
      <c r="BO8469" s="2"/>
      <c r="BP8469" s="2"/>
      <c r="BQ8469" s="2"/>
      <c r="BR8469" s="2"/>
      <c r="BS8469" s="2"/>
      <c r="BT8469" s="2"/>
      <c r="BU8469" s="2"/>
      <c r="BV8469" s="2"/>
      <c r="BW8469" s="2"/>
      <c r="BX8469" s="2"/>
      <c r="BY8469" s="2"/>
      <c r="BZ8469" s="2"/>
      <c r="CA8469" s="2"/>
      <c r="CB8469" s="2"/>
      <c r="CC8469" s="2"/>
      <c r="CD8469" s="2"/>
      <c r="CE8469" s="2"/>
    </row>
    <row r="8470" spans="1:83" s="10" customFormat="1" ht="12.75" customHeight="1" x14ac:dyDescent="0.2">
      <c r="A8470" s="64" t="s">
        <v>3844</v>
      </c>
      <c r="B8470" s="9" t="s">
        <v>1301</v>
      </c>
      <c r="C8470" s="66" t="s">
        <v>4035</v>
      </c>
      <c r="D8470" s="44" t="s">
        <v>4410</v>
      </c>
      <c r="E8470" s="54"/>
      <c r="F8470" s="55"/>
      <c r="G8470" s="56">
        <v>100</v>
      </c>
      <c r="H8470" s="57">
        <f t="shared" si="264"/>
        <v>118</v>
      </c>
      <c r="I8470" s="58">
        <f t="shared" si="265"/>
        <v>0</v>
      </c>
      <c r="J8470" s="59" t="s">
        <v>4015</v>
      </c>
      <c r="K8470" s="59"/>
      <c r="L8470" s="74" t="s">
        <v>13603</v>
      </c>
      <c r="M8470" s="61">
        <v>0.25</v>
      </c>
      <c r="N8470" s="6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  <c r="AX8470" s="2"/>
      <c r="AY8470" s="2"/>
      <c r="AZ8470" s="2"/>
      <c r="BA8470" s="2"/>
      <c r="BB8470" s="2"/>
      <c r="BC8470" s="2"/>
      <c r="BD8470" s="2"/>
      <c r="BE8470" s="2"/>
      <c r="BF8470" s="2"/>
      <c r="BG8470" s="2"/>
      <c r="BH8470" s="2"/>
      <c r="BI8470" s="2"/>
      <c r="BJ8470" s="2"/>
      <c r="BK8470" s="2"/>
      <c r="BL8470" s="2"/>
      <c r="BM8470" s="2"/>
      <c r="BN8470" s="2"/>
      <c r="BO8470" s="2"/>
      <c r="BP8470" s="2"/>
      <c r="BQ8470" s="2"/>
      <c r="BR8470" s="2"/>
      <c r="BS8470" s="2"/>
      <c r="BT8470" s="2"/>
      <c r="BU8470" s="2"/>
      <c r="BV8470" s="2"/>
      <c r="BW8470" s="2"/>
      <c r="BX8470" s="2"/>
      <c r="BY8470" s="2"/>
      <c r="BZ8470" s="2"/>
      <c r="CA8470" s="2"/>
      <c r="CB8470" s="2"/>
      <c r="CC8470" s="2"/>
      <c r="CD8470" s="2"/>
      <c r="CE8470" s="2"/>
    </row>
    <row r="8471" spans="1:83" s="10" customFormat="1" ht="12.75" customHeight="1" x14ac:dyDescent="0.2">
      <c r="A8471" s="51" t="s">
        <v>3845</v>
      </c>
      <c r="B8471" s="9" t="s">
        <v>1302</v>
      </c>
      <c r="C8471" s="66" t="s">
        <v>4035</v>
      </c>
      <c r="D8471" s="44" t="s">
        <v>4319</v>
      </c>
      <c r="E8471" s="54"/>
      <c r="F8471" s="55"/>
      <c r="G8471" s="56">
        <v>200</v>
      </c>
      <c r="H8471" s="57">
        <f t="shared" si="264"/>
        <v>236</v>
      </c>
      <c r="I8471" s="58">
        <f t="shared" si="265"/>
        <v>0</v>
      </c>
      <c r="J8471" s="59" t="s">
        <v>4027</v>
      </c>
      <c r="K8471" s="59"/>
      <c r="L8471" s="60" t="s">
        <v>4414</v>
      </c>
      <c r="M8471" s="61">
        <v>0.123</v>
      </c>
      <c r="N8471" s="6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  <c r="AX8471" s="2"/>
      <c r="AY8471" s="2"/>
      <c r="AZ8471" s="2"/>
      <c r="BA8471" s="2"/>
      <c r="BB8471" s="2"/>
      <c r="BC8471" s="2"/>
      <c r="BD8471" s="2"/>
      <c r="BE8471" s="2"/>
      <c r="BF8471" s="2"/>
      <c r="BG8471" s="2"/>
      <c r="BH8471" s="2"/>
      <c r="BI8471" s="2"/>
      <c r="BJ8471" s="2"/>
      <c r="BK8471" s="2"/>
      <c r="BL8471" s="2"/>
      <c r="BM8471" s="2"/>
      <c r="BN8471" s="2"/>
      <c r="BO8471" s="2"/>
      <c r="BP8471" s="2"/>
      <c r="BQ8471" s="2"/>
      <c r="BR8471" s="2"/>
      <c r="BS8471" s="2"/>
      <c r="BT8471" s="2"/>
      <c r="BU8471" s="2"/>
      <c r="BV8471" s="2"/>
      <c r="BW8471" s="2"/>
      <c r="BX8471" s="2"/>
      <c r="BY8471" s="2"/>
      <c r="BZ8471" s="2"/>
      <c r="CA8471" s="2"/>
      <c r="CB8471" s="2"/>
      <c r="CC8471" s="2"/>
      <c r="CD8471" s="2"/>
      <c r="CE8471" s="2"/>
    </row>
    <row r="8472" spans="1:83" s="10" customFormat="1" ht="12.75" customHeight="1" x14ac:dyDescent="0.2">
      <c r="A8472" s="51" t="s">
        <v>3846</v>
      </c>
      <c r="B8472" s="9" t="s">
        <v>1303</v>
      </c>
      <c r="C8472" s="66" t="s">
        <v>4035</v>
      </c>
      <c r="D8472" s="44" t="s">
        <v>4319</v>
      </c>
      <c r="E8472" s="54"/>
      <c r="F8472" s="55"/>
      <c r="G8472" s="56">
        <v>450</v>
      </c>
      <c r="H8472" s="57">
        <f t="shared" si="264"/>
        <v>531</v>
      </c>
      <c r="I8472" s="58">
        <f t="shared" si="265"/>
        <v>0</v>
      </c>
      <c r="J8472" s="59" t="s">
        <v>4027</v>
      </c>
      <c r="K8472" s="59"/>
      <c r="L8472" s="60" t="s">
        <v>4321</v>
      </c>
      <c r="M8472" s="61">
        <v>0.35</v>
      </c>
      <c r="N8472" s="6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  <c r="AO8472" s="2"/>
      <c r="AP8472" s="2"/>
      <c r="AQ8472" s="2"/>
      <c r="AR8472" s="2"/>
      <c r="AS8472" s="2"/>
      <c r="AT8472" s="2"/>
      <c r="AU8472" s="2"/>
      <c r="AV8472" s="2"/>
      <c r="AW8472" s="2"/>
      <c r="AX8472" s="2"/>
      <c r="AY8472" s="2"/>
      <c r="AZ8472" s="2"/>
      <c r="BA8472" s="2"/>
      <c r="BB8472" s="2"/>
      <c r="BC8472" s="2"/>
      <c r="BD8472" s="2"/>
      <c r="BE8472" s="2"/>
      <c r="BF8472" s="2"/>
      <c r="BG8472" s="2"/>
      <c r="BH8472" s="2"/>
      <c r="BI8472" s="2"/>
      <c r="BJ8472" s="2"/>
      <c r="BK8472" s="2"/>
      <c r="BL8472" s="2"/>
      <c r="BM8472" s="2"/>
      <c r="BN8472" s="2"/>
      <c r="BO8472" s="2"/>
      <c r="BP8472" s="2"/>
      <c r="BQ8472" s="2"/>
      <c r="BR8472" s="2"/>
      <c r="BS8472" s="2"/>
      <c r="BT8472" s="2"/>
      <c r="BU8472" s="2"/>
      <c r="BV8472" s="2"/>
      <c r="BW8472" s="2"/>
      <c r="BX8472" s="2"/>
      <c r="BY8472" s="2"/>
      <c r="BZ8472" s="2"/>
      <c r="CA8472" s="2"/>
      <c r="CB8472" s="2"/>
      <c r="CC8472" s="2"/>
      <c r="CD8472" s="2"/>
      <c r="CE8472" s="2"/>
    </row>
    <row r="8473" spans="1:83" s="10" customFormat="1" ht="12.75" customHeight="1" x14ac:dyDescent="0.2">
      <c r="A8473" s="51" t="s">
        <v>3847</v>
      </c>
      <c r="B8473" s="9" t="s">
        <v>1304</v>
      </c>
      <c r="C8473" s="66" t="s">
        <v>4035</v>
      </c>
      <c r="D8473" s="44" t="s">
        <v>4319</v>
      </c>
      <c r="E8473" s="54"/>
      <c r="F8473" s="55"/>
      <c r="G8473" s="56">
        <v>2700</v>
      </c>
      <c r="H8473" s="57">
        <f t="shared" si="264"/>
        <v>3186</v>
      </c>
      <c r="I8473" s="58">
        <f t="shared" si="265"/>
        <v>0</v>
      </c>
      <c r="J8473" s="59" t="s">
        <v>4027</v>
      </c>
      <c r="K8473" s="59"/>
      <c r="L8473" s="60" t="s">
        <v>7773</v>
      </c>
      <c r="M8473" s="61">
        <v>3.375</v>
      </c>
      <c r="N8473" s="6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  <c r="AO8473" s="2"/>
      <c r="AP8473" s="2"/>
      <c r="AQ8473" s="2"/>
      <c r="AR8473" s="2"/>
      <c r="AS8473" s="2"/>
      <c r="AT8473" s="2"/>
      <c r="AU8473" s="2"/>
      <c r="AV8473" s="2"/>
      <c r="AW8473" s="2"/>
      <c r="AX8473" s="2"/>
      <c r="AY8473" s="2"/>
      <c r="AZ8473" s="2"/>
      <c r="BA8473" s="2"/>
      <c r="BB8473" s="2"/>
      <c r="BC8473" s="2"/>
      <c r="BD8473" s="2"/>
      <c r="BE8473" s="2"/>
      <c r="BF8473" s="2"/>
      <c r="BG8473" s="2"/>
      <c r="BH8473" s="2"/>
      <c r="BI8473" s="2"/>
      <c r="BJ8473" s="2"/>
      <c r="BK8473" s="2"/>
      <c r="BL8473" s="2"/>
      <c r="BM8473" s="2"/>
      <c r="BN8473" s="2"/>
      <c r="BO8473" s="2"/>
      <c r="BP8473" s="2"/>
      <c r="BQ8473" s="2"/>
      <c r="BR8473" s="2"/>
      <c r="BS8473" s="2"/>
      <c r="BT8473" s="2"/>
      <c r="BU8473" s="2"/>
      <c r="BV8473" s="2"/>
      <c r="BW8473" s="2"/>
      <c r="BX8473" s="2"/>
      <c r="BY8473" s="2"/>
      <c r="BZ8473" s="2"/>
      <c r="CA8473" s="2"/>
      <c r="CB8473" s="2"/>
      <c r="CC8473" s="2"/>
      <c r="CD8473" s="2"/>
      <c r="CE8473" s="2"/>
    </row>
    <row r="8474" spans="1:83" s="10" customFormat="1" ht="12.75" customHeight="1" x14ac:dyDescent="0.2">
      <c r="A8474" s="51" t="s">
        <v>13604</v>
      </c>
      <c r="B8474" s="97" t="s">
        <v>703</v>
      </c>
      <c r="C8474" s="66" t="s">
        <v>4035</v>
      </c>
      <c r="D8474" s="44" t="s">
        <v>4319</v>
      </c>
      <c r="E8474" s="54"/>
      <c r="F8474" s="55"/>
      <c r="G8474" s="56">
        <v>1959.25</v>
      </c>
      <c r="H8474" s="57">
        <f t="shared" si="264"/>
        <v>2311.915</v>
      </c>
      <c r="I8474" s="58">
        <f t="shared" si="265"/>
        <v>0</v>
      </c>
      <c r="J8474" s="59"/>
      <c r="K8474" s="59"/>
      <c r="L8474" s="60"/>
      <c r="M8474" s="61"/>
      <c r="N8474" s="6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  <c r="AO8474" s="2"/>
      <c r="AP8474" s="2"/>
      <c r="AQ8474" s="2"/>
      <c r="AR8474" s="2"/>
      <c r="AS8474" s="2"/>
      <c r="AT8474" s="2"/>
      <c r="AU8474" s="2"/>
      <c r="AV8474" s="2"/>
      <c r="AW8474" s="2"/>
      <c r="AX8474" s="2"/>
      <c r="AY8474" s="2"/>
      <c r="AZ8474" s="2"/>
      <c r="BA8474" s="2"/>
      <c r="BB8474" s="2"/>
      <c r="BC8474" s="2"/>
      <c r="BD8474" s="2"/>
      <c r="BE8474" s="2"/>
      <c r="BF8474" s="2"/>
      <c r="BG8474" s="2"/>
      <c r="BH8474" s="2"/>
      <c r="BI8474" s="2"/>
      <c r="BJ8474" s="2"/>
      <c r="BK8474" s="2"/>
      <c r="BL8474" s="2"/>
      <c r="BM8474" s="2"/>
      <c r="BN8474" s="2"/>
      <c r="BO8474" s="2"/>
      <c r="BP8474" s="2"/>
      <c r="BQ8474" s="2"/>
      <c r="BR8474" s="2"/>
      <c r="BS8474" s="2"/>
      <c r="BT8474" s="2"/>
      <c r="BU8474" s="2"/>
      <c r="BV8474" s="2"/>
      <c r="BW8474" s="2"/>
      <c r="BX8474" s="2"/>
      <c r="BY8474" s="2"/>
      <c r="BZ8474" s="2"/>
      <c r="CA8474" s="2"/>
      <c r="CB8474" s="2"/>
      <c r="CC8474" s="2"/>
      <c r="CD8474" s="2"/>
      <c r="CE8474" s="2"/>
    </row>
    <row r="8475" spans="1:83" s="10" customFormat="1" ht="12.75" customHeight="1" x14ac:dyDescent="0.2">
      <c r="A8475" s="51" t="s">
        <v>3848</v>
      </c>
      <c r="B8475" s="9" t="s">
        <v>433</v>
      </c>
      <c r="C8475" s="66" t="s">
        <v>4035</v>
      </c>
      <c r="D8475" s="44" t="s">
        <v>4748</v>
      </c>
      <c r="E8475" s="54"/>
      <c r="F8475" s="55"/>
      <c r="G8475" s="56">
        <v>9200</v>
      </c>
      <c r="H8475" s="57">
        <f t="shared" si="264"/>
        <v>10856</v>
      </c>
      <c r="I8475" s="58">
        <f t="shared" si="265"/>
        <v>0</v>
      </c>
      <c r="J8475" s="59"/>
      <c r="K8475" s="59"/>
      <c r="L8475" s="60" t="s">
        <v>4348</v>
      </c>
      <c r="M8475" s="61">
        <v>23.5</v>
      </c>
      <c r="N8475" s="6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  <c r="AX8475" s="2"/>
      <c r="AY8475" s="2"/>
      <c r="AZ8475" s="2"/>
      <c r="BA8475" s="2"/>
      <c r="BB8475" s="2"/>
      <c r="BC8475" s="2"/>
      <c r="BD8475" s="2"/>
      <c r="BE8475" s="2"/>
      <c r="BF8475" s="2"/>
      <c r="BG8475" s="2"/>
      <c r="BH8475" s="2"/>
      <c r="BI8475" s="2"/>
      <c r="BJ8475" s="2"/>
      <c r="BK8475" s="2"/>
      <c r="BL8475" s="2"/>
      <c r="BM8475" s="2"/>
      <c r="BN8475" s="2"/>
      <c r="BO8475" s="2"/>
      <c r="BP8475" s="2"/>
      <c r="BQ8475" s="2"/>
      <c r="BR8475" s="2"/>
      <c r="BS8475" s="2"/>
      <c r="BT8475" s="2"/>
      <c r="BU8475" s="2"/>
      <c r="BV8475" s="2"/>
      <c r="BW8475" s="2"/>
      <c r="BX8475" s="2"/>
      <c r="BY8475" s="2"/>
      <c r="BZ8475" s="2"/>
      <c r="CA8475" s="2"/>
      <c r="CB8475" s="2"/>
      <c r="CC8475" s="2"/>
      <c r="CD8475" s="2"/>
      <c r="CE8475" s="2"/>
    </row>
    <row r="8476" spans="1:83" s="10" customFormat="1" ht="12.75" customHeight="1" x14ac:dyDescent="0.2">
      <c r="A8476" s="51" t="s">
        <v>13605</v>
      </c>
      <c r="B8476" s="9" t="s">
        <v>13606</v>
      </c>
      <c r="C8476" s="66" t="s">
        <v>4035</v>
      </c>
      <c r="D8476" s="44" t="s">
        <v>4748</v>
      </c>
      <c r="E8476" s="54"/>
      <c r="F8476" s="55"/>
      <c r="G8476" s="56">
        <v>2700</v>
      </c>
      <c r="H8476" s="57">
        <f t="shared" si="264"/>
        <v>3186</v>
      </c>
      <c r="I8476" s="58">
        <f t="shared" si="265"/>
        <v>0</v>
      </c>
      <c r="J8476" s="59" t="s">
        <v>4027</v>
      </c>
      <c r="K8476" s="59"/>
      <c r="L8476" s="60" t="s">
        <v>4029</v>
      </c>
      <c r="M8476" s="61">
        <v>3.19</v>
      </c>
      <c r="N8476" s="6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  <c r="AX8476" s="2"/>
      <c r="AY8476" s="2"/>
      <c r="AZ8476" s="2"/>
      <c r="BA8476" s="2"/>
      <c r="BB8476" s="2"/>
      <c r="BC8476" s="2"/>
      <c r="BD8476" s="2"/>
      <c r="BE8476" s="2"/>
      <c r="BF8476" s="2"/>
      <c r="BG8476" s="2"/>
      <c r="BH8476" s="2"/>
      <c r="BI8476" s="2"/>
      <c r="BJ8476" s="2"/>
      <c r="BK8476" s="2"/>
      <c r="BL8476" s="2"/>
      <c r="BM8476" s="2"/>
      <c r="BN8476" s="2"/>
      <c r="BO8476" s="2"/>
      <c r="BP8476" s="2"/>
      <c r="BQ8476" s="2"/>
      <c r="BR8476" s="2"/>
      <c r="BS8476" s="2"/>
      <c r="BT8476" s="2"/>
      <c r="BU8476" s="2"/>
      <c r="BV8476" s="2"/>
      <c r="BW8476" s="2"/>
      <c r="BX8476" s="2"/>
      <c r="BY8476" s="2"/>
      <c r="BZ8476" s="2"/>
      <c r="CA8476" s="2"/>
      <c r="CB8476" s="2"/>
      <c r="CC8476" s="2"/>
      <c r="CD8476" s="2"/>
      <c r="CE8476" s="2"/>
    </row>
    <row r="8477" spans="1:83" s="10" customFormat="1" ht="12.75" customHeight="1" x14ac:dyDescent="0.2">
      <c r="A8477" s="51" t="s">
        <v>3849</v>
      </c>
      <c r="B8477" s="9" t="s">
        <v>446</v>
      </c>
      <c r="C8477" s="66" t="s">
        <v>4035</v>
      </c>
      <c r="D8477" s="44" t="s">
        <v>4748</v>
      </c>
      <c r="E8477" s="54"/>
      <c r="F8477" s="55"/>
      <c r="G8477" s="56">
        <v>1000</v>
      </c>
      <c r="H8477" s="57">
        <f t="shared" si="264"/>
        <v>1180</v>
      </c>
      <c r="I8477" s="58">
        <f t="shared" si="265"/>
        <v>0</v>
      </c>
      <c r="J8477" s="59" t="s">
        <v>4027</v>
      </c>
      <c r="K8477" s="59"/>
      <c r="L8477" s="73" t="s">
        <v>13607</v>
      </c>
      <c r="M8477" s="61">
        <v>0.65</v>
      </c>
      <c r="N8477" s="6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  <c r="AX8477" s="2"/>
      <c r="AY8477" s="2"/>
      <c r="AZ8477" s="2"/>
      <c r="BA8477" s="2"/>
      <c r="BB8477" s="2"/>
      <c r="BC8477" s="2"/>
      <c r="BD8477" s="2"/>
      <c r="BE8477" s="2"/>
      <c r="BF8477" s="2"/>
      <c r="BG8477" s="2"/>
      <c r="BH8477" s="2"/>
      <c r="BI8477" s="2"/>
      <c r="BJ8477" s="2"/>
      <c r="BK8477" s="2"/>
      <c r="BL8477" s="2"/>
      <c r="BM8477" s="2"/>
      <c r="BN8477" s="2"/>
      <c r="BO8477" s="2"/>
      <c r="BP8477" s="2"/>
      <c r="BQ8477" s="2"/>
      <c r="BR8477" s="2"/>
      <c r="BS8477" s="2"/>
      <c r="BT8477" s="2"/>
      <c r="BU8477" s="2"/>
      <c r="BV8477" s="2"/>
      <c r="BW8477" s="2"/>
      <c r="BX8477" s="2"/>
      <c r="BY8477" s="2"/>
      <c r="BZ8477" s="2"/>
      <c r="CA8477" s="2"/>
      <c r="CB8477" s="2"/>
      <c r="CC8477" s="2"/>
      <c r="CD8477" s="2"/>
      <c r="CE8477" s="2"/>
    </row>
    <row r="8478" spans="1:83" s="10" customFormat="1" ht="12.75" customHeight="1" x14ac:dyDescent="0.2">
      <c r="A8478" s="51" t="s">
        <v>13608</v>
      </c>
      <c r="B8478" s="9" t="s">
        <v>13609</v>
      </c>
      <c r="C8478" s="66" t="s">
        <v>4035</v>
      </c>
      <c r="D8478" s="44" t="s">
        <v>4748</v>
      </c>
      <c r="E8478" s="54"/>
      <c r="F8478" s="55"/>
      <c r="G8478" s="56">
        <v>2961.94</v>
      </c>
      <c r="H8478" s="57">
        <f t="shared" si="264"/>
        <v>3495.0891999999999</v>
      </c>
      <c r="I8478" s="58">
        <f t="shared" si="265"/>
        <v>0</v>
      </c>
      <c r="J8478" s="59" t="s">
        <v>4027</v>
      </c>
      <c r="K8478" s="59"/>
      <c r="L8478" s="60" t="s">
        <v>4029</v>
      </c>
      <c r="M8478" s="61"/>
      <c r="N8478" s="6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  <c r="AX8478" s="2"/>
      <c r="AY8478" s="2"/>
      <c r="AZ8478" s="2"/>
      <c r="BA8478" s="2"/>
      <c r="BB8478" s="2"/>
      <c r="BC8478" s="2"/>
      <c r="BD8478" s="2"/>
      <c r="BE8478" s="2"/>
      <c r="BF8478" s="2"/>
      <c r="BG8478" s="2"/>
      <c r="BH8478" s="2"/>
      <c r="BI8478" s="2"/>
      <c r="BJ8478" s="2"/>
      <c r="BK8478" s="2"/>
      <c r="BL8478" s="2"/>
      <c r="BM8478" s="2"/>
      <c r="BN8478" s="2"/>
      <c r="BO8478" s="2"/>
      <c r="BP8478" s="2"/>
      <c r="BQ8478" s="2"/>
      <c r="BR8478" s="2"/>
      <c r="BS8478" s="2"/>
      <c r="BT8478" s="2"/>
      <c r="BU8478" s="2"/>
      <c r="BV8478" s="2"/>
      <c r="BW8478" s="2"/>
      <c r="BX8478" s="2"/>
      <c r="BY8478" s="2"/>
      <c r="BZ8478" s="2"/>
      <c r="CA8478" s="2"/>
      <c r="CB8478" s="2"/>
      <c r="CC8478" s="2"/>
      <c r="CD8478" s="2"/>
      <c r="CE8478" s="2"/>
    </row>
    <row r="8479" spans="1:83" s="10" customFormat="1" ht="12.75" customHeight="1" x14ac:dyDescent="0.2">
      <c r="A8479" s="51" t="s">
        <v>13610</v>
      </c>
      <c r="B8479" s="9" t="s">
        <v>13611</v>
      </c>
      <c r="C8479" s="66" t="s">
        <v>4035</v>
      </c>
      <c r="D8479" s="44" t="s">
        <v>4748</v>
      </c>
      <c r="E8479" s="54"/>
      <c r="F8479" s="55"/>
      <c r="G8479" s="56">
        <v>3747.81</v>
      </c>
      <c r="H8479" s="57">
        <f t="shared" si="264"/>
        <v>4422.4157999999998</v>
      </c>
      <c r="I8479" s="58">
        <f t="shared" si="265"/>
        <v>0</v>
      </c>
      <c r="J8479" s="59" t="s">
        <v>4027</v>
      </c>
      <c r="K8479" s="59"/>
      <c r="L8479" s="60" t="s">
        <v>4029</v>
      </c>
      <c r="M8479" s="61">
        <v>3.35</v>
      </c>
      <c r="N8479" s="6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  <c r="AX8479" s="2"/>
      <c r="AY8479" s="2"/>
      <c r="AZ8479" s="2"/>
      <c r="BA8479" s="2"/>
      <c r="BB8479" s="2"/>
      <c r="BC8479" s="2"/>
      <c r="BD8479" s="2"/>
      <c r="BE8479" s="2"/>
      <c r="BF8479" s="2"/>
      <c r="BG8479" s="2"/>
      <c r="BH8479" s="2"/>
      <c r="BI8479" s="2"/>
      <c r="BJ8479" s="2"/>
      <c r="BK8479" s="2"/>
      <c r="BL8479" s="2"/>
      <c r="BM8479" s="2"/>
      <c r="BN8479" s="2"/>
      <c r="BO8479" s="2"/>
      <c r="BP8479" s="2"/>
      <c r="BQ8479" s="2"/>
      <c r="BR8479" s="2"/>
      <c r="BS8479" s="2"/>
      <c r="BT8479" s="2"/>
      <c r="BU8479" s="2"/>
      <c r="BV8479" s="2"/>
      <c r="BW8479" s="2"/>
      <c r="BX8479" s="2"/>
      <c r="BY8479" s="2"/>
      <c r="BZ8479" s="2"/>
      <c r="CA8479" s="2"/>
      <c r="CB8479" s="2"/>
      <c r="CC8479" s="2"/>
      <c r="CD8479" s="2"/>
      <c r="CE8479" s="2"/>
    </row>
    <row r="8480" spans="1:83" s="10" customFormat="1" ht="12.75" customHeight="1" x14ac:dyDescent="0.2">
      <c r="A8480" s="95" t="s">
        <v>3850</v>
      </c>
      <c r="B8480" s="9" t="s">
        <v>41</v>
      </c>
      <c r="C8480" s="66" t="s">
        <v>4035</v>
      </c>
      <c r="D8480" s="44" t="s">
        <v>7186</v>
      </c>
      <c r="E8480" s="54"/>
      <c r="F8480" s="55"/>
      <c r="G8480" s="56">
        <v>235000</v>
      </c>
      <c r="H8480" s="57">
        <f t="shared" si="264"/>
        <v>277300</v>
      </c>
      <c r="I8480" s="58">
        <f t="shared" si="265"/>
        <v>0</v>
      </c>
      <c r="J8480" s="59" t="s">
        <v>4027</v>
      </c>
      <c r="K8480" s="59"/>
      <c r="L8480" s="65">
        <v>63685</v>
      </c>
      <c r="M8480" s="61">
        <v>1034</v>
      </c>
      <c r="N8480" s="6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  <c r="AX8480" s="2"/>
      <c r="AY8480" s="2"/>
      <c r="AZ8480" s="2"/>
      <c r="BA8480" s="2"/>
      <c r="BB8480" s="2"/>
      <c r="BC8480" s="2"/>
      <c r="BD8480" s="2"/>
      <c r="BE8480" s="2"/>
      <c r="BF8480" s="2"/>
      <c r="BG8480" s="2"/>
      <c r="BH8480" s="2"/>
      <c r="BI8480" s="2"/>
      <c r="BJ8480" s="2"/>
      <c r="BK8480" s="2"/>
      <c r="BL8480" s="2"/>
      <c r="BM8480" s="2"/>
      <c r="BN8480" s="2"/>
      <c r="BO8480" s="2"/>
      <c r="BP8480" s="2"/>
      <c r="BQ8480" s="2"/>
      <c r="BR8480" s="2"/>
      <c r="BS8480" s="2"/>
      <c r="BT8480" s="2"/>
      <c r="BU8480" s="2"/>
      <c r="BV8480" s="2"/>
      <c r="BW8480" s="2"/>
      <c r="BX8480" s="2"/>
      <c r="BY8480" s="2"/>
      <c r="BZ8480" s="2"/>
      <c r="CA8480" s="2"/>
      <c r="CB8480" s="2"/>
      <c r="CC8480" s="2"/>
      <c r="CD8480" s="2"/>
      <c r="CE8480" s="2"/>
    </row>
    <row r="8481" spans="1:83" s="10" customFormat="1" ht="12.75" customHeight="1" x14ac:dyDescent="0.2">
      <c r="A8481" s="51" t="s">
        <v>13612</v>
      </c>
      <c r="B8481" s="9" t="s">
        <v>13613</v>
      </c>
      <c r="C8481" s="66" t="s">
        <v>4035</v>
      </c>
      <c r="D8481" s="44" t="s">
        <v>7186</v>
      </c>
      <c r="E8481" s="54"/>
      <c r="F8481" s="55"/>
      <c r="G8481" s="56">
        <v>9349.42</v>
      </c>
      <c r="H8481" s="57">
        <f t="shared" si="264"/>
        <v>11032.3156</v>
      </c>
      <c r="I8481" s="58">
        <f t="shared" si="265"/>
        <v>0</v>
      </c>
      <c r="J8481" s="59" t="s">
        <v>4027</v>
      </c>
      <c r="K8481" s="59"/>
      <c r="L8481" s="60" t="s">
        <v>4029</v>
      </c>
      <c r="M8481" s="61">
        <v>31.8</v>
      </c>
      <c r="N8481" s="6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  <c r="AX8481" s="2"/>
      <c r="AY8481" s="2"/>
      <c r="AZ8481" s="2"/>
      <c r="BA8481" s="2"/>
      <c r="BB8481" s="2"/>
      <c r="BC8481" s="2"/>
      <c r="BD8481" s="2"/>
      <c r="BE8481" s="2"/>
      <c r="BF8481" s="2"/>
      <c r="BG8481" s="2"/>
      <c r="BH8481" s="2"/>
      <c r="BI8481" s="2"/>
      <c r="BJ8481" s="2"/>
      <c r="BK8481" s="2"/>
      <c r="BL8481" s="2"/>
      <c r="BM8481" s="2"/>
      <c r="BN8481" s="2"/>
      <c r="BO8481" s="2"/>
      <c r="BP8481" s="2"/>
      <c r="BQ8481" s="2"/>
      <c r="BR8481" s="2"/>
      <c r="BS8481" s="2"/>
      <c r="BT8481" s="2"/>
      <c r="BU8481" s="2"/>
      <c r="BV8481" s="2"/>
      <c r="BW8481" s="2"/>
      <c r="BX8481" s="2"/>
      <c r="BY8481" s="2"/>
      <c r="BZ8481" s="2"/>
      <c r="CA8481" s="2"/>
      <c r="CB8481" s="2"/>
      <c r="CC8481" s="2"/>
      <c r="CD8481" s="2"/>
      <c r="CE8481" s="2"/>
    </row>
    <row r="8482" spans="1:83" s="10" customFormat="1" ht="12.75" customHeight="1" x14ac:dyDescent="0.2">
      <c r="A8482" s="64" t="s">
        <v>13614</v>
      </c>
      <c r="B8482" s="9" t="s">
        <v>662</v>
      </c>
      <c r="C8482" s="66" t="s">
        <v>4035</v>
      </c>
      <c r="D8482" s="44" t="s">
        <v>7186</v>
      </c>
      <c r="E8482" s="54"/>
      <c r="F8482" s="55"/>
      <c r="G8482" s="56">
        <v>1700</v>
      </c>
      <c r="H8482" s="57">
        <f t="shared" si="264"/>
        <v>2006</v>
      </c>
      <c r="I8482" s="58">
        <f t="shared" si="265"/>
        <v>0</v>
      </c>
      <c r="J8482" s="59" t="s">
        <v>4027</v>
      </c>
      <c r="K8482" s="59"/>
      <c r="L8482" s="60" t="s">
        <v>4414</v>
      </c>
      <c r="M8482" s="61">
        <v>5.7</v>
      </c>
      <c r="N8482" s="6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  <c r="AX8482" s="2"/>
      <c r="AY8482" s="2"/>
      <c r="AZ8482" s="2"/>
      <c r="BA8482" s="2"/>
      <c r="BB8482" s="2"/>
      <c r="BC8482" s="2"/>
      <c r="BD8482" s="2"/>
      <c r="BE8482" s="2"/>
      <c r="BF8482" s="2"/>
      <c r="BG8482" s="2"/>
      <c r="BH8482" s="2"/>
      <c r="BI8482" s="2"/>
      <c r="BJ8482" s="2"/>
      <c r="BK8482" s="2"/>
      <c r="BL8482" s="2"/>
      <c r="BM8482" s="2"/>
      <c r="BN8482" s="2"/>
      <c r="BO8482" s="2"/>
      <c r="BP8482" s="2"/>
      <c r="BQ8482" s="2"/>
      <c r="BR8482" s="2"/>
      <c r="BS8482" s="2"/>
      <c r="BT8482" s="2"/>
      <c r="BU8482" s="2"/>
      <c r="BV8482" s="2"/>
      <c r="BW8482" s="2"/>
      <c r="BX8482" s="2"/>
      <c r="BY8482" s="2"/>
      <c r="BZ8482" s="2"/>
      <c r="CA8482" s="2"/>
      <c r="CB8482" s="2"/>
      <c r="CC8482" s="2"/>
      <c r="CD8482" s="2"/>
      <c r="CE8482" s="2"/>
    </row>
    <row r="8483" spans="1:83" s="10" customFormat="1" ht="12.75" customHeight="1" x14ac:dyDescent="0.2">
      <c r="A8483" s="51" t="s">
        <v>13615</v>
      </c>
      <c r="B8483" s="9" t="s">
        <v>7328</v>
      </c>
      <c r="C8483" s="66" t="s">
        <v>4035</v>
      </c>
      <c r="D8483" s="44" t="s">
        <v>7186</v>
      </c>
      <c r="E8483" s="54"/>
      <c r="F8483" s="55"/>
      <c r="G8483" s="56">
        <v>442.75</v>
      </c>
      <c r="H8483" s="57">
        <f t="shared" si="264"/>
        <v>522.44499999999994</v>
      </c>
      <c r="I8483" s="58">
        <f t="shared" si="265"/>
        <v>0</v>
      </c>
      <c r="J8483" s="59" t="s">
        <v>4027</v>
      </c>
      <c r="K8483" s="59"/>
      <c r="L8483" s="60" t="s">
        <v>4029</v>
      </c>
      <c r="M8483" s="61">
        <v>0.2</v>
      </c>
      <c r="N8483" s="6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  <c r="AX8483" s="2"/>
      <c r="AY8483" s="2"/>
      <c r="AZ8483" s="2"/>
      <c r="BA8483" s="2"/>
      <c r="BB8483" s="2"/>
      <c r="BC8483" s="2"/>
      <c r="BD8483" s="2"/>
      <c r="BE8483" s="2"/>
      <c r="BF8483" s="2"/>
      <c r="BG8483" s="2"/>
      <c r="BH8483" s="2"/>
      <c r="BI8483" s="2"/>
      <c r="BJ8483" s="2"/>
      <c r="BK8483" s="2"/>
      <c r="BL8483" s="2"/>
      <c r="BM8483" s="2"/>
      <c r="BN8483" s="2"/>
      <c r="BO8483" s="2"/>
      <c r="BP8483" s="2"/>
      <c r="BQ8483" s="2"/>
      <c r="BR8483" s="2"/>
      <c r="BS8483" s="2"/>
      <c r="BT8483" s="2"/>
      <c r="BU8483" s="2"/>
      <c r="BV8483" s="2"/>
      <c r="BW8483" s="2"/>
      <c r="BX8483" s="2"/>
      <c r="BY8483" s="2"/>
      <c r="BZ8483" s="2"/>
      <c r="CA8483" s="2"/>
      <c r="CB8483" s="2"/>
      <c r="CC8483" s="2"/>
      <c r="CD8483" s="2"/>
      <c r="CE8483" s="2"/>
    </row>
    <row r="8484" spans="1:83" s="10" customFormat="1" ht="12.75" customHeight="1" x14ac:dyDescent="0.2">
      <c r="A8484" s="51" t="s">
        <v>13616</v>
      </c>
      <c r="B8484" s="9" t="s">
        <v>13617</v>
      </c>
      <c r="C8484" s="66" t="s">
        <v>4035</v>
      </c>
      <c r="D8484" s="44" t="s">
        <v>7186</v>
      </c>
      <c r="E8484" s="54"/>
      <c r="F8484" s="55"/>
      <c r="G8484" s="56">
        <v>5000</v>
      </c>
      <c r="H8484" s="57">
        <f t="shared" si="264"/>
        <v>5900</v>
      </c>
      <c r="I8484" s="58">
        <f t="shared" si="265"/>
        <v>0</v>
      </c>
      <c r="J8484" s="59" t="s">
        <v>4027</v>
      </c>
      <c r="K8484" s="59"/>
      <c r="L8484" s="60" t="s">
        <v>4029</v>
      </c>
      <c r="M8484" s="61">
        <v>13</v>
      </c>
      <c r="N8484" s="6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  <c r="AO8484" s="2"/>
      <c r="AP8484" s="2"/>
      <c r="AQ8484" s="2"/>
      <c r="AR8484" s="2"/>
      <c r="AS8484" s="2"/>
      <c r="AT8484" s="2"/>
      <c r="AU8484" s="2"/>
      <c r="AV8484" s="2"/>
      <c r="AW8484" s="2"/>
      <c r="AX8484" s="2"/>
      <c r="AY8484" s="2"/>
      <c r="AZ8484" s="2"/>
      <c r="BA8484" s="2"/>
      <c r="BB8484" s="2"/>
      <c r="BC8484" s="2"/>
      <c r="BD8484" s="2"/>
      <c r="BE8484" s="2"/>
      <c r="BF8484" s="2"/>
      <c r="BG8484" s="2"/>
      <c r="BH8484" s="2"/>
      <c r="BI8484" s="2"/>
      <c r="BJ8484" s="2"/>
      <c r="BK8484" s="2"/>
      <c r="BL8484" s="2"/>
      <c r="BM8484" s="2"/>
      <c r="BN8484" s="2"/>
      <c r="BO8484" s="2"/>
      <c r="BP8484" s="2"/>
      <c r="BQ8484" s="2"/>
      <c r="BR8484" s="2"/>
      <c r="BS8484" s="2"/>
      <c r="BT8484" s="2"/>
      <c r="BU8484" s="2"/>
      <c r="BV8484" s="2"/>
      <c r="BW8484" s="2"/>
      <c r="BX8484" s="2"/>
      <c r="BY8484" s="2"/>
      <c r="BZ8484" s="2"/>
      <c r="CA8484" s="2"/>
      <c r="CB8484" s="2"/>
      <c r="CC8484" s="2"/>
      <c r="CD8484" s="2"/>
      <c r="CE8484" s="2"/>
    </row>
    <row r="8485" spans="1:83" s="10" customFormat="1" ht="12.75" customHeight="1" x14ac:dyDescent="0.2">
      <c r="A8485" s="51" t="s">
        <v>3851</v>
      </c>
      <c r="B8485" s="9" t="s">
        <v>663</v>
      </c>
      <c r="C8485" s="66" t="s">
        <v>4035</v>
      </c>
      <c r="D8485" s="44" t="s">
        <v>7186</v>
      </c>
      <c r="E8485" s="54"/>
      <c r="F8485" s="55"/>
      <c r="G8485" s="56">
        <v>683.49</v>
      </c>
      <c r="H8485" s="57">
        <f t="shared" si="264"/>
        <v>806.51819999999998</v>
      </c>
      <c r="I8485" s="58">
        <f t="shared" si="265"/>
        <v>0</v>
      </c>
      <c r="J8485" s="59" t="s">
        <v>4027</v>
      </c>
      <c r="K8485" s="59"/>
      <c r="L8485" s="60" t="s">
        <v>4414</v>
      </c>
      <c r="M8485" s="61">
        <v>1.7</v>
      </c>
      <c r="N8485" s="6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  <c r="AO8485" s="2"/>
      <c r="AP8485" s="2"/>
      <c r="AQ8485" s="2"/>
      <c r="AR8485" s="2"/>
      <c r="AS8485" s="2"/>
      <c r="AT8485" s="2"/>
      <c r="AU8485" s="2"/>
      <c r="AV8485" s="2"/>
      <c r="AW8485" s="2"/>
      <c r="AX8485" s="2"/>
      <c r="AY8485" s="2"/>
      <c r="AZ8485" s="2"/>
      <c r="BA8485" s="2"/>
      <c r="BB8485" s="2"/>
      <c r="BC8485" s="2"/>
      <c r="BD8485" s="2"/>
      <c r="BE8485" s="2"/>
      <c r="BF8485" s="2"/>
      <c r="BG8485" s="2"/>
      <c r="BH8485" s="2"/>
      <c r="BI8485" s="2"/>
      <c r="BJ8485" s="2"/>
      <c r="BK8485" s="2"/>
      <c r="BL8485" s="2"/>
      <c r="BM8485" s="2"/>
      <c r="BN8485" s="2"/>
      <c r="BO8485" s="2"/>
      <c r="BP8485" s="2"/>
      <c r="BQ8485" s="2"/>
      <c r="BR8485" s="2"/>
      <c r="BS8485" s="2"/>
      <c r="BT8485" s="2"/>
      <c r="BU8485" s="2"/>
      <c r="BV8485" s="2"/>
      <c r="BW8485" s="2"/>
      <c r="BX8485" s="2"/>
      <c r="BY8485" s="2"/>
      <c r="BZ8485" s="2"/>
      <c r="CA8485" s="2"/>
      <c r="CB8485" s="2"/>
      <c r="CC8485" s="2"/>
      <c r="CD8485" s="2"/>
      <c r="CE8485" s="2"/>
    </row>
    <row r="8486" spans="1:83" s="10" customFormat="1" ht="12.75" customHeight="1" x14ac:dyDescent="0.2">
      <c r="A8486" s="51" t="s">
        <v>13618</v>
      </c>
      <c r="B8486" s="9" t="s">
        <v>37</v>
      </c>
      <c r="C8486" s="66" t="s">
        <v>4035</v>
      </c>
      <c r="D8486" s="44" t="s">
        <v>7186</v>
      </c>
      <c r="E8486" s="54"/>
      <c r="F8486" s="55"/>
      <c r="G8486" s="56">
        <v>80</v>
      </c>
      <c r="H8486" s="57">
        <f t="shared" si="264"/>
        <v>94.399999999999991</v>
      </c>
      <c r="I8486" s="58">
        <f t="shared" si="265"/>
        <v>0</v>
      </c>
      <c r="J8486" s="59"/>
      <c r="K8486" s="59"/>
      <c r="L8486" s="60" t="s">
        <v>4029</v>
      </c>
      <c r="M8486" s="61"/>
      <c r="N8486" s="6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  <c r="AO8486" s="2"/>
      <c r="AP8486" s="2"/>
      <c r="AQ8486" s="2"/>
      <c r="AR8486" s="2"/>
      <c r="AS8486" s="2"/>
      <c r="AT8486" s="2"/>
      <c r="AU8486" s="2"/>
      <c r="AV8486" s="2"/>
      <c r="AW8486" s="2"/>
      <c r="AX8486" s="2"/>
      <c r="AY8486" s="2"/>
      <c r="AZ8486" s="2"/>
      <c r="BA8486" s="2"/>
      <c r="BB8486" s="2"/>
      <c r="BC8486" s="2"/>
      <c r="BD8486" s="2"/>
      <c r="BE8486" s="2"/>
      <c r="BF8486" s="2"/>
      <c r="BG8486" s="2"/>
      <c r="BH8486" s="2"/>
      <c r="BI8486" s="2"/>
      <c r="BJ8486" s="2"/>
      <c r="BK8486" s="2"/>
      <c r="BL8486" s="2"/>
      <c r="BM8486" s="2"/>
      <c r="BN8486" s="2"/>
      <c r="BO8486" s="2"/>
      <c r="BP8486" s="2"/>
      <c r="BQ8486" s="2"/>
      <c r="BR8486" s="2"/>
      <c r="BS8486" s="2"/>
      <c r="BT8486" s="2"/>
      <c r="BU8486" s="2"/>
      <c r="BV8486" s="2"/>
      <c r="BW8486" s="2"/>
      <c r="BX8486" s="2"/>
      <c r="BY8486" s="2"/>
      <c r="BZ8486" s="2"/>
      <c r="CA8486" s="2"/>
      <c r="CB8486" s="2"/>
      <c r="CC8486" s="2"/>
      <c r="CD8486" s="2"/>
      <c r="CE8486" s="2"/>
    </row>
    <row r="8487" spans="1:83" s="10" customFormat="1" ht="12.75" customHeight="1" x14ac:dyDescent="0.2">
      <c r="A8487" s="51" t="s">
        <v>13619</v>
      </c>
      <c r="B8487" s="9" t="s">
        <v>13620</v>
      </c>
      <c r="C8487" s="66" t="s">
        <v>4035</v>
      </c>
      <c r="D8487" s="44" t="s">
        <v>7186</v>
      </c>
      <c r="E8487" s="54"/>
      <c r="F8487" s="55"/>
      <c r="G8487" s="56">
        <v>2500</v>
      </c>
      <c r="H8487" s="57">
        <f t="shared" si="264"/>
        <v>2950</v>
      </c>
      <c r="I8487" s="58">
        <f t="shared" si="265"/>
        <v>0</v>
      </c>
      <c r="J8487" s="59"/>
      <c r="K8487" s="59"/>
      <c r="L8487" s="60" t="s">
        <v>4029</v>
      </c>
      <c r="M8487" s="61"/>
      <c r="N8487" s="6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  <c r="AO8487" s="2"/>
      <c r="AP8487" s="2"/>
      <c r="AQ8487" s="2"/>
      <c r="AR8487" s="2"/>
      <c r="AS8487" s="2"/>
      <c r="AT8487" s="2"/>
      <c r="AU8487" s="2"/>
      <c r="AV8487" s="2"/>
      <c r="AW8487" s="2"/>
      <c r="AX8487" s="2"/>
      <c r="AY8487" s="2"/>
      <c r="AZ8487" s="2"/>
      <c r="BA8487" s="2"/>
      <c r="BB8487" s="2"/>
      <c r="BC8487" s="2"/>
      <c r="BD8487" s="2"/>
      <c r="BE8487" s="2"/>
      <c r="BF8487" s="2"/>
      <c r="BG8487" s="2"/>
      <c r="BH8487" s="2"/>
      <c r="BI8487" s="2"/>
      <c r="BJ8487" s="2"/>
      <c r="BK8487" s="2"/>
      <c r="BL8487" s="2"/>
      <c r="BM8487" s="2"/>
      <c r="BN8487" s="2"/>
      <c r="BO8487" s="2"/>
      <c r="BP8487" s="2"/>
      <c r="BQ8487" s="2"/>
      <c r="BR8487" s="2"/>
      <c r="BS8487" s="2"/>
      <c r="BT8487" s="2"/>
      <c r="BU8487" s="2"/>
      <c r="BV8487" s="2"/>
      <c r="BW8487" s="2"/>
      <c r="BX8487" s="2"/>
      <c r="BY8487" s="2"/>
      <c r="BZ8487" s="2"/>
      <c r="CA8487" s="2"/>
      <c r="CB8487" s="2"/>
      <c r="CC8487" s="2"/>
      <c r="CD8487" s="2"/>
      <c r="CE8487" s="2"/>
    </row>
    <row r="8488" spans="1:83" s="10" customFormat="1" ht="12.75" customHeight="1" x14ac:dyDescent="0.2">
      <c r="A8488" s="51" t="s">
        <v>3852</v>
      </c>
      <c r="B8488" s="9" t="s">
        <v>624</v>
      </c>
      <c r="C8488" s="66" t="s">
        <v>4035</v>
      </c>
      <c r="D8488" s="44" t="s">
        <v>4135</v>
      </c>
      <c r="E8488" s="54"/>
      <c r="F8488" s="55"/>
      <c r="G8488" s="56">
        <v>37000</v>
      </c>
      <c r="H8488" s="57">
        <f t="shared" si="264"/>
        <v>43660</v>
      </c>
      <c r="I8488" s="58">
        <f t="shared" si="265"/>
        <v>0</v>
      </c>
      <c r="J8488" s="59" t="s">
        <v>4027</v>
      </c>
      <c r="K8488" s="59"/>
      <c r="L8488" s="60" t="s">
        <v>7724</v>
      </c>
      <c r="M8488" s="61">
        <v>139.4</v>
      </c>
      <c r="N8488" s="6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  <c r="AO8488" s="2"/>
      <c r="AP8488" s="2"/>
      <c r="AQ8488" s="2"/>
      <c r="AR8488" s="2"/>
      <c r="AS8488" s="2"/>
      <c r="AT8488" s="2"/>
      <c r="AU8488" s="2"/>
      <c r="AV8488" s="2"/>
      <c r="AW8488" s="2"/>
      <c r="AX8488" s="2"/>
      <c r="AY8488" s="2"/>
      <c r="AZ8488" s="2"/>
      <c r="BA8488" s="2"/>
      <c r="BB8488" s="2"/>
      <c r="BC8488" s="2"/>
      <c r="BD8488" s="2"/>
      <c r="BE8488" s="2"/>
      <c r="BF8488" s="2"/>
      <c r="BG8488" s="2"/>
      <c r="BH8488" s="2"/>
      <c r="BI8488" s="2"/>
      <c r="BJ8488" s="2"/>
      <c r="BK8488" s="2"/>
      <c r="BL8488" s="2"/>
      <c r="BM8488" s="2"/>
      <c r="BN8488" s="2"/>
      <c r="BO8488" s="2"/>
      <c r="BP8488" s="2"/>
      <c r="BQ8488" s="2"/>
      <c r="BR8488" s="2"/>
      <c r="BS8488" s="2"/>
      <c r="BT8488" s="2"/>
      <c r="BU8488" s="2"/>
      <c r="BV8488" s="2"/>
      <c r="BW8488" s="2"/>
      <c r="BX8488" s="2"/>
      <c r="BY8488" s="2"/>
      <c r="BZ8488" s="2"/>
      <c r="CA8488" s="2"/>
      <c r="CB8488" s="2"/>
      <c r="CC8488" s="2"/>
      <c r="CD8488" s="2"/>
      <c r="CE8488" s="2"/>
    </row>
    <row r="8489" spans="1:83" s="10" customFormat="1" ht="12.75" customHeight="1" x14ac:dyDescent="0.2">
      <c r="A8489" s="51" t="s">
        <v>3853</v>
      </c>
      <c r="B8489" s="9" t="s">
        <v>58</v>
      </c>
      <c r="C8489" s="66" t="s">
        <v>4035</v>
      </c>
      <c r="D8489" s="44" t="s">
        <v>4135</v>
      </c>
      <c r="E8489" s="54"/>
      <c r="F8489" s="55"/>
      <c r="G8489" s="56">
        <v>6360.6</v>
      </c>
      <c r="H8489" s="57">
        <f t="shared" si="264"/>
        <v>7505.5079999999998</v>
      </c>
      <c r="I8489" s="58">
        <f t="shared" si="265"/>
        <v>0</v>
      </c>
      <c r="J8489" s="59" t="s">
        <v>4027</v>
      </c>
      <c r="K8489" s="59"/>
      <c r="L8489" s="60" t="s">
        <v>7724</v>
      </c>
      <c r="M8489" s="61">
        <v>6.95</v>
      </c>
      <c r="N8489" s="6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  <c r="AO8489" s="2"/>
      <c r="AP8489" s="2"/>
      <c r="AQ8489" s="2"/>
      <c r="AR8489" s="2"/>
      <c r="AS8489" s="2"/>
      <c r="AT8489" s="2"/>
      <c r="AU8489" s="2"/>
      <c r="AV8489" s="2"/>
      <c r="AW8489" s="2"/>
      <c r="AX8489" s="2"/>
      <c r="AY8489" s="2"/>
      <c r="AZ8489" s="2"/>
      <c r="BA8489" s="2"/>
      <c r="BB8489" s="2"/>
      <c r="BC8489" s="2"/>
      <c r="BD8489" s="2"/>
      <c r="BE8489" s="2"/>
      <c r="BF8489" s="2"/>
      <c r="BG8489" s="2"/>
      <c r="BH8489" s="2"/>
      <c r="BI8489" s="2"/>
      <c r="BJ8489" s="2"/>
      <c r="BK8489" s="2"/>
      <c r="BL8489" s="2"/>
      <c r="BM8489" s="2"/>
      <c r="BN8489" s="2"/>
      <c r="BO8489" s="2"/>
      <c r="BP8489" s="2"/>
      <c r="BQ8489" s="2"/>
      <c r="BR8489" s="2"/>
      <c r="BS8489" s="2"/>
      <c r="BT8489" s="2"/>
      <c r="BU8489" s="2"/>
      <c r="BV8489" s="2"/>
      <c r="BW8489" s="2"/>
      <c r="BX8489" s="2"/>
      <c r="BY8489" s="2"/>
      <c r="BZ8489" s="2"/>
      <c r="CA8489" s="2"/>
      <c r="CB8489" s="2"/>
      <c r="CC8489" s="2"/>
      <c r="CD8489" s="2"/>
      <c r="CE8489" s="2"/>
    </row>
    <row r="8490" spans="1:83" s="10" customFormat="1" ht="12.75" customHeight="1" x14ac:dyDescent="0.2">
      <c r="A8490" s="51" t="s">
        <v>3854</v>
      </c>
      <c r="B8490" s="9" t="s">
        <v>59</v>
      </c>
      <c r="C8490" s="66" t="s">
        <v>4035</v>
      </c>
      <c r="D8490" s="44" t="s">
        <v>4135</v>
      </c>
      <c r="E8490" s="54"/>
      <c r="F8490" s="55"/>
      <c r="G8490" s="56">
        <v>900</v>
      </c>
      <c r="H8490" s="57">
        <f t="shared" si="264"/>
        <v>1062</v>
      </c>
      <c r="I8490" s="58">
        <f t="shared" si="265"/>
        <v>0</v>
      </c>
      <c r="J8490" s="59" t="s">
        <v>4027</v>
      </c>
      <c r="K8490" s="59"/>
      <c r="L8490" s="65">
        <v>63685</v>
      </c>
      <c r="M8490" s="61">
        <v>1.1499999999999999</v>
      </c>
      <c r="N8490" s="6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  <c r="AO8490" s="2"/>
      <c r="AP8490" s="2"/>
      <c r="AQ8490" s="2"/>
      <c r="AR8490" s="2"/>
      <c r="AS8490" s="2"/>
      <c r="AT8490" s="2"/>
      <c r="AU8490" s="2"/>
      <c r="AV8490" s="2"/>
      <c r="AW8490" s="2"/>
      <c r="AX8490" s="2"/>
      <c r="AY8490" s="2"/>
      <c r="AZ8490" s="2"/>
      <c r="BA8490" s="2"/>
      <c r="BB8490" s="2"/>
      <c r="BC8490" s="2"/>
      <c r="BD8490" s="2"/>
      <c r="BE8490" s="2"/>
      <c r="BF8490" s="2"/>
      <c r="BG8490" s="2"/>
      <c r="BH8490" s="2"/>
      <c r="BI8490" s="2"/>
      <c r="BJ8490" s="2"/>
      <c r="BK8490" s="2"/>
      <c r="BL8490" s="2"/>
      <c r="BM8490" s="2"/>
      <c r="BN8490" s="2"/>
      <c r="BO8490" s="2"/>
      <c r="BP8490" s="2"/>
      <c r="BQ8490" s="2"/>
      <c r="BR8490" s="2"/>
      <c r="BS8490" s="2"/>
      <c r="BT8490" s="2"/>
      <c r="BU8490" s="2"/>
      <c r="BV8490" s="2"/>
      <c r="BW8490" s="2"/>
      <c r="BX8490" s="2"/>
      <c r="BY8490" s="2"/>
      <c r="BZ8490" s="2"/>
      <c r="CA8490" s="2"/>
      <c r="CB8490" s="2"/>
      <c r="CC8490" s="2"/>
      <c r="CD8490" s="2"/>
      <c r="CE8490" s="2"/>
    </row>
    <row r="8491" spans="1:83" s="10" customFormat="1" ht="12.75" customHeight="1" x14ac:dyDescent="0.2">
      <c r="A8491" s="51" t="s">
        <v>3855</v>
      </c>
      <c r="B8491" s="9" t="s">
        <v>743</v>
      </c>
      <c r="C8491" s="66" t="s">
        <v>4035</v>
      </c>
      <c r="D8491" s="44" t="s">
        <v>4494</v>
      </c>
      <c r="E8491" s="54"/>
      <c r="F8491" s="55"/>
      <c r="G8491" s="56">
        <v>96773.31</v>
      </c>
      <c r="H8491" s="57">
        <f t="shared" si="264"/>
        <v>114192.50579999998</v>
      </c>
      <c r="I8491" s="58">
        <f t="shared" si="265"/>
        <v>0</v>
      </c>
      <c r="J8491" s="59"/>
      <c r="K8491" s="59"/>
      <c r="L8491" s="60" t="s">
        <v>4321</v>
      </c>
      <c r="M8491" s="61">
        <v>55.4</v>
      </c>
      <c r="N8491" s="6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  <c r="AO8491" s="2"/>
      <c r="AP8491" s="2"/>
      <c r="AQ8491" s="2"/>
      <c r="AR8491" s="2"/>
      <c r="AS8491" s="2"/>
      <c r="AT8491" s="2"/>
      <c r="AU8491" s="2"/>
      <c r="AV8491" s="2"/>
      <c r="AW8491" s="2"/>
      <c r="AX8491" s="2"/>
      <c r="AY8491" s="2"/>
      <c r="AZ8491" s="2"/>
      <c r="BA8491" s="2"/>
      <c r="BB8491" s="2"/>
      <c r="BC8491" s="2"/>
      <c r="BD8491" s="2"/>
      <c r="BE8491" s="2"/>
      <c r="BF8491" s="2"/>
      <c r="BG8491" s="2"/>
      <c r="BH8491" s="2"/>
      <c r="BI8491" s="2"/>
      <c r="BJ8491" s="2"/>
      <c r="BK8491" s="2"/>
      <c r="BL8491" s="2"/>
      <c r="BM8491" s="2"/>
      <c r="BN8491" s="2"/>
      <c r="BO8491" s="2"/>
      <c r="BP8491" s="2"/>
      <c r="BQ8491" s="2"/>
      <c r="BR8491" s="2"/>
      <c r="BS8491" s="2"/>
      <c r="BT8491" s="2"/>
      <c r="BU8491" s="2"/>
      <c r="BV8491" s="2"/>
      <c r="BW8491" s="2"/>
      <c r="BX8491" s="2"/>
      <c r="BY8491" s="2"/>
      <c r="BZ8491" s="2"/>
      <c r="CA8491" s="2"/>
      <c r="CB8491" s="2"/>
      <c r="CC8491" s="2"/>
      <c r="CD8491" s="2"/>
      <c r="CE8491" s="2"/>
    </row>
    <row r="8492" spans="1:83" s="10" customFormat="1" ht="12.75" customHeight="1" x14ac:dyDescent="0.2">
      <c r="A8492" s="51" t="s">
        <v>3856</v>
      </c>
      <c r="B8492" s="9" t="s">
        <v>744</v>
      </c>
      <c r="C8492" s="66" t="s">
        <v>4035</v>
      </c>
      <c r="D8492" s="44" t="s">
        <v>4494</v>
      </c>
      <c r="E8492" s="54"/>
      <c r="F8492" s="55"/>
      <c r="G8492" s="56">
        <v>6700</v>
      </c>
      <c r="H8492" s="57">
        <f t="shared" si="264"/>
        <v>7906</v>
      </c>
      <c r="I8492" s="58">
        <f t="shared" si="265"/>
        <v>0</v>
      </c>
      <c r="J8492" s="59" t="s">
        <v>4027</v>
      </c>
      <c r="K8492" s="59"/>
      <c r="L8492" s="60" t="s">
        <v>4321</v>
      </c>
      <c r="M8492" s="61">
        <v>6.1</v>
      </c>
      <c r="N8492" s="6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  <c r="AO8492" s="2"/>
      <c r="AP8492" s="2"/>
      <c r="AQ8492" s="2"/>
      <c r="AR8492" s="2"/>
      <c r="AS8492" s="2"/>
      <c r="AT8492" s="2"/>
      <c r="AU8492" s="2"/>
      <c r="AV8492" s="2"/>
      <c r="AW8492" s="2"/>
      <c r="AX8492" s="2"/>
      <c r="AY8492" s="2"/>
      <c r="AZ8492" s="2"/>
      <c r="BA8492" s="2"/>
      <c r="BB8492" s="2"/>
      <c r="BC8492" s="2"/>
      <c r="BD8492" s="2"/>
      <c r="BE8492" s="2"/>
      <c r="BF8492" s="2"/>
      <c r="BG8492" s="2"/>
      <c r="BH8492" s="2"/>
      <c r="BI8492" s="2"/>
      <c r="BJ8492" s="2"/>
      <c r="BK8492" s="2"/>
      <c r="BL8492" s="2"/>
      <c r="BM8492" s="2"/>
      <c r="BN8492" s="2"/>
      <c r="BO8492" s="2"/>
      <c r="BP8492" s="2"/>
      <c r="BQ8492" s="2"/>
      <c r="BR8492" s="2"/>
      <c r="BS8492" s="2"/>
      <c r="BT8492" s="2"/>
      <c r="BU8492" s="2"/>
      <c r="BV8492" s="2"/>
      <c r="BW8492" s="2"/>
      <c r="BX8492" s="2"/>
      <c r="BY8492" s="2"/>
      <c r="BZ8492" s="2"/>
      <c r="CA8492" s="2"/>
      <c r="CB8492" s="2"/>
      <c r="CC8492" s="2"/>
      <c r="CD8492" s="2"/>
      <c r="CE8492" s="2"/>
    </row>
    <row r="8493" spans="1:83" s="10" customFormat="1" ht="12.75" customHeight="1" x14ac:dyDescent="0.2">
      <c r="A8493" s="51" t="s">
        <v>3857</v>
      </c>
      <c r="B8493" s="9" t="s">
        <v>1305</v>
      </c>
      <c r="C8493" s="66" t="s">
        <v>4035</v>
      </c>
      <c r="D8493" s="44" t="s">
        <v>4494</v>
      </c>
      <c r="E8493" s="54"/>
      <c r="F8493" s="55"/>
      <c r="G8493" s="56">
        <v>4008.2</v>
      </c>
      <c r="H8493" s="57">
        <f t="shared" si="264"/>
        <v>4729.6759999999995</v>
      </c>
      <c r="I8493" s="58">
        <f t="shared" si="265"/>
        <v>0</v>
      </c>
      <c r="J8493" s="59" t="s">
        <v>4027</v>
      </c>
      <c r="K8493" s="59"/>
      <c r="L8493" s="79" t="s">
        <v>13262</v>
      </c>
      <c r="M8493" s="61">
        <v>3.5</v>
      </c>
      <c r="N8493" s="6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  <c r="AX8493" s="2"/>
      <c r="AY8493" s="2"/>
      <c r="AZ8493" s="2"/>
      <c r="BA8493" s="2"/>
      <c r="BB8493" s="2"/>
      <c r="BC8493" s="2"/>
      <c r="BD8493" s="2"/>
      <c r="BE8493" s="2"/>
      <c r="BF8493" s="2"/>
      <c r="BG8493" s="2"/>
      <c r="BH8493" s="2"/>
      <c r="BI8493" s="2"/>
      <c r="BJ8493" s="2"/>
      <c r="BK8493" s="2"/>
      <c r="BL8493" s="2"/>
      <c r="BM8493" s="2"/>
      <c r="BN8493" s="2"/>
      <c r="BO8493" s="2"/>
      <c r="BP8493" s="2"/>
      <c r="BQ8493" s="2"/>
      <c r="BR8493" s="2"/>
      <c r="BS8493" s="2"/>
      <c r="BT8493" s="2"/>
      <c r="BU8493" s="2"/>
      <c r="BV8493" s="2"/>
      <c r="BW8493" s="2"/>
      <c r="BX8493" s="2"/>
      <c r="BY8493" s="2"/>
      <c r="BZ8493" s="2"/>
      <c r="CA8493" s="2"/>
      <c r="CB8493" s="2"/>
      <c r="CC8493" s="2"/>
      <c r="CD8493" s="2"/>
      <c r="CE8493" s="2"/>
    </row>
    <row r="8494" spans="1:83" s="10" customFormat="1" ht="12.75" customHeight="1" x14ac:dyDescent="0.2">
      <c r="A8494" s="64" t="s">
        <v>13621</v>
      </c>
      <c r="B8494" s="9" t="s">
        <v>13622</v>
      </c>
      <c r="C8494" s="66" t="s">
        <v>4035</v>
      </c>
      <c r="D8494" s="44" t="s">
        <v>4494</v>
      </c>
      <c r="E8494" s="54"/>
      <c r="F8494" s="55"/>
      <c r="G8494" s="56">
        <v>128.16999999999999</v>
      </c>
      <c r="H8494" s="57">
        <f t="shared" si="264"/>
        <v>151.24059999999997</v>
      </c>
      <c r="I8494" s="58">
        <f t="shared" si="265"/>
        <v>0</v>
      </c>
      <c r="J8494" s="59"/>
      <c r="K8494" s="59" t="s">
        <v>6938</v>
      </c>
      <c r="L8494" s="60" t="s">
        <v>4414</v>
      </c>
      <c r="M8494" s="61">
        <v>0.12</v>
      </c>
      <c r="N8494" s="6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  <c r="AX8494" s="2"/>
      <c r="AY8494" s="2"/>
      <c r="AZ8494" s="2"/>
      <c r="BA8494" s="2"/>
      <c r="BB8494" s="2"/>
      <c r="BC8494" s="2"/>
      <c r="BD8494" s="2"/>
      <c r="BE8494" s="2"/>
      <c r="BF8494" s="2"/>
      <c r="BG8494" s="2"/>
      <c r="BH8494" s="2"/>
      <c r="BI8494" s="2"/>
      <c r="BJ8494" s="2"/>
      <c r="BK8494" s="2"/>
      <c r="BL8494" s="2"/>
      <c r="BM8494" s="2"/>
      <c r="BN8494" s="2"/>
      <c r="BO8494" s="2"/>
      <c r="BP8494" s="2"/>
      <c r="BQ8494" s="2"/>
      <c r="BR8494" s="2"/>
      <c r="BS8494" s="2"/>
      <c r="BT8494" s="2"/>
      <c r="BU8494" s="2"/>
      <c r="BV8494" s="2"/>
      <c r="BW8494" s="2"/>
      <c r="BX8494" s="2"/>
      <c r="BY8494" s="2"/>
      <c r="BZ8494" s="2"/>
      <c r="CA8494" s="2"/>
      <c r="CB8494" s="2"/>
      <c r="CC8494" s="2"/>
      <c r="CD8494" s="2"/>
      <c r="CE8494" s="2"/>
    </row>
    <row r="8495" spans="1:83" s="10" customFormat="1" ht="12.75" customHeight="1" x14ac:dyDescent="0.2">
      <c r="A8495" s="51" t="s">
        <v>3858</v>
      </c>
      <c r="B8495" s="9" t="s">
        <v>23</v>
      </c>
      <c r="C8495" s="66" t="s">
        <v>4035</v>
      </c>
      <c r="D8495" s="44" t="s">
        <v>4494</v>
      </c>
      <c r="E8495" s="54"/>
      <c r="F8495" s="55"/>
      <c r="G8495" s="56">
        <v>100.18</v>
      </c>
      <c r="H8495" s="57">
        <f t="shared" si="264"/>
        <v>118.2124</v>
      </c>
      <c r="I8495" s="58">
        <f t="shared" si="265"/>
        <v>0</v>
      </c>
      <c r="J8495" s="59" t="s">
        <v>4027</v>
      </c>
      <c r="K8495" s="59"/>
      <c r="L8495" s="79" t="s">
        <v>13623</v>
      </c>
      <c r="M8495" s="61">
        <v>0.115</v>
      </c>
      <c r="N8495" s="6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  <c r="AX8495" s="2"/>
      <c r="AY8495" s="2"/>
      <c r="AZ8495" s="2"/>
      <c r="BA8495" s="2"/>
      <c r="BB8495" s="2"/>
      <c r="BC8495" s="2"/>
      <c r="BD8495" s="2"/>
      <c r="BE8495" s="2"/>
      <c r="BF8495" s="2"/>
      <c r="BG8495" s="2"/>
      <c r="BH8495" s="2"/>
      <c r="BI8495" s="2"/>
      <c r="BJ8495" s="2"/>
      <c r="BK8495" s="2"/>
      <c r="BL8495" s="2"/>
      <c r="BM8495" s="2"/>
      <c r="BN8495" s="2"/>
      <c r="BO8495" s="2"/>
      <c r="BP8495" s="2"/>
      <c r="BQ8495" s="2"/>
      <c r="BR8495" s="2"/>
      <c r="BS8495" s="2"/>
      <c r="BT8495" s="2"/>
      <c r="BU8495" s="2"/>
      <c r="BV8495" s="2"/>
      <c r="BW8495" s="2"/>
      <c r="BX8495" s="2"/>
      <c r="BY8495" s="2"/>
      <c r="BZ8495" s="2"/>
      <c r="CA8495" s="2"/>
      <c r="CB8495" s="2"/>
      <c r="CC8495" s="2"/>
      <c r="CD8495" s="2"/>
      <c r="CE8495" s="2"/>
    </row>
    <row r="8496" spans="1:83" s="10" customFormat="1" ht="12.75" customHeight="1" x14ac:dyDescent="0.2">
      <c r="A8496" s="51" t="s">
        <v>3859</v>
      </c>
      <c r="B8496" s="9" t="s">
        <v>23</v>
      </c>
      <c r="C8496" s="66" t="s">
        <v>4035</v>
      </c>
      <c r="D8496" s="44" t="s">
        <v>4494</v>
      </c>
      <c r="E8496" s="54"/>
      <c r="F8496" s="55"/>
      <c r="G8496" s="56">
        <v>113.36</v>
      </c>
      <c r="H8496" s="57">
        <f t="shared" si="264"/>
        <v>133.76479999999998</v>
      </c>
      <c r="I8496" s="58">
        <f t="shared" si="265"/>
        <v>0</v>
      </c>
      <c r="J8496" s="59" t="s">
        <v>4027</v>
      </c>
      <c r="K8496" s="59"/>
      <c r="L8496" s="79" t="s">
        <v>13624</v>
      </c>
      <c r="M8496" s="61">
        <v>0.115</v>
      </c>
      <c r="N8496" s="6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  <c r="AO8496" s="2"/>
      <c r="AP8496" s="2"/>
      <c r="AQ8496" s="2"/>
      <c r="AR8496" s="2"/>
      <c r="AS8496" s="2"/>
      <c r="AT8496" s="2"/>
      <c r="AU8496" s="2"/>
      <c r="AV8496" s="2"/>
      <c r="AW8496" s="2"/>
      <c r="AX8496" s="2"/>
      <c r="AY8496" s="2"/>
      <c r="AZ8496" s="2"/>
      <c r="BA8496" s="2"/>
      <c r="BB8496" s="2"/>
      <c r="BC8496" s="2"/>
      <c r="BD8496" s="2"/>
      <c r="BE8496" s="2"/>
      <c r="BF8496" s="2"/>
      <c r="BG8496" s="2"/>
      <c r="BH8496" s="2"/>
      <c r="BI8496" s="2"/>
      <c r="BJ8496" s="2"/>
      <c r="BK8496" s="2"/>
      <c r="BL8496" s="2"/>
      <c r="BM8496" s="2"/>
      <c r="BN8496" s="2"/>
      <c r="BO8496" s="2"/>
      <c r="BP8496" s="2"/>
      <c r="BQ8496" s="2"/>
      <c r="BR8496" s="2"/>
      <c r="BS8496" s="2"/>
      <c r="BT8496" s="2"/>
      <c r="BU8496" s="2"/>
      <c r="BV8496" s="2"/>
      <c r="BW8496" s="2"/>
      <c r="BX8496" s="2"/>
      <c r="BY8496" s="2"/>
      <c r="BZ8496" s="2"/>
      <c r="CA8496" s="2"/>
      <c r="CB8496" s="2"/>
      <c r="CC8496" s="2"/>
      <c r="CD8496" s="2"/>
      <c r="CE8496" s="2"/>
    </row>
    <row r="8497" spans="1:83" s="10" customFormat="1" ht="12.75" customHeight="1" x14ac:dyDescent="0.2">
      <c r="A8497" s="51" t="s">
        <v>13625</v>
      </c>
      <c r="B8497" s="9" t="s">
        <v>51</v>
      </c>
      <c r="C8497" s="66" t="s">
        <v>4035</v>
      </c>
      <c r="D8497" s="44" t="s">
        <v>4494</v>
      </c>
      <c r="E8497" s="54"/>
      <c r="F8497" s="55"/>
      <c r="G8497" s="56">
        <v>7892.08</v>
      </c>
      <c r="H8497" s="57">
        <f t="shared" si="264"/>
        <v>9312.6543999999994</v>
      </c>
      <c r="I8497" s="58">
        <f t="shared" si="265"/>
        <v>0</v>
      </c>
      <c r="J8497" s="59" t="s">
        <v>4027</v>
      </c>
      <c r="K8497" s="59"/>
      <c r="L8497" s="60" t="s">
        <v>4029</v>
      </c>
      <c r="M8497" s="61">
        <v>15.1</v>
      </c>
      <c r="N8497" s="6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  <c r="AX8497" s="2"/>
      <c r="AY8497" s="2"/>
      <c r="AZ8497" s="2"/>
      <c r="BA8497" s="2"/>
      <c r="BB8497" s="2"/>
      <c r="BC8497" s="2"/>
      <c r="BD8497" s="2"/>
      <c r="BE8497" s="2"/>
      <c r="BF8497" s="2"/>
      <c r="BG8497" s="2"/>
      <c r="BH8497" s="2"/>
      <c r="BI8497" s="2"/>
      <c r="BJ8497" s="2"/>
      <c r="BK8497" s="2"/>
      <c r="BL8497" s="2"/>
      <c r="BM8497" s="2"/>
      <c r="BN8497" s="2"/>
      <c r="BO8497" s="2"/>
      <c r="BP8497" s="2"/>
      <c r="BQ8497" s="2"/>
      <c r="BR8497" s="2"/>
      <c r="BS8497" s="2"/>
      <c r="BT8497" s="2"/>
      <c r="BU8497" s="2"/>
      <c r="BV8497" s="2"/>
      <c r="BW8497" s="2"/>
      <c r="BX8497" s="2"/>
      <c r="BY8497" s="2"/>
      <c r="BZ8497" s="2"/>
      <c r="CA8497" s="2"/>
      <c r="CB8497" s="2"/>
      <c r="CC8497" s="2"/>
      <c r="CD8497" s="2"/>
      <c r="CE8497" s="2"/>
    </row>
    <row r="8498" spans="1:83" s="10" customFormat="1" ht="12.75" customHeight="1" x14ac:dyDescent="0.2">
      <c r="A8498" s="51" t="s">
        <v>13626</v>
      </c>
      <c r="B8498" s="9" t="s">
        <v>51</v>
      </c>
      <c r="C8498" s="66" t="s">
        <v>4035</v>
      </c>
      <c r="D8498" s="44" t="s">
        <v>4494</v>
      </c>
      <c r="E8498" s="54"/>
      <c r="F8498" s="55"/>
      <c r="G8498" s="56">
        <v>5717.82</v>
      </c>
      <c r="H8498" s="57">
        <f t="shared" si="264"/>
        <v>6747.0275999999994</v>
      </c>
      <c r="I8498" s="58">
        <f t="shared" si="265"/>
        <v>0</v>
      </c>
      <c r="J8498" s="59" t="s">
        <v>4027</v>
      </c>
      <c r="K8498" s="59"/>
      <c r="L8498" s="60" t="s">
        <v>4029</v>
      </c>
      <c r="M8498" s="61">
        <v>9.3000000000000007</v>
      </c>
      <c r="N8498" s="6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  <c r="AX8498" s="2"/>
      <c r="AY8498" s="2"/>
      <c r="AZ8498" s="2"/>
      <c r="BA8498" s="2"/>
      <c r="BB8498" s="2"/>
      <c r="BC8498" s="2"/>
      <c r="BD8498" s="2"/>
      <c r="BE8498" s="2"/>
      <c r="BF8498" s="2"/>
      <c r="BG8498" s="2"/>
      <c r="BH8498" s="2"/>
      <c r="BI8498" s="2"/>
      <c r="BJ8498" s="2"/>
      <c r="BK8498" s="2"/>
      <c r="BL8498" s="2"/>
      <c r="BM8498" s="2"/>
      <c r="BN8498" s="2"/>
      <c r="BO8498" s="2"/>
      <c r="BP8498" s="2"/>
      <c r="BQ8498" s="2"/>
      <c r="BR8498" s="2"/>
      <c r="BS8498" s="2"/>
      <c r="BT8498" s="2"/>
      <c r="BU8498" s="2"/>
      <c r="BV8498" s="2"/>
      <c r="BW8498" s="2"/>
      <c r="BX8498" s="2"/>
      <c r="BY8498" s="2"/>
      <c r="BZ8498" s="2"/>
      <c r="CA8498" s="2"/>
      <c r="CB8498" s="2"/>
      <c r="CC8498" s="2"/>
      <c r="CD8498" s="2"/>
      <c r="CE8498" s="2"/>
    </row>
    <row r="8499" spans="1:83" s="10" customFormat="1" ht="12.75" customHeight="1" x14ac:dyDescent="0.2">
      <c r="A8499" s="51" t="s">
        <v>13627</v>
      </c>
      <c r="B8499" s="9" t="s">
        <v>22</v>
      </c>
      <c r="C8499" s="66" t="s">
        <v>4035</v>
      </c>
      <c r="D8499" s="44" t="s">
        <v>4033</v>
      </c>
      <c r="E8499" s="54"/>
      <c r="F8499" s="55"/>
      <c r="G8499" s="56">
        <v>420</v>
      </c>
      <c r="H8499" s="57">
        <f t="shared" si="264"/>
        <v>495.59999999999997</v>
      </c>
      <c r="I8499" s="58">
        <f t="shared" si="265"/>
        <v>0</v>
      </c>
      <c r="J8499" s="59" t="s">
        <v>4027</v>
      </c>
      <c r="K8499" s="59"/>
      <c r="L8499" s="60" t="s">
        <v>4029</v>
      </c>
      <c r="M8499" s="61">
        <v>3.7999999999999999E-2</v>
      </c>
      <c r="N8499" s="6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  <c r="AX8499" s="2"/>
      <c r="AY8499" s="2"/>
      <c r="AZ8499" s="2"/>
      <c r="BA8499" s="2"/>
      <c r="BB8499" s="2"/>
      <c r="BC8499" s="2"/>
      <c r="BD8499" s="2"/>
      <c r="BE8499" s="2"/>
      <c r="BF8499" s="2"/>
      <c r="BG8499" s="2"/>
      <c r="BH8499" s="2"/>
      <c r="BI8499" s="2"/>
      <c r="BJ8499" s="2"/>
      <c r="BK8499" s="2"/>
      <c r="BL8499" s="2"/>
      <c r="BM8499" s="2"/>
      <c r="BN8499" s="2"/>
      <c r="BO8499" s="2"/>
      <c r="BP8499" s="2"/>
      <c r="BQ8499" s="2"/>
      <c r="BR8499" s="2"/>
      <c r="BS8499" s="2"/>
      <c r="BT8499" s="2"/>
      <c r="BU8499" s="2"/>
      <c r="BV8499" s="2"/>
      <c r="BW8499" s="2"/>
      <c r="BX8499" s="2"/>
      <c r="BY8499" s="2"/>
      <c r="BZ8499" s="2"/>
      <c r="CA8499" s="2"/>
      <c r="CB8499" s="2"/>
      <c r="CC8499" s="2"/>
      <c r="CD8499" s="2"/>
      <c r="CE8499" s="2"/>
    </row>
    <row r="8500" spans="1:83" s="10" customFormat="1" ht="12.75" customHeight="1" x14ac:dyDescent="0.2">
      <c r="A8500" s="51" t="s">
        <v>13628</v>
      </c>
      <c r="B8500" s="9" t="s">
        <v>13629</v>
      </c>
      <c r="C8500" s="66" t="s">
        <v>4035</v>
      </c>
      <c r="D8500" s="44" t="s">
        <v>4033</v>
      </c>
      <c r="E8500" s="54"/>
      <c r="F8500" s="55"/>
      <c r="G8500" s="56">
        <v>200.48</v>
      </c>
      <c r="H8500" s="57">
        <f t="shared" si="264"/>
        <v>236.56639999999999</v>
      </c>
      <c r="I8500" s="58">
        <f t="shared" si="265"/>
        <v>0</v>
      </c>
      <c r="J8500" s="59"/>
      <c r="K8500" s="59"/>
      <c r="L8500" s="60"/>
      <c r="M8500" s="61"/>
      <c r="N8500" s="6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  <c r="AX8500" s="2"/>
      <c r="AY8500" s="2"/>
      <c r="AZ8500" s="2"/>
      <c r="BA8500" s="2"/>
      <c r="BB8500" s="2"/>
      <c r="BC8500" s="2"/>
      <c r="BD8500" s="2"/>
      <c r="BE8500" s="2"/>
      <c r="BF8500" s="2"/>
      <c r="BG8500" s="2"/>
      <c r="BH8500" s="2"/>
      <c r="BI8500" s="2"/>
      <c r="BJ8500" s="2"/>
      <c r="BK8500" s="2"/>
      <c r="BL8500" s="2"/>
      <c r="BM8500" s="2"/>
      <c r="BN8500" s="2"/>
      <c r="BO8500" s="2"/>
      <c r="BP8500" s="2"/>
      <c r="BQ8500" s="2"/>
      <c r="BR8500" s="2"/>
      <c r="BS8500" s="2"/>
      <c r="BT8500" s="2"/>
      <c r="BU8500" s="2"/>
      <c r="BV8500" s="2"/>
      <c r="BW8500" s="2"/>
      <c r="BX8500" s="2"/>
      <c r="BY8500" s="2"/>
      <c r="BZ8500" s="2"/>
      <c r="CA8500" s="2"/>
      <c r="CB8500" s="2"/>
      <c r="CC8500" s="2"/>
      <c r="CD8500" s="2"/>
      <c r="CE8500" s="2"/>
    </row>
    <row r="8501" spans="1:83" s="10" customFormat="1" ht="12.75" customHeight="1" x14ac:dyDescent="0.2">
      <c r="A8501" s="51" t="s">
        <v>13630</v>
      </c>
      <c r="B8501" s="9" t="s">
        <v>3</v>
      </c>
      <c r="C8501" s="66" t="s">
        <v>4035</v>
      </c>
      <c r="D8501" s="44" t="s">
        <v>4033</v>
      </c>
      <c r="E8501" s="54"/>
      <c r="F8501" s="55"/>
      <c r="G8501" s="56">
        <v>88.75</v>
      </c>
      <c r="H8501" s="57">
        <f t="shared" si="264"/>
        <v>104.72499999999999</v>
      </c>
      <c r="I8501" s="58">
        <f t="shared" si="265"/>
        <v>0</v>
      </c>
      <c r="J8501" s="59"/>
      <c r="K8501" s="59"/>
      <c r="L8501" s="60"/>
      <c r="M8501" s="61"/>
      <c r="N8501" s="6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  <c r="AO8501" s="2"/>
      <c r="AP8501" s="2"/>
      <c r="AQ8501" s="2"/>
      <c r="AR8501" s="2"/>
      <c r="AS8501" s="2"/>
      <c r="AT8501" s="2"/>
      <c r="AU8501" s="2"/>
      <c r="AV8501" s="2"/>
      <c r="AW8501" s="2"/>
      <c r="AX8501" s="2"/>
      <c r="AY8501" s="2"/>
      <c r="AZ8501" s="2"/>
      <c r="BA8501" s="2"/>
      <c r="BB8501" s="2"/>
      <c r="BC8501" s="2"/>
      <c r="BD8501" s="2"/>
      <c r="BE8501" s="2"/>
      <c r="BF8501" s="2"/>
      <c r="BG8501" s="2"/>
      <c r="BH8501" s="2"/>
      <c r="BI8501" s="2"/>
      <c r="BJ8501" s="2"/>
      <c r="BK8501" s="2"/>
      <c r="BL8501" s="2"/>
      <c r="BM8501" s="2"/>
      <c r="BN8501" s="2"/>
      <c r="BO8501" s="2"/>
      <c r="BP8501" s="2"/>
      <c r="BQ8501" s="2"/>
      <c r="BR8501" s="2"/>
      <c r="BS8501" s="2"/>
      <c r="BT8501" s="2"/>
      <c r="BU8501" s="2"/>
      <c r="BV8501" s="2"/>
      <c r="BW8501" s="2"/>
      <c r="BX8501" s="2"/>
      <c r="BY8501" s="2"/>
      <c r="BZ8501" s="2"/>
      <c r="CA8501" s="2"/>
      <c r="CB8501" s="2"/>
      <c r="CC8501" s="2"/>
      <c r="CD8501" s="2"/>
      <c r="CE8501" s="2"/>
    </row>
    <row r="8502" spans="1:83" s="10" customFormat="1" ht="12.75" customHeight="1" x14ac:dyDescent="0.2">
      <c r="A8502" s="51" t="s">
        <v>3860</v>
      </c>
      <c r="B8502" s="9" t="s">
        <v>671</v>
      </c>
      <c r="C8502" s="66" t="s">
        <v>4035</v>
      </c>
      <c r="D8502" s="44" t="s">
        <v>4237</v>
      </c>
      <c r="E8502" s="54"/>
      <c r="F8502" s="55"/>
      <c r="G8502" s="56">
        <v>646.54999999999995</v>
      </c>
      <c r="H8502" s="57">
        <f t="shared" si="264"/>
        <v>762.92899999999986</v>
      </c>
      <c r="I8502" s="58">
        <f t="shared" si="265"/>
        <v>0</v>
      </c>
      <c r="J8502" s="59" t="s">
        <v>4027</v>
      </c>
      <c r="K8502" s="59"/>
      <c r="L8502" s="60" t="s">
        <v>4414</v>
      </c>
      <c r="M8502" s="61">
        <v>0.48</v>
      </c>
      <c r="N8502" s="6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  <c r="AO8502" s="2"/>
      <c r="AP8502" s="2"/>
      <c r="AQ8502" s="2"/>
      <c r="AR8502" s="2"/>
      <c r="AS8502" s="2"/>
      <c r="AT8502" s="2"/>
      <c r="AU8502" s="2"/>
      <c r="AV8502" s="2"/>
      <c r="AW8502" s="2"/>
      <c r="AX8502" s="2"/>
      <c r="AY8502" s="2"/>
      <c r="AZ8502" s="2"/>
      <c r="BA8502" s="2"/>
      <c r="BB8502" s="2"/>
      <c r="BC8502" s="2"/>
      <c r="BD8502" s="2"/>
      <c r="BE8502" s="2"/>
      <c r="BF8502" s="2"/>
      <c r="BG8502" s="2"/>
      <c r="BH8502" s="2"/>
      <c r="BI8502" s="2"/>
      <c r="BJ8502" s="2"/>
      <c r="BK8502" s="2"/>
      <c r="BL8502" s="2"/>
      <c r="BM8502" s="2"/>
      <c r="BN8502" s="2"/>
      <c r="BO8502" s="2"/>
      <c r="BP8502" s="2"/>
      <c r="BQ8502" s="2"/>
      <c r="BR8502" s="2"/>
      <c r="BS8502" s="2"/>
      <c r="BT8502" s="2"/>
      <c r="BU8502" s="2"/>
      <c r="BV8502" s="2"/>
      <c r="BW8502" s="2"/>
      <c r="BX8502" s="2"/>
      <c r="BY8502" s="2"/>
      <c r="BZ8502" s="2"/>
      <c r="CA8502" s="2"/>
      <c r="CB8502" s="2"/>
      <c r="CC8502" s="2"/>
      <c r="CD8502" s="2"/>
      <c r="CE8502" s="2"/>
    </row>
    <row r="8503" spans="1:83" s="10" customFormat="1" ht="12.75" customHeight="1" x14ac:dyDescent="0.2">
      <c r="A8503" s="51" t="s">
        <v>3861</v>
      </c>
      <c r="B8503" s="9" t="s">
        <v>679</v>
      </c>
      <c r="C8503" s="66" t="s">
        <v>4035</v>
      </c>
      <c r="D8503" s="44" t="s">
        <v>4237</v>
      </c>
      <c r="E8503" s="54"/>
      <c r="F8503" s="55"/>
      <c r="G8503" s="56">
        <v>3873.21</v>
      </c>
      <c r="H8503" s="57">
        <f t="shared" si="264"/>
        <v>4570.3877999999995</v>
      </c>
      <c r="I8503" s="58">
        <f t="shared" si="265"/>
        <v>0</v>
      </c>
      <c r="J8503" s="59" t="s">
        <v>4027</v>
      </c>
      <c r="K8503" s="59"/>
      <c r="L8503" s="60" t="s">
        <v>7724</v>
      </c>
      <c r="M8503" s="61">
        <v>11.85</v>
      </c>
      <c r="N8503" s="6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  <c r="AO8503" s="2"/>
      <c r="AP8503" s="2"/>
      <c r="AQ8503" s="2"/>
      <c r="AR8503" s="2"/>
      <c r="AS8503" s="2"/>
      <c r="AT8503" s="2"/>
      <c r="AU8503" s="2"/>
      <c r="AV8503" s="2"/>
      <c r="AW8503" s="2"/>
      <c r="AX8503" s="2"/>
      <c r="AY8503" s="2"/>
      <c r="AZ8503" s="2"/>
      <c r="BA8503" s="2"/>
      <c r="BB8503" s="2"/>
      <c r="BC8503" s="2"/>
      <c r="BD8503" s="2"/>
      <c r="BE8503" s="2"/>
      <c r="BF8503" s="2"/>
      <c r="BG8503" s="2"/>
      <c r="BH8503" s="2"/>
      <c r="BI8503" s="2"/>
      <c r="BJ8503" s="2"/>
      <c r="BK8503" s="2"/>
      <c r="BL8503" s="2"/>
      <c r="BM8503" s="2"/>
      <c r="BN8503" s="2"/>
      <c r="BO8503" s="2"/>
      <c r="BP8503" s="2"/>
      <c r="BQ8503" s="2"/>
      <c r="BR8503" s="2"/>
      <c r="BS8503" s="2"/>
      <c r="BT8503" s="2"/>
      <c r="BU8503" s="2"/>
      <c r="BV8503" s="2"/>
      <c r="BW8503" s="2"/>
      <c r="BX8503" s="2"/>
      <c r="BY8503" s="2"/>
      <c r="BZ8503" s="2"/>
      <c r="CA8503" s="2"/>
      <c r="CB8503" s="2"/>
      <c r="CC8503" s="2"/>
      <c r="CD8503" s="2"/>
      <c r="CE8503" s="2"/>
    </row>
    <row r="8504" spans="1:83" s="10" customFormat="1" ht="12.75" customHeight="1" x14ac:dyDescent="0.2">
      <c r="A8504" s="51" t="s">
        <v>13631</v>
      </c>
      <c r="B8504" s="9" t="s">
        <v>679</v>
      </c>
      <c r="C8504" s="66" t="s">
        <v>4035</v>
      </c>
      <c r="D8504" s="44" t="s">
        <v>4237</v>
      </c>
      <c r="E8504" s="54"/>
      <c r="F8504" s="55"/>
      <c r="G8504" s="56">
        <v>3029.07</v>
      </c>
      <c r="H8504" s="57">
        <f t="shared" si="264"/>
        <v>3574.3026</v>
      </c>
      <c r="I8504" s="58">
        <f t="shared" si="265"/>
        <v>0</v>
      </c>
      <c r="J8504" s="59" t="s">
        <v>4027</v>
      </c>
      <c r="K8504" s="59"/>
      <c r="L8504" s="60" t="s">
        <v>4029</v>
      </c>
      <c r="M8504" s="61">
        <v>10.9</v>
      </c>
      <c r="N8504" s="6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  <c r="AO8504" s="2"/>
      <c r="AP8504" s="2"/>
      <c r="AQ8504" s="2"/>
      <c r="AR8504" s="2"/>
      <c r="AS8504" s="2"/>
      <c r="AT8504" s="2"/>
      <c r="AU8504" s="2"/>
      <c r="AV8504" s="2"/>
      <c r="AW8504" s="2"/>
      <c r="AX8504" s="2"/>
      <c r="AY8504" s="2"/>
      <c r="AZ8504" s="2"/>
      <c r="BA8504" s="2"/>
      <c r="BB8504" s="2"/>
      <c r="BC8504" s="2"/>
      <c r="BD8504" s="2"/>
      <c r="BE8504" s="2"/>
      <c r="BF8504" s="2"/>
      <c r="BG8504" s="2"/>
      <c r="BH8504" s="2"/>
      <c r="BI8504" s="2"/>
      <c r="BJ8504" s="2"/>
      <c r="BK8504" s="2"/>
      <c r="BL8504" s="2"/>
      <c r="BM8504" s="2"/>
      <c r="BN8504" s="2"/>
      <c r="BO8504" s="2"/>
      <c r="BP8504" s="2"/>
      <c r="BQ8504" s="2"/>
      <c r="BR8504" s="2"/>
      <c r="BS8504" s="2"/>
      <c r="BT8504" s="2"/>
      <c r="BU8504" s="2"/>
      <c r="BV8504" s="2"/>
      <c r="BW8504" s="2"/>
      <c r="BX8504" s="2"/>
      <c r="BY8504" s="2"/>
      <c r="BZ8504" s="2"/>
      <c r="CA8504" s="2"/>
      <c r="CB8504" s="2"/>
      <c r="CC8504" s="2"/>
      <c r="CD8504" s="2"/>
      <c r="CE8504" s="2"/>
    </row>
    <row r="8505" spans="1:83" s="10" customFormat="1" ht="12.75" customHeight="1" x14ac:dyDescent="0.2">
      <c r="A8505" s="51" t="s">
        <v>3862</v>
      </c>
      <c r="B8505" s="9" t="s">
        <v>1298</v>
      </c>
      <c r="C8505" s="66" t="s">
        <v>4035</v>
      </c>
      <c r="D8505" s="44" t="s">
        <v>4237</v>
      </c>
      <c r="E8505" s="54"/>
      <c r="F8505" s="55"/>
      <c r="G8505" s="56">
        <v>2200</v>
      </c>
      <c r="H8505" s="57">
        <f t="shared" si="264"/>
        <v>2596</v>
      </c>
      <c r="I8505" s="58">
        <f t="shared" si="265"/>
        <v>0</v>
      </c>
      <c r="J8505" s="59" t="s">
        <v>4027</v>
      </c>
      <c r="K8505" s="59"/>
      <c r="L8505" s="79" t="s">
        <v>13632</v>
      </c>
      <c r="M8505" s="61">
        <v>2.5</v>
      </c>
      <c r="N8505" s="6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  <c r="AO8505" s="2"/>
      <c r="AP8505" s="2"/>
      <c r="AQ8505" s="2"/>
      <c r="AR8505" s="2"/>
      <c r="AS8505" s="2"/>
      <c r="AT8505" s="2"/>
      <c r="AU8505" s="2"/>
      <c r="AV8505" s="2"/>
      <c r="AW8505" s="2"/>
      <c r="AX8505" s="2"/>
      <c r="AY8505" s="2"/>
      <c r="AZ8505" s="2"/>
      <c r="BA8505" s="2"/>
      <c r="BB8505" s="2"/>
      <c r="BC8505" s="2"/>
      <c r="BD8505" s="2"/>
      <c r="BE8505" s="2"/>
      <c r="BF8505" s="2"/>
      <c r="BG8505" s="2"/>
      <c r="BH8505" s="2"/>
      <c r="BI8505" s="2"/>
      <c r="BJ8505" s="2"/>
      <c r="BK8505" s="2"/>
      <c r="BL8505" s="2"/>
      <c r="BM8505" s="2"/>
      <c r="BN8505" s="2"/>
      <c r="BO8505" s="2"/>
      <c r="BP8505" s="2"/>
      <c r="BQ8505" s="2"/>
      <c r="BR8505" s="2"/>
      <c r="BS8505" s="2"/>
      <c r="BT8505" s="2"/>
      <c r="BU8505" s="2"/>
      <c r="BV8505" s="2"/>
      <c r="BW8505" s="2"/>
      <c r="BX8505" s="2"/>
      <c r="BY8505" s="2"/>
      <c r="BZ8505" s="2"/>
      <c r="CA8505" s="2"/>
      <c r="CB8505" s="2"/>
      <c r="CC8505" s="2"/>
      <c r="CD8505" s="2"/>
      <c r="CE8505" s="2"/>
    </row>
    <row r="8506" spans="1:83" s="10" customFormat="1" ht="12.75" customHeight="1" x14ac:dyDescent="0.2">
      <c r="A8506" s="63" t="s">
        <v>13633</v>
      </c>
      <c r="B8506" s="9" t="s">
        <v>13634</v>
      </c>
      <c r="C8506" s="53" t="s">
        <v>4007</v>
      </c>
      <c r="D8506" s="44"/>
      <c r="E8506" s="54"/>
      <c r="F8506" s="55"/>
      <c r="G8506" s="56">
        <v>471.78</v>
      </c>
      <c r="H8506" s="57">
        <f t="shared" si="264"/>
        <v>556.70039999999995</v>
      </c>
      <c r="I8506" s="58">
        <f t="shared" si="265"/>
        <v>0</v>
      </c>
      <c r="J8506" s="59" t="s">
        <v>4287</v>
      </c>
      <c r="K8506" s="59" t="s">
        <v>13635</v>
      </c>
      <c r="L8506" s="60"/>
      <c r="M8506" s="61"/>
      <c r="N8506" s="6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  <c r="AO8506" s="2"/>
      <c r="AP8506" s="2"/>
      <c r="AQ8506" s="2"/>
      <c r="AR8506" s="2"/>
      <c r="AS8506" s="2"/>
      <c r="AT8506" s="2"/>
      <c r="AU8506" s="2"/>
      <c r="AV8506" s="2"/>
      <c r="AW8506" s="2"/>
      <c r="AX8506" s="2"/>
      <c r="AY8506" s="2"/>
      <c r="AZ8506" s="2"/>
      <c r="BA8506" s="2"/>
      <c r="BB8506" s="2"/>
      <c r="BC8506" s="2"/>
      <c r="BD8506" s="2"/>
      <c r="BE8506" s="2"/>
      <c r="BF8506" s="2"/>
      <c r="BG8506" s="2"/>
      <c r="BH8506" s="2"/>
      <c r="BI8506" s="2"/>
      <c r="BJ8506" s="2"/>
      <c r="BK8506" s="2"/>
      <c r="BL8506" s="2"/>
      <c r="BM8506" s="2"/>
      <c r="BN8506" s="2"/>
      <c r="BO8506" s="2"/>
      <c r="BP8506" s="2"/>
      <c r="BQ8506" s="2"/>
      <c r="BR8506" s="2"/>
      <c r="BS8506" s="2"/>
      <c r="BT8506" s="2"/>
      <c r="BU8506" s="2"/>
      <c r="BV8506" s="2"/>
      <c r="BW8506" s="2"/>
      <c r="BX8506" s="2"/>
      <c r="BY8506" s="2"/>
      <c r="BZ8506" s="2"/>
      <c r="CA8506" s="2"/>
      <c r="CB8506" s="2"/>
      <c r="CC8506" s="2"/>
      <c r="CD8506" s="2"/>
      <c r="CE8506" s="2"/>
    </row>
    <row r="8507" spans="1:83" s="10" customFormat="1" ht="12.75" customHeight="1" x14ac:dyDescent="0.2">
      <c r="A8507" s="64" t="s">
        <v>13636</v>
      </c>
      <c r="B8507" s="9" t="s">
        <v>13637</v>
      </c>
      <c r="C8507" s="53" t="s">
        <v>4007</v>
      </c>
      <c r="D8507" s="44" t="s">
        <v>4945</v>
      </c>
      <c r="E8507" s="54"/>
      <c r="F8507" s="55"/>
      <c r="G8507" s="56">
        <v>6100</v>
      </c>
      <c r="H8507" s="57">
        <f t="shared" si="264"/>
        <v>7198</v>
      </c>
      <c r="I8507" s="58">
        <f t="shared" si="265"/>
        <v>0</v>
      </c>
      <c r="J8507" s="59" t="s">
        <v>4027</v>
      </c>
      <c r="K8507" s="59" t="s">
        <v>10069</v>
      </c>
      <c r="L8507" s="60" t="s">
        <v>7773</v>
      </c>
      <c r="M8507" s="61">
        <v>3</v>
      </c>
      <c r="N8507" s="6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  <c r="AO8507" s="2"/>
      <c r="AP8507" s="2"/>
      <c r="AQ8507" s="2"/>
      <c r="AR8507" s="2"/>
      <c r="AS8507" s="2"/>
      <c r="AT8507" s="2"/>
      <c r="AU8507" s="2"/>
      <c r="AV8507" s="2"/>
      <c r="AW8507" s="2"/>
      <c r="AX8507" s="2"/>
      <c r="AY8507" s="2"/>
      <c r="AZ8507" s="2"/>
      <c r="BA8507" s="2"/>
      <c r="BB8507" s="2"/>
      <c r="BC8507" s="2"/>
      <c r="BD8507" s="2"/>
      <c r="BE8507" s="2"/>
      <c r="BF8507" s="2"/>
      <c r="BG8507" s="2"/>
      <c r="BH8507" s="2"/>
      <c r="BI8507" s="2"/>
      <c r="BJ8507" s="2"/>
      <c r="BK8507" s="2"/>
      <c r="BL8507" s="2"/>
      <c r="BM8507" s="2"/>
      <c r="BN8507" s="2"/>
      <c r="BO8507" s="2"/>
      <c r="BP8507" s="2"/>
      <c r="BQ8507" s="2"/>
      <c r="BR8507" s="2"/>
      <c r="BS8507" s="2"/>
      <c r="BT8507" s="2"/>
      <c r="BU8507" s="2"/>
      <c r="BV8507" s="2"/>
      <c r="BW8507" s="2"/>
      <c r="BX8507" s="2"/>
      <c r="BY8507" s="2"/>
      <c r="BZ8507" s="2"/>
      <c r="CA8507" s="2"/>
      <c r="CB8507" s="2"/>
      <c r="CC8507" s="2"/>
      <c r="CD8507" s="2"/>
      <c r="CE8507" s="2"/>
    </row>
    <row r="8508" spans="1:83" s="10" customFormat="1" ht="12.75" customHeight="1" x14ac:dyDescent="0.2">
      <c r="A8508" s="64" t="s">
        <v>13638</v>
      </c>
      <c r="B8508" s="9" t="s">
        <v>13639</v>
      </c>
      <c r="C8508" s="53" t="s">
        <v>4007</v>
      </c>
      <c r="D8508" s="44" t="s">
        <v>4945</v>
      </c>
      <c r="E8508" s="54"/>
      <c r="F8508" s="55"/>
      <c r="G8508" s="56">
        <v>6100</v>
      </c>
      <c r="H8508" s="57">
        <f t="shared" si="264"/>
        <v>7198</v>
      </c>
      <c r="I8508" s="58">
        <f t="shared" si="265"/>
        <v>0</v>
      </c>
      <c r="J8508" s="59" t="s">
        <v>4027</v>
      </c>
      <c r="K8508" s="59" t="s">
        <v>10069</v>
      </c>
      <c r="L8508" s="60" t="s">
        <v>13640</v>
      </c>
      <c r="M8508" s="61">
        <v>3</v>
      </c>
      <c r="N8508" s="6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  <c r="AX8508" s="2"/>
      <c r="AY8508" s="2"/>
      <c r="AZ8508" s="2"/>
      <c r="BA8508" s="2"/>
      <c r="BB8508" s="2"/>
      <c r="BC8508" s="2"/>
      <c r="BD8508" s="2"/>
      <c r="BE8508" s="2"/>
      <c r="BF8508" s="2"/>
      <c r="BG8508" s="2"/>
      <c r="BH8508" s="2"/>
      <c r="BI8508" s="2"/>
      <c r="BJ8508" s="2"/>
      <c r="BK8508" s="2"/>
      <c r="BL8508" s="2"/>
      <c r="BM8508" s="2"/>
      <c r="BN8508" s="2"/>
      <c r="BO8508" s="2"/>
      <c r="BP8508" s="2"/>
      <c r="BQ8508" s="2"/>
      <c r="BR8508" s="2"/>
      <c r="BS8508" s="2"/>
      <c r="BT8508" s="2"/>
      <c r="BU8508" s="2"/>
      <c r="BV8508" s="2"/>
      <c r="BW8508" s="2"/>
      <c r="BX8508" s="2"/>
      <c r="BY8508" s="2"/>
      <c r="BZ8508" s="2"/>
      <c r="CA8508" s="2"/>
      <c r="CB8508" s="2"/>
      <c r="CC8508" s="2"/>
      <c r="CD8508" s="2"/>
      <c r="CE8508" s="2"/>
    </row>
    <row r="8509" spans="1:83" s="10" customFormat="1" ht="12.75" customHeight="1" x14ac:dyDescent="0.2">
      <c r="A8509" s="64" t="s">
        <v>13641</v>
      </c>
      <c r="B8509" s="9" t="s">
        <v>47</v>
      </c>
      <c r="C8509" s="53" t="s">
        <v>4007</v>
      </c>
      <c r="D8509" s="44" t="s">
        <v>4945</v>
      </c>
      <c r="E8509" s="54"/>
      <c r="F8509" s="55"/>
      <c r="G8509" s="56">
        <v>6020</v>
      </c>
      <c r="H8509" s="57">
        <f t="shared" si="264"/>
        <v>7103.5999999999995</v>
      </c>
      <c r="I8509" s="58">
        <f t="shared" si="265"/>
        <v>0</v>
      </c>
      <c r="J8509" s="59" t="s">
        <v>4027</v>
      </c>
      <c r="K8509" s="59" t="s">
        <v>10069</v>
      </c>
      <c r="L8509" s="60" t="s">
        <v>7773</v>
      </c>
      <c r="M8509" s="61">
        <v>4</v>
      </c>
      <c r="N8509" s="6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  <c r="AX8509" s="2"/>
      <c r="AY8509" s="2"/>
      <c r="AZ8509" s="2"/>
      <c r="BA8509" s="2"/>
      <c r="BB8509" s="2"/>
      <c r="BC8509" s="2"/>
      <c r="BD8509" s="2"/>
      <c r="BE8509" s="2"/>
      <c r="BF8509" s="2"/>
      <c r="BG8509" s="2"/>
      <c r="BH8509" s="2"/>
      <c r="BI8509" s="2"/>
      <c r="BJ8509" s="2"/>
      <c r="BK8509" s="2"/>
      <c r="BL8509" s="2"/>
      <c r="BM8509" s="2"/>
      <c r="BN8509" s="2"/>
      <c r="BO8509" s="2"/>
      <c r="BP8509" s="2"/>
      <c r="BQ8509" s="2"/>
      <c r="BR8509" s="2"/>
      <c r="BS8509" s="2"/>
      <c r="BT8509" s="2"/>
      <c r="BU8509" s="2"/>
      <c r="BV8509" s="2"/>
      <c r="BW8509" s="2"/>
      <c r="BX8509" s="2"/>
      <c r="BY8509" s="2"/>
      <c r="BZ8509" s="2"/>
      <c r="CA8509" s="2"/>
      <c r="CB8509" s="2"/>
      <c r="CC8509" s="2"/>
      <c r="CD8509" s="2"/>
      <c r="CE8509" s="2"/>
    </row>
    <row r="8510" spans="1:83" s="10" customFormat="1" ht="12.75" customHeight="1" x14ac:dyDescent="0.2">
      <c r="A8510" s="64" t="s">
        <v>13642</v>
      </c>
      <c r="B8510" s="9" t="s">
        <v>47</v>
      </c>
      <c r="C8510" s="53" t="s">
        <v>4007</v>
      </c>
      <c r="D8510" s="44" t="s">
        <v>4945</v>
      </c>
      <c r="E8510" s="54"/>
      <c r="F8510" s="55"/>
      <c r="G8510" s="56">
        <v>6020</v>
      </c>
      <c r="H8510" s="57">
        <f t="shared" si="264"/>
        <v>7103.5999999999995</v>
      </c>
      <c r="I8510" s="58">
        <f t="shared" si="265"/>
        <v>0</v>
      </c>
      <c r="J8510" s="59" t="s">
        <v>4027</v>
      </c>
      <c r="K8510" s="59" t="s">
        <v>10069</v>
      </c>
      <c r="L8510" s="60" t="s">
        <v>8821</v>
      </c>
      <c r="M8510" s="61">
        <v>4</v>
      </c>
      <c r="N8510" s="6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  <c r="AX8510" s="2"/>
      <c r="AY8510" s="2"/>
      <c r="AZ8510" s="2"/>
      <c r="BA8510" s="2"/>
      <c r="BB8510" s="2"/>
      <c r="BC8510" s="2"/>
      <c r="BD8510" s="2"/>
      <c r="BE8510" s="2"/>
      <c r="BF8510" s="2"/>
      <c r="BG8510" s="2"/>
      <c r="BH8510" s="2"/>
      <c r="BI8510" s="2"/>
      <c r="BJ8510" s="2"/>
      <c r="BK8510" s="2"/>
      <c r="BL8510" s="2"/>
      <c r="BM8510" s="2"/>
      <c r="BN8510" s="2"/>
      <c r="BO8510" s="2"/>
      <c r="BP8510" s="2"/>
      <c r="BQ8510" s="2"/>
      <c r="BR8510" s="2"/>
      <c r="BS8510" s="2"/>
      <c r="BT8510" s="2"/>
      <c r="BU8510" s="2"/>
      <c r="BV8510" s="2"/>
      <c r="BW8510" s="2"/>
      <c r="BX8510" s="2"/>
      <c r="BY8510" s="2"/>
      <c r="BZ8510" s="2"/>
      <c r="CA8510" s="2"/>
      <c r="CB8510" s="2"/>
      <c r="CC8510" s="2"/>
      <c r="CD8510" s="2"/>
      <c r="CE8510" s="2"/>
    </row>
    <row r="8511" spans="1:83" s="10" customFormat="1" ht="12.75" customHeight="1" x14ac:dyDescent="0.2">
      <c r="A8511" s="51" t="s">
        <v>13643</v>
      </c>
      <c r="B8511" s="9" t="s">
        <v>13644</v>
      </c>
      <c r="C8511" s="66" t="s">
        <v>4035</v>
      </c>
      <c r="D8511" s="44" t="s">
        <v>4945</v>
      </c>
      <c r="E8511" s="54"/>
      <c r="F8511" s="55"/>
      <c r="G8511" s="56">
        <v>1267.83</v>
      </c>
      <c r="H8511" s="57">
        <f t="shared" si="264"/>
        <v>1496.0393999999999</v>
      </c>
      <c r="I8511" s="58">
        <f t="shared" si="265"/>
        <v>0</v>
      </c>
      <c r="J8511" s="59" t="s">
        <v>4027</v>
      </c>
      <c r="K8511" s="59"/>
      <c r="L8511" s="60" t="s">
        <v>4029</v>
      </c>
      <c r="M8511" s="61">
        <v>4.32</v>
      </c>
      <c r="N8511" s="6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  <c r="AO8511" s="2"/>
      <c r="AP8511" s="2"/>
      <c r="AQ8511" s="2"/>
      <c r="AR8511" s="2"/>
      <c r="AS8511" s="2"/>
      <c r="AT8511" s="2"/>
      <c r="AU8511" s="2"/>
      <c r="AV8511" s="2"/>
      <c r="AW8511" s="2"/>
      <c r="AX8511" s="2"/>
      <c r="AY8511" s="2"/>
      <c r="AZ8511" s="2"/>
      <c r="BA8511" s="2"/>
      <c r="BB8511" s="2"/>
      <c r="BC8511" s="2"/>
      <c r="BD8511" s="2"/>
      <c r="BE8511" s="2"/>
      <c r="BF8511" s="2"/>
      <c r="BG8511" s="2"/>
      <c r="BH8511" s="2"/>
      <c r="BI8511" s="2"/>
      <c r="BJ8511" s="2"/>
      <c r="BK8511" s="2"/>
      <c r="BL8511" s="2"/>
      <c r="BM8511" s="2"/>
      <c r="BN8511" s="2"/>
      <c r="BO8511" s="2"/>
      <c r="BP8511" s="2"/>
      <c r="BQ8511" s="2"/>
      <c r="BR8511" s="2"/>
      <c r="BS8511" s="2"/>
      <c r="BT8511" s="2"/>
      <c r="BU8511" s="2"/>
      <c r="BV8511" s="2"/>
      <c r="BW8511" s="2"/>
      <c r="BX8511" s="2"/>
      <c r="BY8511" s="2"/>
      <c r="BZ8511" s="2"/>
      <c r="CA8511" s="2"/>
      <c r="CB8511" s="2"/>
      <c r="CC8511" s="2"/>
      <c r="CD8511" s="2"/>
      <c r="CE8511" s="2"/>
    </row>
    <row r="8512" spans="1:83" s="10" customFormat="1" ht="12.75" customHeight="1" x14ac:dyDescent="0.2">
      <c r="A8512" s="64" t="s">
        <v>13645</v>
      </c>
      <c r="B8512" s="9" t="s">
        <v>13646</v>
      </c>
      <c r="C8512" s="66" t="s">
        <v>4035</v>
      </c>
      <c r="D8512" s="44" t="s">
        <v>4410</v>
      </c>
      <c r="E8512" s="54"/>
      <c r="F8512" s="55"/>
      <c r="G8512" s="56">
        <v>264.64</v>
      </c>
      <c r="H8512" s="57">
        <f t="shared" si="264"/>
        <v>312.27519999999998</v>
      </c>
      <c r="I8512" s="58">
        <f t="shared" si="265"/>
        <v>0</v>
      </c>
      <c r="J8512" s="59" t="s">
        <v>4015</v>
      </c>
      <c r="K8512" s="59" t="s">
        <v>6938</v>
      </c>
      <c r="L8512" s="68" t="s">
        <v>4015</v>
      </c>
      <c r="M8512" s="61"/>
      <c r="N8512" s="6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  <c r="AO8512" s="2"/>
      <c r="AP8512" s="2"/>
      <c r="AQ8512" s="2"/>
      <c r="AR8512" s="2"/>
      <c r="AS8512" s="2"/>
      <c r="AT8512" s="2"/>
      <c r="AU8512" s="2"/>
      <c r="AV8512" s="2"/>
      <c r="AW8512" s="2"/>
      <c r="AX8512" s="2"/>
      <c r="AY8512" s="2"/>
      <c r="AZ8512" s="2"/>
      <c r="BA8512" s="2"/>
      <c r="BB8512" s="2"/>
      <c r="BC8512" s="2"/>
      <c r="BD8512" s="2"/>
      <c r="BE8512" s="2"/>
      <c r="BF8512" s="2"/>
      <c r="BG8512" s="2"/>
      <c r="BH8512" s="2"/>
      <c r="BI8512" s="2"/>
      <c r="BJ8512" s="2"/>
      <c r="BK8512" s="2"/>
      <c r="BL8512" s="2"/>
      <c r="BM8512" s="2"/>
      <c r="BN8512" s="2"/>
      <c r="BO8512" s="2"/>
      <c r="BP8512" s="2"/>
      <c r="BQ8512" s="2"/>
      <c r="BR8512" s="2"/>
      <c r="BS8512" s="2"/>
      <c r="BT8512" s="2"/>
      <c r="BU8512" s="2"/>
      <c r="BV8512" s="2"/>
      <c r="BW8512" s="2"/>
      <c r="BX8512" s="2"/>
      <c r="BY8512" s="2"/>
      <c r="BZ8512" s="2"/>
      <c r="CA8512" s="2"/>
      <c r="CB8512" s="2"/>
      <c r="CC8512" s="2"/>
      <c r="CD8512" s="2"/>
      <c r="CE8512" s="2"/>
    </row>
    <row r="8513" spans="1:83" s="10" customFormat="1" ht="12.75" customHeight="1" x14ac:dyDescent="0.2">
      <c r="A8513" s="51" t="s">
        <v>3863</v>
      </c>
      <c r="B8513" s="9" t="s">
        <v>1300</v>
      </c>
      <c r="C8513" s="66" t="s">
        <v>4035</v>
      </c>
      <c r="D8513" s="44" t="s">
        <v>4410</v>
      </c>
      <c r="E8513" s="54"/>
      <c r="F8513" s="55"/>
      <c r="G8513" s="56">
        <v>5000</v>
      </c>
      <c r="H8513" s="57">
        <f t="shared" si="264"/>
        <v>5900</v>
      </c>
      <c r="I8513" s="58">
        <f t="shared" si="265"/>
        <v>0</v>
      </c>
      <c r="J8513" s="59" t="s">
        <v>4027</v>
      </c>
      <c r="K8513" s="59"/>
      <c r="L8513" s="60" t="s">
        <v>4321</v>
      </c>
      <c r="M8513" s="61">
        <v>3.2</v>
      </c>
      <c r="N8513" s="6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  <c r="AO8513" s="2"/>
      <c r="AP8513" s="2"/>
      <c r="AQ8513" s="2"/>
      <c r="AR8513" s="2"/>
      <c r="AS8513" s="2"/>
      <c r="AT8513" s="2"/>
      <c r="AU8513" s="2"/>
      <c r="AV8513" s="2"/>
      <c r="AW8513" s="2"/>
      <c r="AX8513" s="2"/>
      <c r="AY8513" s="2"/>
      <c r="AZ8513" s="2"/>
      <c r="BA8513" s="2"/>
      <c r="BB8513" s="2"/>
      <c r="BC8513" s="2"/>
      <c r="BD8513" s="2"/>
      <c r="BE8513" s="2"/>
      <c r="BF8513" s="2"/>
      <c r="BG8513" s="2"/>
      <c r="BH8513" s="2"/>
      <c r="BI8513" s="2"/>
      <c r="BJ8513" s="2"/>
      <c r="BK8513" s="2"/>
      <c r="BL8513" s="2"/>
      <c r="BM8513" s="2"/>
      <c r="BN8513" s="2"/>
      <c r="BO8513" s="2"/>
      <c r="BP8513" s="2"/>
      <c r="BQ8513" s="2"/>
      <c r="BR8513" s="2"/>
      <c r="BS8513" s="2"/>
      <c r="BT8513" s="2"/>
      <c r="BU8513" s="2"/>
      <c r="BV8513" s="2"/>
      <c r="BW8513" s="2"/>
      <c r="BX8513" s="2"/>
      <c r="BY8513" s="2"/>
      <c r="BZ8513" s="2"/>
      <c r="CA8513" s="2"/>
      <c r="CB8513" s="2"/>
      <c r="CC8513" s="2"/>
      <c r="CD8513" s="2"/>
      <c r="CE8513" s="2"/>
    </row>
    <row r="8514" spans="1:83" s="10" customFormat="1" ht="12.75" customHeight="1" x14ac:dyDescent="0.2">
      <c r="A8514" s="64" t="s">
        <v>13647</v>
      </c>
      <c r="B8514" s="9" t="s">
        <v>426</v>
      </c>
      <c r="C8514" s="53" t="s">
        <v>4007</v>
      </c>
      <c r="D8514" s="44" t="s">
        <v>4319</v>
      </c>
      <c r="E8514" s="54"/>
      <c r="F8514" s="55"/>
      <c r="G8514" s="56">
        <v>2117.65</v>
      </c>
      <c r="H8514" s="57">
        <f t="shared" si="264"/>
        <v>2498.8269999999998</v>
      </c>
      <c r="I8514" s="58">
        <f t="shared" si="265"/>
        <v>0</v>
      </c>
      <c r="J8514" s="59" t="s">
        <v>4027</v>
      </c>
      <c r="K8514" s="59" t="s">
        <v>13648</v>
      </c>
      <c r="L8514" s="60" t="s">
        <v>4348</v>
      </c>
      <c r="M8514" s="61">
        <v>0.7</v>
      </c>
      <c r="N8514" s="6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  <c r="AO8514" s="2"/>
      <c r="AP8514" s="2"/>
      <c r="AQ8514" s="2"/>
      <c r="AR8514" s="2"/>
      <c r="AS8514" s="2"/>
      <c r="AT8514" s="2"/>
      <c r="AU8514" s="2"/>
      <c r="AV8514" s="2"/>
      <c r="AW8514" s="2"/>
      <c r="AX8514" s="2"/>
      <c r="AY8514" s="2"/>
      <c r="AZ8514" s="2"/>
      <c r="BA8514" s="2"/>
      <c r="BB8514" s="2"/>
      <c r="BC8514" s="2"/>
      <c r="BD8514" s="2"/>
      <c r="BE8514" s="2"/>
      <c r="BF8514" s="2"/>
      <c r="BG8514" s="2"/>
      <c r="BH8514" s="2"/>
      <c r="BI8514" s="2"/>
      <c r="BJ8514" s="2"/>
      <c r="BK8514" s="2"/>
      <c r="BL8514" s="2"/>
      <c r="BM8514" s="2"/>
      <c r="BN8514" s="2"/>
      <c r="BO8514" s="2"/>
      <c r="BP8514" s="2"/>
      <c r="BQ8514" s="2"/>
      <c r="BR8514" s="2"/>
      <c r="BS8514" s="2"/>
      <c r="BT8514" s="2"/>
      <c r="BU8514" s="2"/>
      <c r="BV8514" s="2"/>
      <c r="BW8514" s="2"/>
      <c r="BX8514" s="2"/>
      <c r="BY8514" s="2"/>
      <c r="BZ8514" s="2"/>
      <c r="CA8514" s="2"/>
      <c r="CB8514" s="2"/>
      <c r="CC8514" s="2"/>
      <c r="CD8514" s="2"/>
      <c r="CE8514" s="2"/>
    </row>
    <row r="8515" spans="1:83" s="10" customFormat="1" ht="12.75" customHeight="1" x14ac:dyDescent="0.2">
      <c r="A8515" s="51" t="s">
        <v>3864</v>
      </c>
      <c r="B8515" s="9" t="s">
        <v>293</v>
      </c>
      <c r="C8515" s="66" t="s">
        <v>4035</v>
      </c>
      <c r="D8515" s="44" t="s">
        <v>4319</v>
      </c>
      <c r="E8515" s="54"/>
      <c r="F8515" s="55"/>
      <c r="G8515" s="56">
        <v>20</v>
      </c>
      <c r="H8515" s="57">
        <f t="shared" si="264"/>
        <v>23.599999999999998</v>
      </c>
      <c r="I8515" s="58">
        <f t="shared" si="265"/>
        <v>0</v>
      </c>
      <c r="J8515" s="59" t="s">
        <v>4027</v>
      </c>
      <c r="K8515" s="59"/>
      <c r="L8515" s="65">
        <v>6370</v>
      </c>
      <c r="M8515" s="61">
        <v>2E-3</v>
      </c>
      <c r="N8515" s="6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  <c r="AX8515" s="2"/>
      <c r="AY8515" s="2"/>
      <c r="AZ8515" s="2"/>
      <c r="BA8515" s="2"/>
      <c r="BB8515" s="2"/>
      <c r="BC8515" s="2"/>
      <c r="BD8515" s="2"/>
      <c r="BE8515" s="2"/>
      <c r="BF8515" s="2"/>
      <c r="BG8515" s="2"/>
      <c r="BH8515" s="2"/>
      <c r="BI8515" s="2"/>
      <c r="BJ8515" s="2"/>
      <c r="BK8515" s="2"/>
      <c r="BL8515" s="2"/>
      <c r="BM8515" s="2"/>
      <c r="BN8515" s="2"/>
      <c r="BO8515" s="2"/>
      <c r="BP8515" s="2"/>
      <c r="BQ8515" s="2"/>
      <c r="BR8515" s="2"/>
      <c r="BS8515" s="2"/>
      <c r="BT8515" s="2"/>
      <c r="BU8515" s="2"/>
      <c r="BV8515" s="2"/>
      <c r="BW8515" s="2"/>
      <c r="BX8515" s="2"/>
      <c r="BY8515" s="2"/>
      <c r="BZ8515" s="2"/>
      <c r="CA8515" s="2"/>
      <c r="CB8515" s="2"/>
      <c r="CC8515" s="2"/>
      <c r="CD8515" s="2"/>
      <c r="CE8515" s="2"/>
    </row>
    <row r="8516" spans="1:83" s="10" customFormat="1" ht="12.75" customHeight="1" x14ac:dyDescent="0.2">
      <c r="A8516" s="51" t="s">
        <v>3865</v>
      </c>
      <c r="B8516" s="9" t="s">
        <v>907</v>
      </c>
      <c r="C8516" s="66" t="s">
        <v>4035</v>
      </c>
      <c r="D8516" s="44" t="s">
        <v>4319</v>
      </c>
      <c r="E8516" s="54"/>
      <c r="F8516" s="55"/>
      <c r="G8516" s="56">
        <v>1782</v>
      </c>
      <c r="H8516" s="57">
        <f t="shared" si="264"/>
        <v>2102.7599999999998</v>
      </c>
      <c r="I8516" s="58">
        <f t="shared" si="265"/>
        <v>0</v>
      </c>
      <c r="J8516" s="59" t="s">
        <v>4027</v>
      </c>
      <c r="K8516" s="59"/>
      <c r="L8516" s="60" t="s">
        <v>4321</v>
      </c>
      <c r="M8516" s="61">
        <v>0.53200000000000003</v>
      </c>
      <c r="N8516" s="6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  <c r="AO8516" s="2"/>
      <c r="AP8516" s="2"/>
      <c r="AQ8516" s="2"/>
      <c r="AR8516" s="2"/>
      <c r="AS8516" s="2"/>
      <c r="AT8516" s="2"/>
      <c r="AU8516" s="2"/>
      <c r="AV8516" s="2"/>
      <c r="AW8516" s="2"/>
      <c r="AX8516" s="2"/>
      <c r="AY8516" s="2"/>
      <c r="AZ8516" s="2"/>
      <c r="BA8516" s="2"/>
      <c r="BB8516" s="2"/>
      <c r="BC8516" s="2"/>
      <c r="BD8516" s="2"/>
      <c r="BE8516" s="2"/>
      <c r="BF8516" s="2"/>
      <c r="BG8516" s="2"/>
      <c r="BH8516" s="2"/>
      <c r="BI8516" s="2"/>
      <c r="BJ8516" s="2"/>
      <c r="BK8516" s="2"/>
      <c r="BL8516" s="2"/>
      <c r="BM8516" s="2"/>
      <c r="BN8516" s="2"/>
      <c r="BO8516" s="2"/>
      <c r="BP8516" s="2"/>
      <c r="BQ8516" s="2"/>
      <c r="BR8516" s="2"/>
      <c r="BS8516" s="2"/>
      <c r="BT8516" s="2"/>
      <c r="BU8516" s="2"/>
      <c r="BV8516" s="2"/>
      <c r="BW8516" s="2"/>
      <c r="BX8516" s="2"/>
      <c r="BY8516" s="2"/>
      <c r="BZ8516" s="2"/>
      <c r="CA8516" s="2"/>
      <c r="CB8516" s="2"/>
      <c r="CC8516" s="2"/>
      <c r="CD8516" s="2"/>
      <c r="CE8516" s="2"/>
    </row>
    <row r="8517" spans="1:83" s="10" customFormat="1" ht="12.75" customHeight="1" x14ac:dyDescent="0.2">
      <c r="A8517" s="64" t="s">
        <v>3866</v>
      </c>
      <c r="B8517" s="9" t="s">
        <v>968</v>
      </c>
      <c r="C8517" s="66" t="s">
        <v>4035</v>
      </c>
      <c r="D8517" s="44" t="s">
        <v>4748</v>
      </c>
      <c r="E8517" s="54"/>
      <c r="F8517" s="55"/>
      <c r="G8517" s="56">
        <v>2700</v>
      </c>
      <c r="H8517" s="57">
        <f t="shared" si="264"/>
        <v>3186</v>
      </c>
      <c r="I8517" s="58">
        <f t="shared" si="265"/>
        <v>0</v>
      </c>
      <c r="J8517" s="59" t="s">
        <v>4027</v>
      </c>
      <c r="K8517" s="59" t="s">
        <v>7624</v>
      </c>
      <c r="L8517" s="60" t="s">
        <v>4348</v>
      </c>
      <c r="M8517" s="61">
        <v>2.5</v>
      </c>
      <c r="N8517" s="6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  <c r="AX8517" s="2"/>
      <c r="AY8517" s="2"/>
      <c r="AZ8517" s="2"/>
      <c r="BA8517" s="2"/>
      <c r="BB8517" s="2"/>
      <c r="BC8517" s="2"/>
      <c r="BD8517" s="2"/>
      <c r="BE8517" s="2"/>
      <c r="BF8517" s="2"/>
      <c r="BG8517" s="2"/>
      <c r="BH8517" s="2"/>
      <c r="BI8517" s="2"/>
      <c r="BJ8517" s="2"/>
      <c r="BK8517" s="2"/>
      <c r="BL8517" s="2"/>
      <c r="BM8517" s="2"/>
      <c r="BN8517" s="2"/>
      <c r="BO8517" s="2"/>
      <c r="BP8517" s="2"/>
      <c r="BQ8517" s="2"/>
      <c r="BR8517" s="2"/>
      <c r="BS8517" s="2"/>
      <c r="BT8517" s="2"/>
      <c r="BU8517" s="2"/>
      <c r="BV8517" s="2"/>
      <c r="BW8517" s="2"/>
      <c r="BX8517" s="2"/>
      <c r="BY8517" s="2"/>
      <c r="BZ8517" s="2"/>
      <c r="CA8517" s="2"/>
      <c r="CB8517" s="2"/>
      <c r="CC8517" s="2"/>
      <c r="CD8517" s="2"/>
      <c r="CE8517" s="2"/>
    </row>
    <row r="8518" spans="1:83" s="10" customFormat="1" ht="12.75" customHeight="1" x14ac:dyDescent="0.2">
      <c r="A8518" s="51" t="s">
        <v>3867</v>
      </c>
      <c r="B8518" s="9" t="s">
        <v>1306</v>
      </c>
      <c r="C8518" s="66" t="s">
        <v>4035</v>
      </c>
      <c r="D8518" s="44" t="s">
        <v>4748</v>
      </c>
      <c r="E8518" s="54"/>
      <c r="F8518" s="55"/>
      <c r="G8518" s="56">
        <v>60</v>
      </c>
      <c r="H8518" s="57">
        <f t="shared" si="264"/>
        <v>70.8</v>
      </c>
      <c r="I8518" s="58">
        <f t="shared" si="265"/>
        <v>0</v>
      </c>
      <c r="J8518" s="59" t="s">
        <v>4027</v>
      </c>
      <c r="K8518" s="59"/>
      <c r="L8518" s="73" t="s">
        <v>13065</v>
      </c>
      <c r="M8518" s="61">
        <v>0.05</v>
      </c>
      <c r="N8518" s="6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  <c r="AX8518" s="2"/>
      <c r="AY8518" s="2"/>
      <c r="AZ8518" s="2"/>
      <c r="BA8518" s="2"/>
      <c r="BB8518" s="2"/>
      <c r="BC8518" s="2"/>
      <c r="BD8518" s="2"/>
      <c r="BE8518" s="2"/>
      <c r="BF8518" s="2"/>
      <c r="BG8518" s="2"/>
      <c r="BH8518" s="2"/>
      <c r="BI8518" s="2"/>
      <c r="BJ8518" s="2"/>
      <c r="BK8518" s="2"/>
      <c r="BL8518" s="2"/>
      <c r="BM8518" s="2"/>
      <c r="BN8518" s="2"/>
      <c r="BO8518" s="2"/>
      <c r="BP8518" s="2"/>
      <c r="BQ8518" s="2"/>
      <c r="BR8518" s="2"/>
      <c r="BS8518" s="2"/>
      <c r="BT8518" s="2"/>
      <c r="BU8518" s="2"/>
      <c r="BV8518" s="2"/>
      <c r="BW8518" s="2"/>
      <c r="BX8518" s="2"/>
      <c r="BY8518" s="2"/>
      <c r="BZ8518" s="2"/>
      <c r="CA8518" s="2"/>
      <c r="CB8518" s="2"/>
      <c r="CC8518" s="2"/>
      <c r="CD8518" s="2"/>
      <c r="CE8518" s="2"/>
    </row>
    <row r="8519" spans="1:83" s="10" customFormat="1" ht="12.75" customHeight="1" x14ac:dyDescent="0.2">
      <c r="A8519" s="64" t="s">
        <v>13649</v>
      </c>
      <c r="B8519" s="9" t="s">
        <v>10055</v>
      </c>
      <c r="C8519" s="53" t="s">
        <v>4007</v>
      </c>
      <c r="D8519" s="44" t="s">
        <v>4237</v>
      </c>
      <c r="E8519" s="54"/>
      <c r="F8519" s="55"/>
      <c r="G8519" s="56">
        <v>12470</v>
      </c>
      <c r="H8519" s="57">
        <f t="shared" si="264"/>
        <v>14714.599999999999</v>
      </c>
      <c r="I8519" s="58">
        <f t="shared" si="265"/>
        <v>0</v>
      </c>
      <c r="J8519" s="59"/>
      <c r="K8519" s="59" t="s">
        <v>6950</v>
      </c>
      <c r="L8519" s="60" t="s">
        <v>13650</v>
      </c>
      <c r="M8519" s="61"/>
      <c r="N8519" s="6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  <c r="AX8519" s="2"/>
      <c r="AY8519" s="2"/>
      <c r="AZ8519" s="2"/>
      <c r="BA8519" s="2"/>
      <c r="BB8519" s="2"/>
      <c r="BC8519" s="2"/>
      <c r="BD8519" s="2"/>
      <c r="BE8519" s="2"/>
      <c r="BF8519" s="2"/>
      <c r="BG8519" s="2"/>
      <c r="BH8519" s="2"/>
      <c r="BI8519" s="2"/>
      <c r="BJ8519" s="2"/>
      <c r="BK8519" s="2"/>
      <c r="BL8519" s="2"/>
      <c r="BM8519" s="2"/>
      <c r="BN8519" s="2"/>
      <c r="BO8519" s="2"/>
      <c r="BP8519" s="2"/>
      <c r="BQ8519" s="2"/>
      <c r="BR8519" s="2"/>
      <c r="BS8519" s="2"/>
      <c r="BT8519" s="2"/>
      <c r="BU8519" s="2"/>
      <c r="BV8519" s="2"/>
      <c r="BW8519" s="2"/>
      <c r="BX8519" s="2"/>
      <c r="BY8519" s="2"/>
      <c r="BZ8519" s="2"/>
      <c r="CA8519" s="2"/>
      <c r="CB8519" s="2"/>
      <c r="CC8519" s="2"/>
      <c r="CD8519" s="2"/>
      <c r="CE8519" s="2"/>
    </row>
    <row r="8520" spans="1:83" s="10" customFormat="1" ht="12.75" customHeight="1" x14ac:dyDescent="0.2">
      <c r="A8520" s="51" t="s">
        <v>3868</v>
      </c>
      <c r="B8520" s="9" t="s">
        <v>46</v>
      </c>
      <c r="C8520" s="66" t="s">
        <v>4035</v>
      </c>
      <c r="D8520" s="44" t="s">
        <v>4494</v>
      </c>
      <c r="E8520" s="54"/>
      <c r="F8520" s="55"/>
      <c r="G8520" s="56">
        <v>185</v>
      </c>
      <c r="H8520" s="57">
        <f t="shared" ref="H8520:H8583" si="266">G8520*1.18</f>
        <v>218.29999999999998</v>
      </c>
      <c r="I8520" s="58">
        <f t="shared" ref="I8520:I8583" si="267">H8520*F8520</f>
        <v>0</v>
      </c>
      <c r="J8520" s="59"/>
      <c r="K8520" s="59"/>
      <c r="L8520" s="60" t="s">
        <v>4119</v>
      </c>
      <c r="M8520" s="61"/>
      <c r="N8520" s="6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  <c r="AX8520" s="2"/>
      <c r="AY8520" s="2"/>
      <c r="AZ8520" s="2"/>
      <c r="BA8520" s="2"/>
      <c r="BB8520" s="2"/>
      <c r="BC8520" s="2"/>
      <c r="BD8520" s="2"/>
      <c r="BE8520" s="2"/>
      <c r="BF8520" s="2"/>
      <c r="BG8520" s="2"/>
      <c r="BH8520" s="2"/>
      <c r="BI8520" s="2"/>
      <c r="BJ8520" s="2"/>
      <c r="BK8520" s="2"/>
      <c r="BL8520" s="2"/>
      <c r="BM8520" s="2"/>
      <c r="BN8520" s="2"/>
      <c r="BO8520" s="2"/>
      <c r="BP8520" s="2"/>
      <c r="BQ8520" s="2"/>
      <c r="BR8520" s="2"/>
      <c r="BS8520" s="2"/>
      <c r="BT8520" s="2"/>
      <c r="BU8520" s="2"/>
      <c r="BV8520" s="2"/>
      <c r="BW8520" s="2"/>
      <c r="BX8520" s="2"/>
      <c r="BY8520" s="2"/>
      <c r="BZ8520" s="2"/>
      <c r="CA8520" s="2"/>
      <c r="CB8520" s="2"/>
      <c r="CC8520" s="2"/>
      <c r="CD8520" s="2"/>
      <c r="CE8520" s="2"/>
    </row>
    <row r="8521" spans="1:83" s="10" customFormat="1" ht="12.75" customHeight="1" x14ac:dyDescent="0.2">
      <c r="A8521" s="51" t="s">
        <v>3869</v>
      </c>
      <c r="B8521" s="9" t="s">
        <v>1248</v>
      </c>
      <c r="C8521" s="66" t="s">
        <v>4035</v>
      </c>
      <c r="D8521" s="44" t="s">
        <v>4410</v>
      </c>
      <c r="E8521" s="54"/>
      <c r="F8521" s="55"/>
      <c r="G8521" s="56">
        <v>1500</v>
      </c>
      <c r="H8521" s="57">
        <f t="shared" si="266"/>
        <v>1770</v>
      </c>
      <c r="I8521" s="58">
        <f t="shared" si="267"/>
        <v>0</v>
      </c>
      <c r="J8521" s="59"/>
      <c r="K8521" s="59"/>
      <c r="L8521" s="60"/>
      <c r="M8521" s="61"/>
      <c r="N8521" s="6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  <c r="AO8521" s="2"/>
      <c r="AP8521" s="2"/>
      <c r="AQ8521" s="2"/>
      <c r="AR8521" s="2"/>
      <c r="AS8521" s="2"/>
      <c r="AT8521" s="2"/>
      <c r="AU8521" s="2"/>
      <c r="AV8521" s="2"/>
      <c r="AW8521" s="2"/>
      <c r="AX8521" s="2"/>
      <c r="AY8521" s="2"/>
      <c r="AZ8521" s="2"/>
      <c r="BA8521" s="2"/>
      <c r="BB8521" s="2"/>
      <c r="BC8521" s="2"/>
      <c r="BD8521" s="2"/>
      <c r="BE8521" s="2"/>
      <c r="BF8521" s="2"/>
      <c r="BG8521" s="2"/>
      <c r="BH8521" s="2"/>
      <c r="BI8521" s="2"/>
      <c r="BJ8521" s="2"/>
      <c r="BK8521" s="2"/>
      <c r="BL8521" s="2"/>
      <c r="BM8521" s="2"/>
      <c r="BN8521" s="2"/>
      <c r="BO8521" s="2"/>
      <c r="BP8521" s="2"/>
      <c r="BQ8521" s="2"/>
      <c r="BR8521" s="2"/>
      <c r="BS8521" s="2"/>
      <c r="BT8521" s="2"/>
      <c r="BU8521" s="2"/>
      <c r="BV8521" s="2"/>
      <c r="BW8521" s="2"/>
      <c r="BX8521" s="2"/>
      <c r="BY8521" s="2"/>
      <c r="BZ8521" s="2"/>
      <c r="CA8521" s="2"/>
      <c r="CB8521" s="2"/>
      <c r="CC8521" s="2"/>
      <c r="CD8521" s="2"/>
      <c r="CE8521" s="2"/>
    </row>
    <row r="8522" spans="1:83" s="10" customFormat="1" ht="12.75" customHeight="1" x14ac:dyDescent="0.2">
      <c r="A8522" s="51" t="s">
        <v>3870</v>
      </c>
      <c r="B8522" s="9" t="s">
        <v>1249</v>
      </c>
      <c r="C8522" s="66" t="s">
        <v>4035</v>
      </c>
      <c r="D8522" s="44" t="s">
        <v>4410</v>
      </c>
      <c r="E8522" s="54"/>
      <c r="F8522" s="55"/>
      <c r="G8522" s="56">
        <v>1500</v>
      </c>
      <c r="H8522" s="57">
        <f t="shared" si="266"/>
        <v>1770</v>
      </c>
      <c r="I8522" s="58">
        <f t="shared" si="267"/>
        <v>0</v>
      </c>
      <c r="J8522" s="59"/>
      <c r="K8522" s="59"/>
      <c r="L8522" s="60"/>
      <c r="M8522" s="61"/>
      <c r="N8522" s="6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  <c r="AO8522" s="2"/>
      <c r="AP8522" s="2"/>
      <c r="AQ8522" s="2"/>
      <c r="AR8522" s="2"/>
      <c r="AS8522" s="2"/>
      <c r="AT8522" s="2"/>
      <c r="AU8522" s="2"/>
      <c r="AV8522" s="2"/>
      <c r="AW8522" s="2"/>
      <c r="AX8522" s="2"/>
      <c r="AY8522" s="2"/>
      <c r="AZ8522" s="2"/>
      <c r="BA8522" s="2"/>
      <c r="BB8522" s="2"/>
      <c r="BC8522" s="2"/>
      <c r="BD8522" s="2"/>
      <c r="BE8522" s="2"/>
      <c r="BF8522" s="2"/>
      <c r="BG8522" s="2"/>
      <c r="BH8522" s="2"/>
      <c r="BI8522" s="2"/>
      <c r="BJ8522" s="2"/>
      <c r="BK8522" s="2"/>
      <c r="BL8522" s="2"/>
      <c r="BM8522" s="2"/>
      <c r="BN8522" s="2"/>
      <c r="BO8522" s="2"/>
      <c r="BP8522" s="2"/>
      <c r="BQ8522" s="2"/>
      <c r="BR8522" s="2"/>
      <c r="BS8522" s="2"/>
      <c r="BT8522" s="2"/>
      <c r="BU8522" s="2"/>
      <c r="BV8522" s="2"/>
      <c r="BW8522" s="2"/>
      <c r="BX8522" s="2"/>
      <c r="BY8522" s="2"/>
      <c r="BZ8522" s="2"/>
      <c r="CA8522" s="2"/>
      <c r="CB8522" s="2"/>
      <c r="CC8522" s="2"/>
      <c r="CD8522" s="2"/>
      <c r="CE8522" s="2"/>
    </row>
    <row r="8523" spans="1:83" s="10" customFormat="1" ht="12.75" customHeight="1" x14ac:dyDescent="0.2">
      <c r="A8523" s="69" t="s">
        <v>13651</v>
      </c>
      <c r="B8523" s="9" t="s">
        <v>21</v>
      </c>
      <c r="C8523" s="66" t="s">
        <v>4035</v>
      </c>
      <c r="D8523" s="44" t="s">
        <v>4410</v>
      </c>
      <c r="E8523" s="54"/>
      <c r="F8523" s="55"/>
      <c r="G8523" s="56">
        <v>450</v>
      </c>
      <c r="H8523" s="57">
        <f t="shared" si="266"/>
        <v>531</v>
      </c>
      <c r="I8523" s="58">
        <f t="shared" si="267"/>
        <v>0</v>
      </c>
      <c r="J8523" s="59"/>
      <c r="K8523" s="59"/>
      <c r="L8523" s="60" t="s">
        <v>4029</v>
      </c>
      <c r="M8523" s="61"/>
      <c r="N8523" s="6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  <c r="AO8523" s="2"/>
      <c r="AP8523" s="2"/>
      <c r="AQ8523" s="2"/>
      <c r="AR8523" s="2"/>
      <c r="AS8523" s="2"/>
      <c r="AT8523" s="2"/>
      <c r="AU8523" s="2"/>
      <c r="AV8523" s="2"/>
      <c r="AW8523" s="2"/>
      <c r="AX8523" s="2"/>
      <c r="AY8523" s="2"/>
      <c r="AZ8523" s="2"/>
      <c r="BA8523" s="2"/>
      <c r="BB8523" s="2"/>
      <c r="BC8523" s="2"/>
      <c r="BD8523" s="2"/>
      <c r="BE8523" s="2"/>
      <c r="BF8523" s="2"/>
      <c r="BG8523" s="2"/>
      <c r="BH8523" s="2"/>
      <c r="BI8523" s="2"/>
      <c r="BJ8523" s="2"/>
      <c r="BK8523" s="2"/>
      <c r="BL8523" s="2"/>
      <c r="BM8523" s="2"/>
      <c r="BN8523" s="2"/>
      <c r="BO8523" s="2"/>
      <c r="BP8523" s="2"/>
      <c r="BQ8523" s="2"/>
      <c r="BR8523" s="2"/>
      <c r="BS8523" s="2"/>
      <c r="BT8523" s="2"/>
      <c r="BU8523" s="2"/>
      <c r="BV8523" s="2"/>
      <c r="BW8523" s="2"/>
      <c r="BX8523" s="2"/>
      <c r="BY8523" s="2"/>
      <c r="BZ8523" s="2"/>
      <c r="CA8523" s="2"/>
      <c r="CB8523" s="2"/>
      <c r="CC8523" s="2"/>
      <c r="CD8523" s="2"/>
      <c r="CE8523" s="2"/>
    </row>
    <row r="8524" spans="1:83" s="10" customFormat="1" ht="12.75" customHeight="1" x14ac:dyDescent="0.2">
      <c r="A8524" s="64" t="s">
        <v>3871</v>
      </c>
      <c r="B8524" s="9" t="s">
        <v>1307</v>
      </c>
      <c r="C8524" s="66" t="s">
        <v>4035</v>
      </c>
      <c r="D8524" s="44" t="s">
        <v>4410</v>
      </c>
      <c r="E8524" s="54"/>
      <c r="F8524" s="55"/>
      <c r="G8524" s="56">
        <v>1700</v>
      </c>
      <c r="H8524" s="57">
        <f t="shared" si="266"/>
        <v>2006</v>
      </c>
      <c r="I8524" s="58">
        <f t="shared" si="267"/>
        <v>0</v>
      </c>
      <c r="J8524" s="59"/>
      <c r="K8524" s="59"/>
      <c r="L8524" s="60"/>
      <c r="M8524" s="61">
        <v>5.64</v>
      </c>
      <c r="N8524" s="6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  <c r="AO8524" s="2"/>
      <c r="AP8524" s="2"/>
      <c r="AQ8524" s="2"/>
      <c r="AR8524" s="2"/>
      <c r="AS8524" s="2"/>
      <c r="AT8524" s="2"/>
      <c r="AU8524" s="2"/>
      <c r="AV8524" s="2"/>
      <c r="AW8524" s="2"/>
      <c r="AX8524" s="2"/>
      <c r="AY8524" s="2"/>
      <c r="AZ8524" s="2"/>
      <c r="BA8524" s="2"/>
      <c r="BB8524" s="2"/>
      <c r="BC8524" s="2"/>
      <c r="BD8524" s="2"/>
      <c r="BE8524" s="2"/>
      <c r="BF8524" s="2"/>
      <c r="BG8524" s="2"/>
      <c r="BH8524" s="2"/>
      <c r="BI8524" s="2"/>
      <c r="BJ8524" s="2"/>
      <c r="BK8524" s="2"/>
      <c r="BL8524" s="2"/>
      <c r="BM8524" s="2"/>
      <c r="BN8524" s="2"/>
      <c r="BO8524" s="2"/>
      <c r="BP8524" s="2"/>
      <c r="BQ8524" s="2"/>
      <c r="BR8524" s="2"/>
      <c r="BS8524" s="2"/>
      <c r="BT8524" s="2"/>
      <c r="BU8524" s="2"/>
      <c r="BV8524" s="2"/>
      <c r="BW8524" s="2"/>
      <c r="BX8524" s="2"/>
      <c r="BY8524" s="2"/>
      <c r="BZ8524" s="2"/>
      <c r="CA8524" s="2"/>
      <c r="CB8524" s="2"/>
      <c r="CC8524" s="2"/>
      <c r="CD8524" s="2"/>
      <c r="CE8524" s="2"/>
    </row>
    <row r="8525" spans="1:83" s="10" customFormat="1" ht="12.75" customHeight="1" x14ac:dyDescent="0.2">
      <c r="A8525" s="64" t="s">
        <v>3872</v>
      </c>
      <c r="B8525" s="9" t="s">
        <v>965</v>
      </c>
      <c r="C8525" s="66" t="s">
        <v>4035</v>
      </c>
      <c r="D8525" s="44" t="s">
        <v>4410</v>
      </c>
      <c r="E8525" s="54"/>
      <c r="F8525" s="55"/>
      <c r="G8525" s="56">
        <v>4729.8</v>
      </c>
      <c r="H8525" s="57">
        <f t="shared" si="266"/>
        <v>5581.1639999999998</v>
      </c>
      <c r="I8525" s="58">
        <f t="shared" si="267"/>
        <v>0</v>
      </c>
      <c r="J8525" s="59"/>
      <c r="K8525" s="59"/>
      <c r="L8525" s="65">
        <v>6370</v>
      </c>
      <c r="M8525" s="61">
        <v>3.2</v>
      </c>
      <c r="N8525" s="6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  <c r="AO8525" s="2"/>
      <c r="AP8525" s="2"/>
      <c r="AQ8525" s="2"/>
      <c r="AR8525" s="2"/>
      <c r="AS8525" s="2"/>
      <c r="AT8525" s="2"/>
      <c r="AU8525" s="2"/>
      <c r="AV8525" s="2"/>
      <c r="AW8525" s="2"/>
      <c r="AX8525" s="2"/>
      <c r="AY8525" s="2"/>
      <c r="AZ8525" s="2"/>
      <c r="BA8525" s="2"/>
      <c r="BB8525" s="2"/>
      <c r="BC8525" s="2"/>
      <c r="BD8525" s="2"/>
      <c r="BE8525" s="2"/>
      <c r="BF8525" s="2"/>
      <c r="BG8525" s="2"/>
      <c r="BH8525" s="2"/>
      <c r="BI8525" s="2"/>
      <c r="BJ8525" s="2"/>
      <c r="BK8525" s="2"/>
      <c r="BL8525" s="2"/>
      <c r="BM8525" s="2"/>
      <c r="BN8525" s="2"/>
      <c r="BO8525" s="2"/>
      <c r="BP8525" s="2"/>
      <c r="BQ8525" s="2"/>
      <c r="BR8525" s="2"/>
      <c r="BS8525" s="2"/>
      <c r="BT8525" s="2"/>
      <c r="BU8525" s="2"/>
      <c r="BV8525" s="2"/>
      <c r="BW8525" s="2"/>
      <c r="BX8525" s="2"/>
      <c r="BY8525" s="2"/>
      <c r="BZ8525" s="2"/>
      <c r="CA8525" s="2"/>
      <c r="CB8525" s="2"/>
      <c r="CC8525" s="2"/>
      <c r="CD8525" s="2"/>
      <c r="CE8525" s="2"/>
    </row>
    <row r="8526" spans="1:83" s="10" customFormat="1" ht="12.75" customHeight="1" x14ac:dyDescent="0.2">
      <c r="A8526" s="64" t="s">
        <v>3873</v>
      </c>
      <c r="B8526" s="9" t="s">
        <v>1308</v>
      </c>
      <c r="C8526" s="66" t="s">
        <v>4035</v>
      </c>
      <c r="D8526" s="44" t="s">
        <v>4410</v>
      </c>
      <c r="E8526" s="54"/>
      <c r="F8526" s="55"/>
      <c r="G8526" s="56">
        <v>1600</v>
      </c>
      <c r="H8526" s="57">
        <f t="shared" si="266"/>
        <v>1888</v>
      </c>
      <c r="I8526" s="58">
        <f t="shared" si="267"/>
        <v>0</v>
      </c>
      <c r="J8526" s="59"/>
      <c r="K8526" s="59"/>
      <c r="L8526" s="65">
        <v>6370</v>
      </c>
      <c r="M8526" s="61">
        <v>6.6</v>
      </c>
      <c r="N8526" s="6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  <c r="AO8526" s="2"/>
      <c r="AP8526" s="2"/>
      <c r="AQ8526" s="2"/>
      <c r="AR8526" s="2"/>
      <c r="AS8526" s="2"/>
      <c r="AT8526" s="2"/>
      <c r="AU8526" s="2"/>
      <c r="AV8526" s="2"/>
      <c r="AW8526" s="2"/>
      <c r="AX8526" s="2"/>
      <c r="AY8526" s="2"/>
      <c r="AZ8526" s="2"/>
      <c r="BA8526" s="2"/>
      <c r="BB8526" s="2"/>
      <c r="BC8526" s="2"/>
      <c r="BD8526" s="2"/>
      <c r="BE8526" s="2"/>
      <c r="BF8526" s="2"/>
      <c r="BG8526" s="2"/>
      <c r="BH8526" s="2"/>
      <c r="BI8526" s="2"/>
      <c r="BJ8526" s="2"/>
      <c r="BK8526" s="2"/>
      <c r="BL8526" s="2"/>
      <c r="BM8526" s="2"/>
      <c r="BN8526" s="2"/>
      <c r="BO8526" s="2"/>
      <c r="BP8526" s="2"/>
      <c r="BQ8526" s="2"/>
      <c r="BR8526" s="2"/>
      <c r="BS8526" s="2"/>
      <c r="BT8526" s="2"/>
      <c r="BU8526" s="2"/>
      <c r="BV8526" s="2"/>
      <c r="BW8526" s="2"/>
      <c r="BX8526" s="2"/>
      <c r="BY8526" s="2"/>
      <c r="BZ8526" s="2"/>
      <c r="CA8526" s="2"/>
      <c r="CB8526" s="2"/>
      <c r="CC8526" s="2"/>
      <c r="CD8526" s="2"/>
      <c r="CE8526" s="2"/>
    </row>
    <row r="8527" spans="1:83" s="10" customFormat="1" ht="12.75" customHeight="1" x14ac:dyDescent="0.2">
      <c r="A8527" s="64" t="s">
        <v>13652</v>
      </c>
      <c r="B8527" s="9" t="s">
        <v>38</v>
      </c>
      <c r="C8527" s="66" t="s">
        <v>4035</v>
      </c>
      <c r="D8527" s="44" t="s">
        <v>4319</v>
      </c>
      <c r="E8527" s="54"/>
      <c r="F8527" s="55"/>
      <c r="G8527" s="56">
        <v>21000</v>
      </c>
      <c r="H8527" s="57">
        <f t="shared" si="266"/>
        <v>24780</v>
      </c>
      <c r="I8527" s="58">
        <f t="shared" si="267"/>
        <v>0</v>
      </c>
      <c r="J8527" s="59" t="s">
        <v>4027</v>
      </c>
      <c r="K8527" s="59" t="s">
        <v>12396</v>
      </c>
      <c r="L8527" s="65">
        <v>6370</v>
      </c>
      <c r="M8527" s="61"/>
      <c r="N8527" s="6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  <c r="AO8527" s="2"/>
      <c r="AP8527" s="2"/>
      <c r="AQ8527" s="2"/>
      <c r="AR8527" s="2"/>
      <c r="AS8527" s="2"/>
      <c r="AT8527" s="2"/>
      <c r="AU8527" s="2"/>
      <c r="AV8527" s="2"/>
      <c r="AW8527" s="2"/>
      <c r="AX8527" s="2"/>
      <c r="AY8527" s="2"/>
      <c r="AZ8527" s="2"/>
      <c r="BA8527" s="2"/>
      <c r="BB8527" s="2"/>
      <c r="BC8527" s="2"/>
      <c r="BD8527" s="2"/>
      <c r="BE8527" s="2"/>
      <c r="BF8527" s="2"/>
      <c r="BG8527" s="2"/>
      <c r="BH8527" s="2"/>
      <c r="BI8527" s="2"/>
      <c r="BJ8527" s="2"/>
      <c r="BK8527" s="2"/>
      <c r="BL8527" s="2"/>
      <c r="BM8527" s="2"/>
      <c r="BN8527" s="2"/>
      <c r="BO8527" s="2"/>
      <c r="BP8527" s="2"/>
      <c r="BQ8527" s="2"/>
      <c r="BR8527" s="2"/>
      <c r="BS8527" s="2"/>
      <c r="BT8527" s="2"/>
      <c r="BU8527" s="2"/>
      <c r="BV8527" s="2"/>
      <c r="BW8527" s="2"/>
      <c r="BX8527" s="2"/>
      <c r="BY8527" s="2"/>
      <c r="BZ8527" s="2"/>
      <c r="CA8527" s="2"/>
      <c r="CB8527" s="2"/>
      <c r="CC8527" s="2"/>
      <c r="CD8527" s="2"/>
      <c r="CE8527" s="2"/>
    </row>
    <row r="8528" spans="1:83" s="10" customFormat="1" ht="12.75" customHeight="1" x14ac:dyDescent="0.2">
      <c r="A8528" s="51" t="s">
        <v>3874</v>
      </c>
      <c r="B8528" s="9" t="s">
        <v>645</v>
      </c>
      <c r="C8528" s="66" t="s">
        <v>4035</v>
      </c>
      <c r="D8528" s="44" t="s">
        <v>4319</v>
      </c>
      <c r="E8528" s="54"/>
      <c r="F8528" s="55"/>
      <c r="G8528" s="56">
        <v>2550</v>
      </c>
      <c r="H8528" s="57">
        <f t="shared" si="266"/>
        <v>3009</v>
      </c>
      <c r="I8528" s="58">
        <f t="shared" si="267"/>
        <v>0</v>
      </c>
      <c r="J8528" s="59" t="s">
        <v>4027</v>
      </c>
      <c r="K8528" s="59"/>
      <c r="L8528" s="65">
        <v>6370</v>
      </c>
      <c r="M8528" s="61">
        <v>12.3</v>
      </c>
      <c r="N8528" s="6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  <c r="AO8528" s="2"/>
      <c r="AP8528" s="2"/>
      <c r="AQ8528" s="2"/>
      <c r="AR8528" s="2"/>
      <c r="AS8528" s="2"/>
      <c r="AT8528" s="2"/>
      <c r="AU8528" s="2"/>
      <c r="AV8528" s="2"/>
      <c r="AW8528" s="2"/>
      <c r="AX8528" s="2"/>
      <c r="AY8528" s="2"/>
      <c r="AZ8528" s="2"/>
      <c r="BA8528" s="2"/>
      <c r="BB8528" s="2"/>
      <c r="BC8528" s="2"/>
      <c r="BD8528" s="2"/>
      <c r="BE8528" s="2"/>
      <c r="BF8528" s="2"/>
      <c r="BG8528" s="2"/>
      <c r="BH8528" s="2"/>
      <c r="BI8528" s="2"/>
      <c r="BJ8528" s="2"/>
      <c r="BK8528" s="2"/>
      <c r="BL8528" s="2"/>
      <c r="BM8528" s="2"/>
      <c r="BN8528" s="2"/>
      <c r="BO8528" s="2"/>
      <c r="BP8528" s="2"/>
      <c r="BQ8528" s="2"/>
      <c r="BR8528" s="2"/>
      <c r="BS8528" s="2"/>
      <c r="BT8528" s="2"/>
      <c r="BU8528" s="2"/>
      <c r="BV8528" s="2"/>
      <c r="BW8528" s="2"/>
      <c r="BX8528" s="2"/>
      <c r="BY8528" s="2"/>
      <c r="BZ8528" s="2"/>
      <c r="CA8528" s="2"/>
      <c r="CB8528" s="2"/>
      <c r="CC8528" s="2"/>
      <c r="CD8528" s="2"/>
      <c r="CE8528" s="2"/>
    </row>
    <row r="8529" spans="1:83" s="10" customFormat="1" ht="12.75" customHeight="1" x14ac:dyDescent="0.2">
      <c r="A8529" s="64" t="s">
        <v>13653</v>
      </c>
      <c r="B8529" s="9" t="s">
        <v>77</v>
      </c>
      <c r="C8529" s="66" t="s">
        <v>4035</v>
      </c>
      <c r="D8529" s="44" t="s">
        <v>4319</v>
      </c>
      <c r="E8529" s="54"/>
      <c r="F8529" s="55"/>
      <c r="G8529" s="56">
        <v>50</v>
      </c>
      <c r="H8529" s="57">
        <f t="shared" si="266"/>
        <v>59</v>
      </c>
      <c r="I8529" s="58">
        <f t="shared" si="267"/>
        <v>0</v>
      </c>
      <c r="J8529" s="59" t="s">
        <v>4015</v>
      </c>
      <c r="K8529" s="59"/>
      <c r="L8529" s="68" t="s">
        <v>4015</v>
      </c>
      <c r="M8529" s="61"/>
      <c r="N8529" s="6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  <c r="AO8529" s="2"/>
      <c r="AP8529" s="2"/>
      <c r="AQ8529" s="2"/>
      <c r="AR8529" s="2"/>
      <c r="AS8529" s="2"/>
      <c r="AT8529" s="2"/>
      <c r="AU8529" s="2"/>
      <c r="AV8529" s="2"/>
      <c r="AW8529" s="2"/>
      <c r="AX8529" s="2"/>
      <c r="AY8529" s="2"/>
      <c r="AZ8529" s="2"/>
      <c r="BA8529" s="2"/>
      <c r="BB8529" s="2"/>
      <c r="BC8529" s="2"/>
      <c r="BD8529" s="2"/>
      <c r="BE8529" s="2"/>
      <c r="BF8529" s="2"/>
      <c r="BG8529" s="2"/>
      <c r="BH8529" s="2"/>
      <c r="BI8529" s="2"/>
      <c r="BJ8529" s="2"/>
      <c r="BK8529" s="2"/>
      <c r="BL8529" s="2"/>
      <c r="BM8529" s="2"/>
      <c r="BN8529" s="2"/>
      <c r="BO8529" s="2"/>
      <c r="BP8529" s="2"/>
      <c r="BQ8529" s="2"/>
      <c r="BR8529" s="2"/>
      <c r="BS8529" s="2"/>
      <c r="BT8529" s="2"/>
      <c r="BU8529" s="2"/>
      <c r="BV8529" s="2"/>
      <c r="BW8529" s="2"/>
      <c r="BX8529" s="2"/>
      <c r="BY8529" s="2"/>
      <c r="BZ8529" s="2"/>
      <c r="CA8529" s="2"/>
      <c r="CB8529" s="2"/>
      <c r="CC8529" s="2"/>
      <c r="CD8529" s="2"/>
      <c r="CE8529" s="2"/>
    </row>
    <row r="8530" spans="1:83" s="10" customFormat="1" ht="12.75" customHeight="1" x14ac:dyDescent="0.2">
      <c r="A8530" s="51" t="s">
        <v>13654</v>
      </c>
      <c r="B8530" s="9" t="s">
        <v>1253</v>
      </c>
      <c r="C8530" s="66" t="s">
        <v>4035</v>
      </c>
      <c r="D8530" s="44" t="s">
        <v>4319</v>
      </c>
      <c r="E8530" s="54"/>
      <c r="F8530" s="55"/>
      <c r="G8530" s="56">
        <v>3000</v>
      </c>
      <c r="H8530" s="57">
        <f t="shared" si="266"/>
        <v>3540</v>
      </c>
      <c r="I8530" s="58">
        <f t="shared" si="267"/>
        <v>0</v>
      </c>
      <c r="J8530" s="59"/>
      <c r="K8530" s="59"/>
      <c r="L8530" s="60"/>
      <c r="M8530" s="61"/>
      <c r="N8530" s="6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  <c r="AO8530" s="2"/>
      <c r="AP8530" s="2"/>
      <c r="AQ8530" s="2"/>
      <c r="AR8530" s="2"/>
      <c r="AS8530" s="2"/>
      <c r="AT8530" s="2"/>
      <c r="AU8530" s="2"/>
      <c r="AV8530" s="2"/>
      <c r="AW8530" s="2"/>
      <c r="AX8530" s="2"/>
      <c r="AY8530" s="2"/>
      <c r="AZ8530" s="2"/>
      <c r="BA8530" s="2"/>
      <c r="BB8530" s="2"/>
      <c r="BC8530" s="2"/>
      <c r="BD8530" s="2"/>
      <c r="BE8530" s="2"/>
      <c r="BF8530" s="2"/>
      <c r="BG8530" s="2"/>
      <c r="BH8530" s="2"/>
      <c r="BI8530" s="2"/>
      <c r="BJ8530" s="2"/>
      <c r="BK8530" s="2"/>
      <c r="BL8530" s="2"/>
      <c r="BM8530" s="2"/>
      <c r="BN8530" s="2"/>
      <c r="BO8530" s="2"/>
      <c r="BP8530" s="2"/>
      <c r="BQ8530" s="2"/>
      <c r="BR8530" s="2"/>
      <c r="BS8530" s="2"/>
      <c r="BT8530" s="2"/>
      <c r="BU8530" s="2"/>
      <c r="BV8530" s="2"/>
      <c r="BW8530" s="2"/>
      <c r="BX8530" s="2"/>
      <c r="BY8530" s="2"/>
      <c r="BZ8530" s="2"/>
      <c r="CA8530" s="2"/>
      <c r="CB8530" s="2"/>
      <c r="CC8530" s="2"/>
      <c r="CD8530" s="2"/>
      <c r="CE8530" s="2"/>
    </row>
    <row r="8531" spans="1:83" s="10" customFormat="1" ht="12.75" customHeight="1" x14ac:dyDescent="0.2">
      <c r="A8531" s="51" t="s">
        <v>3875</v>
      </c>
      <c r="B8531" s="9" t="s">
        <v>712</v>
      </c>
      <c r="C8531" s="66" t="s">
        <v>4035</v>
      </c>
      <c r="D8531" s="44" t="s">
        <v>4319</v>
      </c>
      <c r="E8531" s="54"/>
      <c r="F8531" s="55"/>
      <c r="G8531" s="56">
        <v>3162.23</v>
      </c>
      <c r="H8531" s="57">
        <f t="shared" si="266"/>
        <v>3731.4313999999999</v>
      </c>
      <c r="I8531" s="58">
        <f t="shared" si="267"/>
        <v>0</v>
      </c>
      <c r="J8531" s="59" t="s">
        <v>4027</v>
      </c>
      <c r="K8531" s="59"/>
      <c r="L8531" s="65">
        <v>6370</v>
      </c>
      <c r="M8531" s="61">
        <v>1.5</v>
      </c>
      <c r="N8531" s="6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  <c r="AO8531" s="2"/>
      <c r="AP8531" s="2"/>
      <c r="AQ8531" s="2"/>
      <c r="AR8531" s="2"/>
      <c r="AS8531" s="2"/>
      <c r="AT8531" s="2"/>
      <c r="AU8531" s="2"/>
      <c r="AV8531" s="2"/>
      <c r="AW8531" s="2"/>
      <c r="AX8531" s="2"/>
      <c r="AY8531" s="2"/>
      <c r="AZ8531" s="2"/>
      <c r="BA8531" s="2"/>
      <c r="BB8531" s="2"/>
      <c r="BC8531" s="2"/>
      <c r="BD8531" s="2"/>
      <c r="BE8531" s="2"/>
      <c r="BF8531" s="2"/>
      <c r="BG8531" s="2"/>
      <c r="BH8531" s="2"/>
      <c r="BI8531" s="2"/>
      <c r="BJ8531" s="2"/>
      <c r="BK8531" s="2"/>
      <c r="BL8531" s="2"/>
      <c r="BM8531" s="2"/>
      <c r="BN8531" s="2"/>
      <c r="BO8531" s="2"/>
      <c r="BP8531" s="2"/>
      <c r="BQ8531" s="2"/>
      <c r="BR8531" s="2"/>
      <c r="BS8531" s="2"/>
      <c r="BT8531" s="2"/>
      <c r="BU8531" s="2"/>
      <c r="BV8531" s="2"/>
      <c r="BW8531" s="2"/>
      <c r="BX8531" s="2"/>
      <c r="BY8531" s="2"/>
      <c r="BZ8531" s="2"/>
      <c r="CA8531" s="2"/>
      <c r="CB8531" s="2"/>
      <c r="CC8531" s="2"/>
      <c r="CD8531" s="2"/>
      <c r="CE8531" s="2"/>
    </row>
    <row r="8532" spans="1:83" s="10" customFormat="1" ht="12.75" customHeight="1" x14ac:dyDescent="0.2">
      <c r="A8532" s="51" t="s">
        <v>13655</v>
      </c>
      <c r="B8532" s="9" t="s">
        <v>13656</v>
      </c>
      <c r="C8532" s="66" t="s">
        <v>4035</v>
      </c>
      <c r="D8532" s="44" t="s">
        <v>4319</v>
      </c>
      <c r="E8532" s="54"/>
      <c r="F8532" s="55"/>
      <c r="G8532" s="56">
        <v>3200</v>
      </c>
      <c r="H8532" s="57">
        <f t="shared" si="266"/>
        <v>3776</v>
      </c>
      <c r="I8532" s="58">
        <f t="shared" si="267"/>
        <v>0</v>
      </c>
      <c r="J8532" s="59" t="s">
        <v>4027</v>
      </c>
      <c r="K8532" s="59"/>
      <c r="L8532" s="60" t="s">
        <v>4029</v>
      </c>
      <c r="M8532" s="61"/>
      <c r="N8532" s="6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  <c r="AO8532" s="2"/>
      <c r="AP8532" s="2"/>
      <c r="AQ8532" s="2"/>
      <c r="AR8532" s="2"/>
      <c r="AS8532" s="2"/>
      <c r="AT8532" s="2"/>
      <c r="AU8532" s="2"/>
      <c r="AV8532" s="2"/>
      <c r="AW8532" s="2"/>
      <c r="AX8532" s="2"/>
      <c r="AY8532" s="2"/>
      <c r="AZ8532" s="2"/>
      <c r="BA8532" s="2"/>
      <c r="BB8532" s="2"/>
      <c r="BC8532" s="2"/>
      <c r="BD8532" s="2"/>
      <c r="BE8532" s="2"/>
      <c r="BF8532" s="2"/>
      <c r="BG8532" s="2"/>
      <c r="BH8532" s="2"/>
      <c r="BI8532" s="2"/>
      <c r="BJ8532" s="2"/>
      <c r="BK8532" s="2"/>
      <c r="BL8532" s="2"/>
      <c r="BM8532" s="2"/>
      <c r="BN8532" s="2"/>
      <c r="BO8532" s="2"/>
      <c r="BP8532" s="2"/>
      <c r="BQ8532" s="2"/>
      <c r="BR8532" s="2"/>
      <c r="BS8532" s="2"/>
      <c r="BT8532" s="2"/>
      <c r="BU8532" s="2"/>
      <c r="BV8532" s="2"/>
      <c r="BW8532" s="2"/>
      <c r="BX8532" s="2"/>
      <c r="BY8532" s="2"/>
      <c r="BZ8532" s="2"/>
      <c r="CA8532" s="2"/>
      <c r="CB8532" s="2"/>
      <c r="CC8532" s="2"/>
      <c r="CD8532" s="2"/>
      <c r="CE8532" s="2"/>
    </row>
    <row r="8533" spans="1:83" s="10" customFormat="1" ht="12.75" customHeight="1" x14ac:dyDescent="0.2">
      <c r="A8533" s="51" t="s">
        <v>13657</v>
      </c>
      <c r="B8533" s="9" t="s">
        <v>13658</v>
      </c>
      <c r="C8533" s="66" t="s">
        <v>4035</v>
      </c>
      <c r="D8533" s="44" t="s">
        <v>4319</v>
      </c>
      <c r="E8533" s="54"/>
      <c r="F8533" s="55"/>
      <c r="G8533" s="56">
        <v>1774.65</v>
      </c>
      <c r="H8533" s="57">
        <f t="shared" si="266"/>
        <v>2094.087</v>
      </c>
      <c r="I8533" s="58">
        <f t="shared" si="267"/>
        <v>0</v>
      </c>
      <c r="J8533" s="59"/>
      <c r="K8533" s="59"/>
      <c r="L8533" s="60"/>
      <c r="M8533" s="61">
        <v>3.38</v>
      </c>
      <c r="N8533" s="6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  <c r="AO8533" s="2"/>
      <c r="AP8533" s="2"/>
      <c r="AQ8533" s="2"/>
      <c r="AR8533" s="2"/>
      <c r="AS8533" s="2"/>
      <c r="AT8533" s="2"/>
      <c r="AU8533" s="2"/>
      <c r="AV8533" s="2"/>
      <c r="AW8533" s="2"/>
      <c r="AX8533" s="2"/>
      <c r="AY8533" s="2"/>
      <c r="AZ8533" s="2"/>
      <c r="BA8533" s="2"/>
      <c r="BB8533" s="2"/>
      <c r="BC8533" s="2"/>
      <c r="BD8533" s="2"/>
      <c r="BE8533" s="2"/>
      <c r="BF8533" s="2"/>
      <c r="BG8533" s="2"/>
      <c r="BH8533" s="2"/>
      <c r="BI8533" s="2"/>
      <c r="BJ8533" s="2"/>
      <c r="BK8533" s="2"/>
      <c r="BL8533" s="2"/>
      <c r="BM8533" s="2"/>
      <c r="BN8533" s="2"/>
      <c r="BO8533" s="2"/>
      <c r="BP8533" s="2"/>
      <c r="BQ8533" s="2"/>
      <c r="BR8533" s="2"/>
      <c r="BS8533" s="2"/>
      <c r="BT8533" s="2"/>
      <c r="BU8533" s="2"/>
      <c r="BV8533" s="2"/>
      <c r="BW8533" s="2"/>
      <c r="BX8533" s="2"/>
      <c r="BY8533" s="2"/>
      <c r="BZ8533" s="2"/>
      <c r="CA8533" s="2"/>
      <c r="CB8533" s="2"/>
      <c r="CC8533" s="2"/>
      <c r="CD8533" s="2"/>
      <c r="CE8533" s="2"/>
    </row>
    <row r="8534" spans="1:83" s="10" customFormat="1" ht="12.75" customHeight="1" x14ac:dyDescent="0.2">
      <c r="A8534" s="51" t="s">
        <v>13659</v>
      </c>
      <c r="B8534" s="9" t="s">
        <v>13660</v>
      </c>
      <c r="C8534" s="66" t="s">
        <v>4035</v>
      </c>
      <c r="D8534" s="44" t="s">
        <v>4319</v>
      </c>
      <c r="E8534" s="54"/>
      <c r="F8534" s="55"/>
      <c r="G8534" s="56">
        <v>851.66</v>
      </c>
      <c r="H8534" s="57">
        <f t="shared" si="266"/>
        <v>1004.9587999999999</v>
      </c>
      <c r="I8534" s="58">
        <f t="shared" si="267"/>
        <v>0</v>
      </c>
      <c r="J8534" s="59"/>
      <c r="K8534" s="59"/>
      <c r="L8534" s="60"/>
      <c r="M8534" s="61">
        <v>2.0099999999999998</v>
      </c>
      <c r="N8534" s="6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  <c r="AO8534" s="2"/>
      <c r="AP8534" s="2"/>
      <c r="AQ8534" s="2"/>
      <c r="AR8534" s="2"/>
      <c r="AS8534" s="2"/>
      <c r="AT8534" s="2"/>
      <c r="AU8534" s="2"/>
      <c r="AV8534" s="2"/>
      <c r="AW8534" s="2"/>
      <c r="AX8534" s="2"/>
      <c r="AY8534" s="2"/>
      <c r="AZ8534" s="2"/>
      <c r="BA8534" s="2"/>
      <c r="BB8534" s="2"/>
      <c r="BC8534" s="2"/>
      <c r="BD8534" s="2"/>
      <c r="BE8534" s="2"/>
      <c r="BF8534" s="2"/>
      <c r="BG8534" s="2"/>
      <c r="BH8534" s="2"/>
      <c r="BI8534" s="2"/>
      <c r="BJ8534" s="2"/>
      <c r="BK8534" s="2"/>
      <c r="BL8534" s="2"/>
      <c r="BM8534" s="2"/>
      <c r="BN8534" s="2"/>
      <c r="BO8534" s="2"/>
      <c r="BP8534" s="2"/>
      <c r="BQ8534" s="2"/>
      <c r="BR8534" s="2"/>
      <c r="BS8534" s="2"/>
      <c r="BT8534" s="2"/>
      <c r="BU8534" s="2"/>
      <c r="BV8534" s="2"/>
      <c r="BW8534" s="2"/>
      <c r="BX8534" s="2"/>
      <c r="BY8534" s="2"/>
      <c r="BZ8534" s="2"/>
      <c r="CA8534" s="2"/>
      <c r="CB8534" s="2"/>
      <c r="CC8534" s="2"/>
      <c r="CD8534" s="2"/>
      <c r="CE8534" s="2"/>
    </row>
    <row r="8535" spans="1:83" s="10" customFormat="1" ht="12.75" customHeight="1" x14ac:dyDescent="0.2">
      <c r="A8535" s="51" t="s">
        <v>13661</v>
      </c>
      <c r="B8535" s="9" t="s">
        <v>938</v>
      </c>
      <c r="C8535" s="66" t="s">
        <v>4035</v>
      </c>
      <c r="D8535" s="44" t="s">
        <v>4319</v>
      </c>
      <c r="E8535" s="54"/>
      <c r="F8535" s="55"/>
      <c r="G8535" s="56">
        <v>249.59</v>
      </c>
      <c r="H8535" s="57">
        <f t="shared" si="266"/>
        <v>294.51619999999997</v>
      </c>
      <c r="I8535" s="58">
        <f t="shared" si="267"/>
        <v>0</v>
      </c>
      <c r="J8535" s="59"/>
      <c r="K8535" s="59"/>
      <c r="L8535" s="60"/>
      <c r="M8535" s="61"/>
      <c r="N8535" s="6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  <c r="AO8535" s="2"/>
      <c r="AP8535" s="2"/>
      <c r="AQ8535" s="2"/>
      <c r="AR8535" s="2"/>
      <c r="AS8535" s="2"/>
      <c r="AT8535" s="2"/>
      <c r="AU8535" s="2"/>
      <c r="AV8535" s="2"/>
      <c r="AW8535" s="2"/>
      <c r="AX8535" s="2"/>
      <c r="AY8535" s="2"/>
      <c r="AZ8535" s="2"/>
      <c r="BA8535" s="2"/>
      <c r="BB8535" s="2"/>
      <c r="BC8535" s="2"/>
      <c r="BD8535" s="2"/>
      <c r="BE8535" s="2"/>
      <c r="BF8535" s="2"/>
      <c r="BG8535" s="2"/>
      <c r="BH8535" s="2"/>
      <c r="BI8535" s="2"/>
      <c r="BJ8535" s="2"/>
      <c r="BK8535" s="2"/>
      <c r="BL8535" s="2"/>
      <c r="BM8535" s="2"/>
      <c r="BN8535" s="2"/>
      <c r="BO8535" s="2"/>
      <c r="BP8535" s="2"/>
      <c r="BQ8535" s="2"/>
      <c r="BR8535" s="2"/>
      <c r="BS8535" s="2"/>
      <c r="BT8535" s="2"/>
      <c r="BU8535" s="2"/>
      <c r="BV8535" s="2"/>
      <c r="BW8535" s="2"/>
      <c r="BX8535" s="2"/>
      <c r="BY8535" s="2"/>
      <c r="BZ8535" s="2"/>
      <c r="CA8535" s="2"/>
      <c r="CB8535" s="2"/>
      <c r="CC8535" s="2"/>
      <c r="CD8535" s="2"/>
      <c r="CE8535" s="2"/>
    </row>
    <row r="8536" spans="1:83" s="10" customFormat="1" ht="12.75" customHeight="1" x14ac:dyDescent="0.2">
      <c r="A8536" s="51" t="s">
        <v>13662</v>
      </c>
      <c r="B8536" s="9" t="s">
        <v>46</v>
      </c>
      <c r="C8536" s="66" t="s">
        <v>4035</v>
      </c>
      <c r="D8536" s="44" t="s">
        <v>4319</v>
      </c>
      <c r="E8536" s="54"/>
      <c r="F8536" s="55"/>
      <c r="G8536" s="56">
        <v>284.67</v>
      </c>
      <c r="H8536" s="57">
        <f t="shared" si="266"/>
        <v>335.91059999999999</v>
      </c>
      <c r="I8536" s="58">
        <f t="shared" si="267"/>
        <v>0</v>
      </c>
      <c r="J8536" s="59"/>
      <c r="K8536" s="59"/>
      <c r="L8536" s="60"/>
      <c r="M8536" s="61"/>
      <c r="N8536" s="6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  <c r="AO8536" s="2"/>
      <c r="AP8536" s="2"/>
      <c r="AQ8536" s="2"/>
      <c r="AR8536" s="2"/>
      <c r="AS8536" s="2"/>
      <c r="AT8536" s="2"/>
      <c r="AU8536" s="2"/>
      <c r="AV8536" s="2"/>
      <c r="AW8536" s="2"/>
      <c r="AX8536" s="2"/>
      <c r="AY8536" s="2"/>
      <c r="AZ8536" s="2"/>
      <c r="BA8536" s="2"/>
      <c r="BB8536" s="2"/>
      <c r="BC8536" s="2"/>
      <c r="BD8536" s="2"/>
      <c r="BE8536" s="2"/>
      <c r="BF8536" s="2"/>
      <c r="BG8536" s="2"/>
      <c r="BH8536" s="2"/>
      <c r="BI8536" s="2"/>
      <c r="BJ8536" s="2"/>
      <c r="BK8536" s="2"/>
      <c r="BL8536" s="2"/>
      <c r="BM8536" s="2"/>
      <c r="BN8536" s="2"/>
      <c r="BO8536" s="2"/>
      <c r="BP8536" s="2"/>
      <c r="BQ8536" s="2"/>
      <c r="BR8536" s="2"/>
      <c r="BS8536" s="2"/>
      <c r="BT8536" s="2"/>
      <c r="BU8536" s="2"/>
      <c r="BV8536" s="2"/>
      <c r="BW8536" s="2"/>
      <c r="BX8536" s="2"/>
      <c r="BY8536" s="2"/>
      <c r="BZ8536" s="2"/>
      <c r="CA8536" s="2"/>
      <c r="CB8536" s="2"/>
      <c r="CC8536" s="2"/>
      <c r="CD8536" s="2"/>
      <c r="CE8536" s="2"/>
    </row>
    <row r="8537" spans="1:83" s="10" customFormat="1" ht="12.75" customHeight="1" x14ac:dyDescent="0.2">
      <c r="A8537" s="51" t="s">
        <v>13663</v>
      </c>
      <c r="B8537" s="9" t="s">
        <v>17</v>
      </c>
      <c r="C8537" s="66" t="s">
        <v>4035</v>
      </c>
      <c r="D8537" s="44" t="s">
        <v>4319</v>
      </c>
      <c r="E8537" s="54"/>
      <c r="F8537" s="55"/>
      <c r="G8537" s="56">
        <v>55.8</v>
      </c>
      <c r="H8537" s="57">
        <f t="shared" si="266"/>
        <v>65.843999999999994</v>
      </c>
      <c r="I8537" s="58">
        <f t="shared" si="267"/>
        <v>0</v>
      </c>
      <c r="J8537" s="59"/>
      <c r="K8537" s="59"/>
      <c r="L8537" s="60"/>
      <c r="M8537" s="61"/>
      <c r="N8537" s="6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  <c r="AO8537" s="2"/>
      <c r="AP8537" s="2"/>
      <c r="AQ8537" s="2"/>
      <c r="AR8537" s="2"/>
      <c r="AS8537" s="2"/>
      <c r="AT8537" s="2"/>
      <c r="AU8537" s="2"/>
      <c r="AV8537" s="2"/>
      <c r="AW8537" s="2"/>
      <c r="AX8537" s="2"/>
      <c r="AY8537" s="2"/>
      <c r="AZ8537" s="2"/>
      <c r="BA8537" s="2"/>
      <c r="BB8537" s="2"/>
      <c r="BC8537" s="2"/>
      <c r="BD8537" s="2"/>
      <c r="BE8537" s="2"/>
      <c r="BF8537" s="2"/>
      <c r="BG8537" s="2"/>
      <c r="BH8537" s="2"/>
      <c r="BI8537" s="2"/>
      <c r="BJ8537" s="2"/>
      <c r="BK8537" s="2"/>
      <c r="BL8537" s="2"/>
      <c r="BM8537" s="2"/>
      <c r="BN8537" s="2"/>
      <c r="BO8537" s="2"/>
      <c r="BP8537" s="2"/>
      <c r="BQ8537" s="2"/>
      <c r="BR8537" s="2"/>
      <c r="BS8537" s="2"/>
      <c r="BT8537" s="2"/>
      <c r="BU8537" s="2"/>
      <c r="BV8537" s="2"/>
      <c r="BW8537" s="2"/>
      <c r="BX8537" s="2"/>
      <c r="BY8537" s="2"/>
      <c r="BZ8537" s="2"/>
      <c r="CA8537" s="2"/>
      <c r="CB8537" s="2"/>
      <c r="CC8537" s="2"/>
      <c r="CD8537" s="2"/>
      <c r="CE8537" s="2"/>
    </row>
    <row r="8538" spans="1:83" s="10" customFormat="1" ht="12.75" customHeight="1" x14ac:dyDescent="0.2">
      <c r="A8538" s="51" t="s">
        <v>3876</v>
      </c>
      <c r="B8538" s="9" t="s">
        <v>712</v>
      </c>
      <c r="C8538" s="66" t="s">
        <v>4035</v>
      </c>
      <c r="D8538" s="44" t="s">
        <v>4319</v>
      </c>
      <c r="E8538" s="54"/>
      <c r="F8538" s="55"/>
      <c r="G8538" s="56">
        <v>2548.7800000000002</v>
      </c>
      <c r="H8538" s="57">
        <f t="shared" si="266"/>
        <v>3007.5604000000003</v>
      </c>
      <c r="I8538" s="58">
        <f t="shared" si="267"/>
        <v>0</v>
      </c>
      <c r="J8538" s="59" t="s">
        <v>4027</v>
      </c>
      <c r="K8538" s="59"/>
      <c r="L8538" s="65">
        <v>6370</v>
      </c>
      <c r="M8538" s="61">
        <v>1.393</v>
      </c>
      <c r="N8538" s="6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  <c r="AX8538" s="2"/>
      <c r="AY8538" s="2"/>
      <c r="AZ8538" s="2"/>
      <c r="BA8538" s="2"/>
      <c r="BB8538" s="2"/>
      <c r="BC8538" s="2"/>
      <c r="BD8538" s="2"/>
      <c r="BE8538" s="2"/>
      <c r="BF8538" s="2"/>
      <c r="BG8538" s="2"/>
      <c r="BH8538" s="2"/>
      <c r="BI8538" s="2"/>
      <c r="BJ8538" s="2"/>
      <c r="BK8538" s="2"/>
      <c r="BL8538" s="2"/>
      <c r="BM8538" s="2"/>
      <c r="BN8538" s="2"/>
      <c r="BO8538" s="2"/>
      <c r="BP8538" s="2"/>
      <c r="BQ8538" s="2"/>
      <c r="BR8538" s="2"/>
      <c r="BS8538" s="2"/>
      <c r="BT8538" s="2"/>
      <c r="BU8538" s="2"/>
      <c r="BV8538" s="2"/>
      <c r="BW8538" s="2"/>
      <c r="BX8538" s="2"/>
      <c r="BY8538" s="2"/>
      <c r="BZ8538" s="2"/>
      <c r="CA8538" s="2"/>
      <c r="CB8538" s="2"/>
      <c r="CC8538" s="2"/>
      <c r="CD8538" s="2"/>
      <c r="CE8538" s="2"/>
    </row>
    <row r="8539" spans="1:83" s="10" customFormat="1" ht="12.75" customHeight="1" x14ac:dyDescent="0.2">
      <c r="A8539" s="51" t="s">
        <v>3877</v>
      </c>
      <c r="B8539" s="9" t="s">
        <v>649</v>
      </c>
      <c r="C8539" s="66" t="s">
        <v>4035</v>
      </c>
      <c r="D8539" s="44" t="s">
        <v>4319</v>
      </c>
      <c r="E8539" s="54"/>
      <c r="F8539" s="55"/>
      <c r="G8539" s="56">
        <v>6802.68</v>
      </c>
      <c r="H8539" s="57">
        <f t="shared" si="266"/>
        <v>8027.1624000000002</v>
      </c>
      <c r="I8539" s="58">
        <f t="shared" si="267"/>
        <v>0</v>
      </c>
      <c r="J8539" s="59" t="s">
        <v>4027</v>
      </c>
      <c r="K8539" s="59"/>
      <c r="L8539" s="65">
        <v>6370</v>
      </c>
      <c r="M8539" s="61">
        <v>4.42</v>
      </c>
      <c r="N8539" s="6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  <c r="AX8539" s="2"/>
      <c r="AY8539" s="2"/>
      <c r="AZ8539" s="2"/>
      <c r="BA8539" s="2"/>
      <c r="BB8539" s="2"/>
      <c r="BC8539" s="2"/>
      <c r="BD8539" s="2"/>
      <c r="BE8539" s="2"/>
      <c r="BF8539" s="2"/>
      <c r="BG8539" s="2"/>
      <c r="BH8539" s="2"/>
      <c r="BI8539" s="2"/>
      <c r="BJ8539" s="2"/>
      <c r="BK8539" s="2"/>
      <c r="BL8539" s="2"/>
      <c r="BM8539" s="2"/>
      <c r="BN8539" s="2"/>
      <c r="BO8539" s="2"/>
      <c r="BP8539" s="2"/>
      <c r="BQ8539" s="2"/>
      <c r="BR8539" s="2"/>
      <c r="BS8539" s="2"/>
      <c r="BT8539" s="2"/>
      <c r="BU8539" s="2"/>
      <c r="BV8539" s="2"/>
      <c r="BW8539" s="2"/>
      <c r="BX8539" s="2"/>
      <c r="BY8539" s="2"/>
      <c r="BZ8539" s="2"/>
      <c r="CA8539" s="2"/>
      <c r="CB8539" s="2"/>
      <c r="CC8539" s="2"/>
      <c r="CD8539" s="2"/>
      <c r="CE8539" s="2"/>
    </row>
    <row r="8540" spans="1:83" s="10" customFormat="1" ht="12.75" customHeight="1" x14ac:dyDescent="0.2">
      <c r="A8540" s="51" t="s">
        <v>13664</v>
      </c>
      <c r="B8540" s="9" t="s">
        <v>13405</v>
      </c>
      <c r="C8540" s="66" t="s">
        <v>4035</v>
      </c>
      <c r="D8540" s="44" t="s">
        <v>4748</v>
      </c>
      <c r="E8540" s="54"/>
      <c r="F8540" s="55"/>
      <c r="G8540" s="56">
        <v>4500</v>
      </c>
      <c r="H8540" s="57">
        <f t="shared" si="266"/>
        <v>5310</v>
      </c>
      <c r="I8540" s="58">
        <f t="shared" si="267"/>
        <v>0</v>
      </c>
      <c r="J8540" s="59"/>
      <c r="K8540" s="59"/>
      <c r="L8540" s="60" t="s">
        <v>4029</v>
      </c>
      <c r="M8540" s="61"/>
      <c r="N8540" s="6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  <c r="AO8540" s="2"/>
      <c r="AP8540" s="2"/>
      <c r="AQ8540" s="2"/>
      <c r="AR8540" s="2"/>
      <c r="AS8540" s="2"/>
      <c r="AT8540" s="2"/>
      <c r="AU8540" s="2"/>
      <c r="AV8540" s="2"/>
      <c r="AW8540" s="2"/>
      <c r="AX8540" s="2"/>
      <c r="AY8540" s="2"/>
      <c r="AZ8540" s="2"/>
      <c r="BA8540" s="2"/>
      <c r="BB8540" s="2"/>
      <c r="BC8540" s="2"/>
      <c r="BD8540" s="2"/>
      <c r="BE8540" s="2"/>
      <c r="BF8540" s="2"/>
      <c r="BG8540" s="2"/>
      <c r="BH8540" s="2"/>
      <c r="BI8540" s="2"/>
      <c r="BJ8540" s="2"/>
      <c r="BK8540" s="2"/>
      <c r="BL8540" s="2"/>
      <c r="BM8540" s="2"/>
      <c r="BN8540" s="2"/>
      <c r="BO8540" s="2"/>
      <c r="BP8540" s="2"/>
      <c r="BQ8540" s="2"/>
      <c r="BR8540" s="2"/>
      <c r="BS8540" s="2"/>
      <c r="BT8540" s="2"/>
      <c r="BU8540" s="2"/>
      <c r="BV8540" s="2"/>
      <c r="BW8540" s="2"/>
      <c r="BX8540" s="2"/>
      <c r="BY8540" s="2"/>
      <c r="BZ8540" s="2"/>
      <c r="CA8540" s="2"/>
      <c r="CB8540" s="2"/>
      <c r="CC8540" s="2"/>
      <c r="CD8540" s="2"/>
      <c r="CE8540" s="2"/>
    </row>
    <row r="8541" spans="1:83" s="10" customFormat="1" ht="12.75" customHeight="1" x14ac:dyDescent="0.2">
      <c r="A8541" s="78" t="s">
        <v>13665</v>
      </c>
      <c r="B8541" s="9" t="s">
        <v>41</v>
      </c>
      <c r="C8541" s="66" t="s">
        <v>4035</v>
      </c>
      <c r="D8541" s="44" t="s">
        <v>7186</v>
      </c>
      <c r="E8541" s="54"/>
      <c r="F8541" s="55"/>
      <c r="G8541" s="56">
        <v>280000</v>
      </c>
      <c r="H8541" s="57">
        <f t="shared" si="266"/>
        <v>330400</v>
      </c>
      <c r="I8541" s="58">
        <f t="shared" si="267"/>
        <v>0</v>
      </c>
      <c r="J8541" s="59"/>
      <c r="K8541" s="59"/>
      <c r="L8541" s="60"/>
      <c r="M8541" s="61"/>
      <c r="N8541" s="6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  <c r="AO8541" s="2"/>
      <c r="AP8541" s="2"/>
      <c r="AQ8541" s="2"/>
      <c r="AR8541" s="2"/>
      <c r="AS8541" s="2"/>
      <c r="AT8541" s="2"/>
      <c r="AU8541" s="2"/>
      <c r="AV8541" s="2"/>
      <c r="AW8541" s="2"/>
      <c r="AX8541" s="2"/>
      <c r="AY8541" s="2"/>
      <c r="AZ8541" s="2"/>
      <c r="BA8541" s="2"/>
      <c r="BB8541" s="2"/>
      <c r="BC8541" s="2"/>
      <c r="BD8541" s="2"/>
      <c r="BE8541" s="2"/>
      <c r="BF8541" s="2"/>
      <c r="BG8541" s="2"/>
      <c r="BH8541" s="2"/>
      <c r="BI8541" s="2"/>
      <c r="BJ8541" s="2"/>
      <c r="BK8541" s="2"/>
      <c r="BL8541" s="2"/>
      <c r="BM8541" s="2"/>
      <c r="BN8541" s="2"/>
      <c r="BO8541" s="2"/>
      <c r="BP8541" s="2"/>
      <c r="BQ8541" s="2"/>
      <c r="BR8541" s="2"/>
      <c r="BS8541" s="2"/>
      <c r="BT8541" s="2"/>
      <c r="BU8541" s="2"/>
      <c r="BV8541" s="2"/>
      <c r="BW8541" s="2"/>
      <c r="BX8541" s="2"/>
      <c r="BY8541" s="2"/>
      <c r="BZ8541" s="2"/>
      <c r="CA8541" s="2"/>
      <c r="CB8541" s="2"/>
      <c r="CC8541" s="2"/>
      <c r="CD8541" s="2"/>
      <c r="CE8541" s="2"/>
    </row>
    <row r="8542" spans="1:83" s="10" customFormat="1" ht="12.75" customHeight="1" x14ac:dyDescent="0.2">
      <c r="A8542" s="64" t="s">
        <v>13666</v>
      </c>
      <c r="B8542" s="9" t="s">
        <v>11</v>
      </c>
      <c r="C8542" s="66" t="s">
        <v>4035</v>
      </c>
      <c r="D8542" s="44" t="s">
        <v>4266</v>
      </c>
      <c r="E8542" s="54"/>
      <c r="F8542" s="55"/>
      <c r="G8542" s="56">
        <v>325.20999999999998</v>
      </c>
      <c r="H8542" s="57">
        <f t="shared" si="266"/>
        <v>383.74779999999998</v>
      </c>
      <c r="I8542" s="58">
        <f t="shared" si="267"/>
        <v>0</v>
      </c>
      <c r="J8542" s="59"/>
      <c r="K8542" s="59"/>
      <c r="L8542" s="60" t="s">
        <v>4029</v>
      </c>
      <c r="M8542" s="61">
        <v>0.06</v>
      </c>
      <c r="N8542" s="6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  <c r="AX8542" s="2"/>
      <c r="AY8542" s="2"/>
      <c r="AZ8542" s="2"/>
      <c r="BA8542" s="2"/>
      <c r="BB8542" s="2"/>
      <c r="BC8542" s="2"/>
      <c r="BD8542" s="2"/>
      <c r="BE8542" s="2"/>
      <c r="BF8542" s="2"/>
      <c r="BG8542" s="2"/>
      <c r="BH8542" s="2"/>
      <c r="BI8542" s="2"/>
      <c r="BJ8542" s="2"/>
      <c r="BK8542" s="2"/>
      <c r="BL8542" s="2"/>
      <c r="BM8542" s="2"/>
      <c r="BN8542" s="2"/>
      <c r="BO8542" s="2"/>
      <c r="BP8542" s="2"/>
      <c r="BQ8542" s="2"/>
      <c r="BR8542" s="2"/>
      <c r="BS8542" s="2"/>
      <c r="BT8542" s="2"/>
      <c r="BU8542" s="2"/>
      <c r="BV8542" s="2"/>
      <c r="BW8542" s="2"/>
      <c r="BX8542" s="2"/>
      <c r="BY8542" s="2"/>
      <c r="BZ8542" s="2"/>
      <c r="CA8542" s="2"/>
      <c r="CB8542" s="2"/>
      <c r="CC8542" s="2"/>
      <c r="CD8542" s="2"/>
      <c r="CE8542" s="2"/>
    </row>
    <row r="8543" spans="1:83" s="10" customFormat="1" ht="12.75" customHeight="1" x14ac:dyDescent="0.2">
      <c r="A8543" s="64" t="s">
        <v>13667</v>
      </c>
      <c r="B8543" s="9" t="s">
        <v>9511</v>
      </c>
      <c r="C8543" s="53" t="s">
        <v>4007</v>
      </c>
      <c r="D8543" s="44" t="s">
        <v>4266</v>
      </c>
      <c r="E8543" s="54"/>
      <c r="F8543" s="55"/>
      <c r="G8543" s="56">
        <v>68164.850000000006</v>
      </c>
      <c r="H8543" s="57">
        <f t="shared" si="266"/>
        <v>80434.523000000001</v>
      </c>
      <c r="I8543" s="58">
        <f t="shared" si="267"/>
        <v>0</v>
      </c>
      <c r="J8543" s="59"/>
      <c r="K8543" s="59" t="s">
        <v>7173</v>
      </c>
      <c r="L8543" s="73"/>
      <c r="M8543" s="61"/>
      <c r="N8543" s="6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  <c r="AX8543" s="2"/>
      <c r="AY8543" s="2"/>
      <c r="AZ8543" s="2"/>
      <c r="BA8543" s="2"/>
      <c r="BB8543" s="2"/>
      <c r="BC8543" s="2"/>
      <c r="BD8543" s="2"/>
      <c r="BE8543" s="2"/>
      <c r="BF8543" s="2"/>
      <c r="BG8543" s="2"/>
      <c r="BH8543" s="2"/>
      <c r="BI8543" s="2"/>
      <c r="BJ8543" s="2"/>
      <c r="BK8543" s="2"/>
      <c r="BL8543" s="2"/>
      <c r="BM8543" s="2"/>
      <c r="BN8543" s="2"/>
      <c r="BO8543" s="2"/>
      <c r="BP8543" s="2"/>
      <c r="BQ8543" s="2"/>
      <c r="BR8543" s="2"/>
      <c r="BS8543" s="2"/>
      <c r="BT8543" s="2"/>
      <c r="BU8543" s="2"/>
      <c r="BV8543" s="2"/>
      <c r="BW8543" s="2"/>
      <c r="BX8543" s="2"/>
      <c r="BY8543" s="2"/>
      <c r="BZ8543" s="2"/>
      <c r="CA8543" s="2"/>
      <c r="CB8543" s="2"/>
      <c r="CC8543" s="2"/>
      <c r="CD8543" s="2"/>
      <c r="CE8543" s="2"/>
    </row>
    <row r="8544" spans="1:83" s="10" customFormat="1" ht="12.75" customHeight="1" x14ac:dyDescent="0.2">
      <c r="A8544" s="51" t="s">
        <v>3878</v>
      </c>
      <c r="B8544" s="9" t="s">
        <v>1086</v>
      </c>
      <c r="C8544" s="66" t="s">
        <v>4035</v>
      </c>
      <c r="D8544" s="44" t="s">
        <v>4266</v>
      </c>
      <c r="E8544" s="54"/>
      <c r="F8544" s="55"/>
      <c r="G8544" s="56">
        <v>6500</v>
      </c>
      <c r="H8544" s="57">
        <f t="shared" si="266"/>
        <v>7670</v>
      </c>
      <c r="I8544" s="58">
        <f t="shared" si="267"/>
        <v>0</v>
      </c>
      <c r="J8544" s="59"/>
      <c r="K8544" s="59"/>
      <c r="L8544" s="65">
        <v>6370</v>
      </c>
      <c r="M8544" s="61">
        <v>17.364000000000001</v>
      </c>
      <c r="N8544" s="6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  <c r="AO8544" s="2"/>
      <c r="AP8544" s="2"/>
      <c r="AQ8544" s="2"/>
      <c r="AR8544" s="2"/>
      <c r="AS8544" s="2"/>
      <c r="AT8544" s="2"/>
      <c r="AU8544" s="2"/>
      <c r="AV8544" s="2"/>
      <c r="AW8544" s="2"/>
      <c r="AX8544" s="2"/>
      <c r="AY8544" s="2"/>
      <c r="AZ8544" s="2"/>
      <c r="BA8544" s="2"/>
      <c r="BB8544" s="2"/>
      <c r="BC8544" s="2"/>
      <c r="BD8544" s="2"/>
      <c r="BE8544" s="2"/>
      <c r="BF8544" s="2"/>
      <c r="BG8544" s="2"/>
      <c r="BH8544" s="2"/>
      <c r="BI8544" s="2"/>
      <c r="BJ8544" s="2"/>
      <c r="BK8544" s="2"/>
      <c r="BL8544" s="2"/>
      <c r="BM8544" s="2"/>
      <c r="BN8544" s="2"/>
      <c r="BO8544" s="2"/>
      <c r="BP8544" s="2"/>
      <c r="BQ8544" s="2"/>
      <c r="BR8544" s="2"/>
      <c r="BS8544" s="2"/>
      <c r="BT8544" s="2"/>
      <c r="BU8544" s="2"/>
      <c r="BV8544" s="2"/>
      <c r="BW8544" s="2"/>
      <c r="BX8544" s="2"/>
      <c r="BY8544" s="2"/>
      <c r="BZ8544" s="2"/>
      <c r="CA8544" s="2"/>
      <c r="CB8544" s="2"/>
      <c r="CC8544" s="2"/>
      <c r="CD8544" s="2"/>
      <c r="CE8544" s="2"/>
    </row>
    <row r="8545" spans="1:83" s="10" customFormat="1" ht="12.75" customHeight="1" x14ac:dyDescent="0.2">
      <c r="A8545" s="51" t="s">
        <v>3879</v>
      </c>
      <c r="B8545" s="9" t="s">
        <v>467</v>
      </c>
      <c r="C8545" s="66" t="s">
        <v>4035</v>
      </c>
      <c r="D8545" s="44" t="s">
        <v>4266</v>
      </c>
      <c r="E8545" s="54"/>
      <c r="F8545" s="55"/>
      <c r="G8545" s="56">
        <v>200</v>
      </c>
      <c r="H8545" s="57">
        <f t="shared" si="266"/>
        <v>236</v>
      </c>
      <c r="I8545" s="58">
        <f t="shared" si="267"/>
        <v>0</v>
      </c>
      <c r="J8545" s="59" t="s">
        <v>4027</v>
      </c>
      <c r="K8545" s="59"/>
      <c r="L8545" s="65">
        <v>6370</v>
      </c>
      <c r="M8545" s="61">
        <v>0.25</v>
      </c>
      <c r="N8545" s="6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  <c r="AX8545" s="2"/>
      <c r="AY8545" s="2"/>
      <c r="AZ8545" s="2"/>
      <c r="BA8545" s="2"/>
      <c r="BB8545" s="2"/>
      <c r="BC8545" s="2"/>
      <c r="BD8545" s="2"/>
      <c r="BE8545" s="2"/>
      <c r="BF8545" s="2"/>
      <c r="BG8545" s="2"/>
      <c r="BH8545" s="2"/>
      <c r="BI8545" s="2"/>
      <c r="BJ8545" s="2"/>
      <c r="BK8545" s="2"/>
      <c r="BL8545" s="2"/>
      <c r="BM8545" s="2"/>
      <c r="BN8545" s="2"/>
      <c r="BO8545" s="2"/>
      <c r="BP8545" s="2"/>
      <c r="BQ8545" s="2"/>
      <c r="BR8545" s="2"/>
      <c r="BS8545" s="2"/>
      <c r="BT8545" s="2"/>
      <c r="BU8545" s="2"/>
      <c r="BV8545" s="2"/>
      <c r="BW8545" s="2"/>
      <c r="BX8545" s="2"/>
      <c r="BY8545" s="2"/>
      <c r="BZ8545" s="2"/>
      <c r="CA8545" s="2"/>
      <c r="CB8545" s="2"/>
      <c r="CC8545" s="2"/>
      <c r="CD8545" s="2"/>
      <c r="CE8545" s="2"/>
    </row>
    <row r="8546" spans="1:83" s="10" customFormat="1" ht="12.75" customHeight="1" x14ac:dyDescent="0.2">
      <c r="A8546" s="51" t="s">
        <v>13668</v>
      </c>
      <c r="B8546" s="9" t="s">
        <v>13669</v>
      </c>
      <c r="C8546" s="66" t="s">
        <v>4035</v>
      </c>
      <c r="D8546" s="44" t="s">
        <v>4266</v>
      </c>
      <c r="E8546" s="54"/>
      <c r="F8546" s="55"/>
      <c r="G8546" s="56">
        <v>190</v>
      </c>
      <c r="H8546" s="57">
        <f t="shared" si="266"/>
        <v>224.2</v>
      </c>
      <c r="I8546" s="58">
        <f t="shared" si="267"/>
        <v>0</v>
      </c>
      <c r="J8546" s="59"/>
      <c r="K8546" s="59"/>
      <c r="L8546" s="60" t="s">
        <v>4029</v>
      </c>
      <c r="M8546" s="61"/>
      <c r="N8546" s="6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  <c r="AX8546" s="2"/>
      <c r="AY8546" s="2"/>
      <c r="AZ8546" s="2"/>
      <c r="BA8546" s="2"/>
      <c r="BB8546" s="2"/>
      <c r="BC8546" s="2"/>
      <c r="BD8546" s="2"/>
      <c r="BE8546" s="2"/>
      <c r="BF8546" s="2"/>
      <c r="BG8546" s="2"/>
      <c r="BH8546" s="2"/>
      <c r="BI8546" s="2"/>
      <c r="BJ8546" s="2"/>
      <c r="BK8546" s="2"/>
      <c r="BL8546" s="2"/>
      <c r="BM8546" s="2"/>
      <c r="BN8546" s="2"/>
      <c r="BO8546" s="2"/>
      <c r="BP8546" s="2"/>
      <c r="BQ8546" s="2"/>
      <c r="BR8546" s="2"/>
      <c r="BS8546" s="2"/>
      <c r="BT8546" s="2"/>
      <c r="BU8546" s="2"/>
      <c r="BV8546" s="2"/>
      <c r="BW8546" s="2"/>
      <c r="BX8546" s="2"/>
      <c r="BY8546" s="2"/>
      <c r="BZ8546" s="2"/>
      <c r="CA8546" s="2"/>
      <c r="CB8546" s="2"/>
      <c r="CC8546" s="2"/>
      <c r="CD8546" s="2"/>
      <c r="CE8546" s="2"/>
    </row>
    <row r="8547" spans="1:83" s="10" customFormat="1" ht="12.75" customHeight="1" x14ac:dyDescent="0.2">
      <c r="A8547" s="51" t="s">
        <v>13670</v>
      </c>
      <c r="B8547" s="9" t="s">
        <v>13671</v>
      </c>
      <c r="C8547" s="53" t="s">
        <v>4007</v>
      </c>
      <c r="D8547" s="44" t="s">
        <v>4266</v>
      </c>
      <c r="E8547" s="54"/>
      <c r="F8547" s="55"/>
      <c r="G8547" s="56">
        <v>1140</v>
      </c>
      <c r="H8547" s="57">
        <f t="shared" si="266"/>
        <v>1345.1999999999998</v>
      </c>
      <c r="I8547" s="58">
        <f t="shared" si="267"/>
        <v>0</v>
      </c>
      <c r="J8547" s="59" t="s">
        <v>4027</v>
      </c>
      <c r="K8547" s="59" t="s">
        <v>4154</v>
      </c>
      <c r="L8547" s="73" t="s">
        <v>13672</v>
      </c>
      <c r="M8547" s="61">
        <v>7.2999999999999995E-2</v>
      </c>
      <c r="N8547" s="6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  <c r="AX8547" s="2"/>
      <c r="AY8547" s="2"/>
      <c r="AZ8547" s="2"/>
      <c r="BA8547" s="2"/>
      <c r="BB8547" s="2"/>
      <c r="BC8547" s="2"/>
      <c r="BD8547" s="2"/>
      <c r="BE8547" s="2"/>
      <c r="BF8547" s="2"/>
      <c r="BG8547" s="2"/>
      <c r="BH8547" s="2"/>
      <c r="BI8547" s="2"/>
      <c r="BJ8547" s="2"/>
      <c r="BK8547" s="2"/>
      <c r="BL8547" s="2"/>
      <c r="BM8547" s="2"/>
      <c r="BN8547" s="2"/>
      <c r="BO8547" s="2"/>
      <c r="BP8547" s="2"/>
      <c r="BQ8547" s="2"/>
      <c r="BR8547" s="2"/>
      <c r="BS8547" s="2"/>
      <c r="BT8547" s="2"/>
      <c r="BU8547" s="2"/>
      <c r="BV8547" s="2"/>
      <c r="BW8547" s="2"/>
      <c r="BX8547" s="2"/>
      <c r="BY8547" s="2"/>
      <c r="BZ8547" s="2"/>
      <c r="CA8547" s="2"/>
      <c r="CB8547" s="2"/>
      <c r="CC8547" s="2"/>
      <c r="CD8547" s="2"/>
      <c r="CE8547" s="2"/>
    </row>
    <row r="8548" spans="1:83" s="10" customFormat="1" ht="12.75" customHeight="1" x14ac:dyDescent="0.2">
      <c r="A8548" s="51" t="s">
        <v>13673</v>
      </c>
      <c r="B8548" s="9" t="s">
        <v>9019</v>
      </c>
      <c r="C8548" s="53" t="s">
        <v>4007</v>
      </c>
      <c r="D8548" s="44" t="s">
        <v>4266</v>
      </c>
      <c r="E8548" s="54"/>
      <c r="F8548" s="55"/>
      <c r="G8548" s="56">
        <v>1149.1500000000001</v>
      </c>
      <c r="H8548" s="57">
        <f t="shared" si="266"/>
        <v>1355.9970000000001</v>
      </c>
      <c r="I8548" s="58">
        <f t="shared" si="267"/>
        <v>0</v>
      </c>
      <c r="J8548" s="59" t="s">
        <v>4027</v>
      </c>
      <c r="K8548" s="59" t="s">
        <v>4154</v>
      </c>
      <c r="L8548" s="73" t="s">
        <v>13672</v>
      </c>
      <c r="M8548" s="61">
        <v>0.11</v>
      </c>
      <c r="N8548" s="6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  <c r="AX8548" s="2"/>
      <c r="AY8548" s="2"/>
      <c r="AZ8548" s="2"/>
      <c r="BA8548" s="2"/>
      <c r="BB8548" s="2"/>
      <c r="BC8548" s="2"/>
      <c r="BD8548" s="2"/>
      <c r="BE8548" s="2"/>
      <c r="BF8548" s="2"/>
      <c r="BG8548" s="2"/>
      <c r="BH8548" s="2"/>
      <c r="BI8548" s="2"/>
      <c r="BJ8548" s="2"/>
      <c r="BK8548" s="2"/>
      <c r="BL8548" s="2"/>
      <c r="BM8548" s="2"/>
      <c r="BN8548" s="2"/>
      <c r="BO8548" s="2"/>
      <c r="BP8548" s="2"/>
      <c r="BQ8548" s="2"/>
      <c r="BR8548" s="2"/>
      <c r="BS8548" s="2"/>
      <c r="BT8548" s="2"/>
      <c r="BU8548" s="2"/>
      <c r="BV8548" s="2"/>
      <c r="BW8548" s="2"/>
      <c r="BX8548" s="2"/>
      <c r="BY8548" s="2"/>
      <c r="BZ8548" s="2"/>
      <c r="CA8548" s="2"/>
      <c r="CB8548" s="2"/>
      <c r="CC8548" s="2"/>
      <c r="CD8548" s="2"/>
      <c r="CE8548" s="2"/>
    </row>
    <row r="8549" spans="1:83" s="10" customFormat="1" ht="12.75" customHeight="1" x14ac:dyDescent="0.2">
      <c r="A8549" s="51" t="s">
        <v>3880</v>
      </c>
      <c r="B8549" s="9" t="s">
        <v>1309</v>
      </c>
      <c r="C8549" s="66" t="s">
        <v>4035</v>
      </c>
      <c r="D8549" s="44" t="s">
        <v>4266</v>
      </c>
      <c r="E8549" s="54"/>
      <c r="F8549" s="55"/>
      <c r="G8549" s="56">
        <v>47</v>
      </c>
      <c r="H8549" s="57">
        <f t="shared" si="266"/>
        <v>55.459999999999994</v>
      </c>
      <c r="I8549" s="58">
        <f t="shared" si="267"/>
        <v>0</v>
      </c>
      <c r="J8549" s="59" t="s">
        <v>4027</v>
      </c>
      <c r="K8549" s="59"/>
      <c r="L8549" s="73" t="s">
        <v>13674</v>
      </c>
      <c r="M8549" s="61">
        <v>0.11</v>
      </c>
      <c r="N8549" s="6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  <c r="AX8549" s="2"/>
      <c r="AY8549" s="2"/>
      <c r="AZ8549" s="2"/>
      <c r="BA8549" s="2"/>
      <c r="BB8549" s="2"/>
      <c r="BC8549" s="2"/>
      <c r="BD8549" s="2"/>
      <c r="BE8549" s="2"/>
      <c r="BF8549" s="2"/>
      <c r="BG8549" s="2"/>
      <c r="BH8549" s="2"/>
      <c r="BI8549" s="2"/>
      <c r="BJ8549" s="2"/>
      <c r="BK8549" s="2"/>
      <c r="BL8549" s="2"/>
      <c r="BM8549" s="2"/>
      <c r="BN8549" s="2"/>
      <c r="BO8549" s="2"/>
      <c r="BP8549" s="2"/>
      <c r="BQ8549" s="2"/>
      <c r="BR8549" s="2"/>
      <c r="BS8549" s="2"/>
      <c r="BT8549" s="2"/>
      <c r="BU8549" s="2"/>
      <c r="BV8549" s="2"/>
      <c r="BW8549" s="2"/>
      <c r="BX8549" s="2"/>
      <c r="BY8549" s="2"/>
      <c r="BZ8549" s="2"/>
      <c r="CA8549" s="2"/>
      <c r="CB8549" s="2"/>
      <c r="CC8549" s="2"/>
      <c r="CD8549" s="2"/>
      <c r="CE8549" s="2"/>
    </row>
    <row r="8550" spans="1:83" s="10" customFormat="1" ht="12.75" customHeight="1" x14ac:dyDescent="0.2">
      <c r="A8550" s="51" t="s">
        <v>3881</v>
      </c>
      <c r="B8550" s="9" t="s">
        <v>1310</v>
      </c>
      <c r="C8550" s="66" t="s">
        <v>4035</v>
      </c>
      <c r="D8550" s="44" t="s">
        <v>4266</v>
      </c>
      <c r="E8550" s="54"/>
      <c r="F8550" s="55"/>
      <c r="G8550" s="56">
        <v>70</v>
      </c>
      <c r="H8550" s="57">
        <f t="shared" si="266"/>
        <v>82.6</v>
      </c>
      <c r="I8550" s="58">
        <f t="shared" si="267"/>
        <v>0</v>
      </c>
      <c r="J8550" s="59"/>
      <c r="K8550" s="59"/>
      <c r="L8550" s="73" t="s">
        <v>9841</v>
      </c>
      <c r="M8550" s="61"/>
      <c r="N8550" s="6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  <c r="AX8550" s="2"/>
      <c r="AY8550" s="2"/>
      <c r="AZ8550" s="2"/>
      <c r="BA8550" s="2"/>
      <c r="BB8550" s="2"/>
      <c r="BC8550" s="2"/>
      <c r="BD8550" s="2"/>
      <c r="BE8550" s="2"/>
      <c r="BF8550" s="2"/>
      <c r="BG8550" s="2"/>
      <c r="BH8550" s="2"/>
      <c r="BI8550" s="2"/>
      <c r="BJ8550" s="2"/>
      <c r="BK8550" s="2"/>
      <c r="BL8550" s="2"/>
      <c r="BM8550" s="2"/>
      <c r="BN8550" s="2"/>
      <c r="BO8550" s="2"/>
      <c r="BP8550" s="2"/>
      <c r="BQ8550" s="2"/>
      <c r="BR8550" s="2"/>
      <c r="BS8550" s="2"/>
      <c r="BT8550" s="2"/>
      <c r="BU8550" s="2"/>
      <c r="BV8550" s="2"/>
      <c r="BW8550" s="2"/>
      <c r="BX8550" s="2"/>
      <c r="BY8550" s="2"/>
      <c r="BZ8550" s="2"/>
      <c r="CA8550" s="2"/>
      <c r="CB8550" s="2"/>
      <c r="CC8550" s="2"/>
      <c r="CD8550" s="2"/>
      <c r="CE8550" s="2"/>
    </row>
    <row r="8551" spans="1:83" s="10" customFormat="1" ht="12.75" customHeight="1" x14ac:dyDescent="0.2">
      <c r="A8551" s="69" t="s">
        <v>13675</v>
      </c>
      <c r="B8551" s="70" t="s">
        <v>13676</v>
      </c>
      <c r="C8551" s="66" t="s">
        <v>4035</v>
      </c>
      <c r="D8551" s="72" t="s">
        <v>4266</v>
      </c>
      <c r="E8551" s="54"/>
      <c r="F8551" s="55"/>
      <c r="G8551" s="56">
        <v>4000</v>
      </c>
      <c r="H8551" s="57">
        <f t="shared" si="266"/>
        <v>4720</v>
      </c>
      <c r="I8551" s="58">
        <f t="shared" si="267"/>
        <v>0</v>
      </c>
      <c r="J8551" s="59"/>
      <c r="K8551" s="59"/>
      <c r="L8551" s="73"/>
      <c r="M8551" s="61"/>
      <c r="N8551" s="6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  <c r="AX8551" s="2"/>
      <c r="AY8551" s="2"/>
      <c r="AZ8551" s="2"/>
      <c r="BA8551" s="2"/>
      <c r="BB8551" s="2"/>
      <c r="BC8551" s="2"/>
      <c r="BD8551" s="2"/>
      <c r="BE8551" s="2"/>
      <c r="BF8551" s="2"/>
      <c r="BG8551" s="2"/>
      <c r="BH8551" s="2"/>
      <c r="BI8551" s="2"/>
      <c r="BJ8551" s="2"/>
      <c r="BK8551" s="2"/>
      <c r="BL8551" s="2"/>
      <c r="BM8551" s="2"/>
      <c r="BN8551" s="2"/>
      <c r="BO8551" s="2"/>
      <c r="BP8551" s="2"/>
      <c r="BQ8551" s="2"/>
      <c r="BR8551" s="2"/>
      <c r="BS8551" s="2"/>
      <c r="BT8551" s="2"/>
      <c r="BU8551" s="2"/>
      <c r="BV8551" s="2"/>
      <c r="BW8551" s="2"/>
      <c r="BX8551" s="2"/>
      <c r="BY8551" s="2"/>
      <c r="BZ8551" s="2"/>
      <c r="CA8551" s="2"/>
      <c r="CB8551" s="2"/>
      <c r="CC8551" s="2"/>
      <c r="CD8551" s="2"/>
      <c r="CE8551" s="2"/>
    </row>
    <row r="8552" spans="1:83" s="10" customFormat="1" ht="12.75" customHeight="1" x14ac:dyDescent="0.2">
      <c r="A8552" s="64" t="s">
        <v>13677</v>
      </c>
      <c r="B8552" s="9" t="s">
        <v>13678</v>
      </c>
      <c r="C8552" s="66" t="s">
        <v>4035</v>
      </c>
      <c r="D8552" s="44" t="s">
        <v>4266</v>
      </c>
      <c r="E8552" s="54"/>
      <c r="F8552" s="55"/>
      <c r="G8552" s="56">
        <v>395.59</v>
      </c>
      <c r="H8552" s="57">
        <f t="shared" si="266"/>
        <v>466.79619999999994</v>
      </c>
      <c r="I8552" s="58">
        <f t="shared" si="267"/>
        <v>0</v>
      </c>
      <c r="J8552" s="59"/>
      <c r="K8552" s="59" t="s">
        <v>7367</v>
      </c>
      <c r="L8552" s="65">
        <v>6370</v>
      </c>
      <c r="M8552" s="61">
        <v>0.5</v>
      </c>
      <c r="N8552" s="6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  <c r="AX8552" s="2"/>
      <c r="AY8552" s="2"/>
      <c r="AZ8552" s="2"/>
      <c r="BA8552" s="2"/>
      <c r="BB8552" s="2"/>
      <c r="BC8552" s="2"/>
      <c r="BD8552" s="2"/>
      <c r="BE8552" s="2"/>
      <c r="BF8552" s="2"/>
      <c r="BG8552" s="2"/>
      <c r="BH8552" s="2"/>
      <c r="BI8552" s="2"/>
      <c r="BJ8552" s="2"/>
      <c r="BK8552" s="2"/>
      <c r="BL8552" s="2"/>
      <c r="BM8552" s="2"/>
      <c r="BN8552" s="2"/>
      <c r="BO8552" s="2"/>
      <c r="BP8552" s="2"/>
      <c r="BQ8552" s="2"/>
      <c r="BR8552" s="2"/>
      <c r="BS8552" s="2"/>
      <c r="BT8552" s="2"/>
      <c r="BU8552" s="2"/>
      <c r="BV8552" s="2"/>
      <c r="BW8552" s="2"/>
      <c r="BX8552" s="2"/>
      <c r="BY8552" s="2"/>
      <c r="BZ8552" s="2"/>
      <c r="CA8552" s="2"/>
      <c r="CB8552" s="2"/>
      <c r="CC8552" s="2"/>
      <c r="CD8552" s="2"/>
      <c r="CE8552" s="2"/>
    </row>
    <row r="8553" spans="1:83" s="10" customFormat="1" ht="12.75" customHeight="1" x14ac:dyDescent="0.2">
      <c r="A8553" s="64" t="s">
        <v>13679</v>
      </c>
      <c r="B8553" s="9" t="s">
        <v>13680</v>
      </c>
      <c r="C8553" s="66" t="s">
        <v>4035</v>
      </c>
      <c r="D8553" s="44" t="s">
        <v>4266</v>
      </c>
      <c r="E8553" s="54"/>
      <c r="F8553" s="55"/>
      <c r="G8553" s="56">
        <v>221.91</v>
      </c>
      <c r="H8553" s="57">
        <f t="shared" si="266"/>
        <v>261.85379999999998</v>
      </c>
      <c r="I8553" s="58">
        <f t="shared" si="267"/>
        <v>0</v>
      </c>
      <c r="J8553" s="59"/>
      <c r="K8553" s="59" t="s">
        <v>7367</v>
      </c>
      <c r="L8553" s="60" t="s">
        <v>4029</v>
      </c>
      <c r="M8553" s="61"/>
      <c r="N8553" s="6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  <c r="AO8553" s="2"/>
      <c r="AP8553" s="2"/>
      <c r="AQ8553" s="2"/>
      <c r="AR8553" s="2"/>
      <c r="AS8553" s="2"/>
      <c r="AT8553" s="2"/>
      <c r="AU8553" s="2"/>
      <c r="AV8553" s="2"/>
      <c r="AW8553" s="2"/>
      <c r="AX8553" s="2"/>
      <c r="AY8553" s="2"/>
      <c r="AZ8553" s="2"/>
      <c r="BA8553" s="2"/>
      <c r="BB8553" s="2"/>
      <c r="BC8553" s="2"/>
      <c r="BD8553" s="2"/>
      <c r="BE8553" s="2"/>
      <c r="BF8553" s="2"/>
      <c r="BG8553" s="2"/>
      <c r="BH8553" s="2"/>
      <c r="BI8553" s="2"/>
      <c r="BJ8553" s="2"/>
      <c r="BK8553" s="2"/>
      <c r="BL8553" s="2"/>
      <c r="BM8553" s="2"/>
      <c r="BN8553" s="2"/>
      <c r="BO8553" s="2"/>
      <c r="BP8553" s="2"/>
      <c r="BQ8553" s="2"/>
      <c r="BR8553" s="2"/>
      <c r="BS8553" s="2"/>
      <c r="BT8553" s="2"/>
      <c r="BU8553" s="2"/>
      <c r="BV8553" s="2"/>
      <c r="BW8553" s="2"/>
      <c r="BX8553" s="2"/>
      <c r="BY8553" s="2"/>
      <c r="BZ8553" s="2"/>
      <c r="CA8553" s="2"/>
      <c r="CB8553" s="2"/>
      <c r="CC8553" s="2"/>
      <c r="CD8553" s="2"/>
      <c r="CE8553" s="2"/>
    </row>
    <row r="8554" spans="1:83" s="10" customFormat="1" ht="12.75" customHeight="1" x14ac:dyDescent="0.2">
      <c r="A8554" s="99" t="s">
        <v>13681</v>
      </c>
      <c r="B8554" s="9" t="s">
        <v>969</v>
      </c>
      <c r="C8554" s="66" t="s">
        <v>4035</v>
      </c>
      <c r="D8554" s="44" t="s">
        <v>4266</v>
      </c>
      <c r="E8554" s="54"/>
      <c r="F8554" s="55"/>
      <c r="G8554" s="56">
        <v>585.55999999999995</v>
      </c>
      <c r="H8554" s="57">
        <f t="shared" si="266"/>
        <v>690.96079999999995</v>
      </c>
      <c r="I8554" s="58">
        <f t="shared" si="267"/>
        <v>0</v>
      </c>
      <c r="J8554" s="59" t="s">
        <v>4287</v>
      </c>
      <c r="K8554" s="59"/>
      <c r="L8554" s="65">
        <v>6370</v>
      </c>
      <c r="M8554" s="61">
        <v>0.27</v>
      </c>
      <c r="N8554" s="6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  <c r="AX8554" s="2"/>
      <c r="AY8554" s="2"/>
      <c r="AZ8554" s="2"/>
      <c r="BA8554" s="2"/>
      <c r="BB8554" s="2"/>
      <c r="BC8554" s="2"/>
      <c r="BD8554" s="2"/>
      <c r="BE8554" s="2"/>
      <c r="BF8554" s="2"/>
      <c r="BG8554" s="2"/>
      <c r="BH8554" s="2"/>
      <c r="BI8554" s="2"/>
      <c r="BJ8554" s="2"/>
      <c r="BK8554" s="2"/>
      <c r="BL8554" s="2"/>
      <c r="BM8554" s="2"/>
      <c r="BN8554" s="2"/>
      <c r="BO8554" s="2"/>
      <c r="BP8554" s="2"/>
      <c r="BQ8554" s="2"/>
      <c r="BR8554" s="2"/>
      <c r="BS8554" s="2"/>
      <c r="BT8554" s="2"/>
      <c r="BU8554" s="2"/>
      <c r="BV8554" s="2"/>
      <c r="BW8554" s="2"/>
      <c r="BX8554" s="2"/>
      <c r="BY8554" s="2"/>
      <c r="BZ8554" s="2"/>
      <c r="CA8554" s="2"/>
      <c r="CB8554" s="2"/>
      <c r="CC8554" s="2"/>
      <c r="CD8554" s="2"/>
      <c r="CE8554" s="2"/>
    </row>
    <row r="8555" spans="1:83" s="10" customFormat="1" ht="12.75" customHeight="1" x14ac:dyDescent="0.2">
      <c r="A8555" s="51" t="s">
        <v>3882</v>
      </c>
      <c r="B8555" s="9" t="s">
        <v>1311</v>
      </c>
      <c r="C8555" s="66" t="s">
        <v>4035</v>
      </c>
      <c r="D8555" s="44" t="s">
        <v>4266</v>
      </c>
      <c r="E8555" s="54"/>
      <c r="F8555" s="55"/>
      <c r="G8555" s="56">
        <v>3100</v>
      </c>
      <c r="H8555" s="57">
        <f t="shared" si="266"/>
        <v>3658</v>
      </c>
      <c r="I8555" s="58">
        <f t="shared" si="267"/>
        <v>0</v>
      </c>
      <c r="J8555" s="59"/>
      <c r="K8555" s="59"/>
      <c r="L8555" s="65">
        <v>6370</v>
      </c>
      <c r="M8555" s="61">
        <v>2.2999999999999998</v>
      </c>
      <c r="N8555" s="6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  <c r="AO8555" s="2"/>
      <c r="AP8555" s="2"/>
      <c r="AQ8555" s="2"/>
      <c r="AR8555" s="2"/>
      <c r="AS8555" s="2"/>
      <c r="AT8555" s="2"/>
      <c r="AU8555" s="2"/>
      <c r="AV8555" s="2"/>
      <c r="AW8555" s="2"/>
      <c r="AX8555" s="2"/>
      <c r="AY8555" s="2"/>
      <c r="AZ8555" s="2"/>
      <c r="BA8555" s="2"/>
      <c r="BB8555" s="2"/>
      <c r="BC8555" s="2"/>
      <c r="BD8555" s="2"/>
      <c r="BE8555" s="2"/>
      <c r="BF8555" s="2"/>
      <c r="BG8555" s="2"/>
      <c r="BH8555" s="2"/>
      <c r="BI8555" s="2"/>
      <c r="BJ8555" s="2"/>
      <c r="BK8555" s="2"/>
      <c r="BL8555" s="2"/>
      <c r="BM8555" s="2"/>
      <c r="BN8555" s="2"/>
      <c r="BO8555" s="2"/>
      <c r="BP8555" s="2"/>
      <c r="BQ8555" s="2"/>
      <c r="BR8555" s="2"/>
      <c r="BS8555" s="2"/>
      <c r="BT8555" s="2"/>
      <c r="BU8555" s="2"/>
      <c r="BV8555" s="2"/>
      <c r="BW8555" s="2"/>
      <c r="BX8555" s="2"/>
      <c r="BY8555" s="2"/>
      <c r="BZ8555" s="2"/>
      <c r="CA8555" s="2"/>
      <c r="CB8555" s="2"/>
      <c r="CC8555" s="2"/>
      <c r="CD8555" s="2"/>
      <c r="CE8555" s="2"/>
    </row>
    <row r="8556" spans="1:83" s="10" customFormat="1" ht="12.75" customHeight="1" x14ac:dyDescent="0.2">
      <c r="A8556" s="64" t="s">
        <v>13682</v>
      </c>
      <c r="B8556" s="9" t="s">
        <v>660</v>
      </c>
      <c r="C8556" s="53" t="s">
        <v>4007</v>
      </c>
      <c r="D8556" s="44" t="s">
        <v>4146</v>
      </c>
      <c r="E8556" s="54"/>
      <c r="F8556" s="55"/>
      <c r="G8556" s="56">
        <v>5247.16</v>
      </c>
      <c r="H8556" s="57">
        <f t="shared" si="266"/>
        <v>6191.6487999999999</v>
      </c>
      <c r="I8556" s="58">
        <f t="shared" si="267"/>
        <v>0</v>
      </c>
      <c r="J8556" s="59" t="s">
        <v>4027</v>
      </c>
      <c r="K8556" s="59" t="s">
        <v>7266</v>
      </c>
      <c r="L8556" s="65">
        <v>6370</v>
      </c>
      <c r="M8556" s="61"/>
      <c r="N8556" s="6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  <c r="AX8556" s="2"/>
      <c r="AY8556" s="2"/>
      <c r="AZ8556" s="2"/>
      <c r="BA8556" s="2"/>
      <c r="BB8556" s="2"/>
      <c r="BC8556" s="2"/>
      <c r="BD8556" s="2"/>
      <c r="BE8556" s="2"/>
      <c r="BF8556" s="2"/>
      <c r="BG8556" s="2"/>
      <c r="BH8556" s="2"/>
      <c r="BI8556" s="2"/>
      <c r="BJ8556" s="2"/>
      <c r="BK8556" s="2"/>
      <c r="BL8556" s="2"/>
      <c r="BM8556" s="2"/>
      <c r="BN8556" s="2"/>
      <c r="BO8556" s="2"/>
      <c r="BP8556" s="2"/>
      <c r="BQ8556" s="2"/>
      <c r="BR8556" s="2"/>
      <c r="BS8556" s="2"/>
      <c r="BT8556" s="2"/>
      <c r="BU8556" s="2"/>
      <c r="BV8556" s="2"/>
      <c r="BW8556" s="2"/>
      <c r="BX8556" s="2"/>
      <c r="BY8556" s="2"/>
      <c r="BZ8556" s="2"/>
      <c r="CA8556" s="2"/>
      <c r="CB8556" s="2"/>
      <c r="CC8556" s="2"/>
      <c r="CD8556" s="2"/>
      <c r="CE8556" s="2"/>
    </row>
    <row r="8557" spans="1:83" s="10" customFormat="1" ht="12.75" customHeight="1" x14ac:dyDescent="0.2">
      <c r="A8557" s="51" t="s">
        <v>13683</v>
      </c>
      <c r="B8557" s="9" t="s">
        <v>716</v>
      </c>
      <c r="C8557" s="66" t="s">
        <v>4035</v>
      </c>
      <c r="D8557" s="44" t="s">
        <v>4146</v>
      </c>
      <c r="E8557" s="54"/>
      <c r="F8557" s="55"/>
      <c r="G8557" s="56">
        <v>2214.46</v>
      </c>
      <c r="H8557" s="57">
        <f t="shared" si="266"/>
        <v>2613.0627999999997</v>
      </c>
      <c r="I8557" s="58">
        <f t="shared" si="267"/>
        <v>0</v>
      </c>
      <c r="J8557" s="59"/>
      <c r="K8557" s="59"/>
      <c r="L8557" s="60" t="s">
        <v>4029</v>
      </c>
      <c r="M8557" s="61"/>
      <c r="N8557" s="6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  <c r="AX8557" s="2"/>
      <c r="AY8557" s="2"/>
      <c r="AZ8557" s="2"/>
      <c r="BA8557" s="2"/>
      <c r="BB8557" s="2"/>
      <c r="BC8557" s="2"/>
      <c r="BD8557" s="2"/>
      <c r="BE8557" s="2"/>
      <c r="BF8557" s="2"/>
      <c r="BG8557" s="2"/>
      <c r="BH8557" s="2"/>
      <c r="BI8557" s="2"/>
      <c r="BJ8557" s="2"/>
      <c r="BK8557" s="2"/>
      <c r="BL8557" s="2"/>
      <c r="BM8557" s="2"/>
      <c r="BN8557" s="2"/>
      <c r="BO8557" s="2"/>
      <c r="BP8557" s="2"/>
      <c r="BQ8557" s="2"/>
      <c r="BR8557" s="2"/>
      <c r="BS8557" s="2"/>
      <c r="BT8557" s="2"/>
      <c r="BU8557" s="2"/>
      <c r="BV8557" s="2"/>
      <c r="BW8557" s="2"/>
      <c r="BX8557" s="2"/>
      <c r="BY8557" s="2"/>
      <c r="BZ8557" s="2"/>
      <c r="CA8557" s="2"/>
      <c r="CB8557" s="2"/>
      <c r="CC8557" s="2"/>
      <c r="CD8557" s="2"/>
      <c r="CE8557" s="2"/>
    </row>
    <row r="8558" spans="1:83" s="10" customFormat="1" ht="12.75" customHeight="1" x14ac:dyDescent="0.2">
      <c r="A8558" s="51" t="s">
        <v>13684</v>
      </c>
      <c r="B8558" s="9" t="s">
        <v>8332</v>
      </c>
      <c r="C8558" s="66" t="s">
        <v>4035</v>
      </c>
      <c r="D8558" s="44" t="s">
        <v>4146</v>
      </c>
      <c r="E8558" s="54"/>
      <c r="F8558" s="55"/>
      <c r="G8558" s="56">
        <v>123.09</v>
      </c>
      <c r="H8558" s="57">
        <f t="shared" si="266"/>
        <v>145.24619999999999</v>
      </c>
      <c r="I8558" s="58">
        <f t="shared" si="267"/>
        <v>0</v>
      </c>
      <c r="J8558" s="59"/>
      <c r="K8558" s="59"/>
      <c r="L8558" s="60" t="s">
        <v>4029</v>
      </c>
      <c r="M8558" s="61"/>
      <c r="N8558" s="6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  <c r="AX8558" s="2"/>
      <c r="AY8558" s="2"/>
      <c r="AZ8558" s="2"/>
      <c r="BA8558" s="2"/>
      <c r="BB8558" s="2"/>
      <c r="BC8558" s="2"/>
      <c r="BD8558" s="2"/>
      <c r="BE8558" s="2"/>
      <c r="BF8558" s="2"/>
      <c r="BG8558" s="2"/>
      <c r="BH8558" s="2"/>
      <c r="BI8558" s="2"/>
      <c r="BJ8558" s="2"/>
      <c r="BK8558" s="2"/>
      <c r="BL8558" s="2"/>
      <c r="BM8558" s="2"/>
      <c r="BN8558" s="2"/>
      <c r="BO8558" s="2"/>
      <c r="BP8558" s="2"/>
      <c r="BQ8558" s="2"/>
      <c r="BR8558" s="2"/>
      <c r="BS8558" s="2"/>
      <c r="BT8558" s="2"/>
      <c r="BU8558" s="2"/>
      <c r="BV8558" s="2"/>
      <c r="BW8558" s="2"/>
      <c r="BX8558" s="2"/>
      <c r="BY8558" s="2"/>
      <c r="BZ8558" s="2"/>
      <c r="CA8558" s="2"/>
      <c r="CB8558" s="2"/>
      <c r="CC8558" s="2"/>
      <c r="CD8558" s="2"/>
      <c r="CE8558" s="2"/>
    </row>
    <row r="8559" spans="1:83" s="10" customFormat="1" ht="12.75" customHeight="1" x14ac:dyDescent="0.2">
      <c r="A8559" s="69" t="s">
        <v>13685</v>
      </c>
      <c r="B8559" s="9" t="s">
        <v>717</v>
      </c>
      <c r="C8559" s="66" t="s">
        <v>4035</v>
      </c>
      <c r="D8559" s="44" t="s">
        <v>4146</v>
      </c>
      <c r="E8559" s="54"/>
      <c r="F8559" s="55"/>
      <c r="G8559" s="56">
        <v>1500</v>
      </c>
      <c r="H8559" s="57">
        <f t="shared" si="266"/>
        <v>1770</v>
      </c>
      <c r="I8559" s="58">
        <f t="shared" si="267"/>
        <v>0</v>
      </c>
      <c r="J8559" s="59"/>
      <c r="K8559" s="59"/>
      <c r="L8559" s="60" t="s">
        <v>4029</v>
      </c>
      <c r="M8559" s="61"/>
      <c r="N8559" s="6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  <c r="AX8559" s="2"/>
      <c r="AY8559" s="2"/>
      <c r="AZ8559" s="2"/>
      <c r="BA8559" s="2"/>
      <c r="BB8559" s="2"/>
      <c r="BC8559" s="2"/>
      <c r="BD8559" s="2"/>
      <c r="BE8559" s="2"/>
      <c r="BF8559" s="2"/>
      <c r="BG8559" s="2"/>
      <c r="BH8559" s="2"/>
      <c r="BI8559" s="2"/>
      <c r="BJ8559" s="2"/>
      <c r="BK8559" s="2"/>
      <c r="BL8559" s="2"/>
      <c r="BM8559" s="2"/>
      <c r="BN8559" s="2"/>
      <c r="BO8559" s="2"/>
      <c r="BP8559" s="2"/>
      <c r="BQ8559" s="2"/>
      <c r="BR8559" s="2"/>
      <c r="BS8559" s="2"/>
      <c r="BT8559" s="2"/>
      <c r="BU8559" s="2"/>
      <c r="BV8559" s="2"/>
      <c r="BW8559" s="2"/>
      <c r="BX8559" s="2"/>
      <c r="BY8559" s="2"/>
      <c r="BZ8559" s="2"/>
      <c r="CA8559" s="2"/>
      <c r="CB8559" s="2"/>
      <c r="CC8559" s="2"/>
      <c r="CD8559" s="2"/>
      <c r="CE8559" s="2"/>
    </row>
    <row r="8560" spans="1:83" s="10" customFormat="1" ht="12.75" customHeight="1" x14ac:dyDescent="0.2">
      <c r="A8560" s="64" t="s">
        <v>3883</v>
      </c>
      <c r="B8560" s="9" t="s">
        <v>1312</v>
      </c>
      <c r="C8560" s="66" t="s">
        <v>4035</v>
      </c>
      <c r="D8560" s="44" t="s">
        <v>6891</v>
      </c>
      <c r="E8560" s="54"/>
      <c r="F8560" s="55"/>
      <c r="G8560" s="56">
        <v>1308.69</v>
      </c>
      <c r="H8560" s="57">
        <f t="shared" si="266"/>
        <v>1544.2542000000001</v>
      </c>
      <c r="I8560" s="58">
        <f t="shared" si="267"/>
        <v>0</v>
      </c>
      <c r="J8560" s="59" t="s">
        <v>4027</v>
      </c>
      <c r="K8560" s="59"/>
      <c r="L8560" s="65">
        <v>6370</v>
      </c>
      <c r="M8560" s="61">
        <v>6</v>
      </c>
      <c r="N8560" s="6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  <c r="AX8560" s="2"/>
      <c r="AY8560" s="2"/>
      <c r="AZ8560" s="2"/>
      <c r="BA8560" s="2"/>
      <c r="BB8560" s="2"/>
      <c r="BC8560" s="2"/>
      <c r="BD8560" s="2"/>
      <c r="BE8560" s="2"/>
      <c r="BF8560" s="2"/>
      <c r="BG8560" s="2"/>
      <c r="BH8560" s="2"/>
      <c r="BI8560" s="2"/>
      <c r="BJ8560" s="2"/>
      <c r="BK8560" s="2"/>
      <c r="BL8560" s="2"/>
      <c r="BM8560" s="2"/>
      <c r="BN8560" s="2"/>
      <c r="BO8560" s="2"/>
      <c r="BP8560" s="2"/>
      <c r="BQ8560" s="2"/>
      <c r="BR8560" s="2"/>
      <c r="BS8560" s="2"/>
      <c r="BT8560" s="2"/>
      <c r="BU8560" s="2"/>
      <c r="BV8560" s="2"/>
      <c r="BW8560" s="2"/>
      <c r="BX8560" s="2"/>
      <c r="BY8560" s="2"/>
      <c r="BZ8560" s="2"/>
      <c r="CA8560" s="2"/>
      <c r="CB8560" s="2"/>
      <c r="CC8560" s="2"/>
      <c r="CD8560" s="2"/>
      <c r="CE8560" s="2"/>
    </row>
    <row r="8561" spans="1:83" s="10" customFormat="1" ht="12.75" customHeight="1" x14ac:dyDescent="0.2">
      <c r="A8561" s="51" t="s">
        <v>3884</v>
      </c>
      <c r="B8561" s="9" t="s">
        <v>1313</v>
      </c>
      <c r="C8561" s="66" t="s">
        <v>4035</v>
      </c>
      <c r="D8561" s="44" t="s">
        <v>6891</v>
      </c>
      <c r="E8561" s="54"/>
      <c r="F8561" s="55"/>
      <c r="G8561" s="56">
        <v>3200</v>
      </c>
      <c r="H8561" s="57">
        <f t="shared" si="266"/>
        <v>3776</v>
      </c>
      <c r="I8561" s="58">
        <f t="shared" si="267"/>
        <v>0</v>
      </c>
      <c r="J8561" s="59"/>
      <c r="K8561" s="59"/>
      <c r="L8561" s="65">
        <v>6370</v>
      </c>
      <c r="M8561" s="61">
        <v>5</v>
      </c>
      <c r="N8561" s="6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  <c r="AX8561" s="2"/>
      <c r="AY8561" s="2"/>
      <c r="AZ8561" s="2"/>
      <c r="BA8561" s="2"/>
      <c r="BB8561" s="2"/>
      <c r="BC8561" s="2"/>
      <c r="BD8561" s="2"/>
      <c r="BE8561" s="2"/>
      <c r="BF8561" s="2"/>
      <c r="BG8561" s="2"/>
      <c r="BH8561" s="2"/>
      <c r="BI8561" s="2"/>
      <c r="BJ8561" s="2"/>
      <c r="BK8561" s="2"/>
      <c r="BL8561" s="2"/>
      <c r="BM8561" s="2"/>
      <c r="BN8561" s="2"/>
      <c r="BO8561" s="2"/>
      <c r="BP8561" s="2"/>
      <c r="BQ8561" s="2"/>
      <c r="BR8561" s="2"/>
      <c r="BS8561" s="2"/>
      <c r="BT8561" s="2"/>
      <c r="BU8561" s="2"/>
      <c r="BV8561" s="2"/>
      <c r="BW8561" s="2"/>
      <c r="BX8561" s="2"/>
      <c r="BY8561" s="2"/>
      <c r="BZ8561" s="2"/>
      <c r="CA8561" s="2"/>
      <c r="CB8561" s="2"/>
      <c r="CC8561" s="2"/>
      <c r="CD8561" s="2"/>
      <c r="CE8561" s="2"/>
    </row>
    <row r="8562" spans="1:83" s="10" customFormat="1" ht="12.75" customHeight="1" x14ac:dyDescent="0.2">
      <c r="A8562" s="51" t="s">
        <v>13686</v>
      </c>
      <c r="B8562" s="9" t="s">
        <v>13687</v>
      </c>
      <c r="C8562" s="66" t="s">
        <v>4035</v>
      </c>
      <c r="D8562" s="44" t="s">
        <v>6891</v>
      </c>
      <c r="E8562" s="54"/>
      <c r="F8562" s="55"/>
      <c r="G8562" s="56">
        <v>1525.93</v>
      </c>
      <c r="H8562" s="57">
        <f t="shared" si="266"/>
        <v>1800.5973999999999</v>
      </c>
      <c r="I8562" s="58">
        <f t="shared" si="267"/>
        <v>0</v>
      </c>
      <c r="J8562" s="59"/>
      <c r="K8562" s="59"/>
      <c r="L8562" s="60" t="s">
        <v>4029</v>
      </c>
      <c r="M8562" s="61"/>
      <c r="N8562" s="6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  <c r="AX8562" s="2"/>
      <c r="AY8562" s="2"/>
      <c r="AZ8562" s="2"/>
      <c r="BA8562" s="2"/>
      <c r="BB8562" s="2"/>
      <c r="BC8562" s="2"/>
      <c r="BD8562" s="2"/>
      <c r="BE8562" s="2"/>
      <c r="BF8562" s="2"/>
      <c r="BG8562" s="2"/>
      <c r="BH8562" s="2"/>
      <c r="BI8562" s="2"/>
      <c r="BJ8562" s="2"/>
      <c r="BK8562" s="2"/>
      <c r="BL8562" s="2"/>
      <c r="BM8562" s="2"/>
      <c r="BN8562" s="2"/>
      <c r="BO8562" s="2"/>
      <c r="BP8562" s="2"/>
      <c r="BQ8562" s="2"/>
      <c r="BR8562" s="2"/>
      <c r="BS8562" s="2"/>
      <c r="BT8562" s="2"/>
      <c r="BU8562" s="2"/>
      <c r="BV8562" s="2"/>
      <c r="BW8562" s="2"/>
      <c r="BX8562" s="2"/>
      <c r="BY8562" s="2"/>
      <c r="BZ8562" s="2"/>
      <c r="CA8562" s="2"/>
      <c r="CB8562" s="2"/>
      <c r="CC8562" s="2"/>
      <c r="CD8562" s="2"/>
      <c r="CE8562" s="2"/>
    </row>
    <row r="8563" spans="1:83" s="10" customFormat="1" ht="12.75" customHeight="1" x14ac:dyDescent="0.2">
      <c r="A8563" s="64" t="s">
        <v>13688</v>
      </c>
      <c r="B8563" s="9" t="s">
        <v>8107</v>
      </c>
      <c r="C8563" s="53" t="s">
        <v>4007</v>
      </c>
      <c r="D8563" s="44" t="s">
        <v>4299</v>
      </c>
      <c r="E8563" s="54"/>
      <c r="F8563" s="55"/>
      <c r="G8563" s="56">
        <v>13892.82</v>
      </c>
      <c r="H8563" s="57">
        <f t="shared" si="266"/>
        <v>16393.527599999998</v>
      </c>
      <c r="I8563" s="58">
        <f t="shared" si="267"/>
        <v>0</v>
      </c>
      <c r="J8563" s="101" t="s">
        <v>8459</v>
      </c>
      <c r="K8563" s="59" t="s">
        <v>4300</v>
      </c>
      <c r="L8563" s="65">
        <v>6370</v>
      </c>
      <c r="M8563" s="61">
        <v>42.7</v>
      </c>
      <c r="N8563" s="6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  <c r="AO8563" s="2"/>
      <c r="AP8563" s="2"/>
      <c r="AQ8563" s="2"/>
      <c r="AR8563" s="2"/>
      <c r="AS8563" s="2"/>
      <c r="AT8563" s="2"/>
      <c r="AU8563" s="2"/>
      <c r="AV8563" s="2"/>
      <c r="AW8563" s="2"/>
      <c r="AX8563" s="2"/>
      <c r="AY8563" s="2"/>
      <c r="AZ8563" s="2"/>
      <c r="BA8563" s="2"/>
      <c r="BB8563" s="2"/>
      <c r="BC8563" s="2"/>
      <c r="BD8563" s="2"/>
      <c r="BE8563" s="2"/>
      <c r="BF8563" s="2"/>
      <c r="BG8563" s="2"/>
      <c r="BH8563" s="2"/>
      <c r="BI8563" s="2"/>
      <c r="BJ8563" s="2"/>
      <c r="BK8563" s="2"/>
      <c r="BL8563" s="2"/>
      <c r="BM8563" s="2"/>
      <c r="BN8563" s="2"/>
      <c r="BO8563" s="2"/>
      <c r="BP8563" s="2"/>
      <c r="BQ8563" s="2"/>
      <c r="BR8563" s="2"/>
      <c r="BS8563" s="2"/>
      <c r="BT8563" s="2"/>
      <c r="BU8563" s="2"/>
      <c r="BV8563" s="2"/>
      <c r="BW8563" s="2"/>
      <c r="BX8563" s="2"/>
      <c r="BY8563" s="2"/>
      <c r="BZ8563" s="2"/>
      <c r="CA8563" s="2"/>
      <c r="CB8563" s="2"/>
      <c r="CC8563" s="2"/>
      <c r="CD8563" s="2"/>
      <c r="CE8563" s="2"/>
    </row>
    <row r="8564" spans="1:83" s="10" customFormat="1" ht="12.75" customHeight="1" x14ac:dyDescent="0.2">
      <c r="A8564" s="51" t="s">
        <v>3885</v>
      </c>
      <c r="B8564" s="9" t="s">
        <v>1314</v>
      </c>
      <c r="C8564" s="66" t="s">
        <v>4035</v>
      </c>
      <c r="D8564" s="44" t="s">
        <v>4124</v>
      </c>
      <c r="E8564" s="54"/>
      <c r="F8564" s="55"/>
      <c r="G8564" s="56">
        <v>3574.63</v>
      </c>
      <c r="H8564" s="57">
        <f t="shared" si="266"/>
        <v>4218.0634</v>
      </c>
      <c r="I8564" s="58">
        <f t="shared" si="267"/>
        <v>0</v>
      </c>
      <c r="J8564" s="59"/>
      <c r="K8564" s="59"/>
      <c r="L8564" s="65">
        <v>6370</v>
      </c>
      <c r="M8564" s="61">
        <v>8.5</v>
      </c>
      <c r="N8564" s="6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  <c r="AO8564" s="2"/>
      <c r="AP8564" s="2"/>
      <c r="AQ8564" s="2"/>
      <c r="AR8564" s="2"/>
      <c r="AS8564" s="2"/>
      <c r="AT8564" s="2"/>
      <c r="AU8564" s="2"/>
      <c r="AV8564" s="2"/>
      <c r="AW8564" s="2"/>
      <c r="AX8564" s="2"/>
      <c r="AY8564" s="2"/>
      <c r="AZ8564" s="2"/>
      <c r="BA8564" s="2"/>
      <c r="BB8564" s="2"/>
      <c r="BC8564" s="2"/>
      <c r="BD8564" s="2"/>
      <c r="BE8564" s="2"/>
      <c r="BF8564" s="2"/>
      <c r="BG8564" s="2"/>
      <c r="BH8564" s="2"/>
      <c r="BI8564" s="2"/>
      <c r="BJ8564" s="2"/>
      <c r="BK8564" s="2"/>
      <c r="BL8564" s="2"/>
      <c r="BM8564" s="2"/>
      <c r="BN8564" s="2"/>
      <c r="BO8564" s="2"/>
      <c r="BP8564" s="2"/>
      <c r="BQ8564" s="2"/>
      <c r="BR8564" s="2"/>
      <c r="BS8564" s="2"/>
      <c r="BT8564" s="2"/>
      <c r="BU8564" s="2"/>
      <c r="BV8564" s="2"/>
      <c r="BW8564" s="2"/>
      <c r="BX8564" s="2"/>
      <c r="BY8564" s="2"/>
      <c r="BZ8564" s="2"/>
      <c r="CA8564" s="2"/>
      <c r="CB8564" s="2"/>
      <c r="CC8564" s="2"/>
      <c r="CD8564" s="2"/>
      <c r="CE8564" s="2"/>
    </row>
    <row r="8565" spans="1:83" s="10" customFormat="1" ht="12.75" customHeight="1" x14ac:dyDescent="0.2">
      <c r="A8565" s="51" t="s">
        <v>13689</v>
      </c>
      <c r="B8565" s="9" t="s">
        <v>46</v>
      </c>
      <c r="C8565" s="66" t="s">
        <v>4035</v>
      </c>
      <c r="D8565" s="44" t="s">
        <v>4124</v>
      </c>
      <c r="E8565" s="54"/>
      <c r="F8565" s="55"/>
      <c r="G8565" s="56">
        <v>330</v>
      </c>
      <c r="H8565" s="57">
        <f t="shared" si="266"/>
        <v>389.4</v>
      </c>
      <c r="I8565" s="58">
        <f t="shared" si="267"/>
        <v>0</v>
      </c>
      <c r="J8565" s="59"/>
      <c r="K8565" s="59"/>
      <c r="L8565" s="60"/>
      <c r="M8565" s="61"/>
      <c r="N8565" s="6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  <c r="AX8565" s="2"/>
      <c r="AY8565" s="2"/>
      <c r="AZ8565" s="2"/>
      <c r="BA8565" s="2"/>
      <c r="BB8565" s="2"/>
      <c r="BC8565" s="2"/>
      <c r="BD8565" s="2"/>
      <c r="BE8565" s="2"/>
      <c r="BF8565" s="2"/>
      <c r="BG8565" s="2"/>
      <c r="BH8565" s="2"/>
      <c r="BI8565" s="2"/>
      <c r="BJ8565" s="2"/>
      <c r="BK8565" s="2"/>
      <c r="BL8565" s="2"/>
      <c r="BM8565" s="2"/>
      <c r="BN8565" s="2"/>
      <c r="BO8565" s="2"/>
      <c r="BP8565" s="2"/>
      <c r="BQ8565" s="2"/>
      <c r="BR8565" s="2"/>
      <c r="BS8565" s="2"/>
      <c r="BT8565" s="2"/>
      <c r="BU8565" s="2"/>
      <c r="BV8565" s="2"/>
      <c r="BW8565" s="2"/>
      <c r="BX8565" s="2"/>
      <c r="BY8565" s="2"/>
      <c r="BZ8565" s="2"/>
      <c r="CA8565" s="2"/>
      <c r="CB8565" s="2"/>
      <c r="CC8565" s="2"/>
      <c r="CD8565" s="2"/>
      <c r="CE8565" s="2"/>
    </row>
    <row r="8566" spans="1:83" s="10" customFormat="1" ht="12.75" customHeight="1" x14ac:dyDescent="0.2">
      <c r="A8566" s="51" t="s">
        <v>3886</v>
      </c>
      <c r="B8566" s="9" t="s">
        <v>1315</v>
      </c>
      <c r="C8566" s="66" t="s">
        <v>4035</v>
      </c>
      <c r="D8566" s="44" t="s">
        <v>7186</v>
      </c>
      <c r="E8566" s="54"/>
      <c r="F8566" s="55"/>
      <c r="G8566" s="56">
        <v>3000</v>
      </c>
      <c r="H8566" s="57">
        <f t="shared" si="266"/>
        <v>3540</v>
      </c>
      <c r="I8566" s="58">
        <f t="shared" si="267"/>
        <v>0</v>
      </c>
      <c r="J8566" s="59"/>
      <c r="K8566" s="59"/>
      <c r="L8566" s="65">
        <v>6370</v>
      </c>
      <c r="M8566" s="61"/>
      <c r="N8566" s="6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  <c r="AX8566" s="2"/>
      <c r="AY8566" s="2"/>
      <c r="AZ8566" s="2"/>
      <c r="BA8566" s="2"/>
      <c r="BB8566" s="2"/>
      <c r="BC8566" s="2"/>
      <c r="BD8566" s="2"/>
      <c r="BE8566" s="2"/>
      <c r="BF8566" s="2"/>
      <c r="BG8566" s="2"/>
      <c r="BH8566" s="2"/>
      <c r="BI8566" s="2"/>
      <c r="BJ8566" s="2"/>
      <c r="BK8566" s="2"/>
      <c r="BL8566" s="2"/>
      <c r="BM8566" s="2"/>
      <c r="BN8566" s="2"/>
      <c r="BO8566" s="2"/>
      <c r="BP8566" s="2"/>
      <c r="BQ8566" s="2"/>
      <c r="BR8566" s="2"/>
      <c r="BS8566" s="2"/>
      <c r="BT8566" s="2"/>
      <c r="BU8566" s="2"/>
      <c r="BV8566" s="2"/>
      <c r="BW8566" s="2"/>
      <c r="BX8566" s="2"/>
      <c r="BY8566" s="2"/>
      <c r="BZ8566" s="2"/>
      <c r="CA8566" s="2"/>
      <c r="CB8566" s="2"/>
      <c r="CC8566" s="2"/>
      <c r="CD8566" s="2"/>
      <c r="CE8566" s="2"/>
    </row>
    <row r="8567" spans="1:83" s="10" customFormat="1" ht="12.75" customHeight="1" x14ac:dyDescent="0.2">
      <c r="A8567" s="51" t="s">
        <v>3887</v>
      </c>
      <c r="B8567" s="9" t="s">
        <v>1316</v>
      </c>
      <c r="C8567" s="66" t="s">
        <v>4035</v>
      </c>
      <c r="D8567" s="44" t="s">
        <v>7186</v>
      </c>
      <c r="E8567" s="54"/>
      <c r="F8567" s="55"/>
      <c r="G8567" s="56">
        <v>3000</v>
      </c>
      <c r="H8567" s="57">
        <f t="shared" si="266"/>
        <v>3540</v>
      </c>
      <c r="I8567" s="58">
        <f t="shared" si="267"/>
        <v>0</v>
      </c>
      <c r="J8567" s="59"/>
      <c r="K8567" s="59"/>
      <c r="L8567" s="65">
        <v>6370</v>
      </c>
      <c r="M8567" s="61"/>
      <c r="N8567" s="6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  <c r="AX8567" s="2"/>
      <c r="AY8567" s="2"/>
      <c r="AZ8567" s="2"/>
      <c r="BA8567" s="2"/>
      <c r="BB8567" s="2"/>
      <c r="BC8567" s="2"/>
      <c r="BD8567" s="2"/>
      <c r="BE8567" s="2"/>
      <c r="BF8567" s="2"/>
      <c r="BG8567" s="2"/>
      <c r="BH8567" s="2"/>
      <c r="BI8567" s="2"/>
      <c r="BJ8567" s="2"/>
      <c r="BK8567" s="2"/>
      <c r="BL8567" s="2"/>
      <c r="BM8567" s="2"/>
      <c r="BN8567" s="2"/>
      <c r="BO8567" s="2"/>
      <c r="BP8567" s="2"/>
      <c r="BQ8567" s="2"/>
      <c r="BR8567" s="2"/>
      <c r="BS8567" s="2"/>
      <c r="BT8567" s="2"/>
      <c r="BU8567" s="2"/>
      <c r="BV8567" s="2"/>
      <c r="BW8567" s="2"/>
      <c r="BX8567" s="2"/>
      <c r="BY8567" s="2"/>
      <c r="BZ8567" s="2"/>
      <c r="CA8567" s="2"/>
      <c r="CB8567" s="2"/>
      <c r="CC8567" s="2"/>
      <c r="CD8567" s="2"/>
      <c r="CE8567" s="2"/>
    </row>
    <row r="8568" spans="1:83" s="10" customFormat="1" ht="12.75" customHeight="1" x14ac:dyDescent="0.2">
      <c r="A8568" s="51" t="s">
        <v>13690</v>
      </c>
      <c r="B8568" s="9" t="s">
        <v>13691</v>
      </c>
      <c r="C8568" s="66" t="s">
        <v>4035</v>
      </c>
      <c r="D8568" s="44" t="s">
        <v>7186</v>
      </c>
      <c r="E8568" s="54"/>
      <c r="F8568" s="55"/>
      <c r="G8568" s="56">
        <v>9000</v>
      </c>
      <c r="H8568" s="57">
        <f t="shared" si="266"/>
        <v>10620</v>
      </c>
      <c r="I8568" s="58">
        <f t="shared" si="267"/>
        <v>0</v>
      </c>
      <c r="J8568" s="59"/>
      <c r="K8568" s="59"/>
      <c r="L8568" s="60" t="s">
        <v>4029</v>
      </c>
      <c r="M8568" s="61"/>
      <c r="N8568" s="6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  <c r="AO8568" s="2"/>
      <c r="AP8568" s="2"/>
      <c r="AQ8568" s="2"/>
      <c r="AR8568" s="2"/>
      <c r="AS8568" s="2"/>
      <c r="AT8568" s="2"/>
      <c r="AU8568" s="2"/>
      <c r="AV8568" s="2"/>
      <c r="AW8568" s="2"/>
      <c r="AX8568" s="2"/>
      <c r="AY8568" s="2"/>
      <c r="AZ8568" s="2"/>
      <c r="BA8568" s="2"/>
      <c r="BB8568" s="2"/>
      <c r="BC8568" s="2"/>
      <c r="BD8568" s="2"/>
      <c r="BE8568" s="2"/>
      <c r="BF8568" s="2"/>
      <c r="BG8568" s="2"/>
      <c r="BH8568" s="2"/>
      <c r="BI8568" s="2"/>
      <c r="BJ8568" s="2"/>
      <c r="BK8568" s="2"/>
      <c r="BL8568" s="2"/>
      <c r="BM8568" s="2"/>
      <c r="BN8568" s="2"/>
      <c r="BO8568" s="2"/>
      <c r="BP8568" s="2"/>
      <c r="BQ8568" s="2"/>
      <c r="BR8568" s="2"/>
      <c r="BS8568" s="2"/>
      <c r="BT8568" s="2"/>
      <c r="BU8568" s="2"/>
      <c r="BV8568" s="2"/>
      <c r="BW8568" s="2"/>
      <c r="BX8568" s="2"/>
      <c r="BY8568" s="2"/>
      <c r="BZ8568" s="2"/>
      <c r="CA8568" s="2"/>
      <c r="CB8568" s="2"/>
      <c r="CC8568" s="2"/>
      <c r="CD8568" s="2"/>
      <c r="CE8568" s="2"/>
    </row>
    <row r="8569" spans="1:83" s="10" customFormat="1" ht="12.75" customHeight="1" x14ac:dyDescent="0.2">
      <c r="A8569" s="51" t="s">
        <v>13692</v>
      </c>
      <c r="B8569" s="9" t="s">
        <v>13693</v>
      </c>
      <c r="C8569" s="66" t="s">
        <v>4035</v>
      </c>
      <c r="D8569" s="44" t="s">
        <v>7186</v>
      </c>
      <c r="E8569" s="54"/>
      <c r="F8569" s="55"/>
      <c r="G8569" s="56">
        <v>6000</v>
      </c>
      <c r="H8569" s="57">
        <f t="shared" si="266"/>
        <v>7080</v>
      </c>
      <c r="I8569" s="58">
        <f t="shared" si="267"/>
        <v>0</v>
      </c>
      <c r="J8569" s="59"/>
      <c r="K8569" s="59"/>
      <c r="L8569" s="60" t="s">
        <v>4029</v>
      </c>
      <c r="M8569" s="61"/>
      <c r="N8569" s="6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  <c r="AX8569" s="2"/>
      <c r="AY8569" s="2"/>
      <c r="AZ8569" s="2"/>
      <c r="BA8569" s="2"/>
      <c r="BB8569" s="2"/>
      <c r="BC8569" s="2"/>
      <c r="BD8569" s="2"/>
      <c r="BE8569" s="2"/>
      <c r="BF8569" s="2"/>
      <c r="BG8569" s="2"/>
      <c r="BH8569" s="2"/>
      <c r="BI8569" s="2"/>
      <c r="BJ8569" s="2"/>
      <c r="BK8569" s="2"/>
      <c r="BL8569" s="2"/>
      <c r="BM8569" s="2"/>
      <c r="BN8569" s="2"/>
      <c r="BO8569" s="2"/>
      <c r="BP8569" s="2"/>
      <c r="BQ8569" s="2"/>
      <c r="BR8569" s="2"/>
      <c r="BS8569" s="2"/>
      <c r="BT8569" s="2"/>
      <c r="BU8569" s="2"/>
      <c r="BV8569" s="2"/>
      <c r="BW8569" s="2"/>
      <c r="BX8569" s="2"/>
      <c r="BY8569" s="2"/>
      <c r="BZ8569" s="2"/>
      <c r="CA8569" s="2"/>
      <c r="CB8569" s="2"/>
      <c r="CC8569" s="2"/>
      <c r="CD8569" s="2"/>
      <c r="CE8569" s="2"/>
    </row>
    <row r="8570" spans="1:83" s="10" customFormat="1" ht="12.75" customHeight="1" x14ac:dyDescent="0.2">
      <c r="A8570" s="51" t="s">
        <v>13694</v>
      </c>
      <c r="B8570" s="9" t="s">
        <v>13695</v>
      </c>
      <c r="C8570" s="66" t="s">
        <v>4035</v>
      </c>
      <c r="D8570" s="44" t="s">
        <v>7186</v>
      </c>
      <c r="E8570" s="54"/>
      <c r="F8570" s="55"/>
      <c r="G8570" s="56">
        <v>10000</v>
      </c>
      <c r="H8570" s="57">
        <f t="shared" si="266"/>
        <v>11800</v>
      </c>
      <c r="I8570" s="58">
        <f t="shared" si="267"/>
        <v>0</v>
      </c>
      <c r="J8570" s="59"/>
      <c r="K8570" s="59"/>
      <c r="L8570" s="60" t="s">
        <v>4029</v>
      </c>
      <c r="M8570" s="61"/>
      <c r="N8570" s="6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  <c r="AX8570" s="2"/>
      <c r="AY8570" s="2"/>
      <c r="AZ8570" s="2"/>
      <c r="BA8570" s="2"/>
      <c r="BB8570" s="2"/>
      <c r="BC8570" s="2"/>
      <c r="BD8570" s="2"/>
      <c r="BE8570" s="2"/>
      <c r="BF8570" s="2"/>
      <c r="BG8570" s="2"/>
      <c r="BH8570" s="2"/>
      <c r="BI8570" s="2"/>
      <c r="BJ8570" s="2"/>
      <c r="BK8570" s="2"/>
      <c r="BL8570" s="2"/>
      <c r="BM8570" s="2"/>
      <c r="BN8570" s="2"/>
      <c r="BO8570" s="2"/>
      <c r="BP8570" s="2"/>
      <c r="BQ8570" s="2"/>
      <c r="BR8570" s="2"/>
      <c r="BS8570" s="2"/>
      <c r="BT8570" s="2"/>
      <c r="BU8570" s="2"/>
      <c r="BV8570" s="2"/>
      <c r="BW8570" s="2"/>
      <c r="BX8570" s="2"/>
      <c r="BY8570" s="2"/>
      <c r="BZ8570" s="2"/>
      <c r="CA8570" s="2"/>
      <c r="CB8570" s="2"/>
      <c r="CC8570" s="2"/>
      <c r="CD8570" s="2"/>
      <c r="CE8570" s="2"/>
    </row>
    <row r="8571" spans="1:83" s="10" customFormat="1" ht="12.75" customHeight="1" x14ac:dyDescent="0.2">
      <c r="A8571" s="78" t="s">
        <v>13696</v>
      </c>
      <c r="B8571" s="70" t="s">
        <v>706</v>
      </c>
      <c r="C8571" s="66" t="s">
        <v>4035</v>
      </c>
      <c r="D8571" s="44" t="s">
        <v>7186</v>
      </c>
      <c r="E8571" s="54"/>
      <c r="F8571" s="55"/>
      <c r="G8571" s="56">
        <v>10862.5</v>
      </c>
      <c r="H8571" s="57">
        <f t="shared" si="266"/>
        <v>12817.75</v>
      </c>
      <c r="I8571" s="58">
        <f t="shared" si="267"/>
        <v>0</v>
      </c>
      <c r="J8571" s="59"/>
      <c r="K8571" s="59"/>
      <c r="L8571" s="73"/>
      <c r="M8571" s="61"/>
      <c r="N8571" s="6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  <c r="AX8571" s="2"/>
      <c r="AY8571" s="2"/>
      <c r="AZ8571" s="2"/>
      <c r="BA8571" s="2"/>
      <c r="BB8571" s="2"/>
      <c r="BC8571" s="2"/>
      <c r="BD8571" s="2"/>
      <c r="BE8571" s="2"/>
      <c r="BF8571" s="2"/>
      <c r="BG8571" s="2"/>
      <c r="BH8571" s="2"/>
      <c r="BI8571" s="2"/>
      <c r="BJ8571" s="2"/>
      <c r="BK8571" s="2"/>
      <c r="BL8571" s="2"/>
      <c r="BM8571" s="2"/>
      <c r="BN8571" s="2"/>
      <c r="BO8571" s="2"/>
      <c r="BP8571" s="2"/>
      <c r="BQ8571" s="2"/>
      <c r="BR8571" s="2"/>
      <c r="BS8571" s="2"/>
      <c r="BT8571" s="2"/>
      <c r="BU8571" s="2"/>
      <c r="BV8571" s="2"/>
      <c r="BW8571" s="2"/>
      <c r="BX8571" s="2"/>
      <c r="BY8571" s="2"/>
      <c r="BZ8571" s="2"/>
      <c r="CA8571" s="2"/>
      <c r="CB8571" s="2"/>
      <c r="CC8571" s="2"/>
      <c r="CD8571" s="2"/>
      <c r="CE8571" s="2"/>
    </row>
    <row r="8572" spans="1:83" s="10" customFormat="1" ht="12.75" customHeight="1" x14ac:dyDescent="0.2">
      <c r="A8572" s="69" t="s">
        <v>3888</v>
      </c>
      <c r="B8572" s="70" t="s">
        <v>376</v>
      </c>
      <c r="C8572" s="66" t="s">
        <v>4035</v>
      </c>
      <c r="D8572" s="72" t="s">
        <v>7186</v>
      </c>
      <c r="E8572" s="54"/>
      <c r="F8572" s="55"/>
      <c r="G8572" s="56">
        <v>1250</v>
      </c>
      <c r="H8572" s="57">
        <f t="shared" si="266"/>
        <v>1475</v>
      </c>
      <c r="I8572" s="58">
        <f t="shared" si="267"/>
        <v>0</v>
      </c>
      <c r="J8572" s="59"/>
      <c r="K8572" s="59"/>
      <c r="L8572" s="65"/>
      <c r="M8572" s="61">
        <v>6.1</v>
      </c>
      <c r="N8572" s="6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  <c r="AX8572" s="2"/>
      <c r="AY8572" s="2"/>
      <c r="AZ8572" s="2"/>
      <c r="BA8572" s="2"/>
      <c r="BB8572" s="2"/>
      <c r="BC8572" s="2"/>
      <c r="BD8572" s="2"/>
      <c r="BE8572" s="2"/>
      <c r="BF8572" s="2"/>
      <c r="BG8572" s="2"/>
      <c r="BH8572" s="2"/>
      <c r="BI8572" s="2"/>
      <c r="BJ8572" s="2"/>
      <c r="BK8572" s="2"/>
      <c r="BL8572" s="2"/>
      <c r="BM8572" s="2"/>
      <c r="BN8572" s="2"/>
      <c r="BO8572" s="2"/>
      <c r="BP8572" s="2"/>
      <c r="BQ8572" s="2"/>
      <c r="BR8572" s="2"/>
      <c r="BS8572" s="2"/>
      <c r="BT8572" s="2"/>
      <c r="BU8572" s="2"/>
      <c r="BV8572" s="2"/>
      <c r="BW8572" s="2"/>
      <c r="BX8572" s="2"/>
      <c r="BY8572" s="2"/>
      <c r="BZ8572" s="2"/>
      <c r="CA8572" s="2"/>
      <c r="CB8572" s="2"/>
      <c r="CC8572" s="2"/>
      <c r="CD8572" s="2"/>
      <c r="CE8572" s="2"/>
    </row>
    <row r="8573" spans="1:83" s="10" customFormat="1" ht="12.75" customHeight="1" x14ac:dyDescent="0.2">
      <c r="A8573" s="64" t="s">
        <v>3889</v>
      </c>
      <c r="B8573" s="9" t="s">
        <v>377</v>
      </c>
      <c r="C8573" s="66" t="s">
        <v>4035</v>
      </c>
      <c r="D8573" s="44" t="s">
        <v>7186</v>
      </c>
      <c r="E8573" s="54"/>
      <c r="F8573" s="55"/>
      <c r="G8573" s="56">
        <v>1200</v>
      </c>
      <c r="H8573" s="57">
        <f t="shared" si="266"/>
        <v>1416</v>
      </c>
      <c r="I8573" s="58">
        <f t="shared" si="267"/>
        <v>0</v>
      </c>
      <c r="J8573" s="59"/>
      <c r="K8573" s="59"/>
      <c r="L8573" s="65">
        <v>6370</v>
      </c>
      <c r="M8573" s="61">
        <v>6.1</v>
      </c>
      <c r="N8573" s="6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  <c r="AX8573" s="2"/>
      <c r="AY8573" s="2"/>
      <c r="AZ8573" s="2"/>
      <c r="BA8573" s="2"/>
      <c r="BB8573" s="2"/>
      <c r="BC8573" s="2"/>
      <c r="BD8573" s="2"/>
      <c r="BE8573" s="2"/>
      <c r="BF8573" s="2"/>
      <c r="BG8573" s="2"/>
      <c r="BH8573" s="2"/>
      <c r="BI8573" s="2"/>
      <c r="BJ8573" s="2"/>
      <c r="BK8573" s="2"/>
      <c r="BL8573" s="2"/>
      <c r="BM8573" s="2"/>
      <c r="BN8573" s="2"/>
      <c r="BO8573" s="2"/>
      <c r="BP8573" s="2"/>
      <c r="BQ8573" s="2"/>
      <c r="BR8573" s="2"/>
      <c r="BS8573" s="2"/>
      <c r="BT8573" s="2"/>
      <c r="BU8573" s="2"/>
      <c r="BV8573" s="2"/>
      <c r="BW8573" s="2"/>
      <c r="BX8573" s="2"/>
      <c r="BY8573" s="2"/>
      <c r="BZ8573" s="2"/>
      <c r="CA8573" s="2"/>
      <c r="CB8573" s="2"/>
      <c r="CC8573" s="2"/>
      <c r="CD8573" s="2"/>
      <c r="CE8573" s="2"/>
    </row>
    <row r="8574" spans="1:83" s="10" customFormat="1" ht="12.75" customHeight="1" x14ac:dyDescent="0.2">
      <c r="A8574" s="64" t="s">
        <v>13697</v>
      </c>
      <c r="B8574" s="9" t="s">
        <v>13698</v>
      </c>
      <c r="C8574" s="53" t="s">
        <v>4007</v>
      </c>
      <c r="D8574" s="44" t="s">
        <v>7186</v>
      </c>
      <c r="E8574" s="54"/>
      <c r="F8574" s="55"/>
      <c r="G8574" s="56">
        <v>460</v>
      </c>
      <c r="H8574" s="57">
        <f t="shared" si="266"/>
        <v>542.79999999999995</v>
      </c>
      <c r="I8574" s="58">
        <f t="shared" si="267"/>
        <v>0</v>
      </c>
      <c r="J8574" s="59" t="s">
        <v>4027</v>
      </c>
      <c r="K8574" s="59" t="s">
        <v>6950</v>
      </c>
      <c r="L8574" s="65">
        <v>6370</v>
      </c>
      <c r="M8574" s="61">
        <v>0.75</v>
      </c>
      <c r="N8574" s="6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  <c r="AX8574" s="2"/>
      <c r="AY8574" s="2"/>
      <c r="AZ8574" s="2"/>
      <c r="BA8574" s="2"/>
      <c r="BB8574" s="2"/>
      <c r="BC8574" s="2"/>
      <c r="BD8574" s="2"/>
      <c r="BE8574" s="2"/>
      <c r="BF8574" s="2"/>
      <c r="BG8574" s="2"/>
      <c r="BH8574" s="2"/>
      <c r="BI8574" s="2"/>
      <c r="BJ8574" s="2"/>
      <c r="BK8574" s="2"/>
      <c r="BL8574" s="2"/>
      <c r="BM8574" s="2"/>
      <c r="BN8574" s="2"/>
      <c r="BO8574" s="2"/>
      <c r="BP8574" s="2"/>
      <c r="BQ8574" s="2"/>
      <c r="BR8574" s="2"/>
      <c r="BS8574" s="2"/>
      <c r="BT8574" s="2"/>
      <c r="BU8574" s="2"/>
      <c r="BV8574" s="2"/>
      <c r="BW8574" s="2"/>
      <c r="BX8574" s="2"/>
      <c r="BY8574" s="2"/>
      <c r="BZ8574" s="2"/>
      <c r="CA8574" s="2"/>
      <c r="CB8574" s="2"/>
      <c r="CC8574" s="2"/>
      <c r="CD8574" s="2"/>
      <c r="CE8574" s="2"/>
    </row>
    <row r="8575" spans="1:83" s="10" customFormat="1" ht="12.75" customHeight="1" x14ac:dyDescent="0.2">
      <c r="A8575" s="64" t="s">
        <v>13699</v>
      </c>
      <c r="B8575" s="9" t="s">
        <v>10051</v>
      </c>
      <c r="C8575" s="53" t="s">
        <v>4007</v>
      </c>
      <c r="D8575" s="44" t="s">
        <v>7186</v>
      </c>
      <c r="E8575" s="54"/>
      <c r="F8575" s="55"/>
      <c r="G8575" s="56">
        <v>460</v>
      </c>
      <c r="H8575" s="57">
        <f t="shared" si="266"/>
        <v>542.79999999999995</v>
      </c>
      <c r="I8575" s="58">
        <f t="shared" si="267"/>
        <v>0</v>
      </c>
      <c r="J8575" s="59" t="s">
        <v>4027</v>
      </c>
      <c r="K8575" s="59" t="s">
        <v>6950</v>
      </c>
      <c r="L8575" s="65">
        <v>6370</v>
      </c>
      <c r="M8575" s="61">
        <v>0.75</v>
      </c>
      <c r="N8575" s="6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  <c r="AX8575" s="2"/>
      <c r="AY8575" s="2"/>
      <c r="AZ8575" s="2"/>
      <c r="BA8575" s="2"/>
      <c r="BB8575" s="2"/>
      <c r="BC8575" s="2"/>
      <c r="BD8575" s="2"/>
      <c r="BE8575" s="2"/>
      <c r="BF8575" s="2"/>
      <c r="BG8575" s="2"/>
      <c r="BH8575" s="2"/>
      <c r="BI8575" s="2"/>
      <c r="BJ8575" s="2"/>
      <c r="BK8575" s="2"/>
      <c r="BL8575" s="2"/>
      <c r="BM8575" s="2"/>
      <c r="BN8575" s="2"/>
      <c r="BO8575" s="2"/>
      <c r="BP8575" s="2"/>
      <c r="BQ8575" s="2"/>
      <c r="BR8575" s="2"/>
      <c r="BS8575" s="2"/>
      <c r="BT8575" s="2"/>
      <c r="BU8575" s="2"/>
      <c r="BV8575" s="2"/>
      <c r="BW8575" s="2"/>
      <c r="BX8575" s="2"/>
      <c r="BY8575" s="2"/>
      <c r="BZ8575" s="2"/>
      <c r="CA8575" s="2"/>
      <c r="CB8575" s="2"/>
      <c r="CC8575" s="2"/>
      <c r="CD8575" s="2"/>
      <c r="CE8575" s="2"/>
    </row>
    <row r="8576" spans="1:83" s="10" customFormat="1" ht="12.75" customHeight="1" x14ac:dyDescent="0.2">
      <c r="A8576" s="64" t="s">
        <v>3890</v>
      </c>
      <c r="B8576" s="9" t="s">
        <v>662</v>
      </c>
      <c r="C8576" s="66" t="s">
        <v>4035</v>
      </c>
      <c r="D8576" s="44" t="s">
        <v>7186</v>
      </c>
      <c r="E8576" s="54"/>
      <c r="F8576" s="55"/>
      <c r="G8576" s="56">
        <v>1700</v>
      </c>
      <c r="H8576" s="57">
        <f t="shared" si="266"/>
        <v>2006</v>
      </c>
      <c r="I8576" s="58">
        <f t="shared" si="267"/>
        <v>0</v>
      </c>
      <c r="J8576" s="59"/>
      <c r="K8576" s="59"/>
      <c r="L8576" s="65">
        <v>6370</v>
      </c>
      <c r="M8576" s="61">
        <v>2.5499999999999998</v>
      </c>
      <c r="N8576" s="6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  <c r="AX8576" s="2"/>
      <c r="AY8576" s="2"/>
      <c r="AZ8576" s="2"/>
      <c r="BA8576" s="2"/>
      <c r="BB8576" s="2"/>
      <c r="BC8576" s="2"/>
      <c r="BD8576" s="2"/>
      <c r="BE8576" s="2"/>
      <c r="BF8576" s="2"/>
      <c r="BG8576" s="2"/>
      <c r="BH8576" s="2"/>
      <c r="BI8576" s="2"/>
      <c r="BJ8576" s="2"/>
      <c r="BK8576" s="2"/>
      <c r="BL8576" s="2"/>
      <c r="BM8576" s="2"/>
      <c r="BN8576" s="2"/>
      <c r="BO8576" s="2"/>
      <c r="BP8576" s="2"/>
      <c r="BQ8576" s="2"/>
      <c r="BR8576" s="2"/>
      <c r="BS8576" s="2"/>
      <c r="BT8576" s="2"/>
      <c r="BU8576" s="2"/>
      <c r="BV8576" s="2"/>
      <c r="BW8576" s="2"/>
      <c r="BX8576" s="2"/>
      <c r="BY8576" s="2"/>
      <c r="BZ8576" s="2"/>
      <c r="CA8576" s="2"/>
      <c r="CB8576" s="2"/>
      <c r="CC8576" s="2"/>
      <c r="CD8576" s="2"/>
      <c r="CE8576" s="2"/>
    </row>
    <row r="8577" spans="1:83" s="10" customFormat="1" ht="12.75" customHeight="1" x14ac:dyDescent="0.2">
      <c r="A8577" s="64" t="s">
        <v>13700</v>
      </c>
      <c r="B8577" s="9" t="s">
        <v>13701</v>
      </c>
      <c r="C8577" s="66" t="s">
        <v>4035</v>
      </c>
      <c r="D8577" s="44" t="s">
        <v>7186</v>
      </c>
      <c r="E8577" s="54"/>
      <c r="F8577" s="55"/>
      <c r="G8577" s="56">
        <v>1150</v>
      </c>
      <c r="H8577" s="57">
        <f t="shared" si="266"/>
        <v>1357</v>
      </c>
      <c r="I8577" s="58">
        <f t="shared" si="267"/>
        <v>0</v>
      </c>
      <c r="J8577" s="59"/>
      <c r="K8577" s="59"/>
      <c r="L8577" s="60" t="s">
        <v>4029</v>
      </c>
      <c r="M8577" s="61"/>
      <c r="N8577" s="6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  <c r="AX8577" s="2"/>
      <c r="AY8577" s="2"/>
      <c r="AZ8577" s="2"/>
      <c r="BA8577" s="2"/>
      <c r="BB8577" s="2"/>
      <c r="BC8577" s="2"/>
      <c r="BD8577" s="2"/>
      <c r="BE8577" s="2"/>
      <c r="BF8577" s="2"/>
      <c r="BG8577" s="2"/>
      <c r="BH8577" s="2"/>
      <c r="BI8577" s="2"/>
      <c r="BJ8577" s="2"/>
      <c r="BK8577" s="2"/>
      <c r="BL8577" s="2"/>
      <c r="BM8577" s="2"/>
      <c r="BN8577" s="2"/>
      <c r="BO8577" s="2"/>
      <c r="BP8577" s="2"/>
      <c r="BQ8577" s="2"/>
      <c r="BR8577" s="2"/>
      <c r="BS8577" s="2"/>
      <c r="BT8577" s="2"/>
      <c r="BU8577" s="2"/>
      <c r="BV8577" s="2"/>
      <c r="BW8577" s="2"/>
      <c r="BX8577" s="2"/>
      <c r="BY8577" s="2"/>
      <c r="BZ8577" s="2"/>
      <c r="CA8577" s="2"/>
      <c r="CB8577" s="2"/>
      <c r="CC8577" s="2"/>
      <c r="CD8577" s="2"/>
      <c r="CE8577" s="2"/>
    </row>
    <row r="8578" spans="1:83" s="10" customFormat="1" ht="12.75" customHeight="1" x14ac:dyDescent="0.2">
      <c r="A8578" s="51" t="s">
        <v>13702</v>
      </c>
      <c r="B8578" s="9" t="s">
        <v>1255</v>
      </c>
      <c r="C8578" s="66" t="s">
        <v>4035</v>
      </c>
      <c r="D8578" s="44" t="s">
        <v>7186</v>
      </c>
      <c r="E8578" s="54"/>
      <c r="F8578" s="55"/>
      <c r="G8578" s="56">
        <v>14009.32</v>
      </c>
      <c r="H8578" s="57">
        <f t="shared" si="266"/>
        <v>16530.997599999999</v>
      </c>
      <c r="I8578" s="58">
        <f t="shared" si="267"/>
        <v>0</v>
      </c>
      <c r="J8578" s="59"/>
      <c r="K8578" s="59"/>
      <c r="L8578" s="60"/>
      <c r="M8578" s="61"/>
      <c r="N8578" s="6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  <c r="AX8578" s="2"/>
      <c r="AY8578" s="2"/>
      <c r="AZ8578" s="2"/>
      <c r="BA8578" s="2"/>
      <c r="BB8578" s="2"/>
      <c r="BC8578" s="2"/>
      <c r="BD8578" s="2"/>
      <c r="BE8578" s="2"/>
      <c r="BF8578" s="2"/>
      <c r="BG8578" s="2"/>
      <c r="BH8578" s="2"/>
      <c r="BI8578" s="2"/>
      <c r="BJ8578" s="2"/>
      <c r="BK8578" s="2"/>
      <c r="BL8578" s="2"/>
      <c r="BM8578" s="2"/>
      <c r="BN8578" s="2"/>
      <c r="BO8578" s="2"/>
      <c r="BP8578" s="2"/>
      <c r="BQ8578" s="2"/>
      <c r="BR8578" s="2"/>
      <c r="BS8578" s="2"/>
      <c r="BT8578" s="2"/>
      <c r="BU8578" s="2"/>
      <c r="BV8578" s="2"/>
      <c r="BW8578" s="2"/>
      <c r="BX8578" s="2"/>
      <c r="BY8578" s="2"/>
      <c r="BZ8578" s="2"/>
      <c r="CA8578" s="2"/>
      <c r="CB8578" s="2"/>
      <c r="CC8578" s="2"/>
      <c r="CD8578" s="2"/>
      <c r="CE8578" s="2"/>
    </row>
    <row r="8579" spans="1:83" s="10" customFormat="1" ht="12.75" customHeight="1" x14ac:dyDescent="0.2">
      <c r="A8579" s="64" t="s">
        <v>3891</v>
      </c>
      <c r="B8579" s="9" t="s">
        <v>663</v>
      </c>
      <c r="C8579" s="66" t="s">
        <v>4035</v>
      </c>
      <c r="D8579" s="44" t="s">
        <v>7186</v>
      </c>
      <c r="E8579" s="54"/>
      <c r="F8579" s="55"/>
      <c r="G8579" s="56">
        <v>730</v>
      </c>
      <c r="H8579" s="57">
        <f t="shared" si="266"/>
        <v>861.4</v>
      </c>
      <c r="I8579" s="58">
        <f t="shared" si="267"/>
        <v>0</v>
      </c>
      <c r="J8579" s="59"/>
      <c r="K8579" s="59"/>
      <c r="L8579" s="73" t="s">
        <v>11509</v>
      </c>
      <c r="M8579" s="61">
        <v>2</v>
      </c>
      <c r="N8579" s="6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  <c r="AY8579" s="2"/>
      <c r="AZ8579" s="2"/>
      <c r="BA8579" s="2"/>
      <c r="BB8579" s="2"/>
      <c r="BC8579" s="2"/>
      <c r="BD8579" s="2"/>
      <c r="BE8579" s="2"/>
      <c r="BF8579" s="2"/>
      <c r="BG8579" s="2"/>
      <c r="BH8579" s="2"/>
      <c r="BI8579" s="2"/>
      <c r="BJ8579" s="2"/>
      <c r="BK8579" s="2"/>
      <c r="BL8579" s="2"/>
      <c r="BM8579" s="2"/>
      <c r="BN8579" s="2"/>
      <c r="BO8579" s="2"/>
      <c r="BP8579" s="2"/>
      <c r="BQ8579" s="2"/>
      <c r="BR8579" s="2"/>
      <c r="BS8579" s="2"/>
      <c r="BT8579" s="2"/>
      <c r="BU8579" s="2"/>
      <c r="BV8579" s="2"/>
      <c r="BW8579" s="2"/>
      <c r="BX8579" s="2"/>
      <c r="BY8579" s="2"/>
      <c r="BZ8579" s="2"/>
      <c r="CA8579" s="2"/>
      <c r="CB8579" s="2"/>
      <c r="CC8579" s="2"/>
      <c r="CD8579" s="2"/>
      <c r="CE8579" s="2"/>
    </row>
    <row r="8580" spans="1:83" s="10" customFormat="1" ht="12.75" customHeight="1" x14ac:dyDescent="0.2">
      <c r="A8580" s="64" t="s">
        <v>13703</v>
      </c>
      <c r="B8580" s="9" t="s">
        <v>13704</v>
      </c>
      <c r="C8580" s="53" t="s">
        <v>4007</v>
      </c>
      <c r="D8580" s="44" t="s">
        <v>7186</v>
      </c>
      <c r="E8580" s="54"/>
      <c r="F8580" s="55"/>
      <c r="G8580" s="56">
        <v>796.45</v>
      </c>
      <c r="H8580" s="57">
        <f t="shared" si="266"/>
        <v>939.81100000000004</v>
      </c>
      <c r="I8580" s="58">
        <f t="shared" si="267"/>
        <v>0</v>
      </c>
      <c r="J8580" s="59"/>
      <c r="K8580" s="59" t="s">
        <v>10069</v>
      </c>
      <c r="L8580" s="60" t="s">
        <v>4029</v>
      </c>
      <c r="M8580" s="61"/>
      <c r="N8580" s="6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  <c r="AX8580" s="2"/>
      <c r="AY8580" s="2"/>
      <c r="AZ8580" s="2"/>
      <c r="BA8580" s="2"/>
      <c r="BB8580" s="2"/>
      <c r="BC8580" s="2"/>
      <c r="BD8580" s="2"/>
      <c r="BE8580" s="2"/>
      <c r="BF8580" s="2"/>
      <c r="BG8580" s="2"/>
      <c r="BH8580" s="2"/>
      <c r="BI8580" s="2"/>
      <c r="BJ8580" s="2"/>
      <c r="BK8580" s="2"/>
      <c r="BL8580" s="2"/>
      <c r="BM8580" s="2"/>
      <c r="BN8580" s="2"/>
      <c r="BO8580" s="2"/>
      <c r="BP8580" s="2"/>
      <c r="BQ8580" s="2"/>
      <c r="BR8580" s="2"/>
      <c r="BS8580" s="2"/>
      <c r="BT8580" s="2"/>
      <c r="BU8580" s="2"/>
      <c r="BV8580" s="2"/>
      <c r="BW8580" s="2"/>
      <c r="BX8580" s="2"/>
      <c r="BY8580" s="2"/>
      <c r="BZ8580" s="2"/>
      <c r="CA8580" s="2"/>
      <c r="CB8580" s="2"/>
      <c r="CC8580" s="2"/>
      <c r="CD8580" s="2"/>
      <c r="CE8580" s="2"/>
    </row>
    <row r="8581" spans="1:83" s="10" customFormat="1" ht="12.75" customHeight="1" x14ac:dyDescent="0.2">
      <c r="A8581" s="64" t="s">
        <v>13705</v>
      </c>
      <c r="B8581" s="9" t="s">
        <v>13706</v>
      </c>
      <c r="C8581" s="53" t="s">
        <v>4007</v>
      </c>
      <c r="D8581" s="44" t="s">
        <v>7186</v>
      </c>
      <c r="E8581" s="54"/>
      <c r="F8581" s="55"/>
      <c r="G8581" s="56">
        <v>796.45</v>
      </c>
      <c r="H8581" s="57">
        <f t="shared" si="266"/>
        <v>939.81100000000004</v>
      </c>
      <c r="I8581" s="58">
        <f t="shared" si="267"/>
        <v>0</v>
      </c>
      <c r="J8581" s="59"/>
      <c r="K8581" s="59" t="s">
        <v>10069</v>
      </c>
      <c r="L8581" s="60" t="s">
        <v>4029</v>
      </c>
      <c r="M8581" s="61"/>
      <c r="N8581" s="6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  <c r="AX8581" s="2"/>
      <c r="AY8581" s="2"/>
      <c r="AZ8581" s="2"/>
      <c r="BA8581" s="2"/>
      <c r="BB8581" s="2"/>
      <c r="BC8581" s="2"/>
      <c r="BD8581" s="2"/>
      <c r="BE8581" s="2"/>
      <c r="BF8581" s="2"/>
      <c r="BG8581" s="2"/>
      <c r="BH8581" s="2"/>
      <c r="BI8581" s="2"/>
      <c r="BJ8581" s="2"/>
      <c r="BK8581" s="2"/>
      <c r="BL8581" s="2"/>
      <c r="BM8581" s="2"/>
      <c r="BN8581" s="2"/>
      <c r="BO8581" s="2"/>
      <c r="BP8581" s="2"/>
      <c r="BQ8581" s="2"/>
      <c r="BR8581" s="2"/>
      <c r="BS8581" s="2"/>
      <c r="BT8581" s="2"/>
      <c r="BU8581" s="2"/>
      <c r="BV8581" s="2"/>
      <c r="BW8581" s="2"/>
      <c r="BX8581" s="2"/>
      <c r="BY8581" s="2"/>
      <c r="BZ8581" s="2"/>
      <c r="CA8581" s="2"/>
      <c r="CB8581" s="2"/>
      <c r="CC8581" s="2"/>
      <c r="CD8581" s="2"/>
      <c r="CE8581" s="2"/>
    </row>
    <row r="8582" spans="1:83" s="10" customFormat="1" ht="12.75" customHeight="1" x14ac:dyDescent="0.2">
      <c r="A8582" s="51" t="s">
        <v>13707</v>
      </c>
      <c r="B8582" s="9" t="s">
        <v>13708</v>
      </c>
      <c r="C8582" s="66" t="s">
        <v>4035</v>
      </c>
      <c r="D8582" s="44" t="s">
        <v>7186</v>
      </c>
      <c r="E8582" s="54"/>
      <c r="F8582" s="55"/>
      <c r="G8582" s="56">
        <v>3300</v>
      </c>
      <c r="H8582" s="57">
        <f t="shared" si="266"/>
        <v>3894</v>
      </c>
      <c r="I8582" s="58">
        <f t="shared" si="267"/>
        <v>0</v>
      </c>
      <c r="J8582" s="59"/>
      <c r="K8582" s="59"/>
      <c r="L8582" s="60" t="s">
        <v>4029</v>
      </c>
      <c r="M8582" s="61"/>
      <c r="N8582" s="6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  <c r="AX8582" s="2"/>
      <c r="AY8582" s="2"/>
      <c r="AZ8582" s="2"/>
      <c r="BA8582" s="2"/>
      <c r="BB8582" s="2"/>
      <c r="BC8582" s="2"/>
      <c r="BD8582" s="2"/>
      <c r="BE8582" s="2"/>
      <c r="BF8582" s="2"/>
      <c r="BG8582" s="2"/>
      <c r="BH8582" s="2"/>
      <c r="BI8582" s="2"/>
      <c r="BJ8582" s="2"/>
      <c r="BK8582" s="2"/>
      <c r="BL8582" s="2"/>
      <c r="BM8582" s="2"/>
      <c r="BN8582" s="2"/>
      <c r="BO8582" s="2"/>
      <c r="BP8582" s="2"/>
      <c r="BQ8582" s="2"/>
      <c r="BR8582" s="2"/>
      <c r="BS8582" s="2"/>
      <c r="BT8582" s="2"/>
      <c r="BU8582" s="2"/>
      <c r="BV8582" s="2"/>
      <c r="BW8582" s="2"/>
      <c r="BX8582" s="2"/>
      <c r="BY8582" s="2"/>
      <c r="BZ8582" s="2"/>
      <c r="CA8582" s="2"/>
      <c r="CB8582" s="2"/>
      <c r="CC8582" s="2"/>
      <c r="CD8582" s="2"/>
      <c r="CE8582" s="2"/>
    </row>
    <row r="8583" spans="1:83" s="10" customFormat="1" ht="12.75" customHeight="1" x14ac:dyDescent="0.2">
      <c r="A8583" s="51" t="s">
        <v>13709</v>
      </c>
      <c r="B8583" s="9" t="s">
        <v>656</v>
      </c>
      <c r="C8583" s="66" t="s">
        <v>4035</v>
      </c>
      <c r="D8583" s="44" t="s">
        <v>7186</v>
      </c>
      <c r="E8583" s="54"/>
      <c r="F8583" s="55"/>
      <c r="G8583" s="56">
        <v>700</v>
      </c>
      <c r="H8583" s="57">
        <f t="shared" si="266"/>
        <v>826</v>
      </c>
      <c r="I8583" s="58">
        <f t="shared" si="267"/>
        <v>0</v>
      </c>
      <c r="J8583" s="59"/>
      <c r="K8583" s="59"/>
      <c r="L8583" s="60" t="s">
        <v>4029</v>
      </c>
      <c r="M8583" s="61"/>
      <c r="N8583" s="6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  <c r="AX8583" s="2"/>
      <c r="AY8583" s="2"/>
      <c r="AZ8583" s="2"/>
      <c r="BA8583" s="2"/>
      <c r="BB8583" s="2"/>
      <c r="BC8583" s="2"/>
      <c r="BD8583" s="2"/>
      <c r="BE8583" s="2"/>
      <c r="BF8583" s="2"/>
      <c r="BG8583" s="2"/>
      <c r="BH8583" s="2"/>
      <c r="BI8583" s="2"/>
      <c r="BJ8583" s="2"/>
      <c r="BK8583" s="2"/>
      <c r="BL8583" s="2"/>
      <c r="BM8583" s="2"/>
      <c r="BN8583" s="2"/>
      <c r="BO8583" s="2"/>
      <c r="BP8583" s="2"/>
      <c r="BQ8583" s="2"/>
      <c r="BR8583" s="2"/>
      <c r="BS8583" s="2"/>
      <c r="BT8583" s="2"/>
      <c r="BU8583" s="2"/>
      <c r="BV8583" s="2"/>
      <c r="BW8583" s="2"/>
      <c r="BX8583" s="2"/>
      <c r="BY8583" s="2"/>
      <c r="BZ8583" s="2"/>
      <c r="CA8583" s="2"/>
      <c r="CB8583" s="2"/>
      <c r="CC8583" s="2"/>
      <c r="CD8583" s="2"/>
      <c r="CE8583" s="2"/>
    </row>
    <row r="8584" spans="1:83" s="10" customFormat="1" ht="12.75" customHeight="1" x14ac:dyDescent="0.2">
      <c r="A8584" s="51" t="s">
        <v>13710</v>
      </c>
      <c r="B8584" s="9" t="s">
        <v>13711</v>
      </c>
      <c r="C8584" s="53" t="s">
        <v>4007</v>
      </c>
      <c r="D8584" s="44" t="s">
        <v>4269</v>
      </c>
      <c r="E8584" s="54"/>
      <c r="F8584" s="55"/>
      <c r="G8584" s="56">
        <v>23000</v>
      </c>
      <c r="H8584" s="57">
        <f t="shared" ref="H8584:H8647" si="268">G8584*1.18</f>
        <v>27140</v>
      </c>
      <c r="I8584" s="58">
        <f t="shared" ref="I8584:I8647" si="269">H8584*F8584</f>
        <v>0</v>
      </c>
      <c r="J8584" s="59"/>
      <c r="K8584" s="59" t="s">
        <v>7291</v>
      </c>
      <c r="L8584" s="60" t="s">
        <v>4029</v>
      </c>
      <c r="M8584" s="61"/>
      <c r="N8584" s="62" t="s">
        <v>4067</v>
      </c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  <c r="AO8584" s="2"/>
      <c r="AP8584" s="2"/>
      <c r="AQ8584" s="2"/>
      <c r="AR8584" s="2"/>
      <c r="AS8584" s="2"/>
      <c r="AT8584" s="2"/>
      <c r="AU8584" s="2"/>
      <c r="AV8584" s="2"/>
      <c r="AW8584" s="2"/>
      <c r="AX8584" s="2"/>
      <c r="AY8584" s="2"/>
      <c r="AZ8584" s="2"/>
      <c r="BA8584" s="2"/>
      <c r="BB8584" s="2"/>
      <c r="BC8584" s="2"/>
      <c r="BD8584" s="2"/>
      <c r="BE8584" s="2"/>
      <c r="BF8584" s="2"/>
      <c r="BG8584" s="2"/>
      <c r="BH8584" s="2"/>
      <c r="BI8584" s="2"/>
      <c r="BJ8584" s="2"/>
      <c r="BK8584" s="2"/>
      <c r="BL8584" s="2"/>
      <c r="BM8584" s="2"/>
      <c r="BN8584" s="2"/>
      <c r="BO8584" s="2"/>
      <c r="BP8584" s="2"/>
      <c r="BQ8584" s="2"/>
      <c r="BR8584" s="2"/>
      <c r="BS8584" s="2"/>
      <c r="BT8584" s="2"/>
      <c r="BU8584" s="2"/>
      <c r="BV8584" s="2"/>
      <c r="BW8584" s="2"/>
      <c r="BX8584" s="2"/>
      <c r="BY8584" s="2"/>
      <c r="BZ8584" s="2"/>
      <c r="CA8584" s="2"/>
      <c r="CB8584" s="2"/>
      <c r="CC8584" s="2"/>
      <c r="CD8584" s="2"/>
      <c r="CE8584" s="2"/>
    </row>
    <row r="8585" spans="1:83" s="10" customFormat="1" ht="12.75" customHeight="1" x14ac:dyDescent="0.2">
      <c r="A8585" s="51" t="s">
        <v>3892</v>
      </c>
      <c r="B8585" s="9" t="s">
        <v>1317</v>
      </c>
      <c r="C8585" s="66" t="s">
        <v>4035</v>
      </c>
      <c r="D8585" s="44" t="s">
        <v>4269</v>
      </c>
      <c r="E8585" s="54"/>
      <c r="F8585" s="55"/>
      <c r="G8585" s="56">
        <v>892.57</v>
      </c>
      <c r="H8585" s="57">
        <f t="shared" si="268"/>
        <v>1053.2326</v>
      </c>
      <c r="I8585" s="58">
        <f t="shared" si="269"/>
        <v>0</v>
      </c>
      <c r="J8585" s="59" t="s">
        <v>4027</v>
      </c>
      <c r="K8585" s="59"/>
      <c r="L8585" s="65">
        <v>6370</v>
      </c>
      <c r="M8585" s="61">
        <v>2.16</v>
      </c>
      <c r="N8585" s="6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  <c r="AO8585" s="2"/>
      <c r="AP8585" s="2"/>
      <c r="AQ8585" s="2"/>
      <c r="AR8585" s="2"/>
      <c r="AS8585" s="2"/>
      <c r="AT8585" s="2"/>
      <c r="AU8585" s="2"/>
      <c r="AV8585" s="2"/>
      <c r="AW8585" s="2"/>
      <c r="AX8585" s="2"/>
      <c r="AY8585" s="2"/>
      <c r="AZ8585" s="2"/>
      <c r="BA8585" s="2"/>
      <c r="BB8585" s="2"/>
      <c r="BC8585" s="2"/>
      <c r="BD8585" s="2"/>
      <c r="BE8585" s="2"/>
      <c r="BF8585" s="2"/>
      <c r="BG8585" s="2"/>
      <c r="BH8585" s="2"/>
      <c r="BI8585" s="2"/>
      <c r="BJ8585" s="2"/>
      <c r="BK8585" s="2"/>
      <c r="BL8585" s="2"/>
      <c r="BM8585" s="2"/>
      <c r="BN8585" s="2"/>
      <c r="BO8585" s="2"/>
      <c r="BP8585" s="2"/>
      <c r="BQ8585" s="2"/>
      <c r="BR8585" s="2"/>
      <c r="BS8585" s="2"/>
      <c r="BT8585" s="2"/>
      <c r="BU8585" s="2"/>
      <c r="BV8585" s="2"/>
      <c r="BW8585" s="2"/>
      <c r="BX8585" s="2"/>
      <c r="BY8585" s="2"/>
      <c r="BZ8585" s="2"/>
      <c r="CA8585" s="2"/>
      <c r="CB8585" s="2"/>
      <c r="CC8585" s="2"/>
      <c r="CD8585" s="2"/>
      <c r="CE8585" s="2"/>
    </row>
    <row r="8586" spans="1:83" s="10" customFormat="1" ht="12.75" customHeight="1" x14ac:dyDescent="0.2">
      <c r="A8586" s="51" t="s">
        <v>3893</v>
      </c>
      <c r="B8586" s="9" t="s">
        <v>518</v>
      </c>
      <c r="C8586" s="66" t="s">
        <v>4035</v>
      </c>
      <c r="D8586" s="44" t="s">
        <v>4269</v>
      </c>
      <c r="E8586" s="54"/>
      <c r="F8586" s="55"/>
      <c r="G8586" s="56">
        <v>3790.11</v>
      </c>
      <c r="H8586" s="57">
        <f t="shared" si="268"/>
        <v>4472.3297999999995</v>
      </c>
      <c r="I8586" s="58">
        <f t="shared" si="269"/>
        <v>0</v>
      </c>
      <c r="J8586" s="59" t="s">
        <v>4027</v>
      </c>
      <c r="K8586" s="59"/>
      <c r="L8586" s="65">
        <v>6370</v>
      </c>
      <c r="M8586" s="61">
        <v>8.65</v>
      </c>
      <c r="N8586" s="6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  <c r="AX8586" s="2"/>
      <c r="AY8586" s="2"/>
      <c r="AZ8586" s="2"/>
      <c r="BA8586" s="2"/>
      <c r="BB8586" s="2"/>
      <c r="BC8586" s="2"/>
      <c r="BD8586" s="2"/>
      <c r="BE8586" s="2"/>
      <c r="BF8586" s="2"/>
      <c r="BG8586" s="2"/>
      <c r="BH8586" s="2"/>
      <c r="BI8586" s="2"/>
      <c r="BJ8586" s="2"/>
      <c r="BK8586" s="2"/>
      <c r="BL8586" s="2"/>
      <c r="BM8586" s="2"/>
      <c r="BN8586" s="2"/>
      <c r="BO8586" s="2"/>
      <c r="BP8586" s="2"/>
      <c r="BQ8586" s="2"/>
      <c r="BR8586" s="2"/>
      <c r="BS8586" s="2"/>
      <c r="BT8586" s="2"/>
      <c r="BU8586" s="2"/>
      <c r="BV8586" s="2"/>
      <c r="BW8586" s="2"/>
      <c r="BX8586" s="2"/>
      <c r="BY8586" s="2"/>
      <c r="BZ8586" s="2"/>
      <c r="CA8586" s="2"/>
      <c r="CB8586" s="2"/>
      <c r="CC8586" s="2"/>
      <c r="CD8586" s="2"/>
      <c r="CE8586" s="2"/>
    </row>
    <row r="8587" spans="1:83" s="10" customFormat="1" ht="12.75" customHeight="1" x14ac:dyDescent="0.2">
      <c r="A8587" s="51" t="s">
        <v>3894</v>
      </c>
      <c r="B8587" s="9" t="s">
        <v>518</v>
      </c>
      <c r="C8587" s="66" t="s">
        <v>4035</v>
      </c>
      <c r="D8587" s="44" t="s">
        <v>4269</v>
      </c>
      <c r="E8587" s="54"/>
      <c r="F8587" s="55"/>
      <c r="G8587" s="56">
        <v>2100</v>
      </c>
      <c r="H8587" s="57">
        <f t="shared" si="268"/>
        <v>2478</v>
      </c>
      <c r="I8587" s="58">
        <f t="shared" si="269"/>
        <v>0</v>
      </c>
      <c r="J8587" s="59" t="s">
        <v>4027</v>
      </c>
      <c r="K8587" s="59"/>
      <c r="L8587" s="65">
        <v>6370</v>
      </c>
      <c r="M8587" s="61">
        <v>7.6</v>
      </c>
      <c r="N8587" s="6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  <c r="AX8587" s="2"/>
      <c r="AY8587" s="2"/>
      <c r="AZ8587" s="2"/>
      <c r="BA8587" s="2"/>
      <c r="BB8587" s="2"/>
      <c r="BC8587" s="2"/>
      <c r="BD8587" s="2"/>
      <c r="BE8587" s="2"/>
      <c r="BF8587" s="2"/>
      <c r="BG8587" s="2"/>
      <c r="BH8587" s="2"/>
      <c r="BI8587" s="2"/>
      <c r="BJ8587" s="2"/>
      <c r="BK8587" s="2"/>
      <c r="BL8587" s="2"/>
      <c r="BM8587" s="2"/>
      <c r="BN8587" s="2"/>
      <c r="BO8587" s="2"/>
      <c r="BP8587" s="2"/>
      <c r="BQ8587" s="2"/>
      <c r="BR8587" s="2"/>
      <c r="BS8587" s="2"/>
      <c r="BT8587" s="2"/>
      <c r="BU8587" s="2"/>
      <c r="BV8587" s="2"/>
      <c r="BW8587" s="2"/>
      <c r="BX8587" s="2"/>
      <c r="BY8587" s="2"/>
      <c r="BZ8587" s="2"/>
      <c r="CA8587" s="2"/>
      <c r="CB8587" s="2"/>
      <c r="CC8587" s="2"/>
      <c r="CD8587" s="2"/>
      <c r="CE8587" s="2"/>
    </row>
    <row r="8588" spans="1:83" s="10" customFormat="1" ht="12.75" customHeight="1" x14ac:dyDescent="0.2">
      <c r="A8588" s="51" t="s">
        <v>3895</v>
      </c>
      <c r="B8588" s="9" t="s">
        <v>1318</v>
      </c>
      <c r="C8588" s="66" t="s">
        <v>4035</v>
      </c>
      <c r="D8588" s="44" t="s">
        <v>4269</v>
      </c>
      <c r="E8588" s="54"/>
      <c r="F8588" s="55"/>
      <c r="G8588" s="56">
        <v>2217.4699999999998</v>
      </c>
      <c r="H8588" s="57">
        <f t="shared" si="268"/>
        <v>2616.6145999999994</v>
      </c>
      <c r="I8588" s="58">
        <f t="shared" si="269"/>
        <v>0</v>
      </c>
      <c r="J8588" s="59" t="s">
        <v>4027</v>
      </c>
      <c r="K8588" s="59"/>
      <c r="L8588" s="65">
        <v>6370</v>
      </c>
      <c r="M8588" s="61">
        <v>8.5</v>
      </c>
      <c r="N8588" s="6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  <c r="AX8588" s="2"/>
      <c r="AY8588" s="2"/>
      <c r="AZ8588" s="2"/>
      <c r="BA8588" s="2"/>
      <c r="BB8588" s="2"/>
      <c r="BC8588" s="2"/>
      <c r="BD8588" s="2"/>
      <c r="BE8588" s="2"/>
      <c r="BF8588" s="2"/>
      <c r="BG8588" s="2"/>
      <c r="BH8588" s="2"/>
      <c r="BI8588" s="2"/>
      <c r="BJ8588" s="2"/>
      <c r="BK8588" s="2"/>
      <c r="BL8588" s="2"/>
      <c r="BM8588" s="2"/>
      <c r="BN8588" s="2"/>
      <c r="BO8588" s="2"/>
      <c r="BP8588" s="2"/>
      <c r="BQ8588" s="2"/>
      <c r="BR8588" s="2"/>
      <c r="BS8588" s="2"/>
      <c r="BT8588" s="2"/>
      <c r="BU8588" s="2"/>
      <c r="BV8588" s="2"/>
      <c r="BW8588" s="2"/>
      <c r="BX8588" s="2"/>
      <c r="BY8588" s="2"/>
      <c r="BZ8588" s="2"/>
      <c r="CA8588" s="2"/>
      <c r="CB8588" s="2"/>
      <c r="CC8588" s="2"/>
      <c r="CD8588" s="2"/>
      <c r="CE8588" s="2"/>
    </row>
    <row r="8589" spans="1:83" s="10" customFormat="1" ht="12.75" customHeight="1" x14ac:dyDescent="0.2">
      <c r="A8589" s="51" t="s">
        <v>13712</v>
      </c>
      <c r="B8589" s="52" t="s">
        <v>13713</v>
      </c>
      <c r="C8589" s="66" t="s">
        <v>4035</v>
      </c>
      <c r="D8589" s="44" t="s">
        <v>4269</v>
      </c>
      <c r="E8589" s="54"/>
      <c r="F8589" s="55"/>
      <c r="G8589" s="56">
        <v>1013.48</v>
      </c>
      <c r="H8589" s="57">
        <f t="shared" si="268"/>
        <v>1195.9063999999998</v>
      </c>
      <c r="I8589" s="58">
        <f t="shared" si="269"/>
        <v>0</v>
      </c>
      <c r="J8589" s="59"/>
      <c r="K8589" s="59"/>
      <c r="L8589" s="60"/>
      <c r="M8589" s="61">
        <v>3.8</v>
      </c>
      <c r="N8589" s="6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  <c r="AX8589" s="2"/>
      <c r="AY8589" s="2"/>
      <c r="AZ8589" s="2"/>
      <c r="BA8589" s="2"/>
      <c r="BB8589" s="2"/>
      <c r="BC8589" s="2"/>
      <c r="BD8589" s="2"/>
      <c r="BE8589" s="2"/>
      <c r="BF8589" s="2"/>
      <c r="BG8589" s="2"/>
      <c r="BH8589" s="2"/>
      <c r="BI8589" s="2"/>
      <c r="BJ8589" s="2"/>
      <c r="BK8589" s="2"/>
      <c r="BL8589" s="2"/>
      <c r="BM8589" s="2"/>
      <c r="BN8589" s="2"/>
      <c r="BO8589" s="2"/>
      <c r="BP8589" s="2"/>
      <c r="BQ8589" s="2"/>
      <c r="BR8589" s="2"/>
      <c r="BS8589" s="2"/>
      <c r="BT8589" s="2"/>
      <c r="BU8589" s="2"/>
      <c r="BV8589" s="2"/>
      <c r="BW8589" s="2"/>
      <c r="BX8589" s="2"/>
      <c r="BY8589" s="2"/>
      <c r="BZ8589" s="2"/>
      <c r="CA8589" s="2"/>
      <c r="CB8589" s="2"/>
      <c r="CC8589" s="2"/>
      <c r="CD8589" s="2"/>
      <c r="CE8589" s="2"/>
    </row>
    <row r="8590" spans="1:83" s="10" customFormat="1" ht="12.75" customHeight="1" x14ac:dyDescent="0.2">
      <c r="A8590" s="51" t="s">
        <v>13714</v>
      </c>
      <c r="B8590" s="52" t="s">
        <v>13715</v>
      </c>
      <c r="C8590" s="66" t="s">
        <v>4035</v>
      </c>
      <c r="D8590" s="44" t="s">
        <v>4269</v>
      </c>
      <c r="E8590" s="54"/>
      <c r="F8590" s="55"/>
      <c r="G8590" s="56">
        <v>1100</v>
      </c>
      <c r="H8590" s="57">
        <f t="shared" si="268"/>
        <v>1298</v>
      </c>
      <c r="I8590" s="58">
        <f t="shared" si="269"/>
        <v>0</v>
      </c>
      <c r="J8590" s="59"/>
      <c r="K8590" s="59"/>
      <c r="L8590" s="60"/>
      <c r="M8590" s="61">
        <v>3.8</v>
      </c>
      <c r="N8590" s="6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  <c r="AX8590" s="2"/>
      <c r="AY8590" s="2"/>
      <c r="AZ8590" s="2"/>
      <c r="BA8590" s="2"/>
      <c r="BB8590" s="2"/>
      <c r="BC8590" s="2"/>
      <c r="BD8590" s="2"/>
      <c r="BE8590" s="2"/>
      <c r="BF8590" s="2"/>
      <c r="BG8590" s="2"/>
      <c r="BH8590" s="2"/>
      <c r="BI8590" s="2"/>
      <c r="BJ8590" s="2"/>
      <c r="BK8590" s="2"/>
      <c r="BL8590" s="2"/>
      <c r="BM8590" s="2"/>
      <c r="BN8590" s="2"/>
      <c r="BO8590" s="2"/>
      <c r="BP8590" s="2"/>
      <c r="BQ8590" s="2"/>
      <c r="BR8590" s="2"/>
      <c r="BS8590" s="2"/>
      <c r="BT8590" s="2"/>
      <c r="BU8590" s="2"/>
      <c r="BV8590" s="2"/>
      <c r="BW8590" s="2"/>
      <c r="BX8590" s="2"/>
      <c r="BY8590" s="2"/>
      <c r="BZ8590" s="2"/>
      <c r="CA8590" s="2"/>
      <c r="CB8590" s="2"/>
      <c r="CC8590" s="2"/>
      <c r="CD8590" s="2"/>
      <c r="CE8590" s="2"/>
    </row>
    <row r="8591" spans="1:83" s="10" customFormat="1" ht="12.75" customHeight="1" x14ac:dyDescent="0.2">
      <c r="A8591" s="69" t="s">
        <v>13716</v>
      </c>
      <c r="B8591" s="9" t="s">
        <v>12612</v>
      </c>
      <c r="C8591" s="66" t="s">
        <v>4035</v>
      </c>
      <c r="D8591" s="44" t="s">
        <v>4269</v>
      </c>
      <c r="E8591" s="54"/>
      <c r="F8591" s="55"/>
      <c r="G8591" s="56">
        <v>270000</v>
      </c>
      <c r="H8591" s="57">
        <f t="shared" si="268"/>
        <v>318600</v>
      </c>
      <c r="I8591" s="58">
        <f t="shared" si="269"/>
        <v>0</v>
      </c>
      <c r="J8591" s="59" t="s">
        <v>13717</v>
      </c>
      <c r="K8591" s="59"/>
      <c r="L8591" s="60"/>
      <c r="M8591" s="61"/>
      <c r="N8591" s="6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  <c r="AX8591" s="2"/>
      <c r="AY8591" s="2"/>
      <c r="AZ8591" s="2"/>
      <c r="BA8591" s="2"/>
      <c r="BB8591" s="2"/>
      <c r="BC8591" s="2"/>
      <c r="BD8591" s="2"/>
      <c r="BE8591" s="2"/>
      <c r="BF8591" s="2"/>
      <c r="BG8591" s="2"/>
      <c r="BH8591" s="2"/>
      <c r="BI8591" s="2"/>
      <c r="BJ8591" s="2"/>
      <c r="BK8591" s="2"/>
      <c r="BL8591" s="2"/>
      <c r="BM8591" s="2"/>
      <c r="BN8591" s="2"/>
      <c r="BO8591" s="2"/>
      <c r="BP8591" s="2"/>
      <c r="BQ8591" s="2"/>
      <c r="BR8591" s="2"/>
      <c r="BS8591" s="2"/>
      <c r="BT8591" s="2"/>
      <c r="BU8591" s="2"/>
      <c r="BV8591" s="2"/>
      <c r="BW8591" s="2"/>
      <c r="BX8591" s="2"/>
      <c r="BY8591" s="2"/>
      <c r="BZ8591" s="2"/>
      <c r="CA8591" s="2"/>
      <c r="CB8591" s="2"/>
      <c r="CC8591" s="2"/>
      <c r="CD8591" s="2"/>
      <c r="CE8591" s="2"/>
    </row>
    <row r="8592" spans="1:83" s="10" customFormat="1" ht="12.75" customHeight="1" x14ac:dyDescent="0.2">
      <c r="A8592" s="64" t="s">
        <v>13718</v>
      </c>
      <c r="B8592" s="9" t="s">
        <v>13719</v>
      </c>
      <c r="C8592" s="66" t="s">
        <v>4035</v>
      </c>
      <c r="D8592" s="44" t="s">
        <v>4269</v>
      </c>
      <c r="E8592" s="54"/>
      <c r="F8592" s="55"/>
      <c r="G8592" s="56">
        <v>82000</v>
      </c>
      <c r="H8592" s="57">
        <f t="shared" si="268"/>
        <v>96760</v>
      </c>
      <c r="I8592" s="58">
        <f t="shared" si="269"/>
        <v>0</v>
      </c>
      <c r="J8592" s="59"/>
      <c r="K8592" s="59"/>
      <c r="L8592" s="60"/>
      <c r="M8592" s="61">
        <v>325</v>
      </c>
      <c r="N8592" s="6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  <c r="AX8592" s="2"/>
      <c r="AY8592" s="2"/>
      <c r="AZ8592" s="2"/>
      <c r="BA8592" s="2"/>
      <c r="BB8592" s="2"/>
      <c r="BC8592" s="2"/>
      <c r="BD8592" s="2"/>
      <c r="BE8592" s="2"/>
      <c r="BF8592" s="2"/>
      <c r="BG8592" s="2"/>
      <c r="BH8592" s="2"/>
      <c r="BI8592" s="2"/>
      <c r="BJ8592" s="2"/>
      <c r="BK8592" s="2"/>
      <c r="BL8592" s="2"/>
      <c r="BM8592" s="2"/>
      <c r="BN8592" s="2"/>
      <c r="BO8592" s="2"/>
      <c r="BP8592" s="2"/>
      <c r="BQ8592" s="2"/>
      <c r="BR8592" s="2"/>
      <c r="BS8592" s="2"/>
      <c r="BT8592" s="2"/>
      <c r="BU8592" s="2"/>
      <c r="BV8592" s="2"/>
      <c r="BW8592" s="2"/>
      <c r="BX8592" s="2"/>
      <c r="BY8592" s="2"/>
      <c r="BZ8592" s="2"/>
      <c r="CA8592" s="2"/>
      <c r="CB8592" s="2"/>
      <c r="CC8592" s="2"/>
      <c r="CD8592" s="2"/>
      <c r="CE8592" s="2"/>
    </row>
    <row r="8593" spans="1:83" s="10" customFormat="1" ht="12.75" customHeight="1" x14ac:dyDescent="0.2">
      <c r="A8593" s="51" t="s">
        <v>13720</v>
      </c>
      <c r="B8593" s="9" t="s">
        <v>1278</v>
      </c>
      <c r="C8593" s="66" t="s">
        <v>4035</v>
      </c>
      <c r="D8593" s="44" t="s">
        <v>4269</v>
      </c>
      <c r="E8593" s="54"/>
      <c r="F8593" s="55"/>
      <c r="G8593" s="56">
        <v>64000</v>
      </c>
      <c r="H8593" s="57">
        <f t="shared" si="268"/>
        <v>75520</v>
      </c>
      <c r="I8593" s="58">
        <f t="shared" si="269"/>
        <v>0</v>
      </c>
      <c r="J8593" s="59"/>
      <c r="K8593" s="59"/>
      <c r="L8593" s="60" t="s">
        <v>4029</v>
      </c>
      <c r="M8593" s="61">
        <v>240</v>
      </c>
      <c r="N8593" s="6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  <c r="AX8593" s="2"/>
      <c r="AY8593" s="2"/>
      <c r="AZ8593" s="2"/>
      <c r="BA8593" s="2"/>
      <c r="BB8593" s="2"/>
      <c r="BC8593" s="2"/>
      <c r="BD8593" s="2"/>
      <c r="BE8593" s="2"/>
      <c r="BF8593" s="2"/>
      <c r="BG8593" s="2"/>
      <c r="BH8593" s="2"/>
      <c r="BI8593" s="2"/>
      <c r="BJ8593" s="2"/>
      <c r="BK8593" s="2"/>
      <c r="BL8593" s="2"/>
      <c r="BM8593" s="2"/>
      <c r="BN8593" s="2"/>
      <c r="BO8593" s="2"/>
      <c r="BP8593" s="2"/>
      <c r="BQ8593" s="2"/>
      <c r="BR8593" s="2"/>
      <c r="BS8593" s="2"/>
      <c r="BT8593" s="2"/>
      <c r="BU8593" s="2"/>
      <c r="BV8593" s="2"/>
      <c r="BW8593" s="2"/>
      <c r="BX8593" s="2"/>
      <c r="BY8593" s="2"/>
      <c r="BZ8593" s="2"/>
      <c r="CA8593" s="2"/>
      <c r="CB8593" s="2"/>
      <c r="CC8593" s="2"/>
      <c r="CD8593" s="2"/>
      <c r="CE8593" s="2"/>
    </row>
    <row r="8594" spans="1:83" s="10" customFormat="1" ht="12.75" customHeight="1" x14ac:dyDescent="0.2">
      <c r="A8594" s="51" t="s">
        <v>3896</v>
      </c>
      <c r="B8594" s="9" t="s">
        <v>1319</v>
      </c>
      <c r="C8594" s="66" t="s">
        <v>4035</v>
      </c>
      <c r="D8594" s="44" t="s">
        <v>4269</v>
      </c>
      <c r="E8594" s="54"/>
      <c r="F8594" s="55"/>
      <c r="G8594" s="56">
        <v>288.16000000000003</v>
      </c>
      <c r="H8594" s="57">
        <f t="shared" si="268"/>
        <v>340.02879999999999</v>
      </c>
      <c r="I8594" s="58">
        <f t="shared" si="269"/>
        <v>0</v>
      </c>
      <c r="J8594" s="59" t="s">
        <v>4027</v>
      </c>
      <c r="K8594" s="59"/>
      <c r="L8594" s="65">
        <v>6370</v>
      </c>
      <c r="M8594" s="61">
        <v>0.4</v>
      </c>
      <c r="N8594" s="6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  <c r="AX8594" s="2"/>
      <c r="AY8594" s="2"/>
      <c r="AZ8594" s="2"/>
      <c r="BA8594" s="2"/>
      <c r="BB8594" s="2"/>
      <c r="BC8594" s="2"/>
      <c r="BD8594" s="2"/>
      <c r="BE8594" s="2"/>
      <c r="BF8594" s="2"/>
      <c r="BG8594" s="2"/>
      <c r="BH8594" s="2"/>
      <c r="BI8594" s="2"/>
      <c r="BJ8594" s="2"/>
      <c r="BK8594" s="2"/>
      <c r="BL8594" s="2"/>
      <c r="BM8594" s="2"/>
      <c r="BN8594" s="2"/>
      <c r="BO8594" s="2"/>
      <c r="BP8594" s="2"/>
      <c r="BQ8594" s="2"/>
      <c r="BR8594" s="2"/>
      <c r="BS8594" s="2"/>
      <c r="BT8594" s="2"/>
      <c r="BU8594" s="2"/>
      <c r="BV8594" s="2"/>
      <c r="BW8594" s="2"/>
      <c r="BX8594" s="2"/>
      <c r="BY8594" s="2"/>
      <c r="BZ8594" s="2"/>
      <c r="CA8594" s="2"/>
      <c r="CB8594" s="2"/>
      <c r="CC8594" s="2"/>
      <c r="CD8594" s="2"/>
      <c r="CE8594" s="2"/>
    </row>
    <row r="8595" spans="1:83" s="10" customFormat="1" ht="12.75" customHeight="1" x14ac:dyDescent="0.2">
      <c r="A8595" s="51" t="s">
        <v>3897</v>
      </c>
      <c r="B8595" s="9" t="s">
        <v>1319</v>
      </c>
      <c r="C8595" s="66" t="s">
        <v>4035</v>
      </c>
      <c r="D8595" s="44" t="s">
        <v>4269</v>
      </c>
      <c r="E8595" s="54"/>
      <c r="F8595" s="55"/>
      <c r="G8595" s="56">
        <v>416.29</v>
      </c>
      <c r="H8595" s="57">
        <f t="shared" si="268"/>
        <v>491.22219999999999</v>
      </c>
      <c r="I8595" s="58">
        <f t="shared" si="269"/>
        <v>0</v>
      </c>
      <c r="J8595" s="59" t="s">
        <v>4027</v>
      </c>
      <c r="K8595" s="59"/>
      <c r="L8595" s="65">
        <v>6370</v>
      </c>
      <c r="M8595" s="61">
        <v>0.45</v>
      </c>
      <c r="N8595" s="6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  <c r="AX8595" s="2"/>
      <c r="AY8595" s="2"/>
      <c r="AZ8595" s="2"/>
      <c r="BA8595" s="2"/>
      <c r="BB8595" s="2"/>
      <c r="BC8595" s="2"/>
      <c r="BD8595" s="2"/>
      <c r="BE8595" s="2"/>
      <c r="BF8595" s="2"/>
      <c r="BG8595" s="2"/>
      <c r="BH8595" s="2"/>
      <c r="BI8595" s="2"/>
      <c r="BJ8595" s="2"/>
      <c r="BK8595" s="2"/>
      <c r="BL8595" s="2"/>
      <c r="BM8595" s="2"/>
      <c r="BN8595" s="2"/>
      <c r="BO8595" s="2"/>
      <c r="BP8595" s="2"/>
      <c r="BQ8595" s="2"/>
      <c r="BR8595" s="2"/>
      <c r="BS8595" s="2"/>
      <c r="BT8595" s="2"/>
      <c r="BU8595" s="2"/>
      <c r="BV8595" s="2"/>
      <c r="BW8595" s="2"/>
      <c r="BX8595" s="2"/>
      <c r="BY8595" s="2"/>
      <c r="BZ8595" s="2"/>
      <c r="CA8595" s="2"/>
      <c r="CB8595" s="2"/>
      <c r="CC8595" s="2"/>
      <c r="CD8595" s="2"/>
      <c r="CE8595" s="2"/>
    </row>
    <row r="8596" spans="1:83" s="10" customFormat="1" ht="12.75" customHeight="1" x14ac:dyDescent="0.2">
      <c r="A8596" s="51" t="s">
        <v>3898</v>
      </c>
      <c r="B8596" s="9" t="s">
        <v>3</v>
      </c>
      <c r="C8596" s="66" t="s">
        <v>4035</v>
      </c>
      <c r="D8596" s="44" t="s">
        <v>4269</v>
      </c>
      <c r="E8596" s="54"/>
      <c r="F8596" s="55"/>
      <c r="G8596" s="56">
        <v>300</v>
      </c>
      <c r="H8596" s="57">
        <f t="shared" si="268"/>
        <v>354</v>
      </c>
      <c r="I8596" s="58">
        <f t="shared" si="269"/>
        <v>0</v>
      </c>
      <c r="J8596" s="59" t="s">
        <v>4027</v>
      </c>
      <c r="K8596" s="59"/>
      <c r="L8596" s="65">
        <v>6370</v>
      </c>
      <c r="M8596" s="61">
        <v>0.86</v>
      </c>
      <c r="N8596" s="6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  <c r="AX8596" s="2"/>
      <c r="AY8596" s="2"/>
      <c r="AZ8596" s="2"/>
      <c r="BA8596" s="2"/>
      <c r="BB8596" s="2"/>
      <c r="BC8596" s="2"/>
      <c r="BD8596" s="2"/>
      <c r="BE8596" s="2"/>
      <c r="BF8596" s="2"/>
      <c r="BG8596" s="2"/>
      <c r="BH8596" s="2"/>
      <c r="BI8596" s="2"/>
      <c r="BJ8596" s="2"/>
      <c r="BK8596" s="2"/>
      <c r="BL8596" s="2"/>
      <c r="BM8596" s="2"/>
      <c r="BN8596" s="2"/>
      <c r="BO8596" s="2"/>
      <c r="BP8596" s="2"/>
      <c r="BQ8596" s="2"/>
      <c r="BR8596" s="2"/>
      <c r="BS8596" s="2"/>
      <c r="BT8596" s="2"/>
      <c r="BU8596" s="2"/>
      <c r="BV8596" s="2"/>
      <c r="BW8596" s="2"/>
      <c r="BX8596" s="2"/>
      <c r="BY8596" s="2"/>
      <c r="BZ8596" s="2"/>
      <c r="CA8596" s="2"/>
      <c r="CB8596" s="2"/>
      <c r="CC8596" s="2"/>
      <c r="CD8596" s="2"/>
      <c r="CE8596" s="2"/>
    </row>
    <row r="8597" spans="1:83" s="10" customFormat="1" ht="12.75" customHeight="1" x14ac:dyDescent="0.2">
      <c r="A8597" s="51" t="s">
        <v>13721</v>
      </c>
      <c r="B8597" s="9" t="s">
        <v>539</v>
      </c>
      <c r="C8597" s="66" t="s">
        <v>4035</v>
      </c>
      <c r="D8597" s="44" t="s">
        <v>4135</v>
      </c>
      <c r="E8597" s="54"/>
      <c r="F8597" s="55"/>
      <c r="G8597" s="56">
        <v>12746.54</v>
      </c>
      <c r="H8597" s="57">
        <f t="shared" si="268"/>
        <v>15040.9172</v>
      </c>
      <c r="I8597" s="58">
        <f t="shared" si="269"/>
        <v>0</v>
      </c>
      <c r="J8597" s="59" t="s">
        <v>4027</v>
      </c>
      <c r="K8597" s="59"/>
      <c r="L8597" s="60" t="s">
        <v>4029</v>
      </c>
      <c r="M8597" s="61">
        <v>46.6</v>
      </c>
      <c r="N8597" s="6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  <c r="AX8597" s="2"/>
      <c r="AY8597" s="2"/>
      <c r="AZ8597" s="2"/>
      <c r="BA8597" s="2"/>
      <c r="BB8597" s="2"/>
      <c r="BC8597" s="2"/>
      <c r="BD8597" s="2"/>
      <c r="BE8597" s="2"/>
      <c r="BF8597" s="2"/>
      <c r="BG8597" s="2"/>
      <c r="BH8597" s="2"/>
      <c r="BI8597" s="2"/>
      <c r="BJ8597" s="2"/>
      <c r="BK8597" s="2"/>
      <c r="BL8597" s="2"/>
      <c r="BM8597" s="2"/>
      <c r="BN8597" s="2"/>
      <c r="BO8597" s="2"/>
      <c r="BP8597" s="2"/>
      <c r="BQ8597" s="2"/>
      <c r="BR8597" s="2"/>
      <c r="BS8597" s="2"/>
      <c r="BT8597" s="2"/>
      <c r="BU8597" s="2"/>
      <c r="BV8597" s="2"/>
      <c r="BW8597" s="2"/>
      <c r="BX8597" s="2"/>
      <c r="BY8597" s="2"/>
      <c r="BZ8597" s="2"/>
      <c r="CA8597" s="2"/>
      <c r="CB8597" s="2"/>
      <c r="CC8597" s="2"/>
      <c r="CD8597" s="2"/>
      <c r="CE8597" s="2"/>
    </row>
    <row r="8598" spans="1:83" s="10" customFormat="1" ht="12.75" customHeight="1" x14ac:dyDescent="0.2">
      <c r="A8598" s="51" t="s">
        <v>13722</v>
      </c>
      <c r="B8598" s="9" t="s">
        <v>13723</v>
      </c>
      <c r="C8598" s="66" t="s">
        <v>4035</v>
      </c>
      <c r="D8598" s="44" t="s">
        <v>4135</v>
      </c>
      <c r="E8598" s="54"/>
      <c r="F8598" s="55"/>
      <c r="G8598" s="56">
        <v>910.33</v>
      </c>
      <c r="H8598" s="57">
        <f t="shared" si="268"/>
        <v>1074.1894</v>
      </c>
      <c r="I8598" s="58">
        <f t="shared" si="269"/>
        <v>0</v>
      </c>
      <c r="J8598" s="59" t="s">
        <v>4027</v>
      </c>
      <c r="K8598" s="59"/>
      <c r="L8598" s="60" t="s">
        <v>4029</v>
      </c>
      <c r="M8598" s="61"/>
      <c r="N8598" s="6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  <c r="AX8598" s="2"/>
      <c r="AY8598" s="2"/>
      <c r="AZ8598" s="2"/>
      <c r="BA8598" s="2"/>
      <c r="BB8598" s="2"/>
      <c r="BC8598" s="2"/>
      <c r="BD8598" s="2"/>
      <c r="BE8598" s="2"/>
      <c r="BF8598" s="2"/>
      <c r="BG8598" s="2"/>
      <c r="BH8598" s="2"/>
      <c r="BI8598" s="2"/>
      <c r="BJ8598" s="2"/>
      <c r="BK8598" s="2"/>
      <c r="BL8598" s="2"/>
      <c r="BM8598" s="2"/>
      <c r="BN8598" s="2"/>
      <c r="BO8598" s="2"/>
      <c r="BP8598" s="2"/>
      <c r="BQ8598" s="2"/>
      <c r="BR8598" s="2"/>
      <c r="BS8598" s="2"/>
      <c r="BT8598" s="2"/>
      <c r="BU8598" s="2"/>
      <c r="BV8598" s="2"/>
      <c r="BW8598" s="2"/>
      <c r="BX8598" s="2"/>
      <c r="BY8598" s="2"/>
      <c r="BZ8598" s="2"/>
      <c r="CA8598" s="2"/>
      <c r="CB8598" s="2"/>
      <c r="CC8598" s="2"/>
      <c r="CD8598" s="2"/>
      <c r="CE8598" s="2"/>
    </row>
    <row r="8599" spans="1:83" s="10" customFormat="1" ht="12.75" customHeight="1" x14ac:dyDescent="0.2">
      <c r="A8599" s="78" t="s">
        <v>3899</v>
      </c>
      <c r="B8599" s="9" t="s">
        <v>743</v>
      </c>
      <c r="C8599" s="66" t="s">
        <v>4035</v>
      </c>
      <c r="D8599" s="44" t="s">
        <v>4494</v>
      </c>
      <c r="E8599" s="54"/>
      <c r="F8599" s="55"/>
      <c r="G8599" s="56">
        <v>100000</v>
      </c>
      <c r="H8599" s="57">
        <f t="shared" si="268"/>
        <v>118000</v>
      </c>
      <c r="I8599" s="58">
        <f t="shared" si="269"/>
        <v>0</v>
      </c>
      <c r="J8599" s="59"/>
      <c r="K8599" s="59"/>
      <c r="L8599" s="65">
        <v>6370</v>
      </c>
      <c r="M8599" s="61"/>
      <c r="N8599" s="6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  <c r="AX8599" s="2"/>
      <c r="AY8599" s="2"/>
      <c r="AZ8599" s="2"/>
      <c r="BA8599" s="2"/>
      <c r="BB8599" s="2"/>
      <c r="BC8599" s="2"/>
      <c r="BD8599" s="2"/>
      <c r="BE8599" s="2"/>
      <c r="BF8599" s="2"/>
      <c r="BG8599" s="2"/>
      <c r="BH8599" s="2"/>
      <c r="BI8599" s="2"/>
      <c r="BJ8599" s="2"/>
      <c r="BK8599" s="2"/>
      <c r="BL8599" s="2"/>
      <c r="BM8599" s="2"/>
      <c r="BN8599" s="2"/>
      <c r="BO8599" s="2"/>
      <c r="BP8599" s="2"/>
      <c r="BQ8599" s="2"/>
      <c r="BR8599" s="2"/>
      <c r="BS8599" s="2"/>
      <c r="BT8599" s="2"/>
      <c r="BU8599" s="2"/>
      <c r="BV8599" s="2"/>
      <c r="BW8599" s="2"/>
      <c r="BX8599" s="2"/>
      <c r="BY8599" s="2"/>
      <c r="BZ8599" s="2"/>
      <c r="CA8599" s="2"/>
      <c r="CB8599" s="2"/>
      <c r="CC8599" s="2"/>
      <c r="CD8599" s="2"/>
      <c r="CE8599" s="2"/>
    </row>
    <row r="8600" spans="1:83" s="10" customFormat="1" ht="12.75" customHeight="1" x14ac:dyDescent="0.2">
      <c r="A8600" s="78" t="s">
        <v>13724</v>
      </c>
      <c r="B8600" s="9" t="s">
        <v>743</v>
      </c>
      <c r="C8600" s="66" t="s">
        <v>4035</v>
      </c>
      <c r="D8600" s="44" t="s">
        <v>4494</v>
      </c>
      <c r="E8600" s="54"/>
      <c r="F8600" s="55"/>
      <c r="G8600" s="56">
        <v>71245.11</v>
      </c>
      <c r="H8600" s="57">
        <f t="shared" si="268"/>
        <v>84069.229800000001</v>
      </c>
      <c r="I8600" s="58">
        <f t="shared" si="269"/>
        <v>0</v>
      </c>
      <c r="J8600" s="59"/>
      <c r="K8600" s="59"/>
      <c r="L8600" s="65"/>
      <c r="M8600" s="61"/>
      <c r="N8600" s="6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  <c r="AO8600" s="2"/>
      <c r="AP8600" s="2"/>
      <c r="AQ8600" s="2"/>
      <c r="AR8600" s="2"/>
      <c r="AS8600" s="2"/>
      <c r="AT8600" s="2"/>
      <c r="AU8600" s="2"/>
      <c r="AV8600" s="2"/>
      <c r="AW8600" s="2"/>
      <c r="AX8600" s="2"/>
      <c r="AY8600" s="2"/>
      <c r="AZ8600" s="2"/>
      <c r="BA8600" s="2"/>
      <c r="BB8600" s="2"/>
      <c r="BC8600" s="2"/>
      <c r="BD8600" s="2"/>
      <c r="BE8600" s="2"/>
      <c r="BF8600" s="2"/>
      <c r="BG8600" s="2"/>
      <c r="BH8600" s="2"/>
      <c r="BI8600" s="2"/>
      <c r="BJ8600" s="2"/>
      <c r="BK8600" s="2"/>
      <c r="BL8600" s="2"/>
      <c r="BM8600" s="2"/>
      <c r="BN8600" s="2"/>
      <c r="BO8600" s="2"/>
      <c r="BP8600" s="2"/>
      <c r="BQ8600" s="2"/>
      <c r="BR8600" s="2"/>
      <c r="BS8600" s="2"/>
      <c r="BT8600" s="2"/>
      <c r="BU8600" s="2"/>
      <c r="BV8600" s="2"/>
      <c r="BW8600" s="2"/>
      <c r="BX8600" s="2"/>
      <c r="BY8600" s="2"/>
      <c r="BZ8600" s="2"/>
      <c r="CA8600" s="2"/>
      <c r="CB8600" s="2"/>
      <c r="CC8600" s="2"/>
      <c r="CD8600" s="2"/>
      <c r="CE8600" s="2"/>
    </row>
    <row r="8601" spans="1:83" s="10" customFormat="1" ht="12.75" customHeight="1" x14ac:dyDescent="0.2">
      <c r="A8601" s="78" t="s">
        <v>3900</v>
      </c>
      <c r="B8601" s="70" t="s">
        <v>744</v>
      </c>
      <c r="C8601" s="66" t="s">
        <v>4035</v>
      </c>
      <c r="D8601" s="72" t="s">
        <v>4494</v>
      </c>
      <c r="E8601" s="54"/>
      <c r="F8601" s="55"/>
      <c r="G8601" s="56">
        <v>6504</v>
      </c>
      <c r="H8601" s="57">
        <f t="shared" si="268"/>
        <v>7674.7199999999993</v>
      </c>
      <c r="I8601" s="58">
        <f t="shared" si="269"/>
        <v>0</v>
      </c>
      <c r="J8601" s="59"/>
      <c r="K8601" s="59"/>
      <c r="L8601" s="65">
        <v>6370</v>
      </c>
      <c r="M8601" s="61"/>
      <c r="N8601" s="6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  <c r="AO8601" s="2"/>
      <c r="AP8601" s="2"/>
      <c r="AQ8601" s="2"/>
      <c r="AR8601" s="2"/>
      <c r="AS8601" s="2"/>
      <c r="AT8601" s="2"/>
      <c r="AU8601" s="2"/>
      <c r="AV8601" s="2"/>
      <c r="AW8601" s="2"/>
      <c r="AX8601" s="2"/>
      <c r="AY8601" s="2"/>
      <c r="AZ8601" s="2"/>
      <c r="BA8601" s="2"/>
      <c r="BB8601" s="2"/>
      <c r="BC8601" s="2"/>
      <c r="BD8601" s="2"/>
      <c r="BE8601" s="2"/>
      <c r="BF8601" s="2"/>
      <c r="BG8601" s="2"/>
      <c r="BH8601" s="2"/>
      <c r="BI8601" s="2"/>
      <c r="BJ8601" s="2"/>
      <c r="BK8601" s="2"/>
      <c r="BL8601" s="2"/>
      <c r="BM8601" s="2"/>
      <c r="BN8601" s="2"/>
      <c r="BO8601" s="2"/>
      <c r="BP8601" s="2"/>
      <c r="BQ8601" s="2"/>
      <c r="BR8601" s="2"/>
      <c r="BS8601" s="2"/>
      <c r="BT8601" s="2"/>
      <c r="BU8601" s="2"/>
      <c r="BV8601" s="2"/>
      <c r="BW8601" s="2"/>
      <c r="BX8601" s="2"/>
      <c r="BY8601" s="2"/>
      <c r="BZ8601" s="2"/>
      <c r="CA8601" s="2"/>
      <c r="CB8601" s="2"/>
      <c r="CC8601" s="2"/>
      <c r="CD8601" s="2"/>
      <c r="CE8601" s="2"/>
    </row>
    <row r="8602" spans="1:83" s="10" customFormat="1" ht="12.75" customHeight="1" x14ac:dyDescent="0.2">
      <c r="A8602" s="78" t="s">
        <v>13725</v>
      </c>
      <c r="B8602" s="70" t="s">
        <v>746</v>
      </c>
      <c r="C8602" s="66" t="s">
        <v>4035</v>
      </c>
      <c r="D8602" s="72" t="s">
        <v>4494</v>
      </c>
      <c r="E8602" s="54"/>
      <c r="F8602" s="55"/>
      <c r="G8602" s="56">
        <v>2800</v>
      </c>
      <c r="H8602" s="57">
        <f t="shared" si="268"/>
        <v>3304</v>
      </c>
      <c r="I8602" s="58">
        <f t="shared" si="269"/>
        <v>0</v>
      </c>
      <c r="J8602" s="59"/>
      <c r="K8602" s="59"/>
      <c r="L8602" s="65"/>
      <c r="M8602" s="61"/>
      <c r="N8602" s="6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  <c r="AO8602" s="2"/>
      <c r="AP8602" s="2"/>
      <c r="AQ8602" s="2"/>
      <c r="AR8602" s="2"/>
      <c r="AS8602" s="2"/>
      <c r="AT8602" s="2"/>
      <c r="AU8602" s="2"/>
      <c r="AV8602" s="2"/>
      <c r="AW8602" s="2"/>
      <c r="AX8602" s="2"/>
      <c r="AY8602" s="2"/>
      <c r="AZ8602" s="2"/>
      <c r="BA8602" s="2"/>
      <c r="BB8602" s="2"/>
      <c r="BC8602" s="2"/>
      <c r="BD8602" s="2"/>
      <c r="BE8602" s="2"/>
      <c r="BF8602" s="2"/>
      <c r="BG8602" s="2"/>
      <c r="BH8602" s="2"/>
      <c r="BI8602" s="2"/>
      <c r="BJ8602" s="2"/>
      <c r="BK8602" s="2"/>
      <c r="BL8602" s="2"/>
      <c r="BM8602" s="2"/>
      <c r="BN8602" s="2"/>
      <c r="BO8602" s="2"/>
      <c r="BP8602" s="2"/>
      <c r="BQ8602" s="2"/>
      <c r="BR8602" s="2"/>
      <c r="BS8602" s="2"/>
      <c r="BT8602" s="2"/>
      <c r="BU8602" s="2"/>
      <c r="BV8602" s="2"/>
      <c r="BW8602" s="2"/>
      <c r="BX8602" s="2"/>
      <c r="BY8602" s="2"/>
      <c r="BZ8602" s="2"/>
      <c r="CA8602" s="2"/>
      <c r="CB8602" s="2"/>
      <c r="CC8602" s="2"/>
      <c r="CD8602" s="2"/>
      <c r="CE8602" s="2"/>
    </row>
    <row r="8603" spans="1:83" s="10" customFormat="1" ht="12.75" customHeight="1" x14ac:dyDescent="0.2">
      <c r="A8603" s="64" t="s">
        <v>13726</v>
      </c>
      <c r="B8603" s="9" t="s">
        <v>13727</v>
      </c>
      <c r="C8603" s="66" t="s">
        <v>4035</v>
      </c>
      <c r="D8603" s="44" t="s">
        <v>4494</v>
      </c>
      <c r="E8603" s="54"/>
      <c r="F8603" s="55"/>
      <c r="G8603" s="56">
        <v>800</v>
      </c>
      <c r="H8603" s="57">
        <f t="shared" si="268"/>
        <v>944</v>
      </c>
      <c r="I8603" s="58">
        <f t="shared" si="269"/>
        <v>0</v>
      </c>
      <c r="J8603" s="59" t="s">
        <v>4015</v>
      </c>
      <c r="K8603" s="59"/>
      <c r="L8603" s="68" t="s">
        <v>4015</v>
      </c>
      <c r="M8603" s="61"/>
      <c r="N8603" s="6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  <c r="AO8603" s="2"/>
      <c r="AP8603" s="2"/>
      <c r="AQ8603" s="2"/>
      <c r="AR8603" s="2"/>
      <c r="AS8603" s="2"/>
      <c r="AT8603" s="2"/>
      <c r="AU8603" s="2"/>
      <c r="AV8603" s="2"/>
      <c r="AW8603" s="2"/>
      <c r="AX8603" s="2"/>
      <c r="AY8603" s="2"/>
      <c r="AZ8603" s="2"/>
      <c r="BA8603" s="2"/>
      <c r="BB8603" s="2"/>
      <c r="BC8603" s="2"/>
      <c r="BD8603" s="2"/>
      <c r="BE8603" s="2"/>
      <c r="BF8603" s="2"/>
      <c r="BG8603" s="2"/>
      <c r="BH8603" s="2"/>
      <c r="BI8603" s="2"/>
      <c r="BJ8603" s="2"/>
      <c r="BK8603" s="2"/>
      <c r="BL8603" s="2"/>
      <c r="BM8603" s="2"/>
      <c r="BN8603" s="2"/>
      <c r="BO8603" s="2"/>
      <c r="BP8603" s="2"/>
      <c r="BQ8603" s="2"/>
      <c r="BR8603" s="2"/>
      <c r="BS8603" s="2"/>
      <c r="BT8603" s="2"/>
      <c r="BU8603" s="2"/>
      <c r="BV8603" s="2"/>
      <c r="BW8603" s="2"/>
      <c r="BX8603" s="2"/>
      <c r="BY8603" s="2"/>
      <c r="BZ8603" s="2"/>
      <c r="CA8603" s="2"/>
      <c r="CB8603" s="2"/>
      <c r="CC8603" s="2"/>
      <c r="CD8603" s="2"/>
      <c r="CE8603" s="2"/>
    </row>
    <row r="8604" spans="1:83" s="10" customFormat="1" ht="12.75" customHeight="1" x14ac:dyDescent="0.2">
      <c r="A8604" s="64" t="s">
        <v>13728</v>
      </c>
      <c r="B8604" s="9" t="s">
        <v>13729</v>
      </c>
      <c r="C8604" s="66" t="s">
        <v>4035</v>
      </c>
      <c r="D8604" s="44" t="s">
        <v>4494</v>
      </c>
      <c r="E8604" s="54"/>
      <c r="F8604" s="55"/>
      <c r="G8604" s="56">
        <v>65</v>
      </c>
      <c r="H8604" s="57">
        <f t="shared" si="268"/>
        <v>76.7</v>
      </c>
      <c r="I8604" s="58">
        <f t="shared" si="269"/>
        <v>0</v>
      </c>
      <c r="J8604" s="59" t="s">
        <v>4015</v>
      </c>
      <c r="K8604" s="59"/>
      <c r="L8604" s="68" t="s">
        <v>4015</v>
      </c>
      <c r="M8604" s="61"/>
      <c r="N8604" s="6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  <c r="AO8604" s="2"/>
      <c r="AP8604" s="2"/>
      <c r="AQ8604" s="2"/>
      <c r="AR8604" s="2"/>
      <c r="AS8604" s="2"/>
      <c r="AT8604" s="2"/>
      <c r="AU8604" s="2"/>
      <c r="AV8604" s="2"/>
      <c r="AW8604" s="2"/>
      <c r="AX8604" s="2"/>
      <c r="AY8604" s="2"/>
      <c r="AZ8604" s="2"/>
      <c r="BA8604" s="2"/>
      <c r="BB8604" s="2"/>
      <c r="BC8604" s="2"/>
      <c r="BD8604" s="2"/>
      <c r="BE8604" s="2"/>
      <c r="BF8604" s="2"/>
      <c r="BG8604" s="2"/>
      <c r="BH8604" s="2"/>
      <c r="BI8604" s="2"/>
      <c r="BJ8604" s="2"/>
      <c r="BK8604" s="2"/>
      <c r="BL8604" s="2"/>
      <c r="BM8604" s="2"/>
      <c r="BN8604" s="2"/>
      <c r="BO8604" s="2"/>
      <c r="BP8604" s="2"/>
      <c r="BQ8604" s="2"/>
      <c r="BR8604" s="2"/>
      <c r="BS8604" s="2"/>
      <c r="BT8604" s="2"/>
      <c r="BU8604" s="2"/>
      <c r="BV8604" s="2"/>
      <c r="BW8604" s="2"/>
      <c r="BX8604" s="2"/>
      <c r="BY8604" s="2"/>
      <c r="BZ8604" s="2"/>
      <c r="CA8604" s="2"/>
      <c r="CB8604" s="2"/>
      <c r="CC8604" s="2"/>
      <c r="CD8604" s="2"/>
      <c r="CE8604" s="2"/>
    </row>
    <row r="8605" spans="1:83" s="10" customFormat="1" ht="12.75" customHeight="1" x14ac:dyDescent="0.2">
      <c r="A8605" s="64" t="s">
        <v>13730</v>
      </c>
      <c r="B8605" s="9" t="s">
        <v>659</v>
      </c>
      <c r="C8605" s="66" t="s">
        <v>4035</v>
      </c>
      <c r="D8605" s="44" t="s">
        <v>4494</v>
      </c>
      <c r="E8605" s="54"/>
      <c r="F8605" s="55"/>
      <c r="G8605" s="56">
        <v>210</v>
      </c>
      <c r="H8605" s="57">
        <f t="shared" si="268"/>
        <v>247.79999999999998</v>
      </c>
      <c r="I8605" s="58">
        <f t="shared" si="269"/>
        <v>0</v>
      </c>
      <c r="J8605" s="59" t="s">
        <v>4015</v>
      </c>
      <c r="K8605" s="59"/>
      <c r="L8605" s="68" t="s">
        <v>4015</v>
      </c>
      <c r="M8605" s="61"/>
      <c r="N8605" s="6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  <c r="AO8605" s="2"/>
      <c r="AP8605" s="2"/>
      <c r="AQ8605" s="2"/>
      <c r="AR8605" s="2"/>
      <c r="AS8605" s="2"/>
      <c r="AT8605" s="2"/>
      <c r="AU8605" s="2"/>
      <c r="AV8605" s="2"/>
      <c r="AW8605" s="2"/>
      <c r="AX8605" s="2"/>
      <c r="AY8605" s="2"/>
      <c r="AZ8605" s="2"/>
      <c r="BA8605" s="2"/>
      <c r="BB8605" s="2"/>
      <c r="BC8605" s="2"/>
      <c r="BD8605" s="2"/>
      <c r="BE8605" s="2"/>
      <c r="BF8605" s="2"/>
      <c r="BG8605" s="2"/>
      <c r="BH8605" s="2"/>
      <c r="BI8605" s="2"/>
      <c r="BJ8605" s="2"/>
      <c r="BK8605" s="2"/>
      <c r="BL8605" s="2"/>
      <c r="BM8605" s="2"/>
      <c r="BN8605" s="2"/>
      <c r="BO8605" s="2"/>
      <c r="BP8605" s="2"/>
      <c r="BQ8605" s="2"/>
      <c r="BR8605" s="2"/>
      <c r="BS8605" s="2"/>
      <c r="BT8605" s="2"/>
      <c r="BU8605" s="2"/>
      <c r="BV8605" s="2"/>
      <c r="BW8605" s="2"/>
      <c r="BX8605" s="2"/>
      <c r="BY8605" s="2"/>
      <c r="BZ8605" s="2"/>
      <c r="CA8605" s="2"/>
      <c r="CB8605" s="2"/>
      <c r="CC8605" s="2"/>
      <c r="CD8605" s="2"/>
      <c r="CE8605" s="2"/>
    </row>
    <row r="8606" spans="1:83" s="10" customFormat="1" ht="12.75" customHeight="1" x14ac:dyDescent="0.2">
      <c r="A8606" s="51" t="s">
        <v>3901</v>
      </c>
      <c r="B8606" s="9" t="s">
        <v>1214</v>
      </c>
      <c r="C8606" s="66" t="s">
        <v>4035</v>
      </c>
      <c r="D8606" s="44" t="s">
        <v>4494</v>
      </c>
      <c r="E8606" s="54"/>
      <c r="F8606" s="55"/>
      <c r="G8606" s="56">
        <v>625.29999999999995</v>
      </c>
      <c r="H8606" s="57">
        <f t="shared" si="268"/>
        <v>737.85399999999993</v>
      </c>
      <c r="I8606" s="58">
        <f t="shared" si="269"/>
        <v>0</v>
      </c>
      <c r="J8606" s="59" t="s">
        <v>4027</v>
      </c>
      <c r="K8606" s="59"/>
      <c r="L8606" s="65">
        <v>6370</v>
      </c>
      <c r="M8606" s="61">
        <v>0.31</v>
      </c>
      <c r="N8606" s="6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  <c r="AX8606" s="2"/>
      <c r="AY8606" s="2"/>
      <c r="AZ8606" s="2"/>
      <c r="BA8606" s="2"/>
      <c r="BB8606" s="2"/>
      <c r="BC8606" s="2"/>
      <c r="BD8606" s="2"/>
      <c r="BE8606" s="2"/>
      <c r="BF8606" s="2"/>
      <c r="BG8606" s="2"/>
      <c r="BH8606" s="2"/>
      <c r="BI8606" s="2"/>
      <c r="BJ8606" s="2"/>
      <c r="BK8606" s="2"/>
      <c r="BL8606" s="2"/>
      <c r="BM8606" s="2"/>
      <c r="BN8606" s="2"/>
      <c r="BO8606" s="2"/>
      <c r="BP8606" s="2"/>
      <c r="BQ8606" s="2"/>
      <c r="BR8606" s="2"/>
      <c r="BS8606" s="2"/>
      <c r="BT8606" s="2"/>
      <c r="BU8606" s="2"/>
      <c r="BV8606" s="2"/>
      <c r="BW8606" s="2"/>
      <c r="BX8606" s="2"/>
      <c r="BY8606" s="2"/>
      <c r="BZ8606" s="2"/>
      <c r="CA8606" s="2"/>
      <c r="CB8606" s="2"/>
      <c r="CC8606" s="2"/>
      <c r="CD8606" s="2"/>
      <c r="CE8606" s="2"/>
    </row>
    <row r="8607" spans="1:83" s="10" customFormat="1" ht="12.75" customHeight="1" x14ac:dyDescent="0.2">
      <c r="A8607" s="51" t="s">
        <v>13731</v>
      </c>
      <c r="B8607" s="9" t="s">
        <v>50</v>
      </c>
      <c r="C8607" s="66" t="s">
        <v>4035</v>
      </c>
      <c r="D8607" s="44" t="s">
        <v>4494</v>
      </c>
      <c r="E8607" s="54"/>
      <c r="F8607" s="55"/>
      <c r="G8607" s="56">
        <v>460</v>
      </c>
      <c r="H8607" s="57">
        <f t="shared" si="268"/>
        <v>542.79999999999995</v>
      </c>
      <c r="I8607" s="58">
        <f t="shared" si="269"/>
        <v>0</v>
      </c>
      <c r="J8607" s="59"/>
      <c r="K8607" s="59"/>
      <c r="L8607" s="65"/>
      <c r="M8607" s="61"/>
      <c r="N8607" s="6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  <c r="AX8607" s="2"/>
      <c r="AY8607" s="2"/>
      <c r="AZ8607" s="2"/>
      <c r="BA8607" s="2"/>
      <c r="BB8607" s="2"/>
      <c r="BC8607" s="2"/>
      <c r="BD8607" s="2"/>
      <c r="BE8607" s="2"/>
      <c r="BF8607" s="2"/>
      <c r="BG8607" s="2"/>
      <c r="BH8607" s="2"/>
      <c r="BI8607" s="2"/>
      <c r="BJ8607" s="2"/>
      <c r="BK8607" s="2"/>
      <c r="BL8607" s="2"/>
      <c r="BM8607" s="2"/>
      <c r="BN8607" s="2"/>
      <c r="BO8607" s="2"/>
      <c r="BP8607" s="2"/>
      <c r="BQ8607" s="2"/>
      <c r="BR8607" s="2"/>
      <c r="BS8607" s="2"/>
      <c r="BT8607" s="2"/>
      <c r="BU8607" s="2"/>
      <c r="BV8607" s="2"/>
      <c r="BW8607" s="2"/>
      <c r="BX8607" s="2"/>
      <c r="BY8607" s="2"/>
      <c r="BZ8607" s="2"/>
      <c r="CA8607" s="2"/>
      <c r="CB8607" s="2"/>
      <c r="CC8607" s="2"/>
      <c r="CD8607" s="2"/>
      <c r="CE8607" s="2"/>
    </row>
    <row r="8608" spans="1:83" s="10" customFormat="1" ht="12.75" customHeight="1" x14ac:dyDescent="0.2">
      <c r="A8608" s="78" t="s">
        <v>3902</v>
      </c>
      <c r="B8608" s="70" t="s">
        <v>668</v>
      </c>
      <c r="C8608" s="66" t="s">
        <v>4035</v>
      </c>
      <c r="D8608" s="72" t="s">
        <v>4494</v>
      </c>
      <c r="E8608" s="54"/>
      <c r="F8608" s="55"/>
      <c r="G8608" s="56">
        <v>330</v>
      </c>
      <c r="H8608" s="57">
        <f t="shared" si="268"/>
        <v>389.4</v>
      </c>
      <c r="I8608" s="58">
        <f t="shared" si="269"/>
        <v>0</v>
      </c>
      <c r="J8608" s="59" t="s">
        <v>4015</v>
      </c>
      <c r="K8608" s="59"/>
      <c r="L8608" s="68" t="s">
        <v>4015</v>
      </c>
      <c r="M8608" s="61">
        <v>0.17</v>
      </c>
      <c r="N8608" s="6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  <c r="AX8608" s="2"/>
      <c r="AY8608" s="2"/>
      <c r="AZ8608" s="2"/>
      <c r="BA8608" s="2"/>
      <c r="BB8608" s="2"/>
      <c r="BC8608" s="2"/>
      <c r="BD8608" s="2"/>
      <c r="BE8608" s="2"/>
      <c r="BF8608" s="2"/>
      <c r="BG8608" s="2"/>
      <c r="BH8608" s="2"/>
      <c r="BI8608" s="2"/>
      <c r="BJ8608" s="2"/>
      <c r="BK8608" s="2"/>
      <c r="BL8608" s="2"/>
      <c r="BM8608" s="2"/>
      <c r="BN8608" s="2"/>
      <c r="BO8608" s="2"/>
      <c r="BP8608" s="2"/>
      <c r="BQ8608" s="2"/>
      <c r="BR8608" s="2"/>
      <c r="BS8608" s="2"/>
      <c r="BT8608" s="2"/>
      <c r="BU8608" s="2"/>
      <c r="BV8608" s="2"/>
      <c r="BW8608" s="2"/>
      <c r="BX8608" s="2"/>
      <c r="BY8608" s="2"/>
      <c r="BZ8608" s="2"/>
      <c r="CA8608" s="2"/>
      <c r="CB8608" s="2"/>
      <c r="CC8608" s="2"/>
      <c r="CD8608" s="2"/>
      <c r="CE8608" s="2"/>
    </row>
    <row r="8609" spans="1:83" s="10" customFormat="1" ht="12.75" customHeight="1" x14ac:dyDescent="0.2">
      <c r="A8609" s="51" t="s">
        <v>3903</v>
      </c>
      <c r="B8609" s="9" t="s">
        <v>51</v>
      </c>
      <c r="C8609" s="66" t="s">
        <v>4035</v>
      </c>
      <c r="D8609" s="44" t="s">
        <v>4494</v>
      </c>
      <c r="E8609" s="54"/>
      <c r="F8609" s="55"/>
      <c r="G8609" s="56">
        <v>11500</v>
      </c>
      <c r="H8609" s="57">
        <f t="shared" si="268"/>
        <v>13570</v>
      </c>
      <c r="I8609" s="58">
        <f t="shared" si="269"/>
        <v>0</v>
      </c>
      <c r="J8609" s="59" t="s">
        <v>4027</v>
      </c>
      <c r="K8609" s="59"/>
      <c r="L8609" s="65">
        <v>6370</v>
      </c>
      <c r="M8609" s="61">
        <v>16.3</v>
      </c>
      <c r="N8609" s="6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  <c r="AX8609" s="2"/>
      <c r="AY8609" s="2"/>
      <c r="AZ8609" s="2"/>
      <c r="BA8609" s="2"/>
      <c r="BB8609" s="2"/>
      <c r="BC8609" s="2"/>
      <c r="BD8609" s="2"/>
      <c r="BE8609" s="2"/>
      <c r="BF8609" s="2"/>
      <c r="BG8609" s="2"/>
      <c r="BH8609" s="2"/>
      <c r="BI8609" s="2"/>
      <c r="BJ8609" s="2"/>
      <c r="BK8609" s="2"/>
      <c r="BL8609" s="2"/>
      <c r="BM8609" s="2"/>
      <c r="BN8609" s="2"/>
      <c r="BO8609" s="2"/>
      <c r="BP8609" s="2"/>
      <c r="BQ8609" s="2"/>
      <c r="BR8609" s="2"/>
      <c r="BS8609" s="2"/>
      <c r="BT8609" s="2"/>
      <c r="BU8609" s="2"/>
      <c r="BV8609" s="2"/>
      <c r="BW8609" s="2"/>
      <c r="BX8609" s="2"/>
      <c r="BY8609" s="2"/>
      <c r="BZ8609" s="2"/>
      <c r="CA8609" s="2"/>
      <c r="CB8609" s="2"/>
      <c r="CC8609" s="2"/>
      <c r="CD8609" s="2"/>
      <c r="CE8609" s="2"/>
    </row>
    <row r="8610" spans="1:83" s="10" customFormat="1" ht="12.75" customHeight="1" x14ac:dyDescent="0.2">
      <c r="A8610" s="51" t="s">
        <v>3904</v>
      </c>
      <c r="B8610" s="9" t="s">
        <v>462</v>
      </c>
      <c r="C8610" s="66" t="s">
        <v>4035</v>
      </c>
      <c r="D8610" s="44" t="s">
        <v>4494</v>
      </c>
      <c r="E8610" s="54"/>
      <c r="F8610" s="55"/>
      <c r="G8610" s="56">
        <v>3500</v>
      </c>
      <c r="H8610" s="57">
        <f t="shared" si="268"/>
        <v>4130</v>
      </c>
      <c r="I8610" s="58">
        <f t="shared" si="269"/>
        <v>0</v>
      </c>
      <c r="J8610" s="59" t="s">
        <v>13732</v>
      </c>
      <c r="K8610" s="59"/>
      <c r="L8610" s="60" t="s">
        <v>4029</v>
      </c>
      <c r="M8610" s="61"/>
      <c r="N8610" s="6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  <c r="AX8610" s="2"/>
      <c r="AY8610" s="2"/>
      <c r="AZ8610" s="2"/>
      <c r="BA8610" s="2"/>
      <c r="BB8610" s="2"/>
      <c r="BC8610" s="2"/>
      <c r="BD8610" s="2"/>
      <c r="BE8610" s="2"/>
      <c r="BF8610" s="2"/>
      <c r="BG8610" s="2"/>
      <c r="BH8610" s="2"/>
      <c r="BI8610" s="2"/>
      <c r="BJ8610" s="2"/>
      <c r="BK8610" s="2"/>
      <c r="BL8610" s="2"/>
      <c r="BM8610" s="2"/>
      <c r="BN8610" s="2"/>
      <c r="BO8610" s="2"/>
      <c r="BP8610" s="2"/>
      <c r="BQ8610" s="2"/>
      <c r="BR8610" s="2"/>
      <c r="BS8610" s="2"/>
      <c r="BT8610" s="2"/>
      <c r="BU8610" s="2"/>
      <c r="BV8610" s="2"/>
      <c r="BW8610" s="2"/>
      <c r="BX8610" s="2"/>
      <c r="BY8610" s="2"/>
      <c r="BZ8610" s="2"/>
      <c r="CA8610" s="2"/>
      <c r="CB8610" s="2"/>
      <c r="CC8610" s="2"/>
      <c r="CD8610" s="2"/>
      <c r="CE8610" s="2"/>
    </row>
    <row r="8611" spans="1:83" s="10" customFormat="1" ht="12.75" customHeight="1" x14ac:dyDescent="0.2">
      <c r="A8611" s="51" t="s">
        <v>3905</v>
      </c>
      <c r="B8611" s="9" t="s">
        <v>462</v>
      </c>
      <c r="C8611" s="66" t="s">
        <v>4035</v>
      </c>
      <c r="D8611" s="44" t="s">
        <v>4494</v>
      </c>
      <c r="E8611" s="54"/>
      <c r="F8611" s="55"/>
      <c r="G8611" s="56">
        <v>3500</v>
      </c>
      <c r="H8611" s="57">
        <f t="shared" si="268"/>
        <v>4130</v>
      </c>
      <c r="I8611" s="58">
        <f t="shared" si="269"/>
        <v>0</v>
      </c>
      <c r="J8611" s="59" t="s">
        <v>13733</v>
      </c>
      <c r="K8611" s="59"/>
      <c r="L8611" s="60" t="s">
        <v>4029</v>
      </c>
      <c r="M8611" s="61"/>
      <c r="N8611" s="6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  <c r="AX8611" s="2"/>
      <c r="AY8611" s="2"/>
      <c r="AZ8611" s="2"/>
      <c r="BA8611" s="2"/>
      <c r="BB8611" s="2"/>
      <c r="BC8611" s="2"/>
      <c r="BD8611" s="2"/>
      <c r="BE8611" s="2"/>
      <c r="BF8611" s="2"/>
      <c r="BG8611" s="2"/>
      <c r="BH8611" s="2"/>
      <c r="BI8611" s="2"/>
      <c r="BJ8611" s="2"/>
      <c r="BK8611" s="2"/>
      <c r="BL8611" s="2"/>
      <c r="BM8611" s="2"/>
      <c r="BN8611" s="2"/>
      <c r="BO8611" s="2"/>
      <c r="BP8611" s="2"/>
      <c r="BQ8611" s="2"/>
      <c r="BR8611" s="2"/>
      <c r="BS8611" s="2"/>
      <c r="BT8611" s="2"/>
      <c r="BU8611" s="2"/>
      <c r="BV8611" s="2"/>
      <c r="BW8611" s="2"/>
      <c r="BX8611" s="2"/>
      <c r="BY8611" s="2"/>
      <c r="BZ8611" s="2"/>
      <c r="CA8611" s="2"/>
      <c r="CB8611" s="2"/>
      <c r="CC8611" s="2"/>
      <c r="CD8611" s="2"/>
      <c r="CE8611" s="2"/>
    </row>
    <row r="8612" spans="1:83" s="10" customFormat="1" ht="12.75" customHeight="1" x14ac:dyDescent="0.2">
      <c r="A8612" s="51" t="s">
        <v>3906</v>
      </c>
      <c r="B8612" s="9" t="s">
        <v>51</v>
      </c>
      <c r="C8612" s="66" t="s">
        <v>4035</v>
      </c>
      <c r="D8612" s="44" t="s">
        <v>4494</v>
      </c>
      <c r="E8612" s="54"/>
      <c r="F8612" s="55"/>
      <c r="G8612" s="56">
        <v>2500</v>
      </c>
      <c r="H8612" s="57">
        <f t="shared" si="268"/>
        <v>2950</v>
      </c>
      <c r="I8612" s="58">
        <f t="shared" si="269"/>
        <v>0</v>
      </c>
      <c r="J8612" s="59" t="s">
        <v>4027</v>
      </c>
      <c r="K8612" s="59"/>
      <c r="L8612" s="65">
        <v>6370</v>
      </c>
      <c r="M8612" s="61">
        <v>10.5</v>
      </c>
      <c r="N8612" s="6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  <c r="AX8612" s="2"/>
      <c r="AY8612" s="2"/>
      <c r="AZ8612" s="2"/>
      <c r="BA8612" s="2"/>
      <c r="BB8612" s="2"/>
      <c r="BC8612" s="2"/>
      <c r="BD8612" s="2"/>
      <c r="BE8612" s="2"/>
      <c r="BF8612" s="2"/>
      <c r="BG8612" s="2"/>
      <c r="BH8612" s="2"/>
      <c r="BI8612" s="2"/>
      <c r="BJ8612" s="2"/>
      <c r="BK8612" s="2"/>
      <c r="BL8612" s="2"/>
      <c r="BM8612" s="2"/>
      <c r="BN8612" s="2"/>
      <c r="BO8612" s="2"/>
      <c r="BP8612" s="2"/>
      <c r="BQ8612" s="2"/>
      <c r="BR8612" s="2"/>
      <c r="BS8612" s="2"/>
      <c r="BT8612" s="2"/>
      <c r="BU8612" s="2"/>
      <c r="BV8612" s="2"/>
      <c r="BW8612" s="2"/>
      <c r="BX8612" s="2"/>
      <c r="BY8612" s="2"/>
      <c r="BZ8612" s="2"/>
      <c r="CA8612" s="2"/>
      <c r="CB8612" s="2"/>
      <c r="CC8612" s="2"/>
      <c r="CD8612" s="2"/>
      <c r="CE8612" s="2"/>
    </row>
    <row r="8613" spans="1:83" s="10" customFormat="1" ht="12.75" customHeight="1" x14ac:dyDescent="0.2">
      <c r="A8613" s="51" t="s">
        <v>13734</v>
      </c>
      <c r="B8613" s="9" t="s">
        <v>462</v>
      </c>
      <c r="C8613" s="66" t="s">
        <v>4035</v>
      </c>
      <c r="D8613" s="44" t="s">
        <v>4494</v>
      </c>
      <c r="E8613" s="54"/>
      <c r="F8613" s="55"/>
      <c r="G8613" s="56">
        <v>2961.09</v>
      </c>
      <c r="H8613" s="57">
        <f t="shared" si="268"/>
        <v>3494.0862000000002</v>
      </c>
      <c r="I8613" s="58">
        <f t="shared" si="269"/>
        <v>0</v>
      </c>
      <c r="J8613" s="59"/>
      <c r="K8613" s="59"/>
      <c r="L8613" s="60" t="s">
        <v>4029</v>
      </c>
      <c r="M8613" s="61"/>
      <c r="N8613" s="6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  <c r="AX8613" s="2"/>
      <c r="AY8613" s="2"/>
      <c r="AZ8613" s="2"/>
      <c r="BA8613" s="2"/>
      <c r="BB8613" s="2"/>
      <c r="BC8613" s="2"/>
      <c r="BD8613" s="2"/>
      <c r="BE8613" s="2"/>
      <c r="BF8613" s="2"/>
      <c r="BG8613" s="2"/>
      <c r="BH8613" s="2"/>
      <c r="BI8613" s="2"/>
      <c r="BJ8613" s="2"/>
      <c r="BK8613" s="2"/>
      <c r="BL8613" s="2"/>
      <c r="BM8613" s="2"/>
      <c r="BN8613" s="2"/>
      <c r="BO8613" s="2"/>
      <c r="BP8613" s="2"/>
      <c r="BQ8613" s="2"/>
      <c r="BR8613" s="2"/>
      <c r="BS8613" s="2"/>
      <c r="BT8613" s="2"/>
      <c r="BU8613" s="2"/>
      <c r="BV8613" s="2"/>
      <c r="BW8613" s="2"/>
      <c r="BX8613" s="2"/>
      <c r="BY8613" s="2"/>
      <c r="BZ8613" s="2"/>
      <c r="CA8613" s="2"/>
      <c r="CB8613" s="2"/>
      <c r="CC8613" s="2"/>
      <c r="CD8613" s="2"/>
      <c r="CE8613" s="2"/>
    </row>
    <row r="8614" spans="1:83" s="10" customFormat="1" ht="12.75" customHeight="1" x14ac:dyDescent="0.2">
      <c r="A8614" s="51" t="s">
        <v>3907</v>
      </c>
      <c r="B8614" s="9" t="s">
        <v>1265</v>
      </c>
      <c r="C8614" s="66" t="s">
        <v>4035</v>
      </c>
      <c r="D8614" s="44" t="s">
        <v>4494</v>
      </c>
      <c r="E8614" s="54"/>
      <c r="F8614" s="55"/>
      <c r="G8614" s="56">
        <v>600</v>
      </c>
      <c r="H8614" s="57">
        <f t="shared" si="268"/>
        <v>708</v>
      </c>
      <c r="I8614" s="58">
        <f t="shared" si="269"/>
        <v>0</v>
      </c>
      <c r="J8614" s="59" t="s">
        <v>4027</v>
      </c>
      <c r="K8614" s="59"/>
      <c r="L8614" s="65">
        <v>6370</v>
      </c>
      <c r="M8614" s="61">
        <v>0.66</v>
      </c>
      <c r="N8614" s="6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  <c r="AX8614" s="2"/>
      <c r="AY8614" s="2"/>
      <c r="AZ8614" s="2"/>
      <c r="BA8614" s="2"/>
      <c r="BB8614" s="2"/>
      <c r="BC8614" s="2"/>
      <c r="BD8614" s="2"/>
      <c r="BE8614" s="2"/>
      <c r="BF8614" s="2"/>
      <c r="BG8614" s="2"/>
      <c r="BH8614" s="2"/>
      <c r="BI8614" s="2"/>
      <c r="BJ8614" s="2"/>
      <c r="BK8614" s="2"/>
      <c r="BL8614" s="2"/>
      <c r="BM8614" s="2"/>
      <c r="BN8614" s="2"/>
      <c r="BO8614" s="2"/>
      <c r="BP8614" s="2"/>
      <c r="BQ8614" s="2"/>
      <c r="BR8614" s="2"/>
      <c r="BS8614" s="2"/>
      <c r="BT8614" s="2"/>
      <c r="BU8614" s="2"/>
      <c r="BV8614" s="2"/>
      <c r="BW8614" s="2"/>
      <c r="BX8614" s="2"/>
      <c r="BY8614" s="2"/>
      <c r="BZ8614" s="2"/>
      <c r="CA8614" s="2"/>
      <c r="CB8614" s="2"/>
      <c r="CC8614" s="2"/>
      <c r="CD8614" s="2"/>
      <c r="CE8614" s="2"/>
    </row>
    <row r="8615" spans="1:83" s="10" customFormat="1" ht="12.75" customHeight="1" x14ac:dyDescent="0.2">
      <c r="A8615" s="51" t="s">
        <v>3908</v>
      </c>
      <c r="B8615" s="9" t="s">
        <v>1031</v>
      </c>
      <c r="C8615" s="66" t="s">
        <v>4035</v>
      </c>
      <c r="D8615" s="44" t="s">
        <v>4494</v>
      </c>
      <c r="E8615" s="54"/>
      <c r="F8615" s="55"/>
      <c r="G8615" s="56">
        <v>754.35</v>
      </c>
      <c r="H8615" s="57">
        <f t="shared" si="268"/>
        <v>890.13299999999992</v>
      </c>
      <c r="I8615" s="58">
        <f t="shared" si="269"/>
        <v>0</v>
      </c>
      <c r="J8615" s="59" t="s">
        <v>4027</v>
      </c>
      <c r="K8615" s="59"/>
      <c r="L8615" s="65">
        <v>6370</v>
      </c>
      <c r="M8615" s="61">
        <v>2.9000000000000001E-2</v>
      </c>
      <c r="N8615" s="6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  <c r="AX8615" s="2"/>
      <c r="AY8615" s="2"/>
      <c r="AZ8615" s="2"/>
      <c r="BA8615" s="2"/>
      <c r="BB8615" s="2"/>
      <c r="BC8615" s="2"/>
      <c r="BD8615" s="2"/>
      <c r="BE8615" s="2"/>
      <c r="BF8615" s="2"/>
      <c r="BG8615" s="2"/>
      <c r="BH8615" s="2"/>
      <c r="BI8615" s="2"/>
      <c r="BJ8615" s="2"/>
      <c r="BK8615" s="2"/>
      <c r="BL8615" s="2"/>
      <c r="BM8615" s="2"/>
      <c r="BN8615" s="2"/>
      <c r="BO8615" s="2"/>
      <c r="BP8615" s="2"/>
      <c r="BQ8615" s="2"/>
      <c r="BR8615" s="2"/>
      <c r="BS8615" s="2"/>
      <c r="BT8615" s="2"/>
      <c r="BU8615" s="2"/>
      <c r="BV8615" s="2"/>
      <c r="BW8615" s="2"/>
      <c r="BX8615" s="2"/>
      <c r="BY8615" s="2"/>
      <c r="BZ8615" s="2"/>
      <c r="CA8615" s="2"/>
      <c r="CB8615" s="2"/>
      <c r="CC8615" s="2"/>
      <c r="CD8615" s="2"/>
      <c r="CE8615" s="2"/>
    </row>
    <row r="8616" spans="1:83" s="10" customFormat="1" ht="12.75" customHeight="1" x14ac:dyDescent="0.2">
      <c r="A8616" s="51" t="s">
        <v>13735</v>
      </c>
      <c r="B8616" s="9" t="s">
        <v>13736</v>
      </c>
      <c r="C8616" s="66" t="s">
        <v>4035</v>
      </c>
      <c r="D8616" s="44" t="s">
        <v>4033</v>
      </c>
      <c r="E8616" s="54"/>
      <c r="F8616" s="55"/>
      <c r="G8616" s="56">
        <v>250</v>
      </c>
      <c r="H8616" s="57">
        <f t="shared" si="268"/>
        <v>295</v>
      </c>
      <c r="I8616" s="58">
        <f t="shared" si="269"/>
        <v>0</v>
      </c>
      <c r="J8616" s="59"/>
      <c r="K8616" s="59"/>
      <c r="L8616" s="60"/>
      <c r="M8616" s="61"/>
      <c r="N8616" s="6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  <c r="AX8616" s="2"/>
      <c r="AY8616" s="2"/>
      <c r="AZ8616" s="2"/>
      <c r="BA8616" s="2"/>
      <c r="BB8616" s="2"/>
      <c r="BC8616" s="2"/>
      <c r="BD8616" s="2"/>
      <c r="BE8616" s="2"/>
      <c r="BF8616" s="2"/>
      <c r="BG8616" s="2"/>
      <c r="BH8616" s="2"/>
      <c r="BI8616" s="2"/>
      <c r="BJ8616" s="2"/>
      <c r="BK8616" s="2"/>
      <c r="BL8616" s="2"/>
      <c r="BM8616" s="2"/>
      <c r="BN8616" s="2"/>
      <c r="BO8616" s="2"/>
      <c r="BP8616" s="2"/>
      <c r="BQ8616" s="2"/>
      <c r="BR8616" s="2"/>
      <c r="BS8616" s="2"/>
      <c r="BT8616" s="2"/>
      <c r="BU8616" s="2"/>
      <c r="BV8616" s="2"/>
      <c r="BW8616" s="2"/>
      <c r="BX8616" s="2"/>
      <c r="BY8616" s="2"/>
      <c r="BZ8616" s="2"/>
      <c r="CA8616" s="2"/>
      <c r="CB8616" s="2"/>
      <c r="CC8616" s="2"/>
      <c r="CD8616" s="2"/>
      <c r="CE8616" s="2"/>
    </row>
    <row r="8617" spans="1:83" s="10" customFormat="1" ht="12.75" customHeight="1" x14ac:dyDescent="0.2">
      <c r="A8617" s="51" t="s">
        <v>13737</v>
      </c>
      <c r="B8617" s="9" t="s">
        <v>13738</v>
      </c>
      <c r="C8617" s="66" t="s">
        <v>4035</v>
      </c>
      <c r="D8617" s="44" t="s">
        <v>4033</v>
      </c>
      <c r="E8617" s="54"/>
      <c r="F8617" s="55"/>
      <c r="G8617" s="56">
        <v>340</v>
      </c>
      <c r="H8617" s="57">
        <f t="shared" si="268"/>
        <v>401.2</v>
      </c>
      <c r="I8617" s="58">
        <f t="shared" si="269"/>
        <v>0</v>
      </c>
      <c r="J8617" s="59"/>
      <c r="K8617" s="59"/>
      <c r="L8617" s="60"/>
      <c r="M8617" s="61"/>
      <c r="N8617" s="6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  <c r="AY8617" s="2"/>
      <c r="AZ8617" s="2"/>
      <c r="BA8617" s="2"/>
      <c r="BB8617" s="2"/>
      <c r="BC8617" s="2"/>
      <c r="BD8617" s="2"/>
      <c r="BE8617" s="2"/>
      <c r="BF8617" s="2"/>
      <c r="BG8617" s="2"/>
      <c r="BH8617" s="2"/>
      <c r="BI8617" s="2"/>
      <c r="BJ8617" s="2"/>
      <c r="BK8617" s="2"/>
      <c r="BL8617" s="2"/>
      <c r="BM8617" s="2"/>
      <c r="BN8617" s="2"/>
      <c r="BO8617" s="2"/>
      <c r="BP8617" s="2"/>
      <c r="BQ8617" s="2"/>
      <c r="BR8617" s="2"/>
      <c r="BS8617" s="2"/>
      <c r="BT8617" s="2"/>
      <c r="BU8617" s="2"/>
      <c r="BV8617" s="2"/>
      <c r="BW8617" s="2"/>
      <c r="BX8617" s="2"/>
      <c r="BY8617" s="2"/>
      <c r="BZ8617" s="2"/>
      <c r="CA8617" s="2"/>
      <c r="CB8617" s="2"/>
      <c r="CC8617" s="2"/>
      <c r="CD8617" s="2"/>
      <c r="CE8617" s="2"/>
    </row>
    <row r="8618" spans="1:83" s="10" customFormat="1" ht="12.75" customHeight="1" x14ac:dyDescent="0.2">
      <c r="A8618" s="51" t="s">
        <v>13739</v>
      </c>
      <c r="B8618" s="9" t="s">
        <v>13740</v>
      </c>
      <c r="C8618" s="66" t="s">
        <v>4035</v>
      </c>
      <c r="D8618" s="44" t="s">
        <v>4033</v>
      </c>
      <c r="E8618" s="54"/>
      <c r="F8618" s="55"/>
      <c r="G8618" s="56">
        <v>750</v>
      </c>
      <c r="H8618" s="57">
        <f t="shared" si="268"/>
        <v>885</v>
      </c>
      <c r="I8618" s="58">
        <f t="shared" si="269"/>
        <v>0</v>
      </c>
      <c r="J8618" s="59"/>
      <c r="K8618" s="59"/>
      <c r="L8618" s="60" t="s">
        <v>4029</v>
      </c>
      <c r="M8618" s="61"/>
      <c r="N8618" s="6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  <c r="AX8618" s="2"/>
      <c r="AY8618" s="2"/>
      <c r="AZ8618" s="2"/>
      <c r="BA8618" s="2"/>
      <c r="BB8618" s="2"/>
      <c r="BC8618" s="2"/>
      <c r="BD8618" s="2"/>
      <c r="BE8618" s="2"/>
      <c r="BF8618" s="2"/>
      <c r="BG8618" s="2"/>
      <c r="BH8618" s="2"/>
      <c r="BI8618" s="2"/>
      <c r="BJ8618" s="2"/>
      <c r="BK8618" s="2"/>
      <c r="BL8618" s="2"/>
      <c r="BM8618" s="2"/>
      <c r="BN8618" s="2"/>
      <c r="BO8618" s="2"/>
      <c r="BP8618" s="2"/>
      <c r="BQ8618" s="2"/>
      <c r="BR8618" s="2"/>
      <c r="BS8618" s="2"/>
      <c r="BT8618" s="2"/>
      <c r="BU8618" s="2"/>
      <c r="BV8618" s="2"/>
      <c r="BW8618" s="2"/>
      <c r="BX8618" s="2"/>
      <c r="BY8618" s="2"/>
      <c r="BZ8618" s="2"/>
      <c r="CA8618" s="2"/>
      <c r="CB8618" s="2"/>
      <c r="CC8618" s="2"/>
      <c r="CD8618" s="2"/>
      <c r="CE8618" s="2"/>
    </row>
    <row r="8619" spans="1:83" s="10" customFormat="1" ht="12.75" customHeight="1" x14ac:dyDescent="0.2">
      <c r="A8619" s="51" t="s">
        <v>13741</v>
      </c>
      <c r="B8619" s="9" t="s">
        <v>13742</v>
      </c>
      <c r="C8619" s="66" t="s">
        <v>4035</v>
      </c>
      <c r="D8619" s="44" t="s">
        <v>4033</v>
      </c>
      <c r="E8619" s="54"/>
      <c r="F8619" s="55"/>
      <c r="G8619" s="56">
        <v>180</v>
      </c>
      <c r="H8619" s="57">
        <f t="shared" si="268"/>
        <v>212.39999999999998</v>
      </c>
      <c r="I8619" s="58">
        <f t="shared" si="269"/>
        <v>0</v>
      </c>
      <c r="J8619" s="59"/>
      <c r="K8619" s="59"/>
      <c r="L8619" s="60"/>
      <c r="M8619" s="61"/>
      <c r="N8619" s="6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  <c r="AX8619" s="2"/>
      <c r="AY8619" s="2"/>
      <c r="AZ8619" s="2"/>
      <c r="BA8619" s="2"/>
      <c r="BB8619" s="2"/>
      <c r="BC8619" s="2"/>
      <c r="BD8619" s="2"/>
      <c r="BE8619" s="2"/>
      <c r="BF8619" s="2"/>
      <c r="BG8619" s="2"/>
      <c r="BH8619" s="2"/>
      <c r="BI8619" s="2"/>
      <c r="BJ8619" s="2"/>
      <c r="BK8619" s="2"/>
      <c r="BL8619" s="2"/>
      <c r="BM8619" s="2"/>
      <c r="BN8619" s="2"/>
      <c r="BO8619" s="2"/>
      <c r="BP8619" s="2"/>
      <c r="BQ8619" s="2"/>
      <c r="BR8619" s="2"/>
      <c r="BS8619" s="2"/>
      <c r="BT8619" s="2"/>
      <c r="BU8619" s="2"/>
      <c r="BV8619" s="2"/>
      <c r="BW8619" s="2"/>
      <c r="BX8619" s="2"/>
      <c r="BY8619" s="2"/>
      <c r="BZ8619" s="2"/>
      <c r="CA8619" s="2"/>
      <c r="CB8619" s="2"/>
      <c r="CC8619" s="2"/>
      <c r="CD8619" s="2"/>
      <c r="CE8619" s="2"/>
    </row>
    <row r="8620" spans="1:83" s="10" customFormat="1" ht="12.75" customHeight="1" x14ac:dyDescent="0.2">
      <c r="A8620" s="51" t="s">
        <v>13743</v>
      </c>
      <c r="B8620" s="9" t="s">
        <v>13744</v>
      </c>
      <c r="C8620" s="66" t="s">
        <v>4035</v>
      </c>
      <c r="D8620" s="44" t="s">
        <v>4033</v>
      </c>
      <c r="E8620" s="54"/>
      <c r="F8620" s="55"/>
      <c r="G8620" s="56">
        <v>195</v>
      </c>
      <c r="H8620" s="57">
        <f t="shared" si="268"/>
        <v>230.1</v>
      </c>
      <c r="I8620" s="58">
        <f t="shared" si="269"/>
        <v>0</v>
      </c>
      <c r="J8620" s="59"/>
      <c r="K8620" s="59"/>
      <c r="L8620" s="60"/>
      <c r="M8620" s="61"/>
      <c r="N8620" s="6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  <c r="AO8620" s="2"/>
      <c r="AP8620" s="2"/>
      <c r="AQ8620" s="2"/>
      <c r="AR8620" s="2"/>
      <c r="AS8620" s="2"/>
      <c r="AT8620" s="2"/>
      <c r="AU8620" s="2"/>
      <c r="AV8620" s="2"/>
      <c r="AW8620" s="2"/>
      <c r="AX8620" s="2"/>
      <c r="AY8620" s="2"/>
      <c r="AZ8620" s="2"/>
      <c r="BA8620" s="2"/>
      <c r="BB8620" s="2"/>
      <c r="BC8620" s="2"/>
      <c r="BD8620" s="2"/>
      <c r="BE8620" s="2"/>
      <c r="BF8620" s="2"/>
      <c r="BG8620" s="2"/>
      <c r="BH8620" s="2"/>
      <c r="BI8620" s="2"/>
      <c r="BJ8620" s="2"/>
      <c r="BK8620" s="2"/>
      <c r="BL8620" s="2"/>
      <c r="BM8620" s="2"/>
      <c r="BN8620" s="2"/>
      <c r="BO8620" s="2"/>
      <c r="BP8620" s="2"/>
      <c r="BQ8620" s="2"/>
      <c r="BR8620" s="2"/>
      <c r="BS8620" s="2"/>
      <c r="BT8620" s="2"/>
      <c r="BU8620" s="2"/>
      <c r="BV8620" s="2"/>
      <c r="BW8620" s="2"/>
      <c r="BX8620" s="2"/>
      <c r="BY8620" s="2"/>
      <c r="BZ8620" s="2"/>
      <c r="CA8620" s="2"/>
      <c r="CB8620" s="2"/>
      <c r="CC8620" s="2"/>
      <c r="CD8620" s="2"/>
      <c r="CE8620" s="2"/>
    </row>
    <row r="8621" spans="1:83" s="10" customFormat="1" ht="12.75" customHeight="1" x14ac:dyDescent="0.2">
      <c r="A8621" s="51" t="s">
        <v>13745</v>
      </c>
      <c r="B8621" s="9" t="s">
        <v>313</v>
      </c>
      <c r="C8621" s="66" t="s">
        <v>4035</v>
      </c>
      <c r="D8621" s="44" t="s">
        <v>4033</v>
      </c>
      <c r="E8621" s="54"/>
      <c r="F8621" s="55"/>
      <c r="G8621" s="56">
        <v>175</v>
      </c>
      <c r="H8621" s="57">
        <f t="shared" si="268"/>
        <v>206.5</v>
      </c>
      <c r="I8621" s="58">
        <f t="shared" si="269"/>
        <v>0</v>
      </c>
      <c r="J8621" s="59"/>
      <c r="K8621" s="59"/>
      <c r="L8621" s="60"/>
      <c r="M8621" s="61"/>
      <c r="N8621" s="6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  <c r="AO8621" s="2"/>
      <c r="AP8621" s="2"/>
      <c r="AQ8621" s="2"/>
      <c r="AR8621" s="2"/>
      <c r="AS8621" s="2"/>
      <c r="AT8621" s="2"/>
      <c r="AU8621" s="2"/>
      <c r="AV8621" s="2"/>
      <c r="AW8621" s="2"/>
      <c r="AX8621" s="2"/>
      <c r="AY8621" s="2"/>
      <c r="AZ8621" s="2"/>
      <c r="BA8621" s="2"/>
      <c r="BB8621" s="2"/>
      <c r="BC8621" s="2"/>
      <c r="BD8621" s="2"/>
      <c r="BE8621" s="2"/>
      <c r="BF8621" s="2"/>
      <c r="BG8621" s="2"/>
      <c r="BH8621" s="2"/>
      <c r="BI8621" s="2"/>
      <c r="BJ8621" s="2"/>
      <c r="BK8621" s="2"/>
      <c r="BL8621" s="2"/>
      <c r="BM8621" s="2"/>
      <c r="BN8621" s="2"/>
      <c r="BO8621" s="2"/>
      <c r="BP8621" s="2"/>
      <c r="BQ8621" s="2"/>
      <c r="BR8621" s="2"/>
      <c r="BS8621" s="2"/>
      <c r="BT8621" s="2"/>
      <c r="BU8621" s="2"/>
      <c r="BV8621" s="2"/>
      <c r="BW8621" s="2"/>
      <c r="BX8621" s="2"/>
      <c r="BY8621" s="2"/>
      <c r="BZ8621" s="2"/>
      <c r="CA8621" s="2"/>
      <c r="CB8621" s="2"/>
      <c r="CC8621" s="2"/>
      <c r="CD8621" s="2"/>
      <c r="CE8621" s="2"/>
    </row>
    <row r="8622" spans="1:83" s="10" customFormat="1" ht="12.75" customHeight="1" x14ac:dyDescent="0.2">
      <c r="A8622" s="51" t="s">
        <v>13746</v>
      </c>
      <c r="B8622" s="9" t="s">
        <v>313</v>
      </c>
      <c r="C8622" s="66" t="s">
        <v>4035</v>
      </c>
      <c r="D8622" s="44" t="s">
        <v>4033</v>
      </c>
      <c r="E8622" s="54"/>
      <c r="F8622" s="55"/>
      <c r="G8622" s="56">
        <v>150</v>
      </c>
      <c r="H8622" s="57">
        <f t="shared" si="268"/>
        <v>177</v>
      </c>
      <c r="I8622" s="58">
        <f t="shared" si="269"/>
        <v>0</v>
      </c>
      <c r="J8622" s="59"/>
      <c r="K8622" s="59"/>
      <c r="L8622" s="60"/>
      <c r="M8622" s="61"/>
      <c r="N8622" s="6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  <c r="AO8622" s="2"/>
      <c r="AP8622" s="2"/>
      <c r="AQ8622" s="2"/>
      <c r="AR8622" s="2"/>
      <c r="AS8622" s="2"/>
      <c r="AT8622" s="2"/>
      <c r="AU8622" s="2"/>
      <c r="AV8622" s="2"/>
      <c r="AW8622" s="2"/>
      <c r="AX8622" s="2"/>
      <c r="AY8622" s="2"/>
      <c r="AZ8622" s="2"/>
      <c r="BA8622" s="2"/>
      <c r="BB8622" s="2"/>
      <c r="BC8622" s="2"/>
      <c r="BD8622" s="2"/>
      <c r="BE8622" s="2"/>
      <c r="BF8622" s="2"/>
      <c r="BG8622" s="2"/>
      <c r="BH8622" s="2"/>
      <c r="BI8622" s="2"/>
      <c r="BJ8622" s="2"/>
      <c r="BK8622" s="2"/>
      <c r="BL8622" s="2"/>
      <c r="BM8622" s="2"/>
      <c r="BN8622" s="2"/>
      <c r="BO8622" s="2"/>
      <c r="BP8622" s="2"/>
      <c r="BQ8622" s="2"/>
      <c r="BR8622" s="2"/>
      <c r="BS8622" s="2"/>
      <c r="BT8622" s="2"/>
      <c r="BU8622" s="2"/>
      <c r="BV8622" s="2"/>
      <c r="BW8622" s="2"/>
      <c r="BX8622" s="2"/>
      <c r="BY8622" s="2"/>
      <c r="BZ8622" s="2"/>
      <c r="CA8622" s="2"/>
      <c r="CB8622" s="2"/>
      <c r="CC8622" s="2"/>
      <c r="CD8622" s="2"/>
      <c r="CE8622" s="2"/>
    </row>
    <row r="8623" spans="1:83" s="10" customFormat="1" ht="12.75" customHeight="1" x14ac:dyDescent="0.2">
      <c r="A8623" s="51" t="s">
        <v>13747</v>
      </c>
      <c r="B8623" s="9" t="s">
        <v>313</v>
      </c>
      <c r="C8623" s="66" t="s">
        <v>4035</v>
      </c>
      <c r="D8623" s="44" t="s">
        <v>4033</v>
      </c>
      <c r="E8623" s="54"/>
      <c r="F8623" s="55"/>
      <c r="G8623" s="56">
        <v>135.51</v>
      </c>
      <c r="H8623" s="57">
        <f t="shared" si="268"/>
        <v>159.90179999999998</v>
      </c>
      <c r="I8623" s="58">
        <f t="shared" si="269"/>
        <v>0</v>
      </c>
      <c r="J8623" s="59"/>
      <c r="K8623" s="59"/>
      <c r="L8623" s="60"/>
      <c r="M8623" s="61"/>
      <c r="N8623" s="6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  <c r="AO8623" s="2"/>
      <c r="AP8623" s="2"/>
      <c r="AQ8623" s="2"/>
      <c r="AR8623" s="2"/>
      <c r="AS8623" s="2"/>
      <c r="AT8623" s="2"/>
      <c r="AU8623" s="2"/>
      <c r="AV8623" s="2"/>
      <c r="AW8623" s="2"/>
      <c r="AX8623" s="2"/>
      <c r="AY8623" s="2"/>
      <c r="AZ8623" s="2"/>
      <c r="BA8623" s="2"/>
      <c r="BB8623" s="2"/>
      <c r="BC8623" s="2"/>
      <c r="BD8623" s="2"/>
      <c r="BE8623" s="2"/>
      <c r="BF8623" s="2"/>
      <c r="BG8623" s="2"/>
      <c r="BH8623" s="2"/>
      <c r="BI8623" s="2"/>
      <c r="BJ8623" s="2"/>
      <c r="BK8623" s="2"/>
      <c r="BL8623" s="2"/>
      <c r="BM8623" s="2"/>
      <c r="BN8623" s="2"/>
      <c r="BO8623" s="2"/>
      <c r="BP8623" s="2"/>
      <c r="BQ8623" s="2"/>
      <c r="BR8623" s="2"/>
      <c r="BS8623" s="2"/>
      <c r="BT8623" s="2"/>
      <c r="BU8623" s="2"/>
      <c r="BV8623" s="2"/>
      <c r="BW8623" s="2"/>
      <c r="BX8623" s="2"/>
      <c r="BY8623" s="2"/>
      <c r="BZ8623" s="2"/>
      <c r="CA8623" s="2"/>
      <c r="CB8623" s="2"/>
      <c r="CC8623" s="2"/>
      <c r="CD8623" s="2"/>
      <c r="CE8623" s="2"/>
    </row>
    <row r="8624" spans="1:83" s="10" customFormat="1" ht="12.75" customHeight="1" x14ac:dyDescent="0.2">
      <c r="A8624" s="51" t="s">
        <v>13748</v>
      </c>
      <c r="B8624" s="9" t="s">
        <v>13749</v>
      </c>
      <c r="C8624" s="66" t="s">
        <v>4035</v>
      </c>
      <c r="D8624" s="44" t="s">
        <v>4033</v>
      </c>
      <c r="E8624" s="54"/>
      <c r="F8624" s="55"/>
      <c r="G8624" s="56">
        <v>220</v>
      </c>
      <c r="H8624" s="57">
        <f t="shared" si="268"/>
        <v>259.59999999999997</v>
      </c>
      <c r="I8624" s="58">
        <f t="shared" si="269"/>
        <v>0</v>
      </c>
      <c r="J8624" s="59"/>
      <c r="K8624" s="59"/>
      <c r="L8624" s="60"/>
      <c r="M8624" s="61"/>
      <c r="N8624" s="62"/>
      <c r="O8624" s="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  <c r="AR8624" s="12"/>
      <c r="AS8624" s="12"/>
      <c r="AT8624" s="12"/>
      <c r="AU8624" s="12"/>
      <c r="AV8624" s="12"/>
      <c r="AW8624" s="12"/>
      <c r="AX8624" s="12"/>
      <c r="AY8624" s="12"/>
      <c r="AZ8624" s="12"/>
      <c r="BA8624" s="12"/>
      <c r="BB8624" s="12"/>
      <c r="BC8624" s="12"/>
      <c r="BD8624" s="12"/>
      <c r="BE8624" s="12"/>
      <c r="BF8624" s="12"/>
      <c r="BG8624" s="12"/>
      <c r="BH8624" s="12"/>
      <c r="BI8624" s="12"/>
      <c r="BJ8624" s="12"/>
      <c r="BK8624" s="12"/>
      <c r="BL8624" s="12"/>
      <c r="BM8624" s="12"/>
      <c r="BN8624" s="12"/>
      <c r="BO8624" s="12"/>
      <c r="BP8624" s="12"/>
      <c r="BQ8624" s="12"/>
      <c r="BR8624" s="12"/>
      <c r="BS8624" s="12"/>
      <c r="BT8624" s="12"/>
      <c r="BU8624" s="12"/>
      <c r="BV8624" s="12"/>
      <c r="BW8624" s="12"/>
      <c r="BX8624" s="12"/>
      <c r="BY8624" s="12"/>
      <c r="BZ8624" s="12"/>
      <c r="CA8624" s="12"/>
      <c r="CB8624" s="12"/>
      <c r="CC8624" s="12"/>
      <c r="CD8624" s="12"/>
      <c r="CE8624" s="12"/>
    </row>
    <row r="8625" spans="1:83" s="10" customFormat="1" ht="12.75" customHeight="1" x14ac:dyDescent="0.2">
      <c r="A8625" s="51" t="s">
        <v>3909</v>
      </c>
      <c r="B8625" s="9" t="s">
        <v>1267</v>
      </c>
      <c r="C8625" s="66" t="s">
        <v>4035</v>
      </c>
      <c r="D8625" s="44" t="s">
        <v>4033</v>
      </c>
      <c r="E8625" s="54"/>
      <c r="F8625" s="55"/>
      <c r="G8625" s="56">
        <v>1350</v>
      </c>
      <c r="H8625" s="57">
        <f t="shared" si="268"/>
        <v>1593</v>
      </c>
      <c r="I8625" s="58">
        <f t="shared" si="269"/>
        <v>0</v>
      </c>
      <c r="J8625" s="59" t="s">
        <v>4027</v>
      </c>
      <c r="K8625" s="59"/>
      <c r="L8625" s="65">
        <v>6370</v>
      </c>
      <c r="M8625" s="61">
        <v>0.85</v>
      </c>
      <c r="N8625" s="62"/>
      <c r="O8625" s="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  <c r="AR8625" s="12"/>
      <c r="AS8625" s="12"/>
      <c r="AT8625" s="12"/>
      <c r="AU8625" s="12"/>
      <c r="AV8625" s="12"/>
      <c r="AW8625" s="12"/>
      <c r="AX8625" s="12"/>
      <c r="AY8625" s="12"/>
      <c r="AZ8625" s="12"/>
      <c r="BA8625" s="12"/>
      <c r="BB8625" s="12"/>
      <c r="BC8625" s="12"/>
      <c r="BD8625" s="12"/>
      <c r="BE8625" s="12"/>
      <c r="BF8625" s="12"/>
      <c r="BG8625" s="12"/>
      <c r="BH8625" s="12"/>
      <c r="BI8625" s="12"/>
      <c r="BJ8625" s="12"/>
      <c r="BK8625" s="12"/>
      <c r="BL8625" s="12"/>
      <c r="BM8625" s="12"/>
      <c r="BN8625" s="12"/>
      <c r="BO8625" s="12"/>
      <c r="BP8625" s="12"/>
      <c r="BQ8625" s="12"/>
      <c r="BR8625" s="12"/>
      <c r="BS8625" s="12"/>
      <c r="BT8625" s="12"/>
      <c r="BU8625" s="12"/>
      <c r="BV8625" s="12"/>
      <c r="BW8625" s="12"/>
      <c r="BX8625" s="12"/>
      <c r="BY8625" s="12"/>
      <c r="BZ8625" s="12"/>
      <c r="CA8625" s="12"/>
      <c r="CB8625" s="12"/>
      <c r="CC8625" s="12"/>
      <c r="CD8625" s="12"/>
      <c r="CE8625" s="12"/>
    </row>
    <row r="8626" spans="1:83" s="10" customFormat="1" ht="12.75" customHeight="1" x14ac:dyDescent="0.2">
      <c r="A8626" s="51" t="s">
        <v>3910</v>
      </c>
      <c r="B8626" s="9" t="s">
        <v>561</v>
      </c>
      <c r="C8626" s="66" t="s">
        <v>4035</v>
      </c>
      <c r="D8626" s="44" t="s">
        <v>4033</v>
      </c>
      <c r="E8626" s="54"/>
      <c r="F8626" s="55"/>
      <c r="G8626" s="56">
        <v>1500</v>
      </c>
      <c r="H8626" s="57">
        <f t="shared" si="268"/>
        <v>1770</v>
      </c>
      <c r="I8626" s="58">
        <f t="shared" si="269"/>
        <v>0</v>
      </c>
      <c r="J8626" s="59" t="s">
        <v>4027</v>
      </c>
      <c r="K8626" s="59"/>
      <c r="L8626" s="65">
        <v>6370</v>
      </c>
      <c r="M8626" s="61">
        <v>1.02</v>
      </c>
      <c r="N8626" s="62"/>
      <c r="O8626" s="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  <c r="AR8626" s="12"/>
      <c r="AS8626" s="12"/>
      <c r="AT8626" s="12"/>
      <c r="AU8626" s="12"/>
      <c r="AV8626" s="12"/>
      <c r="AW8626" s="12"/>
      <c r="AX8626" s="12"/>
      <c r="AY8626" s="12"/>
      <c r="AZ8626" s="12"/>
      <c r="BA8626" s="12"/>
      <c r="BB8626" s="12"/>
      <c r="BC8626" s="12"/>
      <c r="BD8626" s="12"/>
      <c r="BE8626" s="12"/>
      <c r="BF8626" s="12"/>
      <c r="BG8626" s="12"/>
      <c r="BH8626" s="12"/>
      <c r="BI8626" s="12"/>
      <c r="BJ8626" s="12"/>
      <c r="BK8626" s="12"/>
      <c r="BL8626" s="12"/>
      <c r="BM8626" s="12"/>
      <c r="BN8626" s="12"/>
      <c r="BO8626" s="12"/>
      <c r="BP8626" s="12"/>
      <c r="BQ8626" s="12"/>
      <c r="BR8626" s="12"/>
      <c r="BS8626" s="12"/>
      <c r="BT8626" s="12"/>
      <c r="BU8626" s="12"/>
      <c r="BV8626" s="12"/>
      <c r="BW8626" s="12"/>
      <c r="BX8626" s="12"/>
      <c r="BY8626" s="12"/>
      <c r="BZ8626" s="12"/>
      <c r="CA8626" s="12"/>
      <c r="CB8626" s="12"/>
      <c r="CC8626" s="12"/>
      <c r="CD8626" s="12"/>
      <c r="CE8626" s="12"/>
    </row>
    <row r="8627" spans="1:83" s="10" customFormat="1" ht="12.75" customHeight="1" x14ac:dyDescent="0.2">
      <c r="A8627" s="51" t="s">
        <v>3911</v>
      </c>
      <c r="B8627" s="9" t="s">
        <v>561</v>
      </c>
      <c r="C8627" s="66" t="s">
        <v>4035</v>
      </c>
      <c r="D8627" s="44" t="s">
        <v>4033</v>
      </c>
      <c r="E8627" s="54"/>
      <c r="F8627" s="55"/>
      <c r="G8627" s="56">
        <v>1700</v>
      </c>
      <c r="H8627" s="57">
        <f t="shared" si="268"/>
        <v>2006</v>
      </c>
      <c r="I8627" s="58">
        <f t="shared" si="269"/>
        <v>0</v>
      </c>
      <c r="J8627" s="59" t="s">
        <v>4027</v>
      </c>
      <c r="K8627" s="59"/>
      <c r="L8627" s="65">
        <v>6370</v>
      </c>
      <c r="M8627" s="61">
        <v>0.9</v>
      </c>
      <c r="N8627" s="62"/>
      <c r="O8627" s="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  <c r="AR8627" s="12"/>
      <c r="AS8627" s="12"/>
      <c r="AT8627" s="12"/>
      <c r="AU8627" s="12"/>
      <c r="AV8627" s="12"/>
      <c r="AW8627" s="12"/>
      <c r="AX8627" s="12"/>
      <c r="AY8627" s="12"/>
      <c r="AZ8627" s="12"/>
      <c r="BA8627" s="12"/>
      <c r="BB8627" s="12"/>
      <c r="BC8627" s="12"/>
      <c r="BD8627" s="12"/>
      <c r="BE8627" s="12"/>
      <c r="BF8627" s="12"/>
      <c r="BG8627" s="12"/>
      <c r="BH8627" s="12"/>
      <c r="BI8627" s="12"/>
      <c r="BJ8627" s="12"/>
      <c r="BK8627" s="12"/>
      <c r="BL8627" s="12"/>
      <c r="BM8627" s="12"/>
      <c r="BN8627" s="12"/>
      <c r="BO8627" s="12"/>
      <c r="BP8627" s="12"/>
      <c r="BQ8627" s="12"/>
      <c r="BR8627" s="12"/>
      <c r="BS8627" s="12"/>
      <c r="BT8627" s="12"/>
      <c r="BU8627" s="12"/>
      <c r="BV8627" s="12"/>
      <c r="BW8627" s="12"/>
      <c r="BX8627" s="12"/>
      <c r="BY8627" s="12"/>
      <c r="BZ8627" s="12"/>
      <c r="CA8627" s="12"/>
      <c r="CB8627" s="12"/>
      <c r="CC8627" s="12"/>
      <c r="CD8627" s="12"/>
      <c r="CE8627" s="12"/>
    </row>
    <row r="8628" spans="1:83" s="10" customFormat="1" ht="12.75" customHeight="1" x14ac:dyDescent="0.2">
      <c r="A8628" s="51" t="s">
        <v>3912</v>
      </c>
      <c r="B8628" s="9" t="s">
        <v>1320</v>
      </c>
      <c r="C8628" s="66" t="s">
        <v>4035</v>
      </c>
      <c r="D8628" s="44" t="s">
        <v>4033</v>
      </c>
      <c r="E8628" s="54"/>
      <c r="F8628" s="55"/>
      <c r="G8628" s="56">
        <v>830</v>
      </c>
      <c r="H8628" s="57">
        <f t="shared" si="268"/>
        <v>979.4</v>
      </c>
      <c r="I8628" s="58">
        <f t="shared" si="269"/>
        <v>0</v>
      </c>
      <c r="J8628" s="59" t="s">
        <v>4027</v>
      </c>
      <c r="K8628" s="59"/>
      <c r="L8628" s="65">
        <v>6370</v>
      </c>
      <c r="M8628" s="61">
        <v>0.57999999999999996</v>
      </c>
      <c r="N8628" s="62"/>
      <c r="O8628" s="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  <c r="AR8628" s="12"/>
      <c r="AS8628" s="12"/>
      <c r="AT8628" s="12"/>
      <c r="AU8628" s="12"/>
      <c r="AV8628" s="12"/>
      <c r="AW8628" s="12"/>
      <c r="AX8628" s="12"/>
      <c r="AY8628" s="12"/>
      <c r="AZ8628" s="12"/>
      <c r="BA8628" s="12"/>
      <c r="BB8628" s="12"/>
      <c r="BC8628" s="12"/>
      <c r="BD8628" s="12"/>
      <c r="BE8628" s="12"/>
      <c r="BF8628" s="12"/>
      <c r="BG8628" s="12"/>
      <c r="BH8628" s="12"/>
      <c r="BI8628" s="12"/>
      <c r="BJ8628" s="12"/>
      <c r="BK8628" s="12"/>
      <c r="BL8628" s="12"/>
      <c r="BM8628" s="12"/>
      <c r="BN8628" s="12"/>
      <c r="BO8628" s="12"/>
      <c r="BP8628" s="12"/>
      <c r="BQ8628" s="12"/>
      <c r="BR8628" s="12"/>
      <c r="BS8628" s="12"/>
      <c r="BT8628" s="12"/>
      <c r="BU8628" s="12"/>
      <c r="BV8628" s="12"/>
      <c r="BW8628" s="12"/>
      <c r="BX8628" s="12"/>
      <c r="BY8628" s="12"/>
      <c r="BZ8628" s="12"/>
      <c r="CA8628" s="12"/>
      <c r="CB8628" s="12"/>
      <c r="CC8628" s="12"/>
      <c r="CD8628" s="12"/>
      <c r="CE8628" s="12"/>
    </row>
    <row r="8629" spans="1:83" s="10" customFormat="1" ht="12.75" customHeight="1" x14ac:dyDescent="0.2">
      <c r="A8629" s="51" t="s">
        <v>3913</v>
      </c>
      <c r="B8629" s="9" t="s">
        <v>1320</v>
      </c>
      <c r="C8629" s="66" t="s">
        <v>4035</v>
      </c>
      <c r="D8629" s="44" t="s">
        <v>4033</v>
      </c>
      <c r="E8629" s="54"/>
      <c r="F8629" s="55"/>
      <c r="G8629" s="56">
        <v>780</v>
      </c>
      <c r="H8629" s="57">
        <f t="shared" si="268"/>
        <v>920.4</v>
      </c>
      <c r="I8629" s="58">
        <f t="shared" si="269"/>
        <v>0</v>
      </c>
      <c r="J8629" s="59" t="s">
        <v>4027</v>
      </c>
      <c r="K8629" s="59"/>
      <c r="L8629" s="65">
        <v>6370</v>
      </c>
      <c r="M8629" s="61">
        <v>0.57999999999999996</v>
      </c>
      <c r="N8629" s="62"/>
      <c r="O8629" s="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  <c r="AR8629" s="12"/>
      <c r="AS8629" s="12"/>
      <c r="AT8629" s="12"/>
      <c r="AU8629" s="12"/>
      <c r="AV8629" s="12"/>
      <c r="AW8629" s="12"/>
      <c r="AX8629" s="12"/>
      <c r="AY8629" s="12"/>
      <c r="AZ8629" s="12"/>
      <c r="BA8629" s="12"/>
      <c r="BB8629" s="12"/>
      <c r="BC8629" s="12"/>
      <c r="BD8629" s="12"/>
      <c r="BE8629" s="12"/>
      <c r="BF8629" s="12"/>
      <c r="BG8629" s="12"/>
      <c r="BH8629" s="12"/>
      <c r="BI8629" s="12"/>
      <c r="BJ8629" s="12"/>
      <c r="BK8629" s="12"/>
      <c r="BL8629" s="12"/>
      <c r="BM8629" s="12"/>
      <c r="BN8629" s="12"/>
      <c r="BO8629" s="12"/>
      <c r="BP8629" s="12"/>
      <c r="BQ8629" s="12"/>
      <c r="BR8629" s="12"/>
      <c r="BS8629" s="12"/>
      <c r="BT8629" s="12"/>
      <c r="BU8629" s="12"/>
      <c r="BV8629" s="12"/>
      <c r="BW8629" s="12"/>
      <c r="BX8629" s="12"/>
      <c r="BY8629" s="12"/>
      <c r="BZ8629" s="12"/>
      <c r="CA8629" s="12"/>
      <c r="CB8629" s="12"/>
      <c r="CC8629" s="12"/>
      <c r="CD8629" s="12"/>
      <c r="CE8629" s="12"/>
    </row>
    <row r="8630" spans="1:83" s="10" customFormat="1" ht="12.75" customHeight="1" x14ac:dyDescent="0.2">
      <c r="A8630" s="51" t="s">
        <v>3914</v>
      </c>
      <c r="B8630" s="9" t="s">
        <v>1320</v>
      </c>
      <c r="C8630" s="66" t="s">
        <v>4035</v>
      </c>
      <c r="D8630" s="44" t="s">
        <v>4033</v>
      </c>
      <c r="E8630" s="54"/>
      <c r="F8630" s="55"/>
      <c r="G8630" s="56">
        <v>900</v>
      </c>
      <c r="H8630" s="57">
        <f t="shared" si="268"/>
        <v>1062</v>
      </c>
      <c r="I8630" s="58">
        <f t="shared" si="269"/>
        <v>0</v>
      </c>
      <c r="J8630" s="59" t="s">
        <v>4027</v>
      </c>
      <c r="K8630" s="59"/>
      <c r="L8630" s="65">
        <v>6370</v>
      </c>
      <c r="M8630" s="61">
        <v>0.57999999999999996</v>
      </c>
      <c r="N8630" s="62"/>
      <c r="O8630" s="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  <c r="AR8630" s="12"/>
      <c r="AS8630" s="12"/>
      <c r="AT8630" s="12"/>
      <c r="AU8630" s="12"/>
      <c r="AV8630" s="12"/>
      <c r="AW8630" s="12"/>
      <c r="AX8630" s="12"/>
      <c r="AY8630" s="12"/>
      <c r="AZ8630" s="12"/>
      <c r="BA8630" s="12"/>
      <c r="BB8630" s="12"/>
      <c r="BC8630" s="12"/>
      <c r="BD8630" s="12"/>
      <c r="BE8630" s="12"/>
      <c r="BF8630" s="12"/>
      <c r="BG8630" s="12"/>
      <c r="BH8630" s="12"/>
      <c r="BI8630" s="12"/>
      <c r="BJ8630" s="12"/>
      <c r="BK8630" s="12"/>
      <c r="BL8630" s="12"/>
      <c r="BM8630" s="12"/>
      <c r="BN8630" s="12"/>
      <c r="BO8630" s="12"/>
      <c r="BP8630" s="12"/>
      <c r="BQ8630" s="12"/>
      <c r="BR8630" s="12"/>
      <c r="BS8630" s="12"/>
      <c r="BT8630" s="12"/>
      <c r="BU8630" s="12"/>
      <c r="BV8630" s="12"/>
      <c r="BW8630" s="12"/>
      <c r="BX8630" s="12"/>
      <c r="BY8630" s="12"/>
      <c r="BZ8630" s="12"/>
      <c r="CA8630" s="12"/>
      <c r="CB8630" s="12"/>
      <c r="CC8630" s="12"/>
      <c r="CD8630" s="12"/>
      <c r="CE8630" s="12"/>
    </row>
    <row r="8631" spans="1:83" s="10" customFormat="1" ht="12.75" customHeight="1" x14ac:dyDescent="0.2">
      <c r="A8631" s="51" t="s">
        <v>3915</v>
      </c>
      <c r="B8631" s="9" t="s">
        <v>1320</v>
      </c>
      <c r="C8631" s="66" t="s">
        <v>4035</v>
      </c>
      <c r="D8631" s="44" t="s">
        <v>4033</v>
      </c>
      <c r="E8631" s="54"/>
      <c r="F8631" s="55"/>
      <c r="G8631" s="56">
        <v>650</v>
      </c>
      <c r="H8631" s="57">
        <f t="shared" si="268"/>
        <v>767</v>
      </c>
      <c r="I8631" s="58">
        <f t="shared" si="269"/>
        <v>0</v>
      </c>
      <c r="J8631" s="59" t="s">
        <v>4027</v>
      </c>
      <c r="K8631" s="59"/>
      <c r="L8631" s="65">
        <v>6370</v>
      </c>
      <c r="M8631" s="61">
        <v>0.57999999999999996</v>
      </c>
      <c r="N8631" s="62"/>
      <c r="O8631" s="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  <c r="AR8631" s="12"/>
      <c r="AS8631" s="12"/>
      <c r="AT8631" s="12"/>
      <c r="AU8631" s="12"/>
      <c r="AV8631" s="12"/>
      <c r="AW8631" s="12"/>
      <c r="AX8631" s="12"/>
      <c r="AY8631" s="12"/>
      <c r="AZ8631" s="12"/>
      <c r="BA8631" s="12"/>
      <c r="BB8631" s="12"/>
      <c r="BC8631" s="12"/>
      <c r="BD8631" s="12"/>
      <c r="BE8631" s="12"/>
      <c r="BF8631" s="12"/>
      <c r="BG8631" s="12"/>
      <c r="BH8631" s="12"/>
      <c r="BI8631" s="12"/>
      <c r="BJ8631" s="12"/>
      <c r="BK8631" s="12"/>
      <c r="BL8631" s="12"/>
      <c r="BM8631" s="12"/>
      <c r="BN8631" s="12"/>
      <c r="BO8631" s="12"/>
      <c r="BP8631" s="12"/>
      <c r="BQ8631" s="12"/>
      <c r="BR8631" s="12"/>
      <c r="BS8631" s="12"/>
      <c r="BT8631" s="12"/>
      <c r="BU8631" s="12"/>
      <c r="BV8631" s="12"/>
      <c r="BW8631" s="12"/>
      <c r="BX8631" s="12"/>
      <c r="BY8631" s="12"/>
      <c r="BZ8631" s="12"/>
      <c r="CA8631" s="12"/>
      <c r="CB8631" s="12"/>
      <c r="CC8631" s="12"/>
      <c r="CD8631" s="12"/>
      <c r="CE8631" s="12"/>
    </row>
    <row r="8632" spans="1:83" s="10" customFormat="1" ht="12.75" customHeight="1" x14ac:dyDescent="0.2">
      <c r="A8632" s="51" t="s">
        <v>13750</v>
      </c>
      <c r="B8632" s="9" t="s">
        <v>13751</v>
      </c>
      <c r="C8632" s="66" t="s">
        <v>4035</v>
      </c>
      <c r="D8632" s="44" t="s">
        <v>4033</v>
      </c>
      <c r="E8632" s="54"/>
      <c r="F8632" s="55"/>
      <c r="G8632" s="56">
        <v>470</v>
      </c>
      <c r="H8632" s="57">
        <f t="shared" si="268"/>
        <v>554.6</v>
      </c>
      <c r="I8632" s="58">
        <f t="shared" si="269"/>
        <v>0</v>
      </c>
      <c r="J8632" s="59"/>
      <c r="K8632" s="59"/>
      <c r="L8632" s="60" t="s">
        <v>4029</v>
      </c>
      <c r="M8632" s="61"/>
      <c r="N8632" s="62"/>
      <c r="O8632" s="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  <c r="AR8632" s="12"/>
      <c r="AS8632" s="12"/>
      <c r="AT8632" s="12"/>
      <c r="AU8632" s="12"/>
      <c r="AV8632" s="12"/>
      <c r="AW8632" s="12"/>
      <c r="AX8632" s="12"/>
      <c r="AY8632" s="12"/>
      <c r="AZ8632" s="12"/>
      <c r="BA8632" s="12"/>
      <c r="BB8632" s="12"/>
      <c r="BC8632" s="12"/>
      <c r="BD8632" s="12"/>
      <c r="BE8632" s="12"/>
      <c r="BF8632" s="12"/>
      <c r="BG8632" s="12"/>
      <c r="BH8632" s="12"/>
      <c r="BI8632" s="12"/>
      <c r="BJ8632" s="12"/>
      <c r="BK8632" s="12"/>
      <c r="BL8632" s="12"/>
      <c r="BM8632" s="12"/>
      <c r="BN8632" s="12"/>
      <c r="BO8632" s="12"/>
      <c r="BP8632" s="12"/>
      <c r="BQ8632" s="12"/>
      <c r="BR8632" s="12"/>
      <c r="BS8632" s="12"/>
      <c r="BT8632" s="12"/>
      <c r="BU8632" s="12"/>
      <c r="BV8632" s="12"/>
      <c r="BW8632" s="12"/>
      <c r="BX8632" s="12"/>
      <c r="BY8632" s="12"/>
      <c r="BZ8632" s="12"/>
      <c r="CA8632" s="12"/>
      <c r="CB8632" s="12"/>
      <c r="CC8632" s="12"/>
      <c r="CD8632" s="12"/>
      <c r="CE8632" s="12"/>
    </row>
    <row r="8633" spans="1:83" s="10" customFormat="1" ht="12.75" customHeight="1" x14ac:dyDescent="0.2">
      <c r="A8633" s="51" t="s">
        <v>13752</v>
      </c>
      <c r="B8633" s="9" t="s">
        <v>13753</v>
      </c>
      <c r="C8633" s="66" t="s">
        <v>4035</v>
      </c>
      <c r="D8633" s="44" t="s">
        <v>4033</v>
      </c>
      <c r="E8633" s="54"/>
      <c r="F8633" s="55"/>
      <c r="G8633" s="56">
        <v>620</v>
      </c>
      <c r="H8633" s="57">
        <f t="shared" si="268"/>
        <v>731.59999999999991</v>
      </c>
      <c r="I8633" s="58">
        <f t="shared" si="269"/>
        <v>0</v>
      </c>
      <c r="J8633" s="59"/>
      <c r="K8633" s="59"/>
      <c r="L8633" s="60" t="s">
        <v>4029</v>
      </c>
      <c r="M8633" s="61"/>
      <c r="N8633" s="62"/>
      <c r="O8633" s="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  <c r="AR8633" s="12"/>
      <c r="AS8633" s="12"/>
      <c r="AT8633" s="12"/>
      <c r="AU8633" s="12"/>
      <c r="AV8633" s="12"/>
      <c r="AW8633" s="12"/>
      <c r="AX8633" s="12"/>
      <c r="AY8633" s="12"/>
      <c r="AZ8633" s="12"/>
      <c r="BA8633" s="12"/>
      <c r="BB8633" s="12"/>
      <c r="BC8633" s="12"/>
      <c r="BD8633" s="12"/>
      <c r="BE8633" s="12"/>
      <c r="BF8633" s="12"/>
      <c r="BG8633" s="12"/>
      <c r="BH8633" s="12"/>
      <c r="BI8633" s="12"/>
      <c r="BJ8633" s="12"/>
      <c r="BK8633" s="12"/>
      <c r="BL8633" s="12"/>
      <c r="BM8633" s="12"/>
      <c r="BN8633" s="12"/>
      <c r="BO8633" s="12"/>
      <c r="BP8633" s="12"/>
      <c r="BQ8633" s="12"/>
      <c r="BR8633" s="12"/>
      <c r="BS8633" s="12"/>
      <c r="BT8633" s="12"/>
      <c r="BU8633" s="12"/>
      <c r="BV8633" s="12"/>
      <c r="BW8633" s="12"/>
      <c r="BX8633" s="12"/>
      <c r="BY8633" s="12"/>
      <c r="BZ8633" s="12"/>
      <c r="CA8633" s="12"/>
      <c r="CB8633" s="12"/>
      <c r="CC8633" s="12"/>
      <c r="CD8633" s="12"/>
      <c r="CE8633" s="12"/>
    </row>
    <row r="8634" spans="1:83" s="10" customFormat="1" ht="12.75" customHeight="1" x14ac:dyDescent="0.2">
      <c r="A8634" s="51" t="s">
        <v>13754</v>
      </c>
      <c r="B8634" s="9" t="s">
        <v>13755</v>
      </c>
      <c r="C8634" s="66" t="s">
        <v>4035</v>
      </c>
      <c r="D8634" s="44" t="s">
        <v>4033</v>
      </c>
      <c r="E8634" s="54"/>
      <c r="F8634" s="55"/>
      <c r="G8634" s="56">
        <v>340</v>
      </c>
      <c r="H8634" s="57">
        <f t="shared" si="268"/>
        <v>401.2</v>
      </c>
      <c r="I8634" s="58">
        <f t="shared" si="269"/>
        <v>0</v>
      </c>
      <c r="J8634" s="59"/>
      <c r="K8634" s="59"/>
      <c r="L8634" s="60" t="s">
        <v>4029</v>
      </c>
      <c r="M8634" s="61"/>
      <c r="N8634" s="62"/>
      <c r="O8634" s="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  <c r="AR8634" s="12"/>
      <c r="AS8634" s="12"/>
      <c r="AT8634" s="12"/>
      <c r="AU8634" s="12"/>
      <c r="AV8634" s="12"/>
      <c r="AW8634" s="12"/>
      <c r="AX8634" s="12"/>
      <c r="AY8634" s="12"/>
      <c r="AZ8634" s="12"/>
      <c r="BA8634" s="12"/>
      <c r="BB8634" s="12"/>
      <c r="BC8634" s="12"/>
      <c r="BD8634" s="12"/>
      <c r="BE8634" s="12"/>
      <c r="BF8634" s="12"/>
      <c r="BG8634" s="12"/>
      <c r="BH8634" s="12"/>
      <c r="BI8634" s="12"/>
      <c r="BJ8634" s="12"/>
      <c r="BK8634" s="12"/>
      <c r="BL8634" s="12"/>
      <c r="BM8634" s="12"/>
      <c r="BN8634" s="12"/>
      <c r="BO8634" s="12"/>
      <c r="BP8634" s="12"/>
      <c r="BQ8634" s="12"/>
      <c r="BR8634" s="12"/>
      <c r="BS8634" s="12"/>
      <c r="BT8634" s="12"/>
      <c r="BU8634" s="12"/>
      <c r="BV8634" s="12"/>
      <c r="BW8634" s="12"/>
      <c r="BX8634" s="12"/>
      <c r="BY8634" s="12"/>
      <c r="BZ8634" s="12"/>
      <c r="CA8634" s="12"/>
      <c r="CB8634" s="12"/>
      <c r="CC8634" s="12"/>
      <c r="CD8634" s="12"/>
      <c r="CE8634" s="12"/>
    </row>
    <row r="8635" spans="1:83" s="10" customFormat="1" ht="12.75" customHeight="1" x14ac:dyDescent="0.2">
      <c r="A8635" s="51" t="s">
        <v>13756</v>
      </c>
      <c r="B8635" s="9" t="s">
        <v>13757</v>
      </c>
      <c r="C8635" s="66" t="s">
        <v>4035</v>
      </c>
      <c r="D8635" s="44" t="s">
        <v>4033</v>
      </c>
      <c r="E8635" s="54"/>
      <c r="F8635" s="55"/>
      <c r="G8635" s="56">
        <v>150</v>
      </c>
      <c r="H8635" s="57">
        <f t="shared" si="268"/>
        <v>177</v>
      </c>
      <c r="I8635" s="58">
        <f t="shared" si="269"/>
        <v>0</v>
      </c>
      <c r="J8635" s="59"/>
      <c r="K8635" s="59"/>
      <c r="L8635" s="60" t="s">
        <v>4029</v>
      </c>
      <c r="M8635" s="61"/>
      <c r="N8635" s="62"/>
      <c r="O8635" s="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  <c r="AR8635" s="12"/>
      <c r="AS8635" s="12"/>
      <c r="AT8635" s="12"/>
      <c r="AU8635" s="12"/>
      <c r="AV8635" s="12"/>
      <c r="AW8635" s="12"/>
      <c r="AX8635" s="12"/>
      <c r="AY8635" s="12"/>
      <c r="AZ8635" s="12"/>
      <c r="BA8635" s="12"/>
      <c r="BB8635" s="12"/>
      <c r="BC8635" s="12"/>
      <c r="BD8635" s="12"/>
      <c r="BE8635" s="12"/>
      <c r="BF8635" s="12"/>
      <c r="BG8635" s="12"/>
      <c r="BH8635" s="12"/>
      <c r="BI8635" s="12"/>
      <c r="BJ8635" s="12"/>
      <c r="BK8635" s="12"/>
      <c r="BL8635" s="12"/>
      <c r="BM8635" s="12"/>
      <c r="BN8635" s="12"/>
      <c r="BO8635" s="12"/>
      <c r="BP8635" s="12"/>
      <c r="BQ8635" s="12"/>
      <c r="BR8635" s="12"/>
      <c r="BS8635" s="12"/>
      <c r="BT8635" s="12"/>
      <c r="BU8635" s="12"/>
      <c r="BV8635" s="12"/>
      <c r="BW8635" s="12"/>
      <c r="BX8635" s="12"/>
      <c r="BY8635" s="12"/>
      <c r="BZ8635" s="12"/>
      <c r="CA8635" s="12"/>
      <c r="CB8635" s="12"/>
      <c r="CC8635" s="12"/>
      <c r="CD8635" s="12"/>
      <c r="CE8635" s="12"/>
    </row>
    <row r="8636" spans="1:83" s="10" customFormat="1" ht="12.75" customHeight="1" x14ac:dyDescent="0.2">
      <c r="A8636" s="64" t="s">
        <v>3916</v>
      </c>
      <c r="B8636" s="9" t="s">
        <v>1281</v>
      </c>
      <c r="C8636" s="66" t="s">
        <v>4035</v>
      </c>
      <c r="D8636" s="44" t="s">
        <v>4033</v>
      </c>
      <c r="E8636" s="54"/>
      <c r="F8636" s="55"/>
      <c r="G8636" s="56">
        <v>320</v>
      </c>
      <c r="H8636" s="57">
        <f t="shared" si="268"/>
        <v>377.59999999999997</v>
      </c>
      <c r="I8636" s="58">
        <f t="shared" si="269"/>
        <v>0</v>
      </c>
      <c r="J8636" s="59"/>
      <c r="K8636" s="59"/>
      <c r="L8636" s="60"/>
      <c r="M8636" s="61">
        <v>0.5</v>
      </c>
      <c r="N8636" s="62"/>
      <c r="O8636" s="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  <c r="AR8636" s="12"/>
      <c r="AS8636" s="12"/>
      <c r="AT8636" s="12"/>
      <c r="AU8636" s="12"/>
      <c r="AV8636" s="12"/>
      <c r="AW8636" s="12"/>
      <c r="AX8636" s="12"/>
      <c r="AY8636" s="12"/>
      <c r="AZ8636" s="12"/>
      <c r="BA8636" s="12"/>
      <c r="BB8636" s="12"/>
      <c r="BC8636" s="12"/>
      <c r="BD8636" s="12"/>
      <c r="BE8636" s="12"/>
      <c r="BF8636" s="12"/>
      <c r="BG8636" s="12"/>
      <c r="BH8636" s="12"/>
      <c r="BI8636" s="12"/>
      <c r="BJ8636" s="12"/>
      <c r="BK8636" s="12"/>
      <c r="BL8636" s="12"/>
      <c r="BM8636" s="12"/>
      <c r="BN8636" s="12"/>
      <c r="BO8636" s="12"/>
      <c r="BP8636" s="12"/>
      <c r="BQ8636" s="12"/>
      <c r="BR8636" s="12"/>
      <c r="BS8636" s="12"/>
      <c r="BT8636" s="12"/>
      <c r="BU8636" s="12"/>
      <c r="BV8636" s="12"/>
      <c r="BW8636" s="12"/>
      <c r="BX8636" s="12"/>
      <c r="BY8636" s="12"/>
      <c r="BZ8636" s="12"/>
      <c r="CA8636" s="12"/>
      <c r="CB8636" s="12"/>
      <c r="CC8636" s="12"/>
      <c r="CD8636" s="12"/>
      <c r="CE8636" s="12"/>
    </row>
    <row r="8637" spans="1:83" s="10" customFormat="1" ht="12.75" customHeight="1" x14ac:dyDescent="0.2">
      <c r="A8637" s="51" t="s">
        <v>3917</v>
      </c>
      <c r="B8637" s="9" t="s">
        <v>618</v>
      </c>
      <c r="C8637" s="66" t="s">
        <v>4035</v>
      </c>
      <c r="D8637" s="44" t="s">
        <v>4033</v>
      </c>
      <c r="E8637" s="54"/>
      <c r="F8637" s="55"/>
      <c r="G8637" s="56">
        <v>376.71</v>
      </c>
      <c r="H8637" s="57">
        <f t="shared" si="268"/>
        <v>444.51779999999997</v>
      </c>
      <c r="I8637" s="58">
        <f t="shared" si="269"/>
        <v>0</v>
      </c>
      <c r="J8637" s="59" t="s">
        <v>4027</v>
      </c>
      <c r="K8637" s="59"/>
      <c r="L8637" s="65">
        <v>6370</v>
      </c>
      <c r="M8637" s="61">
        <v>0.23</v>
      </c>
      <c r="N8637" s="62"/>
      <c r="O8637" s="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  <c r="AR8637" s="12"/>
      <c r="AS8637" s="12"/>
      <c r="AT8637" s="12"/>
      <c r="AU8637" s="12"/>
      <c r="AV8637" s="12"/>
      <c r="AW8637" s="12"/>
      <c r="AX8637" s="12"/>
      <c r="AY8637" s="12"/>
      <c r="AZ8637" s="12"/>
      <c r="BA8637" s="12"/>
      <c r="BB8637" s="12"/>
      <c r="BC8637" s="12"/>
      <c r="BD8637" s="12"/>
      <c r="BE8637" s="12"/>
      <c r="BF8637" s="12"/>
      <c r="BG8637" s="12"/>
      <c r="BH8637" s="12"/>
      <c r="BI8637" s="12"/>
      <c r="BJ8637" s="12"/>
      <c r="BK8637" s="12"/>
      <c r="BL8637" s="12"/>
      <c r="BM8637" s="12"/>
      <c r="BN8637" s="12"/>
      <c r="BO8637" s="12"/>
      <c r="BP8637" s="12"/>
      <c r="BQ8637" s="12"/>
      <c r="BR8637" s="12"/>
      <c r="BS8637" s="12"/>
      <c r="BT8637" s="12"/>
      <c r="BU8637" s="12"/>
      <c r="BV8637" s="12"/>
      <c r="BW8637" s="12"/>
      <c r="BX8637" s="12"/>
      <c r="BY8637" s="12"/>
      <c r="BZ8637" s="12"/>
      <c r="CA8637" s="12"/>
      <c r="CB8637" s="12"/>
      <c r="CC8637" s="12"/>
      <c r="CD8637" s="12"/>
      <c r="CE8637" s="12"/>
    </row>
    <row r="8638" spans="1:83" s="10" customFormat="1" ht="12.75" customHeight="1" x14ac:dyDescent="0.2">
      <c r="A8638" s="64" t="s">
        <v>3918</v>
      </c>
      <c r="B8638" s="9" t="s">
        <v>619</v>
      </c>
      <c r="C8638" s="66" t="s">
        <v>4035</v>
      </c>
      <c r="D8638" s="44" t="s">
        <v>4033</v>
      </c>
      <c r="E8638" s="54"/>
      <c r="F8638" s="55"/>
      <c r="G8638" s="56">
        <v>420</v>
      </c>
      <c r="H8638" s="57">
        <f t="shared" si="268"/>
        <v>495.59999999999997</v>
      </c>
      <c r="I8638" s="58">
        <f t="shared" si="269"/>
        <v>0</v>
      </c>
      <c r="J8638" s="59"/>
      <c r="K8638" s="59"/>
      <c r="L8638" s="60"/>
      <c r="M8638" s="61">
        <v>0.24</v>
      </c>
      <c r="N8638" s="62"/>
      <c r="O8638" s="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  <c r="AR8638" s="12"/>
      <c r="AS8638" s="12"/>
      <c r="AT8638" s="12"/>
      <c r="AU8638" s="12"/>
      <c r="AV8638" s="12"/>
      <c r="AW8638" s="12"/>
      <c r="AX8638" s="12"/>
      <c r="AY8638" s="12"/>
      <c r="AZ8638" s="12"/>
      <c r="BA8638" s="12"/>
      <c r="BB8638" s="12"/>
      <c r="BC8638" s="12"/>
      <c r="BD8638" s="12"/>
      <c r="BE8638" s="12"/>
      <c r="BF8638" s="12"/>
      <c r="BG8638" s="12"/>
      <c r="BH8638" s="12"/>
      <c r="BI8638" s="12"/>
      <c r="BJ8638" s="12"/>
      <c r="BK8638" s="12"/>
      <c r="BL8638" s="12"/>
      <c r="BM8638" s="12"/>
      <c r="BN8638" s="12"/>
      <c r="BO8638" s="12"/>
      <c r="BP8638" s="12"/>
      <c r="BQ8638" s="12"/>
      <c r="BR8638" s="12"/>
      <c r="BS8638" s="12"/>
      <c r="BT8638" s="12"/>
      <c r="BU8638" s="12"/>
      <c r="BV8638" s="12"/>
      <c r="BW8638" s="12"/>
      <c r="BX8638" s="12"/>
      <c r="BY8638" s="12"/>
      <c r="BZ8638" s="12"/>
      <c r="CA8638" s="12"/>
      <c r="CB8638" s="12"/>
      <c r="CC8638" s="12"/>
      <c r="CD8638" s="12"/>
      <c r="CE8638" s="12"/>
    </row>
    <row r="8639" spans="1:83" s="10" customFormat="1" ht="12.75" customHeight="1" x14ac:dyDescent="0.2">
      <c r="A8639" s="69" t="s">
        <v>3919</v>
      </c>
      <c r="B8639" s="9" t="s">
        <v>591</v>
      </c>
      <c r="C8639" s="66" t="s">
        <v>4035</v>
      </c>
      <c r="D8639" s="44" t="s">
        <v>4033</v>
      </c>
      <c r="E8639" s="54"/>
      <c r="F8639" s="55"/>
      <c r="G8639" s="56">
        <v>2200</v>
      </c>
      <c r="H8639" s="57">
        <f t="shared" si="268"/>
        <v>2596</v>
      </c>
      <c r="I8639" s="58">
        <f t="shared" si="269"/>
        <v>0</v>
      </c>
      <c r="J8639" s="59"/>
      <c r="K8639" s="59"/>
      <c r="L8639" s="73" t="s">
        <v>13758</v>
      </c>
      <c r="M8639" s="61">
        <v>6.2</v>
      </c>
      <c r="N8639" s="62"/>
      <c r="O8639" s="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  <c r="AR8639" s="12"/>
      <c r="AS8639" s="12"/>
      <c r="AT8639" s="12"/>
      <c r="AU8639" s="12"/>
      <c r="AV8639" s="12"/>
      <c r="AW8639" s="12"/>
      <c r="AX8639" s="12"/>
      <c r="AY8639" s="12"/>
      <c r="AZ8639" s="12"/>
      <c r="BA8639" s="12"/>
      <c r="BB8639" s="12"/>
      <c r="BC8639" s="12"/>
      <c r="BD8639" s="12"/>
      <c r="BE8639" s="12"/>
      <c r="BF8639" s="12"/>
      <c r="BG8639" s="12"/>
      <c r="BH8639" s="12"/>
      <c r="BI8639" s="12"/>
      <c r="BJ8639" s="12"/>
      <c r="BK8639" s="12"/>
      <c r="BL8639" s="12"/>
      <c r="BM8639" s="12"/>
      <c r="BN8639" s="12"/>
      <c r="BO8639" s="12"/>
      <c r="BP8639" s="12"/>
      <c r="BQ8639" s="12"/>
      <c r="BR8639" s="12"/>
      <c r="BS8639" s="12"/>
      <c r="BT8639" s="12"/>
      <c r="BU8639" s="12"/>
      <c r="BV8639" s="12"/>
      <c r="BW8639" s="12"/>
      <c r="BX8639" s="12"/>
      <c r="BY8639" s="12"/>
      <c r="BZ8639" s="12"/>
      <c r="CA8639" s="12"/>
      <c r="CB8639" s="12"/>
      <c r="CC8639" s="12"/>
      <c r="CD8639" s="12"/>
      <c r="CE8639" s="12"/>
    </row>
    <row r="8640" spans="1:83" s="10" customFormat="1" ht="12.75" customHeight="1" x14ac:dyDescent="0.2">
      <c r="A8640" s="69" t="s">
        <v>13759</v>
      </c>
      <c r="B8640" s="70" t="s">
        <v>13760</v>
      </c>
      <c r="C8640" s="66" t="s">
        <v>4035</v>
      </c>
      <c r="D8640" s="72" t="s">
        <v>4033</v>
      </c>
      <c r="E8640" s="54"/>
      <c r="F8640" s="55"/>
      <c r="G8640" s="56">
        <v>2100</v>
      </c>
      <c r="H8640" s="57">
        <f t="shared" si="268"/>
        <v>2478</v>
      </c>
      <c r="I8640" s="58">
        <f t="shared" si="269"/>
        <v>0</v>
      </c>
      <c r="J8640" s="59"/>
      <c r="K8640" s="59"/>
      <c r="L8640" s="73"/>
      <c r="M8640" s="61"/>
      <c r="N8640" s="62"/>
      <c r="O8640" s="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  <c r="AR8640" s="12"/>
      <c r="AS8640" s="12"/>
      <c r="AT8640" s="12"/>
      <c r="AU8640" s="12"/>
      <c r="AV8640" s="12"/>
      <c r="AW8640" s="12"/>
      <c r="AX8640" s="12"/>
      <c r="AY8640" s="12"/>
      <c r="AZ8640" s="12"/>
      <c r="BA8640" s="12"/>
      <c r="BB8640" s="12"/>
      <c r="BC8640" s="12"/>
      <c r="BD8640" s="12"/>
      <c r="BE8640" s="12"/>
      <c r="BF8640" s="12"/>
      <c r="BG8640" s="12"/>
      <c r="BH8640" s="12"/>
      <c r="BI8640" s="12"/>
      <c r="BJ8640" s="12"/>
      <c r="BK8640" s="12"/>
      <c r="BL8640" s="12"/>
      <c r="BM8640" s="12"/>
      <c r="BN8640" s="12"/>
      <c r="BO8640" s="12"/>
      <c r="BP8640" s="12"/>
      <c r="BQ8640" s="12"/>
      <c r="BR8640" s="12"/>
      <c r="BS8640" s="12"/>
      <c r="BT8640" s="12"/>
      <c r="BU8640" s="12"/>
      <c r="BV8640" s="12"/>
      <c r="BW8640" s="12"/>
      <c r="BX8640" s="12"/>
      <c r="BY8640" s="12"/>
      <c r="BZ8640" s="12"/>
      <c r="CA8640" s="12"/>
      <c r="CB8640" s="12"/>
      <c r="CC8640" s="12"/>
      <c r="CD8640" s="12"/>
      <c r="CE8640" s="12"/>
    </row>
    <row r="8641" spans="1:83" s="10" customFormat="1" ht="12.75" customHeight="1" x14ac:dyDescent="0.2">
      <c r="A8641" s="51" t="s">
        <v>3920</v>
      </c>
      <c r="B8641" s="9" t="s">
        <v>1321</v>
      </c>
      <c r="C8641" s="66" t="s">
        <v>4035</v>
      </c>
      <c r="D8641" s="44" t="s">
        <v>4033</v>
      </c>
      <c r="E8641" s="54"/>
      <c r="F8641" s="55"/>
      <c r="G8641" s="56">
        <v>18000</v>
      </c>
      <c r="H8641" s="57">
        <f t="shared" si="268"/>
        <v>21240</v>
      </c>
      <c r="I8641" s="58">
        <f t="shared" si="269"/>
        <v>0</v>
      </c>
      <c r="J8641" s="59" t="s">
        <v>4027</v>
      </c>
      <c r="K8641" s="59"/>
      <c r="L8641" s="65">
        <v>6370</v>
      </c>
      <c r="M8641" s="61"/>
      <c r="N8641" s="62"/>
      <c r="O8641" s="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  <c r="AR8641" s="12"/>
      <c r="AS8641" s="12"/>
      <c r="AT8641" s="12"/>
      <c r="AU8641" s="12"/>
      <c r="AV8641" s="12"/>
      <c r="AW8641" s="12"/>
      <c r="AX8641" s="12"/>
      <c r="AY8641" s="12"/>
      <c r="AZ8641" s="12"/>
      <c r="BA8641" s="12"/>
      <c r="BB8641" s="12"/>
      <c r="BC8641" s="12"/>
      <c r="BD8641" s="12"/>
      <c r="BE8641" s="12"/>
      <c r="BF8641" s="12"/>
      <c r="BG8641" s="12"/>
      <c r="BH8641" s="12"/>
      <c r="BI8641" s="12"/>
      <c r="BJ8641" s="12"/>
      <c r="BK8641" s="12"/>
      <c r="BL8641" s="12"/>
      <c r="BM8641" s="12"/>
      <c r="BN8641" s="12"/>
      <c r="BO8641" s="12"/>
      <c r="BP8641" s="12"/>
      <c r="BQ8641" s="12"/>
      <c r="BR8641" s="12"/>
      <c r="BS8641" s="12"/>
      <c r="BT8641" s="12"/>
      <c r="BU8641" s="12"/>
      <c r="BV8641" s="12"/>
      <c r="BW8641" s="12"/>
      <c r="BX8641" s="12"/>
      <c r="BY8641" s="12"/>
      <c r="BZ8641" s="12"/>
      <c r="CA8641" s="12"/>
      <c r="CB8641" s="12"/>
      <c r="CC8641" s="12"/>
      <c r="CD8641" s="12"/>
      <c r="CE8641" s="12"/>
    </row>
    <row r="8642" spans="1:83" s="10" customFormat="1" ht="12.75" customHeight="1" x14ac:dyDescent="0.2">
      <c r="A8642" s="51" t="s">
        <v>3921</v>
      </c>
      <c r="B8642" s="9" t="s">
        <v>1322</v>
      </c>
      <c r="C8642" s="66" t="s">
        <v>4035</v>
      </c>
      <c r="D8642" s="44" t="s">
        <v>4237</v>
      </c>
      <c r="E8642" s="54"/>
      <c r="F8642" s="55"/>
      <c r="G8642" s="56">
        <v>889.51</v>
      </c>
      <c r="H8642" s="57">
        <f t="shared" si="268"/>
        <v>1049.6217999999999</v>
      </c>
      <c r="I8642" s="58">
        <f t="shared" si="269"/>
        <v>0</v>
      </c>
      <c r="J8642" s="59" t="s">
        <v>4027</v>
      </c>
      <c r="K8642" s="59"/>
      <c r="L8642" s="60" t="s">
        <v>4029</v>
      </c>
      <c r="M8642" s="61"/>
      <c r="N8642" s="62"/>
      <c r="O8642" s="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  <c r="AR8642" s="12"/>
      <c r="AS8642" s="12"/>
      <c r="AT8642" s="12"/>
      <c r="AU8642" s="12"/>
      <c r="AV8642" s="12"/>
      <c r="AW8642" s="12"/>
      <c r="AX8642" s="12"/>
      <c r="AY8642" s="12"/>
      <c r="AZ8642" s="12"/>
      <c r="BA8642" s="12"/>
      <c r="BB8642" s="12"/>
      <c r="BC8642" s="12"/>
      <c r="BD8642" s="12"/>
      <c r="BE8642" s="12"/>
      <c r="BF8642" s="12"/>
      <c r="BG8642" s="12"/>
      <c r="BH8642" s="12"/>
      <c r="BI8642" s="12"/>
      <c r="BJ8642" s="12"/>
      <c r="BK8642" s="12"/>
      <c r="BL8642" s="12"/>
      <c r="BM8642" s="12"/>
      <c r="BN8642" s="12"/>
      <c r="BO8642" s="12"/>
      <c r="BP8642" s="12"/>
      <c r="BQ8642" s="12"/>
      <c r="BR8642" s="12"/>
      <c r="BS8642" s="12"/>
      <c r="BT8642" s="12"/>
      <c r="BU8642" s="12"/>
      <c r="BV8642" s="12"/>
      <c r="BW8642" s="12"/>
      <c r="BX8642" s="12"/>
      <c r="BY8642" s="12"/>
      <c r="BZ8642" s="12"/>
      <c r="CA8642" s="12"/>
      <c r="CB8642" s="12"/>
      <c r="CC8642" s="12"/>
      <c r="CD8642" s="12"/>
      <c r="CE8642" s="12"/>
    </row>
    <row r="8643" spans="1:83" s="10" customFormat="1" ht="12.75" customHeight="1" x14ac:dyDescent="0.2">
      <c r="A8643" s="51" t="s">
        <v>3922</v>
      </c>
      <c r="B8643" s="9" t="s">
        <v>1323</v>
      </c>
      <c r="C8643" s="66" t="s">
        <v>4035</v>
      </c>
      <c r="D8643" s="44" t="s">
        <v>4237</v>
      </c>
      <c r="E8643" s="54"/>
      <c r="F8643" s="55"/>
      <c r="G8643" s="56">
        <v>867.68</v>
      </c>
      <c r="H8643" s="57">
        <f t="shared" si="268"/>
        <v>1023.8623999999999</v>
      </c>
      <c r="I8643" s="58">
        <f t="shared" si="269"/>
        <v>0</v>
      </c>
      <c r="J8643" s="59" t="s">
        <v>4027</v>
      </c>
      <c r="K8643" s="59"/>
      <c r="L8643" s="60" t="s">
        <v>4029</v>
      </c>
      <c r="M8643" s="61"/>
      <c r="N8643" s="62"/>
      <c r="O8643" s="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  <c r="AR8643" s="12"/>
      <c r="AS8643" s="12"/>
      <c r="AT8643" s="12"/>
      <c r="AU8643" s="12"/>
      <c r="AV8643" s="12"/>
      <c r="AW8643" s="12"/>
      <c r="AX8643" s="12"/>
      <c r="AY8643" s="12"/>
      <c r="AZ8643" s="12"/>
      <c r="BA8643" s="12"/>
      <c r="BB8643" s="12"/>
      <c r="BC8643" s="12"/>
      <c r="BD8643" s="12"/>
      <c r="BE8643" s="12"/>
      <c r="BF8643" s="12"/>
      <c r="BG8643" s="12"/>
      <c r="BH8643" s="12"/>
      <c r="BI8643" s="12"/>
      <c r="BJ8643" s="12"/>
      <c r="BK8643" s="12"/>
      <c r="BL8643" s="12"/>
      <c r="BM8643" s="12"/>
      <c r="BN8643" s="12"/>
      <c r="BO8643" s="12"/>
      <c r="BP8643" s="12"/>
      <c r="BQ8643" s="12"/>
      <c r="BR8643" s="12"/>
      <c r="BS8643" s="12"/>
      <c r="BT8643" s="12"/>
      <c r="BU8643" s="12"/>
      <c r="BV8643" s="12"/>
      <c r="BW8643" s="12"/>
      <c r="BX8643" s="12"/>
      <c r="BY8643" s="12"/>
      <c r="BZ8643" s="12"/>
      <c r="CA8643" s="12"/>
      <c r="CB8643" s="12"/>
      <c r="CC8643" s="12"/>
      <c r="CD8643" s="12"/>
      <c r="CE8643" s="12"/>
    </row>
    <row r="8644" spans="1:83" s="10" customFormat="1" ht="12.75" customHeight="1" x14ac:dyDescent="0.2">
      <c r="A8644" s="75" t="s">
        <v>13761</v>
      </c>
      <c r="B8644" s="97" t="s">
        <v>9824</v>
      </c>
      <c r="C8644" s="53" t="s">
        <v>4007</v>
      </c>
      <c r="D8644" s="44" t="s">
        <v>4237</v>
      </c>
      <c r="E8644" s="54"/>
      <c r="F8644" s="55"/>
      <c r="G8644" s="56">
        <v>531.66999999999996</v>
      </c>
      <c r="H8644" s="57">
        <f t="shared" si="268"/>
        <v>627.37059999999997</v>
      </c>
      <c r="I8644" s="58">
        <f t="shared" si="269"/>
        <v>0</v>
      </c>
      <c r="J8644" s="59"/>
      <c r="K8644" s="59" t="s">
        <v>6950</v>
      </c>
      <c r="L8644" s="60"/>
      <c r="M8644" s="61"/>
      <c r="N8644" s="6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  <c r="AX8644" s="2"/>
      <c r="AY8644" s="2"/>
      <c r="AZ8644" s="2"/>
      <c r="BA8644" s="2"/>
      <c r="BB8644" s="2"/>
      <c r="BC8644" s="2"/>
      <c r="BD8644" s="2"/>
      <c r="BE8644" s="2"/>
      <c r="BF8644" s="2"/>
      <c r="BG8644" s="2"/>
      <c r="BH8644" s="2"/>
      <c r="BI8644" s="2"/>
      <c r="BJ8644" s="2"/>
      <c r="BK8644" s="2"/>
      <c r="BL8644" s="2"/>
      <c r="BM8644" s="2"/>
      <c r="BN8644" s="2"/>
      <c r="BO8644" s="2"/>
      <c r="BP8644" s="2"/>
      <c r="BQ8644" s="2"/>
      <c r="BR8644" s="2"/>
      <c r="BS8644" s="2"/>
      <c r="BT8644" s="2"/>
      <c r="BU8644" s="2"/>
      <c r="BV8644" s="2"/>
      <c r="BW8644" s="2"/>
      <c r="BX8644" s="2"/>
      <c r="BY8644" s="2"/>
      <c r="BZ8644" s="2"/>
      <c r="CA8644" s="2"/>
      <c r="CB8644" s="2"/>
      <c r="CC8644" s="2"/>
      <c r="CD8644" s="2"/>
      <c r="CE8644" s="2"/>
    </row>
    <row r="8645" spans="1:83" s="11" customFormat="1" ht="12.75" customHeight="1" x14ac:dyDescent="0.2">
      <c r="A8645" s="51" t="s">
        <v>3923</v>
      </c>
      <c r="B8645" s="9" t="s">
        <v>1324</v>
      </c>
      <c r="C8645" s="66" t="s">
        <v>4035</v>
      </c>
      <c r="D8645" s="44" t="s">
        <v>4237</v>
      </c>
      <c r="E8645" s="54"/>
      <c r="F8645" s="55"/>
      <c r="G8645" s="56">
        <v>4291.1499999999996</v>
      </c>
      <c r="H8645" s="57">
        <f t="shared" si="268"/>
        <v>5063.5569999999989</v>
      </c>
      <c r="I8645" s="58">
        <f t="shared" si="269"/>
        <v>0</v>
      </c>
      <c r="J8645" s="59" t="s">
        <v>4027</v>
      </c>
      <c r="K8645" s="59"/>
      <c r="L8645" s="73" t="s">
        <v>13762</v>
      </c>
      <c r="M8645" s="61">
        <v>11.85</v>
      </c>
      <c r="N8645" s="62"/>
      <c r="O8645" s="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  <c r="AR8645" s="12"/>
      <c r="AS8645" s="12"/>
      <c r="AT8645" s="12"/>
      <c r="AU8645" s="12"/>
      <c r="AV8645" s="12"/>
      <c r="AW8645" s="12"/>
      <c r="AX8645" s="12"/>
      <c r="AY8645" s="12"/>
      <c r="AZ8645" s="12"/>
      <c r="BA8645" s="12"/>
      <c r="BB8645" s="12"/>
      <c r="BC8645" s="12"/>
      <c r="BD8645" s="12"/>
      <c r="BE8645" s="12"/>
      <c r="BF8645" s="12"/>
      <c r="BG8645" s="12"/>
      <c r="BH8645" s="12"/>
      <c r="BI8645" s="12"/>
      <c r="BJ8645" s="12"/>
      <c r="BK8645" s="12"/>
      <c r="BL8645" s="12"/>
      <c r="BM8645" s="12"/>
      <c r="BN8645" s="12"/>
      <c r="BO8645" s="12"/>
      <c r="BP8645" s="12"/>
      <c r="BQ8645" s="12"/>
      <c r="BR8645" s="12"/>
      <c r="BS8645" s="12"/>
      <c r="BT8645" s="12"/>
      <c r="BU8645" s="12"/>
      <c r="BV8645" s="12"/>
      <c r="BW8645" s="12"/>
      <c r="BX8645" s="12"/>
      <c r="BY8645" s="12"/>
      <c r="BZ8645" s="12"/>
      <c r="CA8645" s="12"/>
      <c r="CB8645" s="12"/>
      <c r="CC8645" s="12"/>
      <c r="CD8645" s="12"/>
      <c r="CE8645" s="12"/>
    </row>
    <row r="8646" spans="1:83" s="11" customFormat="1" ht="12.75" customHeight="1" x14ac:dyDescent="0.2">
      <c r="A8646" s="51" t="s">
        <v>13763</v>
      </c>
      <c r="B8646" s="9" t="s">
        <v>679</v>
      </c>
      <c r="C8646" s="66" t="s">
        <v>4035</v>
      </c>
      <c r="D8646" s="44" t="s">
        <v>4237</v>
      </c>
      <c r="E8646" s="54"/>
      <c r="F8646" s="55"/>
      <c r="G8646" s="56">
        <v>3642.5</v>
      </c>
      <c r="H8646" s="57">
        <f t="shared" si="268"/>
        <v>4298.1499999999996</v>
      </c>
      <c r="I8646" s="58">
        <f t="shared" si="269"/>
        <v>0</v>
      </c>
      <c r="J8646" s="59" t="s">
        <v>4027</v>
      </c>
      <c r="K8646" s="59"/>
      <c r="L8646" s="60" t="s">
        <v>4029</v>
      </c>
      <c r="M8646" s="61"/>
      <c r="N8646" s="62"/>
      <c r="O8646" s="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  <c r="AR8646" s="12"/>
      <c r="AS8646" s="12"/>
      <c r="AT8646" s="12"/>
      <c r="AU8646" s="12"/>
      <c r="AV8646" s="12"/>
      <c r="AW8646" s="12"/>
      <c r="AX8646" s="12"/>
      <c r="AY8646" s="12"/>
      <c r="AZ8646" s="12"/>
      <c r="BA8646" s="12"/>
      <c r="BB8646" s="12"/>
      <c r="BC8646" s="12"/>
      <c r="BD8646" s="12"/>
      <c r="BE8646" s="12"/>
      <c r="BF8646" s="12"/>
      <c r="BG8646" s="12"/>
      <c r="BH8646" s="12"/>
      <c r="BI8646" s="12"/>
      <c r="BJ8646" s="12"/>
      <c r="BK8646" s="12"/>
      <c r="BL8646" s="12"/>
      <c r="BM8646" s="12"/>
      <c r="BN8646" s="12"/>
      <c r="BO8646" s="12"/>
      <c r="BP8646" s="12"/>
      <c r="BQ8646" s="12"/>
      <c r="BR8646" s="12"/>
      <c r="BS8646" s="12"/>
      <c r="BT8646" s="12"/>
      <c r="BU8646" s="12"/>
      <c r="BV8646" s="12"/>
      <c r="BW8646" s="12"/>
      <c r="BX8646" s="12"/>
      <c r="BY8646" s="12"/>
      <c r="BZ8646" s="12"/>
      <c r="CA8646" s="12"/>
      <c r="CB8646" s="12"/>
      <c r="CC8646" s="12"/>
      <c r="CD8646" s="12"/>
      <c r="CE8646" s="12"/>
    </row>
    <row r="8647" spans="1:83" s="11" customFormat="1" ht="12.75" customHeight="1" x14ac:dyDescent="0.2">
      <c r="A8647" s="51" t="s">
        <v>3924</v>
      </c>
      <c r="B8647" s="9" t="s">
        <v>675</v>
      </c>
      <c r="C8647" s="66" t="s">
        <v>4035</v>
      </c>
      <c r="D8647" s="44" t="s">
        <v>4237</v>
      </c>
      <c r="E8647" s="54"/>
      <c r="F8647" s="55"/>
      <c r="G8647" s="56">
        <v>2031.82</v>
      </c>
      <c r="H8647" s="57">
        <f t="shared" si="268"/>
        <v>2397.5475999999999</v>
      </c>
      <c r="I8647" s="58">
        <f t="shared" si="269"/>
        <v>0</v>
      </c>
      <c r="J8647" s="59" t="s">
        <v>4027</v>
      </c>
      <c r="K8647" s="59"/>
      <c r="L8647" s="73" t="s">
        <v>13762</v>
      </c>
      <c r="M8647" s="61">
        <v>8.6</v>
      </c>
      <c r="N8647" s="62"/>
      <c r="O8647" s="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  <c r="AR8647" s="12"/>
      <c r="AS8647" s="12"/>
      <c r="AT8647" s="12"/>
      <c r="AU8647" s="12"/>
      <c r="AV8647" s="12"/>
      <c r="AW8647" s="12"/>
      <c r="AX8647" s="12"/>
      <c r="AY8647" s="12"/>
      <c r="AZ8647" s="12"/>
      <c r="BA8647" s="12"/>
      <c r="BB8647" s="12"/>
      <c r="BC8647" s="12"/>
      <c r="BD8647" s="12"/>
      <c r="BE8647" s="12"/>
      <c r="BF8647" s="12"/>
      <c r="BG8647" s="12"/>
      <c r="BH8647" s="12"/>
      <c r="BI8647" s="12"/>
      <c r="BJ8647" s="12"/>
      <c r="BK8647" s="12"/>
      <c r="BL8647" s="12"/>
      <c r="BM8647" s="12"/>
      <c r="BN8647" s="12"/>
      <c r="BO8647" s="12"/>
      <c r="BP8647" s="12"/>
      <c r="BQ8647" s="12"/>
      <c r="BR8647" s="12"/>
      <c r="BS8647" s="12"/>
      <c r="BT8647" s="12"/>
      <c r="BU8647" s="12"/>
      <c r="BV8647" s="12"/>
      <c r="BW8647" s="12"/>
      <c r="BX8647" s="12"/>
      <c r="BY8647" s="12"/>
      <c r="BZ8647" s="12"/>
      <c r="CA8647" s="12"/>
      <c r="CB8647" s="12"/>
      <c r="CC8647" s="12"/>
      <c r="CD8647" s="12"/>
      <c r="CE8647" s="12"/>
    </row>
    <row r="8648" spans="1:83" s="11" customFormat="1" ht="12.75" customHeight="1" x14ac:dyDescent="0.2">
      <c r="A8648" s="51" t="s">
        <v>3925</v>
      </c>
      <c r="B8648" s="9" t="s">
        <v>677</v>
      </c>
      <c r="C8648" s="66" t="s">
        <v>4035</v>
      </c>
      <c r="D8648" s="44" t="s">
        <v>4237</v>
      </c>
      <c r="E8648" s="54"/>
      <c r="F8648" s="55"/>
      <c r="G8648" s="56">
        <v>1750</v>
      </c>
      <c r="H8648" s="57">
        <f t="shared" ref="H8648:H8711" si="270">G8648*1.18</f>
        <v>2065</v>
      </c>
      <c r="I8648" s="58">
        <f t="shared" ref="I8648:I8711" si="271">H8648*F8648</f>
        <v>0</v>
      </c>
      <c r="J8648" s="59" t="s">
        <v>4027</v>
      </c>
      <c r="K8648" s="59"/>
      <c r="L8648" s="73" t="s">
        <v>13762</v>
      </c>
      <c r="M8648" s="61">
        <v>8.4</v>
      </c>
      <c r="N8648" s="62"/>
      <c r="O8648" s="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  <c r="AR8648" s="12"/>
      <c r="AS8648" s="12"/>
      <c r="AT8648" s="12"/>
      <c r="AU8648" s="12"/>
      <c r="AV8648" s="12"/>
      <c r="AW8648" s="12"/>
      <c r="AX8648" s="12"/>
      <c r="AY8648" s="12"/>
      <c r="AZ8648" s="12"/>
      <c r="BA8648" s="12"/>
      <c r="BB8648" s="12"/>
      <c r="BC8648" s="12"/>
      <c r="BD8648" s="12"/>
      <c r="BE8648" s="12"/>
      <c r="BF8648" s="12"/>
      <c r="BG8648" s="12"/>
      <c r="BH8648" s="12"/>
      <c r="BI8648" s="12"/>
      <c r="BJ8648" s="12"/>
      <c r="BK8648" s="12"/>
      <c r="BL8648" s="12"/>
      <c r="BM8648" s="12"/>
      <c r="BN8648" s="12"/>
      <c r="BO8648" s="12"/>
      <c r="BP8648" s="12"/>
      <c r="BQ8648" s="12"/>
      <c r="BR8648" s="12"/>
      <c r="BS8648" s="12"/>
      <c r="BT8648" s="12"/>
      <c r="BU8648" s="12"/>
      <c r="BV8648" s="12"/>
      <c r="BW8648" s="12"/>
      <c r="BX8648" s="12"/>
      <c r="BY8648" s="12"/>
      <c r="BZ8648" s="12"/>
      <c r="CA8648" s="12"/>
      <c r="CB8648" s="12"/>
      <c r="CC8648" s="12"/>
      <c r="CD8648" s="12"/>
      <c r="CE8648" s="12"/>
    </row>
    <row r="8649" spans="1:83" s="11" customFormat="1" ht="12.75" customHeight="1" x14ac:dyDescent="0.2">
      <c r="A8649" s="64" t="s">
        <v>3926</v>
      </c>
      <c r="B8649" s="9" t="s">
        <v>917</v>
      </c>
      <c r="C8649" s="66" t="s">
        <v>4035</v>
      </c>
      <c r="D8649" s="44" t="s">
        <v>4237</v>
      </c>
      <c r="E8649" s="54"/>
      <c r="F8649" s="55"/>
      <c r="G8649" s="56">
        <v>2000</v>
      </c>
      <c r="H8649" s="57">
        <f t="shared" si="270"/>
        <v>2360</v>
      </c>
      <c r="I8649" s="58">
        <f t="shared" si="271"/>
        <v>0</v>
      </c>
      <c r="J8649" s="59"/>
      <c r="K8649" s="59"/>
      <c r="L8649" s="73" t="s">
        <v>13764</v>
      </c>
      <c r="M8649" s="61"/>
      <c r="N8649" s="62"/>
      <c r="O8649" s="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  <c r="AR8649" s="12"/>
      <c r="AS8649" s="12"/>
      <c r="AT8649" s="12"/>
      <c r="AU8649" s="12"/>
      <c r="AV8649" s="12"/>
      <c r="AW8649" s="12"/>
      <c r="AX8649" s="12"/>
      <c r="AY8649" s="12"/>
      <c r="AZ8649" s="12"/>
      <c r="BA8649" s="12"/>
      <c r="BB8649" s="12"/>
      <c r="BC8649" s="12"/>
      <c r="BD8649" s="12"/>
      <c r="BE8649" s="12"/>
      <c r="BF8649" s="12"/>
      <c r="BG8649" s="12"/>
      <c r="BH8649" s="12"/>
      <c r="BI8649" s="12"/>
      <c r="BJ8649" s="12"/>
      <c r="BK8649" s="12"/>
      <c r="BL8649" s="12"/>
      <c r="BM8649" s="12"/>
      <c r="BN8649" s="12"/>
      <c r="BO8649" s="12"/>
      <c r="BP8649" s="12"/>
      <c r="BQ8649" s="12"/>
      <c r="BR8649" s="12"/>
      <c r="BS8649" s="12"/>
      <c r="BT8649" s="12"/>
      <c r="BU8649" s="12"/>
      <c r="BV8649" s="12"/>
      <c r="BW8649" s="12"/>
      <c r="BX8649" s="12"/>
      <c r="BY8649" s="12"/>
      <c r="BZ8649" s="12"/>
      <c r="CA8649" s="12"/>
      <c r="CB8649" s="12"/>
      <c r="CC8649" s="12"/>
      <c r="CD8649" s="12"/>
      <c r="CE8649" s="12"/>
    </row>
    <row r="8650" spans="1:83" s="11" customFormat="1" ht="12.75" customHeight="1" x14ac:dyDescent="0.2">
      <c r="A8650" s="78" t="s">
        <v>13765</v>
      </c>
      <c r="B8650" s="9" t="s">
        <v>10068</v>
      </c>
      <c r="C8650" s="53" t="s">
        <v>4007</v>
      </c>
      <c r="D8650" s="44" t="s">
        <v>4243</v>
      </c>
      <c r="E8650" s="54"/>
      <c r="F8650" s="55"/>
      <c r="G8650" s="56">
        <v>1950</v>
      </c>
      <c r="H8650" s="57">
        <f t="shared" si="270"/>
        <v>2301</v>
      </c>
      <c r="I8650" s="58">
        <f t="shared" si="271"/>
        <v>0</v>
      </c>
      <c r="J8650" s="59"/>
      <c r="K8650" s="59" t="s">
        <v>7291</v>
      </c>
      <c r="L8650" s="60" t="s">
        <v>4029</v>
      </c>
      <c r="M8650" s="61"/>
      <c r="N8650" s="62"/>
      <c r="O8650" s="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  <c r="AR8650" s="12"/>
      <c r="AS8650" s="12"/>
      <c r="AT8650" s="12"/>
      <c r="AU8650" s="12"/>
      <c r="AV8650" s="12"/>
      <c r="AW8650" s="12"/>
      <c r="AX8650" s="12"/>
      <c r="AY8650" s="12"/>
      <c r="AZ8650" s="12"/>
      <c r="BA8650" s="12"/>
      <c r="BB8650" s="12"/>
      <c r="BC8650" s="12"/>
      <c r="BD8650" s="12"/>
      <c r="BE8650" s="12"/>
      <c r="BF8650" s="12"/>
      <c r="BG8650" s="12"/>
      <c r="BH8650" s="12"/>
      <c r="BI8650" s="12"/>
      <c r="BJ8650" s="12"/>
      <c r="BK8650" s="12"/>
      <c r="BL8650" s="12"/>
      <c r="BM8650" s="12"/>
      <c r="BN8650" s="12"/>
      <c r="BO8650" s="12"/>
      <c r="BP8650" s="12"/>
      <c r="BQ8650" s="12"/>
      <c r="BR8650" s="12"/>
      <c r="BS8650" s="12"/>
      <c r="BT8650" s="12"/>
      <c r="BU8650" s="12"/>
      <c r="BV8650" s="12"/>
      <c r="BW8650" s="12"/>
      <c r="BX8650" s="12"/>
      <c r="BY8650" s="12"/>
      <c r="BZ8650" s="12"/>
      <c r="CA8650" s="12"/>
      <c r="CB8650" s="12"/>
      <c r="CC8650" s="12"/>
      <c r="CD8650" s="12"/>
      <c r="CE8650" s="12"/>
    </row>
    <row r="8651" spans="1:83" s="11" customFormat="1" ht="12.75" customHeight="1" x14ac:dyDescent="0.2">
      <c r="A8651" s="51" t="s">
        <v>13766</v>
      </c>
      <c r="B8651" s="9" t="s">
        <v>13767</v>
      </c>
      <c r="C8651" s="66" t="s">
        <v>4035</v>
      </c>
      <c r="D8651" s="44" t="s">
        <v>4966</v>
      </c>
      <c r="E8651" s="54"/>
      <c r="F8651" s="55"/>
      <c r="G8651" s="56">
        <v>1566.77</v>
      </c>
      <c r="H8651" s="57">
        <f t="shared" si="270"/>
        <v>1848.7885999999999</v>
      </c>
      <c r="I8651" s="58">
        <f t="shared" si="271"/>
        <v>0</v>
      </c>
      <c r="J8651" s="59"/>
      <c r="K8651" s="59"/>
      <c r="L8651" s="60" t="s">
        <v>4029</v>
      </c>
      <c r="M8651" s="61"/>
      <c r="N8651" s="62"/>
      <c r="O8651" s="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  <c r="AR8651" s="12"/>
      <c r="AS8651" s="12"/>
      <c r="AT8651" s="12"/>
      <c r="AU8651" s="12"/>
      <c r="AV8651" s="12"/>
      <c r="AW8651" s="12"/>
      <c r="AX8651" s="12"/>
      <c r="AY8651" s="12"/>
      <c r="AZ8651" s="12"/>
      <c r="BA8651" s="12"/>
      <c r="BB8651" s="12"/>
      <c r="BC8651" s="12"/>
      <c r="BD8651" s="12"/>
      <c r="BE8651" s="12"/>
      <c r="BF8651" s="12"/>
      <c r="BG8651" s="12"/>
      <c r="BH8651" s="12"/>
      <c r="BI8651" s="12"/>
      <c r="BJ8651" s="12"/>
      <c r="BK8651" s="12"/>
      <c r="BL8651" s="12"/>
      <c r="BM8651" s="12"/>
      <c r="BN8651" s="12"/>
      <c r="BO8651" s="12"/>
      <c r="BP8651" s="12"/>
      <c r="BQ8651" s="12"/>
      <c r="BR8651" s="12"/>
      <c r="BS8651" s="12"/>
      <c r="BT8651" s="12"/>
      <c r="BU8651" s="12"/>
      <c r="BV8651" s="12"/>
      <c r="BW8651" s="12"/>
      <c r="BX8651" s="12"/>
      <c r="BY8651" s="12"/>
      <c r="BZ8651" s="12"/>
      <c r="CA8651" s="12"/>
      <c r="CB8651" s="12"/>
      <c r="CC8651" s="12"/>
      <c r="CD8651" s="12"/>
      <c r="CE8651" s="12"/>
    </row>
    <row r="8652" spans="1:83" s="11" customFormat="1" ht="12.75" customHeight="1" x14ac:dyDescent="0.2">
      <c r="A8652" s="51" t="s">
        <v>13768</v>
      </c>
      <c r="B8652" s="9" t="s">
        <v>13769</v>
      </c>
      <c r="C8652" s="66" t="s">
        <v>4035</v>
      </c>
      <c r="D8652" s="44" t="s">
        <v>4966</v>
      </c>
      <c r="E8652" s="54"/>
      <c r="F8652" s="55"/>
      <c r="G8652" s="56">
        <v>27000</v>
      </c>
      <c r="H8652" s="57">
        <f t="shared" si="270"/>
        <v>31860</v>
      </c>
      <c r="I8652" s="58">
        <f t="shared" si="271"/>
        <v>0</v>
      </c>
      <c r="J8652" s="59"/>
      <c r="K8652" s="59"/>
      <c r="L8652" s="60" t="s">
        <v>4029</v>
      </c>
      <c r="M8652" s="61"/>
      <c r="N8652" s="62"/>
      <c r="O8652" s="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  <c r="AR8652" s="12"/>
      <c r="AS8652" s="12"/>
      <c r="AT8652" s="12"/>
      <c r="AU8652" s="12"/>
      <c r="AV8652" s="12"/>
      <c r="AW8652" s="12"/>
      <c r="AX8652" s="12"/>
      <c r="AY8652" s="12"/>
      <c r="AZ8652" s="12"/>
      <c r="BA8652" s="12"/>
      <c r="BB8652" s="12"/>
      <c r="BC8652" s="12"/>
      <c r="BD8652" s="12"/>
      <c r="BE8652" s="12"/>
      <c r="BF8652" s="12"/>
      <c r="BG8652" s="12"/>
      <c r="BH8652" s="12"/>
      <c r="BI8652" s="12"/>
      <c r="BJ8652" s="12"/>
      <c r="BK8652" s="12"/>
      <c r="BL8652" s="12"/>
      <c r="BM8652" s="12"/>
      <c r="BN8652" s="12"/>
      <c r="BO8652" s="12"/>
      <c r="BP8652" s="12"/>
      <c r="BQ8652" s="12"/>
      <c r="BR8652" s="12"/>
      <c r="BS8652" s="12"/>
      <c r="BT8652" s="12"/>
      <c r="BU8652" s="12"/>
      <c r="BV8652" s="12"/>
      <c r="BW8652" s="12"/>
      <c r="BX8652" s="12"/>
      <c r="BY8652" s="12"/>
      <c r="BZ8652" s="12"/>
      <c r="CA8652" s="12"/>
      <c r="CB8652" s="12"/>
      <c r="CC8652" s="12"/>
      <c r="CD8652" s="12"/>
      <c r="CE8652" s="12"/>
    </row>
    <row r="8653" spans="1:83" s="11" customFormat="1" ht="12.75" customHeight="1" x14ac:dyDescent="0.2">
      <c r="A8653" s="51" t="s">
        <v>13770</v>
      </c>
      <c r="B8653" s="9" t="s">
        <v>13771</v>
      </c>
      <c r="C8653" s="66" t="s">
        <v>4035</v>
      </c>
      <c r="D8653" s="44" t="s">
        <v>4966</v>
      </c>
      <c r="E8653" s="54"/>
      <c r="F8653" s="55"/>
      <c r="G8653" s="56">
        <v>27000</v>
      </c>
      <c r="H8653" s="57">
        <f t="shared" si="270"/>
        <v>31860</v>
      </c>
      <c r="I8653" s="58">
        <f t="shared" si="271"/>
        <v>0</v>
      </c>
      <c r="J8653" s="59"/>
      <c r="K8653" s="59"/>
      <c r="L8653" s="60" t="s">
        <v>4029</v>
      </c>
      <c r="M8653" s="61"/>
      <c r="N8653" s="62"/>
      <c r="O8653" s="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  <c r="AR8653" s="12"/>
      <c r="AS8653" s="12"/>
      <c r="AT8653" s="12"/>
      <c r="AU8653" s="12"/>
      <c r="AV8653" s="12"/>
      <c r="AW8653" s="12"/>
      <c r="AX8653" s="12"/>
      <c r="AY8653" s="12"/>
      <c r="AZ8653" s="12"/>
      <c r="BA8653" s="12"/>
      <c r="BB8653" s="12"/>
      <c r="BC8653" s="12"/>
      <c r="BD8653" s="12"/>
      <c r="BE8653" s="12"/>
      <c r="BF8653" s="12"/>
      <c r="BG8653" s="12"/>
      <c r="BH8653" s="12"/>
      <c r="BI8653" s="12"/>
      <c r="BJ8653" s="12"/>
      <c r="BK8653" s="12"/>
      <c r="BL8653" s="12"/>
      <c r="BM8653" s="12"/>
      <c r="BN8653" s="12"/>
      <c r="BO8653" s="12"/>
      <c r="BP8653" s="12"/>
      <c r="BQ8653" s="12"/>
      <c r="BR8653" s="12"/>
      <c r="BS8653" s="12"/>
      <c r="BT8653" s="12"/>
      <c r="BU8653" s="12"/>
      <c r="BV8653" s="12"/>
      <c r="BW8653" s="12"/>
      <c r="BX8653" s="12"/>
      <c r="BY8653" s="12"/>
      <c r="BZ8653" s="12"/>
      <c r="CA8653" s="12"/>
      <c r="CB8653" s="12"/>
      <c r="CC8653" s="12"/>
      <c r="CD8653" s="12"/>
      <c r="CE8653" s="12"/>
    </row>
    <row r="8654" spans="1:83" s="11" customFormat="1" ht="12.75" customHeight="1" x14ac:dyDescent="0.2">
      <c r="A8654" s="69" t="s">
        <v>13772</v>
      </c>
      <c r="B8654" s="70" t="s">
        <v>11054</v>
      </c>
      <c r="C8654" s="66" t="s">
        <v>4035</v>
      </c>
      <c r="D8654" s="72" t="s">
        <v>4966</v>
      </c>
      <c r="E8654" s="54"/>
      <c r="F8654" s="55"/>
      <c r="G8654" s="56">
        <v>1200</v>
      </c>
      <c r="H8654" s="57">
        <f t="shared" si="270"/>
        <v>1416</v>
      </c>
      <c r="I8654" s="58">
        <f t="shared" si="271"/>
        <v>0</v>
      </c>
      <c r="J8654" s="59"/>
      <c r="K8654" s="59"/>
      <c r="L8654" s="60"/>
      <c r="M8654" s="61"/>
      <c r="N8654" s="62"/>
      <c r="O8654" s="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  <c r="AR8654" s="12"/>
      <c r="AS8654" s="12"/>
      <c r="AT8654" s="12"/>
      <c r="AU8654" s="12"/>
      <c r="AV8654" s="12"/>
      <c r="AW8654" s="12"/>
      <c r="AX8654" s="12"/>
      <c r="AY8654" s="12"/>
      <c r="AZ8654" s="12"/>
      <c r="BA8654" s="12"/>
      <c r="BB8654" s="12"/>
      <c r="BC8654" s="12"/>
      <c r="BD8654" s="12"/>
      <c r="BE8654" s="12"/>
      <c r="BF8654" s="12"/>
      <c r="BG8654" s="12"/>
      <c r="BH8654" s="12"/>
      <c r="BI8654" s="12"/>
      <c r="BJ8654" s="12"/>
      <c r="BK8654" s="12"/>
      <c r="BL8654" s="12"/>
      <c r="BM8654" s="12"/>
      <c r="BN8654" s="12"/>
      <c r="BO8654" s="12"/>
      <c r="BP8654" s="12"/>
      <c r="BQ8654" s="12"/>
      <c r="BR8654" s="12"/>
      <c r="BS8654" s="12"/>
      <c r="BT8654" s="12"/>
      <c r="BU8654" s="12"/>
      <c r="BV8654" s="12"/>
      <c r="BW8654" s="12"/>
      <c r="BX8654" s="12"/>
      <c r="BY8654" s="12"/>
      <c r="BZ8654" s="12"/>
      <c r="CA8654" s="12"/>
      <c r="CB8654" s="12"/>
      <c r="CC8654" s="12"/>
      <c r="CD8654" s="12"/>
      <c r="CE8654" s="12"/>
    </row>
    <row r="8655" spans="1:83" s="11" customFormat="1" ht="12.75" customHeight="1" x14ac:dyDescent="0.2">
      <c r="A8655" s="51" t="s">
        <v>13773</v>
      </c>
      <c r="B8655" s="9" t="s">
        <v>13575</v>
      </c>
      <c r="C8655" s="66" t="s">
        <v>4035</v>
      </c>
      <c r="D8655" s="44" t="s">
        <v>4966</v>
      </c>
      <c r="E8655" s="54"/>
      <c r="F8655" s="55"/>
      <c r="G8655" s="56">
        <v>27000</v>
      </c>
      <c r="H8655" s="57">
        <f t="shared" si="270"/>
        <v>31860</v>
      </c>
      <c r="I8655" s="58">
        <f t="shared" si="271"/>
        <v>0</v>
      </c>
      <c r="J8655" s="59"/>
      <c r="K8655" s="59"/>
      <c r="L8655" s="60"/>
      <c r="M8655" s="61"/>
      <c r="N8655" s="62"/>
      <c r="O8655" s="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  <c r="AR8655" s="12"/>
      <c r="AS8655" s="12"/>
      <c r="AT8655" s="12"/>
      <c r="AU8655" s="12"/>
      <c r="AV8655" s="12"/>
      <c r="AW8655" s="12"/>
      <c r="AX8655" s="12"/>
      <c r="AY8655" s="12"/>
      <c r="AZ8655" s="12"/>
      <c r="BA8655" s="12"/>
      <c r="BB8655" s="12"/>
      <c r="BC8655" s="12"/>
      <c r="BD8655" s="12"/>
      <c r="BE8655" s="12"/>
      <c r="BF8655" s="12"/>
      <c r="BG8655" s="12"/>
      <c r="BH8655" s="12"/>
      <c r="BI8655" s="12"/>
      <c r="BJ8655" s="12"/>
      <c r="BK8655" s="12"/>
      <c r="BL8655" s="12"/>
      <c r="BM8655" s="12"/>
      <c r="BN8655" s="12"/>
      <c r="BO8655" s="12"/>
      <c r="BP8655" s="12"/>
      <c r="BQ8655" s="12"/>
      <c r="BR8655" s="12"/>
      <c r="BS8655" s="12"/>
      <c r="BT8655" s="12"/>
      <c r="BU8655" s="12"/>
      <c r="BV8655" s="12"/>
      <c r="BW8655" s="12"/>
      <c r="BX8655" s="12"/>
      <c r="BY8655" s="12"/>
      <c r="BZ8655" s="12"/>
      <c r="CA8655" s="12"/>
      <c r="CB8655" s="12"/>
      <c r="CC8655" s="12"/>
      <c r="CD8655" s="12"/>
      <c r="CE8655" s="12"/>
    </row>
    <row r="8656" spans="1:83" s="11" customFormat="1" ht="12.75" customHeight="1" x14ac:dyDescent="0.2">
      <c r="A8656" s="51" t="s">
        <v>13774</v>
      </c>
      <c r="B8656" s="9" t="s">
        <v>13575</v>
      </c>
      <c r="C8656" s="66" t="s">
        <v>4035</v>
      </c>
      <c r="D8656" s="44" t="s">
        <v>4966</v>
      </c>
      <c r="E8656" s="54"/>
      <c r="F8656" s="55"/>
      <c r="G8656" s="56">
        <v>17000</v>
      </c>
      <c r="H8656" s="57">
        <f t="shared" si="270"/>
        <v>20060</v>
      </c>
      <c r="I8656" s="58">
        <f t="shared" si="271"/>
        <v>0</v>
      </c>
      <c r="J8656" s="59"/>
      <c r="K8656" s="59"/>
      <c r="L8656" s="60"/>
      <c r="M8656" s="61"/>
      <c r="N8656" s="62"/>
      <c r="O8656" s="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  <c r="AR8656" s="12"/>
      <c r="AS8656" s="12"/>
      <c r="AT8656" s="12"/>
      <c r="AU8656" s="12"/>
      <c r="AV8656" s="12"/>
      <c r="AW8656" s="12"/>
      <c r="AX8656" s="12"/>
      <c r="AY8656" s="12"/>
      <c r="AZ8656" s="12"/>
      <c r="BA8656" s="12"/>
      <c r="BB8656" s="12"/>
      <c r="BC8656" s="12"/>
      <c r="BD8656" s="12"/>
      <c r="BE8656" s="12"/>
      <c r="BF8656" s="12"/>
      <c r="BG8656" s="12"/>
      <c r="BH8656" s="12"/>
      <c r="BI8656" s="12"/>
      <c r="BJ8656" s="12"/>
      <c r="BK8656" s="12"/>
      <c r="BL8656" s="12"/>
      <c r="BM8656" s="12"/>
      <c r="BN8656" s="12"/>
      <c r="BO8656" s="12"/>
      <c r="BP8656" s="12"/>
      <c r="BQ8656" s="12"/>
      <c r="BR8656" s="12"/>
      <c r="BS8656" s="12"/>
      <c r="BT8656" s="12"/>
      <c r="BU8656" s="12"/>
      <c r="BV8656" s="12"/>
      <c r="BW8656" s="12"/>
      <c r="BX8656" s="12"/>
      <c r="BY8656" s="12"/>
      <c r="BZ8656" s="12"/>
      <c r="CA8656" s="12"/>
      <c r="CB8656" s="12"/>
      <c r="CC8656" s="12"/>
      <c r="CD8656" s="12"/>
      <c r="CE8656" s="12"/>
    </row>
    <row r="8657" spans="1:83" s="11" customFormat="1" ht="12.75" customHeight="1" x14ac:dyDescent="0.2">
      <c r="A8657" s="51" t="s">
        <v>13775</v>
      </c>
      <c r="B8657" s="9" t="s">
        <v>13575</v>
      </c>
      <c r="C8657" s="66" t="s">
        <v>4035</v>
      </c>
      <c r="D8657" s="44" t="s">
        <v>4966</v>
      </c>
      <c r="E8657" s="54"/>
      <c r="F8657" s="55"/>
      <c r="G8657" s="56">
        <v>52000</v>
      </c>
      <c r="H8657" s="57">
        <f t="shared" si="270"/>
        <v>61360</v>
      </c>
      <c r="I8657" s="58">
        <f t="shared" si="271"/>
        <v>0</v>
      </c>
      <c r="J8657" s="59"/>
      <c r="K8657" s="59"/>
      <c r="L8657" s="60" t="s">
        <v>4029</v>
      </c>
      <c r="M8657" s="61"/>
      <c r="N8657" s="62"/>
      <c r="O8657" s="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  <c r="AR8657" s="12"/>
      <c r="AS8657" s="12"/>
      <c r="AT8657" s="12"/>
      <c r="AU8657" s="12"/>
      <c r="AV8657" s="12"/>
      <c r="AW8657" s="12"/>
      <c r="AX8657" s="12"/>
      <c r="AY8657" s="12"/>
      <c r="AZ8657" s="12"/>
      <c r="BA8657" s="12"/>
      <c r="BB8657" s="12"/>
      <c r="BC8657" s="12"/>
      <c r="BD8657" s="12"/>
      <c r="BE8657" s="12"/>
      <c r="BF8657" s="12"/>
      <c r="BG8657" s="12"/>
      <c r="BH8657" s="12"/>
      <c r="BI8657" s="12"/>
      <c r="BJ8657" s="12"/>
      <c r="BK8657" s="12"/>
      <c r="BL8657" s="12"/>
      <c r="BM8657" s="12"/>
      <c r="BN8657" s="12"/>
      <c r="BO8657" s="12"/>
      <c r="BP8657" s="12"/>
      <c r="BQ8657" s="12"/>
      <c r="BR8657" s="12"/>
      <c r="BS8657" s="12"/>
      <c r="BT8657" s="12"/>
      <c r="BU8657" s="12"/>
      <c r="BV8657" s="12"/>
      <c r="BW8657" s="12"/>
      <c r="BX8657" s="12"/>
      <c r="BY8657" s="12"/>
      <c r="BZ8657" s="12"/>
      <c r="CA8657" s="12"/>
      <c r="CB8657" s="12"/>
      <c r="CC8657" s="12"/>
      <c r="CD8657" s="12"/>
      <c r="CE8657" s="12"/>
    </row>
    <row r="8658" spans="1:83" s="11" customFormat="1" ht="12.75" customHeight="1" x14ac:dyDescent="0.2">
      <c r="A8658" s="51" t="s">
        <v>13776</v>
      </c>
      <c r="B8658" s="9" t="s">
        <v>46</v>
      </c>
      <c r="C8658" s="66" t="s">
        <v>4035</v>
      </c>
      <c r="D8658" s="44" t="s">
        <v>4966</v>
      </c>
      <c r="E8658" s="54"/>
      <c r="F8658" s="55"/>
      <c r="G8658" s="56">
        <v>554.89</v>
      </c>
      <c r="H8658" s="57">
        <f t="shared" si="270"/>
        <v>654.77019999999993</v>
      </c>
      <c r="I8658" s="58">
        <f t="shared" si="271"/>
        <v>0</v>
      </c>
      <c r="J8658" s="59"/>
      <c r="K8658" s="59"/>
      <c r="L8658" s="60" t="s">
        <v>4029</v>
      </c>
      <c r="M8658" s="61"/>
      <c r="N8658" s="62"/>
      <c r="O8658" s="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  <c r="AR8658" s="12"/>
      <c r="AS8658" s="12"/>
      <c r="AT8658" s="12"/>
      <c r="AU8658" s="12"/>
      <c r="AV8658" s="12"/>
      <c r="AW8658" s="12"/>
      <c r="AX8658" s="12"/>
      <c r="AY8658" s="12"/>
      <c r="AZ8658" s="12"/>
      <c r="BA8658" s="12"/>
      <c r="BB8658" s="12"/>
      <c r="BC8658" s="12"/>
      <c r="BD8658" s="12"/>
      <c r="BE8658" s="12"/>
      <c r="BF8658" s="12"/>
      <c r="BG8658" s="12"/>
      <c r="BH8658" s="12"/>
      <c r="BI8658" s="12"/>
      <c r="BJ8658" s="12"/>
      <c r="BK8658" s="12"/>
      <c r="BL8658" s="12"/>
      <c r="BM8658" s="12"/>
      <c r="BN8658" s="12"/>
      <c r="BO8658" s="12"/>
      <c r="BP8658" s="12"/>
      <c r="BQ8658" s="12"/>
      <c r="BR8658" s="12"/>
      <c r="BS8658" s="12"/>
      <c r="BT8658" s="12"/>
      <c r="BU8658" s="12"/>
      <c r="BV8658" s="12"/>
      <c r="BW8658" s="12"/>
      <c r="BX8658" s="12"/>
      <c r="BY8658" s="12"/>
      <c r="BZ8658" s="12"/>
      <c r="CA8658" s="12"/>
      <c r="CB8658" s="12"/>
      <c r="CC8658" s="12"/>
      <c r="CD8658" s="12"/>
      <c r="CE8658" s="12"/>
    </row>
    <row r="8659" spans="1:83" s="11" customFormat="1" ht="12.75" customHeight="1" x14ac:dyDescent="0.2">
      <c r="A8659" s="51" t="s">
        <v>13777</v>
      </c>
      <c r="B8659" s="9" t="s">
        <v>46</v>
      </c>
      <c r="C8659" s="66" t="s">
        <v>4035</v>
      </c>
      <c r="D8659" s="44" t="s">
        <v>4966</v>
      </c>
      <c r="E8659" s="54"/>
      <c r="F8659" s="55"/>
      <c r="G8659" s="56">
        <v>644.91999999999996</v>
      </c>
      <c r="H8659" s="57">
        <f t="shared" si="270"/>
        <v>761.00559999999996</v>
      </c>
      <c r="I8659" s="58">
        <f t="shared" si="271"/>
        <v>0</v>
      </c>
      <c r="J8659" s="59"/>
      <c r="K8659" s="59"/>
      <c r="L8659" s="60" t="s">
        <v>4029</v>
      </c>
      <c r="M8659" s="61"/>
      <c r="N8659" s="62"/>
      <c r="O8659" s="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  <c r="AR8659" s="12"/>
      <c r="AS8659" s="12"/>
      <c r="AT8659" s="12"/>
      <c r="AU8659" s="12"/>
      <c r="AV8659" s="12"/>
      <c r="AW8659" s="12"/>
      <c r="AX8659" s="12"/>
      <c r="AY8659" s="12"/>
      <c r="AZ8659" s="12"/>
      <c r="BA8659" s="12"/>
      <c r="BB8659" s="12"/>
      <c r="BC8659" s="12"/>
      <c r="BD8659" s="12"/>
      <c r="BE8659" s="12"/>
      <c r="BF8659" s="12"/>
      <c r="BG8659" s="12"/>
      <c r="BH8659" s="12"/>
      <c r="BI8659" s="12"/>
      <c r="BJ8659" s="12"/>
      <c r="BK8659" s="12"/>
      <c r="BL8659" s="12"/>
      <c r="BM8659" s="12"/>
      <c r="BN8659" s="12"/>
      <c r="BO8659" s="12"/>
      <c r="BP8659" s="12"/>
      <c r="BQ8659" s="12"/>
      <c r="BR8659" s="12"/>
      <c r="BS8659" s="12"/>
      <c r="BT8659" s="12"/>
      <c r="BU8659" s="12"/>
      <c r="BV8659" s="12"/>
      <c r="BW8659" s="12"/>
      <c r="BX8659" s="12"/>
      <c r="BY8659" s="12"/>
      <c r="BZ8659" s="12"/>
      <c r="CA8659" s="12"/>
      <c r="CB8659" s="12"/>
      <c r="CC8659" s="12"/>
      <c r="CD8659" s="12"/>
      <c r="CE8659" s="12"/>
    </row>
    <row r="8660" spans="1:83" s="11" customFormat="1" ht="12.75" customHeight="1" x14ac:dyDescent="0.2">
      <c r="A8660" s="51" t="s">
        <v>13778</v>
      </c>
      <c r="B8660" s="9" t="s">
        <v>41</v>
      </c>
      <c r="C8660" s="66" t="s">
        <v>4035</v>
      </c>
      <c r="D8660" s="44" t="s">
        <v>7186</v>
      </c>
      <c r="E8660" s="54"/>
      <c r="F8660" s="55"/>
      <c r="G8660" s="56">
        <v>269865.87</v>
      </c>
      <c r="H8660" s="57">
        <f t="shared" si="270"/>
        <v>318441.72659999999</v>
      </c>
      <c r="I8660" s="58">
        <f t="shared" si="271"/>
        <v>0</v>
      </c>
      <c r="J8660" s="59"/>
      <c r="K8660" s="59"/>
      <c r="L8660" s="60"/>
      <c r="M8660" s="61">
        <v>980</v>
      </c>
      <c r="N8660" s="62"/>
      <c r="O8660" s="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  <c r="AR8660" s="12"/>
      <c r="AS8660" s="12"/>
      <c r="AT8660" s="12"/>
      <c r="AU8660" s="12"/>
      <c r="AV8660" s="12"/>
      <c r="AW8660" s="12"/>
      <c r="AX8660" s="12"/>
      <c r="AY8660" s="12"/>
      <c r="AZ8660" s="12"/>
      <c r="BA8660" s="12"/>
      <c r="BB8660" s="12"/>
      <c r="BC8660" s="12"/>
      <c r="BD8660" s="12"/>
      <c r="BE8660" s="12"/>
      <c r="BF8660" s="12"/>
      <c r="BG8660" s="12"/>
      <c r="BH8660" s="12"/>
      <c r="BI8660" s="12"/>
      <c r="BJ8660" s="12"/>
      <c r="BK8660" s="12"/>
      <c r="BL8660" s="12"/>
      <c r="BM8660" s="12"/>
      <c r="BN8660" s="12"/>
      <c r="BO8660" s="12"/>
      <c r="BP8660" s="12"/>
      <c r="BQ8660" s="12"/>
      <c r="BR8660" s="12"/>
      <c r="BS8660" s="12"/>
      <c r="BT8660" s="12"/>
      <c r="BU8660" s="12"/>
      <c r="BV8660" s="12"/>
      <c r="BW8660" s="12"/>
      <c r="BX8660" s="12"/>
      <c r="BY8660" s="12"/>
      <c r="BZ8660" s="12"/>
      <c r="CA8660" s="12"/>
      <c r="CB8660" s="12"/>
      <c r="CC8660" s="12"/>
      <c r="CD8660" s="12"/>
      <c r="CE8660" s="12"/>
    </row>
    <row r="8661" spans="1:83" s="11" customFormat="1" ht="12.75" customHeight="1" x14ac:dyDescent="0.2">
      <c r="A8661" s="51" t="s">
        <v>13779</v>
      </c>
      <c r="B8661" s="9" t="s">
        <v>506</v>
      </c>
      <c r="C8661" s="66" t="s">
        <v>4035</v>
      </c>
      <c r="D8661" s="44" t="s">
        <v>7186</v>
      </c>
      <c r="E8661" s="54"/>
      <c r="F8661" s="55"/>
      <c r="G8661" s="56">
        <v>6000</v>
      </c>
      <c r="H8661" s="57">
        <f t="shared" si="270"/>
        <v>7080</v>
      </c>
      <c r="I8661" s="58">
        <f t="shared" si="271"/>
        <v>0</v>
      </c>
      <c r="J8661" s="59"/>
      <c r="K8661" s="59"/>
      <c r="L8661" s="60" t="s">
        <v>4029</v>
      </c>
      <c r="M8661" s="61"/>
      <c r="N8661" s="62"/>
      <c r="O8661" s="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  <c r="AR8661" s="12"/>
      <c r="AS8661" s="12"/>
      <c r="AT8661" s="12"/>
      <c r="AU8661" s="12"/>
      <c r="AV8661" s="12"/>
      <c r="AW8661" s="12"/>
      <c r="AX8661" s="12"/>
      <c r="AY8661" s="12"/>
      <c r="AZ8661" s="12"/>
      <c r="BA8661" s="12"/>
      <c r="BB8661" s="12"/>
      <c r="BC8661" s="12"/>
      <c r="BD8661" s="12"/>
      <c r="BE8661" s="12"/>
      <c r="BF8661" s="12"/>
      <c r="BG8661" s="12"/>
      <c r="BH8661" s="12"/>
      <c r="BI8661" s="12"/>
      <c r="BJ8661" s="12"/>
      <c r="BK8661" s="12"/>
      <c r="BL8661" s="12"/>
      <c r="BM8661" s="12"/>
      <c r="BN8661" s="12"/>
      <c r="BO8661" s="12"/>
      <c r="BP8661" s="12"/>
      <c r="BQ8661" s="12"/>
      <c r="BR8661" s="12"/>
      <c r="BS8661" s="12"/>
      <c r="BT8661" s="12"/>
      <c r="BU8661" s="12"/>
      <c r="BV8661" s="12"/>
      <c r="BW8661" s="12"/>
      <c r="BX8661" s="12"/>
      <c r="BY8661" s="12"/>
      <c r="BZ8661" s="12"/>
      <c r="CA8661" s="12"/>
      <c r="CB8661" s="12"/>
      <c r="CC8661" s="12"/>
      <c r="CD8661" s="12"/>
      <c r="CE8661" s="12"/>
    </row>
    <row r="8662" spans="1:83" s="11" customFormat="1" ht="12.75" customHeight="1" x14ac:dyDescent="0.2">
      <c r="A8662" s="64" t="s">
        <v>13780</v>
      </c>
      <c r="B8662" s="9" t="s">
        <v>12409</v>
      </c>
      <c r="C8662" s="53" t="s">
        <v>4007</v>
      </c>
      <c r="D8662" s="44" t="s">
        <v>4269</v>
      </c>
      <c r="E8662" s="54"/>
      <c r="F8662" s="55"/>
      <c r="G8662" s="56">
        <v>11500</v>
      </c>
      <c r="H8662" s="57">
        <f t="shared" si="270"/>
        <v>13570</v>
      </c>
      <c r="I8662" s="58">
        <f t="shared" si="271"/>
        <v>0</v>
      </c>
      <c r="J8662" s="59"/>
      <c r="K8662" s="59" t="s">
        <v>7291</v>
      </c>
      <c r="L8662" s="60" t="s">
        <v>4029</v>
      </c>
      <c r="M8662" s="61"/>
      <c r="N8662" s="62"/>
      <c r="O8662" s="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  <c r="AR8662" s="12"/>
      <c r="AS8662" s="12"/>
      <c r="AT8662" s="12"/>
      <c r="AU8662" s="12"/>
      <c r="AV8662" s="12"/>
      <c r="AW8662" s="12"/>
      <c r="AX8662" s="12"/>
      <c r="AY8662" s="12"/>
      <c r="AZ8662" s="12"/>
      <c r="BA8662" s="12"/>
      <c r="BB8662" s="12"/>
      <c r="BC8662" s="12"/>
      <c r="BD8662" s="12"/>
      <c r="BE8662" s="12"/>
      <c r="BF8662" s="12"/>
      <c r="BG8662" s="12"/>
      <c r="BH8662" s="12"/>
      <c r="BI8662" s="12"/>
      <c r="BJ8662" s="12"/>
      <c r="BK8662" s="12"/>
      <c r="BL8662" s="12"/>
      <c r="BM8662" s="12"/>
      <c r="BN8662" s="12"/>
      <c r="BO8662" s="12"/>
      <c r="BP8662" s="12"/>
      <c r="BQ8662" s="12"/>
      <c r="BR8662" s="12"/>
      <c r="BS8662" s="12"/>
      <c r="BT8662" s="12"/>
      <c r="BU8662" s="12"/>
      <c r="BV8662" s="12"/>
      <c r="BW8662" s="12"/>
      <c r="BX8662" s="12"/>
      <c r="BY8662" s="12"/>
      <c r="BZ8662" s="12"/>
      <c r="CA8662" s="12"/>
      <c r="CB8662" s="12"/>
      <c r="CC8662" s="12"/>
      <c r="CD8662" s="12"/>
      <c r="CE8662" s="12"/>
    </row>
    <row r="8663" spans="1:83" s="11" customFormat="1" ht="12.75" customHeight="1" x14ac:dyDescent="0.2">
      <c r="A8663" s="64" t="s">
        <v>3927</v>
      </c>
      <c r="B8663" s="9" t="s">
        <v>72</v>
      </c>
      <c r="C8663" s="66" t="s">
        <v>4035</v>
      </c>
      <c r="D8663" s="44" t="s">
        <v>4243</v>
      </c>
      <c r="E8663" s="54"/>
      <c r="F8663" s="55"/>
      <c r="G8663" s="56">
        <v>7500</v>
      </c>
      <c r="H8663" s="57">
        <f t="shared" si="270"/>
        <v>8850</v>
      </c>
      <c r="I8663" s="58">
        <f t="shared" si="271"/>
        <v>0</v>
      </c>
      <c r="J8663" s="59"/>
      <c r="K8663" s="59"/>
      <c r="L8663" s="60"/>
      <c r="M8663" s="61">
        <v>1.95</v>
      </c>
      <c r="N8663" s="62"/>
      <c r="O8663" s="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  <c r="AR8663" s="12"/>
      <c r="AS8663" s="12"/>
      <c r="AT8663" s="12"/>
      <c r="AU8663" s="12"/>
      <c r="AV8663" s="12"/>
      <c r="AW8663" s="12"/>
      <c r="AX8663" s="12"/>
      <c r="AY8663" s="12"/>
      <c r="AZ8663" s="12"/>
      <c r="BA8663" s="12"/>
      <c r="BB8663" s="12"/>
      <c r="BC8663" s="12"/>
      <c r="BD8663" s="12"/>
      <c r="BE8663" s="12"/>
      <c r="BF8663" s="12"/>
      <c r="BG8663" s="12"/>
      <c r="BH8663" s="12"/>
      <c r="BI8663" s="12"/>
      <c r="BJ8663" s="12"/>
      <c r="BK8663" s="12"/>
      <c r="BL8663" s="12"/>
      <c r="BM8663" s="12"/>
      <c r="BN8663" s="12"/>
      <c r="BO8663" s="12"/>
      <c r="BP8663" s="12"/>
      <c r="BQ8663" s="12"/>
      <c r="BR8663" s="12"/>
      <c r="BS8663" s="12"/>
      <c r="BT8663" s="12"/>
      <c r="BU8663" s="12"/>
      <c r="BV8663" s="12"/>
      <c r="BW8663" s="12"/>
      <c r="BX8663" s="12"/>
      <c r="BY8663" s="12"/>
      <c r="BZ8663" s="12"/>
      <c r="CA8663" s="12"/>
      <c r="CB8663" s="12"/>
      <c r="CC8663" s="12"/>
      <c r="CD8663" s="12"/>
      <c r="CE8663" s="12"/>
    </row>
    <row r="8664" spans="1:83" s="11" customFormat="1" ht="12.75" customHeight="1" x14ac:dyDescent="0.2">
      <c r="A8664" s="51" t="s">
        <v>13781</v>
      </c>
      <c r="B8664" s="9" t="s">
        <v>839</v>
      </c>
      <c r="C8664" s="66" t="s">
        <v>4035</v>
      </c>
      <c r="D8664" s="44" t="s">
        <v>4920</v>
      </c>
      <c r="E8664" s="54"/>
      <c r="F8664" s="55"/>
      <c r="G8664" s="56">
        <v>6604.86</v>
      </c>
      <c r="H8664" s="57">
        <f t="shared" si="270"/>
        <v>7793.7347999999993</v>
      </c>
      <c r="I8664" s="58">
        <f t="shared" si="271"/>
        <v>0</v>
      </c>
      <c r="J8664" s="59"/>
      <c r="K8664" s="59"/>
      <c r="L8664" s="60" t="s">
        <v>4029</v>
      </c>
      <c r="M8664" s="61"/>
      <c r="N8664" s="62"/>
      <c r="O8664" s="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  <c r="AR8664" s="12"/>
      <c r="AS8664" s="12"/>
      <c r="AT8664" s="12"/>
      <c r="AU8664" s="12"/>
      <c r="AV8664" s="12"/>
      <c r="AW8664" s="12"/>
      <c r="AX8664" s="12"/>
      <c r="AY8664" s="12"/>
      <c r="AZ8664" s="12"/>
      <c r="BA8664" s="12"/>
      <c r="BB8664" s="12"/>
      <c r="BC8664" s="12"/>
      <c r="BD8664" s="12"/>
      <c r="BE8664" s="12"/>
      <c r="BF8664" s="12"/>
      <c r="BG8664" s="12"/>
      <c r="BH8664" s="12"/>
      <c r="BI8664" s="12"/>
      <c r="BJ8664" s="12"/>
      <c r="BK8664" s="12"/>
      <c r="BL8664" s="12"/>
      <c r="BM8664" s="12"/>
      <c r="BN8664" s="12"/>
      <c r="BO8664" s="12"/>
      <c r="BP8664" s="12"/>
      <c r="BQ8664" s="12"/>
      <c r="BR8664" s="12"/>
      <c r="BS8664" s="12"/>
      <c r="BT8664" s="12"/>
      <c r="BU8664" s="12"/>
      <c r="BV8664" s="12"/>
      <c r="BW8664" s="12"/>
      <c r="BX8664" s="12"/>
      <c r="BY8664" s="12"/>
      <c r="BZ8664" s="12"/>
      <c r="CA8664" s="12"/>
      <c r="CB8664" s="12"/>
      <c r="CC8664" s="12"/>
      <c r="CD8664" s="12"/>
      <c r="CE8664" s="12"/>
    </row>
    <row r="8665" spans="1:83" s="11" customFormat="1" ht="12.75" customHeight="1" x14ac:dyDescent="0.2">
      <c r="A8665" s="78" t="s">
        <v>3928</v>
      </c>
      <c r="B8665" s="9" t="s">
        <v>67</v>
      </c>
      <c r="C8665" s="66" t="s">
        <v>4035</v>
      </c>
      <c r="D8665" s="44" t="s">
        <v>4049</v>
      </c>
      <c r="E8665" s="54"/>
      <c r="F8665" s="55"/>
      <c r="G8665" s="56">
        <v>700000</v>
      </c>
      <c r="H8665" s="57">
        <f t="shared" si="270"/>
        <v>826000</v>
      </c>
      <c r="I8665" s="58">
        <f t="shared" si="271"/>
        <v>0</v>
      </c>
      <c r="J8665" s="59"/>
      <c r="K8665" s="59"/>
      <c r="L8665" s="65">
        <v>6370</v>
      </c>
      <c r="M8665" s="61">
        <v>850</v>
      </c>
      <c r="N8665" s="62"/>
      <c r="O8665" s="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  <c r="AR8665" s="12"/>
      <c r="AS8665" s="12"/>
      <c r="AT8665" s="12"/>
      <c r="AU8665" s="12"/>
      <c r="AV8665" s="12"/>
      <c r="AW8665" s="12"/>
      <c r="AX8665" s="12"/>
      <c r="AY8665" s="12"/>
      <c r="AZ8665" s="12"/>
      <c r="BA8665" s="12"/>
      <c r="BB8665" s="12"/>
      <c r="BC8665" s="12"/>
      <c r="BD8665" s="12"/>
      <c r="BE8665" s="12"/>
      <c r="BF8665" s="12"/>
      <c r="BG8665" s="12"/>
      <c r="BH8665" s="12"/>
      <c r="BI8665" s="12"/>
      <c r="BJ8665" s="12"/>
      <c r="BK8665" s="12"/>
      <c r="BL8665" s="12"/>
      <c r="BM8665" s="12"/>
      <c r="BN8665" s="12"/>
      <c r="BO8665" s="12"/>
      <c r="BP8665" s="12"/>
      <c r="BQ8665" s="12"/>
      <c r="BR8665" s="12"/>
      <c r="BS8665" s="12"/>
      <c r="BT8665" s="12"/>
      <c r="BU8665" s="12"/>
      <c r="BV8665" s="12"/>
      <c r="BW8665" s="12"/>
      <c r="BX8665" s="12"/>
      <c r="BY8665" s="12"/>
      <c r="BZ8665" s="12"/>
      <c r="CA8665" s="12"/>
      <c r="CB8665" s="12"/>
      <c r="CC8665" s="12"/>
      <c r="CD8665" s="12"/>
      <c r="CE8665" s="12"/>
    </row>
    <row r="8666" spans="1:83" s="11" customFormat="1" ht="12.75" customHeight="1" x14ac:dyDescent="0.2">
      <c r="A8666" s="75" t="s">
        <v>13782</v>
      </c>
      <c r="B8666" s="97" t="s">
        <v>9810</v>
      </c>
      <c r="C8666" s="53" t="s">
        <v>4007</v>
      </c>
      <c r="D8666" s="44"/>
      <c r="E8666" s="54"/>
      <c r="F8666" s="55"/>
      <c r="G8666" s="56">
        <v>10500</v>
      </c>
      <c r="H8666" s="57">
        <f t="shared" si="270"/>
        <v>12390</v>
      </c>
      <c r="I8666" s="58">
        <f t="shared" si="271"/>
        <v>0</v>
      </c>
      <c r="J8666" s="59"/>
      <c r="K8666" s="59"/>
      <c r="L8666" s="60"/>
      <c r="M8666" s="61"/>
      <c r="N8666" s="6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  <c r="AX8666" s="2"/>
      <c r="AY8666" s="2"/>
      <c r="AZ8666" s="2"/>
      <c r="BA8666" s="2"/>
      <c r="BB8666" s="2"/>
      <c r="BC8666" s="2"/>
      <c r="BD8666" s="2"/>
      <c r="BE8666" s="2"/>
      <c r="BF8666" s="2"/>
      <c r="BG8666" s="2"/>
      <c r="BH8666" s="2"/>
      <c r="BI8666" s="2"/>
      <c r="BJ8666" s="2"/>
      <c r="BK8666" s="2"/>
      <c r="BL8666" s="2"/>
      <c r="BM8666" s="2"/>
      <c r="BN8666" s="2"/>
      <c r="BO8666" s="2"/>
      <c r="BP8666" s="2"/>
      <c r="BQ8666" s="2"/>
      <c r="BR8666" s="2"/>
      <c r="BS8666" s="2"/>
      <c r="BT8666" s="2"/>
      <c r="BU8666" s="2"/>
      <c r="BV8666" s="2"/>
      <c r="BW8666" s="2"/>
      <c r="BX8666" s="2"/>
      <c r="BY8666" s="2"/>
      <c r="BZ8666" s="2"/>
      <c r="CA8666" s="2"/>
      <c r="CB8666" s="2"/>
      <c r="CC8666" s="2"/>
      <c r="CD8666" s="2"/>
      <c r="CE8666" s="2"/>
    </row>
    <row r="8667" spans="1:83" s="11" customFormat="1" ht="12.75" customHeight="1" x14ac:dyDescent="0.2">
      <c r="A8667" s="75" t="s">
        <v>13783</v>
      </c>
      <c r="B8667" s="97" t="s">
        <v>11189</v>
      </c>
      <c r="C8667" s="53" t="s">
        <v>4007</v>
      </c>
      <c r="D8667" s="44"/>
      <c r="E8667" s="54"/>
      <c r="F8667" s="55"/>
      <c r="G8667" s="56">
        <v>697.71</v>
      </c>
      <c r="H8667" s="57">
        <f t="shared" si="270"/>
        <v>823.29780000000005</v>
      </c>
      <c r="I8667" s="58">
        <f t="shared" si="271"/>
        <v>0</v>
      </c>
      <c r="J8667" s="59"/>
      <c r="K8667" s="59" t="s">
        <v>6950</v>
      </c>
      <c r="L8667" s="60"/>
      <c r="M8667" s="61"/>
      <c r="N8667" s="6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  <c r="AX8667" s="2"/>
      <c r="AY8667" s="2"/>
      <c r="AZ8667" s="2"/>
      <c r="BA8667" s="2"/>
      <c r="BB8667" s="2"/>
      <c r="BC8667" s="2"/>
      <c r="BD8667" s="2"/>
      <c r="BE8667" s="2"/>
      <c r="BF8667" s="2"/>
      <c r="BG8667" s="2"/>
      <c r="BH8667" s="2"/>
      <c r="BI8667" s="2"/>
      <c r="BJ8667" s="2"/>
      <c r="BK8667" s="2"/>
      <c r="BL8667" s="2"/>
      <c r="BM8667" s="2"/>
      <c r="BN8667" s="2"/>
      <c r="BO8667" s="2"/>
      <c r="BP8667" s="2"/>
      <c r="BQ8667" s="2"/>
      <c r="BR8667" s="2"/>
      <c r="BS8667" s="2"/>
      <c r="BT8667" s="2"/>
      <c r="BU8667" s="2"/>
      <c r="BV8667" s="2"/>
      <c r="BW8667" s="2"/>
      <c r="BX8667" s="2"/>
      <c r="BY8667" s="2"/>
      <c r="BZ8667" s="2"/>
      <c r="CA8667" s="2"/>
      <c r="CB8667" s="2"/>
      <c r="CC8667" s="2"/>
      <c r="CD8667" s="2"/>
      <c r="CE8667" s="2"/>
    </row>
    <row r="8668" spans="1:83" s="11" customFormat="1" ht="12.75" customHeight="1" x14ac:dyDescent="0.2">
      <c r="A8668" s="69" t="s">
        <v>13784</v>
      </c>
      <c r="B8668" s="70" t="s">
        <v>13785</v>
      </c>
      <c r="C8668" s="71" t="s">
        <v>4007</v>
      </c>
      <c r="D8668" s="72" t="s">
        <v>4049</v>
      </c>
      <c r="E8668" s="54"/>
      <c r="F8668" s="55"/>
      <c r="G8668" s="56">
        <v>620</v>
      </c>
      <c r="H8668" s="57">
        <f t="shared" si="270"/>
        <v>731.59999999999991</v>
      </c>
      <c r="I8668" s="58">
        <f t="shared" si="271"/>
        <v>0</v>
      </c>
      <c r="J8668" s="59"/>
      <c r="K8668" s="59" t="s">
        <v>13786</v>
      </c>
      <c r="L8668" s="65"/>
      <c r="M8668" s="61"/>
      <c r="N8668" s="62"/>
      <c r="O8668" s="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  <c r="AR8668" s="12"/>
      <c r="AS8668" s="12"/>
      <c r="AT8668" s="12"/>
      <c r="AU8668" s="12"/>
      <c r="AV8668" s="12"/>
      <c r="AW8668" s="12"/>
      <c r="AX8668" s="12"/>
      <c r="AY8668" s="12"/>
      <c r="AZ8668" s="12"/>
      <c r="BA8668" s="12"/>
      <c r="BB8668" s="12"/>
      <c r="BC8668" s="12"/>
      <c r="BD8668" s="12"/>
      <c r="BE8668" s="12"/>
      <c r="BF8668" s="12"/>
      <c r="BG8668" s="12"/>
      <c r="BH8668" s="12"/>
      <c r="BI8668" s="12"/>
      <c r="BJ8668" s="12"/>
      <c r="BK8668" s="12"/>
      <c r="BL8668" s="12"/>
      <c r="BM8668" s="12"/>
      <c r="BN8668" s="12"/>
      <c r="BO8668" s="12"/>
      <c r="BP8668" s="12"/>
      <c r="BQ8668" s="12"/>
      <c r="BR8668" s="12"/>
      <c r="BS8668" s="12"/>
      <c r="BT8668" s="12"/>
      <c r="BU8668" s="12"/>
      <c r="BV8668" s="12"/>
      <c r="BW8668" s="12"/>
      <c r="BX8668" s="12"/>
      <c r="BY8668" s="12"/>
      <c r="BZ8668" s="12"/>
      <c r="CA8668" s="12"/>
      <c r="CB8668" s="12"/>
      <c r="CC8668" s="12"/>
      <c r="CD8668" s="12"/>
      <c r="CE8668" s="12"/>
    </row>
    <row r="8669" spans="1:83" s="11" customFormat="1" ht="12.75" customHeight="1" x14ac:dyDescent="0.2">
      <c r="A8669" s="78" t="s">
        <v>3929</v>
      </c>
      <c r="B8669" s="9" t="s">
        <v>67</v>
      </c>
      <c r="C8669" s="66" t="s">
        <v>4035</v>
      </c>
      <c r="D8669" s="44" t="s">
        <v>4049</v>
      </c>
      <c r="E8669" s="54"/>
      <c r="F8669" s="55"/>
      <c r="G8669" s="56">
        <v>700000</v>
      </c>
      <c r="H8669" s="57">
        <f t="shared" si="270"/>
        <v>826000</v>
      </c>
      <c r="I8669" s="58">
        <f t="shared" si="271"/>
        <v>0</v>
      </c>
      <c r="J8669" s="59"/>
      <c r="K8669" s="59"/>
      <c r="L8669" s="65">
        <v>6370</v>
      </c>
      <c r="M8669" s="61">
        <v>850</v>
      </c>
      <c r="N8669" s="62"/>
      <c r="O8669" s="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  <c r="AR8669" s="12"/>
      <c r="AS8669" s="12"/>
      <c r="AT8669" s="12"/>
      <c r="AU8669" s="12"/>
      <c r="AV8669" s="12"/>
      <c r="AW8669" s="12"/>
      <c r="AX8669" s="12"/>
      <c r="AY8669" s="12"/>
      <c r="AZ8669" s="12"/>
      <c r="BA8669" s="12"/>
      <c r="BB8669" s="12"/>
      <c r="BC8669" s="12"/>
      <c r="BD8669" s="12"/>
      <c r="BE8669" s="12"/>
      <c r="BF8669" s="12"/>
      <c r="BG8669" s="12"/>
      <c r="BH8669" s="12"/>
      <c r="BI8669" s="12"/>
      <c r="BJ8669" s="12"/>
      <c r="BK8669" s="12"/>
      <c r="BL8669" s="12"/>
      <c r="BM8669" s="12"/>
      <c r="BN8669" s="12"/>
      <c r="BO8669" s="12"/>
      <c r="BP8669" s="12"/>
      <c r="BQ8669" s="12"/>
      <c r="BR8669" s="12"/>
      <c r="BS8669" s="12"/>
      <c r="BT8669" s="12"/>
      <c r="BU8669" s="12"/>
      <c r="BV8669" s="12"/>
      <c r="BW8669" s="12"/>
      <c r="BX8669" s="12"/>
      <c r="BY8669" s="12"/>
      <c r="BZ8669" s="12"/>
      <c r="CA8669" s="12"/>
      <c r="CB8669" s="12"/>
      <c r="CC8669" s="12"/>
      <c r="CD8669" s="12"/>
      <c r="CE8669" s="12"/>
    </row>
    <row r="8670" spans="1:83" s="11" customFormat="1" ht="12.75" customHeight="1" x14ac:dyDescent="0.2">
      <c r="A8670" s="78" t="s">
        <v>13787</v>
      </c>
      <c r="B8670" s="9" t="s">
        <v>67</v>
      </c>
      <c r="C8670" s="66" t="s">
        <v>4035</v>
      </c>
      <c r="D8670" s="44" t="s">
        <v>4049</v>
      </c>
      <c r="E8670" s="54"/>
      <c r="F8670" s="55"/>
      <c r="G8670" s="56">
        <v>795158.75000000012</v>
      </c>
      <c r="H8670" s="57">
        <f t="shared" si="270"/>
        <v>938287.32500000007</v>
      </c>
      <c r="I8670" s="58">
        <f t="shared" si="271"/>
        <v>0</v>
      </c>
      <c r="J8670" s="59"/>
      <c r="K8670" s="59"/>
      <c r="L8670" s="65"/>
      <c r="M8670" s="61"/>
      <c r="N8670" s="62"/>
      <c r="O8670" s="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  <c r="AR8670" s="12"/>
      <c r="AS8670" s="12"/>
      <c r="AT8670" s="12"/>
      <c r="AU8670" s="12"/>
      <c r="AV8670" s="12"/>
      <c r="AW8670" s="12"/>
      <c r="AX8670" s="12"/>
      <c r="AY8670" s="12"/>
      <c r="AZ8670" s="12"/>
      <c r="BA8670" s="12"/>
      <c r="BB8670" s="12"/>
      <c r="BC8670" s="12"/>
      <c r="BD8670" s="12"/>
      <c r="BE8670" s="12"/>
      <c r="BF8670" s="12"/>
      <c r="BG8670" s="12"/>
      <c r="BH8670" s="12"/>
      <c r="BI8670" s="12"/>
      <c r="BJ8670" s="12"/>
      <c r="BK8670" s="12"/>
      <c r="BL8670" s="12"/>
      <c r="BM8670" s="12"/>
      <c r="BN8670" s="12"/>
      <c r="BO8670" s="12"/>
      <c r="BP8670" s="12"/>
      <c r="BQ8670" s="12"/>
      <c r="BR8670" s="12"/>
      <c r="BS8670" s="12"/>
      <c r="BT8670" s="12"/>
      <c r="BU8670" s="12"/>
      <c r="BV8670" s="12"/>
      <c r="BW8670" s="12"/>
      <c r="BX8670" s="12"/>
      <c r="BY8670" s="12"/>
      <c r="BZ8670" s="12"/>
      <c r="CA8670" s="12"/>
      <c r="CB8670" s="12"/>
      <c r="CC8670" s="12"/>
      <c r="CD8670" s="12"/>
      <c r="CE8670" s="12"/>
    </row>
    <row r="8671" spans="1:83" s="11" customFormat="1" ht="12.75" customHeight="1" x14ac:dyDescent="0.2">
      <c r="A8671" s="51" t="s">
        <v>13788</v>
      </c>
      <c r="B8671" s="9" t="s">
        <v>575</v>
      </c>
      <c r="C8671" s="66" t="s">
        <v>4035</v>
      </c>
      <c r="D8671" s="44" t="s">
        <v>4049</v>
      </c>
      <c r="E8671" s="54"/>
      <c r="F8671" s="55"/>
      <c r="G8671" s="56">
        <v>80.680000000000007</v>
      </c>
      <c r="H8671" s="57">
        <f t="shared" si="270"/>
        <v>95.202399999999997</v>
      </c>
      <c r="I8671" s="58">
        <f t="shared" si="271"/>
        <v>0</v>
      </c>
      <c r="J8671" s="59"/>
      <c r="K8671" s="59"/>
      <c r="L8671" s="60"/>
      <c r="M8671" s="61"/>
      <c r="N8671" s="62"/>
      <c r="O8671" s="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  <c r="AR8671" s="12"/>
      <c r="AS8671" s="12"/>
      <c r="AT8671" s="12"/>
      <c r="AU8671" s="12"/>
      <c r="AV8671" s="12"/>
      <c r="AW8671" s="12"/>
      <c r="AX8671" s="12"/>
      <c r="AY8671" s="12"/>
      <c r="AZ8671" s="12"/>
      <c r="BA8671" s="12"/>
      <c r="BB8671" s="12"/>
      <c r="BC8671" s="12"/>
      <c r="BD8671" s="12"/>
      <c r="BE8671" s="12"/>
      <c r="BF8671" s="12"/>
      <c r="BG8671" s="12"/>
      <c r="BH8671" s="12"/>
      <c r="BI8671" s="12"/>
      <c r="BJ8671" s="12"/>
      <c r="BK8671" s="12"/>
      <c r="BL8671" s="12"/>
      <c r="BM8671" s="12"/>
      <c r="BN8671" s="12"/>
      <c r="BO8671" s="12"/>
      <c r="BP8671" s="12"/>
      <c r="BQ8671" s="12"/>
      <c r="BR8671" s="12"/>
      <c r="BS8671" s="12"/>
      <c r="BT8671" s="12"/>
      <c r="BU8671" s="12"/>
      <c r="BV8671" s="12"/>
      <c r="BW8671" s="12"/>
      <c r="BX8671" s="12"/>
      <c r="BY8671" s="12"/>
      <c r="BZ8671" s="12"/>
      <c r="CA8671" s="12"/>
      <c r="CB8671" s="12"/>
      <c r="CC8671" s="12"/>
      <c r="CD8671" s="12"/>
      <c r="CE8671" s="12"/>
    </row>
    <row r="8672" spans="1:83" s="11" customFormat="1" ht="12.75" customHeight="1" x14ac:dyDescent="0.2">
      <c r="A8672" s="51" t="s">
        <v>13789</v>
      </c>
      <c r="B8672" s="9" t="s">
        <v>77</v>
      </c>
      <c r="C8672" s="66" t="s">
        <v>4035</v>
      </c>
      <c r="D8672" s="44" t="s">
        <v>4049</v>
      </c>
      <c r="E8672" s="54"/>
      <c r="F8672" s="55"/>
      <c r="G8672" s="56">
        <v>1029.28</v>
      </c>
      <c r="H8672" s="57">
        <f t="shared" si="270"/>
        <v>1214.5503999999999</v>
      </c>
      <c r="I8672" s="58">
        <f t="shared" si="271"/>
        <v>0</v>
      </c>
      <c r="J8672" s="59"/>
      <c r="K8672" s="59"/>
      <c r="L8672" s="60" t="s">
        <v>4029</v>
      </c>
      <c r="M8672" s="61"/>
      <c r="N8672" s="62"/>
      <c r="O8672" s="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  <c r="AR8672" s="12"/>
      <c r="AS8672" s="12"/>
      <c r="AT8672" s="12"/>
      <c r="AU8672" s="12"/>
      <c r="AV8672" s="12"/>
      <c r="AW8672" s="12"/>
      <c r="AX8672" s="12"/>
      <c r="AY8672" s="12"/>
      <c r="AZ8672" s="12"/>
      <c r="BA8672" s="12"/>
      <c r="BB8672" s="12"/>
      <c r="BC8672" s="12"/>
      <c r="BD8672" s="12"/>
      <c r="BE8672" s="12"/>
      <c r="BF8672" s="12"/>
      <c r="BG8672" s="12"/>
      <c r="BH8672" s="12"/>
      <c r="BI8672" s="12"/>
      <c r="BJ8672" s="12"/>
      <c r="BK8672" s="12"/>
      <c r="BL8672" s="12"/>
      <c r="BM8672" s="12"/>
      <c r="BN8672" s="12"/>
      <c r="BO8672" s="12"/>
      <c r="BP8672" s="12"/>
      <c r="BQ8672" s="12"/>
      <c r="BR8672" s="12"/>
      <c r="BS8672" s="12"/>
      <c r="BT8672" s="12"/>
      <c r="BU8672" s="12"/>
      <c r="BV8672" s="12"/>
      <c r="BW8672" s="12"/>
      <c r="BX8672" s="12"/>
      <c r="BY8672" s="12"/>
      <c r="BZ8672" s="12"/>
      <c r="CA8672" s="12"/>
      <c r="CB8672" s="12"/>
      <c r="CC8672" s="12"/>
      <c r="CD8672" s="12"/>
      <c r="CE8672" s="12"/>
    </row>
    <row r="8673" spans="1:83" s="11" customFormat="1" ht="12.75" customHeight="1" x14ac:dyDescent="0.2">
      <c r="A8673" s="51" t="s">
        <v>13790</v>
      </c>
      <c r="B8673" s="9" t="s">
        <v>13791</v>
      </c>
      <c r="C8673" s="66" t="s">
        <v>4035</v>
      </c>
      <c r="D8673" s="44" t="s">
        <v>4049</v>
      </c>
      <c r="E8673" s="54"/>
      <c r="F8673" s="55"/>
      <c r="G8673" s="56">
        <v>3815.8</v>
      </c>
      <c r="H8673" s="57">
        <f t="shared" si="270"/>
        <v>4502.6440000000002</v>
      </c>
      <c r="I8673" s="58">
        <f t="shared" si="271"/>
        <v>0</v>
      </c>
      <c r="J8673" s="59"/>
      <c r="K8673" s="59"/>
      <c r="L8673" s="60"/>
      <c r="M8673" s="61"/>
      <c r="N8673" s="62"/>
      <c r="O8673" s="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  <c r="AR8673" s="12"/>
      <c r="AS8673" s="12"/>
      <c r="AT8673" s="12"/>
      <c r="AU8673" s="12"/>
      <c r="AV8673" s="12"/>
      <c r="AW8673" s="12"/>
      <c r="AX8673" s="12"/>
      <c r="AY8673" s="12"/>
      <c r="AZ8673" s="12"/>
      <c r="BA8673" s="12"/>
      <c r="BB8673" s="12"/>
      <c r="BC8673" s="12"/>
      <c r="BD8673" s="12"/>
      <c r="BE8673" s="12"/>
      <c r="BF8673" s="12"/>
      <c r="BG8673" s="12"/>
      <c r="BH8673" s="12"/>
      <c r="BI8673" s="12"/>
      <c r="BJ8673" s="12"/>
      <c r="BK8673" s="12"/>
      <c r="BL8673" s="12"/>
      <c r="BM8673" s="12"/>
      <c r="BN8673" s="12"/>
      <c r="BO8673" s="12"/>
      <c r="BP8673" s="12"/>
      <c r="BQ8673" s="12"/>
      <c r="BR8673" s="12"/>
      <c r="BS8673" s="12"/>
      <c r="BT8673" s="12"/>
      <c r="BU8673" s="12"/>
      <c r="BV8673" s="12"/>
      <c r="BW8673" s="12"/>
      <c r="BX8673" s="12"/>
      <c r="BY8673" s="12"/>
      <c r="BZ8673" s="12"/>
      <c r="CA8673" s="12"/>
      <c r="CB8673" s="12"/>
      <c r="CC8673" s="12"/>
      <c r="CD8673" s="12"/>
      <c r="CE8673" s="12"/>
    </row>
    <row r="8674" spans="1:83" s="11" customFormat="1" ht="12.75" customHeight="1" x14ac:dyDescent="0.2">
      <c r="A8674" s="51" t="s">
        <v>13792</v>
      </c>
      <c r="B8674" s="9" t="s">
        <v>9813</v>
      </c>
      <c r="C8674" s="66" t="s">
        <v>4035</v>
      </c>
      <c r="D8674" s="44" t="s">
        <v>4049</v>
      </c>
      <c r="E8674" s="54"/>
      <c r="F8674" s="55"/>
      <c r="G8674" s="56">
        <v>2736.19</v>
      </c>
      <c r="H8674" s="57">
        <f t="shared" si="270"/>
        <v>3228.7041999999997</v>
      </c>
      <c r="I8674" s="58">
        <f t="shared" si="271"/>
        <v>0</v>
      </c>
      <c r="J8674" s="59"/>
      <c r="K8674" s="59"/>
      <c r="L8674" s="60"/>
      <c r="M8674" s="61"/>
      <c r="N8674" s="62"/>
      <c r="O8674" s="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  <c r="AR8674" s="12"/>
      <c r="AS8674" s="12"/>
      <c r="AT8674" s="12"/>
      <c r="AU8674" s="12"/>
      <c r="AV8674" s="12"/>
      <c r="AW8674" s="12"/>
      <c r="AX8674" s="12"/>
      <c r="AY8674" s="12"/>
      <c r="AZ8674" s="12"/>
      <c r="BA8674" s="12"/>
      <c r="BB8674" s="12"/>
      <c r="BC8674" s="12"/>
      <c r="BD8674" s="12"/>
      <c r="BE8674" s="12"/>
      <c r="BF8674" s="12"/>
      <c r="BG8674" s="12"/>
      <c r="BH8674" s="12"/>
      <c r="BI8674" s="12"/>
      <c r="BJ8674" s="12"/>
      <c r="BK8674" s="12"/>
      <c r="BL8674" s="12"/>
      <c r="BM8674" s="12"/>
      <c r="BN8674" s="12"/>
      <c r="BO8674" s="12"/>
      <c r="BP8674" s="12"/>
      <c r="BQ8674" s="12"/>
      <c r="BR8674" s="12"/>
      <c r="BS8674" s="12"/>
      <c r="BT8674" s="12"/>
      <c r="BU8674" s="12"/>
      <c r="BV8674" s="12"/>
      <c r="BW8674" s="12"/>
      <c r="BX8674" s="12"/>
      <c r="BY8674" s="12"/>
      <c r="BZ8674" s="12"/>
      <c r="CA8674" s="12"/>
      <c r="CB8674" s="12"/>
      <c r="CC8674" s="12"/>
      <c r="CD8674" s="12"/>
      <c r="CE8674" s="12"/>
    </row>
    <row r="8675" spans="1:83" s="11" customFormat="1" ht="12.75" customHeight="1" x14ac:dyDescent="0.2">
      <c r="A8675" s="69" t="s">
        <v>13793</v>
      </c>
      <c r="B8675" s="9" t="s">
        <v>11083</v>
      </c>
      <c r="C8675" s="66" t="s">
        <v>4035</v>
      </c>
      <c r="D8675" s="44"/>
      <c r="E8675" s="54"/>
      <c r="F8675" s="55"/>
      <c r="G8675" s="56">
        <v>30000</v>
      </c>
      <c r="H8675" s="57">
        <f t="shared" si="270"/>
        <v>35400</v>
      </c>
      <c r="I8675" s="58">
        <f t="shared" si="271"/>
        <v>0</v>
      </c>
      <c r="J8675" s="59"/>
      <c r="K8675" s="59"/>
      <c r="L8675" s="60"/>
      <c r="M8675" s="61"/>
      <c r="N8675" s="62"/>
      <c r="O8675" s="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  <c r="AR8675" s="12"/>
      <c r="AS8675" s="12"/>
      <c r="AT8675" s="12"/>
      <c r="AU8675" s="12"/>
      <c r="AV8675" s="12"/>
      <c r="AW8675" s="12"/>
      <c r="AX8675" s="12"/>
      <c r="AY8675" s="12"/>
      <c r="AZ8675" s="12"/>
      <c r="BA8675" s="12"/>
      <c r="BB8675" s="12"/>
      <c r="BC8675" s="12"/>
      <c r="BD8675" s="12"/>
      <c r="BE8675" s="12"/>
      <c r="BF8675" s="12"/>
      <c r="BG8675" s="12"/>
      <c r="BH8675" s="12"/>
      <c r="BI8675" s="12"/>
      <c r="BJ8675" s="12"/>
      <c r="BK8675" s="12"/>
      <c r="BL8675" s="12"/>
      <c r="BM8675" s="12"/>
      <c r="BN8675" s="12"/>
      <c r="BO8675" s="12"/>
      <c r="BP8675" s="12"/>
      <c r="BQ8675" s="12"/>
      <c r="BR8675" s="12"/>
      <c r="BS8675" s="12"/>
      <c r="BT8675" s="12"/>
      <c r="BU8675" s="12"/>
      <c r="BV8675" s="12"/>
      <c r="BW8675" s="12"/>
      <c r="BX8675" s="12"/>
      <c r="BY8675" s="12"/>
      <c r="BZ8675" s="12"/>
      <c r="CA8675" s="12"/>
      <c r="CB8675" s="12"/>
      <c r="CC8675" s="12"/>
      <c r="CD8675" s="12"/>
      <c r="CE8675" s="12"/>
    </row>
    <row r="8676" spans="1:83" s="11" customFormat="1" ht="12.75" customHeight="1" x14ac:dyDescent="0.2">
      <c r="A8676" s="51" t="s">
        <v>3930</v>
      </c>
      <c r="B8676" s="9" t="s">
        <v>1325</v>
      </c>
      <c r="C8676" s="66" t="s">
        <v>4035</v>
      </c>
      <c r="D8676" s="44" t="s">
        <v>5082</v>
      </c>
      <c r="E8676" s="54"/>
      <c r="F8676" s="55"/>
      <c r="G8676" s="56">
        <v>2815.79</v>
      </c>
      <c r="H8676" s="57">
        <f t="shared" si="270"/>
        <v>3322.6321999999996</v>
      </c>
      <c r="I8676" s="58">
        <f t="shared" si="271"/>
        <v>0</v>
      </c>
      <c r="J8676" s="59" t="s">
        <v>4027</v>
      </c>
      <c r="K8676" s="59"/>
      <c r="L8676" s="73" t="s">
        <v>13794</v>
      </c>
      <c r="M8676" s="61">
        <v>1.4</v>
      </c>
      <c r="N8676" s="62"/>
      <c r="O8676" s="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  <c r="AR8676" s="12"/>
      <c r="AS8676" s="12"/>
      <c r="AT8676" s="12"/>
      <c r="AU8676" s="12"/>
      <c r="AV8676" s="12"/>
      <c r="AW8676" s="12"/>
      <c r="AX8676" s="12"/>
      <c r="AY8676" s="12"/>
      <c r="AZ8676" s="12"/>
      <c r="BA8676" s="12"/>
      <c r="BB8676" s="12"/>
      <c r="BC8676" s="12"/>
      <c r="BD8676" s="12"/>
      <c r="BE8676" s="12"/>
      <c r="BF8676" s="12"/>
      <c r="BG8676" s="12"/>
      <c r="BH8676" s="12"/>
      <c r="BI8676" s="12"/>
      <c r="BJ8676" s="12"/>
      <c r="BK8676" s="12"/>
      <c r="BL8676" s="12"/>
      <c r="BM8676" s="12"/>
      <c r="BN8676" s="12"/>
      <c r="BO8676" s="12"/>
      <c r="BP8676" s="12"/>
      <c r="BQ8676" s="12"/>
      <c r="BR8676" s="12"/>
      <c r="BS8676" s="12"/>
      <c r="BT8676" s="12"/>
      <c r="BU8676" s="12"/>
      <c r="BV8676" s="12"/>
      <c r="BW8676" s="12"/>
      <c r="BX8676" s="12"/>
      <c r="BY8676" s="12"/>
      <c r="BZ8676" s="12"/>
      <c r="CA8676" s="12"/>
      <c r="CB8676" s="12"/>
      <c r="CC8676" s="12"/>
      <c r="CD8676" s="12"/>
      <c r="CE8676" s="12"/>
    </row>
    <row r="8677" spans="1:83" s="11" customFormat="1" ht="12.75" customHeight="1" x14ac:dyDescent="0.2">
      <c r="A8677" s="64" t="s">
        <v>13795</v>
      </c>
      <c r="B8677" s="9" t="s">
        <v>689</v>
      </c>
      <c r="C8677" s="53" t="s">
        <v>4007</v>
      </c>
      <c r="D8677" s="44" t="s">
        <v>4945</v>
      </c>
      <c r="E8677" s="54"/>
      <c r="F8677" s="55"/>
      <c r="G8677" s="56">
        <v>7580.39</v>
      </c>
      <c r="H8677" s="57">
        <f t="shared" si="270"/>
        <v>8944.8601999999992</v>
      </c>
      <c r="I8677" s="58">
        <f t="shared" si="271"/>
        <v>0</v>
      </c>
      <c r="J8677" s="59"/>
      <c r="K8677" s="59" t="s">
        <v>6950</v>
      </c>
      <c r="L8677" s="60" t="s">
        <v>4119</v>
      </c>
      <c r="M8677" s="61">
        <v>4</v>
      </c>
      <c r="N8677" s="62"/>
      <c r="O8677" s="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  <c r="AR8677" s="12"/>
      <c r="AS8677" s="12"/>
      <c r="AT8677" s="12"/>
      <c r="AU8677" s="12"/>
      <c r="AV8677" s="12"/>
      <c r="AW8677" s="12"/>
      <c r="AX8677" s="12"/>
      <c r="AY8677" s="12"/>
      <c r="AZ8677" s="12"/>
      <c r="BA8677" s="12"/>
      <c r="BB8677" s="12"/>
      <c r="BC8677" s="12"/>
      <c r="BD8677" s="12"/>
      <c r="BE8677" s="12"/>
      <c r="BF8677" s="12"/>
      <c r="BG8677" s="12"/>
      <c r="BH8677" s="12"/>
      <c r="BI8677" s="12"/>
      <c r="BJ8677" s="12"/>
      <c r="BK8677" s="12"/>
      <c r="BL8677" s="12"/>
      <c r="BM8677" s="12"/>
      <c r="BN8677" s="12"/>
      <c r="BO8677" s="12"/>
      <c r="BP8677" s="12"/>
      <c r="BQ8677" s="12"/>
      <c r="BR8677" s="12"/>
      <c r="BS8677" s="12"/>
      <c r="BT8677" s="12"/>
      <c r="BU8677" s="12"/>
      <c r="BV8677" s="12"/>
      <c r="BW8677" s="12"/>
      <c r="BX8677" s="12"/>
      <c r="BY8677" s="12"/>
      <c r="BZ8677" s="12"/>
      <c r="CA8677" s="12"/>
      <c r="CB8677" s="12"/>
      <c r="CC8677" s="12"/>
      <c r="CD8677" s="12"/>
      <c r="CE8677" s="12"/>
    </row>
    <row r="8678" spans="1:83" s="11" customFormat="1" ht="12.75" customHeight="1" x14ac:dyDescent="0.2">
      <c r="A8678" s="64" t="s">
        <v>13796</v>
      </c>
      <c r="B8678" s="9" t="s">
        <v>690</v>
      </c>
      <c r="C8678" s="53" t="s">
        <v>4007</v>
      </c>
      <c r="D8678" s="44" t="s">
        <v>4945</v>
      </c>
      <c r="E8678" s="54"/>
      <c r="F8678" s="55"/>
      <c r="G8678" s="56">
        <v>7568.83</v>
      </c>
      <c r="H8678" s="57">
        <f t="shared" si="270"/>
        <v>8931.2194</v>
      </c>
      <c r="I8678" s="58">
        <f t="shared" si="271"/>
        <v>0</v>
      </c>
      <c r="J8678" s="59"/>
      <c r="K8678" s="59" t="s">
        <v>6950</v>
      </c>
      <c r="L8678" s="60" t="s">
        <v>4119</v>
      </c>
      <c r="M8678" s="61">
        <v>4</v>
      </c>
      <c r="N8678" s="62"/>
      <c r="O8678" s="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  <c r="AR8678" s="12"/>
      <c r="AS8678" s="12"/>
      <c r="AT8678" s="12"/>
      <c r="AU8678" s="12"/>
      <c r="AV8678" s="12"/>
      <c r="AW8678" s="12"/>
      <c r="AX8678" s="12"/>
      <c r="AY8678" s="12"/>
      <c r="AZ8678" s="12"/>
      <c r="BA8678" s="12"/>
      <c r="BB8678" s="12"/>
      <c r="BC8678" s="12"/>
      <c r="BD8678" s="12"/>
      <c r="BE8678" s="12"/>
      <c r="BF8678" s="12"/>
      <c r="BG8678" s="12"/>
      <c r="BH8678" s="12"/>
      <c r="BI8678" s="12"/>
      <c r="BJ8678" s="12"/>
      <c r="BK8678" s="12"/>
      <c r="BL8678" s="12"/>
      <c r="BM8678" s="12"/>
      <c r="BN8678" s="12"/>
      <c r="BO8678" s="12"/>
      <c r="BP8678" s="12"/>
      <c r="BQ8678" s="12"/>
      <c r="BR8678" s="12"/>
      <c r="BS8678" s="12"/>
      <c r="BT8678" s="12"/>
      <c r="BU8678" s="12"/>
      <c r="BV8678" s="12"/>
      <c r="BW8678" s="12"/>
      <c r="BX8678" s="12"/>
      <c r="BY8678" s="12"/>
      <c r="BZ8678" s="12"/>
      <c r="CA8678" s="12"/>
      <c r="CB8678" s="12"/>
      <c r="CC8678" s="12"/>
      <c r="CD8678" s="12"/>
      <c r="CE8678" s="12"/>
    </row>
    <row r="8679" spans="1:83" s="11" customFormat="1" ht="12.75" customHeight="1" x14ac:dyDescent="0.2">
      <c r="A8679" s="64" t="s">
        <v>13797</v>
      </c>
      <c r="B8679" s="9" t="s">
        <v>13798</v>
      </c>
      <c r="C8679" s="66" t="s">
        <v>4035</v>
      </c>
      <c r="D8679" s="44" t="s">
        <v>4945</v>
      </c>
      <c r="E8679" s="54"/>
      <c r="F8679" s="55"/>
      <c r="G8679" s="56">
        <v>2481.92</v>
      </c>
      <c r="H8679" s="57">
        <f t="shared" si="270"/>
        <v>2928.6655999999998</v>
      </c>
      <c r="I8679" s="58">
        <f t="shared" si="271"/>
        <v>0</v>
      </c>
      <c r="J8679" s="59"/>
      <c r="K8679" s="59"/>
      <c r="L8679" s="60"/>
      <c r="M8679" s="61"/>
      <c r="N8679" s="62"/>
      <c r="O8679" s="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  <c r="AR8679" s="12"/>
      <c r="AS8679" s="12"/>
      <c r="AT8679" s="12"/>
      <c r="AU8679" s="12"/>
      <c r="AV8679" s="12"/>
      <c r="AW8679" s="12"/>
      <c r="AX8679" s="12"/>
      <c r="AY8679" s="12"/>
      <c r="AZ8679" s="12"/>
      <c r="BA8679" s="12"/>
      <c r="BB8679" s="12"/>
      <c r="BC8679" s="12"/>
      <c r="BD8679" s="12"/>
      <c r="BE8679" s="12"/>
      <c r="BF8679" s="12"/>
      <c r="BG8679" s="12"/>
      <c r="BH8679" s="12"/>
      <c r="BI8679" s="12"/>
      <c r="BJ8679" s="12"/>
      <c r="BK8679" s="12"/>
      <c r="BL8679" s="12"/>
      <c r="BM8679" s="12"/>
      <c r="BN8679" s="12"/>
      <c r="BO8679" s="12"/>
      <c r="BP8679" s="12"/>
      <c r="BQ8679" s="12"/>
      <c r="BR8679" s="12"/>
      <c r="BS8679" s="12"/>
      <c r="BT8679" s="12"/>
      <c r="BU8679" s="12"/>
      <c r="BV8679" s="12"/>
      <c r="BW8679" s="12"/>
      <c r="BX8679" s="12"/>
      <c r="BY8679" s="12"/>
      <c r="BZ8679" s="12"/>
      <c r="CA8679" s="12"/>
      <c r="CB8679" s="12"/>
      <c r="CC8679" s="12"/>
      <c r="CD8679" s="12"/>
      <c r="CE8679" s="12"/>
    </row>
    <row r="8680" spans="1:83" s="11" customFormat="1" ht="12.75" customHeight="1" x14ac:dyDescent="0.2">
      <c r="A8680" s="64" t="s">
        <v>13799</v>
      </c>
      <c r="B8680" s="9" t="s">
        <v>13800</v>
      </c>
      <c r="C8680" s="66" t="s">
        <v>4035</v>
      </c>
      <c r="D8680" s="44" t="s">
        <v>4945</v>
      </c>
      <c r="E8680" s="54"/>
      <c r="F8680" s="55"/>
      <c r="G8680" s="56">
        <v>2481.92</v>
      </c>
      <c r="H8680" s="57">
        <f t="shared" si="270"/>
        <v>2928.6655999999998</v>
      </c>
      <c r="I8680" s="58">
        <f t="shared" si="271"/>
        <v>0</v>
      </c>
      <c r="J8680" s="59"/>
      <c r="K8680" s="59"/>
      <c r="L8680" s="60"/>
      <c r="M8680" s="61"/>
      <c r="N8680" s="62"/>
      <c r="O8680" s="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  <c r="AR8680" s="12"/>
      <c r="AS8680" s="12"/>
      <c r="AT8680" s="12"/>
      <c r="AU8680" s="12"/>
      <c r="AV8680" s="12"/>
      <c r="AW8680" s="12"/>
      <c r="AX8680" s="12"/>
      <c r="AY8680" s="12"/>
      <c r="AZ8680" s="12"/>
      <c r="BA8680" s="12"/>
      <c r="BB8680" s="12"/>
      <c r="BC8680" s="12"/>
      <c r="BD8680" s="12"/>
      <c r="BE8680" s="12"/>
      <c r="BF8680" s="12"/>
      <c r="BG8680" s="12"/>
      <c r="BH8680" s="12"/>
      <c r="BI8680" s="12"/>
      <c r="BJ8680" s="12"/>
      <c r="BK8680" s="12"/>
      <c r="BL8680" s="12"/>
      <c r="BM8680" s="12"/>
      <c r="BN8680" s="12"/>
      <c r="BO8680" s="12"/>
      <c r="BP8680" s="12"/>
      <c r="BQ8680" s="12"/>
      <c r="BR8680" s="12"/>
      <c r="BS8680" s="12"/>
      <c r="BT8680" s="12"/>
      <c r="BU8680" s="12"/>
      <c r="BV8680" s="12"/>
      <c r="BW8680" s="12"/>
      <c r="BX8680" s="12"/>
      <c r="BY8680" s="12"/>
      <c r="BZ8680" s="12"/>
      <c r="CA8680" s="12"/>
      <c r="CB8680" s="12"/>
      <c r="CC8680" s="12"/>
      <c r="CD8680" s="12"/>
      <c r="CE8680" s="12"/>
    </row>
    <row r="8681" spans="1:83" s="11" customFormat="1" ht="12.75" customHeight="1" x14ac:dyDescent="0.2">
      <c r="A8681" s="64" t="s">
        <v>13801</v>
      </c>
      <c r="B8681" s="9" t="s">
        <v>9877</v>
      </c>
      <c r="C8681" s="53" t="s">
        <v>4007</v>
      </c>
      <c r="D8681" s="44" t="s">
        <v>4945</v>
      </c>
      <c r="E8681" s="54"/>
      <c r="F8681" s="55"/>
      <c r="G8681" s="56">
        <v>6235.29</v>
      </c>
      <c r="H8681" s="57">
        <f t="shared" si="270"/>
        <v>7357.6421999999993</v>
      </c>
      <c r="I8681" s="58">
        <f t="shared" si="271"/>
        <v>0</v>
      </c>
      <c r="J8681" s="59"/>
      <c r="K8681" s="59" t="s">
        <v>6950</v>
      </c>
      <c r="L8681" s="73" t="s">
        <v>13802</v>
      </c>
      <c r="M8681" s="61">
        <v>5</v>
      </c>
      <c r="N8681" s="62"/>
      <c r="O8681" s="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  <c r="AR8681" s="12"/>
      <c r="AS8681" s="12"/>
      <c r="AT8681" s="12"/>
      <c r="AU8681" s="12"/>
      <c r="AV8681" s="12"/>
      <c r="AW8681" s="12"/>
      <c r="AX8681" s="12"/>
      <c r="AY8681" s="12"/>
      <c r="AZ8681" s="12"/>
      <c r="BA8681" s="12"/>
      <c r="BB8681" s="12"/>
      <c r="BC8681" s="12"/>
      <c r="BD8681" s="12"/>
      <c r="BE8681" s="12"/>
      <c r="BF8681" s="12"/>
      <c r="BG8681" s="12"/>
      <c r="BH8681" s="12"/>
      <c r="BI8681" s="12"/>
      <c r="BJ8681" s="12"/>
      <c r="BK8681" s="12"/>
      <c r="BL8681" s="12"/>
      <c r="BM8681" s="12"/>
      <c r="BN8681" s="12"/>
      <c r="BO8681" s="12"/>
      <c r="BP8681" s="12"/>
      <c r="BQ8681" s="12"/>
      <c r="BR8681" s="12"/>
      <c r="BS8681" s="12"/>
      <c r="BT8681" s="12"/>
      <c r="BU8681" s="12"/>
      <c r="BV8681" s="12"/>
      <c r="BW8681" s="12"/>
      <c r="BX8681" s="12"/>
      <c r="BY8681" s="12"/>
      <c r="BZ8681" s="12"/>
      <c r="CA8681" s="12"/>
      <c r="CB8681" s="12"/>
      <c r="CC8681" s="12"/>
      <c r="CD8681" s="12"/>
      <c r="CE8681" s="12"/>
    </row>
    <row r="8682" spans="1:83" s="11" customFormat="1" ht="12.75" customHeight="1" x14ac:dyDescent="0.2">
      <c r="A8682" s="64" t="s">
        <v>13803</v>
      </c>
      <c r="B8682" s="9" t="s">
        <v>9879</v>
      </c>
      <c r="C8682" s="53" t="s">
        <v>4007</v>
      </c>
      <c r="D8682" s="44" t="s">
        <v>4945</v>
      </c>
      <c r="E8682" s="54"/>
      <c r="F8682" s="55"/>
      <c r="G8682" s="56">
        <v>4375.1099999999997</v>
      </c>
      <c r="H8682" s="57">
        <f t="shared" si="270"/>
        <v>5162.6297999999997</v>
      </c>
      <c r="I8682" s="58">
        <f t="shared" si="271"/>
        <v>0</v>
      </c>
      <c r="J8682" s="59"/>
      <c r="K8682" s="59" t="s">
        <v>10069</v>
      </c>
      <c r="L8682" s="60" t="s">
        <v>4029</v>
      </c>
      <c r="M8682" s="61"/>
      <c r="N8682" s="62"/>
      <c r="O8682" s="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  <c r="AR8682" s="12"/>
      <c r="AS8682" s="12"/>
      <c r="AT8682" s="12"/>
      <c r="AU8682" s="12"/>
      <c r="AV8682" s="12"/>
      <c r="AW8682" s="12"/>
      <c r="AX8682" s="12"/>
      <c r="AY8682" s="12"/>
      <c r="AZ8682" s="12"/>
      <c r="BA8682" s="12"/>
      <c r="BB8682" s="12"/>
      <c r="BC8682" s="12"/>
      <c r="BD8682" s="12"/>
      <c r="BE8682" s="12"/>
      <c r="BF8682" s="12"/>
      <c r="BG8682" s="12"/>
      <c r="BH8682" s="12"/>
      <c r="BI8682" s="12"/>
      <c r="BJ8682" s="12"/>
      <c r="BK8682" s="12"/>
      <c r="BL8682" s="12"/>
      <c r="BM8682" s="12"/>
      <c r="BN8682" s="12"/>
      <c r="BO8682" s="12"/>
      <c r="BP8682" s="12"/>
      <c r="BQ8682" s="12"/>
      <c r="BR8682" s="12"/>
      <c r="BS8682" s="12"/>
      <c r="BT8682" s="12"/>
      <c r="BU8682" s="12"/>
      <c r="BV8682" s="12"/>
      <c r="BW8682" s="12"/>
      <c r="BX8682" s="12"/>
      <c r="BY8682" s="12"/>
      <c r="BZ8682" s="12"/>
      <c r="CA8682" s="12"/>
      <c r="CB8682" s="12"/>
      <c r="CC8682" s="12"/>
      <c r="CD8682" s="12"/>
      <c r="CE8682" s="12"/>
    </row>
    <row r="8683" spans="1:83" s="11" customFormat="1" ht="12.75" customHeight="1" x14ac:dyDescent="0.2">
      <c r="A8683" s="69" t="s">
        <v>13804</v>
      </c>
      <c r="B8683" s="70" t="s">
        <v>9879</v>
      </c>
      <c r="C8683" s="71" t="s">
        <v>4007</v>
      </c>
      <c r="D8683" s="72" t="s">
        <v>4945</v>
      </c>
      <c r="E8683" s="54"/>
      <c r="F8683" s="55"/>
      <c r="G8683" s="56">
        <v>6235.29</v>
      </c>
      <c r="H8683" s="57">
        <f t="shared" si="270"/>
        <v>7357.6421999999993</v>
      </c>
      <c r="I8683" s="58">
        <f t="shared" si="271"/>
        <v>0</v>
      </c>
      <c r="J8683" s="59"/>
      <c r="K8683" s="59" t="s">
        <v>6950</v>
      </c>
      <c r="L8683" s="73" t="s">
        <v>13802</v>
      </c>
      <c r="M8683" s="61">
        <v>5</v>
      </c>
      <c r="N8683" s="62"/>
      <c r="O8683" s="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  <c r="AR8683" s="12"/>
      <c r="AS8683" s="12"/>
      <c r="AT8683" s="12"/>
      <c r="AU8683" s="12"/>
      <c r="AV8683" s="12"/>
      <c r="AW8683" s="12"/>
      <c r="AX8683" s="12"/>
      <c r="AY8683" s="12"/>
      <c r="AZ8683" s="12"/>
      <c r="BA8683" s="12"/>
      <c r="BB8683" s="12"/>
      <c r="BC8683" s="12"/>
      <c r="BD8683" s="12"/>
      <c r="BE8683" s="12"/>
      <c r="BF8683" s="12"/>
      <c r="BG8683" s="12"/>
      <c r="BH8683" s="12"/>
      <c r="BI8683" s="12"/>
      <c r="BJ8683" s="12"/>
      <c r="BK8683" s="12"/>
      <c r="BL8683" s="12"/>
      <c r="BM8683" s="12"/>
      <c r="BN8683" s="12"/>
      <c r="BO8683" s="12"/>
      <c r="BP8683" s="12"/>
      <c r="BQ8683" s="12"/>
      <c r="BR8683" s="12"/>
      <c r="BS8683" s="12"/>
      <c r="BT8683" s="12"/>
      <c r="BU8683" s="12"/>
      <c r="BV8683" s="12"/>
      <c r="BW8683" s="12"/>
      <c r="BX8683" s="12"/>
      <c r="BY8683" s="12"/>
      <c r="BZ8683" s="12"/>
      <c r="CA8683" s="12"/>
      <c r="CB8683" s="12"/>
      <c r="CC8683" s="12"/>
      <c r="CD8683" s="12"/>
      <c r="CE8683" s="12"/>
    </row>
    <row r="8684" spans="1:83" s="11" customFormat="1" ht="12.75" customHeight="1" x14ac:dyDescent="0.2">
      <c r="A8684" s="64" t="s">
        <v>13805</v>
      </c>
      <c r="B8684" s="9" t="s">
        <v>11085</v>
      </c>
      <c r="C8684" s="66" t="s">
        <v>4035</v>
      </c>
      <c r="D8684" s="44" t="s">
        <v>4945</v>
      </c>
      <c r="E8684" s="54"/>
      <c r="F8684" s="55"/>
      <c r="G8684" s="56">
        <v>870</v>
      </c>
      <c r="H8684" s="57">
        <f t="shared" si="270"/>
        <v>1026.5999999999999</v>
      </c>
      <c r="I8684" s="58">
        <f t="shared" si="271"/>
        <v>0</v>
      </c>
      <c r="J8684" s="59"/>
      <c r="K8684" s="59"/>
      <c r="L8684" s="73"/>
      <c r="M8684" s="61"/>
      <c r="N8684" s="62"/>
      <c r="O8684" s="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  <c r="AR8684" s="12"/>
      <c r="AS8684" s="12"/>
      <c r="AT8684" s="12"/>
      <c r="AU8684" s="12"/>
      <c r="AV8684" s="12"/>
      <c r="AW8684" s="12"/>
      <c r="AX8684" s="12"/>
      <c r="AY8684" s="12"/>
      <c r="AZ8684" s="12"/>
      <c r="BA8684" s="12"/>
      <c r="BB8684" s="12"/>
      <c r="BC8684" s="12"/>
      <c r="BD8684" s="12"/>
      <c r="BE8684" s="12"/>
      <c r="BF8684" s="12"/>
      <c r="BG8684" s="12"/>
      <c r="BH8684" s="12"/>
      <c r="BI8684" s="12"/>
      <c r="BJ8684" s="12"/>
      <c r="BK8684" s="12"/>
      <c r="BL8684" s="12"/>
      <c r="BM8684" s="12"/>
      <c r="BN8684" s="12"/>
      <c r="BO8684" s="12"/>
      <c r="BP8684" s="12"/>
      <c r="BQ8684" s="12"/>
      <c r="BR8684" s="12"/>
      <c r="BS8684" s="12"/>
      <c r="BT8684" s="12"/>
      <c r="BU8684" s="12"/>
      <c r="BV8684" s="12"/>
      <c r="BW8684" s="12"/>
      <c r="BX8684" s="12"/>
      <c r="BY8684" s="12"/>
      <c r="BZ8684" s="12"/>
      <c r="CA8684" s="12"/>
      <c r="CB8684" s="12"/>
      <c r="CC8684" s="12"/>
      <c r="CD8684" s="12"/>
      <c r="CE8684" s="12"/>
    </row>
    <row r="8685" spans="1:83" s="11" customFormat="1" ht="12.75" customHeight="1" x14ac:dyDescent="0.2">
      <c r="A8685" s="64" t="s">
        <v>13806</v>
      </c>
      <c r="B8685" s="9" t="s">
        <v>62</v>
      </c>
      <c r="C8685" s="66" t="s">
        <v>4035</v>
      </c>
      <c r="D8685" s="44" t="s">
        <v>4319</v>
      </c>
      <c r="E8685" s="54"/>
      <c r="F8685" s="55"/>
      <c r="G8685" s="56">
        <v>500</v>
      </c>
      <c r="H8685" s="57">
        <f t="shared" si="270"/>
        <v>590</v>
      </c>
      <c r="I8685" s="58">
        <f t="shared" si="271"/>
        <v>0</v>
      </c>
      <c r="J8685" s="59" t="s">
        <v>4015</v>
      </c>
      <c r="K8685" s="59"/>
      <c r="L8685" s="74" t="s">
        <v>13807</v>
      </c>
      <c r="M8685" s="61"/>
      <c r="N8685" s="62"/>
      <c r="O8685" s="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  <c r="AR8685" s="12"/>
      <c r="AS8685" s="12"/>
      <c r="AT8685" s="12"/>
      <c r="AU8685" s="12"/>
      <c r="AV8685" s="12"/>
      <c r="AW8685" s="12"/>
      <c r="AX8685" s="12"/>
      <c r="AY8685" s="12"/>
      <c r="AZ8685" s="12"/>
      <c r="BA8685" s="12"/>
      <c r="BB8685" s="12"/>
      <c r="BC8685" s="12"/>
      <c r="BD8685" s="12"/>
      <c r="BE8685" s="12"/>
      <c r="BF8685" s="12"/>
      <c r="BG8685" s="12"/>
      <c r="BH8685" s="12"/>
      <c r="BI8685" s="12"/>
      <c r="BJ8685" s="12"/>
      <c r="BK8685" s="12"/>
      <c r="BL8685" s="12"/>
      <c r="BM8685" s="12"/>
      <c r="BN8685" s="12"/>
      <c r="BO8685" s="12"/>
      <c r="BP8685" s="12"/>
      <c r="BQ8685" s="12"/>
      <c r="BR8685" s="12"/>
      <c r="BS8685" s="12"/>
      <c r="BT8685" s="12"/>
      <c r="BU8685" s="12"/>
      <c r="BV8685" s="12"/>
      <c r="BW8685" s="12"/>
      <c r="BX8685" s="12"/>
      <c r="BY8685" s="12"/>
      <c r="BZ8685" s="12"/>
      <c r="CA8685" s="12"/>
      <c r="CB8685" s="12"/>
      <c r="CC8685" s="12"/>
      <c r="CD8685" s="12"/>
      <c r="CE8685" s="12"/>
    </row>
    <row r="8686" spans="1:83" s="11" customFormat="1" ht="12.75" customHeight="1" x14ac:dyDescent="0.2">
      <c r="A8686" s="64" t="s">
        <v>13808</v>
      </c>
      <c r="B8686" s="9" t="s">
        <v>13809</v>
      </c>
      <c r="C8686" s="66" t="s">
        <v>4035</v>
      </c>
      <c r="D8686" s="44" t="s">
        <v>4748</v>
      </c>
      <c r="E8686" s="54"/>
      <c r="F8686" s="55"/>
      <c r="G8686" s="56">
        <v>2600</v>
      </c>
      <c r="H8686" s="57">
        <f t="shared" si="270"/>
        <v>3068</v>
      </c>
      <c r="I8686" s="58">
        <f t="shared" si="271"/>
        <v>0</v>
      </c>
      <c r="J8686" s="59"/>
      <c r="K8686" s="59" t="s">
        <v>7624</v>
      </c>
      <c r="L8686" s="60" t="s">
        <v>4029</v>
      </c>
      <c r="M8686" s="61"/>
      <c r="N8686" s="62"/>
      <c r="O8686" s="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  <c r="AR8686" s="12"/>
      <c r="AS8686" s="12"/>
      <c r="AT8686" s="12"/>
      <c r="AU8686" s="12"/>
      <c r="AV8686" s="12"/>
      <c r="AW8686" s="12"/>
      <c r="AX8686" s="12"/>
      <c r="AY8686" s="12"/>
      <c r="AZ8686" s="12"/>
      <c r="BA8686" s="12"/>
      <c r="BB8686" s="12"/>
      <c r="BC8686" s="12"/>
      <c r="BD8686" s="12"/>
      <c r="BE8686" s="12"/>
      <c r="BF8686" s="12"/>
      <c r="BG8686" s="12"/>
      <c r="BH8686" s="12"/>
      <c r="BI8686" s="12"/>
      <c r="BJ8686" s="12"/>
      <c r="BK8686" s="12"/>
      <c r="BL8686" s="12"/>
      <c r="BM8686" s="12"/>
      <c r="BN8686" s="12"/>
      <c r="BO8686" s="12"/>
      <c r="BP8686" s="12"/>
      <c r="BQ8686" s="12"/>
      <c r="BR8686" s="12"/>
      <c r="BS8686" s="12"/>
      <c r="BT8686" s="12"/>
      <c r="BU8686" s="12"/>
      <c r="BV8686" s="12"/>
      <c r="BW8686" s="12"/>
      <c r="BX8686" s="12"/>
      <c r="BY8686" s="12"/>
      <c r="BZ8686" s="12"/>
      <c r="CA8686" s="12"/>
      <c r="CB8686" s="12"/>
      <c r="CC8686" s="12"/>
      <c r="CD8686" s="12"/>
      <c r="CE8686" s="12"/>
    </row>
    <row r="8687" spans="1:83" s="11" customFormat="1" ht="12.75" customHeight="1" x14ac:dyDescent="0.2">
      <c r="A8687" s="64" t="s">
        <v>13810</v>
      </c>
      <c r="B8687" s="9" t="s">
        <v>41</v>
      </c>
      <c r="C8687" s="66" t="s">
        <v>4035</v>
      </c>
      <c r="D8687" s="44" t="s">
        <v>7186</v>
      </c>
      <c r="E8687" s="54"/>
      <c r="F8687" s="55"/>
      <c r="G8687" s="56">
        <v>280000</v>
      </c>
      <c r="H8687" s="57">
        <f t="shared" si="270"/>
        <v>330400</v>
      </c>
      <c r="I8687" s="58">
        <f t="shared" si="271"/>
        <v>0</v>
      </c>
      <c r="J8687" s="59"/>
      <c r="K8687" s="59"/>
      <c r="L8687" s="74"/>
      <c r="M8687" s="61">
        <v>994</v>
      </c>
      <c r="N8687" s="6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  <c r="AO8687" s="2"/>
      <c r="AP8687" s="2"/>
      <c r="AQ8687" s="2"/>
      <c r="AR8687" s="2"/>
      <c r="AS8687" s="2"/>
      <c r="AT8687" s="2"/>
      <c r="AU8687" s="2"/>
      <c r="AV8687" s="2"/>
      <c r="AW8687" s="2"/>
      <c r="AX8687" s="2"/>
      <c r="AY8687" s="2"/>
      <c r="AZ8687" s="2"/>
      <c r="BA8687" s="2"/>
      <c r="BB8687" s="2"/>
      <c r="BC8687" s="2"/>
      <c r="BD8687" s="2"/>
      <c r="BE8687" s="2"/>
      <c r="BF8687" s="2"/>
      <c r="BG8687" s="2"/>
      <c r="BH8687" s="2"/>
      <c r="BI8687" s="2"/>
      <c r="BJ8687" s="2"/>
      <c r="BK8687" s="2"/>
      <c r="BL8687" s="2"/>
      <c r="BM8687" s="2"/>
      <c r="BN8687" s="2"/>
      <c r="BO8687" s="2"/>
      <c r="BP8687" s="2"/>
      <c r="BQ8687" s="2"/>
      <c r="BR8687" s="2"/>
      <c r="BS8687" s="2"/>
      <c r="BT8687" s="2"/>
      <c r="BU8687" s="2"/>
      <c r="BV8687" s="2"/>
      <c r="BW8687" s="2"/>
      <c r="BX8687" s="2"/>
      <c r="BY8687" s="2"/>
      <c r="BZ8687" s="2"/>
      <c r="CA8687" s="2"/>
      <c r="CB8687" s="2"/>
      <c r="CC8687" s="2"/>
      <c r="CD8687" s="2"/>
      <c r="CE8687" s="2"/>
    </row>
    <row r="8688" spans="1:83" s="11" customFormat="1" ht="12.75" customHeight="1" x14ac:dyDescent="0.2">
      <c r="A8688" s="64" t="s">
        <v>3931</v>
      </c>
      <c r="B8688" s="9" t="s">
        <v>41</v>
      </c>
      <c r="C8688" s="66" t="s">
        <v>4035</v>
      </c>
      <c r="D8688" s="44" t="s">
        <v>7186</v>
      </c>
      <c r="E8688" s="54"/>
      <c r="F8688" s="55"/>
      <c r="G8688" s="56">
        <v>280000</v>
      </c>
      <c r="H8688" s="57">
        <f t="shared" si="270"/>
        <v>330400</v>
      </c>
      <c r="I8688" s="58">
        <f t="shared" si="271"/>
        <v>0</v>
      </c>
      <c r="J8688" s="59"/>
      <c r="K8688" s="59"/>
      <c r="L8688" s="60"/>
      <c r="M8688" s="61"/>
      <c r="N8688" s="62"/>
      <c r="O8688" s="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  <c r="AR8688" s="12"/>
      <c r="AS8688" s="12"/>
      <c r="AT8688" s="12"/>
      <c r="AU8688" s="12"/>
      <c r="AV8688" s="12"/>
      <c r="AW8688" s="12"/>
      <c r="AX8688" s="12"/>
      <c r="AY8688" s="12"/>
      <c r="AZ8688" s="12"/>
      <c r="BA8688" s="12"/>
      <c r="BB8688" s="12"/>
      <c r="BC8688" s="12"/>
      <c r="BD8688" s="12"/>
      <c r="BE8688" s="12"/>
      <c r="BF8688" s="12"/>
      <c r="BG8688" s="12"/>
      <c r="BH8688" s="12"/>
      <c r="BI8688" s="12"/>
      <c r="BJ8688" s="12"/>
      <c r="BK8688" s="12"/>
      <c r="BL8688" s="12"/>
      <c r="BM8688" s="12"/>
      <c r="BN8688" s="12"/>
      <c r="BO8688" s="12"/>
      <c r="BP8688" s="12"/>
      <c r="BQ8688" s="12"/>
      <c r="BR8688" s="12"/>
      <c r="BS8688" s="12"/>
      <c r="BT8688" s="12"/>
      <c r="BU8688" s="12"/>
      <c r="BV8688" s="12"/>
      <c r="BW8688" s="12"/>
      <c r="BX8688" s="12"/>
      <c r="BY8688" s="12"/>
      <c r="BZ8688" s="12"/>
      <c r="CA8688" s="12"/>
      <c r="CB8688" s="12"/>
      <c r="CC8688" s="12"/>
      <c r="CD8688" s="12"/>
      <c r="CE8688" s="12"/>
    </row>
    <row r="8689" spans="1:83" s="11" customFormat="1" ht="12.75" customHeight="1" x14ac:dyDescent="0.2">
      <c r="A8689" s="51" t="s">
        <v>13811</v>
      </c>
      <c r="B8689" s="9" t="s">
        <v>13812</v>
      </c>
      <c r="C8689" s="66" t="s">
        <v>4035</v>
      </c>
      <c r="D8689" s="44" t="s">
        <v>4135</v>
      </c>
      <c r="E8689" s="54"/>
      <c r="F8689" s="55"/>
      <c r="G8689" s="56">
        <v>40000</v>
      </c>
      <c r="H8689" s="57">
        <f t="shared" si="270"/>
        <v>47200</v>
      </c>
      <c r="I8689" s="58">
        <f t="shared" si="271"/>
        <v>0</v>
      </c>
      <c r="J8689" s="59"/>
      <c r="K8689" s="59"/>
      <c r="L8689" s="60" t="s">
        <v>4029</v>
      </c>
      <c r="M8689" s="61"/>
      <c r="N8689" s="62"/>
      <c r="O8689" s="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  <c r="AR8689" s="12"/>
      <c r="AS8689" s="12"/>
      <c r="AT8689" s="12"/>
      <c r="AU8689" s="12"/>
      <c r="AV8689" s="12"/>
      <c r="AW8689" s="12"/>
      <c r="AX8689" s="12"/>
      <c r="AY8689" s="12"/>
      <c r="AZ8689" s="12"/>
      <c r="BA8689" s="12"/>
      <c r="BB8689" s="12"/>
      <c r="BC8689" s="12"/>
      <c r="BD8689" s="12"/>
      <c r="BE8689" s="12"/>
      <c r="BF8689" s="12"/>
      <c r="BG8689" s="12"/>
      <c r="BH8689" s="12"/>
      <c r="BI8689" s="12"/>
      <c r="BJ8689" s="12"/>
      <c r="BK8689" s="12"/>
      <c r="BL8689" s="12"/>
      <c r="BM8689" s="12"/>
      <c r="BN8689" s="12"/>
      <c r="BO8689" s="12"/>
      <c r="BP8689" s="12"/>
      <c r="BQ8689" s="12"/>
      <c r="BR8689" s="12"/>
      <c r="BS8689" s="12"/>
      <c r="BT8689" s="12"/>
      <c r="BU8689" s="12"/>
      <c r="BV8689" s="12"/>
      <c r="BW8689" s="12"/>
      <c r="BX8689" s="12"/>
      <c r="BY8689" s="12"/>
      <c r="BZ8689" s="12"/>
      <c r="CA8689" s="12"/>
      <c r="CB8689" s="12"/>
      <c r="CC8689" s="12"/>
      <c r="CD8689" s="12"/>
      <c r="CE8689" s="12"/>
    </row>
    <row r="8690" spans="1:83" s="11" customFormat="1" ht="12.75" customHeight="1" x14ac:dyDescent="0.2">
      <c r="A8690" s="51" t="s">
        <v>13813</v>
      </c>
      <c r="B8690" s="9" t="s">
        <v>13814</v>
      </c>
      <c r="C8690" s="66" t="s">
        <v>4035</v>
      </c>
      <c r="D8690" s="44" t="s">
        <v>4135</v>
      </c>
      <c r="E8690" s="54"/>
      <c r="F8690" s="55"/>
      <c r="G8690" s="56">
        <v>69885.440000000002</v>
      </c>
      <c r="H8690" s="57">
        <f t="shared" si="270"/>
        <v>82464.819199999998</v>
      </c>
      <c r="I8690" s="58">
        <f t="shared" si="271"/>
        <v>0</v>
      </c>
      <c r="J8690" s="59"/>
      <c r="K8690" s="59"/>
      <c r="L8690" s="60" t="s">
        <v>4029</v>
      </c>
      <c r="M8690" s="61"/>
      <c r="N8690" s="62"/>
      <c r="O8690" s="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  <c r="AR8690" s="12"/>
      <c r="AS8690" s="12"/>
      <c r="AT8690" s="12"/>
      <c r="AU8690" s="12"/>
      <c r="AV8690" s="12"/>
      <c r="AW8690" s="12"/>
      <c r="AX8690" s="12"/>
      <c r="AY8690" s="12"/>
      <c r="AZ8690" s="12"/>
      <c r="BA8690" s="12"/>
      <c r="BB8690" s="12"/>
      <c r="BC8690" s="12"/>
      <c r="BD8690" s="12"/>
      <c r="BE8690" s="12"/>
      <c r="BF8690" s="12"/>
      <c r="BG8690" s="12"/>
      <c r="BH8690" s="12"/>
      <c r="BI8690" s="12"/>
      <c r="BJ8690" s="12"/>
      <c r="BK8690" s="12"/>
      <c r="BL8690" s="12"/>
      <c r="BM8690" s="12"/>
      <c r="BN8690" s="12"/>
      <c r="BO8690" s="12"/>
      <c r="BP8690" s="12"/>
      <c r="BQ8690" s="12"/>
      <c r="BR8690" s="12"/>
      <c r="BS8690" s="12"/>
      <c r="BT8690" s="12"/>
      <c r="BU8690" s="12"/>
      <c r="BV8690" s="12"/>
      <c r="BW8690" s="12"/>
      <c r="BX8690" s="12"/>
      <c r="BY8690" s="12"/>
      <c r="BZ8690" s="12"/>
      <c r="CA8690" s="12"/>
      <c r="CB8690" s="12"/>
      <c r="CC8690" s="12"/>
      <c r="CD8690" s="12"/>
      <c r="CE8690" s="12"/>
    </row>
    <row r="8691" spans="1:83" s="11" customFormat="1" ht="12.75" customHeight="1" x14ac:dyDescent="0.2">
      <c r="A8691" s="113" t="s">
        <v>3932</v>
      </c>
      <c r="B8691" s="9" t="s">
        <v>720</v>
      </c>
      <c r="C8691" s="66" t="s">
        <v>4035</v>
      </c>
      <c r="D8691" s="44" t="s">
        <v>4049</v>
      </c>
      <c r="E8691" s="54"/>
      <c r="F8691" s="55"/>
      <c r="G8691" s="56">
        <v>120000</v>
      </c>
      <c r="H8691" s="57">
        <f t="shared" si="270"/>
        <v>141600</v>
      </c>
      <c r="I8691" s="58">
        <f t="shared" si="271"/>
        <v>0</v>
      </c>
      <c r="J8691" s="59" t="s">
        <v>9125</v>
      </c>
      <c r="K8691" s="59"/>
      <c r="L8691" s="65">
        <v>6370</v>
      </c>
      <c r="M8691" s="61"/>
      <c r="N8691" s="62"/>
      <c r="O8691" s="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  <c r="AR8691" s="12"/>
      <c r="AS8691" s="12"/>
      <c r="AT8691" s="12"/>
      <c r="AU8691" s="12"/>
      <c r="AV8691" s="12"/>
      <c r="AW8691" s="12"/>
      <c r="AX8691" s="12"/>
      <c r="AY8691" s="12"/>
      <c r="AZ8691" s="12"/>
      <c r="BA8691" s="12"/>
      <c r="BB8691" s="12"/>
      <c r="BC8691" s="12"/>
      <c r="BD8691" s="12"/>
      <c r="BE8691" s="12"/>
      <c r="BF8691" s="12"/>
      <c r="BG8691" s="12"/>
      <c r="BH8691" s="12"/>
      <c r="BI8691" s="12"/>
      <c r="BJ8691" s="12"/>
      <c r="BK8691" s="12"/>
      <c r="BL8691" s="12"/>
      <c r="BM8691" s="12"/>
      <c r="BN8691" s="12"/>
      <c r="BO8691" s="12"/>
      <c r="BP8691" s="12"/>
      <c r="BQ8691" s="12"/>
      <c r="BR8691" s="12"/>
      <c r="BS8691" s="12"/>
      <c r="BT8691" s="12"/>
      <c r="BU8691" s="12"/>
      <c r="BV8691" s="12"/>
      <c r="BW8691" s="12"/>
      <c r="BX8691" s="12"/>
      <c r="BY8691" s="12"/>
      <c r="BZ8691" s="12"/>
      <c r="CA8691" s="12"/>
      <c r="CB8691" s="12"/>
      <c r="CC8691" s="12"/>
      <c r="CD8691" s="12"/>
      <c r="CE8691" s="12"/>
    </row>
    <row r="8692" spans="1:83" s="11" customFormat="1" ht="12.75" customHeight="1" x14ac:dyDescent="0.2">
      <c r="A8692" s="113" t="s">
        <v>3933</v>
      </c>
      <c r="B8692" s="9" t="s">
        <v>721</v>
      </c>
      <c r="C8692" s="66" t="s">
        <v>4035</v>
      </c>
      <c r="D8692" s="44" t="s">
        <v>4049</v>
      </c>
      <c r="E8692" s="54"/>
      <c r="F8692" s="55"/>
      <c r="G8692" s="56">
        <v>165000</v>
      </c>
      <c r="H8692" s="57">
        <f t="shared" si="270"/>
        <v>194700</v>
      </c>
      <c r="I8692" s="58">
        <f t="shared" si="271"/>
        <v>0</v>
      </c>
      <c r="J8692" s="59" t="s">
        <v>9125</v>
      </c>
      <c r="K8692" s="59"/>
      <c r="L8692" s="65">
        <v>6370</v>
      </c>
      <c r="M8692" s="61">
        <v>770</v>
      </c>
      <c r="N8692" s="62"/>
      <c r="O8692" s="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  <c r="AR8692" s="12"/>
      <c r="AS8692" s="12"/>
      <c r="AT8692" s="12"/>
      <c r="AU8692" s="12"/>
      <c r="AV8692" s="12"/>
      <c r="AW8692" s="12"/>
      <c r="AX8692" s="12"/>
      <c r="AY8692" s="12"/>
      <c r="AZ8692" s="12"/>
      <c r="BA8692" s="12"/>
      <c r="BB8692" s="12"/>
      <c r="BC8692" s="12"/>
      <c r="BD8692" s="12"/>
      <c r="BE8692" s="12"/>
      <c r="BF8692" s="12"/>
      <c r="BG8692" s="12"/>
      <c r="BH8692" s="12"/>
      <c r="BI8692" s="12"/>
      <c r="BJ8692" s="12"/>
      <c r="BK8692" s="12"/>
      <c r="BL8692" s="12"/>
      <c r="BM8692" s="12"/>
      <c r="BN8692" s="12"/>
      <c r="BO8692" s="12"/>
      <c r="BP8692" s="12"/>
      <c r="BQ8692" s="12"/>
      <c r="BR8692" s="12"/>
      <c r="BS8692" s="12"/>
      <c r="BT8692" s="12"/>
      <c r="BU8692" s="12"/>
      <c r="BV8692" s="12"/>
      <c r="BW8692" s="12"/>
      <c r="BX8692" s="12"/>
      <c r="BY8692" s="12"/>
      <c r="BZ8692" s="12"/>
      <c r="CA8692" s="12"/>
      <c r="CB8692" s="12"/>
      <c r="CC8692" s="12"/>
      <c r="CD8692" s="12"/>
      <c r="CE8692" s="12"/>
    </row>
    <row r="8693" spans="1:83" s="11" customFormat="1" ht="12.75" customHeight="1" x14ac:dyDescent="0.2">
      <c r="A8693" s="51" t="s">
        <v>13815</v>
      </c>
      <c r="B8693" s="9" t="s">
        <v>67</v>
      </c>
      <c r="C8693" s="66" t="s">
        <v>4035</v>
      </c>
      <c r="D8693" s="44" t="s">
        <v>4049</v>
      </c>
      <c r="E8693" s="54"/>
      <c r="F8693" s="55"/>
      <c r="G8693" s="56">
        <v>500000</v>
      </c>
      <c r="H8693" s="57">
        <f t="shared" si="270"/>
        <v>590000</v>
      </c>
      <c r="I8693" s="58">
        <f t="shared" si="271"/>
        <v>0</v>
      </c>
      <c r="J8693" s="59"/>
      <c r="K8693" s="59"/>
      <c r="L8693" s="65">
        <v>6370</v>
      </c>
      <c r="M8693" s="61"/>
      <c r="N8693" s="62"/>
      <c r="O8693" s="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  <c r="AR8693" s="12"/>
      <c r="AS8693" s="12"/>
      <c r="AT8693" s="12"/>
      <c r="AU8693" s="12"/>
      <c r="AV8693" s="12"/>
      <c r="AW8693" s="12"/>
      <c r="AX8693" s="12"/>
      <c r="AY8693" s="12"/>
      <c r="AZ8693" s="12"/>
      <c r="BA8693" s="12"/>
      <c r="BB8693" s="12"/>
      <c r="BC8693" s="12"/>
      <c r="BD8693" s="12"/>
      <c r="BE8693" s="12"/>
      <c r="BF8693" s="12"/>
      <c r="BG8693" s="12"/>
      <c r="BH8693" s="12"/>
      <c r="BI8693" s="12"/>
      <c r="BJ8693" s="12"/>
      <c r="BK8693" s="12"/>
      <c r="BL8693" s="12"/>
      <c r="BM8693" s="12"/>
      <c r="BN8693" s="12"/>
      <c r="BO8693" s="12"/>
      <c r="BP8693" s="12"/>
      <c r="BQ8693" s="12"/>
      <c r="BR8693" s="12"/>
      <c r="BS8693" s="12"/>
      <c r="BT8693" s="12"/>
      <c r="BU8693" s="12"/>
      <c r="BV8693" s="12"/>
      <c r="BW8693" s="12"/>
      <c r="BX8693" s="12"/>
      <c r="BY8693" s="12"/>
      <c r="BZ8693" s="12"/>
      <c r="CA8693" s="12"/>
      <c r="CB8693" s="12"/>
      <c r="CC8693" s="12"/>
      <c r="CD8693" s="12"/>
      <c r="CE8693" s="12"/>
    </row>
    <row r="8694" spans="1:83" s="11" customFormat="1" ht="12.75" customHeight="1" x14ac:dyDescent="0.2">
      <c r="A8694" s="51" t="s">
        <v>3934</v>
      </c>
      <c r="B8694" s="9" t="s">
        <v>67</v>
      </c>
      <c r="C8694" s="66" t="s">
        <v>4035</v>
      </c>
      <c r="D8694" s="44" t="s">
        <v>4049</v>
      </c>
      <c r="E8694" s="54"/>
      <c r="F8694" s="55"/>
      <c r="G8694" s="56">
        <v>667573.71</v>
      </c>
      <c r="H8694" s="57">
        <f t="shared" si="270"/>
        <v>787736.97779999988</v>
      </c>
      <c r="I8694" s="58">
        <f t="shared" si="271"/>
        <v>0</v>
      </c>
      <c r="J8694" s="59"/>
      <c r="K8694" s="59"/>
      <c r="L8694" s="65">
        <v>6370</v>
      </c>
      <c r="M8694" s="61">
        <v>850</v>
      </c>
      <c r="N8694" s="62"/>
      <c r="O8694" s="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  <c r="AR8694" s="12"/>
      <c r="AS8694" s="12"/>
      <c r="AT8694" s="12"/>
      <c r="AU8694" s="12"/>
      <c r="AV8694" s="12"/>
      <c r="AW8694" s="12"/>
      <c r="AX8694" s="12"/>
      <c r="AY8694" s="12"/>
      <c r="AZ8694" s="12"/>
      <c r="BA8694" s="12"/>
      <c r="BB8694" s="12"/>
      <c r="BC8694" s="12"/>
      <c r="BD8694" s="12"/>
      <c r="BE8694" s="12"/>
      <c r="BF8694" s="12"/>
      <c r="BG8694" s="12"/>
      <c r="BH8694" s="12"/>
      <c r="BI8694" s="12"/>
      <c r="BJ8694" s="12"/>
      <c r="BK8694" s="12"/>
      <c r="BL8694" s="12"/>
      <c r="BM8694" s="12"/>
      <c r="BN8694" s="12"/>
      <c r="BO8694" s="12"/>
      <c r="BP8694" s="12"/>
      <c r="BQ8694" s="12"/>
      <c r="BR8694" s="12"/>
      <c r="BS8694" s="12"/>
      <c r="BT8694" s="12"/>
      <c r="BU8694" s="12"/>
      <c r="BV8694" s="12"/>
      <c r="BW8694" s="12"/>
      <c r="BX8694" s="12"/>
      <c r="BY8694" s="12"/>
      <c r="BZ8694" s="12"/>
      <c r="CA8694" s="12"/>
      <c r="CB8694" s="12"/>
      <c r="CC8694" s="12"/>
      <c r="CD8694" s="12"/>
      <c r="CE8694" s="12"/>
    </row>
    <row r="8695" spans="1:83" s="11" customFormat="1" ht="12.75" customHeight="1" x14ac:dyDescent="0.2">
      <c r="A8695" s="64" t="s">
        <v>13816</v>
      </c>
      <c r="B8695" s="9" t="s">
        <v>13044</v>
      </c>
      <c r="C8695" s="53" t="s">
        <v>4007</v>
      </c>
      <c r="D8695" s="44" t="s">
        <v>4269</v>
      </c>
      <c r="E8695" s="54"/>
      <c r="F8695" s="55"/>
      <c r="G8695" s="56">
        <v>3000</v>
      </c>
      <c r="H8695" s="57">
        <f t="shared" si="270"/>
        <v>3540</v>
      </c>
      <c r="I8695" s="58">
        <f t="shared" si="271"/>
        <v>0</v>
      </c>
      <c r="J8695" s="59" t="s">
        <v>4027</v>
      </c>
      <c r="K8695" s="59" t="s">
        <v>4496</v>
      </c>
      <c r="L8695" s="73" t="s">
        <v>13817</v>
      </c>
      <c r="M8695" s="61">
        <v>13.9</v>
      </c>
      <c r="N8695" s="62" t="s">
        <v>4067</v>
      </c>
      <c r="O8695" s="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  <c r="AR8695" s="12"/>
      <c r="AS8695" s="12"/>
      <c r="AT8695" s="12"/>
      <c r="AU8695" s="12"/>
      <c r="AV8695" s="12"/>
      <c r="AW8695" s="12"/>
      <c r="AX8695" s="12"/>
      <c r="AY8695" s="12"/>
      <c r="AZ8695" s="12"/>
      <c r="BA8695" s="12"/>
      <c r="BB8695" s="12"/>
      <c r="BC8695" s="12"/>
      <c r="BD8695" s="12"/>
      <c r="BE8695" s="12"/>
      <c r="BF8695" s="12"/>
      <c r="BG8695" s="12"/>
      <c r="BH8695" s="12"/>
      <c r="BI8695" s="12"/>
      <c r="BJ8695" s="12"/>
      <c r="BK8695" s="12"/>
      <c r="BL8695" s="12"/>
      <c r="BM8695" s="12"/>
      <c r="BN8695" s="12"/>
      <c r="BO8695" s="12"/>
      <c r="BP8695" s="12"/>
      <c r="BQ8695" s="12"/>
      <c r="BR8695" s="12"/>
      <c r="BS8695" s="12"/>
      <c r="BT8695" s="12"/>
      <c r="BU8695" s="12"/>
      <c r="BV8695" s="12"/>
      <c r="BW8695" s="12"/>
      <c r="BX8695" s="12"/>
      <c r="BY8695" s="12"/>
      <c r="BZ8695" s="12"/>
      <c r="CA8695" s="12"/>
      <c r="CB8695" s="12"/>
      <c r="CC8695" s="12"/>
      <c r="CD8695" s="12"/>
      <c r="CE8695" s="12"/>
    </row>
    <row r="8696" spans="1:83" s="11" customFormat="1" ht="12.75" customHeight="1" x14ac:dyDescent="0.2">
      <c r="A8696" s="64" t="s">
        <v>13818</v>
      </c>
      <c r="B8696" s="9" t="s">
        <v>13044</v>
      </c>
      <c r="C8696" s="53" t="s">
        <v>4007</v>
      </c>
      <c r="D8696" s="44" t="s">
        <v>4269</v>
      </c>
      <c r="E8696" s="54"/>
      <c r="F8696" s="55"/>
      <c r="G8696" s="56">
        <v>3000</v>
      </c>
      <c r="H8696" s="57">
        <f t="shared" si="270"/>
        <v>3540</v>
      </c>
      <c r="I8696" s="58">
        <f t="shared" si="271"/>
        <v>0</v>
      </c>
      <c r="J8696" s="59" t="s">
        <v>4027</v>
      </c>
      <c r="K8696" s="59" t="s">
        <v>4496</v>
      </c>
      <c r="L8696" s="73" t="s">
        <v>13817</v>
      </c>
      <c r="M8696" s="61">
        <v>14.02</v>
      </c>
      <c r="N8696" s="62" t="s">
        <v>4067</v>
      </c>
      <c r="O8696" s="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  <c r="AR8696" s="12"/>
      <c r="AS8696" s="12"/>
      <c r="AT8696" s="12"/>
      <c r="AU8696" s="12"/>
      <c r="AV8696" s="12"/>
      <c r="AW8696" s="12"/>
      <c r="AX8696" s="12"/>
      <c r="AY8696" s="12"/>
      <c r="AZ8696" s="12"/>
      <c r="BA8696" s="12"/>
      <c r="BB8696" s="12"/>
      <c r="BC8696" s="12"/>
      <c r="BD8696" s="12"/>
      <c r="BE8696" s="12"/>
      <c r="BF8696" s="12"/>
      <c r="BG8696" s="12"/>
      <c r="BH8696" s="12"/>
      <c r="BI8696" s="12"/>
      <c r="BJ8696" s="12"/>
      <c r="BK8696" s="12"/>
      <c r="BL8696" s="12"/>
      <c r="BM8696" s="12"/>
      <c r="BN8696" s="12"/>
      <c r="BO8696" s="12"/>
      <c r="BP8696" s="12"/>
      <c r="BQ8696" s="12"/>
      <c r="BR8696" s="12"/>
      <c r="BS8696" s="12"/>
      <c r="BT8696" s="12"/>
      <c r="BU8696" s="12"/>
      <c r="BV8696" s="12"/>
      <c r="BW8696" s="12"/>
      <c r="BX8696" s="12"/>
      <c r="BY8696" s="12"/>
      <c r="BZ8696" s="12"/>
      <c r="CA8696" s="12"/>
      <c r="CB8696" s="12"/>
      <c r="CC8696" s="12"/>
      <c r="CD8696" s="12"/>
      <c r="CE8696" s="12"/>
    </row>
    <row r="8697" spans="1:83" s="11" customFormat="1" ht="12.75" customHeight="1" x14ac:dyDescent="0.2">
      <c r="A8697" s="69" t="s">
        <v>13819</v>
      </c>
      <c r="B8697" s="70" t="s">
        <v>13820</v>
      </c>
      <c r="C8697" s="71" t="s">
        <v>4007</v>
      </c>
      <c r="D8697" s="72" t="s">
        <v>4269</v>
      </c>
      <c r="E8697" s="54"/>
      <c r="F8697" s="55"/>
      <c r="G8697" s="56">
        <v>630</v>
      </c>
      <c r="H8697" s="57">
        <f t="shared" si="270"/>
        <v>743.4</v>
      </c>
      <c r="I8697" s="58">
        <f t="shared" si="271"/>
        <v>0</v>
      </c>
      <c r="J8697" s="59"/>
      <c r="K8697" s="59" t="s">
        <v>4496</v>
      </c>
      <c r="L8697" s="73"/>
      <c r="M8697" s="61"/>
      <c r="N8697" s="62" t="s">
        <v>4067</v>
      </c>
      <c r="O8697" s="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  <c r="AR8697" s="12"/>
      <c r="AS8697" s="12"/>
      <c r="AT8697" s="12"/>
      <c r="AU8697" s="12"/>
      <c r="AV8697" s="12"/>
      <c r="AW8697" s="12"/>
      <c r="AX8697" s="12"/>
      <c r="AY8697" s="12"/>
      <c r="AZ8697" s="12"/>
      <c r="BA8697" s="12"/>
      <c r="BB8697" s="12"/>
      <c r="BC8697" s="12"/>
      <c r="BD8697" s="12"/>
      <c r="BE8697" s="12"/>
      <c r="BF8697" s="12"/>
      <c r="BG8697" s="12"/>
      <c r="BH8697" s="12"/>
      <c r="BI8697" s="12"/>
      <c r="BJ8697" s="12"/>
      <c r="BK8697" s="12"/>
      <c r="BL8697" s="12"/>
      <c r="BM8697" s="12"/>
      <c r="BN8697" s="12"/>
      <c r="BO8697" s="12"/>
      <c r="BP8697" s="12"/>
      <c r="BQ8697" s="12"/>
      <c r="BR8697" s="12"/>
      <c r="BS8697" s="12"/>
      <c r="BT8697" s="12"/>
      <c r="BU8697" s="12"/>
      <c r="BV8697" s="12"/>
      <c r="BW8697" s="12"/>
      <c r="BX8697" s="12"/>
      <c r="BY8697" s="12"/>
      <c r="BZ8697" s="12"/>
      <c r="CA8697" s="12"/>
      <c r="CB8697" s="12"/>
      <c r="CC8697" s="12"/>
      <c r="CD8697" s="12"/>
      <c r="CE8697" s="12"/>
    </row>
    <row r="8698" spans="1:83" s="11" customFormat="1" ht="12.75" customHeight="1" x14ac:dyDescent="0.2">
      <c r="A8698" s="64" t="s">
        <v>13821</v>
      </c>
      <c r="B8698" s="9" t="s">
        <v>13820</v>
      </c>
      <c r="C8698" s="53" t="s">
        <v>4007</v>
      </c>
      <c r="D8698" s="44" t="s">
        <v>4269</v>
      </c>
      <c r="E8698" s="54"/>
      <c r="F8698" s="55"/>
      <c r="G8698" s="56">
        <v>630</v>
      </c>
      <c r="H8698" s="57">
        <f t="shared" si="270"/>
        <v>743.4</v>
      </c>
      <c r="I8698" s="58">
        <f t="shared" si="271"/>
        <v>0</v>
      </c>
      <c r="J8698" s="59"/>
      <c r="K8698" s="59" t="s">
        <v>4496</v>
      </c>
      <c r="L8698" s="60" t="s">
        <v>4029</v>
      </c>
      <c r="M8698" s="61"/>
      <c r="N8698" s="62"/>
      <c r="O8698" s="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  <c r="AR8698" s="12"/>
      <c r="AS8698" s="12"/>
      <c r="AT8698" s="12"/>
      <c r="AU8698" s="12"/>
      <c r="AV8698" s="12"/>
      <c r="AW8698" s="12"/>
      <c r="AX8698" s="12"/>
      <c r="AY8698" s="12"/>
      <c r="AZ8698" s="12"/>
      <c r="BA8698" s="12"/>
      <c r="BB8698" s="12"/>
      <c r="BC8698" s="12"/>
      <c r="BD8698" s="12"/>
      <c r="BE8698" s="12"/>
      <c r="BF8698" s="12"/>
      <c r="BG8698" s="12"/>
      <c r="BH8698" s="12"/>
      <c r="BI8698" s="12"/>
      <c r="BJ8698" s="12"/>
      <c r="BK8698" s="12"/>
      <c r="BL8698" s="12"/>
      <c r="BM8698" s="12"/>
      <c r="BN8698" s="12"/>
      <c r="BO8698" s="12"/>
      <c r="BP8698" s="12"/>
      <c r="BQ8698" s="12"/>
      <c r="BR8698" s="12"/>
      <c r="BS8698" s="12"/>
      <c r="BT8698" s="12"/>
      <c r="BU8698" s="12"/>
      <c r="BV8698" s="12"/>
      <c r="BW8698" s="12"/>
      <c r="BX8698" s="12"/>
      <c r="BY8698" s="12"/>
      <c r="BZ8698" s="12"/>
      <c r="CA8698" s="12"/>
      <c r="CB8698" s="12"/>
      <c r="CC8698" s="12"/>
      <c r="CD8698" s="12"/>
      <c r="CE8698" s="12"/>
    </row>
    <row r="8699" spans="1:83" s="11" customFormat="1" ht="12.75" customHeight="1" x14ac:dyDescent="0.2">
      <c r="A8699" s="64" t="s">
        <v>13822</v>
      </c>
      <c r="B8699" s="9" t="s">
        <v>13823</v>
      </c>
      <c r="C8699" s="53" t="s">
        <v>4007</v>
      </c>
      <c r="D8699" s="44" t="s">
        <v>4410</v>
      </c>
      <c r="E8699" s="54"/>
      <c r="F8699" s="55"/>
      <c r="G8699" s="56">
        <v>1470.59</v>
      </c>
      <c r="H8699" s="57">
        <f t="shared" si="270"/>
        <v>1735.2961999999998</v>
      </c>
      <c r="I8699" s="58">
        <f t="shared" si="271"/>
        <v>0</v>
      </c>
      <c r="J8699" s="59"/>
      <c r="K8699" s="59" t="s">
        <v>4154</v>
      </c>
      <c r="L8699" s="60" t="s">
        <v>4414</v>
      </c>
      <c r="M8699" s="61">
        <v>5.5</v>
      </c>
      <c r="N8699" s="62"/>
      <c r="O8699" s="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  <c r="AR8699" s="12"/>
      <c r="AS8699" s="12"/>
      <c r="AT8699" s="12"/>
      <c r="AU8699" s="12"/>
      <c r="AV8699" s="12"/>
      <c r="AW8699" s="12"/>
      <c r="AX8699" s="12"/>
      <c r="AY8699" s="12"/>
      <c r="AZ8699" s="12"/>
      <c r="BA8699" s="12"/>
      <c r="BB8699" s="12"/>
      <c r="BC8699" s="12"/>
      <c r="BD8699" s="12"/>
      <c r="BE8699" s="12"/>
      <c r="BF8699" s="12"/>
      <c r="BG8699" s="12"/>
      <c r="BH8699" s="12"/>
      <c r="BI8699" s="12"/>
      <c r="BJ8699" s="12"/>
      <c r="BK8699" s="12"/>
      <c r="BL8699" s="12"/>
      <c r="BM8699" s="12"/>
      <c r="BN8699" s="12"/>
      <c r="BO8699" s="12"/>
      <c r="BP8699" s="12"/>
      <c r="BQ8699" s="12"/>
      <c r="BR8699" s="12"/>
      <c r="BS8699" s="12"/>
      <c r="BT8699" s="12"/>
      <c r="BU8699" s="12"/>
      <c r="BV8699" s="12"/>
      <c r="BW8699" s="12"/>
      <c r="BX8699" s="12"/>
      <c r="BY8699" s="12"/>
      <c r="BZ8699" s="12"/>
      <c r="CA8699" s="12"/>
      <c r="CB8699" s="12"/>
      <c r="CC8699" s="12"/>
      <c r="CD8699" s="12"/>
      <c r="CE8699" s="12"/>
    </row>
    <row r="8700" spans="1:83" s="11" customFormat="1" ht="12.75" customHeight="1" x14ac:dyDescent="0.2">
      <c r="A8700" s="64" t="s">
        <v>13824</v>
      </c>
      <c r="B8700" s="9" t="s">
        <v>22</v>
      </c>
      <c r="C8700" s="53" t="s">
        <v>4007</v>
      </c>
      <c r="D8700" s="44" t="s">
        <v>4146</v>
      </c>
      <c r="E8700" s="54"/>
      <c r="F8700" s="55"/>
      <c r="G8700" s="56">
        <v>137.21</v>
      </c>
      <c r="H8700" s="57">
        <f t="shared" si="270"/>
        <v>161.90780000000001</v>
      </c>
      <c r="I8700" s="58">
        <f t="shared" si="271"/>
        <v>0</v>
      </c>
      <c r="J8700" s="59" t="s">
        <v>4027</v>
      </c>
      <c r="K8700" s="59" t="s">
        <v>13825</v>
      </c>
      <c r="L8700" s="60" t="s">
        <v>4029</v>
      </c>
      <c r="M8700" s="61"/>
      <c r="N8700" s="62"/>
      <c r="O8700" s="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  <c r="AR8700" s="12"/>
      <c r="AS8700" s="12"/>
      <c r="AT8700" s="12"/>
      <c r="AU8700" s="12"/>
      <c r="AV8700" s="12"/>
      <c r="AW8700" s="12"/>
      <c r="AX8700" s="12"/>
      <c r="AY8700" s="12"/>
      <c r="AZ8700" s="12"/>
      <c r="BA8700" s="12"/>
      <c r="BB8700" s="12"/>
      <c r="BC8700" s="12"/>
      <c r="BD8700" s="12"/>
      <c r="BE8700" s="12"/>
      <c r="BF8700" s="12"/>
      <c r="BG8700" s="12"/>
      <c r="BH8700" s="12"/>
      <c r="BI8700" s="12"/>
      <c r="BJ8700" s="12"/>
      <c r="BK8700" s="12"/>
      <c r="BL8700" s="12"/>
      <c r="BM8700" s="12"/>
      <c r="BN8700" s="12"/>
      <c r="BO8700" s="12"/>
      <c r="BP8700" s="12"/>
      <c r="BQ8700" s="12"/>
      <c r="BR8700" s="12"/>
      <c r="BS8700" s="12"/>
      <c r="BT8700" s="12"/>
      <c r="BU8700" s="12"/>
      <c r="BV8700" s="12"/>
      <c r="BW8700" s="12"/>
      <c r="BX8700" s="12"/>
      <c r="BY8700" s="12"/>
      <c r="BZ8700" s="12"/>
      <c r="CA8700" s="12"/>
      <c r="CB8700" s="12"/>
      <c r="CC8700" s="12"/>
      <c r="CD8700" s="12"/>
      <c r="CE8700" s="12"/>
    </row>
    <row r="8701" spans="1:83" s="11" customFormat="1" ht="12.75" customHeight="1" x14ac:dyDescent="0.2">
      <c r="A8701" s="64" t="s">
        <v>13826</v>
      </c>
      <c r="B8701" s="9" t="s">
        <v>13827</v>
      </c>
      <c r="C8701" s="53" t="s">
        <v>4007</v>
      </c>
      <c r="D8701" s="44" t="s">
        <v>4494</v>
      </c>
      <c r="E8701" s="54"/>
      <c r="F8701" s="55"/>
      <c r="G8701" s="56">
        <v>20142.419999999998</v>
      </c>
      <c r="H8701" s="57">
        <f t="shared" si="270"/>
        <v>23768.055599999996</v>
      </c>
      <c r="I8701" s="58">
        <f t="shared" si="271"/>
        <v>0</v>
      </c>
      <c r="J8701" s="59" t="s">
        <v>4027</v>
      </c>
      <c r="K8701" s="59" t="s">
        <v>6795</v>
      </c>
      <c r="L8701" s="60" t="s">
        <v>10053</v>
      </c>
      <c r="M8701" s="61">
        <v>27.1</v>
      </c>
      <c r="N8701" s="62"/>
      <c r="O8701" s="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  <c r="AR8701" s="12"/>
      <c r="AS8701" s="12"/>
      <c r="AT8701" s="12"/>
      <c r="AU8701" s="12"/>
      <c r="AV8701" s="12"/>
      <c r="AW8701" s="12"/>
      <c r="AX8701" s="12"/>
      <c r="AY8701" s="12"/>
      <c r="AZ8701" s="12"/>
      <c r="BA8701" s="12"/>
      <c r="BB8701" s="12"/>
      <c r="BC8701" s="12"/>
      <c r="BD8701" s="12"/>
      <c r="BE8701" s="12"/>
      <c r="BF8701" s="12"/>
      <c r="BG8701" s="12"/>
      <c r="BH8701" s="12"/>
      <c r="BI8701" s="12"/>
      <c r="BJ8701" s="12"/>
      <c r="BK8701" s="12"/>
      <c r="BL8701" s="12"/>
      <c r="BM8701" s="12"/>
      <c r="BN8701" s="12"/>
      <c r="BO8701" s="12"/>
      <c r="BP8701" s="12"/>
      <c r="BQ8701" s="12"/>
      <c r="BR8701" s="12"/>
      <c r="BS8701" s="12"/>
      <c r="BT8701" s="12"/>
      <c r="BU8701" s="12"/>
      <c r="BV8701" s="12"/>
      <c r="BW8701" s="12"/>
      <c r="BX8701" s="12"/>
      <c r="BY8701" s="12"/>
      <c r="BZ8701" s="12"/>
      <c r="CA8701" s="12"/>
      <c r="CB8701" s="12"/>
      <c r="CC8701" s="12"/>
      <c r="CD8701" s="12"/>
      <c r="CE8701" s="12"/>
    </row>
    <row r="8702" spans="1:83" s="11" customFormat="1" ht="12.75" customHeight="1" x14ac:dyDescent="0.2">
      <c r="A8702" s="64" t="s">
        <v>13828</v>
      </c>
      <c r="B8702" s="9" t="s">
        <v>13829</v>
      </c>
      <c r="C8702" s="53" t="s">
        <v>4007</v>
      </c>
      <c r="D8702" s="44" t="s">
        <v>4494</v>
      </c>
      <c r="E8702" s="54"/>
      <c r="F8702" s="55"/>
      <c r="G8702" s="56">
        <v>16000</v>
      </c>
      <c r="H8702" s="57">
        <f t="shared" si="270"/>
        <v>18880</v>
      </c>
      <c r="I8702" s="58">
        <f t="shared" si="271"/>
        <v>0</v>
      </c>
      <c r="J8702" s="59" t="s">
        <v>4027</v>
      </c>
      <c r="K8702" s="59" t="s">
        <v>6795</v>
      </c>
      <c r="L8702" s="60" t="s">
        <v>7276</v>
      </c>
      <c r="M8702" s="61">
        <v>27.1</v>
      </c>
      <c r="N8702" s="62"/>
      <c r="O8702" s="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  <c r="AR8702" s="12"/>
      <c r="AS8702" s="12"/>
      <c r="AT8702" s="12"/>
      <c r="AU8702" s="12"/>
      <c r="AV8702" s="12"/>
      <c r="AW8702" s="12"/>
      <c r="AX8702" s="12"/>
      <c r="AY8702" s="12"/>
      <c r="AZ8702" s="12"/>
      <c r="BA8702" s="12"/>
      <c r="BB8702" s="12"/>
      <c r="BC8702" s="12"/>
      <c r="BD8702" s="12"/>
      <c r="BE8702" s="12"/>
      <c r="BF8702" s="12"/>
      <c r="BG8702" s="12"/>
      <c r="BH8702" s="12"/>
      <c r="BI8702" s="12"/>
      <c r="BJ8702" s="12"/>
      <c r="BK8702" s="12"/>
      <c r="BL8702" s="12"/>
      <c r="BM8702" s="12"/>
      <c r="BN8702" s="12"/>
      <c r="BO8702" s="12"/>
      <c r="BP8702" s="12"/>
      <c r="BQ8702" s="12"/>
      <c r="BR8702" s="12"/>
      <c r="BS8702" s="12"/>
      <c r="BT8702" s="12"/>
      <c r="BU8702" s="12"/>
      <c r="BV8702" s="12"/>
      <c r="BW8702" s="12"/>
      <c r="BX8702" s="12"/>
      <c r="BY8702" s="12"/>
      <c r="BZ8702" s="12"/>
      <c r="CA8702" s="12"/>
      <c r="CB8702" s="12"/>
      <c r="CC8702" s="12"/>
      <c r="CD8702" s="12"/>
      <c r="CE8702" s="12"/>
    </row>
    <row r="8703" spans="1:83" s="11" customFormat="1" ht="12.75" customHeight="1" x14ac:dyDescent="0.2">
      <c r="A8703" s="64" t="s">
        <v>13830</v>
      </c>
      <c r="B8703" s="9" t="s">
        <v>13827</v>
      </c>
      <c r="C8703" s="53" t="s">
        <v>4007</v>
      </c>
      <c r="D8703" s="44" t="s">
        <v>4494</v>
      </c>
      <c r="E8703" s="54"/>
      <c r="F8703" s="55"/>
      <c r="G8703" s="56">
        <v>16000</v>
      </c>
      <c r="H8703" s="57">
        <f t="shared" si="270"/>
        <v>18880</v>
      </c>
      <c r="I8703" s="58">
        <f t="shared" si="271"/>
        <v>0</v>
      </c>
      <c r="J8703" s="59" t="s">
        <v>4027</v>
      </c>
      <c r="K8703" s="59" t="s">
        <v>6795</v>
      </c>
      <c r="L8703" s="60" t="s">
        <v>4620</v>
      </c>
      <c r="M8703" s="61">
        <v>27.1</v>
      </c>
      <c r="N8703" s="62"/>
      <c r="O8703" s="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  <c r="AR8703" s="12"/>
      <c r="AS8703" s="12"/>
      <c r="AT8703" s="12"/>
      <c r="AU8703" s="12"/>
      <c r="AV8703" s="12"/>
      <c r="AW8703" s="12"/>
      <c r="AX8703" s="12"/>
      <c r="AY8703" s="12"/>
      <c r="AZ8703" s="12"/>
      <c r="BA8703" s="12"/>
      <c r="BB8703" s="12"/>
      <c r="BC8703" s="12"/>
      <c r="BD8703" s="12"/>
      <c r="BE8703" s="12"/>
      <c r="BF8703" s="12"/>
      <c r="BG8703" s="12"/>
      <c r="BH8703" s="12"/>
      <c r="BI8703" s="12"/>
      <c r="BJ8703" s="12"/>
      <c r="BK8703" s="12"/>
      <c r="BL8703" s="12"/>
      <c r="BM8703" s="12"/>
      <c r="BN8703" s="12"/>
      <c r="BO8703" s="12"/>
      <c r="BP8703" s="12"/>
      <c r="BQ8703" s="12"/>
      <c r="BR8703" s="12"/>
      <c r="BS8703" s="12"/>
      <c r="BT8703" s="12"/>
      <c r="BU8703" s="12"/>
      <c r="BV8703" s="12"/>
      <c r="BW8703" s="12"/>
      <c r="BX8703" s="12"/>
      <c r="BY8703" s="12"/>
      <c r="BZ8703" s="12"/>
      <c r="CA8703" s="12"/>
      <c r="CB8703" s="12"/>
      <c r="CC8703" s="12"/>
      <c r="CD8703" s="12"/>
      <c r="CE8703" s="12"/>
    </row>
    <row r="8704" spans="1:83" s="11" customFormat="1" ht="12.75" customHeight="1" x14ac:dyDescent="0.2">
      <c r="A8704" s="64" t="s">
        <v>3935</v>
      </c>
      <c r="B8704" s="9" t="s">
        <v>1177</v>
      </c>
      <c r="C8704" s="66" t="s">
        <v>4035</v>
      </c>
      <c r="D8704" s="44" t="s">
        <v>4269</v>
      </c>
      <c r="E8704" s="54"/>
      <c r="F8704" s="55"/>
      <c r="G8704" s="56">
        <v>245</v>
      </c>
      <c r="H8704" s="57">
        <f t="shared" si="270"/>
        <v>289.09999999999997</v>
      </c>
      <c r="I8704" s="58">
        <f t="shared" si="271"/>
        <v>0</v>
      </c>
      <c r="J8704" s="59"/>
      <c r="K8704" s="59"/>
      <c r="L8704" s="60"/>
      <c r="M8704" s="61">
        <v>0.25</v>
      </c>
      <c r="N8704" s="62"/>
      <c r="O8704" s="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  <c r="AR8704" s="12"/>
      <c r="AS8704" s="12"/>
      <c r="AT8704" s="12"/>
      <c r="AU8704" s="12"/>
      <c r="AV8704" s="12"/>
      <c r="AW8704" s="12"/>
      <c r="AX8704" s="12"/>
      <c r="AY8704" s="12"/>
      <c r="AZ8704" s="12"/>
      <c r="BA8704" s="12"/>
      <c r="BB8704" s="12"/>
      <c r="BC8704" s="12"/>
      <c r="BD8704" s="12"/>
      <c r="BE8704" s="12"/>
      <c r="BF8704" s="12"/>
      <c r="BG8704" s="12"/>
      <c r="BH8704" s="12"/>
      <c r="BI8704" s="12"/>
      <c r="BJ8704" s="12"/>
      <c r="BK8704" s="12"/>
      <c r="BL8704" s="12"/>
      <c r="BM8704" s="12"/>
      <c r="BN8704" s="12"/>
      <c r="BO8704" s="12"/>
      <c r="BP8704" s="12"/>
      <c r="BQ8704" s="12"/>
      <c r="BR8704" s="12"/>
      <c r="BS8704" s="12"/>
      <c r="BT8704" s="12"/>
      <c r="BU8704" s="12"/>
      <c r="BV8704" s="12"/>
      <c r="BW8704" s="12"/>
      <c r="BX8704" s="12"/>
      <c r="BY8704" s="12"/>
      <c r="BZ8704" s="12"/>
      <c r="CA8704" s="12"/>
      <c r="CB8704" s="12"/>
      <c r="CC8704" s="12"/>
      <c r="CD8704" s="12"/>
      <c r="CE8704" s="12"/>
    </row>
    <row r="8705" spans="1:83" s="11" customFormat="1" ht="12.75" customHeight="1" x14ac:dyDescent="0.2">
      <c r="A8705" s="51" t="s">
        <v>3936</v>
      </c>
      <c r="B8705" s="9" t="s">
        <v>1326</v>
      </c>
      <c r="C8705" s="66" t="s">
        <v>4035</v>
      </c>
      <c r="D8705" s="44" t="s">
        <v>4269</v>
      </c>
      <c r="E8705" s="54"/>
      <c r="F8705" s="55"/>
      <c r="G8705" s="56">
        <v>1300</v>
      </c>
      <c r="H8705" s="57">
        <f t="shared" si="270"/>
        <v>1534</v>
      </c>
      <c r="I8705" s="58">
        <f t="shared" si="271"/>
        <v>0</v>
      </c>
      <c r="J8705" s="59" t="s">
        <v>4027</v>
      </c>
      <c r="K8705" s="59"/>
      <c r="L8705" s="60" t="s">
        <v>11377</v>
      </c>
      <c r="M8705" s="61">
        <v>3.7</v>
      </c>
      <c r="N8705" s="62"/>
      <c r="O8705" s="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  <c r="AR8705" s="12"/>
      <c r="AS8705" s="12"/>
      <c r="AT8705" s="12"/>
      <c r="AU8705" s="12"/>
      <c r="AV8705" s="12"/>
      <c r="AW8705" s="12"/>
      <c r="AX8705" s="12"/>
      <c r="AY8705" s="12"/>
      <c r="AZ8705" s="12"/>
      <c r="BA8705" s="12"/>
      <c r="BB8705" s="12"/>
      <c r="BC8705" s="12"/>
      <c r="BD8705" s="12"/>
      <c r="BE8705" s="12"/>
      <c r="BF8705" s="12"/>
      <c r="BG8705" s="12"/>
      <c r="BH8705" s="12"/>
      <c r="BI8705" s="12"/>
      <c r="BJ8705" s="12"/>
      <c r="BK8705" s="12"/>
      <c r="BL8705" s="12"/>
      <c r="BM8705" s="12"/>
      <c r="BN8705" s="12"/>
      <c r="BO8705" s="12"/>
      <c r="BP8705" s="12"/>
      <c r="BQ8705" s="12"/>
      <c r="BR8705" s="12"/>
      <c r="BS8705" s="12"/>
      <c r="BT8705" s="12"/>
      <c r="BU8705" s="12"/>
      <c r="BV8705" s="12"/>
      <c r="BW8705" s="12"/>
      <c r="BX8705" s="12"/>
      <c r="BY8705" s="12"/>
      <c r="BZ8705" s="12"/>
      <c r="CA8705" s="12"/>
      <c r="CB8705" s="12"/>
      <c r="CC8705" s="12"/>
      <c r="CD8705" s="12"/>
      <c r="CE8705" s="12"/>
    </row>
    <row r="8706" spans="1:83" s="11" customFormat="1" ht="12.75" customHeight="1" x14ac:dyDescent="0.2">
      <c r="A8706" s="69" t="s">
        <v>13831</v>
      </c>
      <c r="B8706" s="70" t="s">
        <v>18</v>
      </c>
      <c r="C8706" s="66" t="s">
        <v>4035</v>
      </c>
      <c r="D8706" s="72"/>
      <c r="E8706" s="54"/>
      <c r="F8706" s="55"/>
      <c r="G8706" s="56">
        <v>240</v>
      </c>
      <c r="H8706" s="57">
        <f t="shared" si="270"/>
        <v>283.2</v>
      </c>
      <c r="I8706" s="58">
        <f t="shared" si="271"/>
        <v>0</v>
      </c>
      <c r="J8706" s="59"/>
      <c r="K8706" s="59"/>
      <c r="L8706" s="73"/>
      <c r="M8706" s="61"/>
      <c r="N8706" s="62"/>
      <c r="O8706" s="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  <c r="AR8706" s="12"/>
      <c r="AS8706" s="12"/>
      <c r="AT8706" s="12"/>
      <c r="AU8706" s="12"/>
      <c r="AV8706" s="12"/>
      <c r="AW8706" s="12"/>
      <c r="AX8706" s="12"/>
      <c r="AY8706" s="12"/>
      <c r="AZ8706" s="12"/>
      <c r="BA8706" s="12"/>
      <c r="BB8706" s="12"/>
      <c r="BC8706" s="12"/>
      <c r="BD8706" s="12"/>
      <c r="BE8706" s="12"/>
      <c r="BF8706" s="12"/>
      <c r="BG8706" s="12"/>
      <c r="BH8706" s="12"/>
      <c r="BI8706" s="12"/>
      <c r="BJ8706" s="12"/>
      <c r="BK8706" s="12"/>
      <c r="BL8706" s="12"/>
      <c r="BM8706" s="12"/>
      <c r="BN8706" s="12"/>
      <c r="BO8706" s="12"/>
      <c r="BP8706" s="12"/>
      <c r="BQ8706" s="12"/>
      <c r="BR8706" s="12"/>
      <c r="BS8706" s="12"/>
      <c r="BT8706" s="12"/>
      <c r="BU8706" s="12"/>
      <c r="BV8706" s="12"/>
      <c r="BW8706" s="12"/>
      <c r="BX8706" s="12"/>
      <c r="BY8706" s="12"/>
      <c r="BZ8706" s="12"/>
      <c r="CA8706" s="12"/>
      <c r="CB8706" s="12"/>
      <c r="CC8706" s="12"/>
      <c r="CD8706" s="12"/>
      <c r="CE8706" s="12"/>
    </row>
    <row r="8707" spans="1:83" s="11" customFormat="1" ht="12.75" customHeight="1" x14ac:dyDescent="0.2">
      <c r="A8707" s="64" t="s">
        <v>13832</v>
      </c>
      <c r="B8707" s="9" t="s">
        <v>13833</v>
      </c>
      <c r="C8707" s="53" t="s">
        <v>4007</v>
      </c>
      <c r="D8707" s="44" t="s">
        <v>4218</v>
      </c>
      <c r="E8707" s="54"/>
      <c r="F8707" s="55"/>
      <c r="G8707" s="56">
        <v>168.19</v>
      </c>
      <c r="H8707" s="57">
        <f t="shared" si="270"/>
        <v>198.46419999999998</v>
      </c>
      <c r="I8707" s="58">
        <f t="shared" si="271"/>
        <v>0</v>
      </c>
      <c r="J8707" s="59" t="s">
        <v>4027</v>
      </c>
      <c r="K8707" s="59" t="s">
        <v>13834</v>
      </c>
      <c r="L8707" s="60" t="s">
        <v>4029</v>
      </c>
      <c r="M8707" s="61"/>
      <c r="N8707" s="62"/>
      <c r="O8707" s="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  <c r="AR8707" s="12"/>
      <c r="AS8707" s="12"/>
      <c r="AT8707" s="12"/>
      <c r="AU8707" s="12"/>
      <c r="AV8707" s="12"/>
      <c r="AW8707" s="12"/>
      <c r="AX8707" s="12"/>
      <c r="AY8707" s="12"/>
      <c r="AZ8707" s="12"/>
      <c r="BA8707" s="12"/>
      <c r="BB8707" s="12"/>
      <c r="BC8707" s="12"/>
      <c r="BD8707" s="12"/>
      <c r="BE8707" s="12"/>
      <c r="BF8707" s="12"/>
      <c r="BG8707" s="12"/>
      <c r="BH8707" s="12"/>
      <c r="BI8707" s="12"/>
      <c r="BJ8707" s="12"/>
      <c r="BK8707" s="12"/>
      <c r="BL8707" s="12"/>
      <c r="BM8707" s="12"/>
      <c r="BN8707" s="12"/>
      <c r="BO8707" s="12"/>
      <c r="BP8707" s="12"/>
      <c r="BQ8707" s="12"/>
      <c r="BR8707" s="12"/>
      <c r="BS8707" s="12"/>
      <c r="BT8707" s="12"/>
      <c r="BU8707" s="12"/>
      <c r="BV8707" s="12"/>
      <c r="BW8707" s="12"/>
      <c r="BX8707" s="12"/>
      <c r="BY8707" s="12"/>
      <c r="BZ8707" s="12"/>
      <c r="CA8707" s="12"/>
      <c r="CB8707" s="12"/>
      <c r="CC8707" s="12"/>
      <c r="CD8707" s="12"/>
      <c r="CE8707" s="12"/>
    </row>
    <row r="8708" spans="1:83" s="11" customFormat="1" ht="13.5" customHeight="1" x14ac:dyDescent="0.2">
      <c r="A8708" s="78" t="s">
        <v>13835</v>
      </c>
      <c r="B8708" s="70" t="s">
        <v>13836</v>
      </c>
      <c r="C8708" s="66" t="s">
        <v>4035</v>
      </c>
      <c r="D8708" s="72" t="s">
        <v>4945</v>
      </c>
      <c r="E8708" s="54"/>
      <c r="F8708" s="55"/>
      <c r="G8708" s="56">
        <v>1500</v>
      </c>
      <c r="H8708" s="57">
        <f t="shared" si="270"/>
        <v>1770</v>
      </c>
      <c r="I8708" s="58">
        <f t="shared" si="271"/>
        <v>0</v>
      </c>
      <c r="J8708" s="59"/>
      <c r="K8708" s="59"/>
      <c r="L8708" s="65"/>
      <c r="M8708" s="61"/>
      <c r="N8708" s="62"/>
      <c r="O8708" s="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  <c r="AR8708" s="12"/>
      <c r="AS8708" s="12"/>
      <c r="AT8708" s="12"/>
      <c r="AU8708" s="12"/>
      <c r="AV8708" s="12"/>
      <c r="AW8708" s="12"/>
      <c r="AX8708" s="12"/>
      <c r="AY8708" s="12"/>
      <c r="AZ8708" s="12"/>
      <c r="BA8708" s="12"/>
      <c r="BB8708" s="12"/>
      <c r="BC8708" s="12"/>
      <c r="BD8708" s="12"/>
      <c r="BE8708" s="12"/>
      <c r="BF8708" s="12"/>
      <c r="BG8708" s="12"/>
      <c r="BH8708" s="12"/>
      <c r="BI8708" s="12"/>
      <c r="BJ8708" s="12"/>
      <c r="BK8708" s="12"/>
      <c r="BL8708" s="12"/>
      <c r="BM8708" s="12"/>
      <c r="BN8708" s="12"/>
      <c r="BO8708" s="12"/>
      <c r="BP8708" s="12"/>
      <c r="BQ8708" s="12"/>
      <c r="BR8708" s="12"/>
      <c r="BS8708" s="12"/>
      <c r="BT8708" s="12"/>
      <c r="BU8708" s="12"/>
      <c r="BV8708" s="12"/>
      <c r="BW8708" s="12"/>
      <c r="BX8708" s="12"/>
      <c r="BY8708" s="12"/>
      <c r="BZ8708" s="12"/>
      <c r="CA8708" s="12"/>
      <c r="CB8708" s="12"/>
      <c r="CC8708" s="12"/>
      <c r="CD8708" s="12"/>
      <c r="CE8708" s="12"/>
    </row>
    <row r="8709" spans="1:83" s="11" customFormat="1" ht="13.5" customHeight="1" x14ac:dyDescent="0.2">
      <c r="A8709" s="51" t="s">
        <v>13837</v>
      </c>
      <c r="B8709" s="9" t="s">
        <v>13838</v>
      </c>
      <c r="C8709" s="66" t="s">
        <v>4035</v>
      </c>
      <c r="D8709" s="44" t="s">
        <v>4945</v>
      </c>
      <c r="E8709" s="54"/>
      <c r="F8709" s="55"/>
      <c r="G8709" s="56">
        <v>1500</v>
      </c>
      <c r="H8709" s="57">
        <f t="shared" si="270"/>
        <v>1770</v>
      </c>
      <c r="I8709" s="58">
        <f t="shared" si="271"/>
        <v>0</v>
      </c>
      <c r="J8709" s="59" t="s">
        <v>4027</v>
      </c>
      <c r="K8709" s="59"/>
      <c r="L8709" s="60" t="s">
        <v>4029</v>
      </c>
      <c r="M8709" s="61"/>
      <c r="N8709" s="62"/>
      <c r="O8709" s="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  <c r="AR8709" s="12"/>
      <c r="AS8709" s="12"/>
      <c r="AT8709" s="12"/>
      <c r="AU8709" s="12"/>
      <c r="AV8709" s="12"/>
      <c r="AW8709" s="12"/>
      <c r="AX8709" s="12"/>
      <c r="AY8709" s="12"/>
      <c r="AZ8709" s="12"/>
      <c r="BA8709" s="12"/>
      <c r="BB8709" s="12"/>
      <c r="BC8709" s="12"/>
      <c r="BD8709" s="12"/>
      <c r="BE8709" s="12"/>
      <c r="BF8709" s="12"/>
      <c r="BG8709" s="12"/>
      <c r="BH8709" s="12"/>
      <c r="BI8709" s="12"/>
      <c r="BJ8709" s="12"/>
      <c r="BK8709" s="12"/>
      <c r="BL8709" s="12"/>
      <c r="BM8709" s="12"/>
      <c r="BN8709" s="12"/>
      <c r="BO8709" s="12"/>
      <c r="BP8709" s="12"/>
      <c r="BQ8709" s="12"/>
      <c r="BR8709" s="12"/>
      <c r="BS8709" s="12"/>
      <c r="BT8709" s="12"/>
      <c r="BU8709" s="12"/>
      <c r="BV8709" s="12"/>
      <c r="BW8709" s="12"/>
      <c r="BX8709" s="12"/>
      <c r="BY8709" s="12"/>
      <c r="BZ8709" s="12"/>
      <c r="CA8709" s="12"/>
      <c r="CB8709" s="12"/>
      <c r="CC8709" s="12"/>
      <c r="CD8709" s="12"/>
      <c r="CE8709" s="12"/>
    </row>
    <row r="8710" spans="1:83" s="11" customFormat="1" ht="13.5" customHeight="1" x14ac:dyDescent="0.2">
      <c r="A8710" s="51" t="s">
        <v>13839</v>
      </c>
      <c r="B8710" s="9" t="s">
        <v>61</v>
      </c>
      <c r="C8710" s="66" t="s">
        <v>4035</v>
      </c>
      <c r="D8710" s="44" t="s">
        <v>4945</v>
      </c>
      <c r="E8710" s="54"/>
      <c r="F8710" s="55"/>
      <c r="G8710" s="56">
        <v>450</v>
      </c>
      <c r="H8710" s="57">
        <f t="shared" si="270"/>
        <v>531</v>
      </c>
      <c r="I8710" s="58">
        <f t="shared" si="271"/>
        <v>0</v>
      </c>
      <c r="J8710" s="59" t="s">
        <v>4027</v>
      </c>
      <c r="K8710" s="59"/>
      <c r="L8710" s="60" t="s">
        <v>4029</v>
      </c>
      <c r="M8710" s="61"/>
      <c r="N8710" s="62"/>
      <c r="O8710" s="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  <c r="AR8710" s="12"/>
      <c r="AS8710" s="12"/>
      <c r="AT8710" s="12"/>
      <c r="AU8710" s="12"/>
      <c r="AV8710" s="12"/>
      <c r="AW8710" s="12"/>
      <c r="AX8710" s="12"/>
      <c r="AY8710" s="12"/>
      <c r="AZ8710" s="12"/>
      <c r="BA8710" s="12"/>
      <c r="BB8710" s="12"/>
      <c r="BC8710" s="12"/>
      <c r="BD8710" s="12"/>
      <c r="BE8710" s="12"/>
      <c r="BF8710" s="12"/>
      <c r="BG8710" s="12"/>
      <c r="BH8710" s="12"/>
      <c r="BI8710" s="12"/>
      <c r="BJ8710" s="12"/>
      <c r="BK8710" s="12"/>
      <c r="BL8710" s="12"/>
      <c r="BM8710" s="12"/>
      <c r="BN8710" s="12"/>
      <c r="BO8710" s="12"/>
      <c r="BP8710" s="12"/>
      <c r="BQ8710" s="12"/>
      <c r="BR8710" s="12"/>
      <c r="BS8710" s="12"/>
      <c r="BT8710" s="12"/>
      <c r="BU8710" s="12"/>
      <c r="BV8710" s="12"/>
      <c r="BW8710" s="12"/>
      <c r="BX8710" s="12"/>
      <c r="BY8710" s="12"/>
      <c r="BZ8710" s="12"/>
      <c r="CA8710" s="12"/>
      <c r="CB8710" s="12"/>
      <c r="CC8710" s="12"/>
      <c r="CD8710" s="12"/>
      <c r="CE8710" s="12"/>
    </row>
    <row r="8711" spans="1:83" s="11" customFormat="1" ht="13.5" customHeight="1" x14ac:dyDescent="0.2">
      <c r="A8711" s="51" t="s">
        <v>13840</v>
      </c>
      <c r="B8711" s="9" t="s">
        <v>11097</v>
      </c>
      <c r="C8711" s="66" t="s">
        <v>4035</v>
      </c>
      <c r="D8711" s="44" t="s">
        <v>4945</v>
      </c>
      <c r="E8711" s="54"/>
      <c r="F8711" s="55"/>
      <c r="G8711" s="56">
        <v>2573.8000000000002</v>
      </c>
      <c r="H8711" s="57">
        <f t="shared" si="270"/>
        <v>3037.0839999999998</v>
      </c>
      <c r="I8711" s="58">
        <f t="shared" si="271"/>
        <v>0</v>
      </c>
      <c r="J8711" s="59" t="s">
        <v>4027</v>
      </c>
      <c r="K8711" s="59"/>
      <c r="L8711" s="60" t="s">
        <v>4029</v>
      </c>
      <c r="M8711" s="61"/>
      <c r="N8711" s="62"/>
      <c r="O8711" s="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  <c r="AR8711" s="12"/>
      <c r="AS8711" s="12"/>
      <c r="AT8711" s="12"/>
      <c r="AU8711" s="12"/>
      <c r="AV8711" s="12"/>
      <c r="AW8711" s="12"/>
      <c r="AX8711" s="12"/>
      <c r="AY8711" s="12"/>
      <c r="AZ8711" s="12"/>
      <c r="BA8711" s="12"/>
      <c r="BB8711" s="12"/>
      <c r="BC8711" s="12"/>
      <c r="BD8711" s="12"/>
      <c r="BE8711" s="12"/>
      <c r="BF8711" s="12"/>
      <c r="BG8711" s="12"/>
      <c r="BH8711" s="12"/>
      <c r="BI8711" s="12"/>
      <c r="BJ8711" s="12"/>
      <c r="BK8711" s="12"/>
      <c r="BL8711" s="12"/>
      <c r="BM8711" s="12"/>
      <c r="BN8711" s="12"/>
      <c r="BO8711" s="12"/>
      <c r="BP8711" s="12"/>
      <c r="BQ8711" s="12"/>
      <c r="BR8711" s="12"/>
      <c r="BS8711" s="12"/>
      <c r="BT8711" s="12"/>
      <c r="BU8711" s="12"/>
      <c r="BV8711" s="12"/>
      <c r="BW8711" s="12"/>
      <c r="BX8711" s="12"/>
      <c r="BY8711" s="12"/>
      <c r="BZ8711" s="12"/>
      <c r="CA8711" s="12"/>
      <c r="CB8711" s="12"/>
      <c r="CC8711" s="12"/>
      <c r="CD8711" s="12"/>
      <c r="CE8711" s="12"/>
    </row>
    <row r="8712" spans="1:83" s="11" customFormat="1" ht="13.5" customHeight="1" x14ac:dyDescent="0.2">
      <c r="A8712" s="51" t="s">
        <v>13841</v>
      </c>
      <c r="B8712" s="9" t="s">
        <v>11095</v>
      </c>
      <c r="C8712" s="66" t="s">
        <v>4035</v>
      </c>
      <c r="D8712" s="44" t="s">
        <v>4945</v>
      </c>
      <c r="E8712" s="54"/>
      <c r="F8712" s="55"/>
      <c r="G8712" s="56">
        <v>2219.4</v>
      </c>
      <c r="H8712" s="57">
        <f t="shared" ref="H8712:H8775" si="272">G8712*1.18</f>
        <v>2618.8919999999998</v>
      </c>
      <c r="I8712" s="58">
        <f t="shared" ref="I8712:I8775" si="273">H8712*F8712</f>
        <v>0</v>
      </c>
      <c r="J8712" s="59" t="s">
        <v>4027</v>
      </c>
      <c r="K8712" s="59"/>
      <c r="L8712" s="60" t="s">
        <v>4029</v>
      </c>
      <c r="M8712" s="61"/>
      <c r="N8712" s="62"/>
      <c r="O8712" s="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  <c r="AR8712" s="12"/>
      <c r="AS8712" s="12"/>
      <c r="AT8712" s="12"/>
      <c r="AU8712" s="12"/>
      <c r="AV8712" s="12"/>
      <c r="AW8712" s="12"/>
      <c r="AX8712" s="12"/>
      <c r="AY8712" s="12"/>
      <c r="AZ8712" s="12"/>
      <c r="BA8712" s="12"/>
      <c r="BB8712" s="12"/>
      <c r="BC8712" s="12"/>
      <c r="BD8712" s="12"/>
      <c r="BE8712" s="12"/>
      <c r="BF8712" s="12"/>
      <c r="BG8712" s="12"/>
      <c r="BH8712" s="12"/>
      <c r="BI8712" s="12"/>
      <c r="BJ8712" s="12"/>
      <c r="BK8712" s="12"/>
      <c r="BL8712" s="12"/>
      <c r="BM8712" s="12"/>
      <c r="BN8712" s="12"/>
      <c r="BO8712" s="12"/>
      <c r="BP8712" s="12"/>
      <c r="BQ8712" s="12"/>
      <c r="BR8712" s="12"/>
      <c r="BS8712" s="12"/>
      <c r="BT8712" s="12"/>
      <c r="BU8712" s="12"/>
      <c r="BV8712" s="12"/>
      <c r="BW8712" s="12"/>
      <c r="BX8712" s="12"/>
      <c r="BY8712" s="12"/>
      <c r="BZ8712" s="12"/>
      <c r="CA8712" s="12"/>
      <c r="CB8712" s="12"/>
      <c r="CC8712" s="12"/>
      <c r="CD8712" s="12"/>
      <c r="CE8712" s="12"/>
    </row>
    <row r="8713" spans="1:83" s="11" customFormat="1" ht="13.5" customHeight="1" x14ac:dyDescent="0.2">
      <c r="A8713" s="51" t="s">
        <v>3937</v>
      </c>
      <c r="B8713" s="9" t="s">
        <v>561</v>
      </c>
      <c r="C8713" s="66" t="s">
        <v>4035</v>
      </c>
      <c r="D8713" s="44" t="s">
        <v>4033</v>
      </c>
      <c r="E8713" s="54"/>
      <c r="F8713" s="55"/>
      <c r="G8713" s="56">
        <v>778.06</v>
      </c>
      <c r="H8713" s="57">
        <f t="shared" si="272"/>
        <v>918.11079999999993</v>
      </c>
      <c r="I8713" s="58">
        <f t="shared" si="273"/>
        <v>0</v>
      </c>
      <c r="J8713" s="59"/>
      <c r="K8713" s="59"/>
      <c r="L8713" s="65">
        <v>6370</v>
      </c>
      <c r="M8713" s="61">
        <v>0.68</v>
      </c>
      <c r="N8713" s="62"/>
      <c r="O8713" s="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  <c r="AR8713" s="12"/>
      <c r="AS8713" s="12"/>
      <c r="AT8713" s="12"/>
      <c r="AU8713" s="12"/>
      <c r="AV8713" s="12"/>
      <c r="AW8713" s="12"/>
      <c r="AX8713" s="12"/>
      <c r="AY8713" s="12"/>
      <c r="AZ8713" s="12"/>
      <c r="BA8713" s="12"/>
      <c r="BB8713" s="12"/>
      <c r="BC8713" s="12"/>
      <c r="BD8713" s="12"/>
      <c r="BE8713" s="12"/>
      <c r="BF8713" s="12"/>
      <c r="BG8713" s="12"/>
      <c r="BH8713" s="12"/>
      <c r="BI8713" s="12"/>
      <c r="BJ8713" s="12"/>
      <c r="BK8713" s="12"/>
      <c r="BL8713" s="12"/>
      <c r="BM8713" s="12"/>
      <c r="BN8713" s="12"/>
      <c r="BO8713" s="12"/>
      <c r="BP8713" s="12"/>
      <c r="BQ8713" s="12"/>
      <c r="BR8713" s="12"/>
      <c r="BS8713" s="12"/>
      <c r="BT8713" s="12"/>
      <c r="BU8713" s="12"/>
      <c r="BV8713" s="12"/>
      <c r="BW8713" s="12"/>
      <c r="BX8713" s="12"/>
      <c r="BY8713" s="12"/>
      <c r="BZ8713" s="12"/>
      <c r="CA8713" s="12"/>
      <c r="CB8713" s="12"/>
      <c r="CC8713" s="12"/>
      <c r="CD8713" s="12"/>
      <c r="CE8713" s="12"/>
    </row>
    <row r="8714" spans="1:83" s="11" customFormat="1" ht="13.5" customHeight="1" x14ac:dyDescent="0.2">
      <c r="A8714" s="64" t="s">
        <v>13842</v>
      </c>
      <c r="B8714" s="9" t="s">
        <v>13843</v>
      </c>
      <c r="C8714" s="53" t="s">
        <v>4007</v>
      </c>
      <c r="D8714" s="44" t="s">
        <v>4410</v>
      </c>
      <c r="E8714" s="54"/>
      <c r="F8714" s="55"/>
      <c r="G8714" s="56">
        <v>5343</v>
      </c>
      <c r="H8714" s="57">
        <f t="shared" si="272"/>
        <v>6304.74</v>
      </c>
      <c r="I8714" s="58">
        <f t="shared" si="273"/>
        <v>0</v>
      </c>
      <c r="J8714" s="59"/>
      <c r="K8714" s="59" t="s">
        <v>4009</v>
      </c>
      <c r="L8714" s="60" t="s">
        <v>4029</v>
      </c>
      <c r="M8714" s="61"/>
      <c r="N8714" s="62"/>
      <c r="O8714" s="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  <c r="AR8714" s="12"/>
      <c r="AS8714" s="12"/>
      <c r="AT8714" s="12"/>
      <c r="AU8714" s="12"/>
      <c r="AV8714" s="12"/>
      <c r="AW8714" s="12"/>
      <c r="AX8714" s="12"/>
      <c r="AY8714" s="12"/>
      <c r="AZ8714" s="12"/>
      <c r="BA8714" s="12"/>
      <c r="BB8714" s="12"/>
      <c r="BC8714" s="12"/>
      <c r="BD8714" s="12"/>
      <c r="BE8714" s="12"/>
      <c r="BF8714" s="12"/>
      <c r="BG8714" s="12"/>
      <c r="BH8714" s="12"/>
      <c r="BI8714" s="12"/>
      <c r="BJ8714" s="12"/>
      <c r="BK8714" s="12"/>
      <c r="BL8714" s="12"/>
      <c r="BM8714" s="12"/>
      <c r="BN8714" s="12"/>
      <c r="BO8714" s="12"/>
      <c r="BP8714" s="12"/>
      <c r="BQ8714" s="12"/>
      <c r="BR8714" s="12"/>
      <c r="BS8714" s="12"/>
      <c r="BT8714" s="12"/>
      <c r="BU8714" s="12"/>
      <c r="BV8714" s="12"/>
      <c r="BW8714" s="12"/>
      <c r="BX8714" s="12"/>
      <c r="BY8714" s="12"/>
      <c r="BZ8714" s="12"/>
      <c r="CA8714" s="12"/>
      <c r="CB8714" s="12"/>
      <c r="CC8714" s="12"/>
      <c r="CD8714" s="12"/>
      <c r="CE8714" s="12"/>
    </row>
    <row r="8715" spans="1:83" s="11" customFormat="1" ht="13.5" customHeight="1" x14ac:dyDescent="0.2">
      <c r="A8715" s="64" t="s">
        <v>13844</v>
      </c>
      <c r="B8715" s="9" t="s">
        <v>13845</v>
      </c>
      <c r="C8715" s="53" t="s">
        <v>4007</v>
      </c>
      <c r="D8715" s="44" t="s">
        <v>4410</v>
      </c>
      <c r="E8715" s="54"/>
      <c r="F8715" s="55"/>
      <c r="G8715" s="56">
        <v>5343</v>
      </c>
      <c r="H8715" s="57">
        <f t="shared" si="272"/>
        <v>6304.74</v>
      </c>
      <c r="I8715" s="58">
        <f t="shared" si="273"/>
        <v>0</v>
      </c>
      <c r="J8715" s="59"/>
      <c r="K8715" s="59" t="s">
        <v>4009</v>
      </c>
      <c r="L8715" s="60" t="s">
        <v>4029</v>
      </c>
      <c r="M8715" s="61"/>
      <c r="N8715" s="62"/>
      <c r="O8715" s="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  <c r="AR8715" s="12"/>
      <c r="AS8715" s="12"/>
      <c r="AT8715" s="12"/>
      <c r="AU8715" s="12"/>
      <c r="AV8715" s="12"/>
      <c r="AW8715" s="12"/>
      <c r="AX8715" s="12"/>
      <c r="AY8715" s="12"/>
      <c r="AZ8715" s="12"/>
      <c r="BA8715" s="12"/>
      <c r="BB8715" s="12"/>
      <c r="BC8715" s="12"/>
      <c r="BD8715" s="12"/>
      <c r="BE8715" s="12"/>
      <c r="BF8715" s="12"/>
      <c r="BG8715" s="12"/>
      <c r="BH8715" s="12"/>
      <c r="BI8715" s="12"/>
      <c r="BJ8715" s="12"/>
      <c r="BK8715" s="12"/>
      <c r="BL8715" s="12"/>
      <c r="BM8715" s="12"/>
      <c r="BN8715" s="12"/>
      <c r="BO8715" s="12"/>
      <c r="BP8715" s="12"/>
      <c r="BQ8715" s="12"/>
      <c r="BR8715" s="12"/>
      <c r="BS8715" s="12"/>
      <c r="BT8715" s="12"/>
      <c r="BU8715" s="12"/>
      <c r="BV8715" s="12"/>
      <c r="BW8715" s="12"/>
      <c r="BX8715" s="12"/>
      <c r="BY8715" s="12"/>
      <c r="BZ8715" s="12"/>
      <c r="CA8715" s="12"/>
      <c r="CB8715" s="12"/>
      <c r="CC8715" s="12"/>
      <c r="CD8715" s="12"/>
      <c r="CE8715" s="12"/>
    </row>
    <row r="8716" spans="1:83" s="11" customFormat="1" ht="13.5" customHeight="1" x14ac:dyDescent="0.2">
      <c r="A8716" s="64" t="s">
        <v>13846</v>
      </c>
      <c r="B8716" s="9" t="s">
        <v>46</v>
      </c>
      <c r="C8716" s="53" t="s">
        <v>4007</v>
      </c>
      <c r="D8716" s="44" t="s">
        <v>4410</v>
      </c>
      <c r="E8716" s="54"/>
      <c r="F8716" s="55"/>
      <c r="G8716" s="56">
        <v>1107</v>
      </c>
      <c r="H8716" s="57">
        <f t="shared" si="272"/>
        <v>1306.26</v>
      </c>
      <c r="I8716" s="58">
        <f t="shared" si="273"/>
        <v>0</v>
      </c>
      <c r="J8716" s="59"/>
      <c r="K8716" s="59" t="s">
        <v>4009</v>
      </c>
      <c r="L8716" s="60" t="s">
        <v>4029</v>
      </c>
      <c r="M8716" s="61"/>
      <c r="N8716" s="62"/>
      <c r="O8716" s="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  <c r="AR8716" s="12"/>
      <c r="AS8716" s="12"/>
      <c r="AT8716" s="12"/>
      <c r="AU8716" s="12"/>
      <c r="AV8716" s="12"/>
      <c r="AW8716" s="12"/>
      <c r="AX8716" s="12"/>
      <c r="AY8716" s="12"/>
      <c r="AZ8716" s="12"/>
      <c r="BA8716" s="12"/>
      <c r="BB8716" s="12"/>
      <c r="BC8716" s="12"/>
      <c r="BD8716" s="12"/>
      <c r="BE8716" s="12"/>
      <c r="BF8716" s="12"/>
      <c r="BG8716" s="12"/>
      <c r="BH8716" s="12"/>
      <c r="BI8716" s="12"/>
      <c r="BJ8716" s="12"/>
      <c r="BK8716" s="12"/>
      <c r="BL8716" s="12"/>
      <c r="BM8716" s="12"/>
      <c r="BN8716" s="12"/>
      <c r="BO8716" s="12"/>
      <c r="BP8716" s="12"/>
      <c r="BQ8716" s="12"/>
      <c r="BR8716" s="12"/>
      <c r="BS8716" s="12"/>
      <c r="BT8716" s="12"/>
      <c r="BU8716" s="12"/>
      <c r="BV8716" s="12"/>
      <c r="BW8716" s="12"/>
      <c r="BX8716" s="12"/>
      <c r="BY8716" s="12"/>
      <c r="BZ8716" s="12"/>
      <c r="CA8716" s="12"/>
      <c r="CB8716" s="12"/>
      <c r="CC8716" s="12"/>
      <c r="CD8716" s="12"/>
      <c r="CE8716" s="12"/>
    </row>
    <row r="8717" spans="1:83" s="11" customFormat="1" ht="13.5" customHeight="1" x14ac:dyDescent="0.2">
      <c r="A8717" s="64" t="s">
        <v>13847</v>
      </c>
      <c r="B8717" s="9" t="s">
        <v>13848</v>
      </c>
      <c r="C8717" s="53" t="s">
        <v>4007</v>
      </c>
      <c r="D8717" s="44" t="s">
        <v>4410</v>
      </c>
      <c r="E8717" s="54"/>
      <c r="F8717" s="55"/>
      <c r="G8717" s="56">
        <v>234</v>
      </c>
      <c r="H8717" s="57">
        <f t="shared" si="272"/>
        <v>276.12</v>
      </c>
      <c r="I8717" s="58">
        <f t="shared" si="273"/>
        <v>0</v>
      </c>
      <c r="J8717" s="59"/>
      <c r="K8717" s="59" t="s">
        <v>4009</v>
      </c>
      <c r="L8717" s="60" t="s">
        <v>4348</v>
      </c>
      <c r="M8717" s="61"/>
      <c r="N8717" s="62"/>
      <c r="O8717" s="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  <c r="AR8717" s="12"/>
      <c r="AS8717" s="12"/>
      <c r="AT8717" s="12"/>
      <c r="AU8717" s="12"/>
      <c r="AV8717" s="12"/>
      <c r="AW8717" s="12"/>
      <c r="AX8717" s="12"/>
      <c r="AY8717" s="12"/>
      <c r="AZ8717" s="12"/>
      <c r="BA8717" s="12"/>
      <c r="BB8717" s="12"/>
      <c r="BC8717" s="12"/>
      <c r="BD8717" s="12"/>
      <c r="BE8717" s="12"/>
      <c r="BF8717" s="12"/>
      <c r="BG8717" s="12"/>
      <c r="BH8717" s="12"/>
      <c r="BI8717" s="12"/>
      <c r="BJ8717" s="12"/>
      <c r="BK8717" s="12"/>
      <c r="BL8717" s="12"/>
      <c r="BM8717" s="12"/>
      <c r="BN8717" s="12"/>
      <c r="BO8717" s="12"/>
      <c r="BP8717" s="12"/>
      <c r="BQ8717" s="12"/>
      <c r="BR8717" s="12"/>
      <c r="BS8717" s="12"/>
      <c r="BT8717" s="12"/>
      <c r="BU8717" s="12"/>
      <c r="BV8717" s="12"/>
      <c r="BW8717" s="12"/>
      <c r="BX8717" s="12"/>
      <c r="BY8717" s="12"/>
      <c r="BZ8717" s="12"/>
      <c r="CA8717" s="12"/>
      <c r="CB8717" s="12"/>
      <c r="CC8717" s="12"/>
      <c r="CD8717" s="12"/>
      <c r="CE8717" s="12"/>
    </row>
    <row r="8718" spans="1:83" s="11" customFormat="1" ht="13.5" customHeight="1" x14ac:dyDescent="0.2">
      <c r="A8718" s="64" t="s">
        <v>13849</v>
      </c>
      <c r="B8718" s="9" t="s">
        <v>6266</v>
      </c>
      <c r="C8718" s="53" t="s">
        <v>4007</v>
      </c>
      <c r="D8718" s="44" t="s">
        <v>4410</v>
      </c>
      <c r="E8718" s="54"/>
      <c r="F8718" s="55"/>
      <c r="G8718" s="56">
        <v>4676</v>
      </c>
      <c r="H8718" s="57">
        <f t="shared" si="272"/>
        <v>5517.6799999999994</v>
      </c>
      <c r="I8718" s="58">
        <f t="shared" si="273"/>
        <v>0</v>
      </c>
      <c r="J8718" s="59"/>
      <c r="K8718" s="59" t="s">
        <v>4009</v>
      </c>
      <c r="L8718" s="60" t="s">
        <v>4029</v>
      </c>
      <c r="M8718" s="61"/>
      <c r="N8718" s="62"/>
      <c r="O8718" s="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  <c r="AR8718" s="12"/>
      <c r="AS8718" s="12"/>
      <c r="AT8718" s="12"/>
      <c r="AU8718" s="12"/>
      <c r="AV8718" s="12"/>
      <c r="AW8718" s="12"/>
      <c r="AX8718" s="12"/>
      <c r="AY8718" s="12"/>
      <c r="AZ8718" s="12"/>
      <c r="BA8718" s="12"/>
      <c r="BB8718" s="12"/>
      <c r="BC8718" s="12"/>
      <c r="BD8718" s="12"/>
      <c r="BE8718" s="12"/>
      <c r="BF8718" s="12"/>
      <c r="BG8718" s="12"/>
      <c r="BH8718" s="12"/>
      <c r="BI8718" s="12"/>
      <c r="BJ8718" s="12"/>
      <c r="BK8718" s="12"/>
      <c r="BL8718" s="12"/>
      <c r="BM8718" s="12"/>
      <c r="BN8718" s="12"/>
      <c r="BO8718" s="12"/>
      <c r="BP8718" s="12"/>
      <c r="BQ8718" s="12"/>
      <c r="BR8718" s="12"/>
      <c r="BS8718" s="12"/>
      <c r="BT8718" s="12"/>
      <c r="BU8718" s="12"/>
      <c r="BV8718" s="12"/>
      <c r="BW8718" s="12"/>
      <c r="BX8718" s="12"/>
      <c r="BY8718" s="12"/>
      <c r="BZ8718" s="12"/>
      <c r="CA8718" s="12"/>
      <c r="CB8718" s="12"/>
      <c r="CC8718" s="12"/>
      <c r="CD8718" s="12"/>
      <c r="CE8718" s="12"/>
    </row>
    <row r="8719" spans="1:83" s="11" customFormat="1" ht="13.5" customHeight="1" x14ac:dyDescent="0.2">
      <c r="A8719" s="64" t="s">
        <v>13850</v>
      </c>
      <c r="B8719" s="9" t="s">
        <v>6266</v>
      </c>
      <c r="C8719" s="53" t="s">
        <v>4007</v>
      </c>
      <c r="D8719" s="44" t="s">
        <v>4410</v>
      </c>
      <c r="E8719" s="54"/>
      <c r="F8719" s="55"/>
      <c r="G8719" s="56">
        <v>4514</v>
      </c>
      <c r="H8719" s="57">
        <f t="shared" si="272"/>
        <v>5326.5199999999995</v>
      </c>
      <c r="I8719" s="58">
        <f t="shared" si="273"/>
        <v>0</v>
      </c>
      <c r="J8719" s="59"/>
      <c r="K8719" s="59" t="s">
        <v>4009</v>
      </c>
      <c r="L8719" s="60" t="s">
        <v>4029</v>
      </c>
      <c r="M8719" s="61"/>
      <c r="N8719" s="62"/>
      <c r="O8719" s="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  <c r="AR8719" s="12"/>
      <c r="AS8719" s="12"/>
      <c r="AT8719" s="12"/>
      <c r="AU8719" s="12"/>
      <c r="AV8719" s="12"/>
      <c r="AW8719" s="12"/>
      <c r="AX8719" s="12"/>
      <c r="AY8719" s="12"/>
      <c r="AZ8719" s="12"/>
      <c r="BA8719" s="12"/>
      <c r="BB8719" s="12"/>
      <c r="BC8719" s="12"/>
      <c r="BD8719" s="12"/>
      <c r="BE8719" s="12"/>
      <c r="BF8719" s="12"/>
      <c r="BG8719" s="12"/>
      <c r="BH8719" s="12"/>
      <c r="BI8719" s="12"/>
      <c r="BJ8719" s="12"/>
      <c r="BK8719" s="12"/>
      <c r="BL8719" s="12"/>
      <c r="BM8719" s="12"/>
      <c r="BN8719" s="12"/>
      <c r="BO8719" s="12"/>
      <c r="BP8719" s="12"/>
      <c r="BQ8719" s="12"/>
      <c r="BR8719" s="12"/>
      <c r="BS8719" s="12"/>
      <c r="BT8719" s="12"/>
      <c r="BU8719" s="12"/>
      <c r="BV8719" s="12"/>
      <c r="BW8719" s="12"/>
      <c r="BX8719" s="12"/>
      <c r="BY8719" s="12"/>
      <c r="BZ8719" s="12"/>
      <c r="CA8719" s="12"/>
      <c r="CB8719" s="12"/>
      <c r="CC8719" s="12"/>
      <c r="CD8719" s="12"/>
      <c r="CE8719" s="12"/>
    </row>
    <row r="8720" spans="1:83" s="11" customFormat="1" ht="13.5" customHeight="1" x14ac:dyDescent="0.2">
      <c r="A8720" s="64" t="s">
        <v>13851</v>
      </c>
      <c r="B8720" s="9" t="s">
        <v>13852</v>
      </c>
      <c r="C8720" s="53" t="s">
        <v>4007</v>
      </c>
      <c r="D8720" s="44" t="s">
        <v>4410</v>
      </c>
      <c r="E8720" s="54"/>
      <c r="F8720" s="55"/>
      <c r="G8720" s="56">
        <v>8795</v>
      </c>
      <c r="H8720" s="57">
        <f t="shared" si="272"/>
        <v>10378.099999999999</v>
      </c>
      <c r="I8720" s="58">
        <f t="shared" si="273"/>
        <v>0</v>
      </c>
      <c r="J8720" s="59"/>
      <c r="K8720" s="59" t="s">
        <v>4009</v>
      </c>
      <c r="L8720" s="60" t="s">
        <v>4348</v>
      </c>
      <c r="M8720" s="61"/>
      <c r="N8720" s="62"/>
      <c r="O8720" s="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  <c r="AR8720" s="12"/>
      <c r="AS8720" s="12"/>
      <c r="AT8720" s="12"/>
      <c r="AU8720" s="12"/>
      <c r="AV8720" s="12"/>
      <c r="AW8720" s="12"/>
      <c r="AX8720" s="12"/>
      <c r="AY8720" s="12"/>
      <c r="AZ8720" s="12"/>
      <c r="BA8720" s="12"/>
      <c r="BB8720" s="12"/>
      <c r="BC8720" s="12"/>
      <c r="BD8720" s="12"/>
      <c r="BE8720" s="12"/>
      <c r="BF8720" s="12"/>
      <c r="BG8720" s="12"/>
      <c r="BH8720" s="12"/>
      <c r="BI8720" s="12"/>
      <c r="BJ8720" s="12"/>
      <c r="BK8720" s="12"/>
      <c r="BL8720" s="12"/>
      <c r="BM8720" s="12"/>
      <c r="BN8720" s="12"/>
      <c r="BO8720" s="12"/>
      <c r="BP8720" s="12"/>
      <c r="BQ8720" s="12"/>
      <c r="BR8720" s="12"/>
      <c r="BS8720" s="12"/>
      <c r="BT8720" s="12"/>
      <c r="BU8720" s="12"/>
      <c r="BV8720" s="12"/>
      <c r="BW8720" s="12"/>
      <c r="BX8720" s="12"/>
      <c r="BY8720" s="12"/>
      <c r="BZ8720" s="12"/>
      <c r="CA8720" s="12"/>
      <c r="CB8720" s="12"/>
      <c r="CC8720" s="12"/>
      <c r="CD8720" s="12"/>
      <c r="CE8720" s="12"/>
    </row>
    <row r="8721" spans="1:83" s="11" customFormat="1" ht="13.5" customHeight="1" x14ac:dyDescent="0.2">
      <c r="A8721" s="64" t="s">
        <v>13853</v>
      </c>
      <c r="B8721" s="9" t="s">
        <v>13854</v>
      </c>
      <c r="C8721" s="53" t="s">
        <v>4007</v>
      </c>
      <c r="D8721" s="44" t="s">
        <v>4410</v>
      </c>
      <c r="E8721" s="54"/>
      <c r="F8721" s="55"/>
      <c r="G8721" s="56">
        <v>8879</v>
      </c>
      <c r="H8721" s="57">
        <f t="shared" si="272"/>
        <v>10477.219999999999</v>
      </c>
      <c r="I8721" s="58">
        <f t="shared" si="273"/>
        <v>0</v>
      </c>
      <c r="J8721" s="59"/>
      <c r="K8721" s="59" t="s">
        <v>4009</v>
      </c>
      <c r="L8721" s="60" t="s">
        <v>4348</v>
      </c>
      <c r="M8721" s="61"/>
      <c r="N8721" s="62"/>
      <c r="O8721" s="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  <c r="AR8721" s="12"/>
      <c r="AS8721" s="12"/>
      <c r="AT8721" s="12"/>
      <c r="AU8721" s="12"/>
      <c r="AV8721" s="12"/>
      <c r="AW8721" s="12"/>
      <c r="AX8721" s="12"/>
      <c r="AY8721" s="12"/>
      <c r="AZ8721" s="12"/>
      <c r="BA8721" s="12"/>
      <c r="BB8721" s="12"/>
      <c r="BC8721" s="12"/>
      <c r="BD8721" s="12"/>
      <c r="BE8721" s="12"/>
      <c r="BF8721" s="12"/>
      <c r="BG8721" s="12"/>
      <c r="BH8721" s="12"/>
      <c r="BI8721" s="12"/>
      <c r="BJ8721" s="12"/>
      <c r="BK8721" s="12"/>
      <c r="BL8721" s="12"/>
      <c r="BM8721" s="12"/>
      <c r="BN8721" s="12"/>
      <c r="BO8721" s="12"/>
      <c r="BP8721" s="12"/>
      <c r="BQ8721" s="12"/>
      <c r="BR8721" s="12"/>
      <c r="BS8721" s="12"/>
      <c r="BT8721" s="12"/>
      <c r="BU8721" s="12"/>
      <c r="BV8721" s="12"/>
      <c r="BW8721" s="12"/>
      <c r="BX8721" s="12"/>
      <c r="BY8721" s="12"/>
      <c r="BZ8721" s="12"/>
      <c r="CA8721" s="12"/>
      <c r="CB8721" s="12"/>
      <c r="CC8721" s="12"/>
      <c r="CD8721" s="12"/>
      <c r="CE8721" s="12"/>
    </row>
    <row r="8722" spans="1:83" s="11" customFormat="1" ht="13.5" customHeight="1" x14ac:dyDescent="0.2">
      <c r="A8722" s="64" t="s">
        <v>13855</v>
      </c>
      <c r="B8722" s="9" t="s">
        <v>13856</v>
      </c>
      <c r="C8722" s="53" t="s">
        <v>4007</v>
      </c>
      <c r="D8722" s="44" t="s">
        <v>4410</v>
      </c>
      <c r="E8722" s="54"/>
      <c r="F8722" s="55"/>
      <c r="G8722" s="56">
        <v>30</v>
      </c>
      <c r="H8722" s="57">
        <f t="shared" si="272"/>
        <v>35.4</v>
      </c>
      <c r="I8722" s="58">
        <f t="shared" si="273"/>
        <v>0</v>
      </c>
      <c r="J8722" s="59"/>
      <c r="K8722" s="59" t="s">
        <v>4009</v>
      </c>
      <c r="L8722" s="60" t="s">
        <v>4348</v>
      </c>
      <c r="M8722" s="61"/>
      <c r="N8722" s="62"/>
      <c r="O8722" s="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  <c r="AR8722" s="12"/>
      <c r="AS8722" s="12"/>
      <c r="AT8722" s="12"/>
      <c r="AU8722" s="12"/>
      <c r="AV8722" s="12"/>
      <c r="AW8722" s="12"/>
      <c r="AX8722" s="12"/>
      <c r="AY8722" s="12"/>
      <c r="AZ8722" s="12"/>
      <c r="BA8722" s="12"/>
      <c r="BB8722" s="12"/>
      <c r="BC8722" s="12"/>
      <c r="BD8722" s="12"/>
      <c r="BE8722" s="12"/>
      <c r="BF8722" s="12"/>
      <c r="BG8722" s="12"/>
      <c r="BH8722" s="12"/>
      <c r="BI8722" s="12"/>
      <c r="BJ8722" s="12"/>
      <c r="BK8722" s="12"/>
      <c r="BL8722" s="12"/>
      <c r="BM8722" s="12"/>
      <c r="BN8722" s="12"/>
      <c r="BO8722" s="12"/>
      <c r="BP8722" s="12"/>
      <c r="BQ8722" s="12"/>
      <c r="BR8722" s="12"/>
      <c r="BS8722" s="12"/>
      <c r="BT8722" s="12"/>
      <c r="BU8722" s="12"/>
      <c r="BV8722" s="12"/>
      <c r="BW8722" s="12"/>
      <c r="BX8722" s="12"/>
      <c r="BY8722" s="12"/>
      <c r="BZ8722" s="12"/>
      <c r="CA8722" s="12"/>
      <c r="CB8722" s="12"/>
      <c r="CC8722" s="12"/>
      <c r="CD8722" s="12"/>
      <c r="CE8722" s="12"/>
    </row>
    <row r="8723" spans="1:83" s="11" customFormat="1" ht="13.5" customHeight="1" x14ac:dyDescent="0.2">
      <c r="A8723" s="64" t="s">
        <v>13857</v>
      </c>
      <c r="B8723" s="9" t="s">
        <v>13858</v>
      </c>
      <c r="C8723" s="53" t="s">
        <v>4007</v>
      </c>
      <c r="D8723" s="44" t="s">
        <v>4410</v>
      </c>
      <c r="E8723" s="54"/>
      <c r="F8723" s="55"/>
      <c r="G8723" s="56">
        <v>189585</v>
      </c>
      <c r="H8723" s="57">
        <f t="shared" si="272"/>
        <v>223710.3</v>
      </c>
      <c r="I8723" s="58">
        <f t="shared" si="273"/>
        <v>0</v>
      </c>
      <c r="J8723" s="59"/>
      <c r="K8723" s="59" t="s">
        <v>4009</v>
      </c>
      <c r="L8723" s="65">
        <v>6370</v>
      </c>
      <c r="M8723" s="61"/>
      <c r="N8723" s="62"/>
      <c r="O8723" s="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  <c r="AR8723" s="12"/>
      <c r="AS8723" s="12"/>
      <c r="AT8723" s="12"/>
      <c r="AU8723" s="12"/>
      <c r="AV8723" s="12"/>
      <c r="AW8723" s="12"/>
      <c r="AX8723" s="12"/>
      <c r="AY8723" s="12"/>
      <c r="AZ8723" s="12"/>
      <c r="BA8723" s="12"/>
      <c r="BB8723" s="12"/>
      <c r="BC8723" s="12"/>
      <c r="BD8723" s="12"/>
      <c r="BE8723" s="12"/>
      <c r="BF8723" s="12"/>
      <c r="BG8723" s="12"/>
      <c r="BH8723" s="12"/>
      <c r="BI8723" s="12"/>
      <c r="BJ8723" s="12"/>
      <c r="BK8723" s="12"/>
      <c r="BL8723" s="12"/>
      <c r="BM8723" s="12"/>
      <c r="BN8723" s="12"/>
      <c r="BO8723" s="12"/>
      <c r="BP8723" s="12"/>
      <c r="BQ8723" s="12"/>
      <c r="BR8723" s="12"/>
      <c r="BS8723" s="12"/>
      <c r="BT8723" s="12"/>
      <c r="BU8723" s="12"/>
      <c r="BV8723" s="12"/>
      <c r="BW8723" s="12"/>
      <c r="BX8723" s="12"/>
      <c r="BY8723" s="12"/>
      <c r="BZ8723" s="12"/>
      <c r="CA8723" s="12"/>
      <c r="CB8723" s="12"/>
      <c r="CC8723" s="12"/>
      <c r="CD8723" s="12"/>
      <c r="CE8723" s="12"/>
    </row>
    <row r="8724" spans="1:83" s="11" customFormat="1" ht="13.5" customHeight="1" x14ac:dyDescent="0.2">
      <c r="A8724" s="64" t="s">
        <v>13859</v>
      </c>
      <c r="B8724" s="9" t="s">
        <v>11944</v>
      </c>
      <c r="C8724" s="53" t="s">
        <v>4007</v>
      </c>
      <c r="D8724" s="44" t="s">
        <v>4410</v>
      </c>
      <c r="E8724" s="54"/>
      <c r="F8724" s="55"/>
      <c r="G8724" s="56">
        <v>1940</v>
      </c>
      <c r="H8724" s="57">
        <f t="shared" si="272"/>
        <v>2289.1999999999998</v>
      </c>
      <c r="I8724" s="58">
        <f t="shared" si="273"/>
        <v>0</v>
      </c>
      <c r="J8724" s="59"/>
      <c r="K8724" s="59" t="s">
        <v>4009</v>
      </c>
      <c r="L8724" s="65">
        <v>6370</v>
      </c>
      <c r="M8724" s="61"/>
      <c r="N8724" s="62"/>
      <c r="O8724" s="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  <c r="AR8724" s="12"/>
      <c r="AS8724" s="12"/>
      <c r="AT8724" s="12"/>
      <c r="AU8724" s="12"/>
      <c r="AV8724" s="12"/>
      <c r="AW8724" s="12"/>
      <c r="AX8724" s="12"/>
      <c r="AY8724" s="12"/>
      <c r="AZ8724" s="12"/>
      <c r="BA8724" s="12"/>
      <c r="BB8724" s="12"/>
      <c r="BC8724" s="12"/>
      <c r="BD8724" s="12"/>
      <c r="BE8724" s="12"/>
      <c r="BF8724" s="12"/>
      <c r="BG8724" s="12"/>
      <c r="BH8724" s="12"/>
      <c r="BI8724" s="12"/>
      <c r="BJ8724" s="12"/>
      <c r="BK8724" s="12"/>
      <c r="BL8724" s="12"/>
      <c r="BM8724" s="12"/>
      <c r="BN8724" s="12"/>
      <c r="BO8724" s="12"/>
      <c r="BP8724" s="12"/>
      <c r="BQ8724" s="12"/>
      <c r="BR8724" s="12"/>
      <c r="BS8724" s="12"/>
      <c r="BT8724" s="12"/>
      <c r="BU8724" s="12"/>
      <c r="BV8724" s="12"/>
      <c r="BW8724" s="12"/>
      <c r="BX8724" s="12"/>
      <c r="BY8724" s="12"/>
      <c r="BZ8724" s="12"/>
      <c r="CA8724" s="12"/>
      <c r="CB8724" s="12"/>
      <c r="CC8724" s="12"/>
      <c r="CD8724" s="12"/>
      <c r="CE8724" s="12"/>
    </row>
    <row r="8725" spans="1:83" s="11" customFormat="1" ht="13.5" customHeight="1" x14ac:dyDescent="0.2">
      <c r="A8725" s="64" t="s">
        <v>13860</v>
      </c>
      <c r="B8725" s="9" t="s">
        <v>13861</v>
      </c>
      <c r="C8725" s="53" t="s">
        <v>4007</v>
      </c>
      <c r="D8725" s="44" t="s">
        <v>4410</v>
      </c>
      <c r="E8725" s="54"/>
      <c r="F8725" s="55"/>
      <c r="G8725" s="56">
        <v>136</v>
      </c>
      <c r="H8725" s="57">
        <f t="shared" si="272"/>
        <v>160.47999999999999</v>
      </c>
      <c r="I8725" s="58">
        <f t="shared" si="273"/>
        <v>0</v>
      </c>
      <c r="J8725" s="59"/>
      <c r="K8725" s="59" t="s">
        <v>4009</v>
      </c>
      <c r="L8725" s="65">
        <v>6370</v>
      </c>
      <c r="M8725" s="61"/>
      <c r="N8725" s="62"/>
      <c r="O8725" s="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  <c r="AR8725" s="12"/>
      <c r="AS8725" s="12"/>
      <c r="AT8725" s="12"/>
      <c r="AU8725" s="12"/>
      <c r="AV8725" s="12"/>
      <c r="AW8725" s="12"/>
      <c r="AX8725" s="12"/>
      <c r="AY8725" s="12"/>
      <c r="AZ8725" s="12"/>
      <c r="BA8725" s="12"/>
      <c r="BB8725" s="12"/>
      <c r="BC8725" s="12"/>
      <c r="BD8725" s="12"/>
      <c r="BE8725" s="12"/>
      <c r="BF8725" s="12"/>
      <c r="BG8725" s="12"/>
      <c r="BH8725" s="12"/>
      <c r="BI8725" s="12"/>
      <c r="BJ8725" s="12"/>
      <c r="BK8725" s="12"/>
      <c r="BL8725" s="12"/>
      <c r="BM8725" s="12"/>
      <c r="BN8725" s="12"/>
      <c r="BO8725" s="12"/>
      <c r="BP8725" s="12"/>
      <c r="BQ8725" s="12"/>
      <c r="BR8725" s="12"/>
      <c r="BS8725" s="12"/>
      <c r="BT8725" s="12"/>
      <c r="BU8725" s="12"/>
      <c r="BV8725" s="12"/>
      <c r="BW8725" s="12"/>
      <c r="BX8725" s="12"/>
      <c r="BY8725" s="12"/>
      <c r="BZ8725" s="12"/>
      <c r="CA8725" s="12"/>
      <c r="CB8725" s="12"/>
      <c r="CC8725" s="12"/>
      <c r="CD8725" s="12"/>
      <c r="CE8725" s="12"/>
    </row>
    <row r="8726" spans="1:83" s="11" customFormat="1" ht="13.5" customHeight="1" x14ac:dyDescent="0.2">
      <c r="A8726" s="64" t="s">
        <v>13862</v>
      </c>
      <c r="B8726" s="9" t="s">
        <v>310</v>
      </c>
      <c r="C8726" s="53" t="s">
        <v>4007</v>
      </c>
      <c r="D8726" s="44" t="s">
        <v>4410</v>
      </c>
      <c r="E8726" s="54"/>
      <c r="F8726" s="55"/>
      <c r="G8726" s="56">
        <v>65</v>
      </c>
      <c r="H8726" s="57">
        <f t="shared" si="272"/>
        <v>76.7</v>
      </c>
      <c r="I8726" s="58">
        <f t="shared" si="273"/>
        <v>0</v>
      </c>
      <c r="J8726" s="59"/>
      <c r="K8726" s="59" t="s">
        <v>4009</v>
      </c>
      <c r="L8726" s="65">
        <v>6370</v>
      </c>
      <c r="M8726" s="61"/>
      <c r="N8726" s="62"/>
      <c r="O8726" s="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  <c r="AR8726" s="12"/>
      <c r="AS8726" s="12"/>
      <c r="AT8726" s="12"/>
      <c r="AU8726" s="12"/>
      <c r="AV8726" s="12"/>
      <c r="AW8726" s="12"/>
      <c r="AX8726" s="12"/>
      <c r="AY8726" s="12"/>
      <c r="AZ8726" s="12"/>
      <c r="BA8726" s="12"/>
      <c r="BB8726" s="12"/>
      <c r="BC8726" s="12"/>
      <c r="BD8726" s="12"/>
      <c r="BE8726" s="12"/>
      <c r="BF8726" s="12"/>
      <c r="BG8726" s="12"/>
      <c r="BH8726" s="12"/>
      <c r="BI8726" s="12"/>
      <c r="BJ8726" s="12"/>
      <c r="BK8726" s="12"/>
      <c r="BL8726" s="12"/>
      <c r="BM8726" s="12"/>
      <c r="BN8726" s="12"/>
      <c r="BO8726" s="12"/>
      <c r="BP8726" s="12"/>
      <c r="BQ8726" s="12"/>
      <c r="BR8726" s="12"/>
      <c r="BS8726" s="12"/>
      <c r="BT8726" s="12"/>
      <c r="BU8726" s="12"/>
      <c r="BV8726" s="12"/>
      <c r="BW8726" s="12"/>
      <c r="BX8726" s="12"/>
      <c r="BY8726" s="12"/>
      <c r="BZ8726" s="12"/>
      <c r="CA8726" s="12"/>
      <c r="CB8726" s="12"/>
      <c r="CC8726" s="12"/>
      <c r="CD8726" s="12"/>
      <c r="CE8726" s="12"/>
    </row>
    <row r="8727" spans="1:83" s="11" customFormat="1" ht="13.5" customHeight="1" x14ac:dyDescent="0.2">
      <c r="A8727" s="64" t="s">
        <v>13863</v>
      </c>
      <c r="B8727" s="9" t="s">
        <v>46</v>
      </c>
      <c r="C8727" s="53" t="s">
        <v>4007</v>
      </c>
      <c r="D8727" s="44" t="s">
        <v>4410</v>
      </c>
      <c r="E8727" s="54"/>
      <c r="F8727" s="55"/>
      <c r="G8727" s="56">
        <v>123</v>
      </c>
      <c r="H8727" s="57">
        <f t="shared" si="272"/>
        <v>145.13999999999999</v>
      </c>
      <c r="I8727" s="58">
        <f t="shared" si="273"/>
        <v>0</v>
      </c>
      <c r="J8727" s="59"/>
      <c r="K8727" s="59" t="s">
        <v>4009</v>
      </c>
      <c r="L8727" s="60" t="s">
        <v>4029</v>
      </c>
      <c r="M8727" s="61"/>
      <c r="N8727" s="62"/>
      <c r="O8727" s="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  <c r="AR8727" s="12"/>
      <c r="AS8727" s="12"/>
      <c r="AT8727" s="12"/>
      <c r="AU8727" s="12"/>
      <c r="AV8727" s="12"/>
      <c r="AW8727" s="12"/>
      <c r="AX8727" s="12"/>
      <c r="AY8727" s="12"/>
      <c r="AZ8727" s="12"/>
      <c r="BA8727" s="12"/>
      <c r="BB8727" s="12"/>
      <c r="BC8727" s="12"/>
      <c r="BD8727" s="12"/>
      <c r="BE8727" s="12"/>
      <c r="BF8727" s="12"/>
      <c r="BG8727" s="12"/>
      <c r="BH8727" s="12"/>
      <c r="BI8727" s="12"/>
      <c r="BJ8727" s="12"/>
      <c r="BK8727" s="12"/>
      <c r="BL8727" s="12"/>
      <c r="BM8727" s="12"/>
      <c r="BN8727" s="12"/>
      <c r="BO8727" s="12"/>
      <c r="BP8727" s="12"/>
      <c r="BQ8727" s="12"/>
      <c r="BR8727" s="12"/>
      <c r="BS8727" s="12"/>
      <c r="BT8727" s="12"/>
      <c r="BU8727" s="12"/>
      <c r="BV8727" s="12"/>
      <c r="BW8727" s="12"/>
      <c r="BX8727" s="12"/>
      <c r="BY8727" s="12"/>
      <c r="BZ8727" s="12"/>
      <c r="CA8727" s="12"/>
      <c r="CB8727" s="12"/>
      <c r="CC8727" s="12"/>
      <c r="CD8727" s="12"/>
      <c r="CE8727" s="12"/>
    </row>
    <row r="8728" spans="1:83" s="11" customFormat="1" ht="13.5" customHeight="1" x14ac:dyDescent="0.2">
      <c r="A8728" s="64" t="s">
        <v>13864</v>
      </c>
      <c r="B8728" s="9" t="s">
        <v>46</v>
      </c>
      <c r="C8728" s="53" t="s">
        <v>4007</v>
      </c>
      <c r="D8728" s="44" t="s">
        <v>4410</v>
      </c>
      <c r="E8728" s="54"/>
      <c r="F8728" s="55"/>
      <c r="G8728" s="56">
        <v>125</v>
      </c>
      <c r="H8728" s="57">
        <f t="shared" si="272"/>
        <v>147.5</v>
      </c>
      <c r="I8728" s="58">
        <f t="shared" si="273"/>
        <v>0</v>
      </c>
      <c r="J8728" s="59"/>
      <c r="K8728" s="59" t="s">
        <v>4009</v>
      </c>
      <c r="L8728" s="60" t="s">
        <v>4029</v>
      </c>
      <c r="M8728" s="61"/>
      <c r="N8728" s="62"/>
      <c r="O8728" s="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  <c r="AR8728" s="12"/>
      <c r="AS8728" s="12"/>
      <c r="AT8728" s="12"/>
      <c r="AU8728" s="12"/>
      <c r="AV8728" s="12"/>
      <c r="AW8728" s="12"/>
      <c r="AX8728" s="12"/>
      <c r="AY8728" s="12"/>
      <c r="AZ8728" s="12"/>
      <c r="BA8728" s="12"/>
      <c r="BB8728" s="12"/>
      <c r="BC8728" s="12"/>
      <c r="BD8728" s="12"/>
      <c r="BE8728" s="12"/>
      <c r="BF8728" s="12"/>
      <c r="BG8728" s="12"/>
      <c r="BH8728" s="12"/>
      <c r="BI8728" s="12"/>
      <c r="BJ8728" s="12"/>
      <c r="BK8728" s="12"/>
      <c r="BL8728" s="12"/>
      <c r="BM8728" s="12"/>
      <c r="BN8728" s="12"/>
      <c r="BO8728" s="12"/>
      <c r="BP8728" s="12"/>
      <c r="BQ8728" s="12"/>
      <c r="BR8728" s="12"/>
      <c r="BS8728" s="12"/>
      <c r="BT8728" s="12"/>
      <c r="BU8728" s="12"/>
      <c r="BV8728" s="12"/>
      <c r="BW8728" s="12"/>
      <c r="BX8728" s="12"/>
      <c r="BY8728" s="12"/>
      <c r="BZ8728" s="12"/>
      <c r="CA8728" s="12"/>
      <c r="CB8728" s="12"/>
      <c r="CC8728" s="12"/>
      <c r="CD8728" s="12"/>
      <c r="CE8728" s="12"/>
    </row>
    <row r="8729" spans="1:83" s="11" customFormat="1" ht="13.5" customHeight="1" x14ac:dyDescent="0.2">
      <c r="A8729" s="64" t="s">
        <v>13865</v>
      </c>
      <c r="B8729" s="9" t="s">
        <v>13866</v>
      </c>
      <c r="C8729" s="53" t="s">
        <v>4007</v>
      </c>
      <c r="D8729" s="44" t="s">
        <v>4410</v>
      </c>
      <c r="E8729" s="54"/>
      <c r="F8729" s="55"/>
      <c r="G8729" s="56">
        <v>16690</v>
      </c>
      <c r="H8729" s="57">
        <f t="shared" si="272"/>
        <v>19694.2</v>
      </c>
      <c r="I8729" s="58">
        <f t="shared" si="273"/>
        <v>0</v>
      </c>
      <c r="J8729" s="59"/>
      <c r="K8729" s="59" t="s">
        <v>4009</v>
      </c>
      <c r="L8729" s="65">
        <v>6370</v>
      </c>
      <c r="M8729" s="61"/>
      <c r="N8729" s="62"/>
      <c r="O8729" s="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  <c r="AR8729" s="12"/>
      <c r="AS8729" s="12"/>
      <c r="AT8729" s="12"/>
      <c r="AU8729" s="12"/>
      <c r="AV8729" s="12"/>
      <c r="AW8729" s="12"/>
      <c r="AX8729" s="12"/>
      <c r="AY8729" s="12"/>
      <c r="AZ8729" s="12"/>
      <c r="BA8729" s="12"/>
      <c r="BB8729" s="12"/>
      <c r="BC8729" s="12"/>
      <c r="BD8729" s="12"/>
      <c r="BE8729" s="12"/>
      <c r="BF8729" s="12"/>
      <c r="BG8729" s="12"/>
      <c r="BH8729" s="12"/>
      <c r="BI8729" s="12"/>
      <c r="BJ8729" s="12"/>
      <c r="BK8729" s="12"/>
      <c r="BL8729" s="12"/>
      <c r="BM8729" s="12"/>
      <c r="BN8729" s="12"/>
      <c r="BO8729" s="12"/>
      <c r="BP8729" s="12"/>
      <c r="BQ8729" s="12"/>
      <c r="BR8729" s="12"/>
      <c r="BS8729" s="12"/>
      <c r="BT8729" s="12"/>
      <c r="BU8729" s="12"/>
      <c r="BV8729" s="12"/>
      <c r="BW8729" s="12"/>
      <c r="BX8729" s="12"/>
      <c r="BY8729" s="12"/>
      <c r="BZ8729" s="12"/>
      <c r="CA8729" s="12"/>
      <c r="CB8729" s="12"/>
      <c r="CC8729" s="12"/>
      <c r="CD8729" s="12"/>
      <c r="CE8729" s="12"/>
    </row>
    <row r="8730" spans="1:83" s="11" customFormat="1" ht="13.5" customHeight="1" x14ac:dyDescent="0.2">
      <c r="A8730" s="64" t="s">
        <v>13867</v>
      </c>
      <c r="B8730" s="9" t="s">
        <v>5139</v>
      </c>
      <c r="C8730" s="53" t="s">
        <v>4007</v>
      </c>
      <c r="D8730" s="44" t="s">
        <v>4410</v>
      </c>
      <c r="E8730" s="54"/>
      <c r="F8730" s="55"/>
      <c r="G8730" s="56">
        <v>19480</v>
      </c>
      <c r="H8730" s="57">
        <f t="shared" si="272"/>
        <v>22986.399999999998</v>
      </c>
      <c r="I8730" s="58">
        <f t="shared" si="273"/>
        <v>0</v>
      </c>
      <c r="J8730" s="59"/>
      <c r="K8730" s="59" t="s">
        <v>4009</v>
      </c>
      <c r="L8730" s="65">
        <v>6370</v>
      </c>
      <c r="M8730" s="61"/>
      <c r="N8730" s="62"/>
      <c r="O8730" s="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  <c r="AR8730" s="12"/>
      <c r="AS8730" s="12"/>
      <c r="AT8730" s="12"/>
      <c r="AU8730" s="12"/>
      <c r="AV8730" s="12"/>
      <c r="AW8730" s="12"/>
      <c r="AX8730" s="12"/>
      <c r="AY8730" s="12"/>
      <c r="AZ8730" s="12"/>
      <c r="BA8730" s="12"/>
      <c r="BB8730" s="12"/>
      <c r="BC8730" s="12"/>
      <c r="BD8730" s="12"/>
      <c r="BE8730" s="12"/>
      <c r="BF8730" s="12"/>
      <c r="BG8730" s="12"/>
      <c r="BH8730" s="12"/>
      <c r="BI8730" s="12"/>
      <c r="BJ8730" s="12"/>
      <c r="BK8730" s="12"/>
      <c r="BL8730" s="12"/>
      <c r="BM8730" s="12"/>
      <c r="BN8730" s="12"/>
      <c r="BO8730" s="12"/>
      <c r="BP8730" s="12"/>
      <c r="BQ8730" s="12"/>
      <c r="BR8730" s="12"/>
      <c r="BS8730" s="12"/>
      <c r="BT8730" s="12"/>
      <c r="BU8730" s="12"/>
      <c r="BV8730" s="12"/>
      <c r="BW8730" s="12"/>
      <c r="BX8730" s="12"/>
      <c r="BY8730" s="12"/>
      <c r="BZ8730" s="12"/>
      <c r="CA8730" s="12"/>
      <c r="CB8730" s="12"/>
      <c r="CC8730" s="12"/>
      <c r="CD8730" s="12"/>
      <c r="CE8730" s="12"/>
    </row>
    <row r="8731" spans="1:83" s="11" customFormat="1" ht="13.5" customHeight="1" x14ac:dyDescent="0.2">
      <c r="A8731" s="64" t="s">
        <v>13868</v>
      </c>
      <c r="B8731" s="9" t="s">
        <v>13869</v>
      </c>
      <c r="C8731" s="53" t="s">
        <v>4007</v>
      </c>
      <c r="D8731" s="44" t="s">
        <v>4410</v>
      </c>
      <c r="E8731" s="54"/>
      <c r="F8731" s="55"/>
      <c r="G8731" s="56">
        <v>25</v>
      </c>
      <c r="H8731" s="57">
        <f t="shared" si="272"/>
        <v>29.5</v>
      </c>
      <c r="I8731" s="58">
        <f t="shared" si="273"/>
        <v>0</v>
      </c>
      <c r="J8731" s="59"/>
      <c r="K8731" s="59" t="s">
        <v>4009</v>
      </c>
      <c r="L8731" s="60" t="s">
        <v>4348</v>
      </c>
      <c r="M8731" s="61"/>
      <c r="N8731" s="62"/>
      <c r="O8731" s="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  <c r="AR8731" s="12"/>
      <c r="AS8731" s="12"/>
      <c r="AT8731" s="12"/>
      <c r="AU8731" s="12"/>
      <c r="AV8731" s="12"/>
      <c r="AW8731" s="12"/>
      <c r="AX8731" s="12"/>
      <c r="AY8731" s="12"/>
      <c r="AZ8731" s="12"/>
      <c r="BA8731" s="12"/>
      <c r="BB8731" s="12"/>
      <c r="BC8731" s="12"/>
      <c r="BD8731" s="12"/>
      <c r="BE8731" s="12"/>
      <c r="BF8731" s="12"/>
      <c r="BG8731" s="12"/>
      <c r="BH8731" s="12"/>
      <c r="BI8731" s="12"/>
      <c r="BJ8731" s="12"/>
      <c r="BK8731" s="12"/>
      <c r="BL8731" s="12"/>
      <c r="BM8731" s="12"/>
      <c r="BN8731" s="12"/>
      <c r="BO8731" s="12"/>
      <c r="BP8731" s="12"/>
      <c r="BQ8731" s="12"/>
      <c r="BR8731" s="12"/>
      <c r="BS8731" s="12"/>
      <c r="BT8731" s="12"/>
      <c r="BU8731" s="12"/>
      <c r="BV8731" s="12"/>
      <c r="BW8731" s="12"/>
      <c r="BX8731" s="12"/>
      <c r="BY8731" s="12"/>
      <c r="BZ8731" s="12"/>
      <c r="CA8731" s="12"/>
      <c r="CB8731" s="12"/>
      <c r="CC8731" s="12"/>
      <c r="CD8731" s="12"/>
      <c r="CE8731" s="12"/>
    </row>
    <row r="8732" spans="1:83" s="11" customFormat="1" ht="12.75" customHeight="1" x14ac:dyDescent="0.2">
      <c r="A8732" s="64" t="s">
        <v>13870</v>
      </c>
      <c r="B8732" s="9" t="s">
        <v>6238</v>
      </c>
      <c r="C8732" s="53" t="s">
        <v>4007</v>
      </c>
      <c r="D8732" s="44" t="s">
        <v>4410</v>
      </c>
      <c r="E8732" s="54"/>
      <c r="F8732" s="55"/>
      <c r="G8732" s="56">
        <v>14610</v>
      </c>
      <c r="H8732" s="57">
        <f t="shared" si="272"/>
        <v>17239.8</v>
      </c>
      <c r="I8732" s="58">
        <f t="shared" si="273"/>
        <v>0</v>
      </c>
      <c r="J8732" s="59"/>
      <c r="K8732" s="59" t="s">
        <v>4009</v>
      </c>
      <c r="L8732" s="60" t="s">
        <v>4029</v>
      </c>
      <c r="M8732" s="61"/>
      <c r="N8732" s="62"/>
      <c r="O8732" s="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  <c r="AR8732" s="12"/>
      <c r="AS8732" s="12"/>
      <c r="AT8732" s="12"/>
      <c r="AU8732" s="12"/>
      <c r="AV8732" s="12"/>
      <c r="AW8732" s="12"/>
      <c r="AX8732" s="12"/>
      <c r="AY8732" s="12"/>
      <c r="AZ8732" s="12"/>
      <c r="BA8732" s="12"/>
      <c r="BB8732" s="12"/>
      <c r="BC8732" s="12"/>
      <c r="BD8732" s="12"/>
      <c r="BE8732" s="12"/>
      <c r="BF8732" s="12"/>
      <c r="BG8732" s="12"/>
      <c r="BH8732" s="12"/>
      <c r="BI8732" s="12"/>
      <c r="BJ8732" s="12"/>
      <c r="BK8732" s="12"/>
      <c r="BL8732" s="12"/>
      <c r="BM8732" s="12"/>
      <c r="BN8732" s="12"/>
      <c r="BO8732" s="12"/>
      <c r="BP8732" s="12"/>
      <c r="BQ8732" s="12"/>
      <c r="BR8732" s="12"/>
      <c r="BS8732" s="12"/>
      <c r="BT8732" s="12"/>
      <c r="BU8732" s="12"/>
      <c r="BV8732" s="12"/>
      <c r="BW8732" s="12"/>
      <c r="BX8732" s="12"/>
      <c r="BY8732" s="12"/>
      <c r="BZ8732" s="12"/>
      <c r="CA8732" s="12"/>
      <c r="CB8732" s="12"/>
      <c r="CC8732" s="12"/>
      <c r="CD8732" s="12"/>
      <c r="CE8732" s="12"/>
    </row>
    <row r="8733" spans="1:83" s="11" customFormat="1" ht="12.75" customHeight="1" x14ac:dyDescent="0.2">
      <c r="A8733" s="64" t="s">
        <v>13871</v>
      </c>
      <c r="B8733" s="9" t="s">
        <v>6054</v>
      </c>
      <c r="C8733" s="53" t="s">
        <v>4007</v>
      </c>
      <c r="D8733" s="44" t="s">
        <v>4410</v>
      </c>
      <c r="E8733" s="54"/>
      <c r="F8733" s="55"/>
      <c r="G8733" s="56">
        <v>131380</v>
      </c>
      <c r="H8733" s="57">
        <f t="shared" si="272"/>
        <v>155028.4</v>
      </c>
      <c r="I8733" s="58">
        <f t="shared" si="273"/>
        <v>0</v>
      </c>
      <c r="J8733" s="59"/>
      <c r="K8733" s="59" t="s">
        <v>4009</v>
      </c>
      <c r="L8733" s="65">
        <v>6370</v>
      </c>
      <c r="M8733" s="61"/>
      <c r="N8733" s="62"/>
      <c r="O8733" s="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  <c r="AR8733" s="12"/>
      <c r="AS8733" s="12"/>
      <c r="AT8733" s="12"/>
      <c r="AU8733" s="12"/>
      <c r="AV8733" s="12"/>
      <c r="AW8733" s="12"/>
      <c r="AX8733" s="12"/>
      <c r="AY8733" s="12"/>
      <c r="AZ8733" s="12"/>
      <c r="BA8733" s="12"/>
      <c r="BB8733" s="12"/>
      <c r="BC8733" s="12"/>
      <c r="BD8733" s="12"/>
      <c r="BE8733" s="12"/>
      <c r="BF8733" s="12"/>
      <c r="BG8733" s="12"/>
      <c r="BH8733" s="12"/>
      <c r="BI8733" s="12"/>
      <c r="BJ8733" s="12"/>
      <c r="BK8733" s="12"/>
      <c r="BL8733" s="12"/>
      <c r="BM8733" s="12"/>
      <c r="BN8733" s="12"/>
      <c r="BO8733" s="12"/>
      <c r="BP8733" s="12"/>
      <c r="BQ8733" s="12"/>
      <c r="BR8733" s="12"/>
      <c r="BS8733" s="12"/>
      <c r="BT8733" s="12"/>
      <c r="BU8733" s="12"/>
      <c r="BV8733" s="12"/>
      <c r="BW8733" s="12"/>
      <c r="BX8733" s="12"/>
      <c r="BY8733" s="12"/>
      <c r="BZ8733" s="12"/>
      <c r="CA8733" s="12"/>
      <c r="CB8733" s="12"/>
      <c r="CC8733" s="12"/>
      <c r="CD8733" s="12"/>
      <c r="CE8733" s="12"/>
    </row>
    <row r="8734" spans="1:83" s="11" customFormat="1" ht="12.75" customHeight="1" x14ac:dyDescent="0.2">
      <c r="A8734" s="64" t="s">
        <v>13872</v>
      </c>
      <c r="B8734" s="9" t="s">
        <v>13873</v>
      </c>
      <c r="C8734" s="53" t="s">
        <v>4007</v>
      </c>
      <c r="D8734" s="44" t="s">
        <v>4410</v>
      </c>
      <c r="E8734" s="54"/>
      <c r="F8734" s="55"/>
      <c r="G8734" s="56">
        <v>338</v>
      </c>
      <c r="H8734" s="57">
        <f t="shared" si="272"/>
        <v>398.84</v>
      </c>
      <c r="I8734" s="58">
        <f t="shared" si="273"/>
        <v>0</v>
      </c>
      <c r="J8734" s="59"/>
      <c r="K8734" s="59" t="s">
        <v>4009</v>
      </c>
      <c r="L8734" s="65">
        <v>6370</v>
      </c>
      <c r="M8734" s="61"/>
      <c r="N8734" s="62"/>
      <c r="O8734" s="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  <c r="AR8734" s="12"/>
      <c r="AS8734" s="12"/>
      <c r="AT8734" s="12"/>
      <c r="AU8734" s="12"/>
      <c r="AV8734" s="12"/>
      <c r="AW8734" s="12"/>
      <c r="AX8734" s="12"/>
      <c r="AY8734" s="12"/>
      <c r="AZ8734" s="12"/>
      <c r="BA8734" s="12"/>
      <c r="BB8734" s="12"/>
      <c r="BC8734" s="12"/>
      <c r="BD8734" s="12"/>
      <c r="BE8734" s="12"/>
      <c r="BF8734" s="12"/>
      <c r="BG8734" s="12"/>
      <c r="BH8734" s="12"/>
      <c r="BI8734" s="12"/>
      <c r="BJ8734" s="12"/>
      <c r="BK8734" s="12"/>
      <c r="BL8734" s="12"/>
      <c r="BM8734" s="12"/>
      <c r="BN8734" s="12"/>
      <c r="BO8734" s="12"/>
      <c r="BP8734" s="12"/>
      <c r="BQ8734" s="12"/>
      <c r="BR8734" s="12"/>
      <c r="BS8734" s="12"/>
      <c r="BT8734" s="12"/>
      <c r="BU8734" s="12"/>
      <c r="BV8734" s="12"/>
      <c r="BW8734" s="12"/>
      <c r="BX8734" s="12"/>
      <c r="BY8734" s="12"/>
      <c r="BZ8734" s="12"/>
      <c r="CA8734" s="12"/>
      <c r="CB8734" s="12"/>
      <c r="CC8734" s="12"/>
      <c r="CD8734" s="12"/>
      <c r="CE8734" s="12"/>
    </row>
    <row r="8735" spans="1:83" s="11" customFormat="1" ht="12.75" customHeight="1" x14ac:dyDescent="0.2">
      <c r="A8735" s="64" t="s">
        <v>13874</v>
      </c>
      <c r="B8735" s="9" t="s">
        <v>13875</v>
      </c>
      <c r="C8735" s="53" t="s">
        <v>4007</v>
      </c>
      <c r="D8735" s="44" t="s">
        <v>4410</v>
      </c>
      <c r="E8735" s="54"/>
      <c r="F8735" s="55"/>
      <c r="G8735" s="56">
        <v>118</v>
      </c>
      <c r="H8735" s="57">
        <f t="shared" si="272"/>
        <v>139.23999999999998</v>
      </c>
      <c r="I8735" s="58">
        <f t="shared" si="273"/>
        <v>0</v>
      </c>
      <c r="J8735" s="59"/>
      <c r="K8735" s="59" t="s">
        <v>4009</v>
      </c>
      <c r="L8735" s="65">
        <v>6370</v>
      </c>
      <c r="M8735" s="61"/>
      <c r="N8735" s="62"/>
      <c r="O8735" s="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  <c r="AR8735" s="12"/>
      <c r="AS8735" s="12"/>
      <c r="AT8735" s="12"/>
      <c r="AU8735" s="12"/>
      <c r="AV8735" s="12"/>
      <c r="AW8735" s="12"/>
      <c r="AX8735" s="12"/>
      <c r="AY8735" s="12"/>
      <c r="AZ8735" s="12"/>
      <c r="BA8735" s="12"/>
      <c r="BB8735" s="12"/>
      <c r="BC8735" s="12"/>
      <c r="BD8735" s="12"/>
      <c r="BE8735" s="12"/>
      <c r="BF8735" s="12"/>
      <c r="BG8735" s="12"/>
      <c r="BH8735" s="12"/>
      <c r="BI8735" s="12"/>
      <c r="BJ8735" s="12"/>
      <c r="BK8735" s="12"/>
      <c r="BL8735" s="12"/>
      <c r="BM8735" s="12"/>
      <c r="BN8735" s="12"/>
      <c r="BO8735" s="12"/>
      <c r="BP8735" s="12"/>
      <c r="BQ8735" s="12"/>
      <c r="BR8735" s="12"/>
      <c r="BS8735" s="12"/>
      <c r="BT8735" s="12"/>
      <c r="BU8735" s="12"/>
      <c r="BV8735" s="12"/>
      <c r="BW8735" s="12"/>
      <c r="BX8735" s="12"/>
      <c r="BY8735" s="12"/>
      <c r="BZ8735" s="12"/>
      <c r="CA8735" s="12"/>
      <c r="CB8735" s="12"/>
      <c r="CC8735" s="12"/>
      <c r="CD8735" s="12"/>
      <c r="CE8735" s="12"/>
    </row>
    <row r="8736" spans="1:83" s="11" customFormat="1" ht="12.75" customHeight="1" x14ac:dyDescent="0.2">
      <c r="A8736" s="64" t="s">
        <v>13876</v>
      </c>
      <c r="B8736" s="9" t="s">
        <v>13877</v>
      </c>
      <c r="C8736" s="53" t="s">
        <v>4007</v>
      </c>
      <c r="D8736" s="44" t="s">
        <v>4410</v>
      </c>
      <c r="E8736" s="54"/>
      <c r="F8736" s="55"/>
      <c r="G8736" s="56">
        <v>8460</v>
      </c>
      <c r="H8736" s="57">
        <f t="shared" si="272"/>
        <v>9982.7999999999993</v>
      </c>
      <c r="I8736" s="58">
        <f t="shared" si="273"/>
        <v>0</v>
      </c>
      <c r="J8736" s="59"/>
      <c r="K8736" s="59" t="s">
        <v>4009</v>
      </c>
      <c r="L8736" s="60" t="s">
        <v>4348</v>
      </c>
      <c r="M8736" s="61"/>
      <c r="N8736" s="62"/>
      <c r="O8736" s="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  <c r="AR8736" s="12"/>
      <c r="AS8736" s="12"/>
      <c r="AT8736" s="12"/>
      <c r="AU8736" s="12"/>
      <c r="AV8736" s="12"/>
      <c r="AW8736" s="12"/>
      <c r="AX8736" s="12"/>
      <c r="AY8736" s="12"/>
      <c r="AZ8736" s="12"/>
      <c r="BA8736" s="12"/>
      <c r="BB8736" s="12"/>
      <c r="BC8736" s="12"/>
      <c r="BD8736" s="12"/>
      <c r="BE8736" s="12"/>
      <c r="BF8736" s="12"/>
      <c r="BG8736" s="12"/>
      <c r="BH8736" s="12"/>
      <c r="BI8736" s="12"/>
      <c r="BJ8736" s="12"/>
      <c r="BK8736" s="12"/>
      <c r="BL8736" s="12"/>
      <c r="BM8736" s="12"/>
      <c r="BN8736" s="12"/>
      <c r="BO8736" s="12"/>
      <c r="BP8736" s="12"/>
      <c r="BQ8736" s="12"/>
      <c r="BR8736" s="12"/>
      <c r="BS8736" s="12"/>
      <c r="BT8736" s="12"/>
      <c r="BU8736" s="12"/>
      <c r="BV8736" s="12"/>
      <c r="BW8736" s="12"/>
      <c r="BX8736" s="12"/>
      <c r="BY8736" s="12"/>
      <c r="BZ8736" s="12"/>
      <c r="CA8736" s="12"/>
      <c r="CB8736" s="12"/>
      <c r="CC8736" s="12"/>
      <c r="CD8736" s="12"/>
      <c r="CE8736" s="12"/>
    </row>
    <row r="8737" spans="1:83" s="11" customFormat="1" ht="12.75" customHeight="1" x14ac:dyDescent="0.2">
      <c r="A8737" s="64" t="s">
        <v>13878</v>
      </c>
      <c r="B8737" s="9" t="s">
        <v>12238</v>
      </c>
      <c r="C8737" s="53" t="s">
        <v>4007</v>
      </c>
      <c r="D8737" s="44" t="s">
        <v>4410</v>
      </c>
      <c r="E8737" s="54"/>
      <c r="F8737" s="55"/>
      <c r="G8737" s="56">
        <v>7407</v>
      </c>
      <c r="H8737" s="57">
        <f t="shared" si="272"/>
        <v>8740.26</v>
      </c>
      <c r="I8737" s="58">
        <f t="shared" si="273"/>
        <v>0</v>
      </c>
      <c r="J8737" s="59"/>
      <c r="K8737" s="59" t="s">
        <v>4009</v>
      </c>
      <c r="L8737" s="65">
        <v>6370</v>
      </c>
      <c r="M8737" s="61"/>
      <c r="N8737" s="62"/>
      <c r="O8737" s="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  <c r="AR8737" s="12"/>
      <c r="AS8737" s="12"/>
      <c r="AT8737" s="12"/>
      <c r="AU8737" s="12"/>
      <c r="AV8737" s="12"/>
      <c r="AW8737" s="12"/>
      <c r="AX8737" s="12"/>
      <c r="AY8737" s="12"/>
      <c r="AZ8737" s="12"/>
      <c r="BA8737" s="12"/>
      <c r="BB8737" s="12"/>
      <c r="BC8737" s="12"/>
      <c r="BD8737" s="12"/>
      <c r="BE8737" s="12"/>
      <c r="BF8737" s="12"/>
      <c r="BG8737" s="12"/>
      <c r="BH8737" s="12"/>
      <c r="BI8737" s="12"/>
      <c r="BJ8737" s="12"/>
      <c r="BK8737" s="12"/>
      <c r="BL8737" s="12"/>
      <c r="BM8737" s="12"/>
      <c r="BN8737" s="12"/>
      <c r="BO8737" s="12"/>
      <c r="BP8737" s="12"/>
      <c r="BQ8737" s="12"/>
      <c r="BR8737" s="12"/>
      <c r="BS8737" s="12"/>
      <c r="BT8737" s="12"/>
      <c r="BU8737" s="12"/>
      <c r="BV8737" s="12"/>
      <c r="BW8737" s="12"/>
      <c r="BX8737" s="12"/>
      <c r="BY8737" s="12"/>
      <c r="BZ8737" s="12"/>
      <c r="CA8737" s="12"/>
      <c r="CB8737" s="12"/>
      <c r="CC8737" s="12"/>
      <c r="CD8737" s="12"/>
      <c r="CE8737" s="12"/>
    </row>
    <row r="8738" spans="1:83" s="11" customFormat="1" ht="12.75" customHeight="1" x14ac:dyDescent="0.2">
      <c r="A8738" s="64" t="s">
        <v>13879</v>
      </c>
      <c r="B8738" s="9" t="s">
        <v>3</v>
      </c>
      <c r="C8738" s="53" t="s">
        <v>4007</v>
      </c>
      <c r="D8738" s="44" t="s">
        <v>4410</v>
      </c>
      <c r="E8738" s="54"/>
      <c r="F8738" s="55"/>
      <c r="G8738" s="56">
        <v>46</v>
      </c>
      <c r="H8738" s="57">
        <f t="shared" si="272"/>
        <v>54.279999999999994</v>
      </c>
      <c r="I8738" s="58">
        <f t="shared" si="273"/>
        <v>0</v>
      </c>
      <c r="J8738" s="59"/>
      <c r="K8738" s="59" t="s">
        <v>4009</v>
      </c>
      <c r="L8738" s="60" t="s">
        <v>4029</v>
      </c>
      <c r="M8738" s="61"/>
      <c r="N8738" s="62"/>
      <c r="O8738" s="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  <c r="AR8738" s="12"/>
      <c r="AS8738" s="12"/>
      <c r="AT8738" s="12"/>
      <c r="AU8738" s="12"/>
      <c r="AV8738" s="12"/>
      <c r="AW8738" s="12"/>
      <c r="AX8738" s="12"/>
      <c r="AY8738" s="12"/>
      <c r="AZ8738" s="12"/>
      <c r="BA8738" s="12"/>
      <c r="BB8738" s="12"/>
      <c r="BC8738" s="12"/>
      <c r="BD8738" s="12"/>
      <c r="BE8738" s="12"/>
      <c r="BF8738" s="12"/>
      <c r="BG8738" s="12"/>
      <c r="BH8738" s="12"/>
      <c r="BI8738" s="12"/>
      <c r="BJ8738" s="12"/>
      <c r="BK8738" s="12"/>
      <c r="BL8738" s="12"/>
      <c r="BM8738" s="12"/>
      <c r="BN8738" s="12"/>
      <c r="BO8738" s="12"/>
      <c r="BP8738" s="12"/>
      <c r="BQ8738" s="12"/>
      <c r="BR8738" s="12"/>
      <c r="BS8738" s="12"/>
      <c r="BT8738" s="12"/>
      <c r="BU8738" s="12"/>
      <c r="BV8738" s="12"/>
      <c r="BW8738" s="12"/>
      <c r="BX8738" s="12"/>
      <c r="BY8738" s="12"/>
      <c r="BZ8738" s="12"/>
      <c r="CA8738" s="12"/>
      <c r="CB8738" s="12"/>
      <c r="CC8738" s="12"/>
      <c r="CD8738" s="12"/>
      <c r="CE8738" s="12"/>
    </row>
    <row r="8739" spans="1:83" s="11" customFormat="1" ht="12.75" customHeight="1" x14ac:dyDescent="0.2">
      <c r="A8739" s="64" t="s">
        <v>13880</v>
      </c>
      <c r="B8739" s="9" t="s">
        <v>13881</v>
      </c>
      <c r="C8739" s="53" t="s">
        <v>4007</v>
      </c>
      <c r="D8739" s="44" t="s">
        <v>4410</v>
      </c>
      <c r="E8739" s="54"/>
      <c r="F8739" s="55"/>
      <c r="G8739" s="56">
        <v>66</v>
      </c>
      <c r="H8739" s="57">
        <f t="shared" si="272"/>
        <v>77.88</v>
      </c>
      <c r="I8739" s="58">
        <f t="shared" si="273"/>
        <v>0</v>
      </c>
      <c r="J8739" s="59"/>
      <c r="K8739" s="59" t="s">
        <v>4009</v>
      </c>
      <c r="L8739" s="60" t="s">
        <v>4029</v>
      </c>
      <c r="M8739" s="61"/>
      <c r="N8739" s="62"/>
      <c r="O8739" s="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  <c r="AR8739" s="12"/>
      <c r="AS8739" s="12"/>
      <c r="AT8739" s="12"/>
      <c r="AU8739" s="12"/>
      <c r="AV8739" s="12"/>
      <c r="AW8739" s="12"/>
      <c r="AX8739" s="12"/>
      <c r="AY8739" s="12"/>
      <c r="AZ8739" s="12"/>
      <c r="BA8739" s="12"/>
      <c r="BB8739" s="12"/>
      <c r="BC8739" s="12"/>
      <c r="BD8739" s="12"/>
      <c r="BE8739" s="12"/>
      <c r="BF8739" s="12"/>
      <c r="BG8739" s="12"/>
      <c r="BH8739" s="12"/>
      <c r="BI8739" s="12"/>
      <c r="BJ8739" s="12"/>
      <c r="BK8739" s="12"/>
      <c r="BL8739" s="12"/>
      <c r="BM8739" s="12"/>
      <c r="BN8739" s="12"/>
      <c r="BO8739" s="12"/>
      <c r="BP8739" s="12"/>
      <c r="BQ8739" s="12"/>
      <c r="BR8739" s="12"/>
      <c r="BS8739" s="12"/>
      <c r="BT8739" s="12"/>
      <c r="BU8739" s="12"/>
      <c r="BV8739" s="12"/>
      <c r="BW8739" s="12"/>
      <c r="BX8739" s="12"/>
      <c r="BY8739" s="12"/>
      <c r="BZ8739" s="12"/>
      <c r="CA8739" s="12"/>
      <c r="CB8739" s="12"/>
      <c r="CC8739" s="12"/>
      <c r="CD8739" s="12"/>
      <c r="CE8739" s="12"/>
    </row>
    <row r="8740" spans="1:83" s="11" customFormat="1" ht="12.75" customHeight="1" x14ac:dyDescent="0.2">
      <c r="A8740" s="64" t="s">
        <v>13882</v>
      </c>
      <c r="B8740" s="9" t="s">
        <v>12</v>
      </c>
      <c r="C8740" s="53" t="s">
        <v>4007</v>
      </c>
      <c r="D8740" s="44" t="s">
        <v>4410</v>
      </c>
      <c r="E8740" s="54"/>
      <c r="F8740" s="55"/>
      <c r="G8740" s="56">
        <v>22</v>
      </c>
      <c r="H8740" s="57">
        <f t="shared" si="272"/>
        <v>25.959999999999997</v>
      </c>
      <c r="I8740" s="58">
        <f t="shared" si="273"/>
        <v>0</v>
      </c>
      <c r="J8740" s="59"/>
      <c r="K8740" s="59" t="s">
        <v>4009</v>
      </c>
      <c r="L8740" s="65">
        <v>6370</v>
      </c>
      <c r="M8740" s="61"/>
      <c r="N8740" s="62"/>
      <c r="O8740" s="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  <c r="AR8740" s="12"/>
      <c r="AS8740" s="12"/>
      <c r="AT8740" s="12"/>
      <c r="AU8740" s="12"/>
      <c r="AV8740" s="12"/>
      <c r="AW8740" s="12"/>
      <c r="AX8740" s="12"/>
      <c r="AY8740" s="12"/>
      <c r="AZ8740" s="12"/>
      <c r="BA8740" s="12"/>
      <c r="BB8740" s="12"/>
      <c r="BC8740" s="12"/>
      <c r="BD8740" s="12"/>
      <c r="BE8740" s="12"/>
      <c r="BF8740" s="12"/>
      <c r="BG8740" s="12"/>
      <c r="BH8740" s="12"/>
      <c r="BI8740" s="12"/>
      <c r="BJ8740" s="12"/>
      <c r="BK8740" s="12"/>
      <c r="BL8740" s="12"/>
      <c r="BM8740" s="12"/>
      <c r="BN8740" s="12"/>
      <c r="BO8740" s="12"/>
      <c r="BP8740" s="12"/>
      <c r="BQ8740" s="12"/>
      <c r="BR8740" s="12"/>
      <c r="BS8740" s="12"/>
      <c r="BT8740" s="12"/>
      <c r="BU8740" s="12"/>
      <c r="BV8740" s="12"/>
      <c r="BW8740" s="12"/>
      <c r="BX8740" s="12"/>
      <c r="BY8740" s="12"/>
      <c r="BZ8740" s="12"/>
      <c r="CA8740" s="12"/>
      <c r="CB8740" s="12"/>
      <c r="CC8740" s="12"/>
      <c r="CD8740" s="12"/>
      <c r="CE8740" s="12"/>
    </row>
    <row r="8741" spans="1:83" s="11" customFormat="1" ht="12.75" customHeight="1" x14ac:dyDescent="0.2">
      <c r="A8741" s="64" t="s">
        <v>13883</v>
      </c>
      <c r="B8741" s="9" t="s">
        <v>13884</v>
      </c>
      <c r="C8741" s="53" t="s">
        <v>4007</v>
      </c>
      <c r="D8741" s="44" t="s">
        <v>4410</v>
      </c>
      <c r="E8741" s="54"/>
      <c r="F8741" s="55"/>
      <c r="G8741" s="56">
        <v>1166</v>
      </c>
      <c r="H8741" s="57">
        <f t="shared" si="272"/>
        <v>1375.8799999999999</v>
      </c>
      <c r="I8741" s="58">
        <f t="shared" si="273"/>
        <v>0</v>
      </c>
      <c r="J8741" s="59"/>
      <c r="K8741" s="59" t="s">
        <v>4009</v>
      </c>
      <c r="L8741" s="65">
        <v>6370</v>
      </c>
      <c r="M8741" s="61"/>
      <c r="N8741" s="62"/>
      <c r="O8741" s="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  <c r="AR8741" s="12"/>
      <c r="AS8741" s="12"/>
      <c r="AT8741" s="12"/>
      <c r="AU8741" s="12"/>
      <c r="AV8741" s="12"/>
      <c r="AW8741" s="12"/>
      <c r="AX8741" s="12"/>
      <c r="AY8741" s="12"/>
      <c r="AZ8741" s="12"/>
      <c r="BA8741" s="12"/>
      <c r="BB8741" s="12"/>
      <c r="BC8741" s="12"/>
      <c r="BD8741" s="12"/>
      <c r="BE8741" s="12"/>
      <c r="BF8741" s="12"/>
      <c r="BG8741" s="12"/>
      <c r="BH8741" s="12"/>
      <c r="BI8741" s="12"/>
      <c r="BJ8741" s="12"/>
      <c r="BK8741" s="12"/>
      <c r="BL8741" s="12"/>
      <c r="BM8741" s="12"/>
      <c r="BN8741" s="12"/>
      <c r="BO8741" s="12"/>
      <c r="BP8741" s="12"/>
      <c r="BQ8741" s="12"/>
      <c r="BR8741" s="12"/>
      <c r="BS8741" s="12"/>
      <c r="BT8741" s="12"/>
      <c r="BU8741" s="12"/>
      <c r="BV8741" s="12"/>
      <c r="BW8741" s="12"/>
      <c r="BX8741" s="12"/>
      <c r="BY8741" s="12"/>
      <c r="BZ8741" s="12"/>
      <c r="CA8741" s="12"/>
      <c r="CB8741" s="12"/>
      <c r="CC8741" s="12"/>
      <c r="CD8741" s="12"/>
      <c r="CE8741" s="12"/>
    </row>
    <row r="8742" spans="1:83" s="11" customFormat="1" ht="12.75" customHeight="1" x14ac:dyDescent="0.2">
      <c r="A8742" s="64" t="s">
        <v>13885</v>
      </c>
      <c r="B8742" s="9" t="s">
        <v>13886</v>
      </c>
      <c r="C8742" s="53" t="s">
        <v>4007</v>
      </c>
      <c r="D8742" s="44" t="s">
        <v>4410</v>
      </c>
      <c r="E8742" s="54"/>
      <c r="F8742" s="55"/>
      <c r="G8742" s="56">
        <v>227</v>
      </c>
      <c r="H8742" s="57">
        <f t="shared" si="272"/>
        <v>267.86</v>
      </c>
      <c r="I8742" s="58">
        <f t="shared" si="273"/>
        <v>0</v>
      </c>
      <c r="J8742" s="59"/>
      <c r="K8742" s="59" t="s">
        <v>4009</v>
      </c>
      <c r="L8742" s="65">
        <v>6370</v>
      </c>
      <c r="M8742" s="61"/>
      <c r="N8742" s="62"/>
      <c r="O8742" s="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  <c r="AR8742" s="12"/>
      <c r="AS8742" s="12"/>
      <c r="AT8742" s="12"/>
      <c r="AU8742" s="12"/>
      <c r="AV8742" s="12"/>
      <c r="AW8742" s="12"/>
      <c r="AX8742" s="12"/>
      <c r="AY8742" s="12"/>
      <c r="AZ8742" s="12"/>
      <c r="BA8742" s="12"/>
      <c r="BB8742" s="12"/>
      <c r="BC8742" s="12"/>
      <c r="BD8742" s="12"/>
      <c r="BE8742" s="12"/>
      <c r="BF8742" s="12"/>
      <c r="BG8742" s="12"/>
      <c r="BH8742" s="12"/>
      <c r="BI8742" s="12"/>
      <c r="BJ8742" s="12"/>
      <c r="BK8742" s="12"/>
      <c r="BL8742" s="12"/>
      <c r="BM8742" s="12"/>
      <c r="BN8742" s="12"/>
      <c r="BO8742" s="12"/>
      <c r="BP8742" s="12"/>
      <c r="BQ8742" s="12"/>
      <c r="BR8742" s="12"/>
      <c r="BS8742" s="12"/>
      <c r="BT8742" s="12"/>
      <c r="BU8742" s="12"/>
      <c r="BV8742" s="12"/>
      <c r="BW8742" s="12"/>
      <c r="BX8742" s="12"/>
      <c r="BY8742" s="12"/>
      <c r="BZ8742" s="12"/>
      <c r="CA8742" s="12"/>
      <c r="CB8742" s="12"/>
      <c r="CC8742" s="12"/>
      <c r="CD8742" s="12"/>
      <c r="CE8742" s="12"/>
    </row>
    <row r="8743" spans="1:83" s="11" customFormat="1" ht="12.75" customHeight="1" x14ac:dyDescent="0.2">
      <c r="A8743" s="64" t="s">
        <v>13887</v>
      </c>
      <c r="B8743" s="9" t="s">
        <v>13888</v>
      </c>
      <c r="C8743" s="53" t="s">
        <v>4007</v>
      </c>
      <c r="D8743" s="44" t="s">
        <v>4410</v>
      </c>
      <c r="E8743" s="54"/>
      <c r="F8743" s="55"/>
      <c r="G8743" s="56">
        <v>248</v>
      </c>
      <c r="H8743" s="57">
        <f t="shared" si="272"/>
        <v>292.64</v>
      </c>
      <c r="I8743" s="58">
        <f t="shared" si="273"/>
        <v>0</v>
      </c>
      <c r="J8743" s="59"/>
      <c r="K8743" s="59" t="s">
        <v>4009</v>
      </c>
      <c r="L8743" s="65">
        <v>6370</v>
      </c>
      <c r="M8743" s="61"/>
      <c r="N8743" s="62"/>
      <c r="O8743" s="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  <c r="AR8743" s="12"/>
      <c r="AS8743" s="12"/>
      <c r="AT8743" s="12"/>
      <c r="AU8743" s="12"/>
      <c r="AV8743" s="12"/>
      <c r="AW8743" s="12"/>
      <c r="AX8743" s="12"/>
      <c r="AY8743" s="12"/>
      <c r="AZ8743" s="12"/>
      <c r="BA8743" s="12"/>
      <c r="BB8743" s="12"/>
      <c r="BC8743" s="12"/>
      <c r="BD8743" s="12"/>
      <c r="BE8743" s="12"/>
      <c r="BF8743" s="12"/>
      <c r="BG8743" s="12"/>
      <c r="BH8743" s="12"/>
      <c r="BI8743" s="12"/>
      <c r="BJ8743" s="12"/>
      <c r="BK8743" s="12"/>
      <c r="BL8743" s="12"/>
      <c r="BM8743" s="12"/>
      <c r="BN8743" s="12"/>
      <c r="BO8743" s="12"/>
      <c r="BP8743" s="12"/>
      <c r="BQ8743" s="12"/>
      <c r="BR8743" s="12"/>
      <c r="BS8743" s="12"/>
      <c r="BT8743" s="12"/>
      <c r="BU8743" s="12"/>
      <c r="BV8743" s="12"/>
      <c r="BW8743" s="12"/>
      <c r="BX8743" s="12"/>
      <c r="BY8743" s="12"/>
      <c r="BZ8743" s="12"/>
      <c r="CA8743" s="12"/>
      <c r="CB8743" s="12"/>
      <c r="CC8743" s="12"/>
      <c r="CD8743" s="12"/>
      <c r="CE8743" s="12"/>
    </row>
    <row r="8744" spans="1:83" s="11" customFormat="1" ht="12.75" customHeight="1" x14ac:dyDescent="0.2">
      <c r="A8744" s="64" t="s">
        <v>13889</v>
      </c>
      <c r="B8744" s="9" t="s">
        <v>11969</v>
      </c>
      <c r="C8744" s="53" t="s">
        <v>4007</v>
      </c>
      <c r="D8744" s="44" t="s">
        <v>4410</v>
      </c>
      <c r="E8744" s="54"/>
      <c r="F8744" s="55"/>
      <c r="G8744" s="56">
        <v>5390</v>
      </c>
      <c r="H8744" s="57">
        <f t="shared" si="272"/>
        <v>6360.2</v>
      </c>
      <c r="I8744" s="58">
        <f t="shared" si="273"/>
        <v>0</v>
      </c>
      <c r="J8744" s="59"/>
      <c r="K8744" s="59" t="s">
        <v>4009</v>
      </c>
      <c r="L8744" s="65">
        <v>6370</v>
      </c>
      <c r="M8744" s="61"/>
      <c r="N8744" s="62"/>
      <c r="O8744" s="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  <c r="AR8744" s="12"/>
      <c r="AS8744" s="12"/>
      <c r="AT8744" s="12"/>
      <c r="AU8744" s="12"/>
      <c r="AV8744" s="12"/>
      <c r="AW8744" s="12"/>
      <c r="AX8744" s="12"/>
      <c r="AY8744" s="12"/>
      <c r="AZ8744" s="12"/>
      <c r="BA8744" s="12"/>
      <c r="BB8744" s="12"/>
      <c r="BC8744" s="12"/>
      <c r="BD8744" s="12"/>
      <c r="BE8744" s="12"/>
      <c r="BF8744" s="12"/>
      <c r="BG8744" s="12"/>
      <c r="BH8744" s="12"/>
      <c r="BI8744" s="12"/>
      <c r="BJ8744" s="12"/>
      <c r="BK8744" s="12"/>
      <c r="BL8744" s="12"/>
      <c r="BM8744" s="12"/>
      <c r="BN8744" s="12"/>
      <c r="BO8744" s="12"/>
      <c r="BP8744" s="12"/>
      <c r="BQ8744" s="12"/>
      <c r="BR8744" s="12"/>
      <c r="BS8744" s="12"/>
      <c r="BT8744" s="12"/>
      <c r="BU8744" s="12"/>
      <c r="BV8744" s="12"/>
      <c r="BW8744" s="12"/>
      <c r="BX8744" s="12"/>
      <c r="BY8744" s="12"/>
      <c r="BZ8744" s="12"/>
      <c r="CA8744" s="12"/>
      <c r="CB8744" s="12"/>
      <c r="CC8744" s="12"/>
      <c r="CD8744" s="12"/>
      <c r="CE8744" s="12"/>
    </row>
    <row r="8745" spans="1:83" s="11" customFormat="1" ht="12.75" customHeight="1" x14ac:dyDescent="0.2">
      <c r="A8745" s="64" t="s">
        <v>13890</v>
      </c>
      <c r="B8745" s="9" t="s">
        <v>13891</v>
      </c>
      <c r="C8745" s="53" t="s">
        <v>4007</v>
      </c>
      <c r="D8745" s="44" t="s">
        <v>4410</v>
      </c>
      <c r="E8745" s="54"/>
      <c r="F8745" s="55"/>
      <c r="G8745" s="56">
        <v>545</v>
      </c>
      <c r="H8745" s="57">
        <f t="shared" si="272"/>
        <v>643.1</v>
      </c>
      <c r="I8745" s="58">
        <f t="shared" si="273"/>
        <v>0</v>
      </c>
      <c r="J8745" s="59"/>
      <c r="K8745" s="59" t="s">
        <v>4009</v>
      </c>
      <c r="L8745" s="65">
        <v>6370</v>
      </c>
      <c r="M8745" s="61"/>
      <c r="N8745" s="62"/>
      <c r="O8745" s="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  <c r="AR8745" s="12"/>
      <c r="AS8745" s="12"/>
      <c r="AT8745" s="12"/>
      <c r="AU8745" s="12"/>
      <c r="AV8745" s="12"/>
      <c r="AW8745" s="12"/>
      <c r="AX8745" s="12"/>
      <c r="AY8745" s="12"/>
      <c r="AZ8745" s="12"/>
      <c r="BA8745" s="12"/>
      <c r="BB8745" s="12"/>
      <c r="BC8745" s="12"/>
      <c r="BD8745" s="12"/>
      <c r="BE8745" s="12"/>
      <c r="BF8745" s="12"/>
      <c r="BG8745" s="12"/>
      <c r="BH8745" s="12"/>
      <c r="BI8745" s="12"/>
      <c r="BJ8745" s="12"/>
      <c r="BK8745" s="12"/>
      <c r="BL8745" s="12"/>
      <c r="BM8745" s="12"/>
      <c r="BN8745" s="12"/>
      <c r="BO8745" s="12"/>
      <c r="BP8745" s="12"/>
      <c r="BQ8745" s="12"/>
      <c r="BR8745" s="12"/>
      <c r="BS8745" s="12"/>
      <c r="BT8745" s="12"/>
      <c r="BU8745" s="12"/>
      <c r="BV8745" s="12"/>
      <c r="BW8745" s="12"/>
      <c r="BX8745" s="12"/>
      <c r="BY8745" s="12"/>
      <c r="BZ8745" s="12"/>
      <c r="CA8745" s="12"/>
      <c r="CB8745" s="12"/>
      <c r="CC8745" s="12"/>
      <c r="CD8745" s="12"/>
      <c r="CE8745" s="12"/>
    </row>
    <row r="8746" spans="1:83" s="11" customFormat="1" ht="12.75" customHeight="1" x14ac:dyDescent="0.2">
      <c r="A8746" s="64" t="s">
        <v>13892</v>
      </c>
      <c r="B8746" s="9" t="s">
        <v>13893</v>
      </c>
      <c r="C8746" s="53" t="s">
        <v>4007</v>
      </c>
      <c r="D8746" s="44" t="s">
        <v>4410</v>
      </c>
      <c r="E8746" s="54"/>
      <c r="F8746" s="55"/>
      <c r="G8746" s="56">
        <v>292</v>
      </c>
      <c r="H8746" s="57">
        <f t="shared" si="272"/>
        <v>344.56</v>
      </c>
      <c r="I8746" s="58">
        <f t="shared" si="273"/>
        <v>0</v>
      </c>
      <c r="J8746" s="59"/>
      <c r="K8746" s="59" t="s">
        <v>4009</v>
      </c>
      <c r="L8746" s="65">
        <v>6370</v>
      </c>
      <c r="M8746" s="61"/>
      <c r="N8746" s="62"/>
      <c r="O8746" s="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  <c r="AR8746" s="12"/>
      <c r="AS8746" s="12"/>
      <c r="AT8746" s="12"/>
      <c r="AU8746" s="12"/>
      <c r="AV8746" s="12"/>
      <c r="AW8746" s="12"/>
      <c r="AX8746" s="12"/>
      <c r="AY8746" s="12"/>
      <c r="AZ8746" s="12"/>
      <c r="BA8746" s="12"/>
      <c r="BB8746" s="12"/>
      <c r="BC8746" s="12"/>
      <c r="BD8746" s="12"/>
      <c r="BE8746" s="12"/>
      <c r="BF8746" s="12"/>
      <c r="BG8746" s="12"/>
      <c r="BH8746" s="12"/>
      <c r="BI8746" s="12"/>
      <c r="BJ8746" s="12"/>
      <c r="BK8746" s="12"/>
      <c r="BL8746" s="12"/>
      <c r="BM8746" s="12"/>
      <c r="BN8746" s="12"/>
      <c r="BO8746" s="12"/>
      <c r="BP8746" s="12"/>
      <c r="BQ8746" s="12"/>
      <c r="BR8746" s="12"/>
      <c r="BS8746" s="12"/>
      <c r="BT8746" s="12"/>
      <c r="BU8746" s="12"/>
      <c r="BV8746" s="12"/>
      <c r="BW8746" s="12"/>
      <c r="BX8746" s="12"/>
      <c r="BY8746" s="12"/>
      <c r="BZ8746" s="12"/>
      <c r="CA8746" s="12"/>
      <c r="CB8746" s="12"/>
      <c r="CC8746" s="12"/>
      <c r="CD8746" s="12"/>
      <c r="CE8746" s="12"/>
    </row>
    <row r="8747" spans="1:83" s="11" customFormat="1" ht="12.75" customHeight="1" x14ac:dyDescent="0.2">
      <c r="A8747" s="64" t="s">
        <v>13894</v>
      </c>
      <c r="B8747" s="9" t="s">
        <v>13895</v>
      </c>
      <c r="C8747" s="53" t="s">
        <v>4007</v>
      </c>
      <c r="D8747" s="44" t="s">
        <v>4410</v>
      </c>
      <c r="E8747" s="54"/>
      <c r="F8747" s="55"/>
      <c r="G8747" s="56">
        <v>277</v>
      </c>
      <c r="H8747" s="57">
        <f t="shared" si="272"/>
        <v>326.85999999999996</v>
      </c>
      <c r="I8747" s="58">
        <f t="shared" si="273"/>
        <v>0</v>
      </c>
      <c r="J8747" s="59"/>
      <c r="K8747" s="59" t="s">
        <v>4009</v>
      </c>
      <c r="L8747" s="65">
        <v>6370</v>
      </c>
      <c r="M8747" s="61"/>
      <c r="N8747" s="62"/>
      <c r="O8747" s="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  <c r="AR8747" s="12"/>
      <c r="AS8747" s="12"/>
      <c r="AT8747" s="12"/>
      <c r="AU8747" s="12"/>
      <c r="AV8747" s="12"/>
      <c r="AW8747" s="12"/>
      <c r="AX8747" s="12"/>
      <c r="AY8747" s="12"/>
      <c r="AZ8747" s="12"/>
      <c r="BA8747" s="12"/>
      <c r="BB8747" s="12"/>
      <c r="BC8747" s="12"/>
      <c r="BD8747" s="12"/>
      <c r="BE8747" s="12"/>
      <c r="BF8747" s="12"/>
      <c r="BG8747" s="12"/>
      <c r="BH8747" s="12"/>
      <c r="BI8747" s="12"/>
      <c r="BJ8747" s="12"/>
      <c r="BK8747" s="12"/>
      <c r="BL8747" s="12"/>
      <c r="BM8747" s="12"/>
      <c r="BN8747" s="12"/>
      <c r="BO8747" s="12"/>
      <c r="BP8747" s="12"/>
      <c r="BQ8747" s="12"/>
      <c r="BR8747" s="12"/>
      <c r="BS8747" s="12"/>
      <c r="BT8747" s="12"/>
      <c r="BU8747" s="12"/>
      <c r="BV8747" s="12"/>
      <c r="BW8747" s="12"/>
      <c r="BX8747" s="12"/>
      <c r="BY8747" s="12"/>
      <c r="BZ8747" s="12"/>
      <c r="CA8747" s="12"/>
      <c r="CB8747" s="12"/>
      <c r="CC8747" s="12"/>
      <c r="CD8747" s="12"/>
      <c r="CE8747" s="12"/>
    </row>
    <row r="8748" spans="1:83" s="11" customFormat="1" ht="12.75" customHeight="1" x14ac:dyDescent="0.2">
      <c r="A8748" s="64" t="s">
        <v>13896</v>
      </c>
      <c r="B8748" s="9" t="s">
        <v>13897</v>
      </c>
      <c r="C8748" s="53" t="s">
        <v>4007</v>
      </c>
      <c r="D8748" s="44" t="s">
        <v>4410</v>
      </c>
      <c r="E8748" s="54"/>
      <c r="F8748" s="55"/>
      <c r="G8748" s="56">
        <v>9</v>
      </c>
      <c r="H8748" s="57">
        <f t="shared" si="272"/>
        <v>10.62</v>
      </c>
      <c r="I8748" s="58">
        <f t="shared" si="273"/>
        <v>0</v>
      </c>
      <c r="J8748" s="59"/>
      <c r="K8748" s="59" t="s">
        <v>4009</v>
      </c>
      <c r="L8748" s="60" t="s">
        <v>4348</v>
      </c>
      <c r="M8748" s="61"/>
      <c r="N8748" s="62"/>
      <c r="O8748" s="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  <c r="AR8748" s="12"/>
      <c r="AS8748" s="12"/>
      <c r="AT8748" s="12"/>
      <c r="AU8748" s="12"/>
      <c r="AV8748" s="12"/>
      <c r="AW8748" s="12"/>
      <c r="AX8748" s="12"/>
      <c r="AY8748" s="12"/>
      <c r="AZ8748" s="12"/>
      <c r="BA8748" s="12"/>
      <c r="BB8748" s="12"/>
      <c r="BC8748" s="12"/>
      <c r="BD8748" s="12"/>
      <c r="BE8748" s="12"/>
      <c r="BF8748" s="12"/>
      <c r="BG8748" s="12"/>
      <c r="BH8748" s="12"/>
      <c r="BI8748" s="12"/>
      <c r="BJ8748" s="12"/>
      <c r="BK8748" s="12"/>
      <c r="BL8748" s="12"/>
      <c r="BM8748" s="12"/>
      <c r="BN8748" s="12"/>
      <c r="BO8748" s="12"/>
      <c r="BP8748" s="12"/>
      <c r="BQ8748" s="12"/>
      <c r="BR8748" s="12"/>
      <c r="BS8748" s="12"/>
      <c r="BT8748" s="12"/>
      <c r="BU8748" s="12"/>
      <c r="BV8748" s="12"/>
      <c r="BW8748" s="12"/>
      <c r="BX8748" s="12"/>
      <c r="BY8748" s="12"/>
      <c r="BZ8748" s="12"/>
      <c r="CA8748" s="12"/>
      <c r="CB8748" s="12"/>
      <c r="CC8748" s="12"/>
      <c r="CD8748" s="12"/>
      <c r="CE8748" s="12"/>
    </row>
    <row r="8749" spans="1:83" s="11" customFormat="1" ht="12.75" customHeight="1" x14ac:dyDescent="0.2">
      <c r="A8749" s="64" t="s">
        <v>13898</v>
      </c>
      <c r="B8749" s="9" t="s">
        <v>5200</v>
      </c>
      <c r="C8749" s="53" t="s">
        <v>4007</v>
      </c>
      <c r="D8749" s="44" t="s">
        <v>4410</v>
      </c>
      <c r="E8749" s="54"/>
      <c r="F8749" s="55"/>
      <c r="G8749" s="56">
        <v>91935</v>
      </c>
      <c r="H8749" s="57">
        <f t="shared" si="272"/>
        <v>108483.29999999999</v>
      </c>
      <c r="I8749" s="58">
        <f t="shared" si="273"/>
        <v>0</v>
      </c>
      <c r="J8749" s="59"/>
      <c r="K8749" s="59" t="s">
        <v>4009</v>
      </c>
      <c r="L8749" s="65">
        <v>6370</v>
      </c>
      <c r="M8749" s="61"/>
      <c r="N8749" s="62"/>
      <c r="O8749" s="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  <c r="AR8749" s="12"/>
      <c r="AS8749" s="12"/>
      <c r="AT8749" s="12"/>
      <c r="AU8749" s="12"/>
      <c r="AV8749" s="12"/>
      <c r="AW8749" s="12"/>
      <c r="AX8749" s="12"/>
      <c r="AY8749" s="12"/>
      <c r="AZ8749" s="12"/>
      <c r="BA8749" s="12"/>
      <c r="BB8749" s="12"/>
      <c r="BC8749" s="12"/>
      <c r="BD8749" s="12"/>
      <c r="BE8749" s="12"/>
      <c r="BF8749" s="12"/>
      <c r="BG8749" s="12"/>
      <c r="BH8749" s="12"/>
      <c r="BI8749" s="12"/>
      <c r="BJ8749" s="12"/>
      <c r="BK8749" s="12"/>
      <c r="BL8749" s="12"/>
      <c r="BM8749" s="12"/>
      <c r="BN8749" s="12"/>
      <c r="BO8749" s="12"/>
      <c r="BP8749" s="12"/>
      <c r="BQ8749" s="12"/>
      <c r="BR8749" s="12"/>
      <c r="BS8749" s="12"/>
      <c r="BT8749" s="12"/>
      <c r="BU8749" s="12"/>
      <c r="BV8749" s="12"/>
      <c r="BW8749" s="12"/>
      <c r="BX8749" s="12"/>
      <c r="BY8749" s="12"/>
      <c r="BZ8749" s="12"/>
      <c r="CA8749" s="12"/>
      <c r="CB8749" s="12"/>
      <c r="CC8749" s="12"/>
      <c r="CD8749" s="12"/>
      <c r="CE8749" s="12"/>
    </row>
    <row r="8750" spans="1:83" s="11" customFormat="1" ht="12.75" customHeight="1" x14ac:dyDescent="0.2">
      <c r="A8750" s="64" t="s">
        <v>13899</v>
      </c>
      <c r="B8750" s="9" t="s">
        <v>13900</v>
      </c>
      <c r="C8750" s="53" t="s">
        <v>4007</v>
      </c>
      <c r="D8750" s="44" t="s">
        <v>4410</v>
      </c>
      <c r="E8750" s="54"/>
      <c r="F8750" s="55"/>
      <c r="G8750" s="56">
        <v>495</v>
      </c>
      <c r="H8750" s="57">
        <f t="shared" si="272"/>
        <v>584.1</v>
      </c>
      <c r="I8750" s="58">
        <f t="shared" si="273"/>
        <v>0</v>
      </c>
      <c r="J8750" s="59"/>
      <c r="K8750" s="59" t="s">
        <v>4009</v>
      </c>
      <c r="L8750" s="60" t="s">
        <v>4348</v>
      </c>
      <c r="M8750" s="61"/>
      <c r="N8750" s="62"/>
      <c r="O8750" s="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  <c r="AR8750" s="12"/>
      <c r="AS8750" s="12"/>
      <c r="AT8750" s="12"/>
      <c r="AU8750" s="12"/>
      <c r="AV8750" s="12"/>
      <c r="AW8750" s="12"/>
      <c r="AX8750" s="12"/>
      <c r="AY8750" s="12"/>
      <c r="AZ8750" s="12"/>
      <c r="BA8750" s="12"/>
      <c r="BB8750" s="12"/>
      <c r="BC8750" s="12"/>
      <c r="BD8750" s="12"/>
      <c r="BE8750" s="12"/>
      <c r="BF8750" s="12"/>
      <c r="BG8750" s="12"/>
      <c r="BH8750" s="12"/>
      <c r="BI8750" s="12"/>
      <c r="BJ8750" s="12"/>
      <c r="BK8750" s="12"/>
      <c r="BL8750" s="12"/>
      <c r="BM8750" s="12"/>
      <c r="BN8750" s="12"/>
      <c r="BO8750" s="12"/>
      <c r="BP8750" s="12"/>
      <c r="BQ8750" s="12"/>
      <c r="BR8750" s="12"/>
      <c r="BS8750" s="12"/>
      <c r="BT8750" s="12"/>
      <c r="BU8750" s="12"/>
      <c r="BV8750" s="12"/>
      <c r="BW8750" s="12"/>
      <c r="BX8750" s="12"/>
      <c r="BY8750" s="12"/>
      <c r="BZ8750" s="12"/>
      <c r="CA8750" s="12"/>
      <c r="CB8750" s="12"/>
      <c r="CC8750" s="12"/>
      <c r="CD8750" s="12"/>
      <c r="CE8750" s="12"/>
    </row>
    <row r="8751" spans="1:83" s="11" customFormat="1" ht="12.75" customHeight="1" x14ac:dyDescent="0.2">
      <c r="A8751" s="64" t="s">
        <v>13901</v>
      </c>
      <c r="B8751" s="9" t="s">
        <v>325</v>
      </c>
      <c r="C8751" s="53" t="s">
        <v>4007</v>
      </c>
      <c r="D8751" s="44" t="s">
        <v>4410</v>
      </c>
      <c r="E8751" s="54"/>
      <c r="F8751" s="55"/>
      <c r="G8751" s="56">
        <v>815</v>
      </c>
      <c r="H8751" s="57">
        <f t="shared" si="272"/>
        <v>961.69999999999993</v>
      </c>
      <c r="I8751" s="58">
        <f t="shared" si="273"/>
        <v>0</v>
      </c>
      <c r="J8751" s="59"/>
      <c r="K8751" s="59" t="s">
        <v>4009</v>
      </c>
      <c r="L8751" s="60" t="s">
        <v>4029</v>
      </c>
      <c r="M8751" s="61"/>
      <c r="N8751" s="62"/>
      <c r="O8751" s="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  <c r="AR8751" s="12"/>
      <c r="AS8751" s="12"/>
      <c r="AT8751" s="12"/>
      <c r="AU8751" s="12"/>
      <c r="AV8751" s="12"/>
      <c r="AW8751" s="12"/>
      <c r="AX8751" s="12"/>
      <c r="AY8751" s="12"/>
      <c r="AZ8751" s="12"/>
      <c r="BA8751" s="12"/>
      <c r="BB8751" s="12"/>
      <c r="BC8751" s="12"/>
      <c r="BD8751" s="12"/>
      <c r="BE8751" s="12"/>
      <c r="BF8751" s="12"/>
      <c r="BG8751" s="12"/>
      <c r="BH8751" s="12"/>
      <c r="BI8751" s="12"/>
      <c r="BJ8751" s="12"/>
      <c r="BK8751" s="12"/>
      <c r="BL8751" s="12"/>
      <c r="BM8751" s="12"/>
      <c r="BN8751" s="12"/>
      <c r="BO8751" s="12"/>
      <c r="BP8751" s="12"/>
      <c r="BQ8751" s="12"/>
      <c r="BR8751" s="12"/>
      <c r="BS8751" s="12"/>
      <c r="BT8751" s="12"/>
      <c r="BU8751" s="12"/>
      <c r="BV8751" s="12"/>
      <c r="BW8751" s="12"/>
      <c r="BX8751" s="12"/>
      <c r="BY8751" s="12"/>
      <c r="BZ8751" s="12"/>
      <c r="CA8751" s="12"/>
      <c r="CB8751" s="12"/>
      <c r="CC8751" s="12"/>
      <c r="CD8751" s="12"/>
      <c r="CE8751" s="12"/>
    </row>
    <row r="8752" spans="1:83" s="11" customFormat="1" ht="12.75" customHeight="1" x14ac:dyDescent="0.2">
      <c r="A8752" s="64" t="s">
        <v>13902</v>
      </c>
      <c r="B8752" s="9" t="s">
        <v>13869</v>
      </c>
      <c r="C8752" s="53" t="s">
        <v>4007</v>
      </c>
      <c r="D8752" s="44" t="s">
        <v>4410</v>
      </c>
      <c r="E8752" s="54"/>
      <c r="F8752" s="55"/>
      <c r="G8752" s="56">
        <v>34</v>
      </c>
      <c r="H8752" s="57">
        <f t="shared" si="272"/>
        <v>40.119999999999997</v>
      </c>
      <c r="I8752" s="58">
        <f t="shared" si="273"/>
        <v>0</v>
      </c>
      <c r="J8752" s="59"/>
      <c r="K8752" s="59" t="s">
        <v>4009</v>
      </c>
      <c r="L8752" s="60" t="s">
        <v>4029</v>
      </c>
      <c r="M8752" s="61"/>
      <c r="N8752" s="62"/>
      <c r="O8752" s="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  <c r="AR8752" s="12"/>
      <c r="AS8752" s="12"/>
      <c r="AT8752" s="12"/>
      <c r="AU8752" s="12"/>
      <c r="AV8752" s="12"/>
      <c r="AW8752" s="12"/>
      <c r="AX8752" s="12"/>
      <c r="AY8752" s="12"/>
      <c r="AZ8752" s="12"/>
      <c r="BA8752" s="12"/>
      <c r="BB8752" s="12"/>
      <c r="BC8752" s="12"/>
      <c r="BD8752" s="12"/>
      <c r="BE8752" s="12"/>
      <c r="BF8752" s="12"/>
      <c r="BG8752" s="12"/>
      <c r="BH8752" s="12"/>
      <c r="BI8752" s="12"/>
      <c r="BJ8752" s="12"/>
      <c r="BK8752" s="12"/>
      <c r="BL8752" s="12"/>
      <c r="BM8752" s="12"/>
      <c r="BN8752" s="12"/>
      <c r="BO8752" s="12"/>
      <c r="BP8752" s="12"/>
      <c r="BQ8752" s="12"/>
      <c r="BR8752" s="12"/>
      <c r="BS8752" s="12"/>
      <c r="BT8752" s="12"/>
      <c r="BU8752" s="12"/>
      <c r="BV8752" s="12"/>
      <c r="BW8752" s="12"/>
      <c r="BX8752" s="12"/>
      <c r="BY8752" s="12"/>
      <c r="BZ8752" s="12"/>
      <c r="CA8752" s="12"/>
      <c r="CB8752" s="12"/>
      <c r="CC8752" s="12"/>
      <c r="CD8752" s="12"/>
      <c r="CE8752" s="12"/>
    </row>
    <row r="8753" spans="1:83" s="11" customFormat="1" ht="12.75" customHeight="1" x14ac:dyDescent="0.2">
      <c r="A8753" s="64" t="s">
        <v>13903</v>
      </c>
      <c r="B8753" s="9" t="s">
        <v>13904</v>
      </c>
      <c r="C8753" s="53" t="s">
        <v>4007</v>
      </c>
      <c r="D8753" s="44" t="s">
        <v>4410</v>
      </c>
      <c r="E8753" s="54"/>
      <c r="F8753" s="55"/>
      <c r="G8753" s="56">
        <v>6765</v>
      </c>
      <c r="H8753" s="57">
        <f t="shared" si="272"/>
        <v>7982.7</v>
      </c>
      <c r="I8753" s="58">
        <f t="shared" si="273"/>
        <v>0</v>
      </c>
      <c r="J8753" s="59"/>
      <c r="K8753" s="59" t="s">
        <v>4009</v>
      </c>
      <c r="L8753" s="60" t="s">
        <v>4029</v>
      </c>
      <c r="M8753" s="61"/>
      <c r="N8753" s="62"/>
      <c r="O8753" s="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  <c r="AR8753" s="12"/>
      <c r="AS8753" s="12"/>
      <c r="AT8753" s="12"/>
      <c r="AU8753" s="12"/>
      <c r="AV8753" s="12"/>
      <c r="AW8753" s="12"/>
      <c r="AX8753" s="12"/>
      <c r="AY8753" s="12"/>
      <c r="AZ8753" s="12"/>
      <c r="BA8753" s="12"/>
      <c r="BB8753" s="12"/>
      <c r="BC8753" s="12"/>
      <c r="BD8753" s="12"/>
      <c r="BE8753" s="12"/>
      <c r="BF8753" s="12"/>
      <c r="BG8753" s="12"/>
      <c r="BH8753" s="12"/>
      <c r="BI8753" s="12"/>
      <c r="BJ8753" s="12"/>
      <c r="BK8753" s="12"/>
      <c r="BL8753" s="12"/>
      <c r="BM8753" s="12"/>
      <c r="BN8753" s="12"/>
      <c r="BO8753" s="12"/>
      <c r="BP8753" s="12"/>
      <c r="BQ8753" s="12"/>
      <c r="BR8753" s="12"/>
      <c r="BS8753" s="12"/>
      <c r="BT8753" s="12"/>
      <c r="BU8753" s="12"/>
      <c r="BV8753" s="12"/>
      <c r="BW8753" s="12"/>
      <c r="BX8753" s="12"/>
      <c r="BY8753" s="12"/>
      <c r="BZ8753" s="12"/>
      <c r="CA8753" s="12"/>
      <c r="CB8753" s="12"/>
      <c r="CC8753" s="12"/>
      <c r="CD8753" s="12"/>
      <c r="CE8753" s="12"/>
    </row>
    <row r="8754" spans="1:83" s="11" customFormat="1" ht="12.75" customHeight="1" x14ac:dyDescent="0.2">
      <c r="A8754" s="64" t="s">
        <v>13905</v>
      </c>
      <c r="B8754" s="9" t="s">
        <v>13906</v>
      </c>
      <c r="C8754" s="53" t="s">
        <v>4007</v>
      </c>
      <c r="D8754" s="44" t="s">
        <v>4410</v>
      </c>
      <c r="E8754" s="54"/>
      <c r="F8754" s="55"/>
      <c r="G8754" s="56">
        <v>186</v>
      </c>
      <c r="H8754" s="57">
        <f t="shared" si="272"/>
        <v>219.48</v>
      </c>
      <c r="I8754" s="58">
        <f t="shared" si="273"/>
        <v>0</v>
      </c>
      <c r="J8754" s="59"/>
      <c r="K8754" s="59" t="s">
        <v>4009</v>
      </c>
      <c r="L8754" s="60" t="s">
        <v>4029</v>
      </c>
      <c r="M8754" s="61"/>
      <c r="N8754" s="62"/>
      <c r="O8754" s="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  <c r="AR8754" s="12"/>
      <c r="AS8754" s="12"/>
      <c r="AT8754" s="12"/>
      <c r="AU8754" s="12"/>
      <c r="AV8754" s="12"/>
      <c r="AW8754" s="12"/>
      <c r="AX8754" s="12"/>
      <c r="AY8754" s="12"/>
      <c r="AZ8754" s="12"/>
      <c r="BA8754" s="12"/>
      <c r="BB8754" s="12"/>
      <c r="BC8754" s="12"/>
      <c r="BD8754" s="12"/>
      <c r="BE8754" s="12"/>
      <c r="BF8754" s="12"/>
      <c r="BG8754" s="12"/>
      <c r="BH8754" s="12"/>
      <c r="BI8754" s="12"/>
      <c r="BJ8754" s="12"/>
      <c r="BK8754" s="12"/>
      <c r="BL8754" s="12"/>
      <c r="BM8754" s="12"/>
      <c r="BN8754" s="12"/>
      <c r="BO8754" s="12"/>
      <c r="BP8754" s="12"/>
      <c r="BQ8754" s="12"/>
      <c r="BR8754" s="12"/>
      <c r="BS8754" s="12"/>
      <c r="BT8754" s="12"/>
      <c r="BU8754" s="12"/>
      <c r="BV8754" s="12"/>
      <c r="BW8754" s="12"/>
      <c r="BX8754" s="12"/>
      <c r="BY8754" s="12"/>
      <c r="BZ8754" s="12"/>
      <c r="CA8754" s="12"/>
      <c r="CB8754" s="12"/>
      <c r="CC8754" s="12"/>
      <c r="CD8754" s="12"/>
      <c r="CE8754" s="12"/>
    </row>
    <row r="8755" spans="1:83" s="11" customFormat="1" ht="12.75" customHeight="1" x14ac:dyDescent="0.2">
      <c r="A8755" s="64" t="s">
        <v>13907</v>
      </c>
      <c r="B8755" s="9" t="s">
        <v>13908</v>
      </c>
      <c r="C8755" s="53" t="s">
        <v>4007</v>
      </c>
      <c r="D8755" s="44" t="s">
        <v>4410</v>
      </c>
      <c r="E8755" s="54"/>
      <c r="F8755" s="55"/>
      <c r="G8755" s="56">
        <v>10910</v>
      </c>
      <c r="H8755" s="57">
        <f t="shared" si="272"/>
        <v>12873.8</v>
      </c>
      <c r="I8755" s="58">
        <f t="shared" si="273"/>
        <v>0</v>
      </c>
      <c r="J8755" s="59"/>
      <c r="K8755" s="59" t="s">
        <v>4009</v>
      </c>
      <c r="L8755" s="60" t="s">
        <v>4029</v>
      </c>
      <c r="M8755" s="61"/>
      <c r="N8755" s="62"/>
      <c r="O8755" s="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  <c r="AR8755" s="12"/>
      <c r="AS8755" s="12"/>
      <c r="AT8755" s="12"/>
      <c r="AU8755" s="12"/>
      <c r="AV8755" s="12"/>
      <c r="AW8755" s="12"/>
      <c r="AX8755" s="12"/>
      <c r="AY8755" s="12"/>
      <c r="AZ8755" s="12"/>
      <c r="BA8755" s="12"/>
      <c r="BB8755" s="12"/>
      <c r="BC8755" s="12"/>
      <c r="BD8755" s="12"/>
      <c r="BE8755" s="12"/>
      <c r="BF8755" s="12"/>
      <c r="BG8755" s="12"/>
      <c r="BH8755" s="12"/>
      <c r="BI8755" s="12"/>
      <c r="BJ8755" s="12"/>
      <c r="BK8755" s="12"/>
      <c r="BL8755" s="12"/>
      <c r="BM8755" s="12"/>
      <c r="BN8755" s="12"/>
      <c r="BO8755" s="12"/>
      <c r="BP8755" s="12"/>
      <c r="BQ8755" s="12"/>
      <c r="BR8755" s="12"/>
      <c r="BS8755" s="12"/>
      <c r="BT8755" s="12"/>
      <c r="BU8755" s="12"/>
      <c r="BV8755" s="12"/>
      <c r="BW8755" s="12"/>
      <c r="BX8755" s="12"/>
      <c r="BY8755" s="12"/>
      <c r="BZ8755" s="12"/>
      <c r="CA8755" s="12"/>
      <c r="CB8755" s="12"/>
      <c r="CC8755" s="12"/>
      <c r="CD8755" s="12"/>
      <c r="CE8755" s="12"/>
    </row>
    <row r="8756" spans="1:83" s="11" customFormat="1" ht="12.75" customHeight="1" x14ac:dyDescent="0.2">
      <c r="A8756" s="69" t="s">
        <v>13909</v>
      </c>
      <c r="B8756" s="9" t="s">
        <v>3</v>
      </c>
      <c r="C8756" s="53" t="s">
        <v>4007</v>
      </c>
      <c r="D8756" s="44" t="s">
        <v>4410</v>
      </c>
      <c r="E8756" s="54"/>
      <c r="F8756" s="55"/>
      <c r="G8756" s="56">
        <v>25</v>
      </c>
      <c r="H8756" s="57">
        <f t="shared" si="272"/>
        <v>29.5</v>
      </c>
      <c r="I8756" s="58">
        <f t="shared" si="273"/>
        <v>0</v>
      </c>
      <c r="J8756" s="59"/>
      <c r="K8756" s="59" t="s">
        <v>4009</v>
      </c>
      <c r="L8756" s="60" t="s">
        <v>4029</v>
      </c>
      <c r="M8756" s="61"/>
      <c r="N8756" s="62"/>
      <c r="O8756" s="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  <c r="AR8756" s="12"/>
      <c r="AS8756" s="12"/>
      <c r="AT8756" s="12"/>
      <c r="AU8756" s="12"/>
      <c r="AV8756" s="12"/>
      <c r="AW8756" s="12"/>
      <c r="AX8756" s="12"/>
      <c r="AY8756" s="12"/>
      <c r="AZ8756" s="12"/>
      <c r="BA8756" s="12"/>
      <c r="BB8756" s="12"/>
      <c r="BC8756" s="12"/>
      <c r="BD8756" s="12"/>
      <c r="BE8756" s="12"/>
      <c r="BF8756" s="12"/>
      <c r="BG8756" s="12"/>
      <c r="BH8756" s="12"/>
      <c r="BI8756" s="12"/>
      <c r="BJ8756" s="12"/>
      <c r="BK8756" s="12"/>
      <c r="BL8756" s="12"/>
      <c r="BM8756" s="12"/>
      <c r="BN8756" s="12"/>
      <c r="BO8756" s="12"/>
      <c r="BP8756" s="12"/>
      <c r="BQ8756" s="12"/>
      <c r="BR8756" s="12"/>
      <c r="BS8756" s="12"/>
      <c r="BT8756" s="12"/>
      <c r="BU8756" s="12"/>
      <c r="BV8756" s="12"/>
      <c r="BW8756" s="12"/>
      <c r="BX8756" s="12"/>
      <c r="BY8756" s="12"/>
      <c r="BZ8756" s="12"/>
      <c r="CA8756" s="12"/>
      <c r="CB8756" s="12"/>
      <c r="CC8756" s="12"/>
      <c r="CD8756" s="12"/>
      <c r="CE8756" s="12"/>
    </row>
    <row r="8757" spans="1:83" s="11" customFormat="1" ht="12.75" customHeight="1" x14ac:dyDescent="0.2">
      <c r="A8757" s="64" t="s">
        <v>13910</v>
      </c>
      <c r="B8757" s="9" t="s">
        <v>5210</v>
      </c>
      <c r="C8757" s="53" t="s">
        <v>4007</v>
      </c>
      <c r="D8757" s="44" t="s">
        <v>4410</v>
      </c>
      <c r="E8757" s="54"/>
      <c r="F8757" s="55"/>
      <c r="G8757" s="56">
        <v>18890</v>
      </c>
      <c r="H8757" s="57">
        <f t="shared" si="272"/>
        <v>22290.199999999997</v>
      </c>
      <c r="I8757" s="58">
        <f t="shared" si="273"/>
        <v>0</v>
      </c>
      <c r="J8757" s="59"/>
      <c r="K8757" s="59" t="s">
        <v>4009</v>
      </c>
      <c r="L8757" s="65">
        <v>6370</v>
      </c>
      <c r="M8757" s="61"/>
      <c r="N8757" s="62"/>
      <c r="O8757" s="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  <c r="AR8757" s="12"/>
      <c r="AS8757" s="12"/>
      <c r="AT8757" s="12"/>
      <c r="AU8757" s="12"/>
      <c r="AV8757" s="12"/>
      <c r="AW8757" s="12"/>
      <c r="AX8757" s="12"/>
      <c r="AY8757" s="12"/>
      <c r="AZ8757" s="12"/>
      <c r="BA8757" s="12"/>
      <c r="BB8757" s="12"/>
      <c r="BC8757" s="12"/>
      <c r="BD8757" s="12"/>
      <c r="BE8757" s="12"/>
      <c r="BF8757" s="12"/>
      <c r="BG8757" s="12"/>
      <c r="BH8757" s="12"/>
      <c r="BI8757" s="12"/>
      <c r="BJ8757" s="12"/>
      <c r="BK8757" s="12"/>
      <c r="BL8757" s="12"/>
      <c r="BM8757" s="12"/>
      <c r="BN8757" s="12"/>
      <c r="BO8757" s="12"/>
      <c r="BP8757" s="12"/>
      <c r="BQ8757" s="12"/>
      <c r="BR8757" s="12"/>
      <c r="BS8757" s="12"/>
      <c r="BT8757" s="12"/>
      <c r="BU8757" s="12"/>
      <c r="BV8757" s="12"/>
      <c r="BW8757" s="12"/>
      <c r="BX8757" s="12"/>
      <c r="BY8757" s="12"/>
      <c r="BZ8757" s="12"/>
      <c r="CA8757" s="12"/>
      <c r="CB8757" s="12"/>
      <c r="CC8757" s="12"/>
      <c r="CD8757" s="12"/>
      <c r="CE8757" s="12"/>
    </row>
    <row r="8758" spans="1:83" s="11" customFormat="1" ht="12.75" customHeight="1" x14ac:dyDescent="0.2">
      <c r="A8758" s="64" t="s">
        <v>13911</v>
      </c>
      <c r="B8758" s="9" t="s">
        <v>12</v>
      </c>
      <c r="C8758" s="53" t="s">
        <v>4007</v>
      </c>
      <c r="D8758" s="44" t="s">
        <v>4410</v>
      </c>
      <c r="E8758" s="54"/>
      <c r="F8758" s="55"/>
      <c r="G8758" s="56">
        <v>34</v>
      </c>
      <c r="H8758" s="57">
        <f t="shared" si="272"/>
        <v>40.119999999999997</v>
      </c>
      <c r="I8758" s="58">
        <f t="shared" si="273"/>
        <v>0</v>
      </c>
      <c r="J8758" s="59"/>
      <c r="K8758" s="59" t="s">
        <v>4009</v>
      </c>
      <c r="L8758" s="60" t="s">
        <v>4029</v>
      </c>
      <c r="M8758" s="61"/>
      <c r="N8758" s="62"/>
      <c r="O8758" s="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  <c r="AR8758" s="12"/>
      <c r="AS8758" s="12"/>
      <c r="AT8758" s="12"/>
      <c r="AU8758" s="12"/>
      <c r="AV8758" s="12"/>
      <c r="AW8758" s="12"/>
      <c r="AX8758" s="12"/>
      <c r="AY8758" s="12"/>
      <c r="AZ8758" s="12"/>
      <c r="BA8758" s="12"/>
      <c r="BB8758" s="12"/>
      <c r="BC8758" s="12"/>
      <c r="BD8758" s="12"/>
      <c r="BE8758" s="12"/>
      <c r="BF8758" s="12"/>
      <c r="BG8758" s="12"/>
      <c r="BH8758" s="12"/>
      <c r="BI8758" s="12"/>
      <c r="BJ8758" s="12"/>
      <c r="BK8758" s="12"/>
      <c r="BL8758" s="12"/>
      <c r="BM8758" s="12"/>
      <c r="BN8758" s="12"/>
      <c r="BO8758" s="12"/>
      <c r="BP8758" s="12"/>
      <c r="BQ8758" s="12"/>
      <c r="BR8758" s="12"/>
      <c r="BS8758" s="12"/>
      <c r="BT8758" s="12"/>
      <c r="BU8758" s="12"/>
      <c r="BV8758" s="12"/>
      <c r="BW8758" s="12"/>
      <c r="BX8758" s="12"/>
      <c r="BY8758" s="12"/>
      <c r="BZ8758" s="12"/>
      <c r="CA8758" s="12"/>
      <c r="CB8758" s="12"/>
      <c r="CC8758" s="12"/>
      <c r="CD8758" s="12"/>
      <c r="CE8758" s="12"/>
    </row>
    <row r="8759" spans="1:83" s="11" customFormat="1" ht="12.75" customHeight="1" x14ac:dyDescent="0.2">
      <c r="A8759" s="64" t="s">
        <v>13912</v>
      </c>
      <c r="B8759" s="9" t="s">
        <v>4217</v>
      </c>
      <c r="C8759" s="53" t="s">
        <v>4007</v>
      </c>
      <c r="D8759" s="44" t="s">
        <v>4410</v>
      </c>
      <c r="E8759" s="54"/>
      <c r="F8759" s="55"/>
      <c r="G8759" s="56">
        <v>516</v>
      </c>
      <c r="H8759" s="57">
        <f t="shared" si="272"/>
        <v>608.88</v>
      </c>
      <c r="I8759" s="58">
        <f t="shared" si="273"/>
        <v>0</v>
      </c>
      <c r="J8759" s="59"/>
      <c r="K8759" s="59" t="s">
        <v>4009</v>
      </c>
      <c r="L8759" s="65">
        <v>6370</v>
      </c>
      <c r="M8759" s="61"/>
      <c r="N8759" s="62"/>
      <c r="O8759" s="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  <c r="AR8759" s="12"/>
      <c r="AS8759" s="12"/>
      <c r="AT8759" s="12"/>
      <c r="AU8759" s="12"/>
      <c r="AV8759" s="12"/>
      <c r="AW8759" s="12"/>
      <c r="AX8759" s="12"/>
      <c r="AY8759" s="12"/>
      <c r="AZ8759" s="12"/>
      <c r="BA8759" s="12"/>
      <c r="BB8759" s="12"/>
      <c r="BC8759" s="12"/>
      <c r="BD8759" s="12"/>
      <c r="BE8759" s="12"/>
      <c r="BF8759" s="12"/>
      <c r="BG8759" s="12"/>
      <c r="BH8759" s="12"/>
      <c r="BI8759" s="12"/>
      <c r="BJ8759" s="12"/>
      <c r="BK8759" s="12"/>
      <c r="BL8759" s="12"/>
      <c r="BM8759" s="12"/>
      <c r="BN8759" s="12"/>
      <c r="BO8759" s="12"/>
      <c r="BP8759" s="12"/>
      <c r="BQ8759" s="12"/>
      <c r="BR8759" s="12"/>
      <c r="BS8759" s="12"/>
      <c r="BT8759" s="12"/>
      <c r="BU8759" s="12"/>
      <c r="BV8759" s="12"/>
      <c r="BW8759" s="12"/>
      <c r="BX8759" s="12"/>
      <c r="BY8759" s="12"/>
      <c r="BZ8759" s="12"/>
      <c r="CA8759" s="12"/>
      <c r="CB8759" s="12"/>
      <c r="CC8759" s="12"/>
      <c r="CD8759" s="12"/>
      <c r="CE8759" s="12"/>
    </row>
    <row r="8760" spans="1:83" s="11" customFormat="1" ht="12.75" customHeight="1" x14ac:dyDescent="0.2">
      <c r="A8760" s="64" t="s">
        <v>13913</v>
      </c>
      <c r="B8760" s="9" t="s">
        <v>13914</v>
      </c>
      <c r="C8760" s="53" t="s">
        <v>4007</v>
      </c>
      <c r="D8760" s="44" t="s">
        <v>4410</v>
      </c>
      <c r="E8760" s="54"/>
      <c r="F8760" s="55"/>
      <c r="G8760" s="56">
        <v>110</v>
      </c>
      <c r="H8760" s="57">
        <f t="shared" si="272"/>
        <v>129.79999999999998</v>
      </c>
      <c r="I8760" s="58">
        <f t="shared" si="273"/>
        <v>0</v>
      </c>
      <c r="J8760" s="59"/>
      <c r="K8760" s="59" t="s">
        <v>4009</v>
      </c>
      <c r="L8760" s="60" t="s">
        <v>4029</v>
      </c>
      <c r="M8760" s="61"/>
      <c r="N8760" s="62"/>
      <c r="O8760" s="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  <c r="AR8760" s="12"/>
      <c r="AS8760" s="12"/>
      <c r="AT8760" s="12"/>
      <c r="AU8760" s="12"/>
      <c r="AV8760" s="12"/>
      <c r="AW8760" s="12"/>
      <c r="AX8760" s="12"/>
      <c r="AY8760" s="12"/>
      <c r="AZ8760" s="12"/>
      <c r="BA8760" s="12"/>
      <c r="BB8760" s="12"/>
      <c r="BC8760" s="12"/>
      <c r="BD8760" s="12"/>
      <c r="BE8760" s="12"/>
      <c r="BF8760" s="12"/>
      <c r="BG8760" s="12"/>
      <c r="BH8760" s="12"/>
      <c r="BI8760" s="12"/>
      <c r="BJ8760" s="12"/>
      <c r="BK8760" s="12"/>
      <c r="BL8760" s="12"/>
      <c r="BM8760" s="12"/>
      <c r="BN8760" s="12"/>
      <c r="BO8760" s="12"/>
      <c r="BP8760" s="12"/>
      <c r="BQ8760" s="12"/>
      <c r="BR8760" s="12"/>
      <c r="BS8760" s="12"/>
      <c r="BT8760" s="12"/>
      <c r="BU8760" s="12"/>
      <c r="BV8760" s="12"/>
      <c r="BW8760" s="12"/>
      <c r="BX8760" s="12"/>
      <c r="BY8760" s="12"/>
      <c r="BZ8760" s="12"/>
      <c r="CA8760" s="12"/>
      <c r="CB8760" s="12"/>
      <c r="CC8760" s="12"/>
      <c r="CD8760" s="12"/>
      <c r="CE8760" s="12"/>
    </row>
    <row r="8761" spans="1:83" s="11" customFormat="1" ht="12.75" customHeight="1" x14ac:dyDescent="0.2">
      <c r="A8761" s="64" t="s">
        <v>13915</v>
      </c>
      <c r="B8761" s="9" t="s">
        <v>13916</v>
      </c>
      <c r="C8761" s="53" t="s">
        <v>4007</v>
      </c>
      <c r="D8761" s="44" t="s">
        <v>4410</v>
      </c>
      <c r="E8761" s="54"/>
      <c r="F8761" s="55"/>
      <c r="G8761" s="56">
        <v>963</v>
      </c>
      <c r="H8761" s="57">
        <f t="shared" si="272"/>
        <v>1136.3399999999999</v>
      </c>
      <c r="I8761" s="58">
        <f t="shared" si="273"/>
        <v>0</v>
      </c>
      <c r="J8761" s="59"/>
      <c r="K8761" s="59" t="s">
        <v>4009</v>
      </c>
      <c r="L8761" s="60" t="s">
        <v>4348</v>
      </c>
      <c r="M8761" s="61"/>
      <c r="N8761" s="62"/>
      <c r="O8761" s="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  <c r="AR8761" s="12"/>
      <c r="AS8761" s="12"/>
      <c r="AT8761" s="12"/>
      <c r="AU8761" s="12"/>
      <c r="AV8761" s="12"/>
      <c r="AW8761" s="12"/>
      <c r="AX8761" s="12"/>
      <c r="AY8761" s="12"/>
      <c r="AZ8761" s="12"/>
      <c r="BA8761" s="12"/>
      <c r="BB8761" s="12"/>
      <c r="BC8761" s="12"/>
      <c r="BD8761" s="12"/>
      <c r="BE8761" s="12"/>
      <c r="BF8761" s="12"/>
      <c r="BG8761" s="12"/>
      <c r="BH8761" s="12"/>
      <c r="BI8761" s="12"/>
      <c r="BJ8761" s="12"/>
      <c r="BK8761" s="12"/>
      <c r="BL8761" s="12"/>
      <c r="BM8761" s="12"/>
      <c r="BN8761" s="12"/>
      <c r="BO8761" s="12"/>
      <c r="BP8761" s="12"/>
      <c r="BQ8761" s="12"/>
      <c r="BR8761" s="12"/>
      <c r="BS8761" s="12"/>
      <c r="BT8761" s="12"/>
      <c r="BU8761" s="12"/>
      <c r="BV8761" s="12"/>
      <c r="BW8761" s="12"/>
      <c r="BX8761" s="12"/>
      <c r="BY8761" s="12"/>
      <c r="BZ8761" s="12"/>
      <c r="CA8761" s="12"/>
      <c r="CB8761" s="12"/>
      <c r="CC8761" s="12"/>
      <c r="CD8761" s="12"/>
      <c r="CE8761" s="12"/>
    </row>
    <row r="8762" spans="1:83" s="11" customFormat="1" ht="12.75" customHeight="1" x14ac:dyDescent="0.2">
      <c r="A8762" s="64" t="s">
        <v>13917</v>
      </c>
      <c r="B8762" s="9" t="s">
        <v>13918</v>
      </c>
      <c r="C8762" s="53" t="s">
        <v>4007</v>
      </c>
      <c r="D8762" s="44" t="s">
        <v>4410</v>
      </c>
      <c r="E8762" s="54"/>
      <c r="F8762" s="55"/>
      <c r="G8762" s="56">
        <v>541</v>
      </c>
      <c r="H8762" s="57">
        <f t="shared" si="272"/>
        <v>638.38</v>
      </c>
      <c r="I8762" s="58">
        <f t="shared" si="273"/>
        <v>0</v>
      </c>
      <c r="J8762" s="59"/>
      <c r="K8762" s="59" t="s">
        <v>4009</v>
      </c>
      <c r="L8762" s="65">
        <v>6370</v>
      </c>
      <c r="M8762" s="61"/>
      <c r="N8762" s="62"/>
      <c r="O8762" s="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  <c r="AR8762" s="12"/>
      <c r="AS8762" s="12"/>
      <c r="AT8762" s="12"/>
      <c r="AU8762" s="12"/>
      <c r="AV8762" s="12"/>
      <c r="AW8762" s="12"/>
      <c r="AX8762" s="12"/>
      <c r="AY8762" s="12"/>
      <c r="AZ8762" s="12"/>
      <c r="BA8762" s="12"/>
      <c r="BB8762" s="12"/>
      <c r="BC8762" s="12"/>
      <c r="BD8762" s="12"/>
      <c r="BE8762" s="12"/>
      <c r="BF8762" s="12"/>
      <c r="BG8762" s="12"/>
      <c r="BH8762" s="12"/>
      <c r="BI8762" s="12"/>
      <c r="BJ8762" s="12"/>
      <c r="BK8762" s="12"/>
      <c r="BL8762" s="12"/>
      <c r="BM8762" s="12"/>
      <c r="BN8762" s="12"/>
      <c r="BO8762" s="12"/>
      <c r="BP8762" s="12"/>
      <c r="BQ8762" s="12"/>
      <c r="BR8762" s="12"/>
      <c r="BS8762" s="12"/>
      <c r="BT8762" s="12"/>
      <c r="BU8762" s="12"/>
      <c r="BV8762" s="12"/>
      <c r="BW8762" s="12"/>
      <c r="BX8762" s="12"/>
      <c r="BY8762" s="12"/>
      <c r="BZ8762" s="12"/>
      <c r="CA8762" s="12"/>
      <c r="CB8762" s="12"/>
      <c r="CC8762" s="12"/>
      <c r="CD8762" s="12"/>
      <c r="CE8762" s="12"/>
    </row>
    <row r="8763" spans="1:83" s="11" customFormat="1" ht="12.75" customHeight="1" x14ac:dyDescent="0.2">
      <c r="A8763" s="64" t="s">
        <v>13919</v>
      </c>
      <c r="B8763" s="9" t="s">
        <v>13920</v>
      </c>
      <c r="C8763" s="53" t="s">
        <v>4007</v>
      </c>
      <c r="D8763" s="44" t="s">
        <v>4410</v>
      </c>
      <c r="E8763" s="54"/>
      <c r="F8763" s="55"/>
      <c r="G8763" s="56">
        <v>505</v>
      </c>
      <c r="H8763" s="57">
        <f t="shared" si="272"/>
        <v>595.9</v>
      </c>
      <c r="I8763" s="58">
        <f t="shared" si="273"/>
        <v>0</v>
      </c>
      <c r="J8763" s="59"/>
      <c r="K8763" s="59" t="s">
        <v>4009</v>
      </c>
      <c r="L8763" s="65">
        <v>6370</v>
      </c>
      <c r="M8763" s="61"/>
      <c r="N8763" s="62"/>
      <c r="O8763" s="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  <c r="AR8763" s="12"/>
      <c r="AS8763" s="12"/>
      <c r="AT8763" s="12"/>
      <c r="AU8763" s="12"/>
      <c r="AV8763" s="12"/>
      <c r="AW8763" s="12"/>
      <c r="AX8763" s="12"/>
      <c r="AY8763" s="12"/>
      <c r="AZ8763" s="12"/>
      <c r="BA8763" s="12"/>
      <c r="BB8763" s="12"/>
      <c r="BC8763" s="12"/>
      <c r="BD8763" s="12"/>
      <c r="BE8763" s="12"/>
      <c r="BF8763" s="12"/>
      <c r="BG8763" s="12"/>
      <c r="BH8763" s="12"/>
      <c r="BI8763" s="12"/>
      <c r="BJ8763" s="12"/>
      <c r="BK8763" s="12"/>
      <c r="BL8763" s="12"/>
      <c r="BM8763" s="12"/>
      <c r="BN8763" s="12"/>
      <c r="BO8763" s="12"/>
      <c r="BP8763" s="12"/>
      <c r="BQ8763" s="12"/>
      <c r="BR8763" s="12"/>
      <c r="BS8763" s="12"/>
      <c r="BT8763" s="12"/>
      <c r="BU8763" s="12"/>
      <c r="BV8763" s="12"/>
      <c r="BW8763" s="12"/>
      <c r="BX8763" s="12"/>
      <c r="BY8763" s="12"/>
      <c r="BZ8763" s="12"/>
      <c r="CA8763" s="12"/>
      <c r="CB8763" s="12"/>
      <c r="CC8763" s="12"/>
      <c r="CD8763" s="12"/>
      <c r="CE8763" s="12"/>
    </row>
    <row r="8764" spans="1:83" s="11" customFormat="1" ht="12.75" customHeight="1" x14ac:dyDescent="0.2">
      <c r="A8764" s="64" t="s">
        <v>13921</v>
      </c>
      <c r="B8764" s="9" t="s">
        <v>13922</v>
      </c>
      <c r="C8764" s="53" t="s">
        <v>4007</v>
      </c>
      <c r="D8764" s="44" t="s">
        <v>4410</v>
      </c>
      <c r="E8764" s="54"/>
      <c r="F8764" s="55"/>
      <c r="G8764" s="56">
        <v>354</v>
      </c>
      <c r="H8764" s="57">
        <f t="shared" si="272"/>
        <v>417.71999999999997</v>
      </c>
      <c r="I8764" s="58">
        <f t="shared" si="273"/>
        <v>0</v>
      </c>
      <c r="J8764" s="59"/>
      <c r="K8764" s="59" t="s">
        <v>4009</v>
      </c>
      <c r="L8764" s="65">
        <v>6370</v>
      </c>
      <c r="M8764" s="61"/>
      <c r="N8764" s="62"/>
      <c r="O8764" s="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  <c r="AR8764" s="12"/>
      <c r="AS8764" s="12"/>
      <c r="AT8764" s="12"/>
      <c r="AU8764" s="12"/>
      <c r="AV8764" s="12"/>
      <c r="AW8764" s="12"/>
      <c r="AX8764" s="12"/>
      <c r="AY8764" s="12"/>
      <c r="AZ8764" s="12"/>
      <c r="BA8764" s="12"/>
      <c r="BB8764" s="12"/>
      <c r="BC8764" s="12"/>
      <c r="BD8764" s="12"/>
      <c r="BE8764" s="12"/>
      <c r="BF8764" s="12"/>
      <c r="BG8764" s="12"/>
      <c r="BH8764" s="12"/>
      <c r="BI8764" s="12"/>
      <c r="BJ8764" s="12"/>
      <c r="BK8764" s="12"/>
      <c r="BL8764" s="12"/>
      <c r="BM8764" s="12"/>
      <c r="BN8764" s="12"/>
      <c r="BO8764" s="12"/>
      <c r="BP8764" s="12"/>
      <c r="BQ8764" s="12"/>
      <c r="BR8764" s="12"/>
      <c r="BS8764" s="12"/>
      <c r="BT8764" s="12"/>
      <c r="BU8764" s="12"/>
      <c r="BV8764" s="12"/>
      <c r="BW8764" s="12"/>
      <c r="BX8764" s="12"/>
      <c r="BY8764" s="12"/>
      <c r="BZ8764" s="12"/>
      <c r="CA8764" s="12"/>
      <c r="CB8764" s="12"/>
      <c r="CC8764" s="12"/>
      <c r="CD8764" s="12"/>
      <c r="CE8764" s="12"/>
    </row>
    <row r="8765" spans="1:83" s="11" customFormat="1" ht="12.75" customHeight="1" x14ac:dyDescent="0.2">
      <c r="A8765" s="64" t="s">
        <v>13923</v>
      </c>
      <c r="B8765" s="9" t="s">
        <v>13922</v>
      </c>
      <c r="C8765" s="53" t="s">
        <v>4007</v>
      </c>
      <c r="D8765" s="44" t="s">
        <v>4410</v>
      </c>
      <c r="E8765" s="54"/>
      <c r="F8765" s="55"/>
      <c r="G8765" s="56">
        <v>355</v>
      </c>
      <c r="H8765" s="57">
        <f t="shared" si="272"/>
        <v>418.9</v>
      </c>
      <c r="I8765" s="58">
        <f t="shared" si="273"/>
        <v>0</v>
      </c>
      <c r="J8765" s="59"/>
      <c r="K8765" s="59" t="s">
        <v>4009</v>
      </c>
      <c r="L8765" s="65">
        <v>6370</v>
      </c>
      <c r="M8765" s="61"/>
      <c r="N8765" s="62"/>
      <c r="O8765" s="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  <c r="AR8765" s="12"/>
      <c r="AS8765" s="12"/>
      <c r="AT8765" s="12"/>
      <c r="AU8765" s="12"/>
      <c r="AV8765" s="12"/>
      <c r="AW8765" s="12"/>
      <c r="AX8765" s="12"/>
      <c r="AY8765" s="12"/>
      <c r="AZ8765" s="12"/>
      <c r="BA8765" s="12"/>
      <c r="BB8765" s="12"/>
      <c r="BC8765" s="12"/>
      <c r="BD8765" s="12"/>
      <c r="BE8765" s="12"/>
      <c r="BF8765" s="12"/>
      <c r="BG8765" s="12"/>
      <c r="BH8765" s="12"/>
      <c r="BI8765" s="12"/>
      <c r="BJ8765" s="12"/>
      <c r="BK8765" s="12"/>
      <c r="BL8765" s="12"/>
      <c r="BM8765" s="12"/>
      <c r="BN8765" s="12"/>
      <c r="BO8765" s="12"/>
      <c r="BP8765" s="12"/>
      <c r="BQ8765" s="12"/>
      <c r="BR8765" s="12"/>
      <c r="BS8765" s="12"/>
      <c r="BT8765" s="12"/>
      <c r="BU8765" s="12"/>
      <c r="BV8765" s="12"/>
      <c r="BW8765" s="12"/>
      <c r="BX8765" s="12"/>
      <c r="BY8765" s="12"/>
      <c r="BZ8765" s="12"/>
      <c r="CA8765" s="12"/>
      <c r="CB8765" s="12"/>
      <c r="CC8765" s="12"/>
      <c r="CD8765" s="12"/>
      <c r="CE8765" s="12"/>
    </row>
    <row r="8766" spans="1:83" s="11" customFormat="1" ht="12.75" customHeight="1" x14ac:dyDescent="0.2">
      <c r="A8766" s="64" t="s">
        <v>13924</v>
      </c>
      <c r="B8766" s="9" t="s">
        <v>13925</v>
      </c>
      <c r="C8766" s="53" t="s">
        <v>4007</v>
      </c>
      <c r="D8766" s="44" t="s">
        <v>4410</v>
      </c>
      <c r="E8766" s="54"/>
      <c r="F8766" s="55"/>
      <c r="G8766" s="56">
        <v>18670</v>
      </c>
      <c r="H8766" s="57">
        <f t="shared" si="272"/>
        <v>22030.6</v>
      </c>
      <c r="I8766" s="58">
        <f t="shared" si="273"/>
        <v>0</v>
      </c>
      <c r="J8766" s="59"/>
      <c r="K8766" s="59" t="s">
        <v>4009</v>
      </c>
      <c r="L8766" s="65">
        <v>6370</v>
      </c>
      <c r="M8766" s="61"/>
      <c r="N8766" s="62"/>
      <c r="O8766" s="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  <c r="AR8766" s="12"/>
      <c r="AS8766" s="12"/>
      <c r="AT8766" s="12"/>
      <c r="AU8766" s="12"/>
      <c r="AV8766" s="12"/>
      <c r="AW8766" s="12"/>
      <c r="AX8766" s="12"/>
      <c r="AY8766" s="12"/>
      <c r="AZ8766" s="12"/>
      <c r="BA8766" s="12"/>
      <c r="BB8766" s="12"/>
      <c r="BC8766" s="12"/>
      <c r="BD8766" s="12"/>
      <c r="BE8766" s="12"/>
      <c r="BF8766" s="12"/>
      <c r="BG8766" s="12"/>
      <c r="BH8766" s="12"/>
      <c r="BI8766" s="12"/>
      <c r="BJ8766" s="12"/>
      <c r="BK8766" s="12"/>
      <c r="BL8766" s="12"/>
      <c r="BM8766" s="12"/>
      <c r="BN8766" s="12"/>
      <c r="BO8766" s="12"/>
      <c r="BP8766" s="12"/>
      <c r="BQ8766" s="12"/>
      <c r="BR8766" s="12"/>
      <c r="BS8766" s="12"/>
      <c r="BT8766" s="12"/>
      <c r="BU8766" s="12"/>
      <c r="BV8766" s="12"/>
      <c r="BW8766" s="12"/>
      <c r="BX8766" s="12"/>
      <c r="BY8766" s="12"/>
      <c r="BZ8766" s="12"/>
      <c r="CA8766" s="12"/>
      <c r="CB8766" s="12"/>
      <c r="CC8766" s="12"/>
      <c r="CD8766" s="12"/>
      <c r="CE8766" s="12"/>
    </row>
    <row r="8767" spans="1:83" s="11" customFormat="1" ht="12.75" customHeight="1" x14ac:dyDescent="0.2">
      <c r="A8767" s="64" t="s">
        <v>13926</v>
      </c>
      <c r="B8767" s="9" t="s">
        <v>13927</v>
      </c>
      <c r="C8767" s="53" t="s">
        <v>4007</v>
      </c>
      <c r="D8767" s="44" t="s">
        <v>4410</v>
      </c>
      <c r="E8767" s="54"/>
      <c r="F8767" s="55"/>
      <c r="G8767" s="56">
        <v>3860</v>
      </c>
      <c r="H8767" s="57">
        <f t="shared" si="272"/>
        <v>4554.8</v>
      </c>
      <c r="I8767" s="58">
        <f t="shared" si="273"/>
        <v>0</v>
      </c>
      <c r="J8767" s="59"/>
      <c r="K8767" s="59" t="s">
        <v>4009</v>
      </c>
      <c r="L8767" s="65">
        <v>6370</v>
      </c>
      <c r="M8767" s="61"/>
      <c r="N8767" s="62"/>
      <c r="O8767" s="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  <c r="AR8767" s="12"/>
      <c r="AS8767" s="12"/>
      <c r="AT8767" s="12"/>
      <c r="AU8767" s="12"/>
      <c r="AV8767" s="12"/>
      <c r="AW8767" s="12"/>
      <c r="AX8767" s="12"/>
      <c r="AY8767" s="12"/>
      <c r="AZ8767" s="12"/>
      <c r="BA8767" s="12"/>
      <c r="BB8767" s="12"/>
      <c r="BC8767" s="12"/>
      <c r="BD8767" s="12"/>
      <c r="BE8767" s="12"/>
      <c r="BF8767" s="12"/>
      <c r="BG8767" s="12"/>
      <c r="BH8767" s="12"/>
      <c r="BI8767" s="12"/>
      <c r="BJ8767" s="12"/>
      <c r="BK8767" s="12"/>
      <c r="BL8767" s="12"/>
      <c r="BM8767" s="12"/>
      <c r="BN8767" s="12"/>
      <c r="BO8767" s="12"/>
      <c r="BP8767" s="12"/>
      <c r="BQ8767" s="12"/>
      <c r="BR8767" s="12"/>
      <c r="BS8767" s="12"/>
      <c r="BT8767" s="12"/>
      <c r="BU8767" s="12"/>
      <c r="BV8767" s="12"/>
      <c r="BW8767" s="12"/>
      <c r="BX8767" s="12"/>
      <c r="BY8767" s="12"/>
      <c r="BZ8767" s="12"/>
      <c r="CA8767" s="12"/>
      <c r="CB8767" s="12"/>
      <c r="CC8767" s="12"/>
      <c r="CD8767" s="12"/>
      <c r="CE8767" s="12"/>
    </row>
    <row r="8768" spans="1:83" s="11" customFormat="1" ht="12.75" customHeight="1" x14ac:dyDescent="0.2">
      <c r="A8768" s="64" t="s">
        <v>13928</v>
      </c>
      <c r="B8768" s="9" t="s">
        <v>13929</v>
      </c>
      <c r="C8768" s="53" t="s">
        <v>4007</v>
      </c>
      <c r="D8768" s="44" t="s">
        <v>4410</v>
      </c>
      <c r="E8768" s="54"/>
      <c r="F8768" s="55"/>
      <c r="G8768" s="56">
        <v>180</v>
      </c>
      <c r="H8768" s="57">
        <f t="shared" si="272"/>
        <v>212.39999999999998</v>
      </c>
      <c r="I8768" s="58">
        <f t="shared" si="273"/>
        <v>0</v>
      </c>
      <c r="J8768" s="59"/>
      <c r="K8768" s="59" t="s">
        <v>4009</v>
      </c>
      <c r="L8768" s="65">
        <v>6370</v>
      </c>
      <c r="M8768" s="61"/>
      <c r="N8768" s="62"/>
      <c r="O8768" s="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  <c r="AR8768" s="12"/>
      <c r="AS8768" s="12"/>
      <c r="AT8768" s="12"/>
      <c r="AU8768" s="12"/>
      <c r="AV8768" s="12"/>
      <c r="AW8768" s="12"/>
      <c r="AX8768" s="12"/>
      <c r="AY8768" s="12"/>
      <c r="AZ8768" s="12"/>
      <c r="BA8768" s="12"/>
      <c r="BB8768" s="12"/>
      <c r="BC8768" s="12"/>
      <c r="BD8768" s="12"/>
      <c r="BE8768" s="12"/>
      <c r="BF8768" s="12"/>
      <c r="BG8768" s="12"/>
      <c r="BH8768" s="12"/>
      <c r="BI8768" s="12"/>
      <c r="BJ8768" s="12"/>
      <c r="BK8768" s="12"/>
      <c r="BL8768" s="12"/>
      <c r="BM8768" s="12"/>
      <c r="BN8768" s="12"/>
      <c r="BO8768" s="12"/>
      <c r="BP8768" s="12"/>
      <c r="BQ8768" s="12"/>
      <c r="BR8768" s="12"/>
      <c r="BS8768" s="12"/>
      <c r="BT8768" s="12"/>
      <c r="BU8768" s="12"/>
      <c r="BV8768" s="12"/>
      <c r="BW8768" s="12"/>
      <c r="BX8768" s="12"/>
      <c r="BY8768" s="12"/>
      <c r="BZ8768" s="12"/>
      <c r="CA8768" s="12"/>
      <c r="CB8768" s="12"/>
      <c r="CC8768" s="12"/>
      <c r="CD8768" s="12"/>
      <c r="CE8768" s="12"/>
    </row>
    <row r="8769" spans="1:83" s="11" customFormat="1" ht="12.75" customHeight="1" x14ac:dyDescent="0.2">
      <c r="A8769" s="64" t="s">
        <v>13930</v>
      </c>
      <c r="B8769" s="9" t="s">
        <v>13931</v>
      </c>
      <c r="C8769" s="53" t="s">
        <v>4007</v>
      </c>
      <c r="D8769" s="44" t="s">
        <v>4410</v>
      </c>
      <c r="E8769" s="54"/>
      <c r="F8769" s="55"/>
      <c r="G8769" s="56">
        <v>196</v>
      </c>
      <c r="H8769" s="57">
        <f t="shared" si="272"/>
        <v>231.28</v>
      </c>
      <c r="I8769" s="58">
        <f t="shared" si="273"/>
        <v>0</v>
      </c>
      <c r="J8769" s="59"/>
      <c r="K8769" s="59" t="s">
        <v>4009</v>
      </c>
      <c r="L8769" s="65">
        <v>6370</v>
      </c>
      <c r="M8769" s="61"/>
      <c r="N8769" s="62"/>
      <c r="O8769" s="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  <c r="AR8769" s="12"/>
      <c r="AS8769" s="12"/>
      <c r="AT8769" s="12"/>
      <c r="AU8769" s="12"/>
      <c r="AV8769" s="12"/>
      <c r="AW8769" s="12"/>
      <c r="AX8769" s="12"/>
      <c r="AY8769" s="12"/>
      <c r="AZ8769" s="12"/>
      <c r="BA8769" s="12"/>
      <c r="BB8769" s="12"/>
      <c r="BC8769" s="12"/>
      <c r="BD8769" s="12"/>
      <c r="BE8769" s="12"/>
      <c r="BF8769" s="12"/>
      <c r="BG8769" s="12"/>
      <c r="BH8769" s="12"/>
      <c r="BI8769" s="12"/>
      <c r="BJ8769" s="12"/>
      <c r="BK8769" s="12"/>
      <c r="BL8769" s="12"/>
      <c r="BM8769" s="12"/>
      <c r="BN8769" s="12"/>
      <c r="BO8769" s="12"/>
      <c r="BP8769" s="12"/>
      <c r="BQ8769" s="12"/>
      <c r="BR8769" s="12"/>
      <c r="BS8769" s="12"/>
      <c r="BT8769" s="12"/>
      <c r="BU8769" s="12"/>
      <c r="BV8769" s="12"/>
      <c r="BW8769" s="12"/>
      <c r="BX8769" s="12"/>
      <c r="BY8769" s="12"/>
      <c r="BZ8769" s="12"/>
      <c r="CA8769" s="12"/>
      <c r="CB8769" s="12"/>
      <c r="CC8769" s="12"/>
      <c r="CD8769" s="12"/>
      <c r="CE8769" s="12"/>
    </row>
    <row r="8770" spans="1:83" s="11" customFormat="1" ht="12.75" customHeight="1" x14ac:dyDescent="0.2">
      <c r="A8770" s="64" t="s">
        <v>13932</v>
      </c>
      <c r="B8770" s="9" t="s">
        <v>5235</v>
      </c>
      <c r="C8770" s="53" t="s">
        <v>4007</v>
      </c>
      <c r="D8770" s="44" t="s">
        <v>4410</v>
      </c>
      <c r="E8770" s="54"/>
      <c r="F8770" s="55"/>
      <c r="G8770" s="56">
        <v>923</v>
      </c>
      <c r="H8770" s="57">
        <f t="shared" si="272"/>
        <v>1089.1399999999999</v>
      </c>
      <c r="I8770" s="58">
        <f t="shared" si="273"/>
        <v>0</v>
      </c>
      <c r="J8770" s="59"/>
      <c r="K8770" s="59" t="s">
        <v>4009</v>
      </c>
      <c r="L8770" s="65">
        <v>6370</v>
      </c>
      <c r="M8770" s="61"/>
      <c r="N8770" s="62"/>
      <c r="O8770" s="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  <c r="AR8770" s="12"/>
      <c r="AS8770" s="12"/>
      <c r="AT8770" s="12"/>
      <c r="AU8770" s="12"/>
      <c r="AV8770" s="12"/>
      <c r="AW8770" s="12"/>
      <c r="AX8770" s="12"/>
      <c r="AY8770" s="12"/>
      <c r="AZ8770" s="12"/>
      <c r="BA8770" s="12"/>
      <c r="BB8770" s="12"/>
      <c r="BC8770" s="12"/>
      <c r="BD8770" s="12"/>
      <c r="BE8770" s="12"/>
      <c r="BF8770" s="12"/>
      <c r="BG8770" s="12"/>
      <c r="BH8770" s="12"/>
      <c r="BI8770" s="12"/>
      <c r="BJ8770" s="12"/>
      <c r="BK8770" s="12"/>
      <c r="BL8770" s="12"/>
      <c r="BM8770" s="12"/>
      <c r="BN8770" s="12"/>
      <c r="BO8770" s="12"/>
      <c r="BP8770" s="12"/>
      <c r="BQ8770" s="12"/>
      <c r="BR8770" s="12"/>
      <c r="BS8770" s="12"/>
      <c r="BT8770" s="12"/>
      <c r="BU8770" s="12"/>
      <c r="BV8770" s="12"/>
      <c r="BW8770" s="12"/>
      <c r="BX8770" s="12"/>
      <c r="BY8770" s="12"/>
      <c r="BZ8770" s="12"/>
      <c r="CA8770" s="12"/>
      <c r="CB8770" s="12"/>
      <c r="CC8770" s="12"/>
      <c r="CD8770" s="12"/>
      <c r="CE8770" s="12"/>
    </row>
    <row r="8771" spans="1:83" s="11" customFormat="1" ht="12.75" customHeight="1" x14ac:dyDescent="0.2">
      <c r="A8771" s="64" t="s">
        <v>13933</v>
      </c>
      <c r="B8771" s="9" t="s">
        <v>303</v>
      </c>
      <c r="C8771" s="53" t="s">
        <v>4007</v>
      </c>
      <c r="D8771" s="44" t="s">
        <v>4410</v>
      </c>
      <c r="E8771" s="54"/>
      <c r="F8771" s="55"/>
      <c r="G8771" s="56">
        <v>945</v>
      </c>
      <c r="H8771" s="57">
        <f t="shared" si="272"/>
        <v>1115.0999999999999</v>
      </c>
      <c r="I8771" s="58">
        <f t="shared" si="273"/>
        <v>0</v>
      </c>
      <c r="J8771" s="59"/>
      <c r="K8771" s="59" t="s">
        <v>4009</v>
      </c>
      <c r="L8771" s="65">
        <v>6370</v>
      </c>
      <c r="M8771" s="61"/>
      <c r="N8771" s="62"/>
      <c r="O8771" s="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  <c r="AR8771" s="12"/>
      <c r="AS8771" s="12"/>
      <c r="AT8771" s="12"/>
      <c r="AU8771" s="12"/>
      <c r="AV8771" s="12"/>
      <c r="AW8771" s="12"/>
      <c r="AX8771" s="12"/>
      <c r="AY8771" s="12"/>
      <c r="AZ8771" s="12"/>
      <c r="BA8771" s="12"/>
      <c r="BB8771" s="12"/>
      <c r="BC8771" s="12"/>
      <c r="BD8771" s="12"/>
      <c r="BE8771" s="12"/>
      <c r="BF8771" s="12"/>
      <c r="BG8771" s="12"/>
      <c r="BH8771" s="12"/>
      <c r="BI8771" s="12"/>
      <c r="BJ8771" s="12"/>
      <c r="BK8771" s="12"/>
      <c r="BL8771" s="12"/>
      <c r="BM8771" s="12"/>
      <c r="BN8771" s="12"/>
      <c r="BO8771" s="12"/>
      <c r="BP8771" s="12"/>
      <c r="BQ8771" s="12"/>
      <c r="BR8771" s="12"/>
      <c r="BS8771" s="12"/>
      <c r="BT8771" s="12"/>
      <c r="BU8771" s="12"/>
      <c r="BV8771" s="12"/>
      <c r="BW8771" s="12"/>
      <c r="BX8771" s="12"/>
      <c r="BY8771" s="12"/>
      <c r="BZ8771" s="12"/>
      <c r="CA8771" s="12"/>
      <c r="CB8771" s="12"/>
      <c r="CC8771" s="12"/>
      <c r="CD8771" s="12"/>
      <c r="CE8771" s="12"/>
    </row>
    <row r="8772" spans="1:83" s="11" customFormat="1" ht="12.75" customHeight="1" x14ac:dyDescent="0.2">
      <c r="A8772" s="64" t="s">
        <v>13934</v>
      </c>
      <c r="B8772" s="9" t="s">
        <v>13935</v>
      </c>
      <c r="C8772" s="53" t="s">
        <v>4007</v>
      </c>
      <c r="D8772" s="44" t="s">
        <v>4410</v>
      </c>
      <c r="E8772" s="54"/>
      <c r="F8772" s="55"/>
      <c r="G8772" s="56">
        <v>127</v>
      </c>
      <c r="H8772" s="57">
        <f t="shared" si="272"/>
        <v>149.85999999999999</v>
      </c>
      <c r="I8772" s="58">
        <f t="shared" si="273"/>
        <v>0</v>
      </c>
      <c r="J8772" s="59"/>
      <c r="K8772" s="59" t="s">
        <v>4009</v>
      </c>
      <c r="L8772" s="65">
        <v>6370</v>
      </c>
      <c r="M8772" s="61"/>
      <c r="N8772" s="62"/>
      <c r="O8772" s="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  <c r="AR8772" s="12"/>
      <c r="AS8772" s="12"/>
      <c r="AT8772" s="12"/>
      <c r="AU8772" s="12"/>
      <c r="AV8772" s="12"/>
      <c r="AW8772" s="12"/>
      <c r="AX8772" s="12"/>
      <c r="AY8772" s="12"/>
      <c r="AZ8772" s="12"/>
      <c r="BA8772" s="12"/>
      <c r="BB8772" s="12"/>
      <c r="BC8772" s="12"/>
      <c r="BD8772" s="12"/>
      <c r="BE8772" s="12"/>
      <c r="BF8772" s="12"/>
      <c r="BG8772" s="12"/>
      <c r="BH8772" s="12"/>
      <c r="BI8772" s="12"/>
      <c r="BJ8772" s="12"/>
      <c r="BK8772" s="12"/>
      <c r="BL8772" s="12"/>
      <c r="BM8772" s="12"/>
      <c r="BN8772" s="12"/>
      <c r="BO8772" s="12"/>
      <c r="BP8772" s="12"/>
      <c r="BQ8772" s="12"/>
      <c r="BR8772" s="12"/>
      <c r="BS8772" s="12"/>
      <c r="BT8772" s="12"/>
      <c r="BU8772" s="12"/>
      <c r="BV8772" s="12"/>
      <c r="BW8772" s="12"/>
      <c r="BX8772" s="12"/>
      <c r="BY8772" s="12"/>
      <c r="BZ8772" s="12"/>
      <c r="CA8772" s="12"/>
      <c r="CB8772" s="12"/>
      <c r="CC8772" s="12"/>
      <c r="CD8772" s="12"/>
      <c r="CE8772" s="12"/>
    </row>
    <row r="8773" spans="1:83" s="11" customFormat="1" ht="12.75" customHeight="1" x14ac:dyDescent="0.2">
      <c r="A8773" s="64" t="s">
        <v>13936</v>
      </c>
      <c r="B8773" s="9" t="s">
        <v>8718</v>
      </c>
      <c r="C8773" s="53" t="s">
        <v>4007</v>
      </c>
      <c r="D8773" s="44" t="s">
        <v>4410</v>
      </c>
      <c r="E8773" s="54"/>
      <c r="F8773" s="55"/>
      <c r="G8773" s="56">
        <v>86</v>
      </c>
      <c r="H8773" s="57">
        <f t="shared" si="272"/>
        <v>101.47999999999999</v>
      </c>
      <c r="I8773" s="58">
        <f t="shared" si="273"/>
        <v>0</v>
      </c>
      <c r="J8773" s="59"/>
      <c r="K8773" s="59" t="s">
        <v>4009</v>
      </c>
      <c r="L8773" s="60" t="s">
        <v>4029</v>
      </c>
      <c r="M8773" s="61"/>
      <c r="N8773" s="62"/>
      <c r="O8773" s="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  <c r="AR8773" s="12"/>
      <c r="AS8773" s="12"/>
      <c r="AT8773" s="12"/>
      <c r="AU8773" s="12"/>
      <c r="AV8773" s="12"/>
      <c r="AW8773" s="12"/>
      <c r="AX8773" s="12"/>
      <c r="AY8773" s="12"/>
      <c r="AZ8773" s="12"/>
      <c r="BA8773" s="12"/>
      <c r="BB8773" s="12"/>
      <c r="BC8773" s="12"/>
      <c r="BD8773" s="12"/>
      <c r="BE8773" s="12"/>
      <c r="BF8773" s="12"/>
      <c r="BG8773" s="12"/>
      <c r="BH8773" s="12"/>
      <c r="BI8773" s="12"/>
      <c r="BJ8773" s="12"/>
      <c r="BK8773" s="12"/>
      <c r="BL8773" s="12"/>
      <c r="BM8773" s="12"/>
      <c r="BN8773" s="12"/>
      <c r="BO8773" s="12"/>
      <c r="BP8773" s="12"/>
      <c r="BQ8773" s="12"/>
      <c r="BR8773" s="12"/>
      <c r="BS8773" s="12"/>
      <c r="BT8773" s="12"/>
      <c r="BU8773" s="12"/>
      <c r="BV8773" s="12"/>
      <c r="BW8773" s="12"/>
      <c r="BX8773" s="12"/>
      <c r="BY8773" s="12"/>
      <c r="BZ8773" s="12"/>
      <c r="CA8773" s="12"/>
      <c r="CB8773" s="12"/>
      <c r="CC8773" s="12"/>
      <c r="CD8773" s="12"/>
      <c r="CE8773" s="12"/>
    </row>
    <row r="8774" spans="1:83" s="11" customFormat="1" ht="12.75" customHeight="1" x14ac:dyDescent="0.2">
      <c r="A8774" s="64" t="s">
        <v>13937</v>
      </c>
      <c r="B8774" s="9" t="s">
        <v>13938</v>
      </c>
      <c r="C8774" s="53" t="s">
        <v>4007</v>
      </c>
      <c r="D8774" s="44" t="s">
        <v>4410</v>
      </c>
      <c r="E8774" s="54"/>
      <c r="F8774" s="55"/>
      <c r="G8774" s="56">
        <v>6</v>
      </c>
      <c r="H8774" s="57">
        <f t="shared" si="272"/>
        <v>7.08</v>
      </c>
      <c r="I8774" s="58">
        <f t="shared" si="273"/>
        <v>0</v>
      </c>
      <c r="J8774" s="59"/>
      <c r="K8774" s="59" t="s">
        <v>4009</v>
      </c>
      <c r="L8774" s="65">
        <v>6370</v>
      </c>
      <c r="M8774" s="61"/>
      <c r="N8774" s="62"/>
      <c r="O8774" s="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  <c r="AR8774" s="12"/>
      <c r="AS8774" s="12"/>
      <c r="AT8774" s="12"/>
      <c r="AU8774" s="12"/>
      <c r="AV8774" s="12"/>
      <c r="AW8774" s="12"/>
      <c r="AX8774" s="12"/>
      <c r="AY8774" s="12"/>
      <c r="AZ8774" s="12"/>
      <c r="BA8774" s="12"/>
      <c r="BB8774" s="12"/>
      <c r="BC8774" s="12"/>
      <c r="BD8774" s="12"/>
      <c r="BE8774" s="12"/>
      <c r="BF8774" s="12"/>
      <c r="BG8774" s="12"/>
      <c r="BH8774" s="12"/>
      <c r="BI8774" s="12"/>
      <c r="BJ8774" s="12"/>
      <c r="BK8774" s="12"/>
      <c r="BL8774" s="12"/>
      <c r="BM8774" s="12"/>
      <c r="BN8774" s="12"/>
      <c r="BO8774" s="12"/>
      <c r="BP8774" s="12"/>
      <c r="BQ8774" s="12"/>
      <c r="BR8774" s="12"/>
      <c r="BS8774" s="12"/>
      <c r="BT8774" s="12"/>
      <c r="BU8774" s="12"/>
      <c r="BV8774" s="12"/>
      <c r="BW8774" s="12"/>
      <c r="BX8774" s="12"/>
      <c r="BY8774" s="12"/>
      <c r="BZ8774" s="12"/>
      <c r="CA8774" s="12"/>
      <c r="CB8774" s="12"/>
      <c r="CC8774" s="12"/>
      <c r="CD8774" s="12"/>
      <c r="CE8774" s="12"/>
    </row>
    <row r="8775" spans="1:83" s="11" customFormat="1" ht="12.75" customHeight="1" x14ac:dyDescent="0.2">
      <c r="A8775" s="64" t="s">
        <v>13939</v>
      </c>
      <c r="B8775" s="9" t="s">
        <v>13940</v>
      </c>
      <c r="C8775" s="53" t="s">
        <v>4007</v>
      </c>
      <c r="D8775" s="44" t="s">
        <v>4410</v>
      </c>
      <c r="E8775" s="54"/>
      <c r="F8775" s="55"/>
      <c r="G8775" s="56">
        <v>32100</v>
      </c>
      <c r="H8775" s="57">
        <f t="shared" si="272"/>
        <v>37878</v>
      </c>
      <c r="I8775" s="58">
        <f t="shared" si="273"/>
        <v>0</v>
      </c>
      <c r="J8775" s="59"/>
      <c r="K8775" s="59" t="s">
        <v>4009</v>
      </c>
      <c r="L8775" s="65">
        <v>6370</v>
      </c>
      <c r="M8775" s="61"/>
      <c r="N8775" s="62"/>
      <c r="O8775" s="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  <c r="AR8775" s="12"/>
      <c r="AS8775" s="12"/>
      <c r="AT8775" s="12"/>
      <c r="AU8775" s="12"/>
      <c r="AV8775" s="12"/>
      <c r="AW8775" s="12"/>
      <c r="AX8775" s="12"/>
      <c r="AY8775" s="12"/>
      <c r="AZ8775" s="12"/>
      <c r="BA8775" s="12"/>
      <c r="BB8775" s="12"/>
      <c r="BC8775" s="12"/>
      <c r="BD8775" s="12"/>
      <c r="BE8775" s="12"/>
      <c r="BF8775" s="12"/>
      <c r="BG8775" s="12"/>
      <c r="BH8775" s="12"/>
      <c r="BI8775" s="12"/>
      <c r="BJ8775" s="12"/>
      <c r="BK8775" s="12"/>
      <c r="BL8775" s="12"/>
      <c r="BM8775" s="12"/>
      <c r="BN8775" s="12"/>
      <c r="BO8775" s="12"/>
      <c r="BP8775" s="12"/>
      <c r="BQ8775" s="12"/>
      <c r="BR8775" s="12"/>
      <c r="BS8775" s="12"/>
      <c r="BT8775" s="12"/>
      <c r="BU8775" s="12"/>
      <c r="BV8775" s="12"/>
      <c r="BW8775" s="12"/>
      <c r="BX8775" s="12"/>
      <c r="BY8775" s="12"/>
      <c r="BZ8775" s="12"/>
      <c r="CA8775" s="12"/>
      <c r="CB8775" s="12"/>
      <c r="CC8775" s="12"/>
      <c r="CD8775" s="12"/>
      <c r="CE8775" s="12"/>
    </row>
    <row r="8776" spans="1:83" s="11" customFormat="1" ht="12.75" customHeight="1" x14ac:dyDescent="0.2">
      <c r="A8776" s="64" t="s">
        <v>13941</v>
      </c>
      <c r="B8776" s="9" t="s">
        <v>180</v>
      </c>
      <c r="C8776" s="53" t="s">
        <v>4007</v>
      </c>
      <c r="D8776" s="44" t="s">
        <v>4410</v>
      </c>
      <c r="E8776" s="54"/>
      <c r="F8776" s="55"/>
      <c r="G8776" s="56">
        <v>80</v>
      </c>
      <c r="H8776" s="57">
        <f t="shared" ref="H8776:H8839" si="274">G8776*1.18</f>
        <v>94.399999999999991</v>
      </c>
      <c r="I8776" s="58">
        <f t="shared" ref="I8776:I8839" si="275">H8776*F8776</f>
        <v>0</v>
      </c>
      <c r="J8776" s="59"/>
      <c r="K8776" s="59" t="s">
        <v>4009</v>
      </c>
      <c r="L8776" s="60" t="s">
        <v>4029</v>
      </c>
      <c r="M8776" s="61"/>
      <c r="N8776" s="62"/>
      <c r="O8776" s="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  <c r="AR8776" s="12"/>
      <c r="AS8776" s="12"/>
      <c r="AT8776" s="12"/>
      <c r="AU8776" s="12"/>
      <c r="AV8776" s="12"/>
      <c r="AW8776" s="12"/>
      <c r="AX8776" s="12"/>
      <c r="AY8776" s="12"/>
      <c r="AZ8776" s="12"/>
      <c r="BA8776" s="12"/>
      <c r="BB8776" s="12"/>
      <c r="BC8776" s="12"/>
      <c r="BD8776" s="12"/>
      <c r="BE8776" s="12"/>
      <c r="BF8776" s="12"/>
      <c r="BG8776" s="12"/>
      <c r="BH8776" s="12"/>
      <c r="BI8776" s="12"/>
      <c r="BJ8776" s="12"/>
      <c r="BK8776" s="12"/>
      <c r="BL8776" s="12"/>
      <c r="BM8776" s="12"/>
      <c r="BN8776" s="12"/>
      <c r="BO8776" s="12"/>
      <c r="BP8776" s="12"/>
      <c r="BQ8776" s="12"/>
      <c r="BR8776" s="12"/>
      <c r="BS8776" s="12"/>
      <c r="BT8776" s="12"/>
      <c r="BU8776" s="12"/>
      <c r="BV8776" s="12"/>
      <c r="BW8776" s="12"/>
      <c r="BX8776" s="12"/>
      <c r="BY8776" s="12"/>
      <c r="BZ8776" s="12"/>
      <c r="CA8776" s="12"/>
      <c r="CB8776" s="12"/>
      <c r="CC8776" s="12"/>
      <c r="CD8776" s="12"/>
      <c r="CE8776" s="12"/>
    </row>
    <row r="8777" spans="1:83" s="11" customFormat="1" ht="12.75" customHeight="1" x14ac:dyDescent="0.2">
      <c r="A8777" s="69" t="s">
        <v>13942</v>
      </c>
      <c r="B8777" s="9" t="s">
        <v>3</v>
      </c>
      <c r="C8777" s="53" t="s">
        <v>4007</v>
      </c>
      <c r="D8777" s="44" t="s">
        <v>4410</v>
      </c>
      <c r="E8777" s="54"/>
      <c r="F8777" s="55"/>
      <c r="G8777" s="56">
        <v>104</v>
      </c>
      <c r="H8777" s="57">
        <f t="shared" si="274"/>
        <v>122.72</v>
      </c>
      <c r="I8777" s="58">
        <f t="shared" si="275"/>
        <v>0</v>
      </c>
      <c r="J8777" s="59"/>
      <c r="K8777" s="59" t="s">
        <v>4009</v>
      </c>
      <c r="L8777" s="60" t="s">
        <v>4029</v>
      </c>
      <c r="M8777" s="61"/>
      <c r="N8777" s="62"/>
      <c r="O8777" s="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  <c r="AR8777" s="12"/>
      <c r="AS8777" s="12"/>
      <c r="AT8777" s="12"/>
      <c r="AU8777" s="12"/>
      <c r="AV8777" s="12"/>
      <c r="AW8777" s="12"/>
      <c r="AX8777" s="12"/>
      <c r="AY8777" s="12"/>
      <c r="AZ8777" s="12"/>
      <c r="BA8777" s="12"/>
      <c r="BB8777" s="12"/>
      <c r="BC8777" s="12"/>
      <c r="BD8777" s="12"/>
      <c r="BE8777" s="12"/>
      <c r="BF8777" s="12"/>
      <c r="BG8777" s="12"/>
      <c r="BH8777" s="12"/>
      <c r="BI8777" s="12"/>
      <c r="BJ8777" s="12"/>
      <c r="BK8777" s="12"/>
      <c r="BL8777" s="12"/>
      <c r="BM8777" s="12"/>
      <c r="BN8777" s="12"/>
      <c r="BO8777" s="12"/>
      <c r="BP8777" s="12"/>
      <c r="BQ8777" s="12"/>
      <c r="BR8777" s="12"/>
      <c r="BS8777" s="12"/>
      <c r="BT8777" s="12"/>
      <c r="BU8777" s="12"/>
      <c r="BV8777" s="12"/>
      <c r="BW8777" s="12"/>
      <c r="BX8777" s="12"/>
      <c r="BY8777" s="12"/>
      <c r="BZ8777" s="12"/>
      <c r="CA8777" s="12"/>
      <c r="CB8777" s="12"/>
      <c r="CC8777" s="12"/>
      <c r="CD8777" s="12"/>
      <c r="CE8777" s="12"/>
    </row>
    <row r="8778" spans="1:83" s="11" customFormat="1" ht="12.75" customHeight="1" x14ac:dyDescent="0.2">
      <c r="A8778" s="64" t="s">
        <v>13943</v>
      </c>
      <c r="B8778" s="9" t="s">
        <v>576</v>
      </c>
      <c r="C8778" s="53" t="s">
        <v>4007</v>
      </c>
      <c r="D8778" s="44" t="s">
        <v>4410</v>
      </c>
      <c r="E8778" s="54"/>
      <c r="F8778" s="55"/>
      <c r="G8778" s="56">
        <v>294</v>
      </c>
      <c r="H8778" s="57">
        <f t="shared" si="274"/>
        <v>346.91999999999996</v>
      </c>
      <c r="I8778" s="58">
        <f t="shared" si="275"/>
        <v>0</v>
      </c>
      <c r="J8778" s="59"/>
      <c r="K8778" s="59" t="s">
        <v>4009</v>
      </c>
      <c r="L8778" s="65">
        <v>6370</v>
      </c>
      <c r="M8778" s="61"/>
      <c r="N8778" s="62"/>
      <c r="O8778" s="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  <c r="AR8778" s="12"/>
      <c r="AS8778" s="12"/>
      <c r="AT8778" s="12"/>
      <c r="AU8778" s="12"/>
      <c r="AV8778" s="12"/>
      <c r="AW8778" s="12"/>
      <c r="AX8778" s="12"/>
      <c r="AY8778" s="12"/>
      <c r="AZ8778" s="12"/>
      <c r="BA8778" s="12"/>
      <c r="BB8778" s="12"/>
      <c r="BC8778" s="12"/>
      <c r="BD8778" s="12"/>
      <c r="BE8778" s="12"/>
      <c r="BF8778" s="12"/>
      <c r="BG8778" s="12"/>
      <c r="BH8778" s="12"/>
      <c r="BI8778" s="12"/>
      <c r="BJ8778" s="12"/>
      <c r="BK8778" s="12"/>
      <c r="BL8778" s="12"/>
      <c r="BM8778" s="12"/>
      <c r="BN8778" s="12"/>
      <c r="BO8778" s="12"/>
      <c r="BP8778" s="12"/>
      <c r="BQ8778" s="12"/>
      <c r="BR8778" s="12"/>
      <c r="BS8778" s="12"/>
      <c r="BT8778" s="12"/>
      <c r="BU8778" s="12"/>
      <c r="BV8778" s="12"/>
      <c r="BW8778" s="12"/>
      <c r="BX8778" s="12"/>
      <c r="BY8778" s="12"/>
      <c r="BZ8778" s="12"/>
      <c r="CA8778" s="12"/>
      <c r="CB8778" s="12"/>
      <c r="CC8778" s="12"/>
      <c r="CD8778" s="12"/>
      <c r="CE8778" s="12"/>
    </row>
    <row r="8779" spans="1:83" s="11" customFormat="1" ht="12.75" customHeight="1" x14ac:dyDescent="0.2">
      <c r="A8779" s="64" t="s">
        <v>13944</v>
      </c>
      <c r="B8779" s="9" t="s">
        <v>659</v>
      </c>
      <c r="C8779" s="53" t="s">
        <v>4007</v>
      </c>
      <c r="D8779" s="44" t="s">
        <v>4410</v>
      </c>
      <c r="E8779" s="54"/>
      <c r="F8779" s="55"/>
      <c r="G8779" s="56">
        <v>1400</v>
      </c>
      <c r="H8779" s="57">
        <f t="shared" si="274"/>
        <v>1652</v>
      </c>
      <c r="I8779" s="58">
        <f t="shared" si="275"/>
        <v>0</v>
      </c>
      <c r="J8779" s="59"/>
      <c r="K8779" s="59" t="s">
        <v>4009</v>
      </c>
      <c r="L8779" s="65">
        <v>6370</v>
      </c>
      <c r="M8779" s="61"/>
      <c r="N8779" s="62"/>
      <c r="O8779" s="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  <c r="AR8779" s="12"/>
      <c r="AS8779" s="12"/>
      <c r="AT8779" s="12"/>
      <c r="AU8779" s="12"/>
      <c r="AV8779" s="12"/>
      <c r="AW8779" s="12"/>
      <c r="AX8779" s="12"/>
      <c r="AY8779" s="12"/>
      <c r="AZ8779" s="12"/>
      <c r="BA8779" s="12"/>
      <c r="BB8779" s="12"/>
      <c r="BC8779" s="12"/>
      <c r="BD8779" s="12"/>
      <c r="BE8779" s="12"/>
      <c r="BF8779" s="12"/>
      <c r="BG8779" s="12"/>
      <c r="BH8779" s="12"/>
      <c r="BI8779" s="12"/>
      <c r="BJ8779" s="12"/>
      <c r="BK8779" s="12"/>
      <c r="BL8779" s="12"/>
      <c r="BM8779" s="12"/>
      <c r="BN8779" s="12"/>
      <c r="BO8779" s="12"/>
      <c r="BP8779" s="12"/>
      <c r="BQ8779" s="12"/>
      <c r="BR8779" s="12"/>
      <c r="BS8779" s="12"/>
      <c r="BT8779" s="12"/>
      <c r="BU8779" s="12"/>
      <c r="BV8779" s="12"/>
      <c r="BW8779" s="12"/>
      <c r="BX8779" s="12"/>
      <c r="BY8779" s="12"/>
      <c r="BZ8779" s="12"/>
      <c r="CA8779" s="12"/>
      <c r="CB8779" s="12"/>
      <c r="CC8779" s="12"/>
      <c r="CD8779" s="12"/>
      <c r="CE8779" s="12"/>
    </row>
    <row r="8780" spans="1:83" s="11" customFormat="1" ht="12.75" customHeight="1" x14ac:dyDescent="0.2">
      <c r="A8780" s="64" t="s">
        <v>13945</v>
      </c>
      <c r="B8780" s="9" t="s">
        <v>13946</v>
      </c>
      <c r="C8780" s="53" t="s">
        <v>4007</v>
      </c>
      <c r="D8780" s="44" t="s">
        <v>4410</v>
      </c>
      <c r="E8780" s="54"/>
      <c r="F8780" s="55"/>
      <c r="G8780" s="56">
        <v>176</v>
      </c>
      <c r="H8780" s="57">
        <f t="shared" si="274"/>
        <v>207.67999999999998</v>
      </c>
      <c r="I8780" s="58">
        <f t="shared" si="275"/>
        <v>0</v>
      </c>
      <c r="J8780" s="59"/>
      <c r="K8780" s="59" t="s">
        <v>4009</v>
      </c>
      <c r="L8780" s="65">
        <v>6370</v>
      </c>
      <c r="M8780" s="61"/>
      <c r="N8780" s="62"/>
      <c r="O8780" s="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  <c r="AR8780" s="12"/>
      <c r="AS8780" s="12"/>
      <c r="AT8780" s="12"/>
      <c r="AU8780" s="12"/>
      <c r="AV8780" s="12"/>
      <c r="AW8780" s="12"/>
      <c r="AX8780" s="12"/>
      <c r="AY8780" s="12"/>
      <c r="AZ8780" s="12"/>
      <c r="BA8780" s="12"/>
      <c r="BB8780" s="12"/>
      <c r="BC8780" s="12"/>
      <c r="BD8780" s="12"/>
      <c r="BE8780" s="12"/>
      <c r="BF8780" s="12"/>
      <c r="BG8780" s="12"/>
      <c r="BH8780" s="12"/>
      <c r="BI8780" s="12"/>
      <c r="BJ8780" s="12"/>
      <c r="BK8780" s="12"/>
      <c r="BL8780" s="12"/>
      <c r="BM8780" s="12"/>
      <c r="BN8780" s="12"/>
      <c r="BO8780" s="12"/>
      <c r="BP8780" s="12"/>
      <c r="BQ8780" s="12"/>
      <c r="BR8780" s="12"/>
      <c r="BS8780" s="12"/>
      <c r="BT8780" s="12"/>
      <c r="BU8780" s="12"/>
      <c r="BV8780" s="12"/>
      <c r="BW8780" s="12"/>
      <c r="BX8780" s="12"/>
      <c r="BY8780" s="12"/>
      <c r="BZ8780" s="12"/>
      <c r="CA8780" s="12"/>
      <c r="CB8780" s="12"/>
      <c r="CC8780" s="12"/>
      <c r="CD8780" s="12"/>
      <c r="CE8780" s="12"/>
    </row>
    <row r="8781" spans="1:83" s="11" customFormat="1" ht="12.75" customHeight="1" x14ac:dyDescent="0.2">
      <c r="A8781" s="64" t="s">
        <v>13947</v>
      </c>
      <c r="B8781" s="9" t="s">
        <v>13948</v>
      </c>
      <c r="C8781" s="53" t="s">
        <v>4007</v>
      </c>
      <c r="D8781" s="44" t="s">
        <v>4410</v>
      </c>
      <c r="E8781" s="54"/>
      <c r="F8781" s="55"/>
      <c r="G8781" s="56">
        <v>1118</v>
      </c>
      <c r="H8781" s="57">
        <f t="shared" si="274"/>
        <v>1319.24</v>
      </c>
      <c r="I8781" s="58">
        <f t="shared" si="275"/>
        <v>0</v>
      </c>
      <c r="J8781" s="59"/>
      <c r="K8781" s="59" t="s">
        <v>4009</v>
      </c>
      <c r="L8781" s="65">
        <v>6370</v>
      </c>
      <c r="M8781" s="61"/>
      <c r="N8781" s="62"/>
      <c r="O8781" s="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  <c r="AR8781" s="12"/>
      <c r="AS8781" s="12"/>
      <c r="AT8781" s="12"/>
      <c r="AU8781" s="12"/>
      <c r="AV8781" s="12"/>
      <c r="AW8781" s="12"/>
      <c r="AX8781" s="12"/>
      <c r="AY8781" s="12"/>
      <c r="AZ8781" s="12"/>
      <c r="BA8781" s="12"/>
      <c r="BB8781" s="12"/>
      <c r="BC8781" s="12"/>
      <c r="BD8781" s="12"/>
      <c r="BE8781" s="12"/>
      <c r="BF8781" s="12"/>
      <c r="BG8781" s="12"/>
      <c r="BH8781" s="12"/>
      <c r="BI8781" s="12"/>
      <c r="BJ8781" s="12"/>
      <c r="BK8781" s="12"/>
      <c r="BL8781" s="12"/>
      <c r="BM8781" s="12"/>
      <c r="BN8781" s="12"/>
      <c r="BO8781" s="12"/>
      <c r="BP8781" s="12"/>
      <c r="BQ8781" s="12"/>
      <c r="BR8781" s="12"/>
      <c r="BS8781" s="12"/>
      <c r="BT8781" s="12"/>
      <c r="BU8781" s="12"/>
      <c r="BV8781" s="12"/>
      <c r="BW8781" s="12"/>
      <c r="BX8781" s="12"/>
      <c r="BY8781" s="12"/>
      <c r="BZ8781" s="12"/>
      <c r="CA8781" s="12"/>
      <c r="CB8781" s="12"/>
      <c r="CC8781" s="12"/>
      <c r="CD8781" s="12"/>
      <c r="CE8781" s="12"/>
    </row>
    <row r="8782" spans="1:83" s="11" customFormat="1" ht="12.75" customHeight="1" x14ac:dyDescent="0.2">
      <c r="A8782" s="64" t="s">
        <v>13949</v>
      </c>
      <c r="B8782" s="9" t="s">
        <v>13946</v>
      </c>
      <c r="C8782" s="53" t="s">
        <v>4007</v>
      </c>
      <c r="D8782" s="44" t="s">
        <v>4410</v>
      </c>
      <c r="E8782" s="54"/>
      <c r="F8782" s="55"/>
      <c r="G8782" s="56">
        <v>176</v>
      </c>
      <c r="H8782" s="57">
        <f t="shared" si="274"/>
        <v>207.67999999999998</v>
      </c>
      <c r="I8782" s="58">
        <f t="shared" si="275"/>
        <v>0</v>
      </c>
      <c r="J8782" s="59"/>
      <c r="K8782" s="59" t="s">
        <v>4009</v>
      </c>
      <c r="L8782" s="65">
        <v>6370</v>
      </c>
      <c r="M8782" s="61"/>
      <c r="N8782" s="62"/>
      <c r="O8782" s="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  <c r="AR8782" s="12"/>
      <c r="AS8782" s="12"/>
      <c r="AT8782" s="12"/>
      <c r="AU8782" s="12"/>
      <c r="AV8782" s="12"/>
      <c r="AW8782" s="12"/>
      <c r="AX8782" s="12"/>
      <c r="AY8782" s="12"/>
      <c r="AZ8782" s="12"/>
      <c r="BA8782" s="12"/>
      <c r="BB8782" s="12"/>
      <c r="BC8782" s="12"/>
      <c r="BD8782" s="12"/>
      <c r="BE8782" s="12"/>
      <c r="BF8782" s="12"/>
      <c r="BG8782" s="12"/>
      <c r="BH8782" s="12"/>
      <c r="BI8782" s="12"/>
      <c r="BJ8782" s="12"/>
      <c r="BK8782" s="12"/>
      <c r="BL8782" s="12"/>
      <c r="BM8782" s="12"/>
      <c r="BN8782" s="12"/>
      <c r="BO8782" s="12"/>
      <c r="BP8782" s="12"/>
      <c r="BQ8782" s="12"/>
      <c r="BR8782" s="12"/>
      <c r="BS8782" s="12"/>
      <c r="BT8782" s="12"/>
      <c r="BU8782" s="12"/>
      <c r="BV8782" s="12"/>
      <c r="BW8782" s="12"/>
      <c r="BX8782" s="12"/>
      <c r="BY8782" s="12"/>
      <c r="BZ8782" s="12"/>
      <c r="CA8782" s="12"/>
      <c r="CB8782" s="12"/>
      <c r="CC8782" s="12"/>
      <c r="CD8782" s="12"/>
      <c r="CE8782" s="12"/>
    </row>
    <row r="8783" spans="1:83" s="11" customFormat="1" ht="12.75" customHeight="1" x14ac:dyDescent="0.2">
      <c r="A8783" s="64" t="s">
        <v>13950</v>
      </c>
      <c r="B8783" s="9" t="s">
        <v>13951</v>
      </c>
      <c r="C8783" s="53" t="s">
        <v>4007</v>
      </c>
      <c r="D8783" s="44" t="s">
        <v>4410</v>
      </c>
      <c r="E8783" s="54"/>
      <c r="F8783" s="55"/>
      <c r="G8783" s="56">
        <v>83</v>
      </c>
      <c r="H8783" s="57">
        <f t="shared" si="274"/>
        <v>97.94</v>
      </c>
      <c r="I8783" s="58">
        <f t="shared" si="275"/>
        <v>0</v>
      </c>
      <c r="J8783" s="59"/>
      <c r="K8783" s="59" t="s">
        <v>4009</v>
      </c>
      <c r="L8783" s="65">
        <v>6370</v>
      </c>
      <c r="M8783" s="61"/>
      <c r="N8783" s="62"/>
      <c r="O8783" s="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  <c r="AR8783" s="12"/>
      <c r="AS8783" s="12"/>
      <c r="AT8783" s="12"/>
      <c r="AU8783" s="12"/>
      <c r="AV8783" s="12"/>
      <c r="AW8783" s="12"/>
      <c r="AX8783" s="12"/>
      <c r="AY8783" s="12"/>
      <c r="AZ8783" s="12"/>
      <c r="BA8783" s="12"/>
      <c r="BB8783" s="12"/>
      <c r="BC8783" s="12"/>
      <c r="BD8783" s="12"/>
      <c r="BE8783" s="12"/>
      <c r="BF8783" s="12"/>
      <c r="BG8783" s="12"/>
      <c r="BH8783" s="12"/>
      <c r="BI8783" s="12"/>
      <c r="BJ8783" s="12"/>
      <c r="BK8783" s="12"/>
      <c r="BL8783" s="12"/>
      <c r="BM8783" s="12"/>
      <c r="BN8783" s="12"/>
      <c r="BO8783" s="12"/>
      <c r="BP8783" s="12"/>
      <c r="BQ8783" s="12"/>
      <c r="BR8783" s="12"/>
      <c r="BS8783" s="12"/>
      <c r="BT8783" s="12"/>
      <c r="BU8783" s="12"/>
      <c r="BV8783" s="12"/>
      <c r="BW8783" s="12"/>
      <c r="BX8783" s="12"/>
      <c r="BY8783" s="12"/>
      <c r="BZ8783" s="12"/>
      <c r="CA8783" s="12"/>
      <c r="CB8783" s="12"/>
      <c r="CC8783" s="12"/>
      <c r="CD8783" s="12"/>
      <c r="CE8783" s="12"/>
    </row>
    <row r="8784" spans="1:83" s="11" customFormat="1" ht="12.75" customHeight="1" x14ac:dyDescent="0.2">
      <c r="A8784" s="64" t="s">
        <v>13952</v>
      </c>
      <c r="B8784" s="9" t="s">
        <v>12261</v>
      </c>
      <c r="C8784" s="53" t="s">
        <v>4007</v>
      </c>
      <c r="D8784" s="44" t="s">
        <v>4410</v>
      </c>
      <c r="E8784" s="54"/>
      <c r="F8784" s="55"/>
      <c r="G8784" s="56">
        <v>2113</v>
      </c>
      <c r="H8784" s="57">
        <f t="shared" si="274"/>
        <v>2493.3399999999997</v>
      </c>
      <c r="I8784" s="58">
        <f t="shared" si="275"/>
        <v>0</v>
      </c>
      <c r="J8784" s="59"/>
      <c r="K8784" s="59" t="s">
        <v>4009</v>
      </c>
      <c r="L8784" s="60" t="s">
        <v>4029</v>
      </c>
      <c r="M8784" s="61"/>
      <c r="N8784" s="62"/>
      <c r="O8784" s="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  <c r="AR8784" s="12"/>
      <c r="AS8784" s="12"/>
      <c r="AT8784" s="12"/>
      <c r="AU8784" s="12"/>
      <c r="AV8784" s="12"/>
      <c r="AW8784" s="12"/>
      <c r="AX8784" s="12"/>
      <c r="AY8784" s="12"/>
      <c r="AZ8784" s="12"/>
      <c r="BA8784" s="12"/>
      <c r="BB8784" s="12"/>
      <c r="BC8784" s="12"/>
      <c r="BD8784" s="12"/>
      <c r="BE8784" s="12"/>
      <c r="BF8784" s="12"/>
      <c r="BG8784" s="12"/>
      <c r="BH8784" s="12"/>
      <c r="BI8784" s="12"/>
      <c r="BJ8784" s="12"/>
      <c r="BK8784" s="12"/>
      <c r="BL8784" s="12"/>
      <c r="BM8784" s="12"/>
      <c r="BN8784" s="12"/>
      <c r="BO8784" s="12"/>
      <c r="BP8784" s="12"/>
      <c r="BQ8784" s="12"/>
      <c r="BR8784" s="12"/>
      <c r="BS8784" s="12"/>
      <c r="BT8784" s="12"/>
      <c r="BU8784" s="12"/>
      <c r="BV8784" s="12"/>
      <c r="BW8784" s="12"/>
      <c r="BX8784" s="12"/>
      <c r="BY8784" s="12"/>
      <c r="BZ8784" s="12"/>
      <c r="CA8784" s="12"/>
      <c r="CB8784" s="12"/>
      <c r="CC8784" s="12"/>
      <c r="CD8784" s="12"/>
      <c r="CE8784" s="12"/>
    </row>
    <row r="8785" spans="1:83" s="11" customFormat="1" ht="12.75" customHeight="1" x14ac:dyDescent="0.2">
      <c r="A8785" s="64" t="s">
        <v>13953</v>
      </c>
      <c r="B8785" s="9" t="s">
        <v>13954</v>
      </c>
      <c r="C8785" s="53" t="s">
        <v>4007</v>
      </c>
      <c r="D8785" s="44" t="s">
        <v>4410</v>
      </c>
      <c r="E8785" s="54"/>
      <c r="F8785" s="55"/>
      <c r="G8785" s="56">
        <v>7275</v>
      </c>
      <c r="H8785" s="57">
        <f t="shared" si="274"/>
        <v>8584.5</v>
      </c>
      <c r="I8785" s="58">
        <f t="shared" si="275"/>
        <v>0</v>
      </c>
      <c r="J8785" s="59"/>
      <c r="K8785" s="59" t="s">
        <v>4009</v>
      </c>
      <c r="L8785" s="60" t="s">
        <v>4029</v>
      </c>
      <c r="M8785" s="61"/>
      <c r="N8785" s="62"/>
      <c r="O8785" s="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  <c r="AR8785" s="12"/>
      <c r="AS8785" s="12"/>
      <c r="AT8785" s="12"/>
      <c r="AU8785" s="12"/>
      <c r="AV8785" s="12"/>
      <c r="AW8785" s="12"/>
      <c r="AX8785" s="12"/>
      <c r="AY8785" s="12"/>
      <c r="AZ8785" s="12"/>
      <c r="BA8785" s="12"/>
      <c r="BB8785" s="12"/>
      <c r="BC8785" s="12"/>
      <c r="BD8785" s="12"/>
      <c r="BE8785" s="12"/>
      <c r="BF8785" s="12"/>
      <c r="BG8785" s="12"/>
      <c r="BH8785" s="12"/>
      <c r="BI8785" s="12"/>
      <c r="BJ8785" s="12"/>
      <c r="BK8785" s="12"/>
      <c r="BL8785" s="12"/>
      <c r="BM8785" s="12"/>
      <c r="BN8785" s="12"/>
      <c r="BO8785" s="12"/>
      <c r="BP8785" s="12"/>
      <c r="BQ8785" s="12"/>
      <c r="BR8785" s="12"/>
      <c r="BS8785" s="12"/>
      <c r="BT8785" s="12"/>
      <c r="BU8785" s="12"/>
      <c r="BV8785" s="12"/>
      <c r="BW8785" s="12"/>
      <c r="BX8785" s="12"/>
      <c r="BY8785" s="12"/>
      <c r="BZ8785" s="12"/>
      <c r="CA8785" s="12"/>
      <c r="CB8785" s="12"/>
      <c r="CC8785" s="12"/>
      <c r="CD8785" s="12"/>
      <c r="CE8785" s="12"/>
    </row>
    <row r="8786" spans="1:83" s="11" customFormat="1" ht="12.75" customHeight="1" x14ac:dyDescent="0.2">
      <c r="A8786" s="64" t="s">
        <v>13955</v>
      </c>
      <c r="B8786" s="9" t="s">
        <v>13956</v>
      </c>
      <c r="C8786" s="53" t="s">
        <v>4007</v>
      </c>
      <c r="D8786" s="44" t="s">
        <v>4410</v>
      </c>
      <c r="E8786" s="54"/>
      <c r="F8786" s="55"/>
      <c r="G8786" s="56">
        <v>2267</v>
      </c>
      <c r="H8786" s="57">
        <f t="shared" si="274"/>
        <v>2675.06</v>
      </c>
      <c r="I8786" s="58">
        <f t="shared" si="275"/>
        <v>0</v>
      </c>
      <c r="J8786" s="59"/>
      <c r="K8786" s="59" t="s">
        <v>4009</v>
      </c>
      <c r="L8786" s="60" t="s">
        <v>4029</v>
      </c>
      <c r="M8786" s="61"/>
      <c r="N8786" s="62"/>
      <c r="O8786" s="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  <c r="AR8786" s="12"/>
      <c r="AS8786" s="12"/>
      <c r="AT8786" s="12"/>
      <c r="AU8786" s="12"/>
      <c r="AV8786" s="12"/>
      <c r="AW8786" s="12"/>
      <c r="AX8786" s="12"/>
      <c r="AY8786" s="12"/>
      <c r="AZ8786" s="12"/>
      <c r="BA8786" s="12"/>
      <c r="BB8786" s="12"/>
      <c r="BC8786" s="12"/>
      <c r="BD8786" s="12"/>
      <c r="BE8786" s="12"/>
      <c r="BF8786" s="12"/>
      <c r="BG8786" s="12"/>
      <c r="BH8786" s="12"/>
      <c r="BI8786" s="12"/>
      <c r="BJ8786" s="12"/>
      <c r="BK8786" s="12"/>
      <c r="BL8786" s="12"/>
      <c r="BM8786" s="12"/>
      <c r="BN8786" s="12"/>
      <c r="BO8786" s="12"/>
      <c r="BP8786" s="12"/>
      <c r="BQ8786" s="12"/>
      <c r="BR8786" s="12"/>
      <c r="BS8786" s="12"/>
      <c r="BT8786" s="12"/>
      <c r="BU8786" s="12"/>
      <c r="BV8786" s="12"/>
      <c r="BW8786" s="12"/>
      <c r="BX8786" s="12"/>
      <c r="BY8786" s="12"/>
      <c r="BZ8786" s="12"/>
      <c r="CA8786" s="12"/>
      <c r="CB8786" s="12"/>
      <c r="CC8786" s="12"/>
      <c r="CD8786" s="12"/>
      <c r="CE8786" s="12"/>
    </row>
    <row r="8787" spans="1:83" s="11" customFormat="1" ht="12.75" customHeight="1" x14ac:dyDescent="0.2">
      <c r="A8787" s="64" t="s">
        <v>13957</v>
      </c>
      <c r="B8787" s="9" t="s">
        <v>13958</v>
      </c>
      <c r="C8787" s="53" t="s">
        <v>4007</v>
      </c>
      <c r="D8787" s="44" t="s">
        <v>4410</v>
      </c>
      <c r="E8787" s="54"/>
      <c r="F8787" s="55"/>
      <c r="G8787" s="56">
        <v>164</v>
      </c>
      <c r="H8787" s="57">
        <f t="shared" si="274"/>
        <v>193.51999999999998</v>
      </c>
      <c r="I8787" s="58">
        <f t="shared" si="275"/>
        <v>0</v>
      </c>
      <c r="J8787" s="59"/>
      <c r="K8787" s="59" t="s">
        <v>4009</v>
      </c>
      <c r="L8787" s="60" t="s">
        <v>4348</v>
      </c>
      <c r="M8787" s="61"/>
      <c r="N8787" s="62"/>
      <c r="O8787" s="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  <c r="AR8787" s="12"/>
      <c r="AS8787" s="12"/>
      <c r="AT8787" s="12"/>
      <c r="AU8787" s="12"/>
      <c r="AV8787" s="12"/>
      <c r="AW8787" s="12"/>
      <c r="AX8787" s="12"/>
      <c r="AY8787" s="12"/>
      <c r="AZ8787" s="12"/>
      <c r="BA8787" s="12"/>
      <c r="BB8787" s="12"/>
      <c r="BC8787" s="12"/>
      <c r="BD8787" s="12"/>
      <c r="BE8787" s="12"/>
      <c r="BF8787" s="12"/>
      <c r="BG8787" s="12"/>
      <c r="BH8787" s="12"/>
      <c r="BI8787" s="12"/>
      <c r="BJ8787" s="12"/>
      <c r="BK8787" s="12"/>
      <c r="BL8787" s="12"/>
      <c r="BM8787" s="12"/>
      <c r="BN8787" s="12"/>
      <c r="BO8787" s="12"/>
      <c r="BP8787" s="12"/>
      <c r="BQ8787" s="12"/>
      <c r="BR8787" s="12"/>
      <c r="BS8787" s="12"/>
      <c r="BT8787" s="12"/>
      <c r="BU8787" s="12"/>
      <c r="BV8787" s="12"/>
      <c r="BW8787" s="12"/>
      <c r="BX8787" s="12"/>
      <c r="BY8787" s="12"/>
      <c r="BZ8787" s="12"/>
      <c r="CA8787" s="12"/>
      <c r="CB8787" s="12"/>
      <c r="CC8787" s="12"/>
      <c r="CD8787" s="12"/>
      <c r="CE8787" s="12"/>
    </row>
    <row r="8788" spans="1:83" s="11" customFormat="1" ht="12.75" customHeight="1" x14ac:dyDescent="0.2">
      <c r="A8788" s="64" t="s">
        <v>13959</v>
      </c>
      <c r="B8788" s="9" t="s">
        <v>13960</v>
      </c>
      <c r="C8788" s="53" t="s">
        <v>4007</v>
      </c>
      <c r="D8788" s="44" t="s">
        <v>4410</v>
      </c>
      <c r="E8788" s="54"/>
      <c r="F8788" s="55"/>
      <c r="G8788" s="56">
        <v>1457</v>
      </c>
      <c r="H8788" s="57">
        <f t="shared" si="274"/>
        <v>1719.26</v>
      </c>
      <c r="I8788" s="58">
        <f t="shared" si="275"/>
        <v>0</v>
      </c>
      <c r="J8788" s="59"/>
      <c r="K8788" s="59" t="s">
        <v>4009</v>
      </c>
      <c r="L8788" s="60" t="s">
        <v>4029</v>
      </c>
      <c r="M8788" s="61"/>
      <c r="N8788" s="62"/>
      <c r="O8788" s="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  <c r="AR8788" s="12"/>
      <c r="AS8788" s="12"/>
      <c r="AT8788" s="12"/>
      <c r="AU8788" s="12"/>
      <c r="AV8788" s="12"/>
      <c r="AW8788" s="12"/>
      <c r="AX8788" s="12"/>
      <c r="AY8788" s="12"/>
      <c r="AZ8788" s="12"/>
      <c r="BA8788" s="12"/>
      <c r="BB8788" s="12"/>
      <c r="BC8788" s="12"/>
      <c r="BD8788" s="12"/>
      <c r="BE8788" s="12"/>
      <c r="BF8788" s="12"/>
      <c r="BG8788" s="12"/>
      <c r="BH8788" s="12"/>
      <c r="BI8788" s="12"/>
      <c r="BJ8788" s="12"/>
      <c r="BK8788" s="12"/>
      <c r="BL8788" s="12"/>
      <c r="BM8788" s="12"/>
      <c r="BN8788" s="12"/>
      <c r="BO8788" s="12"/>
      <c r="BP8788" s="12"/>
      <c r="BQ8788" s="12"/>
      <c r="BR8788" s="12"/>
      <c r="BS8788" s="12"/>
      <c r="BT8788" s="12"/>
      <c r="BU8788" s="12"/>
      <c r="BV8788" s="12"/>
      <c r="BW8788" s="12"/>
      <c r="BX8788" s="12"/>
      <c r="BY8788" s="12"/>
      <c r="BZ8788" s="12"/>
      <c r="CA8788" s="12"/>
      <c r="CB8788" s="12"/>
      <c r="CC8788" s="12"/>
      <c r="CD8788" s="12"/>
      <c r="CE8788" s="12"/>
    </row>
    <row r="8789" spans="1:83" s="11" customFormat="1" ht="12.75" customHeight="1" x14ac:dyDescent="0.2">
      <c r="A8789" s="64" t="s">
        <v>13961</v>
      </c>
      <c r="B8789" s="9" t="s">
        <v>5276</v>
      </c>
      <c r="C8789" s="53" t="s">
        <v>4007</v>
      </c>
      <c r="D8789" s="44" t="s">
        <v>4410</v>
      </c>
      <c r="E8789" s="54"/>
      <c r="F8789" s="55"/>
      <c r="G8789" s="56">
        <v>21230</v>
      </c>
      <c r="H8789" s="57">
        <f t="shared" si="274"/>
        <v>25051.399999999998</v>
      </c>
      <c r="I8789" s="58">
        <f t="shared" si="275"/>
        <v>0</v>
      </c>
      <c r="J8789" s="59"/>
      <c r="K8789" s="59" t="s">
        <v>4009</v>
      </c>
      <c r="L8789" s="60" t="s">
        <v>4029</v>
      </c>
      <c r="M8789" s="61"/>
      <c r="N8789" s="62"/>
      <c r="O8789" s="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  <c r="AR8789" s="12"/>
      <c r="AS8789" s="12"/>
      <c r="AT8789" s="12"/>
      <c r="AU8789" s="12"/>
      <c r="AV8789" s="12"/>
      <c r="AW8789" s="12"/>
      <c r="AX8789" s="12"/>
      <c r="AY8789" s="12"/>
      <c r="AZ8789" s="12"/>
      <c r="BA8789" s="12"/>
      <c r="BB8789" s="12"/>
      <c r="BC8789" s="12"/>
      <c r="BD8789" s="12"/>
      <c r="BE8789" s="12"/>
      <c r="BF8789" s="12"/>
      <c r="BG8789" s="12"/>
      <c r="BH8789" s="12"/>
      <c r="BI8789" s="12"/>
      <c r="BJ8789" s="12"/>
      <c r="BK8789" s="12"/>
      <c r="BL8789" s="12"/>
      <c r="BM8789" s="12"/>
      <c r="BN8789" s="12"/>
      <c r="BO8789" s="12"/>
      <c r="BP8789" s="12"/>
      <c r="BQ8789" s="12"/>
      <c r="BR8789" s="12"/>
      <c r="BS8789" s="12"/>
      <c r="BT8789" s="12"/>
      <c r="BU8789" s="12"/>
      <c r="BV8789" s="12"/>
      <c r="BW8789" s="12"/>
      <c r="BX8789" s="12"/>
      <c r="BY8789" s="12"/>
      <c r="BZ8789" s="12"/>
      <c r="CA8789" s="12"/>
      <c r="CB8789" s="12"/>
      <c r="CC8789" s="12"/>
      <c r="CD8789" s="12"/>
      <c r="CE8789" s="12"/>
    </row>
    <row r="8790" spans="1:83" s="11" customFormat="1" ht="12.75" customHeight="1" x14ac:dyDescent="0.2">
      <c r="A8790" s="64" t="s">
        <v>13962</v>
      </c>
      <c r="B8790" s="9" t="s">
        <v>13963</v>
      </c>
      <c r="C8790" s="53" t="s">
        <v>4007</v>
      </c>
      <c r="D8790" s="44" t="s">
        <v>4410</v>
      </c>
      <c r="E8790" s="54"/>
      <c r="F8790" s="55"/>
      <c r="G8790" s="56">
        <v>1480</v>
      </c>
      <c r="H8790" s="57">
        <f t="shared" si="274"/>
        <v>1746.3999999999999</v>
      </c>
      <c r="I8790" s="58">
        <f t="shared" si="275"/>
        <v>0</v>
      </c>
      <c r="J8790" s="59"/>
      <c r="K8790" s="59" t="s">
        <v>4009</v>
      </c>
      <c r="L8790" s="60" t="s">
        <v>4348</v>
      </c>
      <c r="M8790" s="61"/>
      <c r="N8790" s="62"/>
      <c r="O8790" s="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  <c r="AR8790" s="12"/>
      <c r="AS8790" s="12"/>
      <c r="AT8790" s="12"/>
      <c r="AU8790" s="12"/>
      <c r="AV8790" s="12"/>
      <c r="AW8790" s="12"/>
      <c r="AX8790" s="12"/>
      <c r="AY8790" s="12"/>
      <c r="AZ8790" s="12"/>
      <c r="BA8790" s="12"/>
      <c r="BB8790" s="12"/>
      <c r="BC8790" s="12"/>
      <c r="BD8790" s="12"/>
      <c r="BE8790" s="12"/>
      <c r="BF8790" s="12"/>
      <c r="BG8790" s="12"/>
      <c r="BH8790" s="12"/>
      <c r="BI8790" s="12"/>
      <c r="BJ8790" s="12"/>
      <c r="BK8790" s="12"/>
      <c r="BL8790" s="12"/>
      <c r="BM8790" s="12"/>
      <c r="BN8790" s="12"/>
      <c r="BO8790" s="12"/>
      <c r="BP8790" s="12"/>
      <c r="BQ8790" s="12"/>
      <c r="BR8790" s="12"/>
      <c r="BS8790" s="12"/>
      <c r="BT8790" s="12"/>
      <c r="BU8790" s="12"/>
      <c r="BV8790" s="12"/>
      <c r="BW8790" s="12"/>
      <c r="BX8790" s="12"/>
      <c r="BY8790" s="12"/>
      <c r="BZ8790" s="12"/>
      <c r="CA8790" s="12"/>
      <c r="CB8790" s="12"/>
      <c r="CC8790" s="12"/>
      <c r="CD8790" s="12"/>
      <c r="CE8790" s="12"/>
    </row>
    <row r="8791" spans="1:83" s="11" customFormat="1" ht="12.75" customHeight="1" x14ac:dyDescent="0.2">
      <c r="A8791" s="64" t="s">
        <v>13964</v>
      </c>
      <c r="B8791" s="9" t="s">
        <v>13965</v>
      </c>
      <c r="C8791" s="53" t="s">
        <v>4007</v>
      </c>
      <c r="D8791" s="44" t="s">
        <v>4410</v>
      </c>
      <c r="E8791" s="54"/>
      <c r="F8791" s="55"/>
      <c r="G8791" s="56">
        <v>378</v>
      </c>
      <c r="H8791" s="57">
        <f t="shared" si="274"/>
        <v>446.03999999999996</v>
      </c>
      <c r="I8791" s="58">
        <f t="shared" si="275"/>
        <v>0</v>
      </c>
      <c r="J8791" s="59"/>
      <c r="K8791" s="59" t="s">
        <v>4009</v>
      </c>
      <c r="L8791" s="60"/>
      <c r="M8791" s="61"/>
      <c r="N8791" s="62"/>
      <c r="O8791" s="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  <c r="AR8791" s="12"/>
      <c r="AS8791" s="12"/>
      <c r="AT8791" s="12"/>
      <c r="AU8791" s="12"/>
      <c r="AV8791" s="12"/>
      <c r="AW8791" s="12"/>
      <c r="AX8791" s="12"/>
      <c r="AY8791" s="12"/>
      <c r="AZ8791" s="12"/>
      <c r="BA8791" s="12"/>
      <c r="BB8791" s="12"/>
      <c r="BC8791" s="12"/>
      <c r="BD8791" s="12"/>
      <c r="BE8791" s="12"/>
      <c r="BF8791" s="12"/>
      <c r="BG8791" s="12"/>
      <c r="BH8791" s="12"/>
      <c r="BI8791" s="12"/>
      <c r="BJ8791" s="12"/>
      <c r="BK8791" s="12"/>
      <c r="BL8791" s="12"/>
      <c r="BM8791" s="12"/>
      <c r="BN8791" s="12"/>
      <c r="BO8791" s="12"/>
      <c r="BP8791" s="12"/>
      <c r="BQ8791" s="12"/>
      <c r="BR8791" s="12"/>
      <c r="BS8791" s="12"/>
      <c r="BT8791" s="12"/>
      <c r="BU8791" s="12"/>
      <c r="BV8791" s="12"/>
      <c r="BW8791" s="12"/>
      <c r="BX8791" s="12"/>
      <c r="BY8791" s="12"/>
      <c r="BZ8791" s="12"/>
      <c r="CA8791" s="12"/>
      <c r="CB8791" s="12"/>
      <c r="CC8791" s="12"/>
      <c r="CD8791" s="12"/>
      <c r="CE8791" s="12"/>
    </row>
    <row r="8792" spans="1:83" s="11" customFormat="1" ht="12.75" customHeight="1" x14ac:dyDescent="0.2">
      <c r="A8792" s="64" t="s">
        <v>13966</v>
      </c>
      <c r="B8792" s="9" t="s">
        <v>13967</v>
      </c>
      <c r="C8792" s="53" t="s">
        <v>4007</v>
      </c>
      <c r="D8792" s="44" t="s">
        <v>4410</v>
      </c>
      <c r="E8792" s="54"/>
      <c r="F8792" s="55"/>
      <c r="G8792" s="56">
        <v>142</v>
      </c>
      <c r="H8792" s="57">
        <f t="shared" si="274"/>
        <v>167.56</v>
      </c>
      <c r="I8792" s="58">
        <f t="shared" si="275"/>
        <v>0</v>
      </c>
      <c r="J8792" s="59"/>
      <c r="K8792" s="59" t="s">
        <v>4009</v>
      </c>
      <c r="L8792" s="60" t="s">
        <v>4029</v>
      </c>
      <c r="M8792" s="61"/>
      <c r="N8792" s="62"/>
      <c r="O8792" s="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  <c r="AR8792" s="12"/>
      <c r="AS8792" s="12"/>
      <c r="AT8792" s="12"/>
      <c r="AU8792" s="12"/>
      <c r="AV8792" s="12"/>
      <c r="AW8792" s="12"/>
      <c r="AX8792" s="12"/>
      <c r="AY8792" s="12"/>
      <c r="AZ8792" s="12"/>
      <c r="BA8792" s="12"/>
      <c r="BB8792" s="12"/>
      <c r="BC8792" s="12"/>
      <c r="BD8792" s="12"/>
      <c r="BE8792" s="12"/>
      <c r="BF8792" s="12"/>
      <c r="BG8792" s="12"/>
      <c r="BH8792" s="12"/>
      <c r="BI8792" s="12"/>
      <c r="BJ8792" s="12"/>
      <c r="BK8792" s="12"/>
      <c r="BL8792" s="12"/>
      <c r="BM8792" s="12"/>
      <c r="BN8792" s="12"/>
      <c r="BO8792" s="12"/>
      <c r="BP8792" s="12"/>
      <c r="BQ8792" s="12"/>
      <c r="BR8792" s="12"/>
      <c r="BS8792" s="12"/>
      <c r="BT8792" s="12"/>
      <c r="BU8792" s="12"/>
      <c r="BV8792" s="12"/>
      <c r="BW8792" s="12"/>
      <c r="BX8792" s="12"/>
      <c r="BY8792" s="12"/>
      <c r="BZ8792" s="12"/>
      <c r="CA8792" s="12"/>
      <c r="CB8792" s="12"/>
      <c r="CC8792" s="12"/>
      <c r="CD8792" s="12"/>
      <c r="CE8792" s="12"/>
    </row>
    <row r="8793" spans="1:83" s="11" customFormat="1" ht="12.75" customHeight="1" x14ac:dyDescent="0.2">
      <c r="A8793" s="64" t="s">
        <v>13968</v>
      </c>
      <c r="B8793" s="9" t="s">
        <v>13969</v>
      </c>
      <c r="C8793" s="53" t="s">
        <v>4007</v>
      </c>
      <c r="D8793" s="44" t="s">
        <v>4410</v>
      </c>
      <c r="E8793" s="54"/>
      <c r="F8793" s="55"/>
      <c r="G8793" s="56">
        <v>76</v>
      </c>
      <c r="H8793" s="57">
        <f t="shared" si="274"/>
        <v>89.679999999999993</v>
      </c>
      <c r="I8793" s="58">
        <f t="shared" si="275"/>
        <v>0</v>
      </c>
      <c r="J8793" s="59"/>
      <c r="K8793" s="59" t="s">
        <v>4009</v>
      </c>
      <c r="L8793" s="60" t="s">
        <v>4029</v>
      </c>
      <c r="M8793" s="61"/>
      <c r="N8793" s="62"/>
      <c r="O8793" s="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  <c r="AR8793" s="12"/>
      <c r="AS8793" s="12"/>
      <c r="AT8793" s="12"/>
      <c r="AU8793" s="12"/>
      <c r="AV8793" s="12"/>
      <c r="AW8793" s="12"/>
      <c r="AX8793" s="12"/>
      <c r="AY8793" s="12"/>
      <c r="AZ8793" s="12"/>
      <c r="BA8793" s="12"/>
      <c r="BB8793" s="12"/>
      <c r="BC8793" s="12"/>
      <c r="BD8793" s="12"/>
      <c r="BE8793" s="12"/>
      <c r="BF8793" s="12"/>
      <c r="BG8793" s="12"/>
      <c r="BH8793" s="12"/>
      <c r="BI8793" s="12"/>
      <c r="BJ8793" s="12"/>
      <c r="BK8793" s="12"/>
      <c r="BL8793" s="12"/>
      <c r="BM8793" s="12"/>
      <c r="BN8793" s="12"/>
      <c r="BO8793" s="12"/>
      <c r="BP8793" s="12"/>
      <c r="BQ8793" s="12"/>
      <c r="BR8793" s="12"/>
      <c r="BS8793" s="12"/>
      <c r="BT8793" s="12"/>
      <c r="BU8793" s="12"/>
      <c r="BV8793" s="12"/>
      <c r="BW8793" s="12"/>
      <c r="BX8793" s="12"/>
      <c r="BY8793" s="12"/>
      <c r="BZ8793" s="12"/>
      <c r="CA8793" s="12"/>
      <c r="CB8793" s="12"/>
      <c r="CC8793" s="12"/>
      <c r="CD8793" s="12"/>
      <c r="CE8793" s="12"/>
    </row>
    <row r="8794" spans="1:83" s="11" customFormat="1" ht="12.75" customHeight="1" x14ac:dyDescent="0.2">
      <c r="A8794" s="64" t="s">
        <v>13970</v>
      </c>
      <c r="B8794" s="9" t="s">
        <v>13971</v>
      </c>
      <c r="C8794" s="53" t="s">
        <v>4007</v>
      </c>
      <c r="D8794" s="44" t="s">
        <v>4410</v>
      </c>
      <c r="E8794" s="54"/>
      <c r="F8794" s="55"/>
      <c r="G8794" s="56">
        <v>33</v>
      </c>
      <c r="H8794" s="57">
        <f t="shared" si="274"/>
        <v>38.94</v>
      </c>
      <c r="I8794" s="58">
        <f t="shared" si="275"/>
        <v>0</v>
      </c>
      <c r="J8794" s="59"/>
      <c r="K8794" s="59" t="s">
        <v>4009</v>
      </c>
      <c r="L8794" s="73" t="s">
        <v>13972</v>
      </c>
      <c r="M8794" s="61"/>
      <c r="N8794" s="62"/>
      <c r="O8794" s="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  <c r="AR8794" s="12"/>
      <c r="AS8794" s="12"/>
      <c r="AT8794" s="12"/>
      <c r="AU8794" s="12"/>
      <c r="AV8794" s="12"/>
      <c r="AW8794" s="12"/>
      <c r="AX8794" s="12"/>
      <c r="AY8794" s="12"/>
      <c r="AZ8794" s="12"/>
      <c r="BA8794" s="12"/>
      <c r="BB8794" s="12"/>
      <c r="BC8794" s="12"/>
      <c r="BD8794" s="12"/>
      <c r="BE8794" s="12"/>
      <c r="BF8794" s="12"/>
      <c r="BG8794" s="12"/>
      <c r="BH8794" s="12"/>
      <c r="BI8794" s="12"/>
      <c r="BJ8794" s="12"/>
      <c r="BK8794" s="12"/>
      <c r="BL8794" s="12"/>
      <c r="BM8794" s="12"/>
      <c r="BN8794" s="12"/>
      <c r="BO8794" s="12"/>
      <c r="BP8794" s="12"/>
      <c r="BQ8794" s="12"/>
      <c r="BR8794" s="12"/>
      <c r="BS8794" s="12"/>
      <c r="BT8794" s="12"/>
      <c r="BU8794" s="12"/>
      <c r="BV8794" s="12"/>
      <c r="BW8794" s="12"/>
      <c r="BX8794" s="12"/>
      <c r="BY8794" s="12"/>
      <c r="BZ8794" s="12"/>
      <c r="CA8794" s="12"/>
      <c r="CB8794" s="12"/>
      <c r="CC8794" s="12"/>
      <c r="CD8794" s="12"/>
      <c r="CE8794" s="12"/>
    </row>
    <row r="8795" spans="1:83" s="11" customFormat="1" ht="12.75" customHeight="1" x14ac:dyDescent="0.2">
      <c r="A8795" s="64" t="s">
        <v>13973</v>
      </c>
      <c r="B8795" s="9" t="s">
        <v>13974</v>
      </c>
      <c r="C8795" s="53" t="s">
        <v>4007</v>
      </c>
      <c r="D8795" s="44" t="s">
        <v>4410</v>
      </c>
      <c r="E8795" s="54"/>
      <c r="F8795" s="55"/>
      <c r="G8795" s="56">
        <v>743</v>
      </c>
      <c r="H8795" s="57">
        <f t="shared" si="274"/>
        <v>876.74</v>
      </c>
      <c r="I8795" s="58">
        <f t="shared" si="275"/>
        <v>0</v>
      </c>
      <c r="J8795" s="59"/>
      <c r="K8795" s="59" t="s">
        <v>4009</v>
      </c>
      <c r="L8795" s="60" t="s">
        <v>4029</v>
      </c>
      <c r="M8795" s="61"/>
      <c r="N8795" s="62"/>
      <c r="O8795" s="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  <c r="AR8795" s="12"/>
      <c r="AS8795" s="12"/>
      <c r="AT8795" s="12"/>
      <c r="AU8795" s="12"/>
      <c r="AV8795" s="12"/>
      <c r="AW8795" s="12"/>
      <c r="AX8795" s="12"/>
      <c r="AY8795" s="12"/>
      <c r="AZ8795" s="12"/>
      <c r="BA8795" s="12"/>
      <c r="BB8795" s="12"/>
      <c r="BC8795" s="12"/>
      <c r="BD8795" s="12"/>
      <c r="BE8795" s="12"/>
      <c r="BF8795" s="12"/>
      <c r="BG8795" s="12"/>
      <c r="BH8795" s="12"/>
      <c r="BI8795" s="12"/>
      <c r="BJ8795" s="12"/>
      <c r="BK8795" s="12"/>
      <c r="BL8795" s="12"/>
      <c r="BM8795" s="12"/>
      <c r="BN8795" s="12"/>
      <c r="BO8795" s="12"/>
      <c r="BP8795" s="12"/>
      <c r="BQ8795" s="12"/>
      <c r="BR8795" s="12"/>
      <c r="BS8795" s="12"/>
      <c r="BT8795" s="12"/>
      <c r="BU8795" s="12"/>
      <c r="BV8795" s="12"/>
      <c r="BW8795" s="12"/>
      <c r="BX8795" s="12"/>
      <c r="BY8795" s="12"/>
      <c r="BZ8795" s="12"/>
      <c r="CA8795" s="12"/>
      <c r="CB8795" s="12"/>
      <c r="CC8795" s="12"/>
      <c r="CD8795" s="12"/>
      <c r="CE8795" s="12"/>
    </row>
    <row r="8796" spans="1:83" s="12" customFormat="1" ht="12.75" customHeight="1" x14ac:dyDescent="0.2">
      <c r="A8796" s="64" t="s">
        <v>13975</v>
      </c>
      <c r="B8796" s="9" t="s">
        <v>62</v>
      </c>
      <c r="C8796" s="53" t="s">
        <v>4007</v>
      </c>
      <c r="D8796" s="44" t="s">
        <v>4410</v>
      </c>
      <c r="E8796" s="54"/>
      <c r="F8796" s="55"/>
      <c r="G8796" s="56">
        <v>20</v>
      </c>
      <c r="H8796" s="57">
        <f t="shared" si="274"/>
        <v>23.599999999999998</v>
      </c>
      <c r="I8796" s="58">
        <f t="shared" si="275"/>
        <v>0</v>
      </c>
      <c r="J8796" s="59"/>
      <c r="K8796" s="59" t="s">
        <v>4009</v>
      </c>
      <c r="L8796" s="60" t="s">
        <v>4029</v>
      </c>
      <c r="M8796" s="61"/>
      <c r="N8796" s="62"/>
      <c r="O8796" s="2"/>
    </row>
    <row r="8797" spans="1:83" s="12" customFormat="1" ht="12.75" customHeight="1" x14ac:dyDescent="0.2">
      <c r="A8797" s="64" t="s">
        <v>13976</v>
      </c>
      <c r="B8797" s="9" t="s">
        <v>13977</v>
      </c>
      <c r="C8797" s="53" t="s">
        <v>4007</v>
      </c>
      <c r="D8797" s="44" t="s">
        <v>4410</v>
      </c>
      <c r="E8797" s="54"/>
      <c r="F8797" s="55"/>
      <c r="G8797" s="56">
        <v>1974</v>
      </c>
      <c r="H8797" s="57">
        <f t="shared" si="274"/>
        <v>2329.3199999999997</v>
      </c>
      <c r="I8797" s="58">
        <f t="shared" si="275"/>
        <v>0</v>
      </c>
      <c r="J8797" s="59"/>
      <c r="K8797" s="59" t="s">
        <v>4009</v>
      </c>
      <c r="L8797" s="60" t="s">
        <v>4029</v>
      </c>
      <c r="M8797" s="61"/>
      <c r="N8797" s="62"/>
      <c r="O8797" s="2"/>
    </row>
    <row r="8798" spans="1:83" s="12" customFormat="1" ht="12.75" customHeight="1" x14ac:dyDescent="0.2">
      <c r="A8798" s="64" t="s">
        <v>13978</v>
      </c>
      <c r="B8798" s="9" t="s">
        <v>12021</v>
      </c>
      <c r="C8798" s="53" t="s">
        <v>4007</v>
      </c>
      <c r="D8798" s="44" t="s">
        <v>4410</v>
      </c>
      <c r="E8798" s="54"/>
      <c r="F8798" s="55"/>
      <c r="G8798" s="56">
        <v>1220</v>
      </c>
      <c r="H8798" s="57">
        <f t="shared" si="274"/>
        <v>1439.6</v>
      </c>
      <c r="I8798" s="58">
        <f t="shared" si="275"/>
        <v>0</v>
      </c>
      <c r="J8798" s="59"/>
      <c r="K8798" s="59" t="s">
        <v>4009</v>
      </c>
      <c r="L8798" s="60" t="s">
        <v>4029</v>
      </c>
      <c r="M8798" s="61"/>
      <c r="N8798" s="62"/>
      <c r="O8798" s="2"/>
    </row>
    <row r="8799" spans="1:83" s="12" customFormat="1" ht="12.75" customHeight="1" x14ac:dyDescent="0.2">
      <c r="A8799" s="64" t="s">
        <v>13979</v>
      </c>
      <c r="B8799" s="9" t="s">
        <v>13869</v>
      </c>
      <c r="C8799" s="53" t="s">
        <v>4007</v>
      </c>
      <c r="D8799" s="44" t="s">
        <v>4410</v>
      </c>
      <c r="E8799" s="54"/>
      <c r="F8799" s="55"/>
      <c r="G8799" s="56">
        <v>27</v>
      </c>
      <c r="H8799" s="57">
        <f t="shared" si="274"/>
        <v>31.86</v>
      </c>
      <c r="I8799" s="58">
        <f t="shared" si="275"/>
        <v>0</v>
      </c>
      <c r="J8799" s="59"/>
      <c r="K8799" s="59" t="s">
        <v>4009</v>
      </c>
      <c r="L8799" s="60" t="s">
        <v>4348</v>
      </c>
      <c r="M8799" s="61"/>
      <c r="N8799" s="62"/>
      <c r="O8799" s="2"/>
    </row>
    <row r="8800" spans="1:83" s="12" customFormat="1" ht="12.75" customHeight="1" x14ac:dyDescent="0.2">
      <c r="A8800" s="69" t="s">
        <v>13980</v>
      </c>
      <c r="B8800" s="9" t="s">
        <v>13981</v>
      </c>
      <c r="C8800" s="53" t="s">
        <v>4007</v>
      </c>
      <c r="D8800" s="44" t="s">
        <v>4410</v>
      </c>
      <c r="E8800" s="54"/>
      <c r="F8800" s="55"/>
      <c r="G8800" s="56">
        <v>905</v>
      </c>
      <c r="H8800" s="57">
        <f t="shared" si="274"/>
        <v>1067.8999999999999</v>
      </c>
      <c r="I8800" s="58">
        <f t="shared" si="275"/>
        <v>0</v>
      </c>
      <c r="J8800" s="59"/>
      <c r="K8800" s="59" t="s">
        <v>4009</v>
      </c>
      <c r="L8800" s="60" t="s">
        <v>4348</v>
      </c>
      <c r="M8800" s="61"/>
      <c r="N8800" s="62"/>
      <c r="O8800" s="2"/>
    </row>
    <row r="8801" spans="1:15" s="12" customFormat="1" ht="12.75" customHeight="1" x14ac:dyDescent="0.2">
      <c r="A8801" s="64" t="s">
        <v>13982</v>
      </c>
      <c r="B8801" s="9" t="s">
        <v>13983</v>
      </c>
      <c r="C8801" s="53" t="s">
        <v>4007</v>
      </c>
      <c r="D8801" s="44" t="s">
        <v>4410</v>
      </c>
      <c r="E8801" s="54"/>
      <c r="F8801" s="55"/>
      <c r="G8801" s="56">
        <v>31255</v>
      </c>
      <c r="H8801" s="57">
        <f t="shared" si="274"/>
        <v>36880.9</v>
      </c>
      <c r="I8801" s="58">
        <f t="shared" si="275"/>
        <v>0</v>
      </c>
      <c r="J8801" s="59"/>
      <c r="K8801" s="59" t="s">
        <v>4009</v>
      </c>
      <c r="L8801" s="60" t="s">
        <v>13984</v>
      </c>
      <c r="M8801" s="61"/>
      <c r="N8801" s="62"/>
      <c r="O8801" s="2"/>
    </row>
    <row r="8802" spans="1:15" s="12" customFormat="1" ht="12.75" customHeight="1" x14ac:dyDescent="0.2">
      <c r="A8802" s="64" t="s">
        <v>13985</v>
      </c>
      <c r="B8802" s="9" t="s">
        <v>13869</v>
      </c>
      <c r="C8802" s="53" t="s">
        <v>4007</v>
      </c>
      <c r="D8802" s="44" t="s">
        <v>4410</v>
      </c>
      <c r="E8802" s="54"/>
      <c r="F8802" s="55"/>
      <c r="G8802" s="56">
        <v>36</v>
      </c>
      <c r="H8802" s="57">
        <f t="shared" si="274"/>
        <v>42.48</v>
      </c>
      <c r="I8802" s="58">
        <f t="shared" si="275"/>
        <v>0</v>
      </c>
      <c r="J8802" s="59"/>
      <c r="K8802" s="59" t="s">
        <v>4009</v>
      </c>
      <c r="L8802" s="60" t="s">
        <v>4348</v>
      </c>
      <c r="M8802" s="61"/>
      <c r="N8802" s="62"/>
      <c r="O8802" s="2"/>
    </row>
    <row r="8803" spans="1:15" s="12" customFormat="1" ht="12.75" customHeight="1" x14ac:dyDescent="0.2">
      <c r="A8803" s="64" t="s">
        <v>13986</v>
      </c>
      <c r="B8803" s="9" t="s">
        <v>13869</v>
      </c>
      <c r="C8803" s="53" t="s">
        <v>4007</v>
      </c>
      <c r="D8803" s="44" t="s">
        <v>4410</v>
      </c>
      <c r="E8803" s="54"/>
      <c r="F8803" s="55"/>
      <c r="G8803" s="56">
        <v>32</v>
      </c>
      <c r="H8803" s="57">
        <f t="shared" si="274"/>
        <v>37.76</v>
      </c>
      <c r="I8803" s="58">
        <f t="shared" si="275"/>
        <v>0</v>
      </c>
      <c r="J8803" s="59"/>
      <c r="K8803" s="59" t="s">
        <v>4009</v>
      </c>
      <c r="L8803" s="60" t="s">
        <v>4348</v>
      </c>
      <c r="M8803" s="61"/>
      <c r="N8803" s="62"/>
      <c r="O8803" s="2"/>
    </row>
    <row r="8804" spans="1:15" s="12" customFormat="1" ht="12.75" customHeight="1" x14ac:dyDescent="0.2">
      <c r="A8804" s="64" t="s">
        <v>13987</v>
      </c>
      <c r="B8804" s="9" t="s">
        <v>46</v>
      </c>
      <c r="C8804" s="53" t="s">
        <v>4007</v>
      </c>
      <c r="D8804" s="44" t="s">
        <v>4410</v>
      </c>
      <c r="E8804" s="54"/>
      <c r="F8804" s="55"/>
      <c r="G8804" s="56">
        <v>103</v>
      </c>
      <c r="H8804" s="57">
        <f t="shared" si="274"/>
        <v>121.53999999999999</v>
      </c>
      <c r="I8804" s="58">
        <f t="shared" si="275"/>
        <v>0</v>
      </c>
      <c r="J8804" s="59"/>
      <c r="K8804" s="59" t="s">
        <v>4009</v>
      </c>
      <c r="L8804" s="60" t="s">
        <v>4029</v>
      </c>
      <c r="M8804" s="61"/>
      <c r="N8804" s="62"/>
      <c r="O8804" s="2"/>
    </row>
    <row r="8805" spans="1:15" s="12" customFormat="1" ht="12.75" customHeight="1" x14ac:dyDescent="0.2">
      <c r="A8805" s="64" t="s">
        <v>13988</v>
      </c>
      <c r="B8805" s="9" t="s">
        <v>13989</v>
      </c>
      <c r="C8805" s="53" t="s">
        <v>4007</v>
      </c>
      <c r="D8805" s="44" t="s">
        <v>4410</v>
      </c>
      <c r="E8805" s="54"/>
      <c r="F8805" s="55"/>
      <c r="G8805" s="56">
        <v>936</v>
      </c>
      <c r="H8805" s="57">
        <f t="shared" si="274"/>
        <v>1104.48</v>
      </c>
      <c r="I8805" s="58">
        <f t="shared" si="275"/>
        <v>0</v>
      </c>
      <c r="J8805" s="59"/>
      <c r="K8805" s="59" t="s">
        <v>4009</v>
      </c>
      <c r="L8805" s="60" t="s">
        <v>4029</v>
      </c>
      <c r="M8805" s="61"/>
      <c r="N8805" s="62"/>
      <c r="O8805" s="2"/>
    </row>
    <row r="8806" spans="1:15" s="12" customFormat="1" ht="12.75" customHeight="1" x14ac:dyDescent="0.2">
      <c r="A8806" s="64" t="s">
        <v>13990</v>
      </c>
      <c r="B8806" s="9" t="s">
        <v>13991</v>
      </c>
      <c r="C8806" s="53" t="s">
        <v>4007</v>
      </c>
      <c r="D8806" s="44" t="s">
        <v>4410</v>
      </c>
      <c r="E8806" s="54"/>
      <c r="F8806" s="55"/>
      <c r="G8806" s="56">
        <v>869</v>
      </c>
      <c r="H8806" s="57">
        <f t="shared" si="274"/>
        <v>1025.4199999999998</v>
      </c>
      <c r="I8806" s="58">
        <f t="shared" si="275"/>
        <v>0</v>
      </c>
      <c r="J8806" s="59"/>
      <c r="K8806" s="59" t="s">
        <v>4009</v>
      </c>
      <c r="L8806" s="60" t="s">
        <v>4029</v>
      </c>
      <c r="M8806" s="61"/>
      <c r="N8806" s="62"/>
      <c r="O8806" s="2"/>
    </row>
    <row r="8807" spans="1:15" s="12" customFormat="1" ht="12.75" customHeight="1" x14ac:dyDescent="0.2">
      <c r="A8807" s="64" t="s">
        <v>13992</v>
      </c>
      <c r="B8807" s="9" t="s">
        <v>13869</v>
      </c>
      <c r="C8807" s="53" t="s">
        <v>4007</v>
      </c>
      <c r="D8807" s="44" t="s">
        <v>4410</v>
      </c>
      <c r="E8807" s="54"/>
      <c r="F8807" s="55"/>
      <c r="G8807" s="56">
        <v>54</v>
      </c>
      <c r="H8807" s="57">
        <f t="shared" si="274"/>
        <v>63.72</v>
      </c>
      <c r="I8807" s="58">
        <f t="shared" si="275"/>
        <v>0</v>
      </c>
      <c r="J8807" s="59"/>
      <c r="K8807" s="59" t="s">
        <v>4009</v>
      </c>
      <c r="L8807" s="65">
        <v>6370</v>
      </c>
      <c r="M8807" s="61"/>
      <c r="N8807" s="62"/>
      <c r="O8807" s="2"/>
    </row>
    <row r="8808" spans="1:15" s="12" customFormat="1" ht="12.75" customHeight="1" x14ac:dyDescent="0.2">
      <c r="A8808" s="64" t="s">
        <v>13993</v>
      </c>
      <c r="B8808" s="9" t="s">
        <v>13869</v>
      </c>
      <c r="C8808" s="53" t="s">
        <v>4007</v>
      </c>
      <c r="D8808" s="44" t="s">
        <v>4410</v>
      </c>
      <c r="E8808" s="54"/>
      <c r="F8808" s="55"/>
      <c r="G8808" s="56">
        <v>99</v>
      </c>
      <c r="H8808" s="57">
        <f t="shared" si="274"/>
        <v>116.82</v>
      </c>
      <c r="I8808" s="58">
        <f t="shared" si="275"/>
        <v>0</v>
      </c>
      <c r="J8808" s="59"/>
      <c r="K8808" s="59" t="s">
        <v>4009</v>
      </c>
      <c r="L8808" s="60" t="s">
        <v>4029</v>
      </c>
      <c r="M8808" s="61"/>
      <c r="N8808" s="62"/>
      <c r="O8808" s="2"/>
    </row>
    <row r="8809" spans="1:15" s="12" customFormat="1" ht="12.75" customHeight="1" x14ac:dyDescent="0.2">
      <c r="A8809" s="64" t="s">
        <v>13994</v>
      </c>
      <c r="B8809" s="9" t="s">
        <v>62</v>
      </c>
      <c r="C8809" s="53" t="s">
        <v>4007</v>
      </c>
      <c r="D8809" s="44" t="s">
        <v>4410</v>
      </c>
      <c r="E8809" s="54"/>
      <c r="F8809" s="55"/>
      <c r="G8809" s="56">
        <v>6894</v>
      </c>
      <c r="H8809" s="57">
        <f t="shared" si="274"/>
        <v>8134.9199999999992</v>
      </c>
      <c r="I8809" s="58">
        <f t="shared" si="275"/>
        <v>0</v>
      </c>
      <c r="J8809" s="59"/>
      <c r="K8809" s="59" t="s">
        <v>4009</v>
      </c>
      <c r="L8809" s="65">
        <v>6370</v>
      </c>
      <c r="M8809" s="61"/>
      <c r="N8809" s="62"/>
      <c r="O8809" s="2"/>
    </row>
    <row r="8810" spans="1:15" s="12" customFormat="1" ht="12.75" customHeight="1" x14ac:dyDescent="0.2">
      <c r="A8810" s="64" t="s">
        <v>13995</v>
      </c>
      <c r="B8810" s="9" t="s">
        <v>13996</v>
      </c>
      <c r="C8810" s="53" t="s">
        <v>4007</v>
      </c>
      <c r="D8810" s="44" t="s">
        <v>4410</v>
      </c>
      <c r="E8810" s="54"/>
      <c r="F8810" s="55"/>
      <c r="G8810" s="56">
        <v>85</v>
      </c>
      <c r="H8810" s="57">
        <f t="shared" si="274"/>
        <v>100.3</v>
      </c>
      <c r="I8810" s="58">
        <f t="shared" si="275"/>
        <v>0</v>
      </c>
      <c r="J8810" s="59"/>
      <c r="K8810" s="59" t="s">
        <v>4009</v>
      </c>
      <c r="L8810" s="60" t="s">
        <v>13984</v>
      </c>
      <c r="M8810" s="61"/>
      <c r="N8810" s="62"/>
      <c r="O8810" s="2"/>
    </row>
    <row r="8811" spans="1:15" s="12" customFormat="1" ht="12.75" customHeight="1" x14ac:dyDescent="0.2">
      <c r="A8811" s="64" t="s">
        <v>13997</v>
      </c>
      <c r="B8811" s="9" t="s">
        <v>13998</v>
      </c>
      <c r="C8811" s="53" t="s">
        <v>4007</v>
      </c>
      <c r="D8811" s="44" t="s">
        <v>4410</v>
      </c>
      <c r="E8811" s="54"/>
      <c r="F8811" s="55"/>
      <c r="G8811" s="56">
        <v>1480</v>
      </c>
      <c r="H8811" s="57">
        <f t="shared" si="274"/>
        <v>1746.3999999999999</v>
      </c>
      <c r="I8811" s="58">
        <f t="shared" si="275"/>
        <v>0</v>
      </c>
      <c r="J8811" s="59"/>
      <c r="K8811" s="59" t="s">
        <v>4009</v>
      </c>
      <c r="L8811" s="60" t="s">
        <v>4348</v>
      </c>
      <c r="M8811" s="61"/>
      <c r="N8811" s="62"/>
    </row>
    <row r="8812" spans="1:15" s="12" customFormat="1" ht="12.75" customHeight="1" x14ac:dyDescent="0.2">
      <c r="A8812" s="64" t="s">
        <v>13999</v>
      </c>
      <c r="B8812" s="9" t="s">
        <v>12</v>
      </c>
      <c r="C8812" s="53" t="s">
        <v>4007</v>
      </c>
      <c r="D8812" s="44" t="s">
        <v>4410</v>
      </c>
      <c r="E8812" s="54"/>
      <c r="F8812" s="55"/>
      <c r="G8812" s="56">
        <v>88</v>
      </c>
      <c r="H8812" s="57">
        <f t="shared" si="274"/>
        <v>103.83999999999999</v>
      </c>
      <c r="I8812" s="58">
        <f t="shared" si="275"/>
        <v>0</v>
      </c>
      <c r="J8812" s="59"/>
      <c r="K8812" s="59" t="s">
        <v>4009</v>
      </c>
      <c r="L8812" s="65">
        <v>6370</v>
      </c>
      <c r="M8812" s="61"/>
      <c r="N8812" s="62"/>
    </row>
    <row r="8813" spans="1:15" s="12" customFormat="1" ht="12.75" customHeight="1" x14ac:dyDescent="0.2">
      <c r="A8813" s="64" t="s">
        <v>14000</v>
      </c>
      <c r="B8813" s="9" t="s">
        <v>14001</v>
      </c>
      <c r="C8813" s="53" t="s">
        <v>4007</v>
      </c>
      <c r="D8813" s="44" t="s">
        <v>4410</v>
      </c>
      <c r="E8813" s="54"/>
      <c r="F8813" s="55"/>
      <c r="G8813" s="56">
        <v>6187</v>
      </c>
      <c r="H8813" s="57">
        <f t="shared" si="274"/>
        <v>7300.66</v>
      </c>
      <c r="I8813" s="58">
        <f t="shared" si="275"/>
        <v>0</v>
      </c>
      <c r="J8813" s="59"/>
      <c r="K8813" s="59" t="s">
        <v>4009</v>
      </c>
      <c r="L8813" s="65">
        <v>6370</v>
      </c>
      <c r="M8813" s="61"/>
      <c r="N8813" s="62"/>
    </row>
    <row r="8814" spans="1:15" s="12" customFormat="1" ht="12.75" customHeight="1" x14ac:dyDescent="0.2">
      <c r="A8814" s="64" t="s">
        <v>14002</v>
      </c>
      <c r="B8814" s="9" t="s">
        <v>14003</v>
      </c>
      <c r="C8814" s="53" t="s">
        <v>4007</v>
      </c>
      <c r="D8814" s="44" t="s">
        <v>4410</v>
      </c>
      <c r="E8814" s="54"/>
      <c r="F8814" s="55"/>
      <c r="G8814" s="56">
        <v>5252</v>
      </c>
      <c r="H8814" s="57">
        <f t="shared" si="274"/>
        <v>6197.36</v>
      </c>
      <c r="I8814" s="58">
        <f t="shared" si="275"/>
        <v>0</v>
      </c>
      <c r="J8814" s="59"/>
      <c r="K8814" s="59" t="s">
        <v>4009</v>
      </c>
      <c r="L8814" s="65">
        <v>6370</v>
      </c>
      <c r="M8814" s="61"/>
      <c r="N8814" s="62"/>
    </row>
    <row r="8815" spans="1:15" s="12" customFormat="1" ht="12.75" customHeight="1" x14ac:dyDescent="0.2">
      <c r="A8815" s="64" t="s">
        <v>14004</v>
      </c>
      <c r="B8815" s="9" t="s">
        <v>14005</v>
      </c>
      <c r="C8815" s="53" t="s">
        <v>4007</v>
      </c>
      <c r="D8815" s="44" t="s">
        <v>4410</v>
      </c>
      <c r="E8815" s="54"/>
      <c r="F8815" s="55"/>
      <c r="G8815" s="56">
        <v>1694</v>
      </c>
      <c r="H8815" s="57">
        <f t="shared" si="274"/>
        <v>1998.9199999999998</v>
      </c>
      <c r="I8815" s="58">
        <f t="shared" si="275"/>
        <v>0</v>
      </c>
      <c r="J8815" s="59"/>
      <c r="K8815" s="59" t="s">
        <v>4009</v>
      </c>
      <c r="L8815" s="65">
        <v>6370</v>
      </c>
      <c r="M8815" s="61"/>
      <c r="N8815" s="62"/>
    </row>
    <row r="8816" spans="1:15" s="12" customFormat="1" ht="12.75" customHeight="1" x14ac:dyDescent="0.2">
      <c r="A8816" s="64" t="s">
        <v>14006</v>
      </c>
      <c r="B8816" s="9" t="s">
        <v>14007</v>
      </c>
      <c r="C8816" s="53" t="s">
        <v>4007</v>
      </c>
      <c r="D8816" s="44" t="s">
        <v>4410</v>
      </c>
      <c r="E8816" s="54"/>
      <c r="F8816" s="55"/>
      <c r="G8816" s="56">
        <v>1793</v>
      </c>
      <c r="H8816" s="57">
        <f t="shared" si="274"/>
        <v>2115.7399999999998</v>
      </c>
      <c r="I8816" s="58">
        <f t="shared" si="275"/>
        <v>0</v>
      </c>
      <c r="J8816" s="59"/>
      <c r="K8816" s="59" t="s">
        <v>4009</v>
      </c>
      <c r="L8816" s="65">
        <v>6370</v>
      </c>
      <c r="M8816" s="61"/>
      <c r="N8816" s="62"/>
    </row>
    <row r="8817" spans="1:83" s="12" customFormat="1" ht="12.75" customHeight="1" x14ac:dyDescent="0.2">
      <c r="A8817" s="78" t="s">
        <v>14008</v>
      </c>
      <c r="B8817" s="9" t="s">
        <v>15</v>
      </c>
      <c r="C8817" s="53" t="s">
        <v>4007</v>
      </c>
      <c r="D8817" s="44" t="s">
        <v>4319</v>
      </c>
      <c r="E8817" s="54"/>
      <c r="F8817" s="55"/>
      <c r="G8817" s="56">
        <v>585</v>
      </c>
      <c r="H8817" s="57">
        <f t="shared" si="274"/>
        <v>690.3</v>
      </c>
      <c r="I8817" s="58">
        <f t="shared" si="275"/>
        <v>0</v>
      </c>
      <c r="J8817" s="59"/>
      <c r="K8817" s="59" t="s">
        <v>4009</v>
      </c>
      <c r="L8817" s="60" t="s">
        <v>4029</v>
      </c>
      <c r="M8817" s="61"/>
      <c r="N8817" s="62"/>
    </row>
    <row r="8818" spans="1:83" s="11" customFormat="1" ht="12.75" customHeight="1" x14ac:dyDescent="0.2">
      <c r="A8818" s="78" t="s">
        <v>14009</v>
      </c>
      <c r="B8818" s="9" t="s">
        <v>15</v>
      </c>
      <c r="C8818" s="53" t="s">
        <v>4007</v>
      </c>
      <c r="D8818" s="44" t="s">
        <v>4319</v>
      </c>
      <c r="E8818" s="54"/>
      <c r="F8818" s="55"/>
      <c r="G8818" s="56">
        <v>861</v>
      </c>
      <c r="H8818" s="57">
        <f t="shared" si="274"/>
        <v>1015.9799999999999</v>
      </c>
      <c r="I8818" s="58">
        <f t="shared" si="275"/>
        <v>0</v>
      </c>
      <c r="J8818" s="59"/>
      <c r="K8818" s="59" t="s">
        <v>4009</v>
      </c>
      <c r="L8818" s="60" t="s">
        <v>4029</v>
      </c>
      <c r="M8818" s="61"/>
      <c r="N8818" s="6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  <c r="AR8818" s="12"/>
      <c r="AS8818" s="12"/>
      <c r="AT8818" s="12"/>
      <c r="AU8818" s="12"/>
      <c r="AV8818" s="12"/>
      <c r="AW8818" s="12"/>
      <c r="AX8818" s="12"/>
      <c r="AY8818" s="12"/>
      <c r="AZ8818" s="12"/>
      <c r="BA8818" s="12"/>
      <c r="BB8818" s="12"/>
      <c r="BC8818" s="12"/>
      <c r="BD8818" s="12"/>
      <c r="BE8818" s="12"/>
      <c r="BF8818" s="12"/>
      <c r="BG8818" s="12"/>
      <c r="BH8818" s="12"/>
      <c r="BI8818" s="12"/>
      <c r="BJ8818" s="12"/>
      <c r="BK8818" s="12"/>
      <c r="BL8818" s="12"/>
      <c r="BM8818" s="12"/>
      <c r="BN8818" s="12"/>
      <c r="BO8818" s="12"/>
      <c r="BP8818" s="12"/>
      <c r="BQ8818" s="12"/>
      <c r="BR8818" s="12"/>
      <c r="BS8818" s="12"/>
      <c r="BT8818" s="12"/>
      <c r="BU8818" s="12"/>
      <c r="BV8818" s="12"/>
      <c r="BW8818" s="12"/>
      <c r="BX8818" s="12"/>
      <c r="BY8818" s="12"/>
      <c r="BZ8818" s="12"/>
      <c r="CA8818" s="12"/>
      <c r="CB8818" s="12"/>
      <c r="CC8818" s="12"/>
      <c r="CD8818" s="12"/>
      <c r="CE8818" s="12"/>
    </row>
    <row r="8819" spans="1:83" s="12" customFormat="1" ht="12.75" customHeight="1" x14ac:dyDescent="0.2">
      <c r="A8819" s="51" t="s">
        <v>14010</v>
      </c>
      <c r="B8819" s="9" t="s">
        <v>4893</v>
      </c>
      <c r="C8819" s="53" t="s">
        <v>4007</v>
      </c>
      <c r="D8819" s="44" t="s">
        <v>4319</v>
      </c>
      <c r="E8819" s="54"/>
      <c r="F8819" s="55"/>
      <c r="G8819" s="56">
        <v>13905</v>
      </c>
      <c r="H8819" s="57">
        <f t="shared" si="274"/>
        <v>16407.899999999998</v>
      </c>
      <c r="I8819" s="58">
        <f t="shared" si="275"/>
        <v>0</v>
      </c>
      <c r="J8819" s="59"/>
      <c r="K8819" s="59" t="s">
        <v>4009</v>
      </c>
      <c r="L8819" s="79" t="s">
        <v>14011</v>
      </c>
      <c r="M8819" s="61"/>
      <c r="N8819" s="62"/>
    </row>
    <row r="8820" spans="1:83" s="12" customFormat="1" ht="12.75" customHeight="1" x14ac:dyDescent="0.2">
      <c r="A8820" s="51" t="s">
        <v>14012</v>
      </c>
      <c r="B8820" s="9" t="s">
        <v>14013</v>
      </c>
      <c r="C8820" s="53" t="s">
        <v>4007</v>
      </c>
      <c r="D8820" s="44" t="s">
        <v>4319</v>
      </c>
      <c r="E8820" s="54"/>
      <c r="F8820" s="55"/>
      <c r="G8820" s="56">
        <v>11900</v>
      </c>
      <c r="H8820" s="57">
        <f t="shared" si="274"/>
        <v>14042</v>
      </c>
      <c r="I8820" s="58">
        <f t="shared" si="275"/>
        <v>0</v>
      </c>
      <c r="J8820" s="59"/>
      <c r="K8820" s="59" t="s">
        <v>4009</v>
      </c>
      <c r="L8820" s="60"/>
      <c r="M8820" s="61"/>
      <c r="N8820" s="62"/>
    </row>
    <row r="8821" spans="1:83" s="12" customFormat="1" ht="12.75" customHeight="1" x14ac:dyDescent="0.2">
      <c r="A8821" s="51" t="s">
        <v>14014</v>
      </c>
      <c r="B8821" s="9" t="s">
        <v>14015</v>
      </c>
      <c r="C8821" s="53" t="s">
        <v>4007</v>
      </c>
      <c r="D8821" s="44" t="s">
        <v>4319</v>
      </c>
      <c r="E8821" s="54"/>
      <c r="F8821" s="55"/>
      <c r="G8821" s="56">
        <v>73720</v>
      </c>
      <c r="H8821" s="57">
        <f t="shared" si="274"/>
        <v>86989.599999999991</v>
      </c>
      <c r="I8821" s="58">
        <f t="shared" si="275"/>
        <v>0</v>
      </c>
      <c r="J8821" s="59"/>
      <c r="K8821" s="59" t="s">
        <v>4009</v>
      </c>
      <c r="L8821" s="60" t="s">
        <v>4348</v>
      </c>
      <c r="M8821" s="61"/>
      <c r="N8821" s="62"/>
    </row>
    <row r="8822" spans="1:83" s="12" customFormat="1" ht="12.75" customHeight="1" x14ac:dyDescent="0.2">
      <c r="A8822" s="51" t="s">
        <v>14016</v>
      </c>
      <c r="B8822" s="9" t="s">
        <v>13869</v>
      </c>
      <c r="C8822" s="53" t="s">
        <v>4007</v>
      </c>
      <c r="D8822" s="44" t="s">
        <v>4319</v>
      </c>
      <c r="E8822" s="54"/>
      <c r="F8822" s="55"/>
      <c r="G8822" s="56">
        <v>63</v>
      </c>
      <c r="H8822" s="57">
        <f t="shared" si="274"/>
        <v>74.339999999999989</v>
      </c>
      <c r="I8822" s="58">
        <f t="shared" si="275"/>
        <v>0</v>
      </c>
      <c r="J8822" s="59"/>
      <c r="K8822" s="59" t="s">
        <v>4009</v>
      </c>
      <c r="L8822" s="60" t="s">
        <v>4348</v>
      </c>
      <c r="M8822" s="61"/>
      <c r="N8822" s="62"/>
    </row>
    <row r="8823" spans="1:83" s="12" customFormat="1" ht="12.75" customHeight="1" x14ac:dyDescent="0.2">
      <c r="A8823" s="51" t="s">
        <v>14017</v>
      </c>
      <c r="B8823" s="9" t="s">
        <v>12221</v>
      </c>
      <c r="C8823" s="53" t="s">
        <v>4007</v>
      </c>
      <c r="D8823" s="44" t="s">
        <v>4319</v>
      </c>
      <c r="E8823" s="54"/>
      <c r="F8823" s="55"/>
      <c r="G8823" s="56">
        <v>610</v>
      </c>
      <c r="H8823" s="57">
        <f t="shared" si="274"/>
        <v>719.8</v>
      </c>
      <c r="I8823" s="58">
        <f t="shared" si="275"/>
        <v>0</v>
      </c>
      <c r="J8823" s="59"/>
      <c r="K8823" s="59" t="s">
        <v>4009</v>
      </c>
      <c r="L8823" s="60" t="s">
        <v>4029</v>
      </c>
      <c r="M8823" s="61"/>
      <c r="N8823" s="62"/>
    </row>
    <row r="8824" spans="1:83" s="12" customFormat="1" ht="12.75" customHeight="1" x14ac:dyDescent="0.2">
      <c r="A8824" s="51" t="s">
        <v>14018</v>
      </c>
      <c r="B8824" s="9" t="s">
        <v>14019</v>
      </c>
      <c r="C8824" s="53" t="s">
        <v>4007</v>
      </c>
      <c r="D8824" s="44" t="s">
        <v>4319</v>
      </c>
      <c r="E8824" s="54"/>
      <c r="F8824" s="55"/>
      <c r="G8824" s="56">
        <v>4299</v>
      </c>
      <c r="H8824" s="57">
        <f t="shared" si="274"/>
        <v>5072.82</v>
      </c>
      <c r="I8824" s="58">
        <f t="shared" si="275"/>
        <v>0</v>
      </c>
      <c r="J8824" s="59"/>
      <c r="K8824" s="59" t="s">
        <v>4009</v>
      </c>
      <c r="L8824" s="65">
        <v>6370</v>
      </c>
      <c r="M8824" s="61"/>
      <c r="N8824" s="62"/>
    </row>
    <row r="8825" spans="1:83" s="12" customFormat="1" ht="12.75" customHeight="1" x14ac:dyDescent="0.2">
      <c r="A8825" s="51" t="s">
        <v>14020</v>
      </c>
      <c r="B8825" s="9" t="s">
        <v>14021</v>
      </c>
      <c r="C8825" s="53" t="s">
        <v>4007</v>
      </c>
      <c r="D8825" s="44" t="s">
        <v>4319</v>
      </c>
      <c r="E8825" s="54"/>
      <c r="F8825" s="55"/>
      <c r="G8825" s="56">
        <v>361</v>
      </c>
      <c r="H8825" s="57">
        <f t="shared" si="274"/>
        <v>425.97999999999996</v>
      </c>
      <c r="I8825" s="58">
        <f t="shared" si="275"/>
        <v>0</v>
      </c>
      <c r="J8825" s="59"/>
      <c r="K8825" s="59" t="s">
        <v>4009</v>
      </c>
      <c r="L8825" s="65">
        <v>6370</v>
      </c>
      <c r="M8825" s="61"/>
      <c r="N8825" s="62"/>
    </row>
    <row r="8826" spans="1:83" s="12" customFormat="1" ht="12.75" customHeight="1" x14ac:dyDescent="0.2">
      <c r="A8826" s="51" t="s">
        <v>14022</v>
      </c>
      <c r="B8826" s="9" t="s">
        <v>14023</v>
      </c>
      <c r="C8826" s="53" t="s">
        <v>4007</v>
      </c>
      <c r="D8826" s="44" t="s">
        <v>4319</v>
      </c>
      <c r="E8826" s="54"/>
      <c r="F8826" s="55"/>
      <c r="G8826" s="56">
        <v>3780</v>
      </c>
      <c r="H8826" s="57">
        <f t="shared" si="274"/>
        <v>4460.3999999999996</v>
      </c>
      <c r="I8826" s="58">
        <f t="shared" si="275"/>
        <v>0</v>
      </c>
      <c r="J8826" s="59"/>
      <c r="K8826" s="59" t="s">
        <v>4009</v>
      </c>
      <c r="L8826" s="60" t="s">
        <v>4348</v>
      </c>
      <c r="M8826" s="61"/>
      <c r="N8826" s="62"/>
    </row>
    <row r="8827" spans="1:83" s="12" customFormat="1" ht="12.75" customHeight="1" x14ac:dyDescent="0.2">
      <c r="A8827" s="51" t="s">
        <v>14024</v>
      </c>
      <c r="B8827" s="9" t="s">
        <v>14025</v>
      </c>
      <c r="C8827" s="53" t="s">
        <v>4007</v>
      </c>
      <c r="D8827" s="44" t="s">
        <v>4319</v>
      </c>
      <c r="E8827" s="54"/>
      <c r="F8827" s="55"/>
      <c r="G8827" s="56">
        <v>1576</v>
      </c>
      <c r="H8827" s="57">
        <f t="shared" si="274"/>
        <v>1859.6799999999998</v>
      </c>
      <c r="I8827" s="58">
        <f t="shared" si="275"/>
        <v>0</v>
      </c>
      <c r="J8827" s="59"/>
      <c r="K8827" s="59" t="s">
        <v>4009</v>
      </c>
      <c r="L8827" s="60" t="s">
        <v>4348</v>
      </c>
      <c r="M8827" s="61"/>
      <c r="N8827" s="62"/>
    </row>
    <row r="8828" spans="1:83" s="12" customFormat="1" ht="12.75" customHeight="1" x14ac:dyDescent="0.2">
      <c r="A8828" s="51" t="s">
        <v>14026</v>
      </c>
      <c r="B8828" s="9" t="s">
        <v>21</v>
      </c>
      <c r="C8828" s="53" t="s">
        <v>4007</v>
      </c>
      <c r="D8828" s="44" t="s">
        <v>4319</v>
      </c>
      <c r="E8828" s="54"/>
      <c r="F8828" s="55"/>
      <c r="G8828" s="56">
        <v>461</v>
      </c>
      <c r="H8828" s="57">
        <f t="shared" si="274"/>
        <v>543.98</v>
      </c>
      <c r="I8828" s="58">
        <f t="shared" si="275"/>
        <v>0</v>
      </c>
      <c r="J8828" s="59"/>
      <c r="K8828" s="59" t="s">
        <v>4009</v>
      </c>
      <c r="L8828" s="60" t="s">
        <v>4029</v>
      </c>
      <c r="M8828" s="61"/>
      <c r="N8828" s="62"/>
    </row>
    <row r="8829" spans="1:83" s="12" customFormat="1" ht="12.75" customHeight="1" x14ac:dyDescent="0.2">
      <c r="A8829" s="51" t="s">
        <v>14027</v>
      </c>
      <c r="B8829" s="9" t="s">
        <v>310</v>
      </c>
      <c r="C8829" s="53" t="s">
        <v>4007</v>
      </c>
      <c r="D8829" s="44" t="s">
        <v>4319</v>
      </c>
      <c r="E8829" s="54"/>
      <c r="F8829" s="55"/>
      <c r="G8829" s="56">
        <v>56</v>
      </c>
      <c r="H8829" s="57">
        <f t="shared" si="274"/>
        <v>66.08</v>
      </c>
      <c r="I8829" s="58">
        <f t="shared" si="275"/>
        <v>0</v>
      </c>
      <c r="J8829" s="59"/>
      <c r="K8829" s="59" t="s">
        <v>4009</v>
      </c>
      <c r="L8829" s="60" t="s">
        <v>4348</v>
      </c>
      <c r="M8829" s="61"/>
      <c r="N8829" s="62"/>
    </row>
    <row r="8830" spans="1:83" s="12" customFormat="1" ht="12.75" customHeight="1" x14ac:dyDescent="0.2">
      <c r="A8830" s="51" t="s">
        <v>14028</v>
      </c>
      <c r="B8830" s="9" t="s">
        <v>14029</v>
      </c>
      <c r="C8830" s="53" t="s">
        <v>4007</v>
      </c>
      <c r="D8830" s="44" t="s">
        <v>4319</v>
      </c>
      <c r="E8830" s="54"/>
      <c r="F8830" s="55"/>
      <c r="G8830" s="56">
        <v>4783</v>
      </c>
      <c r="H8830" s="57">
        <f t="shared" si="274"/>
        <v>5643.94</v>
      </c>
      <c r="I8830" s="58">
        <f t="shared" si="275"/>
        <v>0</v>
      </c>
      <c r="J8830" s="59"/>
      <c r="K8830" s="59" t="s">
        <v>4009</v>
      </c>
      <c r="L8830" s="60" t="s">
        <v>4348</v>
      </c>
      <c r="M8830" s="61"/>
      <c r="N8830" s="62"/>
    </row>
    <row r="8831" spans="1:83" s="12" customFormat="1" ht="12.75" customHeight="1" x14ac:dyDescent="0.2">
      <c r="A8831" s="51" t="s">
        <v>14030</v>
      </c>
      <c r="B8831" s="9" t="s">
        <v>14031</v>
      </c>
      <c r="C8831" s="53" t="s">
        <v>4007</v>
      </c>
      <c r="D8831" s="44" t="s">
        <v>4319</v>
      </c>
      <c r="E8831" s="54"/>
      <c r="F8831" s="55"/>
      <c r="G8831" s="56">
        <v>4804</v>
      </c>
      <c r="H8831" s="57">
        <f t="shared" si="274"/>
        <v>5668.7199999999993</v>
      </c>
      <c r="I8831" s="58">
        <f t="shared" si="275"/>
        <v>0</v>
      </c>
      <c r="J8831" s="59"/>
      <c r="K8831" s="59" t="s">
        <v>4009</v>
      </c>
      <c r="L8831" s="60" t="s">
        <v>4348</v>
      </c>
      <c r="M8831" s="61"/>
      <c r="N8831" s="62"/>
    </row>
    <row r="8832" spans="1:83" s="12" customFormat="1" ht="12.75" customHeight="1" x14ac:dyDescent="0.2">
      <c r="A8832" s="51" t="s">
        <v>14032</v>
      </c>
      <c r="B8832" s="9" t="s">
        <v>14033</v>
      </c>
      <c r="C8832" s="53" t="s">
        <v>4007</v>
      </c>
      <c r="D8832" s="44" t="s">
        <v>4319</v>
      </c>
      <c r="E8832" s="54"/>
      <c r="F8832" s="55"/>
      <c r="G8832" s="56">
        <v>15240</v>
      </c>
      <c r="H8832" s="57">
        <f t="shared" si="274"/>
        <v>17983.2</v>
      </c>
      <c r="I8832" s="58">
        <f t="shared" si="275"/>
        <v>0</v>
      </c>
      <c r="J8832" s="59"/>
      <c r="K8832" s="59" t="s">
        <v>4009</v>
      </c>
      <c r="L8832" s="65">
        <v>6370</v>
      </c>
      <c r="M8832" s="61"/>
      <c r="N8832" s="62"/>
    </row>
    <row r="8833" spans="1:14" s="12" customFormat="1" ht="12.75" customHeight="1" x14ac:dyDescent="0.2">
      <c r="A8833" s="51" t="s">
        <v>14034</v>
      </c>
      <c r="B8833" s="9" t="s">
        <v>14035</v>
      </c>
      <c r="C8833" s="53" t="s">
        <v>4007</v>
      </c>
      <c r="D8833" s="44" t="s">
        <v>4319</v>
      </c>
      <c r="E8833" s="54"/>
      <c r="F8833" s="55"/>
      <c r="G8833" s="56">
        <v>16610</v>
      </c>
      <c r="H8833" s="57">
        <f t="shared" si="274"/>
        <v>19599.8</v>
      </c>
      <c r="I8833" s="58">
        <f t="shared" si="275"/>
        <v>0</v>
      </c>
      <c r="J8833" s="59"/>
      <c r="K8833" s="59" t="s">
        <v>4009</v>
      </c>
      <c r="L8833" s="65">
        <v>6370</v>
      </c>
      <c r="M8833" s="61"/>
      <c r="N8833" s="62"/>
    </row>
    <row r="8834" spans="1:14" s="12" customFormat="1" ht="12.75" customHeight="1" x14ac:dyDescent="0.2">
      <c r="A8834" s="51" t="s">
        <v>14036</v>
      </c>
      <c r="B8834" s="9" t="s">
        <v>14037</v>
      </c>
      <c r="C8834" s="53" t="s">
        <v>4007</v>
      </c>
      <c r="D8834" s="44" t="s">
        <v>4319</v>
      </c>
      <c r="E8834" s="54"/>
      <c r="F8834" s="55"/>
      <c r="G8834" s="56">
        <v>61</v>
      </c>
      <c r="H8834" s="57">
        <f t="shared" si="274"/>
        <v>71.97999999999999</v>
      </c>
      <c r="I8834" s="58">
        <f t="shared" si="275"/>
        <v>0</v>
      </c>
      <c r="J8834" s="59"/>
      <c r="K8834" s="59" t="s">
        <v>4009</v>
      </c>
      <c r="L8834" s="60" t="s">
        <v>4348</v>
      </c>
      <c r="M8834" s="61"/>
      <c r="N8834" s="62"/>
    </row>
    <row r="8835" spans="1:14" s="12" customFormat="1" ht="12.75" customHeight="1" x14ac:dyDescent="0.2">
      <c r="A8835" s="51" t="s">
        <v>14038</v>
      </c>
      <c r="B8835" s="9" t="s">
        <v>14039</v>
      </c>
      <c r="C8835" s="53" t="s">
        <v>4007</v>
      </c>
      <c r="D8835" s="44" t="s">
        <v>4319</v>
      </c>
      <c r="E8835" s="54"/>
      <c r="F8835" s="55"/>
      <c r="G8835" s="56">
        <v>61</v>
      </c>
      <c r="H8835" s="57">
        <f t="shared" si="274"/>
        <v>71.97999999999999</v>
      </c>
      <c r="I8835" s="58">
        <f t="shared" si="275"/>
        <v>0</v>
      </c>
      <c r="J8835" s="59"/>
      <c r="K8835" s="59" t="s">
        <v>4009</v>
      </c>
      <c r="L8835" s="60" t="s">
        <v>4348</v>
      </c>
      <c r="M8835" s="61"/>
      <c r="N8835" s="62"/>
    </row>
    <row r="8836" spans="1:14" s="12" customFormat="1" ht="12.75" customHeight="1" x14ac:dyDescent="0.2">
      <c r="A8836" s="51" t="s">
        <v>14040</v>
      </c>
      <c r="B8836" s="9" t="s">
        <v>14041</v>
      </c>
      <c r="C8836" s="53" t="s">
        <v>4007</v>
      </c>
      <c r="D8836" s="44" t="s">
        <v>4319</v>
      </c>
      <c r="E8836" s="54"/>
      <c r="F8836" s="55"/>
      <c r="G8836" s="56">
        <v>4101</v>
      </c>
      <c r="H8836" s="57">
        <f t="shared" si="274"/>
        <v>4839.1799999999994</v>
      </c>
      <c r="I8836" s="58">
        <f t="shared" si="275"/>
        <v>0</v>
      </c>
      <c r="J8836" s="59"/>
      <c r="K8836" s="59" t="s">
        <v>4009</v>
      </c>
      <c r="L8836" s="60" t="s">
        <v>4029</v>
      </c>
      <c r="M8836" s="61"/>
      <c r="N8836" s="62"/>
    </row>
    <row r="8837" spans="1:14" s="12" customFormat="1" ht="12.75" customHeight="1" x14ac:dyDescent="0.2">
      <c r="A8837" s="51" t="s">
        <v>14042</v>
      </c>
      <c r="B8837" s="9" t="s">
        <v>14043</v>
      </c>
      <c r="C8837" s="53" t="s">
        <v>4007</v>
      </c>
      <c r="D8837" s="44" t="s">
        <v>4319</v>
      </c>
      <c r="E8837" s="54"/>
      <c r="F8837" s="55"/>
      <c r="G8837" s="56">
        <v>134</v>
      </c>
      <c r="H8837" s="57">
        <f t="shared" si="274"/>
        <v>158.12</v>
      </c>
      <c r="I8837" s="58">
        <f t="shared" si="275"/>
        <v>0</v>
      </c>
      <c r="J8837" s="59"/>
      <c r="K8837" s="59" t="s">
        <v>4009</v>
      </c>
      <c r="L8837" s="60" t="s">
        <v>4348</v>
      </c>
      <c r="M8837" s="61"/>
      <c r="N8837" s="62"/>
    </row>
    <row r="8838" spans="1:14" s="12" customFormat="1" ht="12.75" customHeight="1" x14ac:dyDescent="0.2">
      <c r="A8838" s="51" t="s">
        <v>14044</v>
      </c>
      <c r="B8838" s="9" t="s">
        <v>14045</v>
      </c>
      <c r="C8838" s="53" t="s">
        <v>4007</v>
      </c>
      <c r="D8838" s="44" t="s">
        <v>4319</v>
      </c>
      <c r="E8838" s="54"/>
      <c r="F8838" s="55"/>
      <c r="G8838" s="56">
        <v>437</v>
      </c>
      <c r="H8838" s="57">
        <f t="shared" si="274"/>
        <v>515.66</v>
      </c>
      <c r="I8838" s="58">
        <f t="shared" si="275"/>
        <v>0</v>
      </c>
      <c r="J8838" s="59"/>
      <c r="K8838" s="59" t="s">
        <v>4009</v>
      </c>
      <c r="L8838" s="60" t="s">
        <v>4029</v>
      </c>
      <c r="M8838" s="61"/>
      <c r="N8838" s="62"/>
    </row>
    <row r="8839" spans="1:14" s="12" customFormat="1" ht="12.75" customHeight="1" x14ac:dyDescent="0.2">
      <c r="A8839" s="51" t="s">
        <v>14046</v>
      </c>
      <c r="B8839" s="9" t="s">
        <v>14041</v>
      </c>
      <c r="C8839" s="53" t="s">
        <v>4007</v>
      </c>
      <c r="D8839" s="44" t="s">
        <v>4319</v>
      </c>
      <c r="E8839" s="54"/>
      <c r="F8839" s="55"/>
      <c r="G8839" s="56">
        <v>3562</v>
      </c>
      <c r="H8839" s="57">
        <f t="shared" si="274"/>
        <v>4203.16</v>
      </c>
      <c r="I8839" s="58">
        <f t="shared" si="275"/>
        <v>0</v>
      </c>
      <c r="J8839" s="59"/>
      <c r="K8839" s="59" t="s">
        <v>4009</v>
      </c>
      <c r="L8839" s="60" t="s">
        <v>4029</v>
      </c>
      <c r="M8839" s="61"/>
      <c r="N8839" s="62"/>
    </row>
    <row r="8840" spans="1:14" s="12" customFormat="1" ht="12.75" customHeight="1" x14ac:dyDescent="0.2">
      <c r="A8840" s="99" t="s">
        <v>14047</v>
      </c>
      <c r="B8840" s="9" t="s">
        <v>14048</v>
      </c>
      <c r="C8840" s="53" t="s">
        <v>4007</v>
      </c>
      <c r="D8840" s="44" t="s">
        <v>4319</v>
      </c>
      <c r="E8840" s="54"/>
      <c r="F8840" s="55"/>
      <c r="G8840" s="56">
        <v>37</v>
      </c>
      <c r="H8840" s="57">
        <f t="shared" ref="H8840:H8903" si="276">G8840*1.18</f>
        <v>43.66</v>
      </c>
      <c r="I8840" s="58">
        <f t="shared" ref="I8840:I8903" si="277">H8840*F8840</f>
        <v>0</v>
      </c>
      <c r="J8840" s="59" t="s">
        <v>4287</v>
      </c>
      <c r="K8840" s="59" t="s">
        <v>4009</v>
      </c>
      <c r="L8840" s="60" t="s">
        <v>4348</v>
      </c>
      <c r="M8840" s="61"/>
      <c r="N8840" s="62"/>
    </row>
    <row r="8841" spans="1:14" s="12" customFormat="1" ht="12.75" customHeight="1" x14ac:dyDescent="0.2">
      <c r="A8841" s="51" t="s">
        <v>14049</v>
      </c>
      <c r="B8841" s="9" t="s">
        <v>13869</v>
      </c>
      <c r="C8841" s="53" t="s">
        <v>4007</v>
      </c>
      <c r="D8841" s="44" t="s">
        <v>4319</v>
      </c>
      <c r="E8841" s="54"/>
      <c r="F8841" s="55"/>
      <c r="G8841" s="56">
        <v>98</v>
      </c>
      <c r="H8841" s="57">
        <f t="shared" si="276"/>
        <v>115.64</v>
      </c>
      <c r="I8841" s="58">
        <f t="shared" si="277"/>
        <v>0</v>
      </c>
      <c r="J8841" s="59"/>
      <c r="K8841" s="59" t="s">
        <v>4009</v>
      </c>
      <c r="L8841" s="60" t="s">
        <v>4348</v>
      </c>
      <c r="M8841" s="61"/>
      <c r="N8841" s="62"/>
    </row>
    <row r="8842" spans="1:14" s="12" customFormat="1" ht="12.75" customHeight="1" x14ac:dyDescent="0.2">
      <c r="A8842" s="51" t="s">
        <v>14050</v>
      </c>
      <c r="B8842" s="9" t="s">
        <v>12219</v>
      </c>
      <c r="C8842" s="53" t="s">
        <v>4007</v>
      </c>
      <c r="D8842" s="44" t="s">
        <v>4319</v>
      </c>
      <c r="E8842" s="54"/>
      <c r="F8842" s="55"/>
      <c r="G8842" s="56">
        <v>16195</v>
      </c>
      <c r="H8842" s="57">
        <f t="shared" si="276"/>
        <v>19110.099999999999</v>
      </c>
      <c r="I8842" s="58">
        <f t="shared" si="277"/>
        <v>0</v>
      </c>
      <c r="J8842" s="59"/>
      <c r="K8842" s="59" t="s">
        <v>4009</v>
      </c>
      <c r="L8842" s="60" t="s">
        <v>4348</v>
      </c>
      <c r="M8842" s="61"/>
      <c r="N8842" s="62"/>
    </row>
    <row r="8843" spans="1:14" s="12" customFormat="1" ht="12.75" customHeight="1" x14ac:dyDescent="0.2">
      <c r="A8843" s="51" t="s">
        <v>14051</v>
      </c>
      <c r="B8843" s="9" t="s">
        <v>4740</v>
      </c>
      <c r="C8843" s="53" t="s">
        <v>4007</v>
      </c>
      <c r="D8843" s="44" t="s">
        <v>4319</v>
      </c>
      <c r="E8843" s="54"/>
      <c r="F8843" s="55"/>
      <c r="G8843" s="56">
        <v>715</v>
      </c>
      <c r="H8843" s="57">
        <f t="shared" si="276"/>
        <v>843.69999999999993</v>
      </c>
      <c r="I8843" s="58">
        <f t="shared" si="277"/>
        <v>0</v>
      </c>
      <c r="J8843" s="59"/>
      <c r="K8843" s="59" t="s">
        <v>4009</v>
      </c>
      <c r="L8843" s="60" t="s">
        <v>4348</v>
      </c>
      <c r="M8843" s="61"/>
      <c r="N8843" s="62"/>
    </row>
    <row r="8844" spans="1:14" s="12" customFormat="1" ht="12.75" customHeight="1" x14ac:dyDescent="0.2">
      <c r="A8844" s="51" t="s">
        <v>14052</v>
      </c>
      <c r="B8844" s="9" t="s">
        <v>12077</v>
      </c>
      <c r="C8844" s="53" t="s">
        <v>4007</v>
      </c>
      <c r="D8844" s="44" t="s">
        <v>4319</v>
      </c>
      <c r="E8844" s="54"/>
      <c r="F8844" s="55"/>
      <c r="G8844" s="56">
        <v>21870</v>
      </c>
      <c r="H8844" s="57">
        <f t="shared" si="276"/>
        <v>25806.6</v>
      </c>
      <c r="I8844" s="58">
        <f t="shared" si="277"/>
        <v>0</v>
      </c>
      <c r="J8844" s="59"/>
      <c r="K8844" s="59" t="s">
        <v>4009</v>
      </c>
      <c r="L8844" s="60" t="s">
        <v>4348</v>
      </c>
      <c r="M8844" s="61"/>
      <c r="N8844" s="62"/>
    </row>
    <row r="8845" spans="1:14" s="12" customFormat="1" ht="12.75" customHeight="1" x14ac:dyDescent="0.2">
      <c r="A8845" s="51" t="s">
        <v>14053</v>
      </c>
      <c r="B8845" s="9" t="s">
        <v>14054</v>
      </c>
      <c r="C8845" s="53" t="s">
        <v>4007</v>
      </c>
      <c r="D8845" s="44" t="s">
        <v>4319</v>
      </c>
      <c r="E8845" s="54"/>
      <c r="F8845" s="55"/>
      <c r="G8845" s="56">
        <v>138</v>
      </c>
      <c r="H8845" s="57">
        <f t="shared" si="276"/>
        <v>162.84</v>
      </c>
      <c r="I8845" s="58">
        <f t="shared" si="277"/>
        <v>0</v>
      </c>
      <c r="J8845" s="59"/>
      <c r="K8845" s="59" t="s">
        <v>4009</v>
      </c>
      <c r="L8845" s="60" t="s">
        <v>4348</v>
      </c>
      <c r="M8845" s="61"/>
      <c r="N8845" s="62"/>
    </row>
    <row r="8846" spans="1:14" s="12" customFormat="1" ht="12.75" customHeight="1" x14ac:dyDescent="0.2">
      <c r="A8846" s="51" t="s">
        <v>14055</v>
      </c>
      <c r="B8846" s="9" t="s">
        <v>941</v>
      </c>
      <c r="C8846" s="53" t="s">
        <v>4007</v>
      </c>
      <c r="D8846" s="44" t="s">
        <v>4319</v>
      </c>
      <c r="E8846" s="54"/>
      <c r="F8846" s="55"/>
      <c r="G8846" s="56">
        <v>6600</v>
      </c>
      <c r="H8846" s="57">
        <f t="shared" si="276"/>
        <v>7788</v>
      </c>
      <c r="I8846" s="58">
        <f t="shared" si="277"/>
        <v>0</v>
      </c>
      <c r="J8846" s="59"/>
      <c r="K8846" s="59" t="s">
        <v>4009</v>
      </c>
      <c r="L8846" s="65">
        <v>6370</v>
      </c>
      <c r="M8846" s="61"/>
      <c r="N8846" s="62"/>
    </row>
    <row r="8847" spans="1:14" s="12" customFormat="1" ht="12.75" customHeight="1" x14ac:dyDescent="0.2">
      <c r="A8847" s="51" t="s">
        <v>14056</v>
      </c>
      <c r="B8847" s="9" t="s">
        <v>14057</v>
      </c>
      <c r="C8847" s="53" t="s">
        <v>4007</v>
      </c>
      <c r="D8847" s="44" t="s">
        <v>4319</v>
      </c>
      <c r="E8847" s="54"/>
      <c r="F8847" s="55"/>
      <c r="G8847" s="56">
        <v>2024</v>
      </c>
      <c r="H8847" s="57">
        <f t="shared" si="276"/>
        <v>2388.3199999999997</v>
      </c>
      <c r="I8847" s="58">
        <f t="shared" si="277"/>
        <v>0</v>
      </c>
      <c r="J8847" s="59"/>
      <c r="K8847" s="59" t="s">
        <v>4009</v>
      </c>
      <c r="L8847" s="60" t="s">
        <v>4029</v>
      </c>
      <c r="M8847" s="61"/>
      <c r="N8847" s="62"/>
    </row>
    <row r="8848" spans="1:14" s="12" customFormat="1" ht="12.75" customHeight="1" x14ac:dyDescent="0.2">
      <c r="A8848" s="51" t="s">
        <v>14058</v>
      </c>
      <c r="B8848" s="9" t="s">
        <v>14059</v>
      </c>
      <c r="C8848" s="53" t="s">
        <v>4007</v>
      </c>
      <c r="D8848" s="44" t="s">
        <v>4319</v>
      </c>
      <c r="E8848" s="54"/>
      <c r="F8848" s="55"/>
      <c r="G8848" s="56">
        <v>35</v>
      </c>
      <c r="H8848" s="57">
        <f t="shared" si="276"/>
        <v>41.3</v>
      </c>
      <c r="I8848" s="58">
        <f t="shared" si="277"/>
        <v>0</v>
      </c>
      <c r="J8848" s="59"/>
      <c r="K8848" s="59" t="s">
        <v>4009</v>
      </c>
      <c r="L8848" s="60" t="s">
        <v>4348</v>
      </c>
      <c r="M8848" s="61"/>
      <c r="N8848" s="62"/>
    </row>
    <row r="8849" spans="1:14" s="12" customFormat="1" ht="12.75" customHeight="1" x14ac:dyDescent="0.2">
      <c r="A8849" s="51" t="s">
        <v>14060</v>
      </c>
      <c r="B8849" s="9" t="s">
        <v>14061</v>
      </c>
      <c r="C8849" s="53" t="s">
        <v>4007</v>
      </c>
      <c r="D8849" s="44" t="s">
        <v>4319</v>
      </c>
      <c r="E8849" s="54"/>
      <c r="F8849" s="55"/>
      <c r="G8849" s="56">
        <v>1740</v>
      </c>
      <c r="H8849" s="57">
        <f t="shared" si="276"/>
        <v>2053.1999999999998</v>
      </c>
      <c r="I8849" s="58">
        <f t="shared" si="277"/>
        <v>0</v>
      </c>
      <c r="J8849" s="59"/>
      <c r="K8849" s="59" t="s">
        <v>4009</v>
      </c>
      <c r="L8849" s="60" t="s">
        <v>4029</v>
      </c>
      <c r="M8849" s="61"/>
      <c r="N8849" s="62"/>
    </row>
    <row r="8850" spans="1:14" s="12" customFormat="1" ht="12.75" customHeight="1" x14ac:dyDescent="0.2">
      <c r="A8850" s="51" t="s">
        <v>14062</v>
      </c>
      <c r="B8850" s="9" t="s">
        <v>14063</v>
      </c>
      <c r="C8850" s="53" t="s">
        <v>4007</v>
      </c>
      <c r="D8850" s="44" t="s">
        <v>4319</v>
      </c>
      <c r="E8850" s="54"/>
      <c r="F8850" s="55"/>
      <c r="G8850" s="56">
        <v>2805</v>
      </c>
      <c r="H8850" s="57">
        <f t="shared" si="276"/>
        <v>3309.8999999999996</v>
      </c>
      <c r="I8850" s="58">
        <f t="shared" si="277"/>
        <v>0</v>
      </c>
      <c r="J8850" s="59"/>
      <c r="K8850" s="59" t="s">
        <v>4009</v>
      </c>
      <c r="L8850" s="60" t="s">
        <v>4029</v>
      </c>
      <c r="M8850" s="61"/>
      <c r="N8850" s="62"/>
    </row>
    <row r="8851" spans="1:14" s="12" customFormat="1" ht="12.75" customHeight="1" x14ac:dyDescent="0.2">
      <c r="A8851" s="51" t="s">
        <v>14064</v>
      </c>
      <c r="B8851" s="9" t="s">
        <v>12091</v>
      </c>
      <c r="C8851" s="53" t="s">
        <v>4007</v>
      </c>
      <c r="D8851" s="44" t="s">
        <v>4319</v>
      </c>
      <c r="E8851" s="54"/>
      <c r="F8851" s="55"/>
      <c r="G8851" s="56">
        <v>2040</v>
      </c>
      <c r="H8851" s="57">
        <f t="shared" si="276"/>
        <v>2407.1999999999998</v>
      </c>
      <c r="I8851" s="58">
        <f t="shared" si="277"/>
        <v>0</v>
      </c>
      <c r="J8851" s="59"/>
      <c r="K8851" s="59" t="s">
        <v>4009</v>
      </c>
      <c r="L8851" s="73" t="s">
        <v>14065</v>
      </c>
      <c r="M8851" s="61"/>
      <c r="N8851" s="62"/>
    </row>
    <row r="8852" spans="1:14" s="12" customFormat="1" ht="12.75" customHeight="1" x14ac:dyDescent="0.2">
      <c r="A8852" s="51" t="s">
        <v>14066</v>
      </c>
      <c r="B8852" s="9" t="s">
        <v>14067</v>
      </c>
      <c r="C8852" s="53" t="s">
        <v>4007</v>
      </c>
      <c r="D8852" s="44" t="s">
        <v>4319</v>
      </c>
      <c r="E8852" s="54"/>
      <c r="F8852" s="55"/>
      <c r="G8852" s="56">
        <v>663</v>
      </c>
      <c r="H8852" s="57">
        <f t="shared" si="276"/>
        <v>782.33999999999992</v>
      </c>
      <c r="I8852" s="58">
        <f t="shared" si="277"/>
        <v>0</v>
      </c>
      <c r="J8852" s="59"/>
      <c r="K8852" s="59" t="s">
        <v>4009</v>
      </c>
      <c r="L8852" s="73" t="s">
        <v>14068</v>
      </c>
      <c r="M8852" s="61"/>
      <c r="N8852" s="62"/>
    </row>
    <row r="8853" spans="1:14" s="12" customFormat="1" ht="12.75" customHeight="1" x14ac:dyDescent="0.2">
      <c r="A8853" s="51" t="s">
        <v>14069</v>
      </c>
      <c r="B8853" s="9" t="s">
        <v>12091</v>
      </c>
      <c r="C8853" s="53" t="s">
        <v>4007</v>
      </c>
      <c r="D8853" s="44" t="s">
        <v>4319</v>
      </c>
      <c r="E8853" s="54"/>
      <c r="F8853" s="55"/>
      <c r="G8853" s="56">
        <v>1511</v>
      </c>
      <c r="H8853" s="57">
        <f t="shared" si="276"/>
        <v>1782.98</v>
      </c>
      <c r="I8853" s="58">
        <f t="shared" si="277"/>
        <v>0</v>
      </c>
      <c r="J8853" s="59"/>
      <c r="K8853" s="59" t="s">
        <v>4009</v>
      </c>
      <c r="L8853" s="60" t="s">
        <v>4348</v>
      </c>
      <c r="M8853" s="61"/>
      <c r="N8853" s="62"/>
    </row>
    <row r="8854" spans="1:14" s="12" customFormat="1" ht="12.75" customHeight="1" x14ac:dyDescent="0.2">
      <c r="A8854" s="51" t="s">
        <v>14070</v>
      </c>
      <c r="B8854" s="9" t="s">
        <v>14071</v>
      </c>
      <c r="C8854" s="53" t="s">
        <v>4007</v>
      </c>
      <c r="D8854" s="44" t="s">
        <v>4319</v>
      </c>
      <c r="E8854" s="54"/>
      <c r="F8854" s="55"/>
      <c r="G8854" s="56">
        <v>2191</v>
      </c>
      <c r="H8854" s="57">
        <f t="shared" si="276"/>
        <v>2585.3799999999997</v>
      </c>
      <c r="I8854" s="58">
        <f t="shared" si="277"/>
        <v>0</v>
      </c>
      <c r="J8854" s="59"/>
      <c r="K8854" s="59" t="s">
        <v>4009</v>
      </c>
      <c r="L8854" s="79" t="s">
        <v>14011</v>
      </c>
      <c r="M8854" s="61"/>
      <c r="N8854" s="62"/>
    </row>
    <row r="8855" spans="1:14" s="12" customFormat="1" ht="12.75" customHeight="1" x14ac:dyDescent="0.2">
      <c r="A8855" s="51" t="s">
        <v>14072</v>
      </c>
      <c r="B8855" s="9" t="s">
        <v>12088</v>
      </c>
      <c r="C8855" s="53" t="s">
        <v>4007</v>
      </c>
      <c r="D8855" s="44" t="s">
        <v>4319</v>
      </c>
      <c r="E8855" s="54"/>
      <c r="F8855" s="55"/>
      <c r="G8855" s="56">
        <v>349</v>
      </c>
      <c r="H8855" s="57">
        <f t="shared" si="276"/>
        <v>411.82</v>
      </c>
      <c r="I8855" s="58">
        <f t="shared" si="277"/>
        <v>0</v>
      </c>
      <c r="J8855" s="59"/>
      <c r="K8855" s="59" t="s">
        <v>4009</v>
      </c>
      <c r="L8855" s="73" t="s">
        <v>14068</v>
      </c>
      <c r="M8855" s="61"/>
      <c r="N8855" s="62"/>
    </row>
    <row r="8856" spans="1:14" s="12" customFormat="1" ht="12.75" customHeight="1" x14ac:dyDescent="0.2">
      <c r="A8856" s="51" t="s">
        <v>14073</v>
      </c>
      <c r="B8856" s="9" t="s">
        <v>14074</v>
      </c>
      <c r="C8856" s="53" t="s">
        <v>4007</v>
      </c>
      <c r="D8856" s="44" t="s">
        <v>4748</v>
      </c>
      <c r="E8856" s="54"/>
      <c r="F8856" s="55"/>
      <c r="G8856" s="56">
        <v>99</v>
      </c>
      <c r="H8856" s="57">
        <f t="shared" si="276"/>
        <v>116.82</v>
      </c>
      <c r="I8856" s="58">
        <f t="shared" si="277"/>
        <v>0</v>
      </c>
      <c r="J8856" s="59"/>
      <c r="K8856" s="59" t="s">
        <v>4009</v>
      </c>
      <c r="L8856" s="60" t="s">
        <v>4348</v>
      </c>
      <c r="M8856" s="61"/>
      <c r="N8856" s="62"/>
    </row>
    <row r="8857" spans="1:14" s="12" customFormat="1" ht="12.75" customHeight="1" x14ac:dyDescent="0.2">
      <c r="A8857" s="51" t="s">
        <v>14075</v>
      </c>
      <c r="B8857" s="9" t="s">
        <v>941</v>
      </c>
      <c r="C8857" s="53" t="s">
        <v>4007</v>
      </c>
      <c r="D8857" s="44" t="s">
        <v>4748</v>
      </c>
      <c r="E8857" s="54"/>
      <c r="F8857" s="55"/>
      <c r="G8857" s="56">
        <v>3753</v>
      </c>
      <c r="H8857" s="57">
        <f t="shared" si="276"/>
        <v>4428.54</v>
      </c>
      <c r="I8857" s="58">
        <f t="shared" si="277"/>
        <v>0</v>
      </c>
      <c r="J8857" s="59"/>
      <c r="K8857" s="59" t="s">
        <v>4009</v>
      </c>
      <c r="L8857" s="65">
        <v>6370</v>
      </c>
      <c r="M8857" s="61"/>
      <c r="N8857" s="62"/>
    </row>
    <row r="8858" spans="1:14" s="12" customFormat="1" ht="12.75" customHeight="1" x14ac:dyDescent="0.2">
      <c r="A8858" s="51" t="s">
        <v>14076</v>
      </c>
      <c r="B8858" s="9" t="s">
        <v>62</v>
      </c>
      <c r="C8858" s="53" t="s">
        <v>4007</v>
      </c>
      <c r="D8858" s="44" t="s">
        <v>4748</v>
      </c>
      <c r="E8858" s="54"/>
      <c r="F8858" s="55"/>
      <c r="G8858" s="56">
        <v>125</v>
      </c>
      <c r="H8858" s="57">
        <f t="shared" si="276"/>
        <v>147.5</v>
      </c>
      <c r="I8858" s="58">
        <f t="shared" si="277"/>
        <v>0</v>
      </c>
      <c r="J8858" s="59"/>
      <c r="K8858" s="59" t="s">
        <v>4009</v>
      </c>
      <c r="L8858" s="65">
        <v>6370</v>
      </c>
      <c r="M8858" s="61"/>
      <c r="N8858" s="62"/>
    </row>
    <row r="8859" spans="1:14" s="12" customFormat="1" ht="12.75" customHeight="1" x14ac:dyDescent="0.2">
      <c r="A8859" s="51" t="s">
        <v>14077</v>
      </c>
      <c r="B8859" s="9" t="s">
        <v>310</v>
      </c>
      <c r="C8859" s="53" t="s">
        <v>4007</v>
      </c>
      <c r="D8859" s="44" t="s">
        <v>4266</v>
      </c>
      <c r="E8859" s="54"/>
      <c r="F8859" s="55"/>
      <c r="G8859" s="56">
        <v>32</v>
      </c>
      <c r="H8859" s="57">
        <f t="shared" si="276"/>
        <v>37.76</v>
      </c>
      <c r="I8859" s="58">
        <f t="shared" si="277"/>
        <v>0</v>
      </c>
      <c r="J8859" s="59"/>
      <c r="K8859" s="59" t="s">
        <v>4009</v>
      </c>
      <c r="L8859" s="60" t="s">
        <v>4348</v>
      </c>
      <c r="M8859" s="61"/>
      <c r="N8859" s="62"/>
    </row>
    <row r="8860" spans="1:14" s="12" customFormat="1" ht="12.75" customHeight="1" x14ac:dyDescent="0.2">
      <c r="A8860" s="51" t="s">
        <v>14078</v>
      </c>
      <c r="B8860" s="9" t="s">
        <v>13676</v>
      </c>
      <c r="C8860" s="53" t="s">
        <v>4007</v>
      </c>
      <c r="D8860" s="44" t="s">
        <v>4266</v>
      </c>
      <c r="E8860" s="54"/>
      <c r="F8860" s="55"/>
      <c r="G8860" s="56">
        <v>1062</v>
      </c>
      <c r="H8860" s="57">
        <f t="shared" si="276"/>
        <v>1253.1599999999999</v>
      </c>
      <c r="I8860" s="58">
        <f t="shared" si="277"/>
        <v>0</v>
      </c>
      <c r="J8860" s="59"/>
      <c r="K8860" s="59" t="s">
        <v>4009</v>
      </c>
      <c r="L8860" s="60" t="s">
        <v>4029</v>
      </c>
      <c r="M8860" s="61"/>
      <c r="N8860" s="62"/>
    </row>
    <row r="8861" spans="1:14" s="12" customFormat="1" ht="12.75" customHeight="1" x14ac:dyDescent="0.2">
      <c r="A8861" s="51" t="s">
        <v>14079</v>
      </c>
      <c r="B8861" s="9" t="s">
        <v>46</v>
      </c>
      <c r="C8861" s="53" t="s">
        <v>4007</v>
      </c>
      <c r="D8861" s="44" t="s">
        <v>4266</v>
      </c>
      <c r="E8861" s="54"/>
      <c r="F8861" s="55"/>
      <c r="G8861" s="56">
        <v>585</v>
      </c>
      <c r="H8861" s="57">
        <f t="shared" si="276"/>
        <v>690.3</v>
      </c>
      <c r="I8861" s="58">
        <f t="shared" si="277"/>
        <v>0</v>
      </c>
      <c r="J8861" s="59"/>
      <c r="K8861" s="59" t="s">
        <v>4009</v>
      </c>
      <c r="L8861" s="60" t="s">
        <v>4029</v>
      </c>
      <c r="M8861" s="61"/>
      <c r="N8861" s="62"/>
    </row>
    <row r="8862" spans="1:14" s="12" customFormat="1" ht="12.75" customHeight="1" x14ac:dyDescent="0.2">
      <c r="A8862" s="51" t="s">
        <v>14080</v>
      </c>
      <c r="B8862" s="9" t="s">
        <v>865</v>
      </c>
      <c r="C8862" s="53" t="s">
        <v>4007</v>
      </c>
      <c r="D8862" s="44" t="s">
        <v>4266</v>
      </c>
      <c r="E8862" s="54"/>
      <c r="F8862" s="55"/>
      <c r="G8862" s="56">
        <v>2041</v>
      </c>
      <c r="H8862" s="57">
        <f t="shared" si="276"/>
        <v>2408.3799999999997</v>
      </c>
      <c r="I8862" s="58">
        <f t="shared" si="277"/>
        <v>0</v>
      </c>
      <c r="J8862" s="59"/>
      <c r="K8862" s="59" t="s">
        <v>4009</v>
      </c>
      <c r="L8862" s="60" t="s">
        <v>4029</v>
      </c>
      <c r="M8862" s="61"/>
      <c r="N8862" s="62"/>
    </row>
    <row r="8863" spans="1:14" s="12" customFormat="1" ht="12.75" customHeight="1" x14ac:dyDescent="0.2">
      <c r="A8863" s="51" t="s">
        <v>14081</v>
      </c>
      <c r="B8863" s="9" t="s">
        <v>14082</v>
      </c>
      <c r="C8863" s="53" t="s">
        <v>4007</v>
      </c>
      <c r="D8863" s="44" t="s">
        <v>4266</v>
      </c>
      <c r="E8863" s="54"/>
      <c r="F8863" s="55"/>
      <c r="G8863" s="56">
        <v>553</v>
      </c>
      <c r="H8863" s="57">
        <f t="shared" si="276"/>
        <v>652.54</v>
      </c>
      <c r="I8863" s="58">
        <f t="shared" si="277"/>
        <v>0</v>
      </c>
      <c r="J8863" s="59"/>
      <c r="K8863" s="59" t="s">
        <v>4009</v>
      </c>
      <c r="L8863" s="60" t="s">
        <v>4029</v>
      </c>
      <c r="M8863" s="61"/>
      <c r="N8863" s="62"/>
    </row>
    <row r="8864" spans="1:14" s="12" customFormat="1" ht="12.75" customHeight="1" x14ac:dyDescent="0.2">
      <c r="A8864" s="51" t="s">
        <v>14083</v>
      </c>
      <c r="B8864" s="9" t="s">
        <v>14084</v>
      </c>
      <c r="C8864" s="53" t="s">
        <v>4007</v>
      </c>
      <c r="D8864" s="44" t="s">
        <v>4266</v>
      </c>
      <c r="E8864" s="54"/>
      <c r="F8864" s="55"/>
      <c r="G8864" s="56">
        <v>2026</v>
      </c>
      <c r="H8864" s="57">
        <f t="shared" si="276"/>
        <v>2390.6799999999998</v>
      </c>
      <c r="I8864" s="58">
        <f t="shared" si="277"/>
        <v>0</v>
      </c>
      <c r="J8864" s="59"/>
      <c r="K8864" s="59" t="s">
        <v>4009</v>
      </c>
      <c r="L8864" s="65">
        <v>6370</v>
      </c>
      <c r="M8864" s="61"/>
      <c r="N8864" s="62"/>
    </row>
    <row r="8865" spans="1:83" s="12" customFormat="1" ht="12.75" customHeight="1" x14ac:dyDescent="0.2">
      <c r="A8865" s="51" t="s">
        <v>14085</v>
      </c>
      <c r="B8865" s="9" t="s">
        <v>14086</v>
      </c>
      <c r="C8865" s="53" t="s">
        <v>4007</v>
      </c>
      <c r="D8865" s="44" t="s">
        <v>4266</v>
      </c>
      <c r="E8865" s="54"/>
      <c r="F8865" s="55"/>
      <c r="G8865" s="56">
        <v>79</v>
      </c>
      <c r="H8865" s="57">
        <f t="shared" si="276"/>
        <v>93.22</v>
      </c>
      <c r="I8865" s="58">
        <f t="shared" si="277"/>
        <v>0</v>
      </c>
      <c r="J8865" s="59"/>
      <c r="K8865" s="59" t="s">
        <v>4009</v>
      </c>
      <c r="L8865" s="60" t="s">
        <v>4029</v>
      </c>
      <c r="M8865" s="61"/>
      <c r="N8865" s="62"/>
    </row>
    <row r="8866" spans="1:83" s="12" customFormat="1" ht="12.75" customHeight="1" x14ac:dyDescent="0.2">
      <c r="A8866" s="51" t="s">
        <v>14087</v>
      </c>
      <c r="B8866" s="9" t="s">
        <v>176</v>
      </c>
      <c r="C8866" s="53" t="s">
        <v>4007</v>
      </c>
      <c r="D8866" s="44" t="s">
        <v>4266</v>
      </c>
      <c r="E8866" s="54"/>
      <c r="F8866" s="55"/>
      <c r="G8866" s="56">
        <v>52</v>
      </c>
      <c r="H8866" s="57">
        <f t="shared" si="276"/>
        <v>61.36</v>
      </c>
      <c r="I8866" s="58">
        <f t="shared" si="277"/>
        <v>0</v>
      </c>
      <c r="J8866" s="59"/>
      <c r="K8866" s="59" t="s">
        <v>4009</v>
      </c>
      <c r="L8866" s="60" t="s">
        <v>4029</v>
      </c>
      <c r="M8866" s="61"/>
      <c r="N8866" s="62"/>
    </row>
    <row r="8867" spans="1:83" s="12" customFormat="1" ht="12.75" customHeight="1" x14ac:dyDescent="0.2">
      <c r="A8867" s="51" t="s">
        <v>14088</v>
      </c>
      <c r="B8867" s="9" t="s">
        <v>13869</v>
      </c>
      <c r="C8867" s="53" t="s">
        <v>4007</v>
      </c>
      <c r="D8867" s="44" t="s">
        <v>4266</v>
      </c>
      <c r="E8867" s="54"/>
      <c r="F8867" s="55"/>
      <c r="G8867" s="56">
        <v>54</v>
      </c>
      <c r="H8867" s="57">
        <f t="shared" si="276"/>
        <v>63.72</v>
      </c>
      <c r="I8867" s="58">
        <f t="shared" si="277"/>
        <v>0</v>
      </c>
      <c r="J8867" s="59"/>
      <c r="K8867" s="59" t="s">
        <v>4009</v>
      </c>
      <c r="L8867" s="60" t="s">
        <v>4348</v>
      </c>
      <c r="M8867" s="61"/>
      <c r="N8867" s="62"/>
    </row>
    <row r="8868" spans="1:83" s="11" customFormat="1" ht="12.75" customHeight="1" x14ac:dyDescent="0.2">
      <c r="A8868" s="78" t="s">
        <v>14089</v>
      </c>
      <c r="B8868" s="9" t="s">
        <v>12122</v>
      </c>
      <c r="C8868" s="53" t="s">
        <v>4007</v>
      </c>
      <c r="D8868" s="44" t="s">
        <v>4266</v>
      </c>
      <c r="E8868" s="54"/>
      <c r="F8868" s="55"/>
      <c r="G8868" s="56">
        <v>160</v>
      </c>
      <c r="H8868" s="57">
        <f t="shared" si="276"/>
        <v>188.79999999999998</v>
      </c>
      <c r="I8868" s="58">
        <f t="shared" si="277"/>
        <v>0</v>
      </c>
      <c r="J8868" s="59"/>
      <c r="K8868" s="59" t="s">
        <v>4009</v>
      </c>
      <c r="L8868" s="60" t="s">
        <v>4348</v>
      </c>
      <c r="M8868" s="61"/>
      <c r="N8868" s="6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  <c r="AR8868" s="12"/>
      <c r="AS8868" s="12"/>
      <c r="AT8868" s="12"/>
      <c r="AU8868" s="12"/>
      <c r="AV8868" s="12"/>
      <c r="AW8868" s="12"/>
      <c r="AX8868" s="12"/>
      <c r="AY8868" s="12"/>
      <c r="AZ8868" s="12"/>
      <c r="BA8868" s="12"/>
      <c r="BB8868" s="12"/>
      <c r="BC8868" s="12"/>
      <c r="BD8868" s="12"/>
      <c r="BE8868" s="12"/>
      <c r="BF8868" s="12"/>
      <c r="BG8868" s="12"/>
      <c r="BH8868" s="12"/>
      <c r="BI8868" s="12"/>
      <c r="BJ8868" s="12"/>
      <c r="BK8868" s="12"/>
      <c r="BL8868" s="12"/>
      <c r="BM8868" s="12"/>
      <c r="BN8868" s="12"/>
      <c r="BO8868" s="12"/>
      <c r="BP8868" s="12"/>
      <c r="BQ8868" s="12"/>
      <c r="BR8868" s="12"/>
      <c r="BS8868" s="12"/>
      <c r="BT8868" s="12"/>
      <c r="BU8868" s="12"/>
      <c r="BV8868" s="12"/>
      <c r="BW8868" s="12"/>
      <c r="BX8868" s="12"/>
      <c r="BY8868" s="12"/>
      <c r="BZ8868" s="12"/>
      <c r="CA8868" s="12"/>
      <c r="CB8868" s="12"/>
      <c r="CC8868" s="12"/>
      <c r="CD8868" s="12"/>
      <c r="CE8868" s="12"/>
    </row>
    <row r="8869" spans="1:83" s="12" customFormat="1" ht="12.75" customHeight="1" x14ac:dyDescent="0.2">
      <c r="A8869" s="51" t="s">
        <v>14090</v>
      </c>
      <c r="B8869" s="9" t="s">
        <v>14091</v>
      </c>
      <c r="C8869" s="53" t="s">
        <v>4007</v>
      </c>
      <c r="D8869" s="44" t="s">
        <v>4266</v>
      </c>
      <c r="E8869" s="54"/>
      <c r="F8869" s="55"/>
      <c r="G8869" s="56">
        <v>27350</v>
      </c>
      <c r="H8869" s="57">
        <f t="shared" si="276"/>
        <v>32273</v>
      </c>
      <c r="I8869" s="58">
        <f t="shared" si="277"/>
        <v>0</v>
      </c>
      <c r="J8869" s="59"/>
      <c r="K8869" s="59" t="s">
        <v>4009</v>
      </c>
      <c r="L8869" s="60" t="s">
        <v>4321</v>
      </c>
      <c r="M8869" s="61"/>
      <c r="N8869" s="62"/>
    </row>
    <row r="8870" spans="1:83" s="12" customFormat="1" ht="12.75" customHeight="1" x14ac:dyDescent="0.2">
      <c r="A8870" s="51" t="s">
        <v>14092</v>
      </c>
      <c r="B8870" s="9" t="s">
        <v>14093</v>
      </c>
      <c r="C8870" s="53" t="s">
        <v>4007</v>
      </c>
      <c r="D8870" s="44" t="s">
        <v>4266</v>
      </c>
      <c r="E8870" s="54"/>
      <c r="F8870" s="55"/>
      <c r="G8870" s="56">
        <v>1117</v>
      </c>
      <c r="H8870" s="57">
        <f t="shared" si="276"/>
        <v>1318.06</v>
      </c>
      <c r="I8870" s="58">
        <f t="shared" si="277"/>
        <v>0</v>
      </c>
      <c r="J8870" s="59"/>
      <c r="K8870" s="59" t="s">
        <v>4009</v>
      </c>
      <c r="L8870" s="60" t="s">
        <v>4348</v>
      </c>
      <c r="M8870" s="61"/>
      <c r="N8870" s="62"/>
    </row>
    <row r="8871" spans="1:83" s="12" customFormat="1" ht="12.75" customHeight="1" x14ac:dyDescent="0.2">
      <c r="A8871" s="51" t="s">
        <v>14094</v>
      </c>
      <c r="B8871" s="9" t="s">
        <v>14095</v>
      </c>
      <c r="C8871" s="53" t="s">
        <v>4007</v>
      </c>
      <c r="D8871" s="44" t="s">
        <v>4266</v>
      </c>
      <c r="E8871" s="54"/>
      <c r="F8871" s="55"/>
      <c r="G8871" s="56">
        <v>4060</v>
      </c>
      <c r="H8871" s="57">
        <f t="shared" si="276"/>
        <v>4790.8</v>
      </c>
      <c r="I8871" s="58">
        <f t="shared" si="277"/>
        <v>0</v>
      </c>
      <c r="J8871" s="59"/>
      <c r="K8871" s="59" t="s">
        <v>4009</v>
      </c>
      <c r="L8871" s="60" t="s">
        <v>4029</v>
      </c>
      <c r="M8871" s="61"/>
      <c r="N8871" s="62"/>
    </row>
    <row r="8872" spans="1:83" s="12" customFormat="1" ht="12.75" customHeight="1" x14ac:dyDescent="0.2">
      <c r="A8872" s="51" t="s">
        <v>14096</v>
      </c>
      <c r="B8872" s="9" t="s">
        <v>14097</v>
      </c>
      <c r="C8872" s="53" t="s">
        <v>4007</v>
      </c>
      <c r="D8872" s="44" t="s">
        <v>4266</v>
      </c>
      <c r="E8872" s="54"/>
      <c r="F8872" s="55"/>
      <c r="G8872" s="56">
        <v>207</v>
      </c>
      <c r="H8872" s="57">
        <f t="shared" si="276"/>
        <v>244.26</v>
      </c>
      <c r="I8872" s="58">
        <f t="shared" si="277"/>
        <v>0</v>
      </c>
      <c r="J8872" s="59"/>
      <c r="K8872" s="59" t="s">
        <v>4009</v>
      </c>
      <c r="L8872" s="60" t="s">
        <v>4029</v>
      </c>
      <c r="M8872" s="61"/>
      <c r="N8872" s="62"/>
    </row>
    <row r="8873" spans="1:83" s="12" customFormat="1" ht="12.75" customHeight="1" x14ac:dyDescent="0.2">
      <c r="A8873" s="51" t="s">
        <v>14098</v>
      </c>
      <c r="B8873" s="9" t="s">
        <v>14099</v>
      </c>
      <c r="C8873" s="53" t="s">
        <v>4007</v>
      </c>
      <c r="D8873" s="44" t="s">
        <v>4266</v>
      </c>
      <c r="E8873" s="54"/>
      <c r="F8873" s="55"/>
      <c r="G8873" s="56">
        <v>268</v>
      </c>
      <c r="H8873" s="57">
        <f t="shared" si="276"/>
        <v>316.24</v>
      </c>
      <c r="I8873" s="58">
        <f t="shared" si="277"/>
        <v>0</v>
      </c>
      <c r="J8873" s="59"/>
      <c r="K8873" s="59" t="s">
        <v>4009</v>
      </c>
      <c r="L8873" s="60" t="s">
        <v>4029</v>
      </c>
      <c r="M8873" s="61"/>
      <c r="N8873" s="62"/>
    </row>
    <row r="8874" spans="1:83" s="12" customFormat="1" ht="12.75" customHeight="1" x14ac:dyDescent="0.2">
      <c r="A8874" s="51" t="s">
        <v>14100</v>
      </c>
      <c r="B8874" s="9" t="s">
        <v>14101</v>
      </c>
      <c r="C8874" s="53" t="s">
        <v>4007</v>
      </c>
      <c r="D8874" s="44" t="s">
        <v>4266</v>
      </c>
      <c r="E8874" s="54"/>
      <c r="F8874" s="55"/>
      <c r="G8874" s="56">
        <v>4785</v>
      </c>
      <c r="H8874" s="57">
        <f t="shared" si="276"/>
        <v>5646.2999999999993</v>
      </c>
      <c r="I8874" s="58">
        <f t="shared" si="277"/>
        <v>0</v>
      </c>
      <c r="J8874" s="59"/>
      <c r="K8874" s="59" t="s">
        <v>4009</v>
      </c>
      <c r="L8874" s="60" t="s">
        <v>4029</v>
      </c>
      <c r="M8874" s="61"/>
      <c r="N8874" s="62"/>
    </row>
    <row r="8875" spans="1:83" s="12" customFormat="1" ht="12.75" customHeight="1" x14ac:dyDescent="0.2">
      <c r="A8875" s="51" t="s">
        <v>14102</v>
      </c>
      <c r="B8875" s="9" t="s">
        <v>14103</v>
      </c>
      <c r="C8875" s="53" t="s">
        <v>4007</v>
      </c>
      <c r="D8875" s="44" t="s">
        <v>4266</v>
      </c>
      <c r="E8875" s="54"/>
      <c r="F8875" s="55"/>
      <c r="G8875" s="56">
        <v>637</v>
      </c>
      <c r="H8875" s="57">
        <f t="shared" si="276"/>
        <v>751.66</v>
      </c>
      <c r="I8875" s="58">
        <f t="shared" si="277"/>
        <v>0</v>
      </c>
      <c r="J8875" s="59"/>
      <c r="K8875" s="59" t="s">
        <v>4009</v>
      </c>
      <c r="L8875" s="60" t="s">
        <v>4029</v>
      </c>
      <c r="M8875" s="61"/>
      <c r="N8875" s="62"/>
    </row>
    <row r="8876" spans="1:83" s="12" customFormat="1" ht="12.75" customHeight="1" x14ac:dyDescent="0.2">
      <c r="A8876" s="51" t="s">
        <v>14104</v>
      </c>
      <c r="B8876" s="9" t="s">
        <v>14105</v>
      </c>
      <c r="C8876" s="53" t="s">
        <v>4007</v>
      </c>
      <c r="D8876" s="44" t="s">
        <v>4266</v>
      </c>
      <c r="E8876" s="54"/>
      <c r="F8876" s="55"/>
      <c r="G8876" s="56">
        <v>10122</v>
      </c>
      <c r="H8876" s="57">
        <f t="shared" si="276"/>
        <v>11943.96</v>
      </c>
      <c r="I8876" s="58">
        <f t="shared" si="277"/>
        <v>0</v>
      </c>
      <c r="J8876" s="59"/>
      <c r="K8876" s="59" t="s">
        <v>4009</v>
      </c>
      <c r="L8876" s="65">
        <v>6370</v>
      </c>
      <c r="M8876" s="61"/>
      <c r="N8876" s="62"/>
    </row>
    <row r="8877" spans="1:83" s="12" customFormat="1" ht="12.75" customHeight="1" x14ac:dyDescent="0.2">
      <c r="A8877" s="51" t="s">
        <v>14106</v>
      </c>
      <c r="B8877" s="9" t="s">
        <v>14107</v>
      </c>
      <c r="C8877" s="53" t="s">
        <v>4007</v>
      </c>
      <c r="D8877" s="44" t="s">
        <v>4266</v>
      </c>
      <c r="E8877" s="54"/>
      <c r="F8877" s="55"/>
      <c r="G8877" s="56">
        <v>2999</v>
      </c>
      <c r="H8877" s="57">
        <f t="shared" si="276"/>
        <v>3538.8199999999997</v>
      </c>
      <c r="I8877" s="58">
        <f t="shared" si="277"/>
        <v>0</v>
      </c>
      <c r="J8877" s="59"/>
      <c r="K8877" s="59" t="s">
        <v>4009</v>
      </c>
      <c r="L8877" s="65">
        <v>6370</v>
      </c>
      <c r="M8877" s="61"/>
      <c r="N8877" s="62"/>
    </row>
    <row r="8878" spans="1:83" s="12" customFormat="1" ht="12.75" customHeight="1" x14ac:dyDescent="0.2">
      <c r="A8878" s="51" t="s">
        <v>14108</v>
      </c>
      <c r="B8878" s="9" t="s">
        <v>14109</v>
      </c>
      <c r="C8878" s="53" t="s">
        <v>4007</v>
      </c>
      <c r="D8878" s="44" t="s">
        <v>4266</v>
      </c>
      <c r="E8878" s="54"/>
      <c r="F8878" s="55"/>
      <c r="G8878" s="56">
        <v>279</v>
      </c>
      <c r="H8878" s="57">
        <f t="shared" si="276"/>
        <v>329.21999999999997</v>
      </c>
      <c r="I8878" s="58">
        <f t="shared" si="277"/>
        <v>0</v>
      </c>
      <c r="J8878" s="59"/>
      <c r="K8878" s="59" t="s">
        <v>4009</v>
      </c>
      <c r="L8878" s="65">
        <v>6370</v>
      </c>
      <c r="M8878" s="61"/>
      <c r="N8878" s="62"/>
    </row>
    <row r="8879" spans="1:83" s="12" customFormat="1" ht="12.75" customHeight="1" x14ac:dyDescent="0.2">
      <c r="A8879" s="51" t="s">
        <v>14110</v>
      </c>
      <c r="B8879" s="9" t="s">
        <v>14111</v>
      </c>
      <c r="C8879" s="53" t="s">
        <v>4007</v>
      </c>
      <c r="D8879" s="44" t="s">
        <v>4266</v>
      </c>
      <c r="E8879" s="54"/>
      <c r="F8879" s="55"/>
      <c r="G8879" s="56">
        <v>60</v>
      </c>
      <c r="H8879" s="57">
        <f t="shared" si="276"/>
        <v>70.8</v>
      </c>
      <c r="I8879" s="58">
        <f t="shared" si="277"/>
        <v>0</v>
      </c>
      <c r="J8879" s="59"/>
      <c r="K8879" s="59" t="s">
        <v>4009</v>
      </c>
      <c r="L8879" s="65">
        <v>6370</v>
      </c>
      <c r="M8879" s="61"/>
      <c r="N8879" s="62"/>
    </row>
    <row r="8880" spans="1:83" s="12" customFormat="1" ht="12.75" customHeight="1" x14ac:dyDescent="0.2">
      <c r="A8880" s="51" t="s">
        <v>14112</v>
      </c>
      <c r="B8880" s="9" t="s">
        <v>14113</v>
      </c>
      <c r="C8880" s="53" t="s">
        <v>4007</v>
      </c>
      <c r="D8880" s="44" t="s">
        <v>4266</v>
      </c>
      <c r="E8880" s="54"/>
      <c r="F8880" s="55"/>
      <c r="G8880" s="56">
        <v>1138</v>
      </c>
      <c r="H8880" s="57">
        <f t="shared" si="276"/>
        <v>1342.84</v>
      </c>
      <c r="I8880" s="58">
        <f t="shared" si="277"/>
        <v>0</v>
      </c>
      <c r="J8880" s="59"/>
      <c r="K8880" s="59" t="s">
        <v>4009</v>
      </c>
      <c r="L8880" s="65">
        <v>6370</v>
      </c>
      <c r="M8880" s="61"/>
      <c r="N8880" s="62"/>
    </row>
    <row r="8881" spans="1:83" s="12" customFormat="1" ht="12.75" customHeight="1" x14ac:dyDescent="0.2">
      <c r="A8881" s="51" t="s">
        <v>14114</v>
      </c>
      <c r="B8881" s="9" t="s">
        <v>908</v>
      </c>
      <c r="C8881" s="53" t="s">
        <v>4007</v>
      </c>
      <c r="D8881" s="44" t="s">
        <v>4266</v>
      </c>
      <c r="E8881" s="54"/>
      <c r="F8881" s="55"/>
      <c r="G8881" s="56">
        <v>5520</v>
      </c>
      <c r="H8881" s="57">
        <f t="shared" si="276"/>
        <v>6513.5999999999995</v>
      </c>
      <c r="I8881" s="58">
        <f t="shared" si="277"/>
        <v>0</v>
      </c>
      <c r="J8881" s="59"/>
      <c r="K8881" s="59" t="s">
        <v>4009</v>
      </c>
      <c r="L8881" s="60" t="s">
        <v>4029</v>
      </c>
      <c r="M8881" s="61"/>
      <c r="N8881" s="62"/>
    </row>
    <row r="8882" spans="1:83" s="12" customFormat="1" ht="12.75" customHeight="1" x14ac:dyDescent="0.2">
      <c r="A8882" s="51" t="s">
        <v>14115</v>
      </c>
      <c r="B8882" s="9" t="s">
        <v>13590</v>
      </c>
      <c r="C8882" s="53" t="s">
        <v>4007</v>
      </c>
      <c r="D8882" s="44" t="s">
        <v>4266</v>
      </c>
      <c r="E8882" s="54"/>
      <c r="F8882" s="55"/>
      <c r="G8882" s="56">
        <v>1351</v>
      </c>
      <c r="H8882" s="57">
        <f t="shared" si="276"/>
        <v>1594.1799999999998</v>
      </c>
      <c r="I8882" s="58">
        <f t="shared" si="277"/>
        <v>0</v>
      </c>
      <c r="J8882" s="59"/>
      <c r="K8882" s="59" t="s">
        <v>4009</v>
      </c>
      <c r="L8882" s="60" t="s">
        <v>4029</v>
      </c>
      <c r="M8882" s="61"/>
      <c r="N8882" s="62"/>
    </row>
    <row r="8883" spans="1:83" s="12" customFormat="1" ht="12.75" customHeight="1" x14ac:dyDescent="0.2">
      <c r="A8883" s="51" t="s">
        <v>14116</v>
      </c>
      <c r="B8883" s="9" t="s">
        <v>14117</v>
      </c>
      <c r="C8883" s="53" t="s">
        <v>4007</v>
      </c>
      <c r="D8883" s="44" t="s">
        <v>4266</v>
      </c>
      <c r="E8883" s="54"/>
      <c r="F8883" s="55"/>
      <c r="G8883" s="56">
        <v>330</v>
      </c>
      <c r="H8883" s="57">
        <f t="shared" si="276"/>
        <v>389.4</v>
      </c>
      <c r="I8883" s="58">
        <f t="shared" si="277"/>
        <v>0</v>
      </c>
      <c r="J8883" s="59"/>
      <c r="K8883" s="59" t="s">
        <v>4009</v>
      </c>
      <c r="L8883" s="60" t="s">
        <v>4029</v>
      </c>
      <c r="M8883" s="61"/>
      <c r="N8883" s="62"/>
    </row>
    <row r="8884" spans="1:83" s="11" customFormat="1" ht="12.75" customHeight="1" x14ac:dyDescent="0.2">
      <c r="A8884" s="51" t="s">
        <v>14118</v>
      </c>
      <c r="B8884" s="9" t="s">
        <v>13590</v>
      </c>
      <c r="C8884" s="53" t="s">
        <v>4007</v>
      </c>
      <c r="D8884" s="44" t="s">
        <v>4266</v>
      </c>
      <c r="E8884" s="54"/>
      <c r="F8884" s="55"/>
      <c r="G8884" s="56">
        <v>340</v>
      </c>
      <c r="H8884" s="57">
        <f t="shared" si="276"/>
        <v>401.2</v>
      </c>
      <c r="I8884" s="58">
        <f t="shared" si="277"/>
        <v>0</v>
      </c>
      <c r="J8884" s="59"/>
      <c r="K8884" s="59" t="s">
        <v>4009</v>
      </c>
      <c r="L8884" s="60" t="s">
        <v>4029</v>
      </c>
      <c r="M8884" s="61"/>
      <c r="N8884" s="6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  <c r="AR8884" s="12"/>
      <c r="AS8884" s="12"/>
      <c r="AT8884" s="12"/>
      <c r="AU8884" s="12"/>
      <c r="AV8884" s="12"/>
      <c r="AW8884" s="12"/>
      <c r="AX8884" s="12"/>
      <c r="AY8884" s="12"/>
      <c r="AZ8884" s="12"/>
      <c r="BA8884" s="12"/>
      <c r="BB8884" s="12"/>
      <c r="BC8884" s="12"/>
      <c r="BD8884" s="12"/>
      <c r="BE8884" s="12"/>
      <c r="BF8884" s="12"/>
      <c r="BG8884" s="12"/>
      <c r="BH8884" s="12"/>
      <c r="BI8884" s="12"/>
      <c r="BJ8884" s="12"/>
      <c r="BK8884" s="12"/>
      <c r="BL8884" s="12"/>
      <c r="BM8884" s="12"/>
      <c r="BN8884" s="12"/>
      <c r="BO8884" s="12"/>
      <c r="BP8884" s="12"/>
      <c r="BQ8884" s="12"/>
      <c r="BR8884" s="12"/>
      <c r="BS8884" s="12"/>
      <c r="BT8884" s="12"/>
      <c r="BU8884" s="12"/>
      <c r="BV8884" s="12"/>
      <c r="BW8884" s="12"/>
      <c r="BX8884" s="12"/>
      <c r="BY8884" s="12"/>
      <c r="BZ8884" s="12"/>
      <c r="CA8884" s="12"/>
      <c r="CB8884" s="12"/>
      <c r="CC8884" s="12"/>
      <c r="CD8884" s="12"/>
      <c r="CE8884" s="12"/>
    </row>
    <row r="8885" spans="1:83" s="12" customFormat="1" ht="12.75" customHeight="1" x14ac:dyDescent="0.2">
      <c r="A8885" s="51" t="s">
        <v>14119</v>
      </c>
      <c r="B8885" s="9" t="s">
        <v>14120</v>
      </c>
      <c r="C8885" s="53" t="s">
        <v>4007</v>
      </c>
      <c r="D8885" s="44" t="s">
        <v>4494</v>
      </c>
      <c r="E8885" s="54"/>
      <c r="F8885" s="55"/>
      <c r="G8885" s="56">
        <v>16890</v>
      </c>
      <c r="H8885" s="57">
        <f t="shared" si="276"/>
        <v>19930.2</v>
      </c>
      <c r="I8885" s="58">
        <f t="shared" si="277"/>
        <v>0</v>
      </c>
      <c r="J8885" s="59"/>
      <c r="K8885" s="59" t="s">
        <v>4009</v>
      </c>
      <c r="L8885" s="60"/>
      <c r="M8885" s="61"/>
      <c r="N8885" s="62"/>
    </row>
    <row r="8886" spans="1:83" s="12" customFormat="1" ht="12.75" customHeight="1" x14ac:dyDescent="0.2">
      <c r="A8886" s="51" t="s">
        <v>14121</v>
      </c>
      <c r="B8886" s="9" t="s">
        <v>6794</v>
      </c>
      <c r="C8886" s="53" t="s">
        <v>4007</v>
      </c>
      <c r="D8886" s="44" t="s">
        <v>4494</v>
      </c>
      <c r="E8886" s="54"/>
      <c r="F8886" s="55"/>
      <c r="G8886" s="56">
        <v>16890</v>
      </c>
      <c r="H8886" s="57">
        <f t="shared" si="276"/>
        <v>19930.2</v>
      </c>
      <c r="I8886" s="58">
        <f t="shared" si="277"/>
        <v>0</v>
      </c>
      <c r="J8886" s="59"/>
      <c r="K8886" s="59" t="s">
        <v>4009</v>
      </c>
      <c r="L8886" s="60" t="s">
        <v>4029</v>
      </c>
      <c r="M8886" s="61"/>
      <c r="N8886" s="62"/>
    </row>
    <row r="8887" spans="1:83" s="12" customFormat="1" ht="12.75" customHeight="1" x14ac:dyDescent="0.2">
      <c r="A8887" s="51" t="s">
        <v>14122</v>
      </c>
      <c r="B8887" s="9" t="s">
        <v>6794</v>
      </c>
      <c r="C8887" s="53" t="s">
        <v>4007</v>
      </c>
      <c r="D8887" s="44" t="s">
        <v>4494</v>
      </c>
      <c r="E8887" s="54"/>
      <c r="F8887" s="55"/>
      <c r="G8887" s="56">
        <v>16890</v>
      </c>
      <c r="H8887" s="57">
        <f t="shared" si="276"/>
        <v>19930.2</v>
      </c>
      <c r="I8887" s="58">
        <f t="shared" si="277"/>
        <v>0</v>
      </c>
      <c r="J8887" s="59"/>
      <c r="K8887" s="59" t="s">
        <v>4009</v>
      </c>
      <c r="L8887" s="65">
        <v>6370</v>
      </c>
      <c r="M8887" s="61"/>
      <c r="N8887" s="62"/>
    </row>
    <row r="8888" spans="1:83" s="12" customFormat="1" ht="12.75" customHeight="1" x14ac:dyDescent="0.2">
      <c r="A8888" s="51" t="s">
        <v>14123</v>
      </c>
      <c r="B8888" s="9" t="s">
        <v>14124</v>
      </c>
      <c r="C8888" s="53" t="s">
        <v>4007</v>
      </c>
      <c r="D8888" s="44" t="s">
        <v>4494</v>
      </c>
      <c r="E8888" s="54"/>
      <c r="F8888" s="55"/>
      <c r="G8888" s="56">
        <v>16890</v>
      </c>
      <c r="H8888" s="57">
        <f t="shared" si="276"/>
        <v>19930.2</v>
      </c>
      <c r="I8888" s="58">
        <f t="shared" si="277"/>
        <v>0</v>
      </c>
      <c r="J8888" s="59"/>
      <c r="K8888" s="59" t="s">
        <v>4009</v>
      </c>
      <c r="L8888" s="65">
        <v>63685</v>
      </c>
      <c r="M8888" s="61"/>
      <c r="N8888" s="62"/>
    </row>
    <row r="8889" spans="1:83" s="12" customFormat="1" ht="12.75" customHeight="1" x14ac:dyDescent="0.2">
      <c r="A8889" s="51" t="s">
        <v>14125</v>
      </c>
      <c r="B8889" s="9" t="s">
        <v>14126</v>
      </c>
      <c r="C8889" s="53" t="s">
        <v>4007</v>
      </c>
      <c r="D8889" s="44" t="s">
        <v>4494</v>
      </c>
      <c r="E8889" s="54"/>
      <c r="F8889" s="55"/>
      <c r="G8889" s="56">
        <v>3040</v>
      </c>
      <c r="H8889" s="57">
        <f t="shared" si="276"/>
        <v>3587.2</v>
      </c>
      <c r="I8889" s="58">
        <f t="shared" si="277"/>
        <v>0</v>
      </c>
      <c r="J8889" s="59"/>
      <c r="K8889" s="59" t="s">
        <v>4009</v>
      </c>
      <c r="L8889" s="60" t="s">
        <v>4029</v>
      </c>
      <c r="M8889" s="61"/>
      <c r="N8889" s="62"/>
    </row>
    <row r="8890" spans="1:83" s="12" customFormat="1" ht="12.75" customHeight="1" x14ac:dyDescent="0.2">
      <c r="A8890" s="51" t="s">
        <v>14127</v>
      </c>
      <c r="B8890" s="9" t="s">
        <v>14128</v>
      </c>
      <c r="C8890" s="53" t="s">
        <v>4007</v>
      </c>
      <c r="D8890" s="44" t="s">
        <v>4033</v>
      </c>
      <c r="E8890" s="54"/>
      <c r="F8890" s="55"/>
      <c r="G8890" s="56">
        <v>26065</v>
      </c>
      <c r="H8890" s="57">
        <f t="shared" si="276"/>
        <v>30756.699999999997</v>
      </c>
      <c r="I8890" s="58">
        <f t="shared" si="277"/>
        <v>0</v>
      </c>
      <c r="J8890" s="59"/>
      <c r="K8890" s="59" t="s">
        <v>4009</v>
      </c>
      <c r="L8890" s="65">
        <v>6370</v>
      </c>
      <c r="M8890" s="61"/>
      <c r="N8890" s="62"/>
    </row>
    <row r="8891" spans="1:83" s="12" customFormat="1" ht="12.75" customHeight="1" x14ac:dyDescent="0.2">
      <c r="A8891" s="51" t="s">
        <v>14129</v>
      </c>
      <c r="B8891" s="9" t="s">
        <v>14048</v>
      </c>
      <c r="C8891" s="53" t="s">
        <v>4007</v>
      </c>
      <c r="D8891" s="44" t="s">
        <v>4033</v>
      </c>
      <c r="E8891" s="54"/>
      <c r="F8891" s="55"/>
      <c r="G8891" s="56">
        <v>81</v>
      </c>
      <c r="H8891" s="57">
        <f t="shared" si="276"/>
        <v>95.58</v>
      </c>
      <c r="I8891" s="58">
        <f t="shared" si="277"/>
        <v>0</v>
      </c>
      <c r="J8891" s="59"/>
      <c r="K8891" s="59" t="s">
        <v>4009</v>
      </c>
      <c r="L8891" s="60" t="s">
        <v>4348</v>
      </c>
      <c r="M8891" s="61"/>
      <c r="N8891" s="62"/>
    </row>
    <row r="8892" spans="1:83" s="12" customFormat="1" ht="12.75" customHeight="1" x14ac:dyDescent="0.2">
      <c r="A8892" s="51" t="s">
        <v>14130</v>
      </c>
      <c r="B8892" s="9" t="s">
        <v>14131</v>
      </c>
      <c r="C8892" s="53" t="s">
        <v>4007</v>
      </c>
      <c r="D8892" s="44" t="s">
        <v>4033</v>
      </c>
      <c r="E8892" s="54"/>
      <c r="F8892" s="55"/>
      <c r="G8892" s="56">
        <v>1816</v>
      </c>
      <c r="H8892" s="57">
        <f t="shared" si="276"/>
        <v>2142.88</v>
      </c>
      <c r="I8892" s="58">
        <f t="shared" si="277"/>
        <v>0</v>
      </c>
      <c r="J8892" s="59"/>
      <c r="K8892" s="59" t="s">
        <v>4009</v>
      </c>
      <c r="L8892" s="60" t="s">
        <v>4029</v>
      </c>
      <c r="M8892" s="61"/>
      <c r="N8892" s="62"/>
    </row>
    <row r="8893" spans="1:83" s="12" customFormat="1" ht="12.75" customHeight="1" x14ac:dyDescent="0.2">
      <c r="A8893" s="51" t="s">
        <v>14132</v>
      </c>
      <c r="B8893" s="9" t="s">
        <v>14133</v>
      </c>
      <c r="C8893" s="53" t="s">
        <v>4007</v>
      </c>
      <c r="D8893" s="44" t="s">
        <v>4033</v>
      </c>
      <c r="E8893" s="54"/>
      <c r="F8893" s="55"/>
      <c r="G8893" s="56">
        <v>1014</v>
      </c>
      <c r="H8893" s="57">
        <f t="shared" si="276"/>
        <v>1196.52</v>
      </c>
      <c r="I8893" s="58">
        <f t="shared" si="277"/>
        <v>0</v>
      </c>
      <c r="J8893" s="59"/>
      <c r="K8893" s="59" t="s">
        <v>4009</v>
      </c>
      <c r="L8893" s="65">
        <v>6370</v>
      </c>
      <c r="M8893" s="61"/>
      <c r="N8893" s="62"/>
    </row>
    <row r="8894" spans="1:83" s="12" customFormat="1" ht="12.75" customHeight="1" x14ac:dyDescent="0.2">
      <c r="A8894" s="51" t="s">
        <v>14134</v>
      </c>
      <c r="B8894" s="9" t="s">
        <v>12221</v>
      </c>
      <c r="C8894" s="53" t="s">
        <v>4007</v>
      </c>
      <c r="D8894" s="44" t="s">
        <v>4033</v>
      </c>
      <c r="E8894" s="54"/>
      <c r="F8894" s="55"/>
      <c r="G8894" s="56">
        <v>620</v>
      </c>
      <c r="H8894" s="57">
        <f t="shared" si="276"/>
        <v>731.59999999999991</v>
      </c>
      <c r="I8894" s="58">
        <f t="shared" si="277"/>
        <v>0</v>
      </c>
      <c r="J8894" s="59"/>
      <c r="K8894" s="59" t="s">
        <v>4009</v>
      </c>
      <c r="L8894" s="60" t="s">
        <v>4029</v>
      </c>
      <c r="M8894" s="61"/>
      <c r="N8894" s="62"/>
    </row>
    <row r="8895" spans="1:83" s="12" customFormat="1" ht="12.75" customHeight="1" x14ac:dyDescent="0.2">
      <c r="A8895" s="51" t="s">
        <v>14135</v>
      </c>
      <c r="B8895" s="9" t="s">
        <v>14136</v>
      </c>
      <c r="C8895" s="53" t="s">
        <v>4007</v>
      </c>
      <c r="D8895" s="44" t="s">
        <v>4033</v>
      </c>
      <c r="E8895" s="54"/>
      <c r="F8895" s="55"/>
      <c r="G8895" s="56">
        <v>1199</v>
      </c>
      <c r="H8895" s="57">
        <f t="shared" si="276"/>
        <v>1414.82</v>
      </c>
      <c r="I8895" s="58">
        <f t="shared" si="277"/>
        <v>0</v>
      </c>
      <c r="J8895" s="59"/>
      <c r="K8895" s="59" t="s">
        <v>4009</v>
      </c>
      <c r="L8895" s="65">
        <v>6370</v>
      </c>
      <c r="M8895" s="61"/>
      <c r="N8895" s="62"/>
    </row>
    <row r="8896" spans="1:83" s="12" customFormat="1" ht="12.75" customHeight="1" x14ac:dyDescent="0.2">
      <c r="A8896" s="51" t="s">
        <v>14137</v>
      </c>
      <c r="B8896" s="9" t="s">
        <v>14138</v>
      </c>
      <c r="C8896" s="53" t="s">
        <v>4007</v>
      </c>
      <c r="D8896" s="44" t="s">
        <v>4033</v>
      </c>
      <c r="E8896" s="54"/>
      <c r="F8896" s="55"/>
      <c r="G8896" s="56">
        <v>310</v>
      </c>
      <c r="H8896" s="57">
        <f t="shared" si="276"/>
        <v>365.79999999999995</v>
      </c>
      <c r="I8896" s="58">
        <f t="shared" si="277"/>
        <v>0</v>
      </c>
      <c r="J8896" s="59"/>
      <c r="K8896" s="59" t="s">
        <v>4009</v>
      </c>
      <c r="L8896" s="60" t="s">
        <v>4029</v>
      </c>
      <c r="M8896" s="61"/>
      <c r="N8896" s="62"/>
    </row>
    <row r="8897" spans="1:83" s="12" customFormat="1" ht="12.75" customHeight="1" x14ac:dyDescent="0.2">
      <c r="A8897" s="51" t="s">
        <v>14139</v>
      </c>
      <c r="B8897" s="9" t="s">
        <v>14140</v>
      </c>
      <c r="C8897" s="53" t="s">
        <v>4007</v>
      </c>
      <c r="D8897" s="44" t="s">
        <v>4033</v>
      </c>
      <c r="E8897" s="54"/>
      <c r="F8897" s="55"/>
      <c r="G8897" s="56">
        <v>20775</v>
      </c>
      <c r="H8897" s="57">
        <f t="shared" si="276"/>
        <v>24514.5</v>
      </c>
      <c r="I8897" s="58">
        <f t="shared" si="277"/>
        <v>0</v>
      </c>
      <c r="J8897" s="59"/>
      <c r="K8897" s="59" t="s">
        <v>4009</v>
      </c>
      <c r="L8897" s="65">
        <v>6370</v>
      </c>
      <c r="M8897" s="61"/>
      <c r="N8897" s="62"/>
    </row>
    <row r="8898" spans="1:83" s="11" customFormat="1" ht="12.75" customHeight="1" x14ac:dyDescent="0.2">
      <c r="A8898" s="51" t="s">
        <v>14141</v>
      </c>
      <c r="B8898" s="9" t="s">
        <v>11215</v>
      </c>
      <c r="C8898" s="53" t="s">
        <v>4007</v>
      </c>
      <c r="D8898" s="44" t="s">
        <v>4033</v>
      </c>
      <c r="E8898" s="54"/>
      <c r="F8898" s="55"/>
      <c r="G8898" s="56">
        <v>1374</v>
      </c>
      <c r="H8898" s="57">
        <f t="shared" si="276"/>
        <v>1621.32</v>
      </c>
      <c r="I8898" s="58">
        <f t="shared" si="277"/>
        <v>0</v>
      </c>
      <c r="J8898" s="59"/>
      <c r="K8898" s="59" t="s">
        <v>4009</v>
      </c>
      <c r="L8898" s="60" t="s">
        <v>13984</v>
      </c>
      <c r="M8898" s="61"/>
      <c r="N8898" s="6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  <c r="AR8898" s="12"/>
      <c r="AS8898" s="12"/>
      <c r="AT8898" s="12"/>
      <c r="AU8898" s="12"/>
      <c r="AV8898" s="12"/>
      <c r="AW8898" s="12"/>
      <c r="AX8898" s="12"/>
      <c r="AY8898" s="12"/>
      <c r="AZ8898" s="12"/>
      <c r="BA8898" s="12"/>
      <c r="BB8898" s="12"/>
      <c r="BC8898" s="12"/>
      <c r="BD8898" s="12"/>
      <c r="BE8898" s="12"/>
      <c r="BF8898" s="12"/>
      <c r="BG8898" s="12"/>
      <c r="BH8898" s="12"/>
      <c r="BI8898" s="12"/>
      <c r="BJ8898" s="12"/>
      <c r="BK8898" s="12"/>
      <c r="BL8898" s="12"/>
      <c r="BM8898" s="12"/>
      <c r="BN8898" s="12"/>
      <c r="BO8898" s="12"/>
      <c r="BP8898" s="12"/>
      <c r="BQ8898" s="12"/>
      <c r="BR8898" s="12"/>
      <c r="BS8898" s="12"/>
      <c r="BT8898" s="12"/>
      <c r="BU8898" s="12"/>
      <c r="BV8898" s="12"/>
      <c r="BW8898" s="12"/>
      <c r="BX8898" s="12"/>
      <c r="BY8898" s="12"/>
      <c r="BZ8898" s="12"/>
      <c r="CA8898" s="12"/>
      <c r="CB8898" s="12"/>
      <c r="CC8898" s="12"/>
      <c r="CD8898" s="12"/>
      <c r="CE8898" s="12"/>
    </row>
    <row r="8899" spans="1:83" s="11" customFormat="1" ht="12.75" customHeight="1" x14ac:dyDescent="0.2">
      <c r="A8899" s="51" t="s">
        <v>14142</v>
      </c>
      <c r="B8899" s="9" t="s">
        <v>14143</v>
      </c>
      <c r="C8899" s="53" t="s">
        <v>4007</v>
      </c>
      <c r="D8899" s="44" t="s">
        <v>4033</v>
      </c>
      <c r="E8899" s="54"/>
      <c r="F8899" s="55"/>
      <c r="G8899" s="56">
        <v>200</v>
      </c>
      <c r="H8899" s="57">
        <f t="shared" si="276"/>
        <v>236</v>
      </c>
      <c r="I8899" s="58">
        <f t="shared" si="277"/>
        <v>0</v>
      </c>
      <c r="J8899" s="59"/>
      <c r="K8899" s="59" t="s">
        <v>4009</v>
      </c>
      <c r="L8899" s="60" t="s">
        <v>4029</v>
      </c>
      <c r="M8899" s="61"/>
      <c r="N8899" s="6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  <c r="AR8899" s="12"/>
      <c r="AS8899" s="12"/>
      <c r="AT8899" s="12"/>
      <c r="AU8899" s="12"/>
      <c r="AV8899" s="12"/>
      <c r="AW8899" s="12"/>
      <c r="AX8899" s="12"/>
      <c r="AY8899" s="12"/>
      <c r="AZ8899" s="12"/>
      <c r="BA8899" s="12"/>
      <c r="BB8899" s="12"/>
      <c r="BC8899" s="12"/>
      <c r="BD8899" s="12"/>
      <c r="BE8899" s="12"/>
      <c r="BF8899" s="12"/>
      <c r="BG8899" s="12"/>
      <c r="BH8899" s="12"/>
      <c r="BI8899" s="12"/>
      <c r="BJ8899" s="12"/>
      <c r="BK8899" s="12"/>
      <c r="BL8899" s="12"/>
      <c r="BM8899" s="12"/>
      <c r="BN8899" s="12"/>
      <c r="BO8899" s="12"/>
      <c r="BP8899" s="12"/>
      <c r="BQ8899" s="12"/>
      <c r="BR8899" s="12"/>
      <c r="BS8899" s="12"/>
      <c r="BT8899" s="12"/>
      <c r="BU8899" s="12"/>
      <c r="BV8899" s="12"/>
      <c r="BW8899" s="12"/>
      <c r="BX8899" s="12"/>
      <c r="BY8899" s="12"/>
      <c r="BZ8899" s="12"/>
      <c r="CA8899" s="12"/>
      <c r="CB8899" s="12"/>
      <c r="CC8899" s="12"/>
      <c r="CD8899" s="12"/>
      <c r="CE8899" s="12"/>
    </row>
    <row r="8900" spans="1:83" s="11" customFormat="1" ht="12.75" customHeight="1" x14ac:dyDescent="0.2">
      <c r="A8900" s="78" t="s">
        <v>14144</v>
      </c>
      <c r="B8900" s="9" t="s">
        <v>14145</v>
      </c>
      <c r="C8900" s="53" t="s">
        <v>4007</v>
      </c>
      <c r="D8900" s="44" t="s">
        <v>4033</v>
      </c>
      <c r="E8900" s="54"/>
      <c r="F8900" s="55"/>
      <c r="G8900" s="56">
        <v>152</v>
      </c>
      <c r="H8900" s="57">
        <f t="shared" si="276"/>
        <v>179.35999999999999</v>
      </c>
      <c r="I8900" s="58">
        <f t="shared" si="277"/>
        <v>0</v>
      </c>
      <c r="J8900" s="59"/>
      <c r="K8900" s="59" t="s">
        <v>4009</v>
      </c>
      <c r="L8900" s="60" t="s">
        <v>4029</v>
      </c>
      <c r="M8900" s="61"/>
      <c r="N8900" s="6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  <c r="AR8900" s="12"/>
      <c r="AS8900" s="12"/>
      <c r="AT8900" s="12"/>
      <c r="AU8900" s="12"/>
      <c r="AV8900" s="12"/>
      <c r="AW8900" s="12"/>
      <c r="AX8900" s="12"/>
      <c r="AY8900" s="12"/>
      <c r="AZ8900" s="12"/>
      <c r="BA8900" s="12"/>
      <c r="BB8900" s="12"/>
      <c r="BC8900" s="12"/>
      <c r="BD8900" s="12"/>
      <c r="BE8900" s="12"/>
      <c r="BF8900" s="12"/>
      <c r="BG8900" s="12"/>
      <c r="BH8900" s="12"/>
      <c r="BI8900" s="12"/>
      <c r="BJ8900" s="12"/>
      <c r="BK8900" s="12"/>
      <c r="BL8900" s="12"/>
      <c r="BM8900" s="12"/>
      <c r="BN8900" s="12"/>
      <c r="BO8900" s="12"/>
      <c r="BP8900" s="12"/>
      <c r="BQ8900" s="12"/>
      <c r="BR8900" s="12"/>
      <c r="BS8900" s="12"/>
      <c r="BT8900" s="12"/>
      <c r="BU8900" s="12"/>
      <c r="BV8900" s="12"/>
      <c r="BW8900" s="12"/>
      <c r="BX8900" s="12"/>
      <c r="BY8900" s="12"/>
      <c r="BZ8900" s="12"/>
      <c r="CA8900" s="12"/>
      <c r="CB8900" s="12"/>
      <c r="CC8900" s="12"/>
      <c r="CD8900" s="12"/>
      <c r="CE8900" s="12"/>
    </row>
    <row r="8901" spans="1:83" s="12" customFormat="1" ht="12.75" customHeight="1" x14ac:dyDescent="0.2">
      <c r="A8901" s="78" t="s">
        <v>14146</v>
      </c>
      <c r="B8901" s="9" t="s">
        <v>14145</v>
      </c>
      <c r="C8901" s="53" t="s">
        <v>4007</v>
      </c>
      <c r="D8901" s="44" t="s">
        <v>4033</v>
      </c>
      <c r="E8901" s="54"/>
      <c r="F8901" s="55"/>
      <c r="G8901" s="56">
        <v>154</v>
      </c>
      <c r="H8901" s="57">
        <f t="shared" si="276"/>
        <v>181.72</v>
      </c>
      <c r="I8901" s="58">
        <f t="shared" si="277"/>
        <v>0</v>
      </c>
      <c r="J8901" s="59"/>
      <c r="K8901" s="59" t="s">
        <v>4009</v>
      </c>
      <c r="L8901" s="60" t="s">
        <v>4029</v>
      </c>
      <c r="M8901" s="61"/>
      <c r="N8901" s="62"/>
    </row>
    <row r="8902" spans="1:83" s="12" customFormat="1" ht="12.75" customHeight="1" x14ac:dyDescent="0.2">
      <c r="A8902" s="51" t="s">
        <v>14147</v>
      </c>
      <c r="B8902" s="9" t="s">
        <v>4455</v>
      </c>
      <c r="C8902" s="53" t="s">
        <v>4007</v>
      </c>
      <c r="D8902" s="44" t="s">
        <v>4237</v>
      </c>
      <c r="E8902" s="54"/>
      <c r="F8902" s="55"/>
      <c r="G8902" s="56">
        <v>14740</v>
      </c>
      <c r="H8902" s="57">
        <f t="shared" si="276"/>
        <v>17393.2</v>
      </c>
      <c r="I8902" s="58">
        <f t="shared" si="277"/>
        <v>0</v>
      </c>
      <c r="J8902" s="59"/>
      <c r="K8902" s="59" t="s">
        <v>4009</v>
      </c>
      <c r="L8902" s="60" t="s">
        <v>4348</v>
      </c>
      <c r="M8902" s="61"/>
      <c r="N8902" s="62"/>
    </row>
    <row r="8903" spans="1:83" s="12" customFormat="1" ht="12.75" customHeight="1" x14ac:dyDescent="0.2">
      <c r="A8903" s="51" t="s">
        <v>14148</v>
      </c>
      <c r="B8903" s="9" t="s">
        <v>14149</v>
      </c>
      <c r="C8903" s="53" t="s">
        <v>4007</v>
      </c>
      <c r="D8903" s="44" t="s">
        <v>4237</v>
      </c>
      <c r="E8903" s="54"/>
      <c r="F8903" s="55"/>
      <c r="G8903" s="56">
        <v>391</v>
      </c>
      <c r="H8903" s="57">
        <f t="shared" si="276"/>
        <v>461.38</v>
      </c>
      <c r="I8903" s="58">
        <f t="shared" si="277"/>
        <v>0</v>
      </c>
      <c r="J8903" s="59"/>
      <c r="K8903" s="59" t="s">
        <v>4009</v>
      </c>
      <c r="L8903" s="60" t="s">
        <v>4348</v>
      </c>
      <c r="M8903" s="61"/>
      <c r="N8903" s="62"/>
    </row>
    <row r="8904" spans="1:83" s="12" customFormat="1" ht="12.75" customHeight="1" x14ac:dyDescent="0.2">
      <c r="A8904" s="51" t="s">
        <v>14150</v>
      </c>
      <c r="B8904" s="9" t="s">
        <v>14151</v>
      </c>
      <c r="C8904" s="53" t="s">
        <v>4007</v>
      </c>
      <c r="D8904" s="44" t="s">
        <v>4237</v>
      </c>
      <c r="E8904" s="54"/>
      <c r="F8904" s="55"/>
      <c r="G8904" s="56">
        <v>2812</v>
      </c>
      <c r="H8904" s="57">
        <f t="shared" ref="H8904:H8967" si="278">G8904*1.18</f>
        <v>3318.16</v>
      </c>
      <c r="I8904" s="58">
        <f t="shared" ref="I8904:I8967" si="279">H8904*F8904</f>
        <v>0</v>
      </c>
      <c r="J8904" s="59"/>
      <c r="K8904" s="59" t="s">
        <v>4009</v>
      </c>
      <c r="L8904" s="65">
        <v>6370</v>
      </c>
      <c r="M8904" s="61"/>
      <c r="N8904" s="62"/>
    </row>
    <row r="8905" spans="1:83" s="12" customFormat="1" ht="12.75" customHeight="1" x14ac:dyDescent="0.2">
      <c r="A8905" s="51" t="s">
        <v>14152</v>
      </c>
      <c r="B8905" s="9" t="s">
        <v>12148</v>
      </c>
      <c r="C8905" s="53" t="s">
        <v>4007</v>
      </c>
      <c r="D8905" s="44" t="s">
        <v>4237</v>
      </c>
      <c r="E8905" s="54"/>
      <c r="F8905" s="55"/>
      <c r="G8905" s="56">
        <v>3075</v>
      </c>
      <c r="H8905" s="57">
        <f t="shared" si="278"/>
        <v>3628.5</v>
      </c>
      <c r="I8905" s="58">
        <f t="shared" si="279"/>
        <v>0</v>
      </c>
      <c r="J8905" s="59"/>
      <c r="K8905" s="59" t="s">
        <v>4009</v>
      </c>
      <c r="L8905" s="65">
        <v>6370</v>
      </c>
      <c r="M8905" s="61"/>
      <c r="N8905" s="62"/>
    </row>
    <row r="8906" spans="1:83" s="12" customFormat="1" ht="12.75" customHeight="1" x14ac:dyDescent="0.2">
      <c r="A8906" s="51" t="s">
        <v>14153</v>
      </c>
      <c r="B8906" s="9" t="s">
        <v>6594</v>
      </c>
      <c r="C8906" s="53" t="s">
        <v>4007</v>
      </c>
      <c r="D8906" s="44" t="s">
        <v>4237</v>
      </c>
      <c r="E8906" s="54"/>
      <c r="F8906" s="55"/>
      <c r="G8906" s="56">
        <v>19665</v>
      </c>
      <c r="H8906" s="57">
        <f t="shared" si="278"/>
        <v>23204.699999999997</v>
      </c>
      <c r="I8906" s="58">
        <f t="shared" si="279"/>
        <v>0</v>
      </c>
      <c r="J8906" s="59"/>
      <c r="K8906" s="59" t="s">
        <v>4009</v>
      </c>
      <c r="L8906" s="60" t="s">
        <v>4348</v>
      </c>
      <c r="M8906" s="61"/>
      <c r="N8906" s="62"/>
    </row>
    <row r="8907" spans="1:83" s="12" customFormat="1" ht="12.75" customHeight="1" x14ac:dyDescent="0.2">
      <c r="A8907" s="51" t="s">
        <v>14154</v>
      </c>
      <c r="B8907" s="9" t="s">
        <v>14155</v>
      </c>
      <c r="C8907" s="53" t="s">
        <v>4007</v>
      </c>
      <c r="D8907" s="44" t="s">
        <v>4237</v>
      </c>
      <c r="E8907" s="54"/>
      <c r="F8907" s="55"/>
      <c r="G8907" s="56">
        <v>9680</v>
      </c>
      <c r="H8907" s="57">
        <f t="shared" si="278"/>
        <v>11422.4</v>
      </c>
      <c r="I8907" s="58">
        <f t="shared" si="279"/>
        <v>0</v>
      </c>
      <c r="J8907" s="59"/>
      <c r="K8907" s="59" t="s">
        <v>4009</v>
      </c>
      <c r="L8907" s="60" t="s">
        <v>4348</v>
      </c>
      <c r="M8907" s="61"/>
      <c r="N8907" s="62"/>
    </row>
    <row r="8908" spans="1:83" s="12" customFormat="1" ht="12.75" customHeight="1" x14ac:dyDescent="0.2">
      <c r="A8908" s="51" t="s">
        <v>14156</v>
      </c>
      <c r="B8908" s="9" t="s">
        <v>12324</v>
      </c>
      <c r="C8908" s="53" t="s">
        <v>4007</v>
      </c>
      <c r="D8908" s="44" t="s">
        <v>4237</v>
      </c>
      <c r="E8908" s="54"/>
      <c r="F8908" s="55"/>
      <c r="G8908" s="56">
        <v>18470</v>
      </c>
      <c r="H8908" s="57">
        <f t="shared" si="278"/>
        <v>21794.6</v>
      </c>
      <c r="I8908" s="58">
        <f t="shared" si="279"/>
        <v>0</v>
      </c>
      <c r="J8908" s="59"/>
      <c r="K8908" s="59" t="s">
        <v>4009</v>
      </c>
      <c r="L8908" s="60" t="s">
        <v>4348</v>
      </c>
      <c r="M8908" s="61"/>
      <c r="N8908" s="62"/>
    </row>
    <row r="8909" spans="1:83" s="12" customFormat="1" ht="12.75" customHeight="1" x14ac:dyDescent="0.2">
      <c r="A8909" s="51" t="s">
        <v>14157</v>
      </c>
      <c r="B8909" s="9" t="s">
        <v>7134</v>
      </c>
      <c r="C8909" s="53" t="s">
        <v>4007</v>
      </c>
      <c r="D8909" s="44" t="s">
        <v>4237</v>
      </c>
      <c r="E8909" s="54"/>
      <c r="F8909" s="55"/>
      <c r="G8909" s="56">
        <v>89</v>
      </c>
      <c r="H8909" s="57">
        <f t="shared" si="278"/>
        <v>105.02</v>
      </c>
      <c r="I8909" s="58">
        <f t="shared" si="279"/>
        <v>0</v>
      </c>
      <c r="J8909" s="59"/>
      <c r="K8909" s="59" t="s">
        <v>4009</v>
      </c>
      <c r="L8909" s="60" t="s">
        <v>4029</v>
      </c>
      <c r="M8909" s="61"/>
      <c r="N8909" s="62"/>
    </row>
    <row r="8910" spans="1:83" s="12" customFormat="1" ht="12.75" customHeight="1" x14ac:dyDescent="0.2">
      <c r="A8910" s="51" t="s">
        <v>14158</v>
      </c>
      <c r="B8910" s="9" t="s">
        <v>14159</v>
      </c>
      <c r="C8910" s="53" t="s">
        <v>4007</v>
      </c>
      <c r="D8910" s="44" t="s">
        <v>4237</v>
      </c>
      <c r="E8910" s="54"/>
      <c r="F8910" s="55"/>
      <c r="G8910" s="56">
        <v>1991</v>
      </c>
      <c r="H8910" s="57">
        <f t="shared" si="278"/>
        <v>2349.3799999999997</v>
      </c>
      <c r="I8910" s="58">
        <f t="shared" si="279"/>
        <v>0</v>
      </c>
      <c r="J8910" s="59"/>
      <c r="K8910" s="59" t="s">
        <v>4009</v>
      </c>
      <c r="L8910" s="60" t="s">
        <v>13984</v>
      </c>
      <c r="M8910" s="61"/>
      <c r="N8910" s="62"/>
    </row>
    <row r="8911" spans="1:83" s="12" customFormat="1" ht="12.75" customHeight="1" x14ac:dyDescent="0.2">
      <c r="A8911" s="51" t="s">
        <v>14160</v>
      </c>
      <c r="B8911" s="9" t="s">
        <v>786</v>
      </c>
      <c r="C8911" s="53" t="s">
        <v>4007</v>
      </c>
      <c r="D8911" s="44" t="s">
        <v>4237</v>
      </c>
      <c r="E8911" s="54"/>
      <c r="F8911" s="55"/>
      <c r="G8911" s="56">
        <v>195</v>
      </c>
      <c r="H8911" s="57">
        <f t="shared" si="278"/>
        <v>230.1</v>
      </c>
      <c r="I8911" s="58">
        <f t="shared" si="279"/>
        <v>0</v>
      </c>
      <c r="J8911" s="59"/>
      <c r="K8911" s="59" t="s">
        <v>4009</v>
      </c>
      <c r="L8911" s="60" t="s">
        <v>4029</v>
      </c>
      <c r="M8911" s="61"/>
      <c r="N8911" s="62"/>
    </row>
    <row r="8912" spans="1:83" s="12" customFormat="1" ht="12.75" customHeight="1" x14ac:dyDescent="0.2">
      <c r="A8912" s="51" t="s">
        <v>14161</v>
      </c>
      <c r="B8912" s="9" t="s">
        <v>46</v>
      </c>
      <c r="C8912" s="53" t="s">
        <v>4007</v>
      </c>
      <c r="D8912" s="44" t="s">
        <v>4237</v>
      </c>
      <c r="E8912" s="54"/>
      <c r="F8912" s="55"/>
      <c r="G8912" s="56">
        <v>384</v>
      </c>
      <c r="H8912" s="57">
        <f t="shared" si="278"/>
        <v>453.12</v>
      </c>
      <c r="I8912" s="58">
        <f t="shared" si="279"/>
        <v>0</v>
      </c>
      <c r="J8912" s="59"/>
      <c r="K8912" s="59" t="s">
        <v>4009</v>
      </c>
      <c r="L8912" s="60" t="s">
        <v>4029</v>
      </c>
      <c r="M8912" s="61"/>
      <c r="N8912" s="62"/>
    </row>
    <row r="8913" spans="1:83" s="12" customFormat="1" ht="12.75" customHeight="1" x14ac:dyDescent="0.2">
      <c r="A8913" s="51" t="s">
        <v>14162</v>
      </c>
      <c r="B8913" s="9" t="s">
        <v>6588</v>
      </c>
      <c r="C8913" s="53" t="s">
        <v>4007</v>
      </c>
      <c r="D8913" s="44" t="s">
        <v>4237</v>
      </c>
      <c r="E8913" s="54"/>
      <c r="F8913" s="55"/>
      <c r="G8913" s="56">
        <v>2342</v>
      </c>
      <c r="H8913" s="57">
        <f t="shared" si="278"/>
        <v>2763.56</v>
      </c>
      <c r="I8913" s="58">
        <f t="shared" si="279"/>
        <v>0</v>
      </c>
      <c r="J8913" s="59"/>
      <c r="K8913" s="59" t="s">
        <v>4009</v>
      </c>
      <c r="L8913" s="73" t="s">
        <v>14163</v>
      </c>
      <c r="M8913" s="61"/>
      <c r="N8913" s="62"/>
    </row>
    <row r="8914" spans="1:83" s="12" customFormat="1" ht="12.75" customHeight="1" x14ac:dyDescent="0.2">
      <c r="A8914" s="51" t="s">
        <v>14164</v>
      </c>
      <c r="B8914" s="9" t="s">
        <v>14165</v>
      </c>
      <c r="C8914" s="53" t="s">
        <v>4007</v>
      </c>
      <c r="D8914" s="44" t="s">
        <v>4237</v>
      </c>
      <c r="E8914" s="54"/>
      <c r="F8914" s="55"/>
      <c r="G8914" s="56">
        <v>328</v>
      </c>
      <c r="H8914" s="57">
        <f t="shared" si="278"/>
        <v>387.03999999999996</v>
      </c>
      <c r="I8914" s="58">
        <f t="shared" si="279"/>
        <v>0</v>
      </c>
      <c r="J8914" s="59"/>
      <c r="K8914" s="59" t="s">
        <v>4009</v>
      </c>
      <c r="L8914" s="60" t="s">
        <v>4029</v>
      </c>
      <c r="M8914" s="61"/>
      <c r="N8914" s="62"/>
    </row>
    <row r="8915" spans="1:83" s="12" customFormat="1" ht="12.75" customHeight="1" x14ac:dyDescent="0.2">
      <c r="A8915" s="51" t="s">
        <v>14166</v>
      </c>
      <c r="B8915" s="9" t="s">
        <v>14167</v>
      </c>
      <c r="C8915" s="53" t="s">
        <v>4007</v>
      </c>
      <c r="D8915" s="44" t="s">
        <v>4237</v>
      </c>
      <c r="E8915" s="54"/>
      <c r="F8915" s="55"/>
      <c r="G8915" s="56">
        <v>379</v>
      </c>
      <c r="H8915" s="57">
        <f t="shared" si="278"/>
        <v>447.21999999999997</v>
      </c>
      <c r="I8915" s="58">
        <f t="shared" si="279"/>
        <v>0</v>
      </c>
      <c r="J8915" s="59"/>
      <c r="K8915" s="59" t="s">
        <v>4009</v>
      </c>
      <c r="L8915" s="60" t="s">
        <v>4029</v>
      </c>
      <c r="M8915" s="61"/>
      <c r="N8915" s="62"/>
    </row>
    <row r="8916" spans="1:83" s="12" customFormat="1" ht="12.75" customHeight="1" x14ac:dyDescent="0.2">
      <c r="A8916" s="51" t="s">
        <v>14168</v>
      </c>
      <c r="B8916" s="9" t="s">
        <v>12327</v>
      </c>
      <c r="C8916" s="53" t="s">
        <v>4007</v>
      </c>
      <c r="D8916" s="44" t="s">
        <v>4237</v>
      </c>
      <c r="E8916" s="54"/>
      <c r="F8916" s="55"/>
      <c r="G8916" s="56">
        <v>28490</v>
      </c>
      <c r="H8916" s="57">
        <f t="shared" si="278"/>
        <v>33618.199999999997</v>
      </c>
      <c r="I8916" s="58">
        <f t="shared" si="279"/>
        <v>0</v>
      </c>
      <c r="J8916" s="59"/>
      <c r="K8916" s="59" t="s">
        <v>4009</v>
      </c>
      <c r="L8916" s="73" t="s">
        <v>14169</v>
      </c>
      <c r="M8916" s="61"/>
      <c r="N8916" s="62"/>
    </row>
    <row r="8917" spans="1:83" s="12" customFormat="1" ht="12.75" customHeight="1" x14ac:dyDescent="0.2">
      <c r="A8917" s="78" t="s">
        <v>14170</v>
      </c>
      <c r="B8917" s="9" t="s">
        <v>325</v>
      </c>
      <c r="C8917" s="53" t="s">
        <v>4007</v>
      </c>
      <c r="D8917" s="44" t="s">
        <v>4237</v>
      </c>
      <c r="E8917" s="54"/>
      <c r="F8917" s="55"/>
      <c r="G8917" s="56">
        <v>2076</v>
      </c>
      <c r="H8917" s="57">
        <f t="shared" si="278"/>
        <v>2449.6799999999998</v>
      </c>
      <c r="I8917" s="58">
        <f t="shared" si="279"/>
        <v>0</v>
      </c>
      <c r="J8917" s="59"/>
      <c r="K8917" s="59" t="s">
        <v>4009</v>
      </c>
      <c r="L8917" s="60" t="s">
        <v>4029</v>
      </c>
      <c r="M8917" s="61"/>
      <c r="N8917" s="62"/>
    </row>
    <row r="8918" spans="1:83" s="12" customFormat="1" ht="12.75" customHeight="1" x14ac:dyDescent="0.2">
      <c r="A8918" s="51" t="s">
        <v>14171</v>
      </c>
      <c r="B8918" s="9" t="s">
        <v>14105</v>
      </c>
      <c r="C8918" s="53" t="s">
        <v>4007</v>
      </c>
      <c r="D8918" s="44" t="s">
        <v>4117</v>
      </c>
      <c r="E8918" s="54"/>
      <c r="F8918" s="55"/>
      <c r="G8918" s="56">
        <v>3810</v>
      </c>
      <c r="H8918" s="57">
        <f t="shared" si="278"/>
        <v>4495.8</v>
      </c>
      <c r="I8918" s="58">
        <f t="shared" si="279"/>
        <v>0</v>
      </c>
      <c r="J8918" s="59"/>
      <c r="K8918" s="59" t="s">
        <v>4009</v>
      </c>
      <c r="L8918" s="60" t="s">
        <v>4029</v>
      </c>
      <c r="M8918" s="61"/>
      <c r="N8918" s="62"/>
    </row>
    <row r="8919" spans="1:83" s="12" customFormat="1" ht="12.75" customHeight="1" x14ac:dyDescent="0.2">
      <c r="A8919" s="51" t="s">
        <v>14172</v>
      </c>
      <c r="B8919" s="9" t="s">
        <v>46</v>
      </c>
      <c r="C8919" s="53" t="s">
        <v>4007</v>
      </c>
      <c r="D8919" s="44" t="s">
        <v>4117</v>
      </c>
      <c r="E8919" s="54"/>
      <c r="F8919" s="55"/>
      <c r="G8919" s="56">
        <v>33500</v>
      </c>
      <c r="H8919" s="57">
        <f t="shared" si="278"/>
        <v>39530</v>
      </c>
      <c r="I8919" s="58">
        <f t="shared" si="279"/>
        <v>0</v>
      </c>
      <c r="J8919" s="59"/>
      <c r="K8919" s="59" t="s">
        <v>4009</v>
      </c>
      <c r="L8919" s="60"/>
      <c r="M8919" s="61"/>
      <c r="N8919" s="62"/>
    </row>
    <row r="8920" spans="1:83" s="12" customFormat="1" ht="12.75" customHeight="1" x14ac:dyDescent="0.2">
      <c r="A8920" s="51" t="s">
        <v>14173</v>
      </c>
      <c r="B8920" s="9" t="s">
        <v>3</v>
      </c>
      <c r="C8920" s="53" t="s">
        <v>4007</v>
      </c>
      <c r="D8920" s="44" t="s">
        <v>4117</v>
      </c>
      <c r="E8920" s="54"/>
      <c r="F8920" s="55"/>
      <c r="G8920" s="56">
        <v>95</v>
      </c>
      <c r="H8920" s="57">
        <f t="shared" si="278"/>
        <v>112.1</v>
      </c>
      <c r="I8920" s="58">
        <f t="shared" si="279"/>
        <v>0</v>
      </c>
      <c r="J8920" s="59"/>
      <c r="K8920" s="59" t="s">
        <v>4009</v>
      </c>
      <c r="L8920" s="60" t="s">
        <v>4029</v>
      </c>
      <c r="M8920" s="61"/>
      <c r="N8920" s="62"/>
    </row>
    <row r="8921" spans="1:83" s="12" customFormat="1" ht="12.75" customHeight="1" x14ac:dyDescent="0.2">
      <c r="A8921" s="69" t="s">
        <v>14174</v>
      </c>
      <c r="B8921" s="9" t="s">
        <v>14175</v>
      </c>
      <c r="C8921" s="53" t="s">
        <v>4007</v>
      </c>
      <c r="D8921" s="44" t="s">
        <v>4410</v>
      </c>
      <c r="E8921" s="54"/>
      <c r="F8921" s="55"/>
      <c r="G8921" s="56">
        <v>13795</v>
      </c>
      <c r="H8921" s="57">
        <f t="shared" si="278"/>
        <v>16278.099999999999</v>
      </c>
      <c r="I8921" s="58">
        <f t="shared" si="279"/>
        <v>0</v>
      </c>
      <c r="J8921" s="59"/>
      <c r="K8921" s="59" t="s">
        <v>4009</v>
      </c>
      <c r="L8921" s="60" t="s">
        <v>4029</v>
      </c>
      <c r="M8921" s="61"/>
      <c r="N8921" s="62"/>
    </row>
    <row r="8922" spans="1:83" s="12" customFormat="1" ht="12.75" customHeight="1" x14ac:dyDescent="0.2">
      <c r="A8922" s="64" t="s">
        <v>14176</v>
      </c>
      <c r="B8922" s="9" t="s">
        <v>19</v>
      </c>
      <c r="C8922" s="53" t="s">
        <v>4007</v>
      </c>
      <c r="D8922" s="44" t="s">
        <v>4410</v>
      </c>
      <c r="E8922" s="54"/>
      <c r="F8922" s="55"/>
      <c r="G8922" s="56">
        <v>995</v>
      </c>
      <c r="H8922" s="57">
        <f t="shared" si="278"/>
        <v>1174.0999999999999</v>
      </c>
      <c r="I8922" s="58">
        <f t="shared" si="279"/>
        <v>0</v>
      </c>
      <c r="J8922" s="59"/>
      <c r="K8922" s="59" t="s">
        <v>4009</v>
      </c>
      <c r="L8922" s="60" t="s">
        <v>4029</v>
      </c>
      <c r="M8922" s="61"/>
      <c r="N8922" s="62"/>
    </row>
    <row r="8923" spans="1:83" s="11" customFormat="1" ht="12.75" customHeight="1" x14ac:dyDescent="0.2">
      <c r="A8923" s="69" t="s">
        <v>14177</v>
      </c>
      <c r="B8923" s="9" t="s">
        <v>176</v>
      </c>
      <c r="C8923" s="53" t="s">
        <v>4007</v>
      </c>
      <c r="D8923" s="44" t="s">
        <v>4410</v>
      </c>
      <c r="E8923" s="54"/>
      <c r="F8923" s="55"/>
      <c r="G8923" s="56">
        <v>488</v>
      </c>
      <c r="H8923" s="57">
        <f t="shared" si="278"/>
        <v>575.83999999999992</v>
      </c>
      <c r="I8923" s="58">
        <f t="shared" si="279"/>
        <v>0</v>
      </c>
      <c r="J8923" s="59"/>
      <c r="K8923" s="59" t="s">
        <v>4009</v>
      </c>
      <c r="L8923" s="60" t="s">
        <v>4029</v>
      </c>
      <c r="M8923" s="61"/>
      <c r="N8923" s="6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  <c r="AR8923" s="12"/>
      <c r="AS8923" s="12"/>
      <c r="AT8923" s="12"/>
      <c r="AU8923" s="12"/>
      <c r="AV8923" s="12"/>
      <c r="AW8923" s="12"/>
      <c r="AX8923" s="12"/>
      <c r="AY8923" s="12"/>
      <c r="AZ8923" s="12"/>
      <c r="BA8923" s="12"/>
      <c r="BB8923" s="12"/>
      <c r="BC8923" s="12"/>
      <c r="BD8923" s="12"/>
      <c r="BE8923" s="12"/>
      <c r="BF8923" s="12"/>
      <c r="BG8923" s="12"/>
      <c r="BH8923" s="12"/>
      <c r="BI8923" s="12"/>
      <c r="BJ8923" s="12"/>
      <c r="BK8923" s="12"/>
      <c r="BL8923" s="12"/>
      <c r="BM8923" s="12"/>
      <c r="BN8923" s="12"/>
      <c r="BO8923" s="12"/>
      <c r="BP8923" s="12"/>
      <c r="BQ8923" s="12"/>
      <c r="BR8923" s="12"/>
      <c r="BS8923" s="12"/>
      <c r="BT8923" s="12"/>
      <c r="BU8923" s="12"/>
      <c r="BV8923" s="12"/>
      <c r="BW8923" s="12"/>
      <c r="BX8923" s="12"/>
      <c r="BY8923" s="12"/>
      <c r="BZ8923" s="12"/>
      <c r="CA8923" s="12"/>
      <c r="CB8923" s="12"/>
      <c r="CC8923" s="12"/>
      <c r="CD8923" s="12"/>
      <c r="CE8923" s="12"/>
    </row>
    <row r="8924" spans="1:83" s="12" customFormat="1" ht="12.75" customHeight="1" x14ac:dyDescent="0.2">
      <c r="A8924" s="69" t="s">
        <v>14178</v>
      </c>
      <c r="B8924" s="9" t="s">
        <v>5864</v>
      </c>
      <c r="C8924" s="53" t="s">
        <v>4007</v>
      </c>
      <c r="D8924" s="44" t="s">
        <v>4410</v>
      </c>
      <c r="E8924" s="54"/>
      <c r="F8924" s="55"/>
      <c r="G8924" s="56">
        <v>5444</v>
      </c>
      <c r="H8924" s="57">
        <f t="shared" si="278"/>
        <v>6423.92</v>
      </c>
      <c r="I8924" s="58">
        <f t="shared" si="279"/>
        <v>0</v>
      </c>
      <c r="J8924" s="59"/>
      <c r="K8924" s="59" t="s">
        <v>4009</v>
      </c>
      <c r="L8924" s="60" t="s">
        <v>4029</v>
      </c>
      <c r="M8924" s="61"/>
      <c r="N8924" s="62"/>
    </row>
    <row r="8925" spans="1:83" s="12" customFormat="1" ht="12.75" customHeight="1" x14ac:dyDescent="0.2">
      <c r="A8925" s="69" t="s">
        <v>14179</v>
      </c>
      <c r="B8925" s="9" t="s">
        <v>310</v>
      </c>
      <c r="C8925" s="53" t="s">
        <v>4007</v>
      </c>
      <c r="D8925" s="44" t="s">
        <v>4410</v>
      </c>
      <c r="E8925" s="54"/>
      <c r="F8925" s="55"/>
      <c r="G8925" s="56">
        <v>233</v>
      </c>
      <c r="H8925" s="57">
        <f t="shared" si="278"/>
        <v>274.94</v>
      </c>
      <c r="I8925" s="58">
        <f t="shared" si="279"/>
        <v>0</v>
      </c>
      <c r="J8925" s="59"/>
      <c r="K8925" s="59" t="s">
        <v>4009</v>
      </c>
      <c r="L8925" s="60" t="s">
        <v>4029</v>
      </c>
      <c r="M8925" s="61"/>
      <c r="N8925" s="62"/>
    </row>
    <row r="8926" spans="1:83" s="12" customFormat="1" ht="12.75" customHeight="1" x14ac:dyDescent="0.2">
      <c r="A8926" s="64" t="s">
        <v>14180</v>
      </c>
      <c r="B8926" s="9" t="s">
        <v>14181</v>
      </c>
      <c r="C8926" s="53" t="s">
        <v>4007</v>
      </c>
      <c r="D8926" s="44" t="s">
        <v>4319</v>
      </c>
      <c r="E8926" s="54"/>
      <c r="F8926" s="55"/>
      <c r="G8926" s="56">
        <v>11050</v>
      </c>
      <c r="H8926" s="57">
        <f t="shared" si="278"/>
        <v>13039</v>
      </c>
      <c r="I8926" s="58">
        <f t="shared" si="279"/>
        <v>0</v>
      </c>
      <c r="J8926" s="59"/>
      <c r="K8926" s="59" t="s">
        <v>4009</v>
      </c>
      <c r="L8926" s="73"/>
      <c r="M8926" s="61"/>
      <c r="N8926" s="62"/>
      <c r="O8926" s="2"/>
    </row>
    <row r="8927" spans="1:83" s="12" customFormat="1" ht="12.75" customHeight="1" x14ac:dyDescent="0.2">
      <c r="A8927" s="78" t="s">
        <v>14182</v>
      </c>
      <c r="B8927" s="9" t="s">
        <v>579</v>
      </c>
      <c r="C8927" s="53" t="s">
        <v>4007</v>
      </c>
      <c r="D8927" s="44" t="s">
        <v>4319</v>
      </c>
      <c r="E8927" s="54"/>
      <c r="F8927" s="55"/>
      <c r="G8927" s="56">
        <v>411</v>
      </c>
      <c r="H8927" s="57">
        <f t="shared" si="278"/>
        <v>484.97999999999996</v>
      </c>
      <c r="I8927" s="58">
        <f t="shared" si="279"/>
        <v>0</v>
      </c>
      <c r="J8927" s="59"/>
      <c r="K8927" s="59" t="s">
        <v>4009</v>
      </c>
      <c r="L8927" s="60" t="s">
        <v>4029</v>
      </c>
      <c r="M8927" s="61"/>
      <c r="N8927" s="62"/>
    </row>
    <row r="8928" spans="1:83" s="12" customFormat="1" ht="12.75" customHeight="1" x14ac:dyDescent="0.2">
      <c r="A8928" s="51" t="s">
        <v>14183</v>
      </c>
      <c r="B8928" s="9" t="s">
        <v>14145</v>
      </c>
      <c r="C8928" s="53" t="s">
        <v>4007</v>
      </c>
      <c r="D8928" s="44" t="s">
        <v>4319</v>
      </c>
      <c r="E8928" s="54"/>
      <c r="F8928" s="55"/>
      <c r="G8928" s="56">
        <v>206</v>
      </c>
      <c r="H8928" s="57">
        <f t="shared" si="278"/>
        <v>243.07999999999998</v>
      </c>
      <c r="I8928" s="58">
        <f t="shared" si="279"/>
        <v>0</v>
      </c>
      <c r="J8928" s="59"/>
      <c r="K8928" s="59" t="s">
        <v>4009</v>
      </c>
      <c r="L8928" s="60" t="s">
        <v>4029</v>
      </c>
      <c r="M8928" s="61"/>
      <c r="N8928" s="62"/>
    </row>
    <row r="8929" spans="1:14" s="12" customFormat="1" ht="12.75" customHeight="1" x14ac:dyDescent="0.2">
      <c r="A8929" s="51" t="s">
        <v>14184</v>
      </c>
      <c r="B8929" s="9" t="s">
        <v>14185</v>
      </c>
      <c r="C8929" s="53" t="s">
        <v>4007</v>
      </c>
      <c r="D8929" s="44" t="s">
        <v>4319</v>
      </c>
      <c r="E8929" s="54"/>
      <c r="F8929" s="55"/>
      <c r="G8929" s="56">
        <v>356</v>
      </c>
      <c r="H8929" s="57">
        <f t="shared" si="278"/>
        <v>420.08</v>
      </c>
      <c r="I8929" s="58">
        <f t="shared" si="279"/>
        <v>0</v>
      </c>
      <c r="J8929" s="59"/>
      <c r="K8929" s="59" t="s">
        <v>4009</v>
      </c>
      <c r="L8929" s="60" t="s">
        <v>4348</v>
      </c>
      <c r="M8929" s="61"/>
      <c r="N8929" s="62"/>
    </row>
    <row r="8930" spans="1:14" s="12" customFormat="1" ht="12.75" customHeight="1" x14ac:dyDescent="0.2">
      <c r="A8930" s="51" t="s">
        <v>14186</v>
      </c>
      <c r="B8930" s="9" t="s">
        <v>14187</v>
      </c>
      <c r="C8930" s="53" t="s">
        <v>4007</v>
      </c>
      <c r="D8930" s="44" t="s">
        <v>4319</v>
      </c>
      <c r="E8930" s="54"/>
      <c r="F8930" s="55"/>
      <c r="G8930" s="56">
        <v>568</v>
      </c>
      <c r="H8930" s="57">
        <f t="shared" si="278"/>
        <v>670.24</v>
      </c>
      <c r="I8930" s="58">
        <f t="shared" si="279"/>
        <v>0</v>
      </c>
      <c r="J8930" s="59"/>
      <c r="K8930" s="59" t="s">
        <v>4009</v>
      </c>
      <c r="L8930" s="60" t="s">
        <v>4348</v>
      </c>
      <c r="M8930" s="61"/>
      <c r="N8930" s="62"/>
    </row>
    <row r="8931" spans="1:14" s="12" customFormat="1" ht="12.75" customHeight="1" x14ac:dyDescent="0.2">
      <c r="A8931" s="51" t="s">
        <v>14188</v>
      </c>
      <c r="B8931" s="9" t="s">
        <v>12274</v>
      </c>
      <c r="C8931" s="53" t="s">
        <v>4007</v>
      </c>
      <c r="D8931" s="44" t="s">
        <v>4319</v>
      </c>
      <c r="E8931" s="54"/>
      <c r="F8931" s="55"/>
      <c r="G8931" s="56">
        <v>242</v>
      </c>
      <c r="H8931" s="57">
        <f t="shared" si="278"/>
        <v>285.56</v>
      </c>
      <c r="I8931" s="58">
        <f t="shared" si="279"/>
        <v>0</v>
      </c>
      <c r="J8931" s="59"/>
      <c r="K8931" s="59" t="s">
        <v>4009</v>
      </c>
      <c r="L8931" s="60" t="s">
        <v>4348</v>
      </c>
      <c r="M8931" s="61"/>
      <c r="N8931" s="62"/>
    </row>
    <row r="8932" spans="1:14" s="12" customFormat="1" ht="12.75" customHeight="1" x14ac:dyDescent="0.2">
      <c r="A8932" s="51" t="s">
        <v>14189</v>
      </c>
      <c r="B8932" s="9" t="s">
        <v>14190</v>
      </c>
      <c r="C8932" s="53" t="s">
        <v>4007</v>
      </c>
      <c r="D8932" s="44" t="s">
        <v>4319</v>
      </c>
      <c r="E8932" s="54"/>
      <c r="F8932" s="55"/>
      <c r="G8932" s="56">
        <v>718</v>
      </c>
      <c r="H8932" s="57">
        <f t="shared" si="278"/>
        <v>847.24</v>
      </c>
      <c r="I8932" s="58">
        <f t="shared" si="279"/>
        <v>0</v>
      </c>
      <c r="J8932" s="59"/>
      <c r="K8932" s="59" t="s">
        <v>4009</v>
      </c>
      <c r="L8932" s="60" t="s">
        <v>4348</v>
      </c>
      <c r="M8932" s="61"/>
      <c r="N8932" s="62"/>
    </row>
    <row r="8933" spans="1:14" s="12" customFormat="1" ht="12.75" customHeight="1" x14ac:dyDescent="0.2">
      <c r="A8933" s="51" t="s">
        <v>14191</v>
      </c>
      <c r="B8933" s="9" t="s">
        <v>14145</v>
      </c>
      <c r="C8933" s="53" t="s">
        <v>4007</v>
      </c>
      <c r="D8933" s="44" t="s">
        <v>4319</v>
      </c>
      <c r="E8933" s="54"/>
      <c r="F8933" s="55"/>
      <c r="G8933" s="56">
        <v>295</v>
      </c>
      <c r="H8933" s="57">
        <f t="shared" si="278"/>
        <v>348.09999999999997</v>
      </c>
      <c r="I8933" s="58">
        <f t="shared" si="279"/>
        <v>0</v>
      </c>
      <c r="J8933" s="59"/>
      <c r="K8933" s="59" t="s">
        <v>4009</v>
      </c>
      <c r="L8933" s="60" t="s">
        <v>4029</v>
      </c>
      <c r="M8933" s="61"/>
      <c r="N8933" s="62"/>
    </row>
    <row r="8934" spans="1:14" s="12" customFormat="1" ht="12.75" customHeight="1" x14ac:dyDescent="0.2">
      <c r="A8934" s="51" t="s">
        <v>14192</v>
      </c>
      <c r="B8934" s="9" t="s">
        <v>4508</v>
      </c>
      <c r="C8934" s="53" t="s">
        <v>4007</v>
      </c>
      <c r="D8934" s="44" t="s">
        <v>4319</v>
      </c>
      <c r="E8934" s="54"/>
      <c r="F8934" s="55"/>
      <c r="G8934" s="56">
        <v>19950</v>
      </c>
      <c r="H8934" s="57">
        <f t="shared" si="278"/>
        <v>23541</v>
      </c>
      <c r="I8934" s="58">
        <f t="shared" si="279"/>
        <v>0</v>
      </c>
      <c r="J8934" s="59"/>
      <c r="K8934" s="59" t="s">
        <v>4009</v>
      </c>
      <c r="L8934" s="60" t="s">
        <v>4029</v>
      </c>
      <c r="M8934" s="61"/>
      <c r="N8934" s="62"/>
    </row>
    <row r="8935" spans="1:14" s="12" customFormat="1" ht="12.75" customHeight="1" x14ac:dyDescent="0.2">
      <c r="A8935" s="51" t="s">
        <v>14193</v>
      </c>
      <c r="B8935" s="9" t="s">
        <v>13</v>
      </c>
      <c r="C8935" s="53" t="s">
        <v>4007</v>
      </c>
      <c r="D8935" s="44" t="s">
        <v>4319</v>
      </c>
      <c r="E8935" s="54"/>
      <c r="F8935" s="55"/>
      <c r="G8935" s="56">
        <v>1890</v>
      </c>
      <c r="H8935" s="57">
        <f t="shared" si="278"/>
        <v>2230.1999999999998</v>
      </c>
      <c r="I8935" s="58">
        <f t="shared" si="279"/>
        <v>0</v>
      </c>
      <c r="J8935" s="59"/>
      <c r="K8935" s="59" t="s">
        <v>4009</v>
      </c>
      <c r="L8935" s="60" t="s">
        <v>4029</v>
      </c>
      <c r="M8935" s="61"/>
      <c r="N8935" s="62"/>
    </row>
    <row r="8936" spans="1:14" s="12" customFormat="1" ht="12.75" customHeight="1" x14ac:dyDescent="0.2">
      <c r="A8936" s="51" t="s">
        <v>14194</v>
      </c>
      <c r="B8936" s="9" t="s">
        <v>6351</v>
      </c>
      <c r="C8936" s="53" t="s">
        <v>4007</v>
      </c>
      <c r="D8936" s="44" t="s">
        <v>4319</v>
      </c>
      <c r="E8936" s="54"/>
      <c r="F8936" s="55"/>
      <c r="G8936" s="56">
        <v>170</v>
      </c>
      <c r="H8936" s="57">
        <f t="shared" si="278"/>
        <v>200.6</v>
      </c>
      <c r="I8936" s="58">
        <f t="shared" si="279"/>
        <v>0</v>
      </c>
      <c r="J8936" s="59"/>
      <c r="K8936" s="59" t="s">
        <v>4009</v>
      </c>
      <c r="L8936" s="60" t="s">
        <v>4029</v>
      </c>
      <c r="M8936" s="61"/>
      <c r="N8936" s="62"/>
    </row>
    <row r="8937" spans="1:14" s="12" customFormat="1" ht="12.75" customHeight="1" x14ac:dyDescent="0.2">
      <c r="A8937" s="51" t="s">
        <v>14195</v>
      </c>
      <c r="B8937" s="9" t="s">
        <v>12077</v>
      </c>
      <c r="C8937" s="53" t="s">
        <v>4007</v>
      </c>
      <c r="D8937" s="44" t="s">
        <v>4319</v>
      </c>
      <c r="E8937" s="54"/>
      <c r="F8937" s="55"/>
      <c r="G8937" s="56">
        <v>64692</v>
      </c>
      <c r="H8937" s="57">
        <f t="shared" si="278"/>
        <v>76336.56</v>
      </c>
      <c r="I8937" s="58">
        <f t="shared" si="279"/>
        <v>0</v>
      </c>
      <c r="J8937" s="59"/>
      <c r="K8937" s="59" t="s">
        <v>4009</v>
      </c>
      <c r="L8937" s="60" t="s">
        <v>4029</v>
      </c>
      <c r="M8937" s="61"/>
      <c r="N8937" s="62"/>
    </row>
    <row r="8938" spans="1:14" s="12" customFormat="1" ht="12.75" customHeight="1" x14ac:dyDescent="0.2">
      <c r="A8938" s="78" t="s">
        <v>14196</v>
      </c>
      <c r="B8938" s="9" t="s">
        <v>12178</v>
      </c>
      <c r="C8938" s="53" t="s">
        <v>4007</v>
      </c>
      <c r="D8938" s="44" t="s">
        <v>4319</v>
      </c>
      <c r="E8938" s="54"/>
      <c r="F8938" s="55"/>
      <c r="G8938" s="56">
        <v>1397</v>
      </c>
      <c r="H8938" s="57">
        <f t="shared" si="278"/>
        <v>1648.4599999999998</v>
      </c>
      <c r="I8938" s="58">
        <f t="shared" si="279"/>
        <v>0</v>
      </c>
      <c r="J8938" s="59"/>
      <c r="K8938" s="59" t="s">
        <v>4009</v>
      </c>
      <c r="L8938" s="73" t="s">
        <v>12887</v>
      </c>
      <c r="M8938" s="61"/>
      <c r="N8938" s="62"/>
    </row>
    <row r="8939" spans="1:14" s="12" customFormat="1" ht="12.75" customHeight="1" x14ac:dyDescent="0.2">
      <c r="A8939" s="78" t="s">
        <v>14197</v>
      </c>
      <c r="B8939" s="9" t="s">
        <v>14198</v>
      </c>
      <c r="C8939" s="53" t="s">
        <v>4007</v>
      </c>
      <c r="D8939" s="44" t="s">
        <v>4748</v>
      </c>
      <c r="E8939" s="54"/>
      <c r="F8939" s="55"/>
      <c r="G8939" s="56">
        <v>42200</v>
      </c>
      <c r="H8939" s="57">
        <f t="shared" si="278"/>
        <v>49796</v>
      </c>
      <c r="I8939" s="58">
        <f t="shared" si="279"/>
        <v>0</v>
      </c>
      <c r="J8939" s="59"/>
      <c r="K8939" s="59" t="s">
        <v>4009</v>
      </c>
      <c r="L8939" s="60" t="s">
        <v>4029</v>
      </c>
      <c r="M8939" s="61"/>
      <c r="N8939" s="62"/>
    </row>
    <row r="8940" spans="1:14" s="12" customFormat="1" ht="12.75" customHeight="1" x14ac:dyDescent="0.2">
      <c r="A8940" s="78" t="s">
        <v>14199</v>
      </c>
      <c r="B8940" s="9" t="s">
        <v>14200</v>
      </c>
      <c r="C8940" s="53" t="s">
        <v>4007</v>
      </c>
      <c r="D8940" s="44" t="s">
        <v>4748</v>
      </c>
      <c r="E8940" s="54"/>
      <c r="F8940" s="55"/>
      <c r="G8940" s="56">
        <v>37370</v>
      </c>
      <c r="H8940" s="57">
        <f t="shared" si="278"/>
        <v>44096.6</v>
      </c>
      <c r="I8940" s="58">
        <f t="shared" si="279"/>
        <v>0</v>
      </c>
      <c r="J8940" s="59"/>
      <c r="K8940" s="59" t="s">
        <v>4009</v>
      </c>
      <c r="L8940" s="60" t="s">
        <v>4029</v>
      </c>
      <c r="M8940" s="61"/>
      <c r="N8940" s="62"/>
    </row>
    <row r="8941" spans="1:14" s="12" customFormat="1" ht="12.75" customHeight="1" x14ac:dyDescent="0.2">
      <c r="A8941" s="78" t="s">
        <v>14201</v>
      </c>
      <c r="B8941" s="9" t="s">
        <v>62</v>
      </c>
      <c r="C8941" s="53" t="s">
        <v>4007</v>
      </c>
      <c r="D8941" s="44" t="s">
        <v>4748</v>
      </c>
      <c r="E8941" s="54"/>
      <c r="F8941" s="55"/>
      <c r="G8941" s="56">
        <v>24</v>
      </c>
      <c r="H8941" s="57">
        <f t="shared" si="278"/>
        <v>28.32</v>
      </c>
      <c r="I8941" s="58">
        <f t="shared" si="279"/>
        <v>0</v>
      </c>
      <c r="J8941" s="59"/>
      <c r="K8941" s="59" t="s">
        <v>4009</v>
      </c>
      <c r="L8941" s="60" t="s">
        <v>4029</v>
      </c>
      <c r="M8941" s="61"/>
      <c r="N8941" s="62"/>
    </row>
    <row r="8942" spans="1:14" s="12" customFormat="1" ht="12.75" customHeight="1" x14ac:dyDescent="0.2">
      <c r="A8942" s="51" t="s">
        <v>14202</v>
      </c>
      <c r="B8942" s="9" t="s">
        <v>46</v>
      </c>
      <c r="C8942" s="53" t="s">
        <v>4007</v>
      </c>
      <c r="D8942" s="44" t="s">
        <v>4748</v>
      </c>
      <c r="E8942" s="54"/>
      <c r="F8942" s="55"/>
      <c r="G8942" s="56">
        <v>110</v>
      </c>
      <c r="H8942" s="57">
        <f t="shared" si="278"/>
        <v>129.79999999999998</v>
      </c>
      <c r="I8942" s="58">
        <f t="shared" si="279"/>
        <v>0</v>
      </c>
      <c r="J8942" s="59"/>
      <c r="K8942" s="59" t="s">
        <v>4009</v>
      </c>
      <c r="L8942" s="60" t="s">
        <v>4029</v>
      </c>
      <c r="M8942" s="61"/>
      <c r="N8942" s="62"/>
    </row>
    <row r="8943" spans="1:14" s="12" customFormat="1" ht="12.75" customHeight="1" x14ac:dyDescent="0.2">
      <c r="A8943" s="78" t="s">
        <v>14203</v>
      </c>
      <c r="B8943" s="9" t="s">
        <v>310</v>
      </c>
      <c r="C8943" s="53" t="s">
        <v>4007</v>
      </c>
      <c r="D8943" s="44" t="s">
        <v>4748</v>
      </c>
      <c r="E8943" s="54"/>
      <c r="F8943" s="55"/>
      <c r="G8943" s="56">
        <v>300</v>
      </c>
      <c r="H8943" s="57">
        <f t="shared" si="278"/>
        <v>354</v>
      </c>
      <c r="I8943" s="58">
        <f t="shared" si="279"/>
        <v>0</v>
      </c>
      <c r="J8943" s="59"/>
      <c r="K8943" s="59" t="s">
        <v>4009</v>
      </c>
      <c r="L8943" s="60" t="s">
        <v>4029</v>
      </c>
      <c r="M8943" s="61"/>
      <c r="N8943" s="62"/>
    </row>
    <row r="8944" spans="1:14" s="12" customFormat="1" ht="12.75" customHeight="1" x14ac:dyDescent="0.2">
      <c r="A8944" s="78" t="s">
        <v>14204</v>
      </c>
      <c r="B8944" s="9" t="s">
        <v>18</v>
      </c>
      <c r="C8944" s="53" t="s">
        <v>4007</v>
      </c>
      <c r="D8944" s="44" t="s">
        <v>4748</v>
      </c>
      <c r="E8944" s="54"/>
      <c r="F8944" s="55"/>
      <c r="G8944" s="56">
        <v>1090</v>
      </c>
      <c r="H8944" s="57">
        <f t="shared" si="278"/>
        <v>1286.2</v>
      </c>
      <c r="I8944" s="58">
        <f t="shared" si="279"/>
        <v>0</v>
      </c>
      <c r="J8944" s="59"/>
      <c r="K8944" s="59" t="s">
        <v>4009</v>
      </c>
      <c r="L8944" s="60" t="s">
        <v>4029</v>
      </c>
      <c r="M8944" s="61"/>
      <c r="N8944" s="62"/>
    </row>
    <row r="8945" spans="1:83" s="11" customFormat="1" ht="12.75" customHeight="1" x14ac:dyDescent="0.2">
      <c r="A8945" s="51" t="s">
        <v>14205</v>
      </c>
      <c r="B8945" s="9" t="s">
        <v>18</v>
      </c>
      <c r="C8945" s="53" t="s">
        <v>4007</v>
      </c>
      <c r="D8945" s="44" t="s">
        <v>4748</v>
      </c>
      <c r="E8945" s="54"/>
      <c r="F8945" s="55"/>
      <c r="G8945" s="56">
        <v>385</v>
      </c>
      <c r="H8945" s="57">
        <f t="shared" si="278"/>
        <v>454.29999999999995</v>
      </c>
      <c r="I8945" s="58">
        <f t="shared" si="279"/>
        <v>0</v>
      </c>
      <c r="J8945" s="59"/>
      <c r="K8945" s="59" t="s">
        <v>4009</v>
      </c>
      <c r="L8945" s="60" t="s">
        <v>4029</v>
      </c>
      <c r="M8945" s="61"/>
      <c r="N8945" s="6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  <c r="AR8945" s="12"/>
      <c r="AS8945" s="12"/>
      <c r="AT8945" s="12"/>
      <c r="AU8945" s="12"/>
      <c r="AV8945" s="12"/>
      <c r="AW8945" s="12"/>
      <c r="AX8945" s="12"/>
      <c r="AY8945" s="12"/>
      <c r="AZ8945" s="12"/>
      <c r="BA8945" s="12"/>
      <c r="BB8945" s="12"/>
      <c r="BC8945" s="12"/>
      <c r="BD8945" s="12"/>
      <c r="BE8945" s="12"/>
      <c r="BF8945" s="12"/>
      <c r="BG8945" s="12"/>
      <c r="BH8945" s="12"/>
      <c r="BI8945" s="12"/>
      <c r="BJ8945" s="12"/>
      <c r="BK8945" s="12"/>
      <c r="BL8945" s="12"/>
      <c r="BM8945" s="12"/>
      <c r="BN8945" s="12"/>
      <c r="BO8945" s="12"/>
      <c r="BP8945" s="12"/>
      <c r="BQ8945" s="12"/>
      <c r="BR8945" s="12"/>
      <c r="BS8945" s="12"/>
      <c r="BT8945" s="12"/>
      <c r="BU8945" s="12"/>
      <c r="BV8945" s="12"/>
      <c r="BW8945" s="12"/>
      <c r="BX8945" s="12"/>
      <c r="BY8945" s="12"/>
      <c r="BZ8945" s="12"/>
      <c r="CA8945" s="12"/>
      <c r="CB8945" s="12"/>
      <c r="CC8945" s="12"/>
      <c r="CD8945" s="12"/>
      <c r="CE8945" s="12"/>
    </row>
    <row r="8946" spans="1:83" s="12" customFormat="1" ht="12.75" customHeight="1" x14ac:dyDescent="0.2">
      <c r="A8946" s="78" t="s">
        <v>14206</v>
      </c>
      <c r="B8946" s="9" t="s">
        <v>924</v>
      </c>
      <c r="C8946" s="53" t="s">
        <v>4007</v>
      </c>
      <c r="D8946" s="44" t="s">
        <v>4748</v>
      </c>
      <c r="E8946" s="54"/>
      <c r="F8946" s="55"/>
      <c r="G8946" s="56">
        <v>1372</v>
      </c>
      <c r="H8946" s="57">
        <f t="shared" si="278"/>
        <v>1618.9599999999998</v>
      </c>
      <c r="I8946" s="58">
        <f t="shared" si="279"/>
        <v>0</v>
      </c>
      <c r="J8946" s="59"/>
      <c r="K8946" s="59" t="s">
        <v>4009</v>
      </c>
      <c r="L8946" s="60" t="s">
        <v>4029</v>
      </c>
      <c r="M8946" s="61"/>
      <c r="N8946" s="62"/>
    </row>
    <row r="8947" spans="1:83" s="12" customFormat="1" ht="12.75" customHeight="1" x14ac:dyDescent="0.2">
      <c r="A8947" s="78" t="s">
        <v>14207</v>
      </c>
      <c r="B8947" s="9" t="s">
        <v>14208</v>
      </c>
      <c r="C8947" s="53" t="s">
        <v>4007</v>
      </c>
      <c r="D8947" s="44" t="s">
        <v>4748</v>
      </c>
      <c r="E8947" s="54"/>
      <c r="F8947" s="55"/>
      <c r="G8947" s="56">
        <v>2358</v>
      </c>
      <c r="H8947" s="57">
        <f t="shared" si="278"/>
        <v>2782.44</v>
      </c>
      <c r="I8947" s="58">
        <f t="shared" si="279"/>
        <v>0</v>
      </c>
      <c r="J8947" s="59"/>
      <c r="K8947" s="59" t="s">
        <v>4009</v>
      </c>
      <c r="L8947" s="60" t="s">
        <v>4029</v>
      </c>
      <c r="M8947" s="61"/>
      <c r="N8947" s="62"/>
    </row>
    <row r="8948" spans="1:83" s="12" customFormat="1" ht="12.75" customHeight="1" x14ac:dyDescent="0.2">
      <c r="A8948" s="51" t="s">
        <v>14209</v>
      </c>
      <c r="B8948" s="9" t="s">
        <v>6351</v>
      </c>
      <c r="C8948" s="53" t="s">
        <v>4007</v>
      </c>
      <c r="D8948" s="44" t="s">
        <v>4748</v>
      </c>
      <c r="E8948" s="54"/>
      <c r="F8948" s="55"/>
      <c r="G8948" s="56">
        <v>88</v>
      </c>
      <c r="H8948" s="57">
        <f t="shared" si="278"/>
        <v>103.83999999999999</v>
      </c>
      <c r="I8948" s="58">
        <f t="shared" si="279"/>
        <v>0</v>
      </c>
      <c r="J8948" s="59"/>
      <c r="K8948" s="59" t="s">
        <v>4009</v>
      </c>
      <c r="L8948" s="60" t="s">
        <v>4029</v>
      </c>
      <c r="M8948" s="61"/>
      <c r="N8948" s="62"/>
    </row>
    <row r="8949" spans="1:83" s="12" customFormat="1" ht="12.75" customHeight="1" x14ac:dyDescent="0.2">
      <c r="A8949" s="51" t="s">
        <v>14210</v>
      </c>
      <c r="B8949" s="9" t="s">
        <v>6351</v>
      </c>
      <c r="C8949" s="53" t="s">
        <v>4007</v>
      </c>
      <c r="D8949" s="44" t="s">
        <v>4748</v>
      </c>
      <c r="E8949" s="54"/>
      <c r="F8949" s="55"/>
      <c r="G8949" s="56">
        <v>4014</v>
      </c>
      <c r="H8949" s="57">
        <f t="shared" si="278"/>
        <v>4736.5199999999995</v>
      </c>
      <c r="I8949" s="58">
        <f t="shared" si="279"/>
        <v>0</v>
      </c>
      <c r="J8949" s="59"/>
      <c r="K8949" s="59" t="s">
        <v>4009</v>
      </c>
      <c r="L8949" s="60" t="s">
        <v>4029</v>
      </c>
      <c r="M8949" s="61"/>
      <c r="N8949" s="62"/>
    </row>
    <row r="8950" spans="1:83" s="12" customFormat="1" ht="12.75" customHeight="1" x14ac:dyDescent="0.2">
      <c r="A8950" s="51" t="s">
        <v>14211</v>
      </c>
      <c r="B8950" s="9" t="s">
        <v>865</v>
      </c>
      <c r="C8950" s="53" t="s">
        <v>4007</v>
      </c>
      <c r="D8950" s="44" t="s">
        <v>4748</v>
      </c>
      <c r="E8950" s="54"/>
      <c r="F8950" s="55"/>
      <c r="G8950" s="56">
        <v>2574</v>
      </c>
      <c r="H8950" s="57">
        <f t="shared" si="278"/>
        <v>3037.3199999999997</v>
      </c>
      <c r="I8950" s="58">
        <f t="shared" si="279"/>
        <v>0</v>
      </c>
      <c r="J8950" s="59"/>
      <c r="K8950" s="59" t="s">
        <v>4009</v>
      </c>
      <c r="L8950" s="60" t="s">
        <v>4029</v>
      </c>
      <c r="M8950" s="61"/>
      <c r="N8950" s="62"/>
    </row>
    <row r="8951" spans="1:83" s="12" customFormat="1" ht="12.75" customHeight="1" x14ac:dyDescent="0.2">
      <c r="A8951" s="51" t="s">
        <v>14212</v>
      </c>
      <c r="B8951" s="9" t="s">
        <v>6351</v>
      </c>
      <c r="C8951" s="53" t="s">
        <v>4007</v>
      </c>
      <c r="D8951" s="44" t="s">
        <v>4748</v>
      </c>
      <c r="E8951" s="54"/>
      <c r="F8951" s="55"/>
      <c r="G8951" s="56">
        <v>444</v>
      </c>
      <c r="H8951" s="57">
        <f t="shared" si="278"/>
        <v>523.91999999999996</v>
      </c>
      <c r="I8951" s="58">
        <f t="shared" si="279"/>
        <v>0</v>
      </c>
      <c r="J8951" s="59"/>
      <c r="K8951" s="59" t="s">
        <v>4009</v>
      </c>
      <c r="L8951" s="60" t="s">
        <v>4029</v>
      </c>
      <c r="M8951" s="61"/>
      <c r="N8951" s="62"/>
    </row>
    <row r="8952" spans="1:83" s="12" customFormat="1" ht="12.75" customHeight="1" x14ac:dyDescent="0.2">
      <c r="A8952" s="78" t="s">
        <v>14213</v>
      </c>
      <c r="B8952" s="9" t="s">
        <v>62</v>
      </c>
      <c r="C8952" s="53" t="s">
        <v>4007</v>
      </c>
      <c r="D8952" s="44" t="s">
        <v>4748</v>
      </c>
      <c r="E8952" s="54"/>
      <c r="F8952" s="55"/>
      <c r="G8952" s="56">
        <v>80</v>
      </c>
      <c r="H8952" s="57">
        <f t="shared" si="278"/>
        <v>94.399999999999991</v>
      </c>
      <c r="I8952" s="58">
        <f t="shared" si="279"/>
        <v>0</v>
      </c>
      <c r="J8952" s="59"/>
      <c r="K8952" s="59" t="s">
        <v>4009</v>
      </c>
      <c r="L8952" s="60" t="s">
        <v>4029</v>
      </c>
      <c r="M8952" s="61"/>
      <c r="N8952" s="62"/>
    </row>
    <row r="8953" spans="1:83" s="12" customFormat="1" ht="12.75" customHeight="1" x14ac:dyDescent="0.2">
      <c r="A8953" s="51" t="s">
        <v>14214</v>
      </c>
      <c r="B8953" s="9" t="s">
        <v>46</v>
      </c>
      <c r="C8953" s="53" t="s">
        <v>4007</v>
      </c>
      <c r="D8953" s="44" t="s">
        <v>4748</v>
      </c>
      <c r="E8953" s="54"/>
      <c r="F8953" s="55"/>
      <c r="G8953" s="56">
        <v>110</v>
      </c>
      <c r="H8953" s="57">
        <f t="shared" si="278"/>
        <v>129.79999999999998</v>
      </c>
      <c r="I8953" s="58">
        <f t="shared" si="279"/>
        <v>0</v>
      </c>
      <c r="J8953" s="59"/>
      <c r="K8953" s="59" t="s">
        <v>4009</v>
      </c>
      <c r="L8953" s="60" t="s">
        <v>4029</v>
      </c>
      <c r="M8953" s="61"/>
      <c r="N8953" s="62"/>
    </row>
    <row r="8954" spans="1:83" s="12" customFormat="1" ht="12.75" customHeight="1" x14ac:dyDescent="0.2">
      <c r="A8954" s="51" t="s">
        <v>14215</v>
      </c>
      <c r="B8954" s="9" t="s">
        <v>13</v>
      </c>
      <c r="C8954" s="53" t="s">
        <v>4007</v>
      </c>
      <c r="D8954" s="44" t="s">
        <v>4266</v>
      </c>
      <c r="E8954" s="54"/>
      <c r="F8954" s="55"/>
      <c r="G8954" s="56">
        <v>953</v>
      </c>
      <c r="H8954" s="57">
        <f t="shared" si="278"/>
        <v>1124.54</v>
      </c>
      <c r="I8954" s="58">
        <f t="shared" si="279"/>
        <v>0</v>
      </c>
      <c r="J8954" s="59"/>
      <c r="K8954" s="59" t="s">
        <v>4009</v>
      </c>
      <c r="L8954" s="60" t="s">
        <v>4029</v>
      </c>
      <c r="M8954" s="61"/>
      <c r="N8954" s="62"/>
    </row>
    <row r="8955" spans="1:83" s="12" customFormat="1" ht="12.75" customHeight="1" x14ac:dyDescent="0.2">
      <c r="A8955" s="51" t="s">
        <v>14216</v>
      </c>
      <c r="B8955" s="9" t="s">
        <v>14217</v>
      </c>
      <c r="C8955" s="53" t="s">
        <v>4007</v>
      </c>
      <c r="D8955" s="44" t="s">
        <v>4266</v>
      </c>
      <c r="E8955" s="54"/>
      <c r="F8955" s="55"/>
      <c r="G8955" s="56">
        <v>20750</v>
      </c>
      <c r="H8955" s="57">
        <f t="shared" si="278"/>
        <v>24485</v>
      </c>
      <c r="I8955" s="58">
        <f t="shared" si="279"/>
        <v>0</v>
      </c>
      <c r="J8955" s="59"/>
      <c r="K8955" s="59" t="s">
        <v>4009</v>
      </c>
      <c r="L8955" s="65">
        <v>6370</v>
      </c>
      <c r="M8955" s="61"/>
      <c r="N8955" s="62"/>
    </row>
    <row r="8956" spans="1:83" s="12" customFormat="1" ht="12.75" customHeight="1" x14ac:dyDescent="0.2">
      <c r="A8956" s="51" t="s">
        <v>14218</v>
      </c>
      <c r="B8956" s="9" t="s">
        <v>14219</v>
      </c>
      <c r="C8956" s="53" t="s">
        <v>4007</v>
      </c>
      <c r="D8956" s="44" t="s">
        <v>4266</v>
      </c>
      <c r="E8956" s="54"/>
      <c r="F8956" s="55"/>
      <c r="G8956" s="56">
        <v>29900</v>
      </c>
      <c r="H8956" s="57">
        <f t="shared" si="278"/>
        <v>35282</v>
      </c>
      <c r="I8956" s="58">
        <f t="shared" si="279"/>
        <v>0</v>
      </c>
      <c r="J8956" s="59"/>
      <c r="K8956" s="59" t="s">
        <v>4009</v>
      </c>
      <c r="L8956" s="65">
        <v>6370</v>
      </c>
      <c r="M8956" s="61"/>
      <c r="N8956" s="62"/>
    </row>
    <row r="8957" spans="1:83" s="12" customFormat="1" ht="12.75" customHeight="1" x14ac:dyDescent="0.2">
      <c r="A8957" s="51" t="s">
        <v>14220</v>
      </c>
      <c r="B8957" s="9" t="s">
        <v>14221</v>
      </c>
      <c r="C8957" s="53" t="s">
        <v>4007</v>
      </c>
      <c r="D8957" s="44" t="s">
        <v>4033</v>
      </c>
      <c r="E8957" s="54"/>
      <c r="F8957" s="55"/>
      <c r="G8957" s="56">
        <v>19050</v>
      </c>
      <c r="H8957" s="57">
        <f t="shared" si="278"/>
        <v>22479</v>
      </c>
      <c r="I8957" s="58">
        <f t="shared" si="279"/>
        <v>0</v>
      </c>
      <c r="J8957" s="59"/>
      <c r="K8957" s="59" t="s">
        <v>4009</v>
      </c>
      <c r="L8957" s="60" t="s">
        <v>4029</v>
      </c>
      <c r="M8957" s="61"/>
      <c r="N8957" s="62"/>
    </row>
    <row r="8958" spans="1:83" s="12" customFormat="1" ht="12.75" customHeight="1" x14ac:dyDescent="0.2">
      <c r="A8958" s="78" t="s">
        <v>14222</v>
      </c>
      <c r="B8958" s="9" t="s">
        <v>14223</v>
      </c>
      <c r="C8958" s="53" t="s">
        <v>4007</v>
      </c>
      <c r="D8958" s="44" t="s">
        <v>4237</v>
      </c>
      <c r="E8958" s="54"/>
      <c r="F8958" s="55"/>
      <c r="G8958" s="56">
        <v>9505</v>
      </c>
      <c r="H8958" s="57">
        <f t="shared" si="278"/>
        <v>11215.9</v>
      </c>
      <c r="I8958" s="58">
        <f t="shared" si="279"/>
        <v>0</v>
      </c>
      <c r="J8958" s="59"/>
      <c r="K8958" s="59" t="s">
        <v>4009</v>
      </c>
      <c r="L8958" s="60" t="s">
        <v>4029</v>
      </c>
      <c r="M8958" s="61"/>
      <c r="N8958" s="62"/>
    </row>
    <row r="8959" spans="1:83" s="12" customFormat="1" ht="12.75" customHeight="1" x14ac:dyDescent="0.2">
      <c r="A8959" s="51" t="s">
        <v>14224</v>
      </c>
      <c r="B8959" s="9" t="s">
        <v>14223</v>
      </c>
      <c r="C8959" s="53" t="s">
        <v>4007</v>
      </c>
      <c r="D8959" s="44" t="s">
        <v>4237</v>
      </c>
      <c r="E8959" s="54"/>
      <c r="F8959" s="55"/>
      <c r="G8959" s="56">
        <v>14955</v>
      </c>
      <c r="H8959" s="57">
        <f t="shared" si="278"/>
        <v>17646.899999999998</v>
      </c>
      <c r="I8959" s="58">
        <f t="shared" si="279"/>
        <v>0</v>
      </c>
      <c r="J8959" s="59"/>
      <c r="K8959" s="59" t="s">
        <v>4009</v>
      </c>
      <c r="L8959" s="60" t="s">
        <v>4029</v>
      </c>
      <c r="M8959" s="61"/>
      <c r="N8959" s="62"/>
    </row>
    <row r="8960" spans="1:83" s="12" customFormat="1" ht="12.75" customHeight="1" x14ac:dyDescent="0.2">
      <c r="A8960" s="64" t="s">
        <v>14225</v>
      </c>
      <c r="B8960" s="9" t="s">
        <v>13249</v>
      </c>
      <c r="C8960" s="53" t="s">
        <v>4007</v>
      </c>
      <c r="D8960" s="44" t="s">
        <v>4269</v>
      </c>
      <c r="E8960" s="54"/>
      <c r="F8960" s="55"/>
      <c r="G8960" s="56">
        <v>13500</v>
      </c>
      <c r="H8960" s="57">
        <f t="shared" si="278"/>
        <v>15930</v>
      </c>
      <c r="I8960" s="58">
        <f t="shared" si="279"/>
        <v>0</v>
      </c>
      <c r="J8960" s="59" t="s">
        <v>4027</v>
      </c>
      <c r="K8960" s="59" t="s">
        <v>4009</v>
      </c>
      <c r="L8960" s="60" t="s">
        <v>4029</v>
      </c>
      <c r="M8960" s="61">
        <v>19</v>
      </c>
      <c r="N8960" s="62"/>
    </row>
    <row r="8961" spans="1:15" s="12" customFormat="1" ht="12.75" customHeight="1" x14ac:dyDescent="0.2">
      <c r="A8961" s="64" t="s">
        <v>14226</v>
      </c>
      <c r="B8961" s="9" t="s">
        <v>26</v>
      </c>
      <c r="C8961" s="53" t="s">
        <v>4007</v>
      </c>
      <c r="D8961" s="44" t="s">
        <v>4269</v>
      </c>
      <c r="E8961" s="54"/>
      <c r="F8961" s="55"/>
      <c r="G8961" s="56">
        <v>163.74</v>
      </c>
      <c r="H8961" s="57">
        <f t="shared" si="278"/>
        <v>193.2132</v>
      </c>
      <c r="I8961" s="58">
        <f t="shared" si="279"/>
        <v>0</v>
      </c>
      <c r="J8961" s="59" t="s">
        <v>4027</v>
      </c>
      <c r="K8961" s="59" t="s">
        <v>14227</v>
      </c>
      <c r="L8961" s="60" t="s">
        <v>4029</v>
      </c>
      <c r="M8961" s="61">
        <v>0.14499999999999999</v>
      </c>
      <c r="N8961" s="62"/>
    </row>
    <row r="8962" spans="1:15" s="12" customFormat="1" ht="12.75" customHeight="1" x14ac:dyDescent="0.2">
      <c r="A8962" s="51" t="s">
        <v>14228</v>
      </c>
      <c r="B8962" s="9" t="s">
        <v>14229</v>
      </c>
      <c r="C8962" s="53" t="s">
        <v>4007</v>
      </c>
      <c r="D8962" s="44" t="s">
        <v>12401</v>
      </c>
      <c r="E8962" s="54"/>
      <c r="F8962" s="55"/>
      <c r="G8962" s="56">
        <v>8000</v>
      </c>
      <c r="H8962" s="57">
        <f t="shared" si="278"/>
        <v>9440</v>
      </c>
      <c r="I8962" s="58">
        <f t="shared" si="279"/>
        <v>0</v>
      </c>
      <c r="J8962" s="59" t="s">
        <v>4015</v>
      </c>
      <c r="K8962" s="59"/>
      <c r="L8962" s="68" t="s">
        <v>4015</v>
      </c>
      <c r="M8962" s="61"/>
      <c r="N8962" s="62"/>
    </row>
    <row r="8963" spans="1:15" s="12" customFormat="1" ht="12.75" customHeight="1" x14ac:dyDescent="0.2">
      <c r="A8963" s="64" t="s">
        <v>14230</v>
      </c>
      <c r="B8963" s="9" t="s">
        <v>5118</v>
      </c>
      <c r="C8963" s="53" t="s">
        <v>4007</v>
      </c>
      <c r="D8963" s="44" t="s">
        <v>4410</v>
      </c>
      <c r="E8963" s="54"/>
      <c r="F8963" s="55"/>
      <c r="G8963" s="56">
        <v>72849</v>
      </c>
      <c r="H8963" s="57">
        <f t="shared" si="278"/>
        <v>85961.819999999992</v>
      </c>
      <c r="I8963" s="58">
        <f t="shared" si="279"/>
        <v>0</v>
      </c>
      <c r="J8963" s="59"/>
      <c r="K8963" s="59" t="s">
        <v>4009</v>
      </c>
      <c r="L8963" s="79" t="s">
        <v>4205</v>
      </c>
      <c r="M8963" s="61"/>
      <c r="N8963" s="62"/>
      <c r="O8963" s="2"/>
    </row>
    <row r="8964" spans="1:15" s="12" customFormat="1" ht="12.75" customHeight="1" x14ac:dyDescent="0.2">
      <c r="A8964" s="64" t="s">
        <v>14231</v>
      </c>
      <c r="B8964" s="9" t="s">
        <v>14232</v>
      </c>
      <c r="C8964" s="53" t="s">
        <v>4007</v>
      </c>
      <c r="D8964" s="44" t="s">
        <v>4410</v>
      </c>
      <c r="E8964" s="54"/>
      <c r="F8964" s="55"/>
      <c r="G8964" s="56">
        <v>29680</v>
      </c>
      <c r="H8964" s="57">
        <f t="shared" si="278"/>
        <v>35022.400000000001</v>
      </c>
      <c r="I8964" s="58">
        <f t="shared" si="279"/>
        <v>0</v>
      </c>
      <c r="J8964" s="59"/>
      <c r="K8964" s="59" t="s">
        <v>4009</v>
      </c>
      <c r="L8964" s="60" t="s">
        <v>4029</v>
      </c>
      <c r="M8964" s="61"/>
      <c r="N8964" s="62"/>
    </row>
    <row r="8965" spans="1:15" s="12" customFormat="1" ht="12.75" customHeight="1" x14ac:dyDescent="0.2">
      <c r="A8965" s="51" t="s">
        <v>14233</v>
      </c>
      <c r="B8965" s="9" t="s">
        <v>5708</v>
      </c>
      <c r="C8965" s="53" t="s">
        <v>4007</v>
      </c>
      <c r="D8965" s="44" t="s">
        <v>4266</v>
      </c>
      <c r="E8965" s="54"/>
      <c r="F8965" s="55"/>
      <c r="G8965" s="56">
        <v>13256</v>
      </c>
      <c r="H8965" s="57">
        <f t="shared" si="278"/>
        <v>15642.08</v>
      </c>
      <c r="I8965" s="58">
        <f t="shared" si="279"/>
        <v>0</v>
      </c>
      <c r="J8965" s="59"/>
      <c r="K8965" s="59" t="s">
        <v>4009</v>
      </c>
      <c r="L8965" s="60" t="s">
        <v>4029</v>
      </c>
      <c r="M8965" s="61"/>
      <c r="N8965" s="62"/>
    </row>
    <row r="8966" spans="1:15" s="12" customFormat="1" ht="12.75" customHeight="1" x14ac:dyDescent="0.2">
      <c r="A8966" s="51" t="s">
        <v>14234</v>
      </c>
      <c r="B8966" s="9" t="s">
        <v>313</v>
      </c>
      <c r="C8966" s="53" t="s">
        <v>4007</v>
      </c>
      <c r="D8966" s="44" t="s">
        <v>4319</v>
      </c>
      <c r="E8966" s="54"/>
      <c r="F8966" s="55"/>
      <c r="G8966" s="56">
        <v>460</v>
      </c>
      <c r="H8966" s="57">
        <f t="shared" si="278"/>
        <v>542.79999999999995</v>
      </c>
      <c r="I8966" s="58">
        <f t="shared" si="279"/>
        <v>0</v>
      </c>
      <c r="J8966" s="59"/>
      <c r="K8966" s="59" t="s">
        <v>4009</v>
      </c>
      <c r="L8966" s="60" t="s">
        <v>4029</v>
      </c>
      <c r="M8966" s="61"/>
      <c r="N8966" s="62"/>
    </row>
    <row r="8967" spans="1:15" s="12" customFormat="1" ht="12.75" customHeight="1" x14ac:dyDescent="0.2">
      <c r="A8967" s="51" t="s">
        <v>14235</v>
      </c>
      <c r="B8967" s="9" t="s">
        <v>313</v>
      </c>
      <c r="C8967" s="53" t="s">
        <v>4007</v>
      </c>
      <c r="D8967" s="44" t="s">
        <v>4319</v>
      </c>
      <c r="E8967" s="54"/>
      <c r="F8967" s="55"/>
      <c r="G8967" s="56">
        <v>596</v>
      </c>
      <c r="H8967" s="57">
        <f t="shared" si="278"/>
        <v>703.28</v>
      </c>
      <c r="I8967" s="58">
        <f t="shared" si="279"/>
        <v>0</v>
      </c>
      <c r="J8967" s="59"/>
      <c r="K8967" s="59" t="s">
        <v>4009</v>
      </c>
      <c r="L8967" s="60" t="s">
        <v>4029</v>
      </c>
      <c r="M8967" s="61"/>
      <c r="N8967" s="62"/>
    </row>
    <row r="8968" spans="1:15" s="12" customFormat="1" ht="12.75" customHeight="1" x14ac:dyDescent="0.2">
      <c r="A8968" s="51" t="s">
        <v>14236</v>
      </c>
      <c r="B8968" s="9" t="s">
        <v>313</v>
      </c>
      <c r="C8968" s="53" t="s">
        <v>4007</v>
      </c>
      <c r="D8968" s="44" t="s">
        <v>4319</v>
      </c>
      <c r="E8968" s="54"/>
      <c r="F8968" s="55"/>
      <c r="G8968" s="56">
        <v>595</v>
      </c>
      <c r="H8968" s="57">
        <f t="shared" ref="H8968:H9031" si="280">G8968*1.18</f>
        <v>702.09999999999991</v>
      </c>
      <c r="I8968" s="58">
        <f t="shared" ref="I8968:I9031" si="281">H8968*F8968</f>
        <v>0</v>
      </c>
      <c r="J8968" s="59"/>
      <c r="K8968" s="59" t="s">
        <v>4009</v>
      </c>
      <c r="L8968" s="60" t="s">
        <v>4029</v>
      </c>
      <c r="M8968" s="61"/>
      <c r="N8968" s="62"/>
    </row>
    <row r="8969" spans="1:15" s="12" customFormat="1" ht="12.75" customHeight="1" x14ac:dyDescent="0.2">
      <c r="A8969" s="51" t="s">
        <v>14237</v>
      </c>
      <c r="B8969" s="9" t="s">
        <v>5418</v>
      </c>
      <c r="C8969" s="53" t="s">
        <v>4007</v>
      </c>
      <c r="D8969" s="44" t="s">
        <v>4319</v>
      </c>
      <c r="E8969" s="54"/>
      <c r="F8969" s="55"/>
      <c r="G8969" s="56">
        <v>490</v>
      </c>
      <c r="H8969" s="57">
        <f t="shared" si="280"/>
        <v>578.19999999999993</v>
      </c>
      <c r="I8969" s="58">
        <f t="shared" si="281"/>
        <v>0</v>
      </c>
      <c r="J8969" s="59"/>
      <c r="K8969" s="59" t="s">
        <v>4009</v>
      </c>
      <c r="L8969" s="60" t="s">
        <v>4029</v>
      </c>
      <c r="M8969" s="61"/>
      <c r="N8969" s="62"/>
    </row>
    <row r="8970" spans="1:15" s="12" customFormat="1" ht="12.75" customHeight="1" x14ac:dyDescent="0.2">
      <c r="A8970" s="51" t="s">
        <v>14238</v>
      </c>
      <c r="B8970" s="9" t="s">
        <v>5418</v>
      </c>
      <c r="C8970" s="53" t="s">
        <v>4007</v>
      </c>
      <c r="D8970" s="44" t="s">
        <v>4319</v>
      </c>
      <c r="E8970" s="54"/>
      <c r="F8970" s="55"/>
      <c r="G8970" s="56">
        <v>463</v>
      </c>
      <c r="H8970" s="57">
        <f t="shared" si="280"/>
        <v>546.33999999999992</v>
      </c>
      <c r="I8970" s="58">
        <f t="shared" si="281"/>
        <v>0</v>
      </c>
      <c r="J8970" s="59"/>
      <c r="K8970" s="59" t="s">
        <v>4009</v>
      </c>
      <c r="L8970" s="60" t="s">
        <v>4029</v>
      </c>
      <c r="M8970" s="61"/>
      <c r="N8970" s="62"/>
    </row>
    <row r="8971" spans="1:15" s="12" customFormat="1" ht="12.75" customHeight="1" x14ac:dyDescent="0.2">
      <c r="A8971" s="51" t="s">
        <v>14239</v>
      </c>
      <c r="B8971" s="9" t="s">
        <v>712</v>
      </c>
      <c r="C8971" s="53" t="s">
        <v>4007</v>
      </c>
      <c r="D8971" s="44" t="s">
        <v>4319</v>
      </c>
      <c r="E8971" s="54"/>
      <c r="F8971" s="55"/>
      <c r="G8971" s="56">
        <v>2791</v>
      </c>
      <c r="H8971" s="57">
        <f t="shared" si="280"/>
        <v>3293.3799999999997</v>
      </c>
      <c r="I8971" s="58">
        <f t="shared" si="281"/>
        <v>0</v>
      </c>
      <c r="J8971" s="59"/>
      <c r="K8971" s="59" t="s">
        <v>4009</v>
      </c>
      <c r="L8971" s="60" t="s">
        <v>4029</v>
      </c>
      <c r="M8971" s="61"/>
      <c r="N8971" s="62"/>
    </row>
    <row r="8972" spans="1:15" s="12" customFormat="1" ht="12.75" customHeight="1" x14ac:dyDescent="0.2">
      <c r="A8972" s="51" t="s">
        <v>14240</v>
      </c>
      <c r="B8972" s="9" t="s">
        <v>313</v>
      </c>
      <c r="C8972" s="53" t="s">
        <v>4007</v>
      </c>
      <c r="D8972" s="44" t="s">
        <v>4319</v>
      </c>
      <c r="E8972" s="54"/>
      <c r="F8972" s="55"/>
      <c r="G8972" s="56">
        <v>741</v>
      </c>
      <c r="H8972" s="57">
        <f t="shared" si="280"/>
        <v>874.38</v>
      </c>
      <c r="I8972" s="58">
        <f t="shared" si="281"/>
        <v>0</v>
      </c>
      <c r="J8972" s="59"/>
      <c r="K8972" s="59" t="s">
        <v>4009</v>
      </c>
      <c r="L8972" s="60" t="s">
        <v>4029</v>
      </c>
      <c r="M8972" s="61"/>
      <c r="N8972" s="62"/>
    </row>
    <row r="8973" spans="1:15" s="12" customFormat="1" ht="12.75" customHeight="1" x14ac:dyDescent="0.2">
      <c r="A8973" s="51" t="s">
        <v>14241</v>
      </c>
      <c r="B8973" s="9" t="s">
        <v>5272</v>
      </c>
      <c r="C8973" s="53" t="s">
        <v>4007</v>
      </c>
      <c r="D8973" s="44" t="s">
        <v>4319</v>
      </c>
      <c r="E8973" s="54"/>
      <c r="F8973" s="55"/>
      <c r="G8973" s="56">
        <v>2071</v>
      </c>
      <c r="H8973" s="57">
        <f t="shared" si="280"/>
        <v>2443.7799999999997</v>
      </c>
      <c r="I8973" s="58">
        <f t="shared" si="281"/>
        <v>0</v>
      </c>
      <c r="J8973" s="59"/>
      <c r="K8973" s="59" t="s">
        <v>4009</v>
      </c>
      <c r="L8973" s="60" t="s">
        <v>4029</v>
      </c>
      <c r="M8973" s="61"/>
      <c r="N8973" s="62"/>
    </row>
    <row r="8974" spans="1:15" s="12" customFormat="1" ht="12.75" customHeight="1" x14ac:dyDescent="0.2">
      <c r="A8974" s="51" t="s">
        <v>14242</v>
      </c>
      <c r="B8974" s="9" t="s">
        <v>5175</v>
      </c>
      <c r="C8974" s="53" t="s">
        <v>4007</v>
      </c>
      <c r="D8974" s="44" t="s">
        <v>4266</v>
      </c>
      <c r="E8974" s="54"/>
      <c r="F8974" s="55"/>
      <c r="G8974" s="56">
        <v>2153</v>
      </c>
      <c r="H8974" s="57">
        <f t="shared" si="280"/>
        <v>2540.54</v>
      </c>
      <c r="I8974" s="58">
        <f t="shared" si="281"/>
        <v>0</v>
      </c>
      <c r="J8974" s="59"/>
      <c r="K8974" s="59" t="s">
        <v>4009</v>
      </c>
      <c r="L8974" s="60" t="s">
        <v>4029</v>
      </c>
      <c r="M8974" s="61"/>
      <c r="N8974" s="62"/>
    </row>
    <row r="8975" spans="1:15" s="12" customFormat="1" ht="12.75" customHeight="1" x14ac:dyDescent="0.2">
      <c r="A8975" s="51" t="s">
        <v>14243</v>
      </c>
      <c r="B8975" s="9" t="s">
        <v>5175</v>
      </c>
      <c r="C8975" s="53" t="s">
        <v>4007</v>
      </c>
      <c r="D8975" s="44" t="s">
        <v>4266</v>
      </c>
      <c r="E8975" s="54"/>
      <c r="F8975" s="55"/>
      <c r="G8975" s="56">
        <v>1904</v>
      </c>
      <c r="H8975" s="57">
        <f t="shared" si="280"/>
        <v>2246.7199999999998</v>
      </c>
      <c r="I8975" s="58">
        <f t="shared" si="281"/>
        <v>0</v>
      </c>
      <c r="J8975" s="59"/>
      <c r="K8975" s="59" t="s">
        <v>4009</v>
      </c>
      <c r="L8975" s="60" t="s">
        <v>4029</v>
      </c>
      <c r="M8975" s="61"/>
      <c r="N8975" s="62"/>
    </row>
    <row r="8976" spans="1:15" s="12" customFormat="1" ht="12.75" customHeight="1" x14ac:dyDescent="0.2">
      <c r="A8976" s="51" t="s">
        <v>14244</v>
      </c>
      <c r="B8976" s="9" t="s">
        <v>13405</v>
      </c>
      <c r="C8976" s="66" t="s">
        <v>4035</v>
      </c>
      <c r="D8976" s="44" t="s">
        <v>4748</v>
      </c>
      <c r="E8976" s="54"/>
      <c r="F8976" s="55"/>
      <c r="G8976" s="56">
        <v>1750</v>
      </c>
      <c r="H8976" s="57">
        <f t="shared" si="280"/>
        <v>2065</v>
      </c>
      <c r="I8976" s="58">
        <f t="shared" si="281"/>
        <v>0</v>
      </c>
      <c r="J8976" s="59" t="s">
        <v>4027</v>
      </c>
      <c r="K8976" s="59"/>
      <c r="L8976" s="60" t="s">
        <v>4029</v>
      </c>
      <c r="M8976" s="61">
        <v>2.86</v>
      </c>
      <c r="N8976" s="62"/>
    </row>
    <row r="8977" spans="1:83" s="12" customFormat="1" ht="12.75" customHeight="1" x14ac:dyDescent="0.2">
      <c r="A8977" s="69" t="s">
        <v>3938</v>
      </c>
      <c r="B8977" s="9" t="s">
        <v>1327</v>
      </c>
      <c r="C8977" s="66" t="s">
        <v>4035</v>
      </c>
      <c r="D8977" s="44" t="s">
        <v>7186</v>
      </c>
      <c r="E8977" s="54"/>
      <c r="F8977" s="55"/>
      <c r="G8977" s="56">
        <v>1700</v>
      </c>
      <c r="H8977" s="57">
        <f t="shared" si="280"/>
        <v>2006</v>
      </c>
      <c r="I8977" s="58">
        <f t="shared" si="281"/>
        <v>0</v>
      </c>
      <c r="J8977" s="59"/>
      <c r="K8977" s="59"/>
      <c r="L8977" s="65">
        <v>6563</v>
      </c>
      <c r="M8977" s="61">
        <v>2.4</v>
      </c>
      <c r="N8977" s="62"/>
    </row>
    <row r="8978" spans="1:83" s="12" customFormat="1" ht="12.75" customHeight="1" x14ac:dyDescent="0.2">
      <c r="A8978" s="95" t="s">
        <v>3939</v>
      </c>
      <c r="B8978" s="9" t="s">
        <v>41</v>
      </c>
      <c r="C8978" s="66" t="s">
        <v>4035</v>
      </c>
      <c r="D8978" s="44" t="s">
        <v>7186</v>
      </c>
      <c r="E8978" s="54"/>
      <c r="F8978" s="55"/>
      <c r="G8978" s="56">
        <v>270000</v>
      </c>
      <c r="H8978" s="57">
        <f t="shared" si="280"/>
        <v>318600</v>
      </c>
      <c r="I8978" s="58">
        <f t="shared" si="281"/>
        <v>0</v>
      </c>
      <c r="J8978" s="59" t="s">
        <v>4027</v>
      </c>
      <c r="K8978" s="59"/>
      <c r="L8978" s="65">
        <v>6563</v>
      </c>
      <c r="M8978" s="61">
        <v>1239</v>
      </c>
      <c r="N8978" s="62"/>
    </row>
    <row r="8979" spans="1:83" s="12" customFormat="1" ht="12.75" customHeight="1" x14ac:dyDescent="0.2">
      <c r="A8979" s="51" t="s">
        <v>3940</v>
      </c>
      <c r="B8979" s="9" t="s">
        <v>631</v>
      </c>
      <c r="C8979" s="66" t="s">
        <v>4035</v>
      </c>
      <c r="D8979" s="44" t="s">
        <v>4945</v>
      </c>
      <c r="E8979" s="54"/>
      <c r="F8979" s="55"/>
      <c r="G8979" s="56">
        <v>4200</v>
      </c>
      <c r="H8979" s="57">
        <f t="shared" si="280"/>
        <v>4956</v>
      </c>
      <c r="I8979" s="58">
        <f t="shared" si="281"/>
        <v>0</v>
      </c>
      <c r="J8979" s="59" t="s">
        <v>4027</v>
      </c>
      <c r="K8979" s="59"/>
      <c r="L8979" s="60" t="s">
        <v>7931</v>
      </c>
      <c r="M8979" s="61">
        <v>11.1</v>
      </c>
      <c r="N8979" s="62"/>
    </row>
    <row r="8980" spans="1:83" s="12" customFormat="1" ht="12.75" customHeight="1" x14ac:dyDescent="0.2">
      <c r="A8980" s="51" t="s">
        <v>3941</v>
      </c>
      <c r="B8980" s="9" t="s">
        <v>1240</v>
      </c>
      <c r="C8980" s="66" t="s">
        <v>4035</v>
      </c>
      <c r="D8980" s="44" t="s">
        <v>4945</v>
      </c>
      <c r="E8980" s="54"/>
      <c r="F8980" s="55"/>
      <c r="G8980" s="56">
        <v>247.05</v>
      </c>
      <c r="H8980" s="57">
        <f t="shared" si="280"/>
        <v>291.51900000000001</v>
      </c>
      <c r="I8980" s="58">
        <f t="shared" si="281"/>
        <v>0</v>
      </c>
      <c r="J8980" s="59" t="s">
        <v>4027</v>
      </c>
      <c r="K8980" s="59"/>
      <c r="L8980" s="60" t="s">
        <v>7931</v>
      </c>
      <c r="M8980" s="61">
        <v>0.51</v>
      </c>
      <c r="N8980" s="62"/>
    </row>
    <row r="8981" spans="1:83" s="12" customFormat="1" ht="12.75" customHeight="1" x14ac:dyDescent="0.2">
      <c r="A8981" s="51" t="s">
        <v>3942</v>
      </c>
      <c r="B8981" s="9" t="s">
        <v>1328</v>
      </c>
      <c r="C8981" s="66" t="s">
        <v>4035</v>
      </c>
      <c r="D8981" s="44" t="s">
        <v>4945</v>
      </c>
      <c r="E8981" s="54"/>
      <c r="F8981" s="55"/>
      <c r="G8981" s="56">
        <v>247.05</v>
      </c>
      <c r="H8981" s="57">
        <f t="shared" si="280"/>
        <v>291.51900000000001</v>
      </c>
      <c r="I8981" s="58">
        <f t="shared" si="281"/>
        <v>0</v>
      </c>
      <c r="J8981" s="59" t="s">
        <v>4027</v>
      </c>
      <c r="K8981" s="59"/>
      <c r="L8981" s="60" t="s">
        <v>7931</v>
      </c>
      <c r="M8981" s="61">
        <v>0.51</v>
      </c>
      <c r="N8981" s="62"/>
    </row>
    <row r="8982" spans="1:83" s="12" customFormat="1" ht="12.75" customHeight="1" x14ac:dyDescent="0.2">
      <c r="A8982" s="64" t="s">
        <v>14245</v>
      </c>
      <c r="B8982" s="9" t="s">
        <v>14246</v>
      </c>
      <c r="C8982" s="53" t="s">
        <v>4007</v>
      </c>
      <c r="D8982" s="44" t="s">
        <v>4319</v>
      </c>
      <c r="E8982" s="54"/>
      <c r="F8982" s="55"/>
      <c r="G8982" s="56">
        <v>29358.14</v>
      </c>
      <c r="H8982" s="57">
        <f t="shared" si="280"/>
        <v>34642.605199999998</v>
      </c>
      <c r="I8982" s="58">
        <f t="shared" si="281"/>
        <v>0</v>
      </c>
      <c r="J8982" s="59" t="s">
        <v>4027</v>
      </c>
      <c r="K8982" s="59" t="s">
        <v>7173</v>
      </c>
      <c r="L8982" s="65">
        <v>6370</v>
      </c>
      <c r="M8982" s="61">
        <v>14.8</v>
      </c>
      <c r="N8982" s="62"/>
    </row>
    <row r="8983" spans="1:83" s="12" customFormat="1" ht="12.75" customHeight="1" x14ac:dyDescent="0.2">
      <c r="A8983" s="51" t="s">
        <v>14247</v>
      </c>
      <c r="B8983" s="9" t="s">
        <v>7264</v>
      </c>
      <c r="C8983" s="53" t="s">
        <v>4007</v>
      </c>
      <c r="D8983" s="44"/>
      <c r="E8983" s="54"/>
      <c r="F8983" s="55"/>
      <c r="G8983" s="56">
        <v>37063.81</v>
      </c>
      <c r="H8983" s="57">
        <f t="shared" si="280"/>
        <v>43735.295799999993</v>
      </c>
      <c r="I8983" s="58">
        <f t="shared" si="281"/>
        <v>0</v>
      </c>
      <c r="J8983" s="59"/>
      <c r="K8983" s="59" t="s">
        <v>9844</v>
      </c>
      <c r="L8983" s="60"/>
      <c r="M8983" s="61"/>
      <c r="N8983" s="62"/>
    </row>
    <row r="8984" spans="1:83" s="12" customFormat="1" ht="12.75" customHeight="1" x14ac:dyDescent="0.2">
      <c r="A8984" s="69" t="s">
        <v>3943</v>
      </c>
      <c r="B8984" s="9" t="s">
        <v>46</v>
      </c>
      <c r="C8984" s="66" t="s">
        <v>4035</v>
      </c>
      <c r="D8984" s="44" t="s">
        <v>4494</v>
      </c>
      <c r="E8984" s="54"/>
      <c r="F8984" s="55"/>
      <c r="G8984" s="56">
        <v>200</v>
      </c>
      <c r="H8984" s="57">
        <f t="shared" si="280"/>
        <v>236</v>
      </c>
      <c r="I8984" s="58">
        <f t="shared" si="281"/>
        <v>0</v>
      </c>
      <c r="J8984" s="59"/>
      <c r="K8984" s="59"/>
      <c r="L8984" s="73" t="s">
        <v>10387</v>
      </c>
      <c r="M8984" s="61"/>
      <c r="N8984" s="62"/>
    </row>
    <row r="8985" spans="1:83" s="12" customFormat="1" ht="12.75" customHeight="1" x14ac:dyDescent="0.2">
      <c r="A8985" s="69" t="s">
        <v>14248</v>
      </c>
      <c r="B8985" s="9" t="s">
        <v>14249</v>
      </c>
      <c r="C8985" s="53" t="s">
        <v>4007</v>
      </c>
      <c r="D8985" s="44" t="s">
        <v>4494</v>
      </c>
      <c r="E8985" s="54"/>
      <c r="F8985" s="55"/>
      <c r="G8985" s="56">
        <v>428.62</v>
      </c>
      <c r="H8985" s="57">
        <f t="shared" si="280"/>
        <v>505.77159999999998</v>
      </c>
      <c r="I8985" s="58">
        <f t="shared" si="281"/>
        <v>0</v>
      </c>
      <c r="J8985" s="59"/>
      <c r="K8985" s="59" t="s">
        <v>10069</v>
      </c>
      <c r="L8985" s="60" t="s">
        <v>4029</v>
      </c>
      <c r="M8985" s="61"/>
      <c r="N8985" s="62"/>
      <c r="O8985" s="2"/>
    </row>
    <row r="8986" spans="1:83" s="12" customFormat="1" ht="12.75" customHeight="1" x14ac:dyDescent="0.2">
      <c r="A8986" s="64" t="s">
        <v>14250</v>
      </c>
      <c r="B8986" s="9" t="s">
        <v>10247</v>
      </c>
      <c r="C8986" s="53" t="s">
        <v>4007</v>
      </c>
      <c r="D8986" s="44" t="s">
        <v>4494</v>
      </c>
      <c r="E8986" s="54"/>
      <c r="F8986" s="55"/>
      <c r="G8986" s="56">
        <v>548.71</v>
      </c>
      <c r="H8986" s="57">
        <f t="shared" si="280"/>
        <v>647.4778</v>
      </c>
      <c r="I8986" s="58">
        <f t="shared" si="281"/>
        <v>0</v>
      </c>
      <c r="J8986" s="59"/>
      <c r="K8986" s="59" t="s">
        <v>10069</v>
      </c>
      <c r="L8986" s="60" t="s">
        <v>4029</v>
      </c>
      <c r="M8986" s="61"/>
      <c r="N8986" s="62"/>
    </row>
    <row r="8987" spans="1:83" s="11" customFormat="1" ht="12.75" customHeight="1" x14ac:dyDescent="0.2">
      <c r="A8987" s="51" t="s">
        <v>3944</v>
      </c>
      <c r="B8987" s="9" t="s">
        <v>669</v>
      </c>
      <c r="C8987" s="66" t="s">
        <v>4035</v>
      </c>
      <c r="D8987" s="44" t="s">
        <v>4494</v>
      </c>
      <c r="E8987" s="54"/>
      <c r="F8987" s="55"/>
      <c r="G8987" s="56">
        <v>530</v>
      </c>
      <c r="H8987" s="57">
        <f t="shared" si="280"/>
        <v>625.4</v>
      </c>
      <c r="I8987" s="58">
        <f t="shared" si="281"/>
        <v>0</v>
      </c>
      <c r="J8987" s="59" t="s">
        <v>4015</v>
      </c>
      <c r="K8987" s="59"/>
      <c r="L8987" s="74" t="s">
        <v>14251</v>
      </c>
      <c r="M8987" s="61">
        <v>0.4</v>
      </c>
      <c r="N8987" s="6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  <c r="AR8987" s="12"/>
      <c r="AS8987" s="12"/>
      <c r="AT8987" s="12"/>
      <c r="AU8987" s="12"/>
      <c r="AV8987" s="12"/>
      <c r="AW8987" s="12"/>
      <c r="AX8987" s="12"/>
      <c r="AY8987" s="12"/>
      <c r="AZ8987" s="12"/>
      <c r="BA8987" s="12"/>
      <c r="BB8987" s="12"/>
      <c r="BC8987" s="12"/>
      <c r="BD8987" s="12"/>
      <c r="BE8987" s="12"/>
      <c r="BF8987" s="12"/>
      <c r="BG8987" s="12"/>
      <c r="BH8987" s="12"/>
      <c r="BI8987" s="12"/>
      <c r="BJ8987" s="12"/>
      <c r="BK8987" s="12"/>
      <c r="BL8987" s="12"/>
      <c r="BM8987" s="12"/>
      <c r="BN8987" s="12"/>
      <c r="BO8987" s="12"/>
      <c r="BP8987" s="12"/>
      <c r="BQ8987" s="12"/>
      <c r="BR8987" s="12"/>
      <c r="BS8987" s="12"/>
      <c r="BT8987" s="12"/>
      <c r="BU8987" s="12"/>
      <c r="BV8987" s="12"/>
      <c r="BW8987" s="12"/>
      <c r="BX8987" s="12"/>
      <c r="BY8987" s="12"/>
      <c r="BZ8987" s="12"/>
      <c r="CA8987" s="12"/>
      <c r="CB8987" s="12"/>
      <c r="CC8987" s="12"/>
      <c r="CD8987" s="12"/>
      <c r="CE8987" s="12"/>
    </row>
    <row r="8988" spans="1:83" s="12" customFormat="1" ht="12.75" customHeight="1" x14ac:dyDescent="0.2">
      <c r="A8988" s="51" t="s">
        <v>14252</v>
      </c>
      <c r="B8988" s="9" t="s">
        <v>14253</v>
      </c>
      <c r="C8988" s="66" t="s">
        <v>4035</v>
      </c>
      <c r="D8988" s="44" t="s">
        <v>4494</v>
      </c>
      <c r="E8988" s="54"/>
      <c r="F8988" s="55"/>
      <c r="G8988" s="56">
        <v>507.19</v>
      </c>
      <c r="H8988" s="57">
        <f t="shared" si="280"/>
        <v>598.48419999999999</v>
      </c>
      <c r="I8988" s="58">
        <f t="shared" si="281"/>
        <v>0</v>
      </c>
      <c r="J8988" s="59"/>
      <c r="K8988" s="59"/>
      <c r="L8988" s="60"/>
      <c r="M8988" s="61"/>
      <c r="N8988" s="6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  <c r="AX8988" s="2"/>
      <c r="AY8988" s="2"/>
      <c r="AZ8988" s="2"/>
      <c r="BA8988" s="2"/>
      <c r="BB8988" s="2"/>
      <c r="BC8988" s="2"/>
      <c r="BD8988" s="2"/>
      <c r="BE8988" s="2"/>
      <c r="BF8988" s="2"/>
      <c r="BG8988" s="2"/>
      <c r="BH8988" s="2"/>
      <c r="BI8988" s="2"/>
      <c r="BJ8988" s="2"/>
      <c r="BK8988" s="2"/>
      <c r="BL8988" s="2"/>
      <c r="BM8988" s="2"/>
      <c r="BN8988" s="2"/>
      <c r="BO8988" s="2"/>
      <c r="BP8988" s="2"/>
      <c r="BQ8988" s="2"/>
      <c r="BR8988" s="2"/>
      <c r="BS8988" s="2"/>
      <c r="BT8988" s="2"/>
      <c r="BU8988" s="2"/>
      <c r="BV8988" s="2"/>
      <c r="BW8988" s="2"/>
      <c r="BX8988" s="2"/>
      <c r="BY8988" s="2"/>
      <c r="BZ8988" s="2"/>
      <c r="CA8988" s="2"/>
      <c r="CB8988" s="2"/>
      <c r="CC8988" s="2"/>
      <c r="CD8988" s="2"/>
      <c r="CE8988" s="2"/>
    </row>
    <row r="8989" spans="1:83" s="12" customFormat="1" ht="12.75" customHeight="1" x14ac:dyDescent="0.2">
      <c r="A8989" s="64" t="s">
        <v>14254</v>
      </c>
      <c r="B8989" s="9" t="s">
        <v>669</v>
      </c>
      <c r="C8989" s="66" t="s">
        <v>4035</v>
      </c>
      <c r="D8989" s="44" t="s">
        <v>4494</v>
      </c>
      <c r="E8989" s="54"/>
      <c r="F8989" s="55"/>
      <c r="G8989" s="56">
        <v>423.74</v>
      </c>
      <c r="H8989" s="57">
        <f t="shared" si="280"/>
        <v>500.01319999999998</v>
      </c>
      <c r="I8989" s="58">
        <f t="shared" si="281"/>
        <v>0</v>
      </c>
      <c r="J8989" s="59"/>
      <c r="K8989" s="59"/>
      <c r="L8989" s="74"/>
      <c r="M8989" s="61">
        <v>0.13300000000000001</v>
      </c>
      <c r="N8989" s="6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  <c r="AX8989" s="2"/>
      <c r="AY8989" s="2"/>
      <c r="AZ8989" s="2"/>
      <c r="BA8989" s="2"/>
      <c r="BB8989" s="2"/>
      <c r="BC8989" s="2"/>
      <c r="BD8989" s="2"/>
      <c r="BE8989" s="2"/>
      <c r="BF8989" s="2"/>
      <c r="BG8989" s="2"/>
      <c r="BH8989" s="2"/>
      <c r="BI8989" s="2"/>
      <c r="BJ8989" s="2"/>
      <c r="BK8989" s="2"/>
      <c r="BL8989" s="2"/>
      <c r="BM8989" s="2"/>
      <c r="BN8989" s="2"/>
      <c r="BO8989" s="2"/>
      <c r="BP8989" s="2"/>
      <c r="BQ8989" s="2"/>
      <c r="BR8989" s="2"/>
      <c r="BS8989" s="2"/>
      <c r="BT8989" s="2"/>
      <c r="BU8989" s="2"/>
      <c r="BV8989" s="2"/>
      <c r="BW8989" s="2"/>
      <c r="BX8989" s="2"/>
      <c r="BY8989" s="2"/>
      <c r="BZ8989" s="2"/>
      <c r="CA8989" s="2"/>
      <c r="CB8989" s="2"/>
      <c r="CC8989" s="2"/>
      <c r="CD8989" s="2"/>
      <c r="CE8989" s="2"/>
    </row>
    <row r="8990" spans="1:83" s="12" customFormat="1" ht="12.75" customHeight="1" x14ac:dyDescent="0.2">
      <c r="A8990" s="51" t="s">
        <v>3945</v>
      </c>
      <c r="B8990" s="9" t="s">
        <v>1124</v>
      </c>
      <c r="C8990" s="66" t="s">
        <v>4035</v>
      </c>
      <c r="D8990" s="44" t="s">
        <v>4494</v>
      </c>
      <c r="E8990" s="54"/>
      <c r="F8990" s="55"/>
      <c r="G8990" s="56">
        <v>4326</v>
      </c>
      <c r="H8990" s="57">
        <f t="shared" si="280"/>
        <v>5104.6799999999994</v>
      </c>
      <c r="I8990" s="58">
        <f t="shared" si="281"/>
        <v>0</v>
      </c>
      <c r="J8990" s="59" t="s">
        <v>4027</v>
      </c>
      <c r="K8990" s="59"/>
      <c r="L8990" s="73" t="s">
        <v>14255</v>
      </c>
      <c r="M8990" s="61">
        <v>1.73</v>
      </c>
      <c r="N8990" s="62"/>
    </row>
    <row r="8991" spans="1:83" s="12" customFormat="1" ht="12.75" customHeight="1" x14ac:dyDescent="0.2">
      <c r="A8991" s="51" t="s">
        <v>3946</v>
      </c>
      <c r="B8991" s="9" t="s">
        <v>745</v>
      </c>
      <c r="C8991" s="66" t="s">
        <v>4035</v>
      </c>
      <c r="D8991" s="44" t="s">
        <v>4494</v>
      </c>
      <c r="E8991" s="54"/>
      <c r="F8991" s="55"/>
      <c r="G8991" s="56">
        <v>3547.79</v>
      </c>
      <c r="H8991" s="57">
        <f t="shared" si="280"/>
        <v>4186.3921999999993</v>
      </c>
      <c r="I8991" s="58">
        <f t="shared" si="281"/>
        <v>0</v>
      </c>
      <c r="J8991" s="59" t="s">
        <v>4027</v>
      </c>
      <c r="K8991" s="59"/>
      <c r="L8991" s="73" t="s">
        <v>4989</v>
      </c>
      <c r="M8991" s="61">
        <v>2.5</v>
      </c>
      <c r="N8991" s="62"/>
    </row>
    <row r="8992" spans="1:83" s="12" customFormat="1" ht="12.75" customHeight="1" x14ac:dyDescent="0.2">
      <c r="A8992" s="51" t="s">
        <v>3947</v>
      </c>
      <c r="B8992" s="9" t="s">
        <v>779</v>
      </c>
      <c r="C8992" s="66" t="s">
        <v>4035</v>
      </c>
      <c r="D8992" s="44" t="s">
        <v>4494</v>
      </c>
      <c r="E8992" s="54"/>
      <c r="F8992" s="55"/>
      <c r="G8992" s="56">
        <v>10178.98</v>
      </c>
      <c r="H8992" s="57">
        <f t="shared" si="280"/>
        <v>12011.196399999999</v>
      </c>
      <c r="I8992" s="58">
        <f t="shared" si="281"/>
        <v>0</v>
      </c>
      <c r="J8992" s="59" t="s">
        <v>4027</v>
      </c>
      <c r="K8992" s="59"/>
      <c r="L8992" s="73" t="s">
        <v>14256</v>
      </c>
      <c r="M8992" s="61">
        <v>6</v>
      </c>
      <c r="N8992" s="62"/>
    </row>
    <row r="8993" spans="1:83" s="12" customFormat="1" ht="12.75" customHeight="1" x14ac:dyDescent="0.2">
      <c r="A8993" s="51" t="s">
        <v>14257</v>
      </c>
      <c r="B8993" s="9" t="s">
        <v>14258</v>
      </c>
      <c r="C8993" s="53" t="s">
        <v>4007</v>
      </c>
      <c r="D8993" s="44" t="s">
        <v>4319</v>
      </c>
      <c r="E8993" s="54"/>
      <c r="F8993" s="55"/>
      <c r="G8993" s="56">
        <v>695</v>
      </c>
      <c r="H8993" s="57">
        <f t="shared" si="280"/>
        <v>820.09999999999991</v>
      </c>
      <c r="I8993" s="58">
        <f t="shared" si="281"/>
        <v>0</v>
      </c>
      <c r="J8993" s="59"/>
      <c r="K8993" s="59" t="s">
        <v>4009</v>
      </c>
      <c r="L8993" s="79" t="s">
        <v>4205</v>
      </c>
      <c r="M8993" s="61"/>
      <c r="N8993" s="62"/>
    </row>
    <row r="8994" spans="1:83" s="12" customFormat="1" ht="12.75" customHeight="1" x14ac:dyDescent="0.2">
      <c r="A8994" s="51" t="s">
        <v>14259</v>
      </c>
      <c r="B8994" s="9" t="s">
        <v>14260</v>
      </c>
      <c r="C8994" s="53" t="s">
        <v>4007</v>
      </c>
      <c r="D8994" s="44" t="s">
        <v>4319</v>
      </c>
      <c r="E8994" s="54"/>
      <c r="F8994" s="55"/>
      <c r="G8994" s="56">
        <v>1112</v>
      </c>
      <c r="H8994" s="57">
        <f t="shared" si="280"/>
        <v>1312.1599999999999</v>
      </c>
      <c r="I8994" s="58">
        <f t="shared" si="281"/>
        <v>0</v>
      </c>
      <c r="J8994" s="59"/>
      <c r="K8994" s="59" t="s">
        <v>4009</v>
      </c>
      <c r="L8994" s="60"/>
      <c r="M8994" s="61"/>
      <c r="N8994" s="62"/>
    </row>
    <row r="8995" spans="1:83" s="12" customFormat="1" ht="12.75" customHeight="1" x14ac:dyDescent="0.2">
      <c r="A8995" s="51" t="s">
        <v>14261</v>
      </c>
      <c r="B8995" s="9" t="s">
        <v>14262</v>
      </c>
      <c r="C8995" s="53" t="s">
        <v>4007</v>
      </c>
      <c r="D8995" s="44" t="s">
        <v>4319</v>
      </c>
      <c r="E8995" s="54"/>
      <c r="F8995" s="55"/>
      <c r="G8995" s="56">
        <v>1152</v>
      </c>
      <c r="H8995" s="57">
        <f t="shared" si="280"/>
        <v>1359.36</v>
      </c>
      <c r="I8995" s="58">
        <f t="shared" si="281"/>
        <v>0</v>
      </c>
      <c r="J8995" s="59"/>
      <c r="K8995" s="59" t="s">
        <v>4009</v>
      </c>
      <c r="L8995" s="60"/>
      <c r="M8995" s="61"/>
      <c r="N8995" s="62"/>
    </row>
    <row r="8996" spans="1:83" s="12" customFormat="1" ht="12.75" customHeight="1" x14ac:dyDescent="0.2">
      <c r="A8996" s="51" t="s">
        <v>14263</v>
      </c>
      <c r="B8996" s="9" t="s">
        <v>14264</v>
      </c>
      <c r="C8996" s="53" t="s">
        <v>4007</v>
      </c>
      <c r="D8996" s="44" t="s">
        <v>4319</v>
      </c>
      <c r="E8996" s="54"/>
      <c r="F8996" s="55"/>
      <c r="G8996" s="56">
        <v>1152</v>
      </c>
      <c r="H8996" s="57">
        <f t="shared" si="280"/>
        <v>1359.36</v>
      </c>
      <c r="I8996" s="58">
        <f t="shared" si="281"/>
        <v>0</v>
      </c>
      <c r="J8996" s="59"/>
      <c r="K8996" s="59" t="s">
        <v>4009</v>
      </c>
      <c r="L8996" s="60"/>
      <c r="M8996" s="61"/>
      <c r="N8996" s="62"/>
    </row>
    <row r="8997" spans="1:83" s="12" customFormat="1" ht="12.75" customHeight="1" x14ac:dyDescent="0.2">
      <c r="A8997" s="51" t="s">
        <v>14265</v>
      </c>
      <c r="B8997" s="9" t="s">
        <v>14266</v>
      </c>
      <c r="C8997" s="53" t="s">
        <v>4007</v>
      </c>
      <c r="D8997" s="44" t="s">
        <v>4319</v>
      </c>
      <c r="E8997" s="54"/>
      <c r="F8997" s="55"/>
      <c r="G8997" s="56">
        <v>1074</v>
      </c>
      <c r="H8997" s="57">
        <f t="shared" si="280"/>
        <v>1267.32</v>
      </c>
      <c r="I8997" s="58">
        <f t="shared" si="281"/>
        <v>0</v>
      </c>
      <c r="J8997" s="59"/>
      <c r="K8997" s="59" t="s">
        <v>4009</v>
      </c>
      <c r="L8997" s="60"/>
      <c r="M8997" s="61"/>
      <c r="N8997" s="62"/>
    </row>
    <row r="8998" spans="1:83" s="12" customFormat="1" ht="12.75" customHeight="1" x14ac:dyDescent="0.2">
      <c r="A8998" s="51" t="s">
        <v>14267</v>
      </c>
      <c r="B8998" s="9" t="s">
        <v>14268</v>
      </c>
      <c r="C8998" s="53" t="s">
        <v>4007</v>
      </c>
      <c r="D8998" s="44" t="s">
        <v>4319</v>
      </c>
      <c r="E8998" s="54"/>
      <c r="F8998" s="55"/>
      <c r="G8998" s="56">
        <v>1074</v>
      </c>
      <c r="H8998" s="57">
        <f t="shared" si="280"/>
        <v>1267.32</v>
      </c>
      <c r="I8998" s="58">
        <f t="shared" si="281"/>
        <v>0</v>
      </c>
      <c r="J8998" s="59"/>
      <c r="K8998" s="59" t="s">
        <v>4009</v>
      </c>
      <c r="L8998" s="60"/>
      <c r="M8998" s="61"/>
      <c r="N8998" s="62"/>
    </row>
    <row r="8999" spans="1:83" s="12" customFormat="1" ht="12.75" customHeight="1" x14ac:dyDescent="0.2">
      <c r="A8999" s="51" t="s">
        <v>14269</v>
      </c>
      <c r="B8999" s="9" t="s">
        <v>14270</v>
      </c>
      <c r="C8999" s="53" t="s">
        <v>4007</v>
      </c>
      <c r="D8999" s="44" t="s">
        <v>4319</v>
      </c>
      <c r="E8999" s="54"/>
      <c r="F8999" s="55"/>
      <c r="G8999" s="56">
        <v>1074</v>
      </c>
      <c r="H8999" s="57">
        <f t="shared" si="280"/>
        <v>1267.32</v>
      </c>
      <c r="I8999" s="58">
        <f t="shared" si="281"/>
        <v>0</v>
      </c>
      <c r="J8999" s="59"/>
      <c r="K8999" s="59" t="s">
        <v>4009</v>
      </c>
      <c r="L8999" s="60"/>
      <c r="M8999" s="61"/>
      <c r="N8999" s="62"/>
    </row>
    <row r="9000" spans="1:83" s="11" customFormat="1" ht="12.75" customHeight="1" x14ac:dyDescent="0.2">
      <c r="A9000" s="51" t="s">
        <v>14271</v>
      </c>
      <c r="B9000" s="9" t="s">
        <v>14272</v>
      </c>
      <c r="C9000" s="53" t="s">
        <v>4007</v>
      </c>
      <c r="D9000" s="44" t="s">
        <v>4237</v>
      </c>
      <c r="E9000" s="54"/>
      <c r="F9000" s="55"/>
      <c r="G9000" s="56">
        <v>2931</v>
      </c>
      <c r="H9000" s="57">
        <f t="shared" si="280"/>
        <v>3458.58</v>
      </c>
      <c r="I9000" s="58">
        <f t="shared" si="281"/>
        <v>0</v>
      </c>
      <c r="J9000" s="59"/>
      <c r="K9000" s="59" t="s">
        <v>4009</v>
      </c>
      <c r="L9000" s="79" t="s">
        <v>4205</v>
      </c>
      <c r="M9000" s="61"/>
      <c r="N9000" s="6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  <c r="AR9000" s="12"/>
      <c r="AS9000" s="12"/>
      <c r="AT9000" s="12"/>
      <c r="AU9000" s="12"/>
      <c r="AV9000" s="12"/>
      <c r="AW9000" s="12"/>
      <c r="AX9000" s="12"/>
      <c r="AY9000" s="12"/>
      <c r="AZ9000" s="12"/>
      <c r="BA9000" s="12"/>
      <c r="BB9000" s="12"/>
      <c r="BC9000" s="12"/>
      <c r="BD9000" s="12"/>
      <c r="BE9000" s="12"/>
      <c r="BF9000" s="12"/>
      <c r="BG9000" s="12"/>
      <c r="BH9000" s="12"/>
      <c r="BI9000" s="12"/>
      <c r="BJ9000" s="12"/>
      <c r="BK9000" s="12"/>
      <c r="BL9000" s="12"/>
      <c r="BM9000" s="12"/>
      <c r="BN9000" s="12"/>
      <c r="BO9000" s="12"/>
      <c r="BP9000" s="12"/>
      <c r="BQ9000" s="12"/>
      <c r="BR9000" s="12"/>
      <c r="BS9000" s="12"/>
      <c r="BT9000" s="12"/>
      <c r="BU9000" s="12"/>
      <c r="BV9000" s="12"/>
      <c r="BW9000" s="12"/>
      <c r="BX9000" s="12"/>
      <c r="BY9000" s="12"/>
      <c r="BZ9000" s="12"/>
      <c r="CA9000" s="12"/>
      <c r="CB9000" s="12"/>
      <c r="CC9000" s="12"/>
      <c r="CD9000" s="12"/>
      <c r="CE9000" s="12"/>
    </row>
    <row r="9001" spans="1:83" s="12" customFormat="1" ht="12.75" customHeight="1" x14ac:dyDescent="0.2">
      <c r="A9001" s="51" t="s">
        <v>14273</v>
      </c>
      <c r="B9001" s="9" t="s">
        <v>14274</v>
      </c>
      <c r="C9001" s="53" t="s">
        <v>4007</v>
      </c>
      <c r="D9001" s="44" t="s">
        <v>4237</v>
      </c>
      <c r="E9001" s="54"/>
      <c r="F9001" s="55"/>
      <c r="G9001" s="56">
        <v>4272</v>
      </c>
      <c r="H9001" s="57">
        <f t="shared" si="280"/>
        <v>5040.96</v>
      </c>
      <c r="I9001" s="58">
        <f t="shared" si="281"/>
        <v>0</v>
      </c>
      <c r="J9001" s="59"/>
      <c r="K9001" s="59" t="s">
        <v>4009</v>
      </c>
      <c r="L9001" s="79" t="s">
        <v>4205</v>
      </c>
      <c r="M9001" s="61"/>
      <c r="N9001" s="62"/>
    </row>
    <row r="9002" spans="1:83" s="12" customFormat="1" ht="12.75" customHeight="1" x14ac:dyDescent="0.2">
      <c r="A9002" s="51" t="s">
        <v>14275</v>
      </c>
      <c r="B9002" s="9" t="s">
        <v>5404</v>
      </c>
      <c r="C9002" s="53" t="s">
        <v>4007</v>
      </c>
      <c r="D9002" s="44" t="s">
        <v>4237</v>
      </c>
      <c r="E9002" s="54"/>
      <c r="F9002" s="55"/>
      <c r="G9002" s="56">
        <v>375</v>
      </c>
      <c r="H9002" s="57">
        <f t="shared" si="280"/>
        <v>442.5</v>
      </c>
      <c r="I9002" s="58">
        <f t="shared" si="281"/>
        <v>0</v>
      </c>
      <c r="J9002" s="59"/>
      <c r="K9002" s="59" t="s">
        <v>4009</v>
      </c>
      <c r="L9002" s="79" t="s">
        <v>4205</v>
      </c>
      <c r="M9002" s="61"/>
      <c r="N9002" s="62"/>
    </row>
    <row r="9003" spans="1:83" s="12" customFormat="1" ht="12.75" customHeight="1" x14ac:dyDescent="0.2">
      <c r="A9003" s="51" t="s">
        <v>14276</v>
      </c>
      <c r="B9003" s="9" t="s">
        <v>14277</v>
      </c>
      <c r="C9003" s="53" t="s">
        <v>4007</v>
      </c>
      <c r="D9003" s="44" t="s">
        <v>4237</v>
      </c>
      <c r="E9003" s="54"/>
      <c r="F9003" s="55"/>
      <c r="G9003" s="56">
        <v>3732</v>
      </c>
      <c r="H9003" s="57">
        <f t="shared" si="280"/>
        <v>4403.76</v>
      </c>
      <c r="I9003" s="58">
        <f t="shared" si="281"/>
        <v>0</v>
      </c>
      <c r="J9003" s="59"/>
      <c r="K9003" s="59" t="s">
        <v>4009</v>
      </c>
      <c r="L9003" s="79" t="s">
        <v>4205</v>
      </c>
      <c r="M9003" s="61"/>
      <c r="N9003" s="62"/>
    </row>
    <row r="9004" spans="1:83" s="12" customFormat="1" ht="12.75" customHeight="1" x14ac:dyDescent="0.2">
      <c r="A9004" s="64" t="s">
        <v>14278</v>
      </c>
      <c r="B9004" s="9" t="s">
        <v>6165</v>
      </c>
      <c r="C9004" s="53" t="s">
        <v>4007</v>
      </c>
      <c r="D9004" s="44"/>
      <c r="E9004" s="54"/>
      <c r="F9004" s="55"/>
      <c r="G9004" s="56">
        <v>724500</v>
      </c>
      <c r="H9004" s="57">
        <f t="shared" si="280"/>
        <v>854910</v>
      </c>
      <c r="I9004" s="58">
        <f t="shared" si="281"/>
        <v>0</v>
      </c>
      <c r="J9004" s="59"/>
      <c r="K9004" s="59" t="s">
        <v>4009</v>
      </c>
      <c r="L9004" s="73"/>
      <c r="M9004" s="61"/>
      <c r="N9004" s="62"/>
      <c r="O9004" s="2"/>
    </row>
    <row r="9005" spans="1:83" s="12" customFormat="1" ht="12.75" customHeight="1" x14ac:dyDescent="0.2">
      <c r="A9005" s="69" t="s">
        <v>14279</v>
      </c>
      <c r="B9005" s="9" t="s">
        <v>14280</v>
      </c>
      <c r="C9005" s="53" t="s">
        <v>4007</v>
      </c>
      <c r="D9005" s="44" t="s">
        <v>4375</v>
      </c>
      <c r="E9005" s="54"/>
      <c r="F9005" s="55"/>
      <c r="G9005" s="56">
        <v>2455.3000000000002</v>
      </c>
      <c r="H9005" s="57">
        <f t="shared" si="280"/>
        <v>2897.2539999999999</v>
      </c>
      <c r="I9005" s="58">
        <f t="shared" si="281"/>
        <v>0</v>
      </c>
      <c r="J9005" s="59"/>
      <c r="K9005" s="59" t="s">
        <v>4034</v>
      </c>
      <c r="L9005" s="65">
        <v>6370</v>
      </c>
      <c r="M9005" s="61"/>
      <c r="N9005" s="62"/>
      <c r="O9005" s="2"/>
    </row>
    <row r="9006" spans="1:83" s="12" customFormat="1" ht="12.75" customHeight="1" x14ac:dyDescent="0.2">
      <c r="A9006" s="64" t="s">
        <v>14281</v>
      </c>
      <c r="B9006" s="9" t="s">
        <v>5118</v>
      </c>
      <c r="C9006" s="53" t="s">
        <v>4007</v>
      </c>
      <c r="D9006" s="44" t="s">
        <v>4410</v>
      </c>
      <c r="E9006" s="54"/>
      <c r="F9006" s="55"/>
      <c r="G9006" s="56">
        <v>87617</v>
      </c>
      <c r="H9006" s="57">
        <f t="shared" si="280"/>
        <v>103388.06</v>
      </c>
      <c r="I9006" s="58">
        <f t="shared" si="281"/>
        <v>0</v>
      </c>
      <c r="J9006" s="59"/>
      <c r="K9006" s="59" t="s">
        <v>4009</v>
      </c>
      <c r="L9006" s="60" t="s">
        <v>4029</v>
      </c>
      <c r="M9006" s="61"/>
      <c r="N9006" s="62"/>
    </row>
    <row r="9007" spans="1:83" s="12" customFormat="1" ht="12.75" customHeight="1" x14ac:dyDescent="0.2">
      <c r="A9007" s="64" t="s">
        <v>14282</v>
      </c>
      <c r="B9007" s="9" t="s">
        <v>5539</v>
      </c>
      <c r="C9007" s="53" t="s">
        <v>4007</v>
      </c>
      <c r="D9007" s="44" t="s">
        <v>4410</v>
      </c>
      <c r="E9007" s="54"/>
      <c r="F9007" s="55"/>
      <c r="G9007" s="56">
        <v>678</v>
      </c>
      <c r="H9007" s="57">
        <f t="shared" si="280"/>
        <v>800.04</v>
      </c>
      <c r="I9007" s="58">
        <f t="shared" si="281"/>
        <v>0</v>
      </c>
      <c r="J9007" s="59"/>
      <c r="K9007" s="59" t="s">
        <v>4009</v>
      </c>
      <c r="L9007" s="60" t="s">
        <v>4029</v>
      </c>
      <c r="M9007" s="61"/>
      <c r="N9007" s="62"/>
    </row>
    <row r="9008" spans="1:83" s="12" customFormat="1" ht="12.75" customHeight="1" x14ac:dyDescent="0.2">
      <c r="A9008" s="64" t="s">
        <v>14283</v>
      </c>
      <c r="B9008" s="9" t="s">
        <v>5187</v>
      </c>
      <c r="C9008" s="53" t="s">
        <v>4007</v>
      </c>
      <c r="D9008" s="44" t="s">
        <v>4410</v>
      </c>
      <c r="E9008" s="54"/>
      <c r="F9008" s="55"/>
      <c r="G9008" s="56">
        <v>3649</v>
      </c>
      <c r="H9008" s="57">
        <f t="shared" si="280"/>
        <v>4305.82</v>
      </c>
      <c r="I9008" s="58">
        <f t="shared" si="281"/>
        <v>0</v>
      </c>
      <c r="J9008" s="59"/>
      <c r="K9008" s="59" t="s">
        <v>4009</v>
      </c>
      <c r="L9008" s="60" t="s">
        <v>4029</v>
      </c>
      <c r="M9008" s="61"/>
      <c r="N9008" s="62"/>
    </row>
    <row r="9009" spans="1:83" s="12" customFormat="1" ht="12.75" customHeight="1" x14ac:dyDescent="0.2">
      <c r="A9009" s="64" t="s">
        <v>14284</v>
      </c>
      <c r="B9009" s="9" t="s">
        <v>5189</v>
      </c>
      <c r="C9009" s="53" t="s">
        <v>4007</v>
      </c>
      <c r="D9009" s="44" t="s">
        <v>4410</v>
      </c>
      <c r="E9009" s="54"/>
      <c r="F9009" s="55"/>
      <c r="G9009" s="56">
        <v>3649</v>
      </c>
      <c r="H9009" s="57">
        <f t="shared" si="280"/>
        <v>4305.82</v>
      </c>
      <c r="I9009" s="58">
        <f t="shared" si="281"/>
        <v>0</v>
      </c>
      <c r="J9009" s="59"/>
      <c r="K9009" s="59" t="s">
        <v>4009</v>
      </c>
      <c r="L9009" s="79" t="s">
        <v>4205</v>
      </c>
      <c r="M9009" s="61"/>
      <c r="N9009" s="62"/>
    </row>
    <row r="9010" spans="1:83" s="12" customFormat="1" ht="12.75" customHeight="1" x14ac:dyDescent="0.2">
      <c r="A9010" s="64" t="s">
        <v>14285</v>
      </c>
      <c r="B9010" s="9" t="s">
        <v>14286</v>
      </c>
      <c r="C9010" s="53" t="s">
        <v>4007</v>
      </c>
      <c r="D9010" s="44" t="s">
        <v>4410</v>
      </c>
      <c r="E9010" s="54"/>
      <c r="F9010" s="55"/>
      <c r="G9010" s="56">
        <v>4098</v>
      </c>
      <c r="H9010" s="57">
        <f t="shared" si="280"/>
        <v>4835.6399999999994</v>
      </c>
      <c r="I9010" s="58">
        <f t="shared" si="281"/>
        <v>0</v>
      </c>
      <c r="J9010" s="59"/>
      <c r="K9010" s="59" t="s">
        <v>4009</v>
      </c>
      <c r="L9010" s="65"/>
      <c r="M9010" s="61"/>
      <c r="N9010" s="62"/>
    </row>
    <row r="9011" spans="1:83" s="12" customFormat="1" ht="12.75" customHeight="1" x14ac:dyDescent="0.2">
      <c r="A9011" s="64" t="s">
        <v>14287</v>
      </c>
      <c r="B9011" s="9" t="s">
        <v>4251</v>
      </c>
      <c r="C9011" s="53" t="s">
        <v>4007</v>
      </c>
      <c r="D9011" s="44" t="s">
        <v>4410</v>
      </c>
      <c r="E9011" s="54"/>
      <c r="F9011" s="55"/>
      <c r="G9011" s="56">
        <v>3785</v>
      </c>
      <c r="H9011" s="57">
        <f t="shared" si="280"/>
        <v>4466.3</v>
      </c>
      <c r="I9011" s="58">
        <f t="shared" si="281"/>
        <v>0</v>
      </c>
      <c r="J9011" s="59"/>
      <c r="K9011" s="59" t="s">
        <v>4009</v>
      </c>
      <c r="L9011" s="60" t="s">
        <v>4029</v>
      </c>
      <c r="M9011" s="61"/>
      <c r="N9011" s="62"/>
    </row>
    <row r="9012" spans="1:83" s="12" customFormat="1" ht="12.75" customHeight="1" x14ac:dyDescent="0.2">
      <c r="A9012" s="51" t="s">
        <v>14288</v>
      </c>
      <c r="B9012" s="9" t="s">
        <v>14289</v>
      </c>
      <c r="C9012" s="53" t="s">
        <v>4007</v>
      </c>
      <c r="D9012" s="44" t="s">
        <v>4266</v>
      </c>
      <c r="E9012" s="54"/>
      <c r="F9012" s="55"/>
      <c r="G9012" s="56">
        <v>24</v>
      </c>
      <c r="H9012" s="57">
        <f t="shared" si="280"/>
        <v>28.32</v>
      </c>
      <c r="I9012" s="58">
        <f t="shared" si="281"/>
        <v>0</v>
      </c>
      <c r="J9012" s="59"/>
      <c r="K9012" s="59" t="s">
        <v>4009</v>
      </c>
      <c r="L9012" s="73" t="s">
        <v>13972</v>
      </c>
      <c r="M9012" s="61"/>
      <c r="N9012" s="62"/>
    </row>
    <row r="9013" spans="1:83" s="12" customFormat="1" ht="12.75" customHeight="1" x14ac:dyDescent="0.2">
      <c r="A9013" s="51" t="s">
        <v>14290</v>
      </c>
      <c r="B9013" s="9" t="s">
        <v>650</v>
      </c>
      <c r="C9013" s="53" t="s">
        <v>4007</v>
      </c>
      <c r="D9013" s="44" t="s">
        <v>4266</v>
      </c>
      <c r="E9013" s="54"/>
      <c r="F9013" s="55"/>
      <c r="G9013" s="56">
        <v>644</v>
      </c>
      <c r="H9013" s="57">
        <f t="shared" si="280"/>
        <v>759.92</v>
      </c>
      <c r="I9013" s="58">
        <f t="shared" si="281"/>
        <v>0</v>
      </c>
      <c r="J9013" s="59"/>
      <c r="K9013" s="59" t="s">
        <v>4009</v>
      </c>
      <c r="L9013" s="60" t="s">
        <v>4029</v>
      </c>
      <c r="M9013" s="61"/>
      <c r="N9013" s="62"/>
    </row>
    <row r="9014" spans="1:83" s="12" customFormat="1" ht="12.75" customHeight="1" x14ac:dyDescent="0.2">
      <c r="A9014" s="51" t="s">
        <v>14291</v>
      </c>
      <c r="B9014" s="9" t="s">
        <v>5708</v>
      </c>
      <c r="C9014" s="53" t="s">
        <v>4007</v>
      </c>
      <c r="D9014" s="44" t="s">
        <v>4266</v>
      </c>
      <c r="E9014" s="54"/>
      <c r="F9014" s="55"/>
      <c r="G9014" s="56">
        <v>14220</v>
      </c>
      <c r="H9014" s="57">
        <f t="shared" si="280"/>
        <v>16779.599999999999</v>
      </c>
      <c r="I9014" s="58">
        <f t="shared" si="281"/>
        <v>0</v>
      </c>
      <c r="J9014" s="59"/>
      <c r="K9014" s="59" t="s">
        <v>4009</v>
      </c>
      <c r="L9014" s="60" t="s">
        <v>4029</v>
      </c>
      <c r="M9014" s="61"/>
      <c r="N9014" s="62"/>
    </row>
    <row r="9015" spans="1:83" s="12" customFormat="1" ht="12.75" customHeight="1" x14ac:dyDescent="0.2">
      <c r="A9015" s="51" t="s">
        <v>14292</v>
      </c>
      <c r="B9015" s="9" t="s">
        <v>313</v>
      </c>
      <c r="C9015" s="53" t="s">
        <v>4007</v>
      </c>
      <c r="D9015" s="44" t="s">
        <v>4319</v>
      </c>
      <c r="E9015" s="54"/>
      <c r="F9015" s="55"/>
      <c r="G9015" s="56">
        <v>624</v>
      </c>
      <c r="H9015" s="57">
        <f t="shared" si="280"/>
        <v>736.31999999999994</v>
      </c>
      <c r="I9015" s="58">
        <f t="shared" si="281"/>
        <v>0</v>
      </c>
      <c r="J9015" s="59"/>
      <c r="K9015" s="59" t="s">
        <v>4009</v>
      </c>
      <c r="L9015" s="60" t="s">
        <v>4029</v>
      </c>
      <c r="M9015" s="61"/>
      <c r="N9015" s="62"/>
    </row>
    <row r="9016" spans="1:83" s="12" customFormat="1" ht="12.75" customHeight="1" x14ac:dyDescent="0.2">
      <c r="A9016" s="51" t="s">
        <v>14293</v>
      </c>
      <c r="B9016" s="9" t="s">
        <v>313</v>
      </c>
      <c r="C9016" s="53" t="s">
        <v>4007</v>
      </c>
      <c r="D9016" s="44" t="s">
        <v>4319</v>
      </c>
      <c r="E9016" s="54"/>
      <c r="F9016" s="55"/>
      <c r="G9016" s="56">
        <v>562</v>
      </c>
      <c r="H9016" s="57">
        <f t="shared" si="280"/>
        <v>663.16</v>
      </c>
      <c r="I9016" s="58">
        <f t="shared" si="281"/>
        <v>0</v>
      </c>
      <c r="J9016" s="59"/>
      <c r="K9016" s="59" t="s">
        <v>4009</v>
      </c>
      <c r="L9016" s="60" t="s">
        <v>4029</v>
      </c>
      <c r="M9016" s="61"/>
      <c r="N9016" s="62"/>
    </row>
    <row r="9017" spans="1:83" s="12" customFormat="1" ht="12.75" customHeight="1" x14ac:dyDescent="0.2">
      <c r="A9017" s="51" t="s">
        <v>14294</v>
      </c>
      <c r="B9017" s="9" t="s">
        <v>313</v>
      </c>
      <c r="C9017" s="53" t="s">
        <v>4007</v>
      </c>
      <c r="D9017" s="44" t="s">
        <v>4319</v>
      </c>
      <c r="E9017" s="54"/>
      <c r="F9017" s="55"/>
      <c r="G9017" s="56">
        <v>593</v>
      </c>
      <c r="H9017" s="57">
        <f t="shared" si="280"/>
        <v>699.74</v>
      </c>
      <c r="I9017" s="58">
        <f t="shared" si="281"/>
        <v>0</v>
      </c>
      <c r="J9017" s="59"/>
      <c r="K9017" s="59" t="s">
        <v>4009</v>
      </c>
      <c r="L9017" s="60" t="s">
        <v>4029</v>
      </c>
      <c r="M9017" s="61"/>
      <c r="N9017" s="62"/>
    </row>
    <row r="9018" spans="1:83" s="11" customFormat="1" ht="12.75" customHeight="1" x14ac:dyDescent="0.2">
      <c r="A9018" s="51" t="s">
        <v>14295</v>
      </c>
      <c r="B9018" s="9" t="s">
        <v>5418</v>
      </c>
      <c r="C9018" s="53" t="s">
        <v>4007</v>
      </c>
      <c r="D9018" s="44" t="s">
        <v>4319</v>
      </c>
      <c r="E9018" s="54"/>
      <c r="F9018" s="55"/>
      <c r="G9018" s="56">
        <v>508</v>
      </c>
      <c r="H9018" s="57">
        <f t="shared" si="280"/>
        <v>599.43999999999994</v>
      </c>
      <c r="I9018" s="58">
        <f t="shared" si="281"/>
        <v>0</v>
      </c>
      <c r="J9018" s="59"/>
      <c r="K9018" s="59" t="s">
        <v>4009</v>
      </c>
      <c r="L9018" s="60" t="s">
        <v>4029</v>
      </c>
      <c r="M9018" s="61"/>
      <c r="N9018" s="6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  <c r="AR9018" s="12"/>
      <c r="AS9018" s="12"/>
      <c r="AT9018" s="12"/>
      <c r="AU9018" s="12"/>
      <c r="AV9018" s="12"/>
      <c r="AW9018" s="12"/>
      <c r="AX9018" s="12"/>
      <c r="AY9018" s="12"/>
      <c r="AZ9018" s="12"/>
      <c r="BA9018" s="12"/>
      <c r="BB9018" s="12"/>
      <c r="BC9018" s="12"/>
      <c r="BD9018" s="12"/>
      <c r="BE9018" s="12"/>
      <c r="BF9018" s="12"/>
      <c r="BG9018" s="12"/>
      <c r="BH9018" s="12"/>
      <c r="BI9018" s="12"/>
      <c r="BJ9018" s="12"/>
      <c r="BK9018" s="12"/>
      <c r="BL9018" s="12"/>
      <c r="BM9018" s="12"/>
      <c r="BN9018" s="12"/>
      <c r="BO9018" s="12"/>
      <c r="BP9018" s="12"/>
      <c r="BQ9018" s="12"/>
      <c r="BR9018" s="12"/>
      <c r="BS9018" s="12"/>
      <c r="BT9018" s="12"/>
      <c r="BU9018" s="12"/>
      <c r="BV9018" s="12"/>
      <c r="BW9018" s="12"/>
      <c r="BX9018" s="12"/>
      <c r="BY9018" s="12"/>
      <c r="BZ9018" s="12"/>
      <c r="CA9018" s="12"/>
      <c r="CB9018" s="12"/>
      <c r="CC9018" s="12"/>
      <c r="CD9018" s="12"/>
      <c r="CE9018" s="12"/>
    </row>
    <row r="9019" spans="1:83" s="12" customFormat="1" ht="12.75" customHeight="1" x14ac:dyDescent="0.2">
      <c r="A9019" s="51" t="s">
        <v>14296</v>
      </c>
      <c r="B9019" s="9" t="s">
        <v>712</v>
      </c>
      <c r="C9019" s="53" t="s">
        <v>4007</v>
      </c>
      <c r="D9019" s="44" t="s">
        <v>4319</v>
      </c>
      <c r="E9019" s="54"/>
      <c r="F9019" s="55"/>
      <c r="G9019" s="56">
        <v>3268</v>
      </c>
      <c r="H9019" s="57">
        <f t="shared" si="280"/>
        <v>3856.24</v>
      </c>
      <c r="I9019" s="58">
        <f t="shared" si="281"/>
        <v>0</v>
      </c>
      <c r="J9019" s="59"/>
      <c r="K9019" s="59" t="s">
        <v>4009</v>
      </c>
      <c r="L9019" s="60" t="s">
        <v>4029</v>
      </c>
      <c r="M9019" s="61"/>
      <c r="N9019" s="62"/>
    </row>
    <row r="9020" spans="1:83" s="12" customFormat="1" ht="12.75" customHeight="1" x14ac:dyDescent="0.2">
      <c r="A9020" s="51" t="s">
        <v>14297</v>
      </c>
      <c r="B9020" s="9" t="s">
        <v>5272</v>
      </c>
      <c r="C9020" s="53" t="s">
        <v>4007</v>
      </c>
      <c r="D9020" s="44" t="s">
        <v>4319</v>
      </c>
      <c r="E9020" s="54"/>
      <c r="F9020" s="55"/>
      <c r="G9020" s="56">
        <v>3402</v>
      </c>
      <c r="H9020" s="57">
        <f t="shared" si="280"/>
        <v>4014.3599999999997</v>
      </c>
      <c r="I9020" s="58">
        <f t="shared" si="281"/>
        <v>0</v>
      </c>
      <c r="J9020" s="59"/>
      <c r="K9020" s="59" t="s">
        <v>4009</v>
      </c>
      <c r="L9020" s="60" t="s">
        <v>4029</v>
      </c>
      <c r="M9020" s="61"/>
      <c r="N9020" s="62"/>
    </row>
    <row r="9021" spans="1:83" s="12" customFormat="1" ht="12.75" customHeight="1" x14ac:dyDescent="0.2">
      <c r="A9021" s="51" t="s">
        <v>14298</v>
      </c>
      <c r="B9021" s="9" t="s">
        <v>5175</v>
      </c>
      <c r="C9021" s="53" t="s">
        <v>4007</v>
      </c>
      <c r="D9021" s="44" t="s">
        <v>4266</v>
      </c>
      <c r="E9021" s="54"/>
      <c r="F9021" s="55"/>
      <c r="G9021" s="56">
        <v>2092</v>
      </c>
      <c r="H9021" s="57">
        <f t="shared" si="280"/>
        <v>2468.56</v>
      </c>
      <c r="I9021" s="58">
        <f t="shared" si="281"/>
        <v>0</v>
      </c>
      <c r="J9021" s="59"/>
      <c r="K9021" s="59" t="s">
        <v>4009</v>
      </c>
      <c r="L9021" s="60" t="s">
        <v>4029</v>
      </c>
      <c r="M9021" s="61"/>
      <c r="N9021" s="62"/>
    </row>
    <row r="9022" spans="1:83" s="12" customFormat="1" ht="12.75" customHeight="1" x14ac:dyDescent="0.2">
      <c r="A9022" s="51" t="s">
        <v>14299</v>
      </c>
      <c r="B9022" s="9" t="s">
        <v>5175</v>
      </c>
      <c r="C9022" s="53" t="s">
        <v>4007</v>
      </c>
      <c r="D9022" s="44" t="s">
        <v>4266</v>
      </c>
      <c r="E9022" s="54"/>
      <c r="F9022" s="55"/>
      <c r="G9022" s="56">
        <v>2041</v>
      </c>
      <c r="H9022" s="57">
        <f t="shared" si="280"/>
        <v>2408.3799999999997</v>
      </c>
      <c r="I9022" s="58">
        <f t="shared" si="281"/>
        <v>0</v>
      </c>
      <c r="J9022" s="59"/>
      <c r="K9022" s="59" t="s">
        <v>4009</v>
      </c>
      <c r="L9022" s="60" t="s">
        <v>4029</v>
      </c>
      <c r="M9022" s="61"/>
      <c r="N9022" s="62"/>
    </row>
    <row r="9023" spans="1:83" s="12" customFormat="1" ht="12.75" customHeight="1" x14ac:dyDescent="0.2">
      <c r="A9023" s="51" t="s">
        <v>14300</v>
      </c>
      <c r="B9023" s="9" t="s">
        <v>40</v>
      </c>
      <c r="C9023" s="53" t="s">
        <v>4007</v>
      </c>
      <c r="D9023" s="44" t="s">
        <v>4319</v>
      </c>
      <c r="E9023" s="54"/>
      <c r="F9023" s="55"/>
      <c r="G9023" s="56">
        <v>602</v>
      </c>
      <c r="H9023" s="57">
        <f t="shared" si="280"/>
        <v>710.36</v>
      </c>
      <c r="I9023" s="58">
        <f t="shared" si="281"/>
        <v>0</v>
      </c>
      <c r="J9023" s="59"/>
      <c r="K9023" s="59" t="s">
        <v>4009</v>
      </c>
      <c r="L9023" s="60" t="s">
        <v>4029</v>
      </c>
      <c r="M9023" s="61"/>
      <c r="N9023" s="62"/>
    </row>
    <row r="9024" spans="1:83" s="12" customFormat="1" ht="12.75" customHeight="1" x14ac:dyDescent="0.2">
      <c r="A9024" s="51" t="s">
        <v>14301</v>
      </c>
      <c r="B9024" s="9" t="s">
        <v>12042</v>
      </c>
      <c r="C9024" s="53" t="s">
        <v>4007</v>
      </c>
      <c r="D9024" s="44" t="s">
        <v>4319</v>
      </c>
      <c r="E9024" s="54"/>
      <c r="F9024" s="55"/>
      <c r="G9024" s="56">
        <v>381</v>
      </c>
      <c r="H9024" s="57">
        <f t="shared" si="280"/>
        <v>449.58</v>
      </c>
      <c r="I9024" s="58">
        <f t="shared" si="281"/>
        <v>0</v>
      </c>
      <c r="J9024" s="59"/>
      <c r="K9024" s="59" t="s">
        <v>4009</v>
      </c>
      <c r="L9024" s="79" t="s">
        <v>4205</v>
      </c>
      <c r="M9024" s="61"/>
      <c r="N9024" s="62"/>
    </row>
    <row r="9025" spans="1:83" s="12" customFormat="1" ht="12.75" customHeight="1" x14ac:dyDescent="0.2">
      <c r="A9025" s="69" t="s">
        <v>14302</v>
      </c>
      <c r="B9025" s="70" t="s">
        <v>14303</v>
      </c>
      <c r="C9025" s="71" t="s">
        <v>4007</v>
      </c>
      <c r="D9025" s="72" t="s">
        <v>4319</v>
      </c>
      <c r="E9025" s="54"/>
      <c r="F9025" s="55"/>
      <c r="G9025" s="56">
        <v>10669</v>
      </c>
      <c r="H9025" s="57">
        <f t="shared" si="280"/>
        <v>12589.42</v>
      </c>
      <c r="I9025" s="58">
        <f t="shared" si="281"/>
        <v>0</v>
      </c>
      <c r="J9025" s="59"/>
      <c r="K9025" s="59" t="s">
        <v>4009</v>
      </c>
      <c r="L9025" s="60"/>
      <c r="M9025" s="61"/>
      <c r="N9025" s="62"/>
    </row>
    <row r="9026" spans="1:83" s="12" customFormat="1" ht="12.75" customHeight="1" x14ac:dyDescent="0.2">
      <c r="A9026" s="64" t="s">
        <v>14304</v>
      </c>
      <c r="B9026" s="9" t="s">
        <v>14305</v>
      </c>
      <c r="C9026" s="53" t="s">
        <v>4007</v>
      </c>
      <c r="D9026" s="44" t="s">
        <v>4135</v>
      </c>
      <c r="E9026" s="54"/>
      <c r="F9026" s="55"/>
      <c r="G9026" s="56">
        <v>7700</v>
      </c>
      <c r="H9026" s="57">
        <f t="shared" si="280"/>
        <v>9086</v>
      </c>
      <c r="I9026" s="58">
        <f t="shared" si="281"/>
        <v>0</v>
      </c>
      <c r="J9026" s="59" t="s">
        <v>4027</v>
      </c>
      <c r="K9026" s="59" t="s">
        <v>4430</v>
      </c>
      <c r="L9026" s="73" t="s">
        <v>14306</v>
      </c>
      <c r="M9026" s="61">
        <v>59.5</v>
      </c>
      <c r="N9026" s="62" t="s">
        <v>4067</v>
      </c>
    </row>
    <row r="9027" spans="1:83" s="12" customFormat="1" ht="12.75" customHeight="1" x14ac:dyDescent="0.2">
      <c r="A9027" s="69" t="s">
        <v>14307</v>
      </c>
      <c r="B9027" s="9" t="s">
        <v>14308</v>
      </c>
      <c r="C9027" s="53" t="s">
        <v>4007</v>
      </c>
      <c r="D9027" s="44" t="s">
        <v>4375</v>
      </c>
      <c r="E9027" s="54"/>
      <c r="F9027" s="55"/>
      <c r="G9027" s="56">
        <v>6607.65</v>
      </c>
      <c r="H9027" s="57">
        <f t="shared" si="280"/>
        <v>7797.0269999999991</v>
      </c>
      <c r="I9027" s="58">
        <f t="shared" si="281"/>
        <v>0</v>
      </c>
      <c r="J9027" s="59"/>
      <c r="K9027" s="59" t="s">
        <v>4034</v>
      </c>
      <c r="L9027" s="65">
        <v>6370</v>
      </c>
      <c r="M9027" s="61"/>
      <c r="N9027" s="62"/>
      <c r="O9027" s="2"/>
    </row>
    <row r="9028" spans="1:83" s="12" customFormat="1" ht="12.75" customHeight="1" x14ac:dyDescent="0.2">
      <c r="A9028" s="63" t="s">
        <v>14309</v>
      </c>
      <c r="B9028" s="9" t="s">
        <v>14310</v>
      </c>
      <c r="C9028" s="53" t="s">
        <v>4007</v>
      </c>
      <c r="D9028" s="44" t="s">
        <v>4033</v>
      </c>
      <c r="E9028" s="54"/>
      <c r="F9028" s="55"/>
      <c r="G9028" s="56">
        <v>830.12</v>
      </c>
      <c r="H9028" s="57">
        <f t="shared" si="280"/>
        <v>979.5415999999999</v>
      </c>
      <c r="I9028" s="58">
        <f t="shared" si="281"/>
        <v>0</v>
      </c>
      <c r="J9028" s="59" t="s">
        <v>4287</v>
      </c>
      <c r="K9028" s="59" t="s">
        <v>14311</v>
      </c>
      <c r="L9028" s="65">
        <v>6370</v>
      </c>
      <c r="M9028" s="61"/>
      <c r="N9028" s="62"/>
    </row>
    <row r="9029" spans="1:83" s="12" customFormat="1" ht="12.75" customHeight="1" x14ac:dyDescent="0.2">
      <c r="A9029" s="69" t="s">
        <v>14312</v>
      </c>
      <c r="B9029" s="70" t="s">
        <v>14313</v>
      </c>
      <c r="C9029" s="71" t="s">
        <v>4007</v>
      </c>
      <c r="D9029" s="72" t="s">
        <v>4033</v>
      </c>
      <c r="E9029" s="54"/>
      <c r="F9029" s="55"/>
      <c r="G9029" s="56">
        <v>1018.94</v>
      </c>
      <c r="H9029" s="57">
        <f t="shared" si="280"/>
        <v>1202.3492000000001</v>
      </c>
      <c r="I9029" s="58">
        <f t="shared" si="281"/>
        <v>0</v>
      </c>
      <c r="J9029" s="59"/>
      <c r="K9029" s="59" t="s">
        <v>14311</v>
      </c>
      <c r="L9029" s="65">
        <v>6370</v>
      </c>
      <c r="M9029" s="61"/>
      <c r="N9029" s="62"/>
    </row>
    <row r="9030" spans="1:83" s="12" customFormat="1" ht="12.75" customHeight="1" x14ac:dyDescent="0.2">
      <c r="A9030" s="64" t="s">
        <v>14314</v>
      </c>
      <c r="B9030" s="9" t="s">
        <v>14315</v>
      </c>
      <c r="C9030" s="53" t="s">
        <v>4007</v>
      </c>
      <c r="D9030" s="44" t="s">
        <v>4966</v>
      </c>
      <c r="E9030" s="54"/>
      <c r="F9030" s="55"/>
      <c r="G9030" s="56">
        <v>230000</v>
      </c>
      <c r="H9030" s="57">
        <f t="shared" si="280"/>
        <v>271400</v>
      </c>
      <c r="I9030" s="58">
        <f t="shared" si="281"/>
        <v>0</v>
      </c>
      <c r="J9030" s="59"/>
      <c r="K9030" s="59" t="s">
        <v>14316</v>
      </c>
      <c r="L9030" s="60" t="s">
        <v>4029</v>
      </c>
      <c r="M9030" s="61"/>
      <c r="N9030" s="62"/>
      <c r="O9030" s="2"/>
    </row>
    <row r="9031" spans="1:83" s="12" customFormat="1" ht="12.75" customHeight="1" x14ac:dyDescent="0.2">
      <c r="A9031" s="64" t="s">
        <v>14317</v>
      </c>
      <c r="B9031" s="9" t="s">
        <v>14318</v>
      </c>
      <c r="C9031" s="53" t="s">
        <v>4007</v>
      </c>
      <c r="D9031" s="44" t="s">
        <v>4218</v>
      </c>
      <c r="E9031" s="54"/>
      <c r="F9031" s="55"/>
      <c r="G9031" s="56">
        <v>623.53</v>
      </c>
      <c r="H9031" s="57">
        <f t="shared" si="280"/>
        <v>735.76539999999989</v>
      </c>
      <c r="I9031" s="58">
        <f t="shared" si="281"/>
        <v>0</v>
      </c>
      <c r="J9031" s="59" t="s">
        <v>4027</v>
      </c>
      <c r="K9031" s="59"/>
      <c r="L9031" s="60" t="s">
        <v>4029</v>
      </c>
      <c r="M9031" s="61"/>
      <c r="N9031" s="62"/>
    </row>
    <row r="9032" spans="1:83" s="12" customFormat="1" ht="12.75" customHeight="1" x14ac:dyDescent="0.2">
      <c r="A9032" s="64" t="s">
        <v>14319</v>
      </c>
      <c r="B9032" s="9" t="s">
        <v>13833</v>
      </c>
      <c r="C9032" s="53" t="s">
        <v>4007</v>
      </c>
      <c r="D9032" s="44" t="s">
        <v>4218</v>
      </c>
      <c r="E9032" s="54"/>
      <c r="F9032" s="55"/>
      <c r="G9032" s="56">
        <v>630</v>
      </c>
      <c r="H9032" s="57">
        <f t="shared" ref="H9032:H9095" si="282">G9032*1.18</f>
        <v>743.4</v>
      </c>
      <c r="I9032" s="58">
        <f t="shared" ref="I9032:I9095" si="283">H9032*F9032</f>
        <v>0</v>
      </c>
      <c r="J9032" s="59" t="s">
        <v>4027</v>
      </c>
      <c r="K9032" s="59" t="s">
        <v>4293</v>
      </c>
      <c r="L9032" s="60" t="s">
        <v>4029</v>
      </c>
      <c r="M9032" s="61"/>
      <c r="N9032" s="62"/>
    </row>
    <row r="9033" spans="1:83" s="12" customFormat="1" ht="12.75" customHeight="1" x14ac:dyDescent="0.2">
      <c r="A9033" s="64" t="s">
        <v>14320</v>
      </c>
      <c r="B9033" s="9" t="s">
        <v>14321</v>
      </c>
      <c r="C9033" s="53" t="s">
        <v>4007</v>
      </c>
      <c r="D9033" s="44" t="s">
        <v>4237</v>
      </c>
      <c r="E9033" s="54"/>
      <c r="F9033" s="55"/>
      <c r="G9033" s="56">
        <v>3348.37</v>
      </c>
      <c r="H9033" s="57">
        <f t="shared" si="282"/>
        <v>3951.0765999999999</v>
      </c>
      <c r="I9033" s="58">
        <f t="shared" si="283"/>
        <v>0</v>
      </c>
      <c r="J9033" s="59" t="s">
        <v>4027</v>
      </c>
      <c r="K9033" s="59" t="s">
        <v>4605</v>
      </c>
      <c r="L9033" s="60" t="s">
        <v>4606</v>
      </c>
      <c r="M9033" s="61"/>
      <c r="N9033" s="62"/>
    </row>
    <row r="9034" spans="1:83" s="12" customFormat="1" ht="12.75" customHeight="1" x14ac:dyDescent="0.2">
      <c r="A9034" s="69" t="s">
        <v>14322</v>
      </c>
      <c r="B9034" s="70" t="s">
        <v>14323</v>
      </c>
      <c r="C9034" s="71" t="s">
        <v>4007</v>
      </c>
      <c r="D9034" s="72" t="s">
        <v>4237</v>
      </c>
      <c r="E9034" s="54"/>
      <c r="F9034" s="55"/>
      <c r="G9034" s="56">
        <v>9200</v>
      </c>
      <c r="H9034" s="57">
        <f t="shared" si="282"/>
        <v>10856</v>
      </c>
      <c r="I9034" s="58">
        <f t="shared" si="283"/>
        <v>0</v>
      </c>
      <c r="J9034" s="59"/>
      <c r="K9034" s="59" t="s">
        <v>14324</v>
      </c>
      <c r="L9034" s="60"/>
      <c r="M9034" s="61"/>
      <c r="N9034" s="62"/>
    </row>
    <row r="9035" spans="1:83" s="11" customFormat="1" ht="12.75" customHeight="1" x14ac:dyDescent="0.2">
      <c r="A9035" s="69" t="s">
        <v>14325</v>
      </c>
      <c r="B9035" s="9" t="s">
        <v>14326</v>
      </c>
      <c r="C9035" s="53" t="s">
        <v>4007</v>
      </c>
      <c r="D9035" s="44" t="s">
        <v>4237</v>
      </c>
      <c r="E9035" s="54"/>
      <c r="F9035" s="55"/>
      <c r="G9035" s="56">
        <v>6005.26</v>
      </c>
      <c r="H9035" s="57">
        <f t="shared" si="282"/>
        <v>7086.2067999999999</v>
      </c>
      <c r="I9035" s="58">
        <f t="shared" si="283"/>
        <v>0</v>
      </c>
      <c r="J9035" s="59"/>
      <c r="K9035" s="59" t="s">
        <v>14324</v>
      </c>
      <c r="L9035" s="60" t="s">
        <v>4029</v>
      </c>
      <c r="M9035" s="61"/>
      <c r="N9035" s="6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  <c r="AR9035" s="12"/>
      <c r="AS9035" s="12"/>
      <c r="AT9035" s="12"/>
      <c r="AU9035" s="12"/>
      <c r="AV9035" s="12"/>
      <c r="AW9035" s="12"/>
      <c r="AX9035" s="12"/>
      <c r="AY9035" s="12"/>
      <c r="AZ9035" s="12"/>
      <c r="BA9035" s="12"/>
      <c r="BB9035" s="12"/>
      <c r="BC9035" s="12"/>
      <c r="BD9035" s="12"/>
      <c r="BE9035" s="12"/>
      <c r="BF9035" s="12"/>
      <c r="BG9035" s="12"/>
      <c r="BH9035" s="12"/>
      <c r="BI9035" s="12"/>
      <c r="BJ9035" s="12"/>
      <c r="BK9035" s="12"/>
      <c r="BL9035" s="12"/>
      <c r="BM9035" s="12"/>
      <c r="BN9035" s="12"/>
      <c r="BO9035" s="12"/>
      <c r="BP9035" s="12"/>
      <c r="BQ9035" s="12"/>
      <c r="BR9035" s="12"/>
      <c r="BS9035" s="12"/>
      <c r="BT9035" s="12"/>
      <c r="BU9035" s="12"/>
      <c r="BV9035" s="12"/>
      <c r="BW9035" s="12"/>
      <c r="BX9035" s="12"/>
      <c r="BY9035" s="12"/>
      <c r="BZ9035" s="12"/>
      <c r="CA9035" s="12"/>
      <c r="CB9035" s="12"/>
      <c r="CC9035" s="12"/>
      <c r="CD9035" s="12"/>
      <c r="CE9035" s="12"/>
    </row>
    <row r="9036" spans="1:83" s="11" customFormat="1" ht="12.75" customHeight="1" x14ac:dyDescent="0.2">
      <c r="A9036" s="64" t="s">
        <v>14327</v>
      </c>
      <c r="B9036" s="9" t="s">
        <v>14328</v>
      </c>
      <c r="C9036" s="53" t="s">
        <v>4007</v>
      </c>
      <c r="D9036" s="44" t="s">
        <v>4237</v>
      </c>
      <c r="E9036" s="54"/>
      <c r="F9036" s="55"/>
      <c r="G9036" s="56">
        <v>6922.86</v>
      </c>
      <c r="H9036" s="57">
        <f t="shared" si="282"/>
        <v>8168.974799999999</v>
      </c>
      <c r="I9036" s="58">
        <f t="shared" si="283"/>
        <v>0</v>
      </c>
      <c r="J9036" s="59" t="s">
        <v>4027</v>
      </c>
      <c r="K9036" s="59" t="s">
        <v>4430</v>
      </c>
      <c r="L9036" s="60" t="s">
        <v>4414</v>
      </c>
      <c r="M9036" s="61"/>
      <c r="N9036" s="6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  <c r="AR9036" s="12"/>
      <c r="AS9036" s="12"/>
      <c r="AT9036" s="12"/>
      <c r="AU9036" s="12"/>
      <c r="AV9036" s="12"/>
      <c r="AW9036" s="12"/>
      <c r="AX9036" s="12"/>
      <c r="AY9036" s="12"/>
      <c r="AZ9036" s="12"/>
      <c r="BA9036" s="12"/>
      <c r="BB9036" s="12"/>
      <c r="BC9036" s="12"/>
      <c r="BD9036" s="12"/>
      <c r="BE9036" s="12"/>
      <c r="BF9036" s="12"/>
      <c r="BG9036" s="12"/>
      <c r="BH9036" s="12"/>
      <c r="BI9036" s="12"/>
      <c r="BJ9036" s="12"/>
      <c r="BK9036" s="12"/>
      <c r="BL9036" s="12"/>
      <c r="BM9036" s="12"/>
      <c r="BN9036" s="12"/>
      <c r="BO9036" s="12"/>
      <c r="BP9036" s="12"/>
      <c r="BQ9036" s="12"/>
      <c r="BR9036" s="12"/>
      <c r="BS9036" s="12"/>
      <c r="BT9036" s="12"/>
      <c r="BU9036" s="12"/>
      <c r="BV9036" s="12"/>
      <c r="BW9036" s="12"/>
      <c r="BX9036" s="12"/>
      <c r="BY9036" s="12"/>
      <c r="BZ9036" s="12"/>
      <c r="CA9036" s="12"/>
      <c r="CB9036" s="12"/>
      <c r="CC9036" s="12"/>
      <c r="CD9036" s="12"/>
      <c r="CE9036" s="12"/>
    </row>
    <row r="9037" spans="1:83" s="11" customFormat="1" ht="12.75" customHeight="1" x14ac:dyDescent="0.2">
      <c r="A9037" s="64" t="s">
        <v>14329</v>
      </c>
      <c r="B9037" s="9" t="s">
        <v>14330</v>
      </c>
      <c r="C9037" s="53" t="s">
        <v>4007</v>
      </c>
      <c r="D9037" s="44" t="s">
        <v>4237</v>
      </c>
      <c r="E9037" s="54"/>
      <c r="F9037" s="55"/>
      <c r="G9037" s="56">
        <v>15300</v>
      </c>
      <c r="H9037" s="57">
        <f t="shared" si="282"/>
        <v>18054</v>
      </c>
      <c r="I9037" s="58">
        <f t="shared" si="283"/>
        <v>0</v>
      </c>
      <c r="J9037" s="59" t="s">
        <v>4027</v>
      </c>
      <c r="K9037" s="59" t="s">
        <v>14331</v>
      </c>
      <c r="L9037" s="60" t="s">
        <v>4029</v>
      </c>
      <c r="M9037" s="61"/>
      <c r="N9037" s="6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  <c r="AR9037" s="12"/>
      <c r="AS9037" s="12"/>
      <c r="AT9037" s="12"/>
      <c r="AU9037" s="12"/>
      <c r="AV9037" s="12"/>
      <c r="AW9037" s="12"/>
      <c r="AX9037" s="12"/>
      <c r="AY9037" s="12"/>
      <c r="AZ9037" s="12"/>
      <c r="BA9037" s="12"/>
      <c r="BB9037" s="12"/>
      <c r="BC9037" s="12"/>
      <c r="BD9037" s="12"/>
      <c r="BE9037" s="12"/>
      <c r="BF9037" s="12"/>
      <c r="BG9037" s="12"/>
      <c r="BH9037" s="12"/>
      <c r="BI9037" s="12"/>
      <c r="BJ9037" s="12"/>
      <c r="BK9037" s="12"/>
      <c r="BL9037" s="12"/>
      <c r="BM9037" s="12"/>
      <c r="BN9037" s="12"/>
      <c r="BO9037" s="12"/>
      <c r="BP9037" s="12"/>
      <c r="BQ9037" s="12"/>
      <c r="BR9037" s="12"/>
      <c r="BS9037" s="12"/>
      <c r="BT9037" s="12"/>
      <c r="BU9037" s="12"/>
      <c r="BV9037" s="12"/>
      <c r="BW9037" s="12"/>
      <c r="BX9037" s="12"/>
      <c r="BY9037" s="12"/>
      <c r="BZ9037" s="12"/>
      <c r="CA9037" s="12"/>
      <c r="CB9037" s="12"/>
      <c r="CC9037" s="12"/>
      <c r="CD9037" s="12"/>
      <c r="CE9037" s="12"/>
    </row>
    <row r="9038" spans="1:83" s="11" customFormat="1" ht="12.75" customHeight="1" x14ac:dyDescent="0.2">
      <c r="A9038" s="69" t="s">
        <v>14332</v>
      </c>
      <c r="B9038" s="9" t="s">
        <v>14333</v>
      </c>
      <c r="C9038" s="53" t="s">
        <v>4007</v>
      </c>
      <c r="D9038" s="44"/>
      <c r="E9038" s="54"/>
      <c r="F9038" s="55"/>
      <c r="G9038" s="56">
        <v>8.6</v>
      </c>
      <c r="H9038" s="57">
        <f t="shared" si="282"/>
        <v>10.148</v>
      </c>
      <c r="I9038" s="58">
        <f t="shared" si="283"/>
        <v>0</v>
      </c>
      <c r="J9038" s="59"/>
      <c r="K9038" s="59" t="s">
        <v>5085</v>
      </c>
      <c r="L9038" s="65"/>
      <c r="M9038" s="61"/>
      <c r="N9038" s="6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  <c r="AR9038" s="12"/>
      <c r="AS9038" s="12"/>
      <c r="AT9038" s="12"/>
      <c r="AU9038" s="12"/>
      <c r="AV9038" s="12"/>
      <c r="AW9038" s="12"/>
      <c r="AX9038" s="12"/>
      <c r="AY9038" s="12"/>
      <c r="AZ9038" s="12"/>
      <c r="BA9038" s="12"/>
      <c r="BB9038" s="12"/>
      <c r="BC9038" s="12"/>
      <c r="BD9038" s="12"/>
      <c r="BE9038" s="12"/>
      <c r="BF9038" s="12"/>
      <c r="BG9038" s="12"/>
      <c r="BH9038" s="12"/>
      <c r="BI9038" s="12"/>
      <c r="BJ9038" s="12"/>
      <c r="BK9038" s="12"/>
      <c r="BL9038" s="12"/>
      <c r="BM9038" s="12"/>
      <c r="BN9038" s="12"/>
      <c r="BO9038" s="12"/>
      <c r="BP9038" s="12"/>
      <c r="BQ9038" s="12"/>
      <c r="BR9038" s="12"/>
      <c r="BS9038" s="12"/>
      <c r="BT9038" s="12"/>
      <c r="BU9038" s="12"/>
      <c r="BV9038" s="12"/>
      <c r="BW9038" s="12"/>
      <c r="BX9038" s="12"/>
      <c r="BY9038" s="12"/>
      <c r="BZ9038" s="12"/>
      <c r="CA9038" s="12"/>
      <c r="CB9038" s="12"/>
      <c r="CC9038" s="12"/>
      <c r="CD9038" s="12"/>
      <c r="CE9038" s="12"/>
    </row>
    <row r="9039" spans="1:83" s="12" customFormat="1" ht="12.75" customHeight="1" x14ac:dyDescent="0.2">
      <c r="A9039" s="51" t="s">
        <v>14334</v>
      </c>
      <c r="B9039" s="9" t="s">
        <v>14335</v>
      </c>
      <c r="C9039" s="53" t="s">
        <v>4007</v>
      </c>
      <c r="D9039" s="44"/>
      <c r="E9039" s="54"/>
      <c r="F9039" s="55"/>
      <c r="G9039" s="56">
        <v>31.76</v>
      </c>
      <c r="H9039" s="57">
        <f t="shared" si="282"/>
        <v>37.476799999999997</v>
      </c>
      <c r="I9039" s="58">
        <f t="shared" si="283"/>
        <v>0</v>
      </c>
      <c r="J9039" s="59"/>
      <c r="K9039" s="59" t="s">
        <v>6462</v>
      </c>
      <c r="L9039" s="60"/>
      <c r="M9039" s="61"/>
      <c r="N9039" s="62"/>
    </row>
    <row r="9040" spans="1:83" s="12" customFormat="1" ht="12.75" customHeight="1" x14ac:dyDescent="0.2">
      <c r="A9040" s="64" t="s">
        <v>14336</v>
      </c>
      <c r="B9040" s="9" t="s">
        <v>14337</v>
      </c>
      <c r="C9040" s="53" t="s">
        <v>4007</v>
      </c>
      <c r="D9040" s="44" t="s">
        <v>4237</v>
      </c>
      <c r="E9040" s="54"/>
      <c r="F9040" s="55"/>
      <c r="G9040" s="56">
        <v>115</v>
      </c>
      <c r="H9040" s="57">
        <f t="shared" si="282"/>
        <v>135.69999999999999</v>
      </c>
      <c r="I9040" s="58">
        <f t="shared" si="283"/>
        <v>0</v>
      </c>
      <c r="J9040" s="59" t="s">
        <v>4015</v>
      </c>
      <c r="K9040" s="59" t="s">
        <v>4238</v>
      </c>
      <c r="L9040" s="68" t="s">
        <v>4015</v>
      </c>
      <c r="M9040" s="61"/>
      <c r="N9040" s="62"/>
      <c r="O9040" s="2"/>
    </row>
    <row r="9041" spans="1:83" s="12" customFormat="1" ht="12.75" customHeight="1" x14ac:dyDescent="0.2">
      <c r="A9041" s="64" t="s">
        <v>14338</v>
      </c>
      <c r="B9041" s="9" t="s">
        <v>14339</v>
      </c>
      <c r="C9041" s="53" t="s">
        <v>4007</v>
      </c>
      <c r="D9041" s="44" t="s">
        <v>4237</v>
      </c>
      <c r="E9041" s="54"/>
      <c r="F9041" s="55"/>
      <c r="G9041" s="56">
        <v>110</v>
      </c>
      <c r="H9041" s="57">
        <f t="shared" si="282"/>
        <v>129.79999999999998</v>
      </c>
      <c r="I9041" s="58">
        <f t="shared" si="283"/>
        <v>0</v>
      </c>
      <c r="J9041" s="59" t="s">
        <v>4015</v>
      </c>
      <c r="K9041" s="59" t="s">
        <v>4238</v>
      </c>
      <c r="L9041" s="68" t="s">
        <v>4015</v>
      </c>
      <c r="M9041" s="61"/>
      <c r="N9041" s="62"/>
    </row>
    <row r="9042" spans="1:83" s="12" customFormat="1" ht="12.75" customHeight="1" x14ac:dyDescent="0.2">
      <c r="A9042" s="64" t="s">
        <v>14340</v>
      </c>
      <c r="B9042" s="9" t="s">
        <v>14341</v>
      </c>
      <c r="C9042" s="53" t="s">
        <v>4007</v>
      </c>
      <c r="D9042" s="44" t="s">
        <v>4494</v>
      </c>
      <c r="E9042" s="54"/>
      <c r="F9042" s="55"/>
      <c r="G9042" s="56">
        <v>47435.4</v>
      </c>
      <c r="H9042" s="57">
        <f t="shared" si="282"/>
        <v>55973.771999999997</v>
      </c>
      <c r="I9042" s="58">
        <f t="shared" si="283"/>
        <v>0</v>
      </c>
      <c r="J9042" s="59" t="s">
        <v>4027</v>
      </c>
      <c r="K9042" s="59" t="s">
        <v>14342</v>
      </c>
      <c r="L9042" s="73" t="s">
        <v>14343</v>
      </c>
      <c r="M9042" s="61"/>
      <c r="N9042" s="62"/>
    </row>
    <row r="9043" spans="1:83" s="12" customFormat="1" ht="12.75" customHeight="1" x14ac:dyDescent="0.2">
      <c r="A9043" s="64" t="s">
        <v>14344</v>
      </c>
      <c r="B9043" s="9" t="s">
        <v>14345</v>
      </c>
      <c r="C9043" s="53" t="s">
        <v>4007</v>
      </c>
      <c r="D9043" s="44" t="s">
        <v>4494</v>
      </c>
      <c r="E9043" s="54"/>
      <c r="F9043" s="55"/>
      <c r="G9043" s="56">
        <v>54203.31</v>
      </c>
      <c r="H9043" s="57">
        <f t="shared" si="282"/>
        <v>63959.905799999993</v>
      </c>
      <c r="I9043" s="58">
        <f t="shared" si="283"/>
        <v>0</v>
      </c>
      <c r="J9043" s="59" t="s">
        <v>4027</v>
      </c>
      <c r="K9043" s="59" t="s">
        <v>14342</v>
      </c>
      <c r="L9043" s="65">
        <v>6563</v>
      </c>
      <c r="M9043" s="61"/>
      <c r="N9043" s="62"/>
    </row>
    <row r="9044" spans="1:83" s="12" customFormat="1" ht="12.75" customHeight="1" x14ac:dyDescent="0.2">
      <c r="A9044" s="64" t="s">
        <v>14346</v>
      </c>
      <c r="B9044" s="9" t="s">
        <v>13829</v>
      </c>
      <c r="C9044" s="53" t="s">
        <v>4007</v>
      </c>
      <c r="D9044" s="44" t="s">
        <v>4494</v>
      </c>
      <c r="E9044" s="54"/>
      <c r="F9044" s="55"/>
      <c r="G9044" s="56">
        <v>48526.03</v>
      </c>
      <c r="H9044" s="57">
        <f t="shared" si="282"/>
        <v>57260.715399999994</v>
      </c>
      <c r="I9044" s="58">
        <f t="shared" si="283"/>
        <v>0</v>
      </c>
      <c r="J9044" s="59"/>
      <c r="K9044" s="59" t="s">
        <v>14347</v>
      </c>
      <c r="L9044" s="79" t="s">
        <v>14348</v>
      </c>
      <c r="M9044" s="61"/>
      <c r="N9044" s="62"/>
    </row>
    <row r="9045" spans="1:83" s="12" customFormat="1" ht="12.75" customHeight="1" x14ac:dyDescent="0.2">
      <c r="A9045" s="64" t="s">
        <v>14349</v>
      </c>
      <c r="B9045" s="9" t="s">
        <v>13833</v>
      </c>
      <c r="C9045" s="53" t="s">
        <v>4007</v>
      </c>
      <c r="D9045" s="44" t="s">
        <v>4218</v>
      </c>
      <c r="E9045" s="54"/>
      <c r="F9045" s="55"/>
      <c r="G9045" s="56">
        <v>580</v>
      </c>
      <c r="H9045" s="57">
        <f t="shared" si="282"/>
        <v>684.4</v>
      </c>
      <c r="I9045" s="58">
        <f t="shared" si="283"/>
        <v>0</v>
      </c>
      <c r="J9045" s="59" t="s">
        <v>4027</v>
      </c>
      <c r="K9045" s="59" t="s">
        <v>4293</v>
      </c>
      <c r="L9045" s="60" t="s">
        <v>4029</v>
      </c>
      <c r="M9045" s="61"/>
      <c r="N9045" s="62"/>
    </row>
    <row r="9046" spans="1:83" s="12" customFormat="1" ht="12.75" customHeight="1" x14ac:dyDescent="0.2">
      <c r="A9046" s="64" t="s">
        <v>14350</v>
      </c>
      <c r="B9046" s="9" t="s">
        <v>14351</v>
      </c>
      <c r="C9046" s="53" t="s">
        <v>4007</v>
      </c>
      <c r="D9046" s="44" t="s">
        <v>4243</v>
      </c>
      <c r="E9046" s="59"/>
      <c r="F9046" s="55"/>
      <c r="G9046" s="56">
        <v>10500</v>
      </c>
      <c r="H9046" s="57">
        <f t="shared" si="282"/>
        <v>12390</v>
      </c>
      <c r="I9046" s="58">
        <f t="shared" si="283"/>
        <v>0</v>
      </c>
      <c r="J9046" s="59"/>
      <c r="K9046" s="59" t="s">
        <v>12904</v>
      </c>
      <c r="L9046" s="73" t="s">
        <v>14352</v>
      </c>
      <c r="M9046" s="61"/>
      <c r="N9046" s="62"/>
    </row>
    <row r="9047" spans="1:83" s="12" customFormat="1" ht="12.75" customHeight="1" x14ac:dyDescent="0.2">
      <c r="A9047" s="64" t="s">
        <v>14353</v>
      </c>
      <c r="B9047" s="9" t="s">
        <v>4217</v>
      </c>
      <c r="C9047" s="53" t="s">
        <v>4007</v>
      </c>
      <c r="D9047" s="44" t="s">
        <v>4218</v>
      </c>
      <c r="E9047" s="54"/>
      <c r="F9047" s="55"/>
      <c r="G9047" s="56">
        <v>480</v>
      </c>
      <c r="H9047" s="57">
        <f t="shared" si="282"/>
        <v>566.4</v>
      </c>
      <c r="I9047" s="58">
        <f t="shared" si="283"/>
        <v>0</v>
      </c>
      <c r="J9047" s="59" t="s">
        <v>4027</v>
      </c>
      <c r="K9047" s="59" t="s">
        <v>4293</v>
      </c>
      <c r="L9047" s="60" t="s">
        <v>4029</v>
      </c>
      <c r="M9047" s="61"/>
      <c r="N9047" s="62"/>
    </row>
    <row r="9048" spans="1:83" s="11" customFormat="1" ht="12.75" customHeight="1" x14ac:dyDescent="0.2">
      <c r="A9048" s="64" t="s">
        <v>14354</v>
      </c>
      <c r="B9048" s="9" t="s">
        <v>4217</v>
      </c>
      <c r="C9048" s="53" t="s">
        <v>4007</v>
      </c>
      <c r="D9048" s="44" t="s">
        <v>4218</v>
      </c>
      <c r="E9048" s="54"/>
      <c r="F9048" s="55"/>
      <c r="G9048" s="56">
        <v>688.24</v>
      </c>
      <c r="H9048" s="57">
        <f t="shared" si="282"/>
        <v>812.1232</v>
      </c>
      <c r="I9048" s="58">
        <f t="shared" si="283"/>
        <v>0</v>
      </c>
      <c r="J9048" s="59" t="s">
        <v>4027</v>
      </c>
      <c r="K9048" s="59" t="s">
        <v>4293</v>
      </c>
      <c r="L9048" s="60" t="s">
        <v>4029</v>
      </c>
      <c r="M9048" s="61"/>
      <c r="N9048" s="6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  <c r="AR9048" s="12"/>
      <c r="AS9048" s="12"/>
      <c r="AT9048" s="12"/>
      <c r="AU9048" s="12"/>
      <c r="AV9048" s="12"/>
      <c r="AW9048" s="12"/>
      <c r="AX9048" s="12"/>
      <c r="AY9048" s="12"/>
      <c r="AZ9048" s="12"/>
      <c r="BA9048" s="12"/>
      <c r="BB9048" s="12"/>
      <c r="BC9048" s="12"/>
      <c r="BD9048" s="12"/>
      <c r="BE9048" s="12"/>
      <c r="BF9048" s="12"/>
      <c r="BG9048" s="12"/>
      <c r="BH9048" s="12"/>
      <c r="BI9048" s="12"/>
      <c r="BJ9048" s="12"/>
      <c r="BK9048" s="12"/>
      <c r="BL9048" s="12"/>
      <c r="BM9048" s="12"/>
      <c r="BN9048" s="12"/>
      <c r="BO9048" s="12"/>
      <c r="BP9048" s="12"/>
      <c r="BQ9048" s="12"/>
      <c r="BR9048" s="12"/>
      <c r="BS9048" s="12"/>
      <c r="BT9048" s="12"/>
      <c r="BU9048" s="12"/>
      <c r="BV9048" s="12"/>
      <c r="BW9048" s="12"/>
      <c r="BX9048" s="12"/>
      <c r="BY9048" s="12"/>
      <c r="BZ9048" s="12"/>
      <c r="CA9048" s="12"/>
      <c r="CB9048" s="12"/>
      <c r="CC9048" s="12"/>
      <c r="CD9048" s="12"/>
      <c r="CE9048" s="12"/>
    </row>
    <row r="9049" spans="1:83" s="11" customFormat="1" ht="12.75" customHeight="1" x14ac:dyDescent="0.2">
      <c r="A9049" s="64" t="s">
        <v>14355</v>
      </c>
      <c r="B9049" s="9" t="s">
        <v>14356</v>
      </c>
      <c r="C9049" s="53" t="s">
        <v>4007</v>
      </c>
      <c r="D9049" s="44" t="s">
        <v>4237</v>
      </c>
      <c r="E9049" s="54"/>
      <c r="F9049" s="55"/>
      <c r="G9049" s="56">
        <v>95</v>
      </c>
      <c r="H9049" s="57">
        <f t="shared" si="282"/>
        <v>112.1</v>
      </c>
      <c r="I9049" s="58">
        <f t="shared" si="283"/>
        <v>0</v>
      </c>
      <c r="J9049" s="59" t="s">
        <v>4027</v>
      </c>
      <c r="K9049" s="59" t="s">
        <v>4238</v>
      </c>
      <c r="L9049" s="79" t="s">
        <v>14357</v>
      </c>
      <c r="M9049" s="61">
        <v>0.05</v>
      </c>
      <c r="N9049" s="6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  <c r="AR9049" s="12"/>
      <c r="AS9049" s="12"/>
      <c r="AT9049" s="12"/>
      <c r="AU9049" s="12"/>
      <c r="AV9049" s="12"/>
      <c r="AW9049" s="12"/>
      <c r="AX9049" s="12"/>
      <c r="AY9049" s="12"/>
      <c r="AZ9049" s="12"/>
      <c r="BA9049" s="12"/>
      <c r="BB9049" s="12"/>
      <c r="BC9049" s="12"/>
      <c r="BD9049" s="12"/>
      <c r="BE9049" s="12"/>
      <c r="BF9049" s="12"/>
      <c r="BG9049" s="12"/>
      <c r="BH9049" s="12"/>
      <c r="BI9049" s="12"/>
      <c r="BJ9049" s="12"/>
      <c r="BK9049" s="12"/>
      <c r="BL9049" s="12"/>
      <c r="BM9049" s="12"/>
      <c r="BN9049" s="12"/>
      <c r="BO9049" s="12"/>
      <c r="BP9049" s="12"/>
      <c r="BQ9049" s="12"/>
      <c r="BR9049" s="12"/>
      <c r="BS9049" s="12"/>
      <c r="BT9049" s="12"/>
      <c r="BU9049" s="12"/>
      <c r="BV9049" s="12"/>
      <c r="BW9049" s="12"/>
      <c r="BX9049" s="12"/>
      <c r="BY9049" s="12"/>
      <c r="BZ9049" s="12"/>
      <c r="CA9049" s="12"/>
      <c r="CB9049" s="12"/>
      <c r="CC9049" s="12"/>
      <c r="CD9049" s="12"/>
      <c r="CE9049" s="12"/>
    </row>
    <row r="9050" spans="1:83" s="11" customFormat="1" ht="12.75" customHeight="1" x14ac:dyDescent="0.2">
      <c r="A9050" s="64" t="s">
        <v>14358</v>
      </c>
      <c r="B9050" s="9" t="s">
        <v>14337</v>
      </c>
      <c r="C9050" s="53" t="s">
        <v>4007</v>
      </c>
      <c r="D9050" s="44" t="s">
        <v>4237</v>
      </c>
      <c r="E9050" s="54"/>
      <c r="F9050" s="55"/>
      <c r="G9050" s="56">
        <v>80</v>
      </c>
      <c r="H9050" s="57">
        <f t="shared" si="282"/>
        <v>94.399999999999991</v>
      </c>
      <c r="I9050" s="58">
        <f t="shared" si="283"/>
        <v>0</v>
      </c>
      <c r="J9050" s="59" t="s">
        <v>4027</v>
      </c>
      <c r="K9050" s="59" t="s">
        <v>4238</v>
      </c>
      <c r="L9050" s="79" t="s">
        <v>14359</v>
      </c>
      <c r="M9050" s="61">
        <v>0.05</v>
      </c>
      <c r="N9050" s="6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  <c r="AR9050" s="12"/>
      <c r="AS9050" s="12"/>
      <c r="AT9050" s="12"/>
      <c r="AU9050" s="12"/>
      <c r="AV9050" s="12"/>
      <c r="AW9050" s="12"/>
      <c r="AX9050" s="12"/>
      <c r="AY9050" s="12"/>
      <c r="AZ9050" s="12"/>
      <c r="BA9050" s="12"/>
      <c r="BB9050" s="12"/>
      <c r="BC9050" s="12"/>
      <c r="BD9050" s="12"/>
      <c r="BE9050" s="12"/>
      <c r="BF9050" s="12"/>
      <c r="BG9050" s="12"/>
      <c r="BH9050" s="12"/>
      <c r="BI9050" s="12"/>
      <c r="BJ9050" s="12"/>
      <c r="BK9050" s="12"/>
      <c r="BL9050" s="12"/>
      <c r="BM9050" s="12"/>
      <c r="BN9050" s="12"/>
      <c r="BO9050" s="12"/>
      <c r="BP9050" s="12"/>
      <c r="BQ9050" s="12"/>
      <c r="BR9050" s="12"/>
      <c r="BS9050" s="12"/>
      <c r="BT9050" s="12"/>
      <c r="BU9050" s="12"/>
      <c r="BV9050" s="12"/>
      <c r="BW9050" s="12"/>
      <c r="BX9050" s="12"/>
      <c r="BY9050" s="12"/>
      <c r="BZ9050" s="12"/>
      <c r="CA9050" s="12"/>
      <c r="CB9050" s="12"/>
      <c r="CC9050" s="12"/>
      <c r="CD9050" s="12"/>
      <c r="CE9050" s="12"/>
    </row>
    <row r="9051" spans="1:83" s="11" customFormat="1" ht="12.75" customHeight="1" x14ac:dyDescent="0.2">
      <c r="A9051" s="51" t="s">
        <v>14360</v>
      </c>
      <c r="B9051" s="9" t="s">
        <v>14361</v>
      </c>
      <c r="C9051" s="53" t="s">
        <v>4007</v>
      </c>
      <c r="D9051" s="44" t="s">
        <v>4012</v>
      </c>
      <c r="E9051" s="54"/>
      <c r="F9051" s="55"/>
      <c r="G9051" s="56">
        <v>29.41</v>
      </c>
      <c r="H9051" s="57">
        <f t="shared" si="282"/>
        <v>34.703800000000001</v>
      </c>
      <c r="I9051" s="58">
        <f t="shared" si="283"/>
        <v>0</v>
      </c>
      <c r="J9051" s="59"/>
      <c r="K9051" s="59" t="s">
        <v>14362</v>
      </c>
      <c r="L9051" s="60"/>
      <c r="M9051" s="61"/>
      <c r="N9051" s="62"/>
      <c r="O9051" s="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  <c r="AR9051" s="12"/>
      <c r="AS9051" s="12"/>
      <c r="AT9051" s="12"/>
      <c r="AU9051" s="12"/>
      <c r="AV9051" s="12"/>
      <c r="AW9051" s="12"/>
      <c r="AX9051" s="12"/>
      <c r="AY9051" s="12"/>
      <c r="AZ9051" s="12"/>
      <c r="BA9051" s="12"/>
      <c r="BB9051" s="12"/>
      <c r="BC9051" s="12"/>
      <c r="BD9051" s="12"/>
      <c r="BE9051" s="12"/>
      <c r="BF9051" s="12"/>
      <c r="BG9051" s="12"/>
      <c r="BH9051" s="12"/>
      <c r="BI9051" s="12"/>
      <c r="BJ9051" s="12"/>
      <c r="BK9051" s="12"/>
      <c r="BL9051" s="12"/>
      <c r="BM9051" s="12"/>
      <c r="BN9051" s="12"/>
      <c r="BO9051" s="12"/>
      <c r="BP9051" s="12"/>
      <c r="BQ9051" s="12"/>
      <c r="BR9051" s="12"/>
      <c r="BS9051" s="12"/>
      <c r="BT9051" s="12"/>
      <c r="BU9051" s="12"/>
      <c r="BV9051" s="12"/>
      <c r="BW9051" s="12"/>
      <c r="BX9051" s="12"/>
      <c r="BY9051" s="12"/>
      <c r="BZ9051" s="12"/>
      <c r="CA9051" s="12"/>
      <c r="CB9051" s="12"/>
      <c r="CC9051" s="12"/>
      <c r="CD9051" s="12"/>
      <c r="CE9051" s="12"/>
    </row>
    <row r="9052" spans="1:83" s="11" customFormat="1" ht="12.75" customHeight="1" x14ac:dyDescent="0.2">
      <c r="A9052" s="51" t="s">
        <v>14363</v>
      </c>
      <c r="B9052" s="9" t="s">
        <v>14364</v>
      </c>
      <c r="C9052" s="53" t="s">
        <v>4007</v>
      </c>
      <c r="D9052" s="44" t="s">
        <v>4012</v>
      </c>
      <c r="E9052" s="54"/>
      <c r="F9052" s="55"/>
      <c r="G9052" s="56">
        <v>29.41</v>
      </c>
      <c r="H9052" s="57">
        <f t="shared" si="282"/>
        <v>34.703800000000001</v>
      </c>
      <c r="I9052" s="58">
        <f t="shared" si="283"/>
        <v>0</v>
      </c>
      <c r="J9052" s="59"/>
      <c r="K9052" s="59" t="s">
        <v>14362</v>
      </c>
      <c r="L9052" s="60"/>
      <c r="M9052" s="61"/>
      <c r="N9052" s="62"/>
      <c r="O9052" s="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  <c r="AR9052" s="12"/>
      <c r="AS9052" s="12"/>
      <c r="AT9052" s="12"/>
      <c r="AU9052" s="12"/>
      <c r="AV9052" s="12"/>
      <c r="AW9052" s="12"/>
      <c r="AX9052" s="12"/>
      <c r="AY9052" s="12"/>
      <c r="AZ9052" s="12"/>
      <c r="BA9052" s="12"/>
      <c r="BB9052" s="12"/>
      <c r="BC9052" s="12"/>
      <c r="BD9052" s="12"/>
      <c r="BE9052" s="12"/>
      <c r="BF9052" s="12"/>
      <c r="BG9052" s="12"/>
      <c r="BH9052" s="12"/>
      <c r="BI9052" s="12"/>
      <c r="BJ9052" s="12"/>
      <c r="BK9052" s="12"/>
      <c r="BL9052" s="12"/>
      <c r="BM9052" s="12"/>
      <c r="BN9052" s="12"/>
      <c r="BO9052" s="12"/>
      <c r="BP9052" s="12"/>
      <c r="BQ9052" s="12"/>
      <c r="BR9052" s="12"/>
      <c r="BS9052" s="12"/>
      <c r="BT9052" s="12"/>
      <c r="BU9052" s="12"/>
      <c r="BV9052" s="12"/>
      <c r="BW9052" s="12"/>
      <c r="BX9052" s="12"/>
      <c r="BY9052" s="12"/>
      <c r="BZ9052" s="12"/>
      <c r="CA9052" s="12"/>
      <c r="CB9052" s="12"/>
      <c r="CC9052" s="12"/>
      <c r="CD9052" s="12"/>
      <c r="CE9052" s="12"/>
    </row>
    <row r="9053" spans="1:83" s="11" customFormat="1" ht="12.75" customHeight="1" x14ac:dyDescent="0.2">
      <c r="A9053" s="64" t="s">
        <v>14365</v>
      </c>
      <c r="B9053" s="9" t="s">
        <v>14366</v>
      </c>
      <c r="C9053" s="53" t="s">
        <v>4007</v>
      </c>
      <c r="D9053" s="44" t="s">
        <v>4237</v>
      </c>
      <c r="E9053" s="54"/>
      <c r="F9053" s="55"/>
      <c r="G9053" s="56">
        <v>180</v>
      </c>
      <c r="H9053" s="57">
        <f t="shared" si="282"/>
        <v>212.39999999999998</v>
      </c>
      <c r="I9053" s="58">
        <f t="shared" si="283"/>
        <v>0</v>
      </c>
      <c r="J9053" s="59" t="s">
        <v>4015</v>
      </c>
      <c r="K9053" s="59" t="s">
        <v>13017</v>
      </c>
      <c r="L9053" s="68" t="s">
        <v>4015</v>
      </c>
      <c r="M9053" s="61"/>
      <c r="N9053" s="6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  <c r="AR9053" s="12"/>
      <c r="AS9053" s="12"/>
      <c r="AT9053" s="12"/>
      <c r="AU9053" s="12"/>
      <c r="AV9053" s="12"/>
      <c r="AW9053" s="12"/>
      <c r="AX9053" s="12"/>
      <c r="AY9053" s="12"/>
      <c r="AZ9053" s="12"/>
      <c r="BA9053" s="12"/>
      <c r="BB9053" s="12"/>
      <c r="BC9053" s="12"/>
      <c r="BD9053" s="12"/>
      <c r="BE9053" s="12"/>
      <c r="BF9053" s="12"/>
      <c r="BG9053" s="12"/>
      <c r="BH9053" s="12"/>
      <c r="BI9053" s="12"/>
      <c r="BJ9053" s="12"/>
      <c r="BK9053" s="12"/>
      <c r="BL9053" s="12"/>
      <c r="BM9053" s="12"/>
      <c r="BN9053" s="12"/>
      <c r="BO9053" s="12"/>
      <c r="BP9053" s="12"/>
      <c r="BQ9053" s="12"/>
      <c r="BR9053" s="12"/>
      <c r="BS9053" s="12"/>
      <c r="BT9053" s="12"/>
      <c r="BU9053" s="12"/>
      <c r="BV9053" s="12"/>
      <c r="BW9053" s="12"/>
      <c r="BX9053" s="12"/>
      <c r="BY9053" s="12"/>
      <c r="BZ9053" s="12"/>
      <c r="CA9053" s="12"/>
      <c r="CB9053" s="12"/>
      <c r="CC9053" s="12"/>
      <c r="CD9053" s="12"/>
      <c r="CE9053" s="12"/>
    </row>
    <row r="9054" spans="1:83" s="11" customFormat="1" ht="12.75" customHeight="1" x14ac:dyDescent="0.2">
      <c r="A9054" s="69" t="s">
        <v>14367</v>
      </c>
      <c r="B9054" s="9" t="s">
        <v>14368</v>
      </c>
      <c r="C9054" s="53" t="s">
        <v>4007</v>
      </c>
      <c r="D9054" s="44" t="s">
        <v>4410</v>
      </c>
      <c r="E9054" s="54"/>
      <c r="F9054" s="55"/>
      <c r="G9054" s="56">
        <v>5400</v>
      </c>
      <c r="H9054" s="57">
        <f t="shared" si="282"/>
        <v>6372</v>
      </c>
      <c r="I9054" s="58">
        <f t="shared" si="283"/>
        <v>0</v>
      </c>
      <c r="J9054" s="59"/>
      <c r="K9054" s="59" t="s">
        <v>4009</v>
      </c>
      <c r="L9054" s="60"/>
      <c r="M9054" s="61"/>
      <c r="N9054" s="6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  <c r="AR9054" s="12"/>
      <c r="AS9054" s="12"/>
      <c r="AT9054" s="12"/>
      <c r="AU9054" s="12"/>
      <c r="AV9054" s="12"/>
      <c r="AW9054" s="12"/>
      <c r="AX9054" s="12"/>
      <c r="AY9054" s="12"/>
      <c r="AZ9054" s="12"/>
      <c r="BA9054" s="12"/>
      <c r="BB9054" s="12"/>
      <c r="BC9054" s="12"/>
      <c r="BD9054" s="12"/>
      <c r="BE9054" s="12"/>
      <c r="BF9054" s="12"/>
      <c r="BG9054" s="12"/>
      <c r="BH9054" s="12"/>
      <c r="BI9054" s="12"/>
      <c r="BJ9054" s="12"/>
      <c r="BK9054" s="12"/>
      <c r="BL9054" s="12"/>
      <c r="BM9054" s="12"/>
      <c r="BN9054" s="12"/>
      <c r="BO9054" s="12"/>
      <c r="BP9054" s="12"/>
      <c r="BQ9054" s="12"/>
      <c r="BR9054" s="12"/>
      <c r="BS9054" s="12"/>
      <c r="BT9054" s="12"/>
      <c r="BU9054" s="12"/>
      <c r="BV9054" s="12"/>
      <c r="BW9054" s="12"/>
      <c r="BX9054" s="12"/>
      <c r="BY9054" s="12"/>
      <c r="BZ9054" s="12"/>
      <c r="CA9054" s="12"/>
      <c r="CB9054" s="12"/>
      <c r="CC9054" s="12"/>
      <c r="CD9054" s="12"/>
      <c r="CE9054" s="12"/>
    </row>
    <row r="9055" spans="1:83" s="11" customFormat="1" ht="12.75" customHeight="1" x14ac:dyDescent="0.2">
      <c r="A9055" s="69" t="s">
        <v>14369</v>
      </c>
      <c r="B9055" s="9" t="s">
        <v>26</v>
      </c>
      <c r="C9055" s="53" t="s">
        <v>4007</v>
      </c>
      <c r="D9055" s="44" t="s">
        <v>4410</v>
      </c>
      <c r="E9055" s="54"/>
      <c r="F9055" s="55"/>
      <c r="G9055" s="56">
        <v>116</v>
      </c>
      <c r="H9055" s="57">
        <f t="shared" si="282"/>
        <v>136.88</v>
      </c>
      <c r="I9055" s="58">
        <f t="shared" si="283"/>
        <v>0</v>
      </c>
      <c r="J9055" s="59"/>
      <c r="K9055" s="59" t="s">
        <v>4009</v>
      </c>
      <c r="L9055" s="60" t="s">
        <v>4029</v>
      </c>
      <c r="M9055" s="61"/>
      <c r="N9055" s="6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  <c r="AR9055" s="12"/>
      <c r="AS9055" s="12"/>
      <c r="AT9055" s="12"/>
      <c r="AU9055" s="12"/>
      <c r="AV9055" s="12"/>
      <c r="AW9055" s="12"/>
      <c r="AX9055" s="12"/>
      <c r="AY9055" s="12"/>
      <c r="AZ9055" s="12"/>
      <c r="BA9055" s="12"/>
      <c r="BB9055" s="12"/>
      <c r="BC9055" s="12"/>
      <c r="BD9055" s="12"/>
      <c r="BE9055" s="12"/>
      <c r="BF9055" s="12"/>
      <c r="BG9055" s="12"/>
      <c r="BH9055" s="12"/>
      <c r="BI9055" s="12"/>
      <c r="BJ9055" s="12"/>
      <c r="BK9055" s="12"/>
      <c r="BL9055" s="12"/>
      <c r="BM9055" s="12"/>
      <c r="BN9055" s="12"/>
      <c r="BO9055" s="12"/>
      <c r="BP9055" s="12"/>
      <c r="BQ9055" s="12"/>
      <c r="BR9055" s="12"/>
      <c r="BS9055" s="12"/>
      <c r="BT9055" s="12"/>
      <c r="BU9055" s="12"/>
      <c r="BV9055" s="12"/>
      <c r="BW9055" s="12"/>
      <c r="BX9055" s="12"/>
      <c r="BY9055" s="12"/>
      <c r="BZ9055" s="12"/>
      <c r="CA9055" s="12"/>
      <c r="CB9055" s="12"/>
      <c r="CC9055" s="12"/>
      <c r="CD9055" s="12"/>
      <c r="CE9055" s="12"/>
    </row>
    <row r="9056" spans="1:83" s="11" customFormat="1" ht="12.75" customHeight="1" x14ac:dyDescent="0.2">
      <c r="A9056" s="64" t="s">
        <v>14370</v>
      </c>
      <c r="B9056" s="9" t="s">
        <v>14371</v>
      </c>
      <c r="C9056" s="53" t="s">
        <v>4007</v>
      </c>
      <c r="D9056" s="44" t="s">
        <v>4319</v>
      </c>
      <c r="E9056" s="54"/>
      <c r="F9056" s="55"/>
      <c r="G9056" s="56">
        <v>5086.7700000000004</v>
      </c>
      <c r="H9056" s="57">
        <f t="shared" si="282"/>
        <v>6002.3886000000002</v>
      </c>
      <c r="I9056" s="58">
        <f t="shared" si="283"/>
        <v>0</v>
      </c>
      <c r="J9056" s="59" t="s">
        <v>4027</v>
      </c>
      <c r="K9056" s="59" t="s">
        <v>12404</v>
      </c>
      <c r="L9056" s="60" t="s">
        <v>4029</v>
      </c>
      <c r="M9056" s="61"/>
      <c r="N9056" s="6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  <c r="AR9056" s="12"/>
      <c r="AS9056" s="12"/>
      <c r="AT9056" s="12"/>
      <c r="AU9056" s="12"/>
      <c r="AV9056" s="12"/>
      <c r="AW9056" s="12"/>
      <c r="AX9056" s="12"/>
      <c r="AY9056" s="12"/>
      <c r="AZ9056" s="12"/>
      <c r="BA9056" s="12"/>
      <c r="BB9056" s="12"/>
      <c r="BC9056" s="12"/>
      <c r="BD9056" s="12"/>
      <c r="BE9056" s="12"/>
      <c r="BF9056" s="12"/>
      <c r="BG9056" s="12"/>
      <c r="BH9056" s="12"/>
      <c r="BI9056" s="12"/>
      <c r="BJ9056" s="12"/>
      <c r="BK9056" s="12"/>
      <c r="BL9056" s="12"/>
      <c r="BM9056" s="12"/>
      <c r="BN9056" s="12"/>
      <c r="BO9056" s="12"/>
      <c r="BP9056" s="12"/>
      <c r="BQ9056" s="12"/>
      <c r="BR9056" s="12"/>
      <c r="BS9056" s="12"/>
      <c r="BT9056" s="12"/>
      <c r="BU9056" s="12"/>
      <c r="BV9056" s="12"/>
      <c r="BW9056" s="12"/>
      <c r="BX9056" s="12"/>
      <c r="BY9056" s="12"/>
      <c r="BZ9056" s="12"/>
      <c r="CA9056" s="12"/>
      <c r="CB9056" s="12"/>
      <c r="CC9056" s="12"/>
      <c r="CD9056" s="12"/>
      <c r="CE9056" s="12"/>
    </row>
    <row r="9057" spans="1:83" s="11" customFormat="1" ht="12.75" customHeight="1" x14ac:dyDescent="0.2">
      <c r="A9057" s="64" t="s">
        <v>14372</v>
      </c>
      <c r="B9057" s="9" t="s">
        <v>14373</v>
      </c>
      <c r="C9057" s="53" t="s">
        <v>4007</v>
      </c>
      <c r="D9057" s="44" t="s">
        <v>4410</v>
      </c>
      <c r="E9057" s="54"/>
      <c r="F9057" s="55"/>
      <c r="G9057" s="56">
        <v>188.67</v>
      </c>
      <c r="H9057" s="57">
        <f t="shared" si="282"/>
        <v>222.63059999999999</v>
      </c>
      <c r="I9057" s="58">
        <f t="shared" si="283"/>
        <v>0</v>
      </c>
      <c r="J9057" s="59"/>
      <c r="K9057" s="59" t="s">
        <v>12404</v>
      </c>
      <c r="L9057" s="60" t="s">
        <v>4029</v>
      </c>
      <c r="M9057" s="61"/>
      <c r="N9057" s="6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  <c r="AR9057" s="12"/>
      <c r="AS9057" s="12"/>
      <c r="AT9057" s="12"/>
      <c r="AU9057" s="12"/>
      <c r="AV9057" s="12"/>
      <c r="AW9057" s="12"/>
      <c r="AX9057" s="12"/>
      <c r="AY9057" s="12"/>
      <c r="AZ9057" s="12"/>
      <c r="BA9057" s="12"/>
      <c r="BB9057" s="12"/>
      <c r="BC9057" s="12"/>
      <c r="BD9057" s="12"/>
      <c r="BE9057" s="12"/>
      <c r="BF9057" s="12"/>
      <c r="BG9057" s="12"/>
      <c r="BH9057" s="12"/>
      <c r="BI9057" s="12"/>
      <c r="BJ9057" s="12"/>
      <c r="BK9057" s="12"/>
      <c r="BL9057" s="12"/>
      <c r="BM9057" s="12"/>
      <c r="BN9057" s="12"/>
      <c r="BO9057" s="12"/>
      <c r="BP9057" s="12"/>
      <c r="BQ9057" s="12"/>
      <c r="BR9057" s="12"/>
      <c r="BS9057" s="12"/>
      <c r="BT9057" s="12"/>
      <c r="BU9057" s="12"/>
      <c r="BV9057" s="12"/>
      <c r="BW9057" s="12"/>
      <c r="BX9057" s="12"/>
      <c r="BY9057" s="12"/>
      <c r="BZ9057" s="12"/>
      <c r="CA9057" s="12"/>
      <c r="CB9057" s="12"/>
      <c r="CC9057" s="12"/>
      <c r="CD9057" s="12"/>
      <c r="CE9057" s="12"/>
    </row>
    <row r="9058" spans="1:83" s="11" customFormat="1" ht="12.75" customHeight="1" x14ac:dyDescent="0.2">
      <c r="A9058" s="78" t="s">
        <v>14374</v>
      </c>
      <c r="B9058" s="9" t="s">
        <v>14375</v>
      </c>
      <c r="C9058" s="53" t="s">
        <v>4007</v>
      </c>
      <c r="D9058" s="44" t="s">
        <v>4319</v>
      </c>
      <c r="E9058" s="54"/>
      <c r="F9058" s="55"/>
      <c r="G9058" s="56">
        <v>1017.63</v>
      </c>
      <c r="H9058" s="57">
        <f t="shared" si="282"/>
        <v>1200.8034</v>
      </c>
      <c r="I9058" s="58">
        <f t="shared" si="283"/>
        <v>0</v>
      </c>
      <c r="J9058" s="59"/>
      <c r="K9058" s="59" t="s">
        <v>12404</v>
      </c>
      <c r="L9058" s="60" t="s">
        <v>4029</v>
      </c>
      <c r="M9058" s="61"/>
      <c r="N9058" s="6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  <c r="AR9058" s="12"/>
      <c r="AS9058" s="12"/>
      <c r="AT9058" s="12"/>
      <c r="AU9058" s="12"/>
      <c r="AV9058" s="12"/>
      <c r="AW9058" s="12"/>
      <c r="AX9058" s="12"/>
      <c r="AY9058" s="12"/>
      <c r="AZ9058" s="12"/>
      <c r="BA9058" s="12"/>
      <c r="BB9058" s="12"/>
      <c r="BC9058" s="12"/>
      <c r="BD9058" s="12"/>
      <c r="BE9058" s="12"/>
      <c r="BF9058" s="12"/>
      <c r="BG9058" s="12"/>
      <c r="BH9058" s="12"/>
      <c r="BI9058" s="12"/>
      <c r="BJ9058" s="12"/>
      <c r="BK9058" s="12"/>
      <c r="BL9058" s="12"/>
      <c r="BM9058" s="12"/>
      <c r="BN9058" s="12"/>
      <c r="BO9058" s="12"/>
      <c r="BP9058" s="12"/>
      <c r="BQ9058" s="12"/>
      <c r="BR9058" s="12"/>
      <c r="BS9058" s="12"/>
      <c r="BT9058" s="12"/>
      <c r="BU9058" s="12"/>
      <c r="BV9058" s="12"/>
      <c r="BW9058" s="12"/>
      <c r="BX9058" s="12"/>
      <c r="BY9058" s="12"/>
      <c r="BZ9058" s="12"/>
      <c r="CA9058" s="12"/>
      <c r="CB9058" s="12"/>
      <c r="CC9058" s="12"/>
      <c r="CD9058" s="12"/>
      <c r="CE9058" s="12"/>
    </row>
    <row r="9059" spans="1:83" s="11" customFormat="1" ht="12.75" customHeight="1" x14ac:dyDescent="0.2">
      <c r="A9059" s="78" t="s">
        <v>14376</v>
      </c>
      <c r="B9059" s="9" t="s">
        <v>14377</v>
      </c>
      <c r="C9059" s="53" t="s">
        <v>4007</v>
      </c>
      <c r="D9059" s="44" t="s">
        <v>4319</v>
      </c>
      <c r="E9059" s="54"/>
      <c r="F9059" s="55"/>
      <c r="G9059" s="56">
        <v>36</v>
      </c>
      <c r="H9059" s="57">
        <f t="shared" si="282"/>
        <v>42.48</v>
      </c>
      <c r="I9059" s="58">
        <f t="shared" si="283"/>
        <v>0</v>
      </c>
      <c r="J9059" s="59"/>
      <c r="K9059" s="59" t="s">
        <v>12404</v>
      </c>
      <c r="L9059" s="60" t="s">
        <v>4029</v>
      </c>
      <c r="M9059" s="61"/>
      <c r="N9059" s="6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  <c r="AR9059" s="12"/>
      <c r="AS9059" s="12"/>
      <c r="AT9059" s="12"/>
      <c r="AU9059" s="12"/>
      <c r="AV9059" s="12"/>
      <c r="AW9059" s="12"/>
      <c r="AX9059" s="12"/>
      <c r="AY9059" s="12"/>
      <c r="AZ9059" s="12"/>
      <c r="BA9059" s="12"/>
      <c r="BB9059" s="12"/>
      <c r="BC9059" s="12"/>
      <c r="BD9059" s="12"/>
      <c r="BE9059" s="12"/>
      <c r="BF9059" s="12"/>
      <c r="BG9059" s="12"/>
      <c r="BH9059" s="12"/>
      <c r="BI9059" s="12"/>
      <c r="BJ9059" s="12"/>
      <c r="BK9059" s="12"/>
      <c r="BL9059" s="12"/>
      <c r="BM9059" s="12"/>
      <c r="BN9059" s="12"/>
      <c r="BO9059" s="12"/>
      <c r="BP9059" s="12"/>
      <c r="BQ9059" s="12"/>
      <c r="BR9059" s="12"/>
      <c r="BS9059" s="12"/>
      <c r="BT9059" s="12"/>
      <c r="BU9059" s="12"/>
      <c r="BV9059" s="12"/>
      <c r="BW9059" s="12"/>
      <c r="BX9059" s="12"/>
      <c r="BY9059" s="12"/>
      <c r="BZ9059" s="12"/>
      <c r="CA9059" s="12"/>
      <c r="CB9059" s="12"/>
      <c r="CC9059" s="12"/>
      <c r="CD9059" s="12"/>
      <c r="CE9059" s="12"/>
    </row>
    <row r="9060" spans="1:83" s="11" customFormat="1" ht="12.75" customHeight="1" x14ac:dyDescent="0.2">
      <c r="A9060" s="64" t="s">
        <v>14378</v>
      </c>
      <c r="B9060" s="9" t="s">
        <v>14379</v>
      </c>
      <c r="C9060" s="53" t="s">
        <v>4007</v>
      </c>
      <c r="D9060" s="44" t="s">
        <v>4319</v>
      </c>
      <c r="E9060" s="54"/>
      <c r="F9060" s="55"/>
      <c r="G9060" s="56">
        <v>7.8</v>
      </c>
      <c r="H9060" s="57">
        <f t="shared" si="282"/>
        <v>9.2039999999999988</v>
      </c>
      <c r="I9060" s="58">
        <f t="shared" si="283"/>
        <v>0</v>
      </c>
      <c r="J9060" s="59" t="s">
        <v>4027</v>
      </c>
      <c r="K9060" s="59" t="s">
        <v>12404</v>
      </c>
      <c r="L9060" s="60" t="s">
        <v>4029</v>
      </c>
      <c r="M9060" s="61"/>
      <c r="N9060" s="6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  <c r="AR9060" s="12"/>
      <c r="AS9060" s="12"/>
      <c r="AT9060" s="12"/>
      <c r="AU9060" s="12"/>
      <c r="AV9060" s="12"/>
      <c r="AW9060" s="12"/>
      <c r="AX9060" s="12"/>
      <c r="AY9060" s="12"/>
      <c r="AZ9060" s="12"/>
      <c r="BA9060" s="12"/>
      <c r="BB9060" s="12"/>
      <c r="BC9060" s="12"/>
      <c r="BD9060" s="12"/>
      <c r="BE9060" s="12"/>
      <c r="BF9060" s="12"/>
      <c r="BG9060" s="12"/>
      <c r="BH9060" s="12"/>
      <c r="BI9060" s="12"/>
      <c r="BJ9060" s="12"/>
      <c r="BK9060" s="12"/>
      <c r="BL9060" s="12"/>
      <c r="BM9060" s="12"/>
      <c r="BN9060" s="12"/>
      <c r="BO9060" s="12"/>
      <c r="BP9060" s="12"/>
      <c r="BQ9060" s="12"/>
      <c r="BR9060" s="12"/>
      <c r="BS9060" s="12"/>
      <c r="BT9060" s="12"/>
      <c r="BU9060" s="12"/>
      <c r="BV9060" s="12"/>
      <c r="BW9060" s="12"/>
      <c r="BX9060" s="12"/>
      <c r="BY9060" s="12"/>
      <c r="BZ9060" s="12"/>
      <c r="CA9060" s="12"/>
      <c r="CB9060" s="12"/>
      <c r="CC9060" s="12"/>
      <c r="CD9060" s="12"/>
      <c r="CE9060" s="12"/>
    </row>
    <row r="9061" spans="1:83" s="11" customFormat="1" ht="12.75" customHeight="1" x14ac:dyDescent="0.2">
      <c r="A9061" s="64" t="s">
        <v>14380</v>
      </c>
      <c r="B9061" s="9" t="s">
        <v>4919</v>
      </c>
      <c r="C9061" s="53" t="s">
        <v>4007</v>
      </c>
      <c r="D9061" s="44" t="s">
        <v>4266</v>
      </c>
      <c r="E9061" s="54"/>
      <c r="F9061" s="55"/>
      <c r="G9061" s="56">
        <v>32</v>
      </c>
      <c r="H9061" s="57">
        <f t="shared" si="282"/>
        <v>37.76</v>
      </c>
      <c r="I9061" s="58">
        <f t="shared" si="283"/>
        <v>0</v>
      </c>
      <c r="J9061" s="59"/>
      <c r="K9061" s="59" t="s">
        <v>12404</v>
      </c>
      <c r="L9061" s="60" t="s">
        <v>4029</v>
      </c>
      <c r="M9061" s="61"/>
      <c r="N9061" s="6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  <c r="AR9061" s="12"/>
      <c r="AS9061" s="12"/>
      <c r="AT9061" s="12"/>
      <c r="AU9061" s="12"/>
      <c r="AV9061" s="12"/>
      <c r="AW9061" s="12"/>
      <c r="AX9061" s="12"/>
      <c r="AY9061" s="12"/>
      <c r="AZ9061" s="12"/>
      <c r="BA9061" s="12"/>
      <c r="BB9061" s="12"/>
      <c r="BC9061" s="12"/>
      <c r="BD9061" s="12"/>
      <c r="BE9061" s="12"/>
      <c r="BF9061" s="12"/>
      <c r="BG9061" s="12"/>
      <c r="BH9061" s="12"/>
      <c r="BI9061" s="12"/>
      <c r="BJ9061" s="12"/>
      <c r="BK9061" s="12"/>
      <c r="BL9061" s="12"/>
      <c r="BM9061" s="12"/>
      <c r="BN9061" s="12"/>
      <c r="BO9061" s="12"/>
      <c r="BP9061" s="12"/>
      <c r="BQ9061" s="12"/>
      <c r="BR9061" s="12"/>
      <c r="BS9061" s="12"/>
      <c r="BT9061" s="12"/>
      <c r="BU9061" s="12"/>
      <c r="BV9061" s="12"/>
      <c r="BW9061" s="12"/>
      <c r="BX9061" s="12"/>
      <c r="BY9061" s="12"/>
      <c r="BZ9061" s="12"/>
      <c r="CA9061" s="12"/>
      <c r="CB9061" s="12"/>
      <c r="CC9061" s="12"/>
      <c r="CD9061" s="12"/>
      <c r="CE9061" s="12"/>
    </row>
    <row r="9062" spans="1:83" s="11" customFormat="1" ht="12.75" customHeight="1" x14ac:dyDescent="0.2">
      <c r="A9062" s="51" t="s">
        <v>14381</v>
      </c>
      <c r="B9062" s="9" t="s">
        <v>14337</v>
      </c>
      <c r="C9062" s="53" t="s">
        <v>4007</v>
      </c>
      <c r="D9062" s="44"/>
      <c r="E9062" s="54"/>
      <c r="F9062" s="55"/>
      <c r="G9062" s="56">
        <v>4500</v>
      </c>
      <c r="H9062" s="57">
        <f t="shared" si="282"/>
        <v>5310</v>
      </c>
      <c r="I9062" s="58">
        <f t="shared" si="283"/>
        <v>0</v>
      </c>
      <c r="J9062" s="59"/>
      <c r="K9062" s="59" t="s">
        <v>12404</v>
      </c>
      <c r="L9062" s="60"/>
      <c r="M9062" s="61"/>
      <c r="N9062" s="6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  <c r="AR9062" s="12"/>
      <c r="AS9062" s="12"/>
      <c r="AT9062" s="12"/>
      <c r="AU9062" s="12"/>
      <c r="AV9062" s="12"/>
      <c r="AW9062" s="12"/>
      <c r="AX9062" s="12"/>
      <c r="AY9062" s="12"/>
      <c r="AZ9062" s="12"/>
      <c r="BA9062" s="12"/>
      <c r="BB9062" s="12"/>
      <c r="BC9062" s="12"/>
      <c r="BD9062" s="12"/>
      <c r="BE9062" s="12"/>
      <c r="BF9062" s="12"/>
      <c r="BG9062" s="12"/>
      <c r="BH9062" s="12"/>
      <c r="BI9062" s="12"/>
      <c r="BJ9062" s="12"/>
      <c r="BK9062" s="12"/>
      <c r="BL9062" s="12"/>
      <c r="BM9062" s="12"/>
      <c r="BN9062" s="12"/>
      <c r="BO9062" s="12"/>
      <c r="BP9062" s="12"/>
      <c r="BQ9062" s="12"/>
      <c r="BR9062" s="12"/>
      <c r="BS9062" s="12"/>
      <c r="BT9062" s="12"/>
      <c r="BU9062" s="12"/>
      <c r="BV9062" s="12"/>
      <c r="BW9062" s="12"/>
      <c r="BX9062" s="12"/>
      <c r="BY9062" s="12"/>
      <c r="BZ9062" s="12"/>
      <c r="CA9062" s="12"/>
      <c r="CB9062" s="12"/>
      <c r="CC9062" s="12"/>
      <c r="CD9062" s="12"/>
      <c r="CE9062" s="12"/>
    </row>
    <row r="9063" spans="1:83" s="11" customFormat="1" ht="12.75" customHeight="1" x14ac:dyDescent="0.2">
      <c r="A9063" s="69" t="s">
        <v>14382</v>
      </c>
      <c r="B9063" s="9" t="s">
        <v>14371</v>
      </c>
      <c r="C9063" s="53" t="s">
        <v>4007</v>
      </c>
      <c r="D9063" s="44" t="s">
        <v>4319</v>
      </c>
      <c r="E9063" s="54"/>
      <c r="F9063" s="55"/>
      <c r="G9063" s="56">
        <v>3235.87</v>
      </c>
      <c r="H9063" s="57">
        <f t="shared" si="282"/>
        <v>3818.3265999999999</v>
      </c>
      <c r="I9063" s="58">
        <f t="shared" si="283"/>
        <v>0</v>
      </c>
      <c r="J9063" s="59"/>
      <c r="K9063" s="59" t="s">
        <v>12404</v>
      </c>
      <c r="L9063" s="60" t="s">
        <v>4029</v>
      </c>
      <c r="M9063" s="61"/>
      <c r="N9063" s="62"/>
      <c r="O9063" s="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  <c r="AR9063" s="12"/>
      <c r="AS9063" s="12"/>
      <c r="AT9063" s="12"/>
      <c r="AU9063" s="12"/>
      <c r="AV9063" s="12"/>
      <c r="AW9063" s="12"/>
      <c r="AX9063" s="12"/>
      <c r="AY9063" s="12"/>
      <c r="AZ9063" s="12"/>
      <c r="BA9063" s="12"/>
      <c r="BB9063" s="12"/>
      <c r="BC9063" s="12"/>
      <c r="BD9063" s="12"/>
      <c r="BE9063" s="12"/>
      <c r="BF9063" s="12"/>
      <c r="BG9063" s="12"/>
      <c r="BH9063" s="12"/>
      <c r="BI9063" s="12"/>
      <c r="BJ9063" s="12"/>
      <c r="BK9063" s="12"/>
      <c r="BL9063" s="12"/>
      <c r="BM9063" s="12"/>
      <c r="BN9063" s="12"/>
      <c r="BO9063" s="12"/>
      <c r="BP9063" s="12"/>
      <c r="BQ9063" s="12"/>
      <c r="BR9063" s="12"/>
      <c r="BS9063" s="12"/>
      <c r="BT9063" s="12"/>
      <c r="BU9063" s="12"/>
      <c r="BV9063" s="12"/>
      <c r="BW9063" s="12"/>
      <c r="BX9063" s="12"/>
      <c r="BY9063" s="12"/>
      <c r="BZ9063" s="12"/>
      <c r="CA9063" s="12"/>
      <c r="CB9063" s="12"/>
      <c r="CC9063" s="12"/>
      <c r="CD9063" s="12"/>
      <c r="CE9063" s="12"/>
    </row>
    <row r="9064" spans="1:83" s="12" customFormat="1" ht="12.75" customHeight="1" x14ac:dyDescent="0.2">
      <c r="A9064" s="69" t="s">
        <v>14383</v>
      </c>
      <c r="B9064" s="9" t="s">
        <v>4733</v>
      </c>
      <c r="C9064" s="53" t="s">
        <v>4007</v>
      </c>
      <c r="D9064" s="44" t="s">
        <v>4319</v>
      </c>
      <c r="E9064" s="54"/>
      <c r="F9064" s="55"/>
      <c r="G9064" s="56">
        <v>1310</v>
      </c>
      <c r="H9064" s="57">
        <f t="shared" si="282"/>
        <v>1545.8</v>
      </c>
      <c r="I9064" s="58">
        <f t="shared" si="283"/>
        <v>0</v>
      </c>
      <c r="J9064" s="59"/>
      <c r="K9064" s="59"/>
      <c r="L9064" s="60" t="s">
        <v>4029</v>
      </c>
      <c r="M9064" s="61"/>
      <c r="N9064" s="62"/>
    </row>
    <row r="9065" spans="1:83" s="12" customFormat="1" ht="12.75" customHeight="1" x14ac:dyDescent="0.2">
      <c r="A9065" s="64" t="s">
        <v>14384</v>
      </c>
      <c r="B9065" s="9" t="s">
        <v>12900</v>
      </c>
      <c r="C9065" s="53" t="s">
        <v>4007</v>
      </c>
      <c r="D9065" s="44" t="s">
        <v>4237</v>
      </c>
      <c r="E9065" s="54"/>
      <c r="F9065" s="55"/>
      <c r="G9065" s="56">
        <v>920</v>
      </c>
      <c r="H9065" s="57">
        <f t="shared" si="282"/>
        <v>1085.5999999999999</v>
      </c>
      <c r="I9065" s="58">
        <f t="shared" si="283"/>
        <v>0</v>
      </c>
      <c r="J9065" s="59" t="s">
        <v>4027</v>
      </c>
      <c r="K9065" s="59" t="s">
        <v>14385</v>
      </c>
      <c r="L9065" s="60" t="s">
        <v>4029</v>
      </c>
      <c r="M9065" s="61"/>
      <c r="N9065" s="62"/>
    </row>
    <row r="9066" spans="1:83" s="12" customFormat="1" ht="12.75" customHeight="1" x14ac:dyDescent="0.2">
      <c r="A9066" s="69" t="s">
        <v>14386</v>
      </c>
      <c r="B9066" s="9" t="s">
        <v>310</v>
      </c>
      <c r="C9066" s="53" t="s">
        <v>4007</v>
      </c>
      <c r="D9066" s="44" t="s">
        <v>4375</v>
      </c>
      <c r="E9066" s="54"/>
      <c r="F9066" s="55"/>
      <c r="G9066" s="56">
        <v>403.4</v>
      </c>
      <c r="H9066" s="57">
        <f t="shared" si="282"/>
        <v>476.01199999999994</v>
      </c>
      <c r="I9066" s="58">
        <f t="shared" si="283"/>
        <v>0</v>
      </c>
      <c r="J9066" s="59"/>
      <c r="K9066" s="59" t="s">
        <v>4034</v>
      </c>
      <c r="L9066" s="65">
        <v>6370</v>
      </c>
      <c r="M9066" s="61"/>
      <c r="N9066" s="62"/>
      <c r="O9066" s="2"/>
    </row>
    <row r="9067" spans="1:83" s="12" customFormat="1" ht="12.75" customHeight="1" x14ac:dyDescent="0.2">
      <c r="A9067" s="64" t="s">
        <v>14387</v>
      </c>
      <c r="B9067" s="9" t="s">
        <v>14388</v>
      </c>
      <c r="C9067" s="53" t="s">
        <v>4007</v>
      </c>
      <c r="D9067" s="44" t="s">
        <v>4243</v>
      </c>
      <c r="E9067" s="54"/>
      <c r="F9067" s="55"/>
      <c r="G9067" s="56">
        <v>3176.47</v>
      </c>
      <c r="H9067" s="57">
        <f t="shared" si="282"/>
        <v>3748.2345999999998</v>
      </c>
      <c r="I9067" s="58">
        <f t="shared" si="283"/>
        <v>0</v>
      </c>
      <c r="J9067" s="59" t="s">
        <v>4015</v>
      </c>
      <c r="K9067" s="59" t="s">
        <v>14389</v>
      </c>
      <c r="L9067" s="68" t="s">
        <v>4015</v>
      </c>
      <c r="M9067" s="61"/>
      <c r="N9067" s="62"/>
    </row>
    <row r="9068" spans="1:83" s="12" customFormat="1" ht="12.75" customHeight="1" x14ac:dyDescent="0.2">
      <c r="A9068" s="69" t="s">
        <v>14390</v>
      </c>
      <c r="B9068" s="9" t="s">
        <v>6588</v>
      </c>
      <c r="C9068" s="53" t="s">
        <v>4007</v>
      </c>
      <c r="D9068" s="44" t="s">
        <v>4237</v>
      </c>
      <c r="E9068" s="54"/>
      <c r="F9068" s="55"/>
      <c r="G9068" s="56">
        <v>65</v>
      </c>
      <c r="H9068" s="57">
        <f t="shared" si="282"/>
        <v>76.7</v>
      </c>
      <c r="I9068" s="58">
        <f t="shared" si="283"/>
        <v>0</v>
      </c>
      <c r="J9068" s="59" t="s">
        <v>4027</v>
      </c>
      <c r="K9068" s="59" t="s">
        <v>4238</v>
      </c>
      <c r="L9068" s="79" t="s">
        <v>14391</v>
      </c>
      <c r="M9068" s="61">
        <v>3.5000000000000003E-2</v>
      </c>
      <c r="N9068" s="62"/>
    </row>
    <row r="9069" spans="1:83" s="12" customFormat="1" ht="12.75" customHeight="1" x14ac:dyDescent="0.2">
      <c r="A9069" s="69" t="s">
        <v>14392</v>
      </c>
      <c r="B9069" s="9" t="s">
        <v>6588</v>
      </c>
      <c r="C9069" s="53" t="s">
        <v>4007</v>
      </c>
      <c r="D9069" s="44" t="s">
        <v>4237</v>
      </c>
      <c r="E9069" s="54"/>
      <c r="F9069" s="55"/>
      <c r="G9069" s="56">
        <v>65</v>
      </c>
      <c r="H9069" s="57">
        <f t="shared" si="282"/>
        <v>76.7</v>
      </c>
      <c r="I9069" s="58">
        <f t="shared" si="283"/>
        <v>0</v>
      </c>
      <c r="J9069" s="59" t="s">
        <v>4027</v>
      </c>
      <c r="K9069" s="59" t="s">
        <v>4238</v>
      </c>
      <c r="L9069" s="79" t="s">
        <v>14393</v>
      </c>
      <c r="M9069" s="61"/>
      <c r="N9069" s="6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  <c r="AX9069" s="2"/>
      <c r="AY9069" s="2"/>
      <c r="AZ9069" s="2"/>
      <c r="BA9069" s="2"/>
      <c r="BB9069" s="2"/>
      <c r="BC9069" s="2"/>
      <c r="BD9069" s="2"/>
      <c r="BE9069" s="2"/>
      <c r="BF9069" s="2"/>
      <c r="BG9069" s="2"/>
      <c r="BH9069" s="2"/>
      <c r="BI9069" s="2"/>
      <c r="BJ9069" s="2"/>
      <c r="BK9069" s="2"/>
      <c r="BL9069" s="2"/>
      <c r="BM9069" s="2"/>
      <c r="BN9069" s="2"/>
      <c r="BO9069" s="2"/>
      <c r="BP9069" s="2"/>
      <c r="BQ9069" s="2"/>
      <c r="BR9069" s="2"/>
      <c r="BS9069" s="2"/>
      <c r="BT9069" s="2"/>
      <c r="BU9069" s="2"/>
      <c r="BV9069" s="2"/>
      <c r="BW9069" s="2"/>
      <c r="BX9069" s="2"/>
      <c r="BY9069" s="2"/>
      <c r="BZ9069" s="2"/>
      <c r="CA9069" s="2"/>
      <c r="CB9069" s="2"/>
      <c r="CC9069" s="2"/>
      <c r="CD9069" s="2"/>
      <c r="CE9069" s="2"/>
    </row>
    <row r="9070" spans="1:83" s="12" customFormat="1" ht="12.75" customHeight="1" x14ac:dyDescent="0.2">
      <c r="A9070" s="64" t="s">
        <v>14394</v>
      </c>
      <c r="B9070" s="9" t="s">
        <v>14395</v>
      </c>
      <c r="C9070" s="53" t="s">
        <v>4007</v>
      </c>
      <c r="D9070" s="44" t="s">
        <v>4410</v>
      </c>
      <c r="E9070" s="54"/>
      <c r="F9070" s="55"/>
      <c r="G9070" s="56">
        <v>766500</v>
      </c>
      <c r="H9070" s="57">
        <f t="shared" si="282"/>
        <v>904470</v>
      </c>
      <c r="I9070" s="58">
        <f t="shared" si="283"/>
        <v>0</v>
      </c>
      <c r="J9070" s="59"/>
      <c r="K9070" s="59" t="s">
        <v>4009</v>
      </c>
      <c r="L9070" s="65"/>
      <c r="M9070" s="61"/>
      <c r="N9070" s="6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  <c r="AX9070" s="2"/>
      <c r="AY9070" s="2"/>
      <c r="AZ9070" s="2"/>
      <c r="BA9070" s="2"/>
      <c r="BB9070" s="2"/>
      <c r="BC9070" s="2"/>
      <c r="BD9070" s="2"/>
      <c r="BE9070" s="2"/>
      <c r="BF9070" s="2"/>
      <c r="BG9070" s="2"/>
      <c r="BH9070" s="2"/>
      <c r="BI9070" s="2"/>
      <c r="BJ9070" s="2"/>
      <c r="BK9070" s="2"/>
      <c r="BL9070" s="2"/>
      <c r="BM9070" s="2"/>
      <c r="BN9070" s="2"/>
      <c r="BO9070" s="2"/>
      <c r="BP9070" s="2"/>
      <c r="BQ9070" s="2"/>
      <c r="BR9070" s="2"/>
      <c r="BS9070" s="2"/>
      <c r="BT9070" s="2"/>
      <c r="BU9070" s="2"/>
      <c r="BV9070" s="2"/>
      <c r="BW9070" s="2"/>
      <c r="BX9070" s="2"/>
      <c r="BY9070" s="2"/>
      <c r="BZ9070" s="2"/>
      <c r="CA9070" s="2"/>
      <c r="CB9070" s="2"/>
      <c r="CC9070" s="2"/>
      <c r="CD9070" s="2"/>
      <c r="CE9070" s="2"/>
    </row>
    <row r="9071" spans="1:83" s="12" customFormat="1" ht="12.75" customHeight="1" x14ac:dyDescent="0.2">
      <c r="A9071" s="64" t="s">
        <v>14396</v>
      </c>
      <c r="B9071" s="9" t="s">
        <v>46</v>
      </c>
      <c r="C9071" s="53" t="s">
        <v>4007</v>
      </c>
      <c r="D9071" s="44" t="s">
        <v>4410</v>
      </c>
      <c r="E9071" s="54"/>
      <c r="F9071" s="55"/>
      <c r="G9071" s="56">
        <v>2314</v>
      </c>
      <c r="H9071" s="57">
        <f t="shared" si="282"/>
        <v>2730.52</v>
      </c>
      <c r="I9071" s="58">
        <f t="shared" si="283"/>
        <v>0</v>
      </c>
      <c r="J9071" s="59"/>
      <c r="K9071" s="59" t="s">
        <v>4009</v>
      </c>
      <c r="L9071" s="60" t="s">
        <v>4029</v>
      </c>
      <c r="M9071" s="61"/>
      <c r="N9071" s="6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  <c r="AX9071" s="2"/>
      <c r="AY9071" s="2"/>
      <c r="AZ9071" s="2"/>
      <c r="BA9071" s="2"/>
      <c r="BB9071" s="2"/>
      <c r="BC9071" s="2"/>
      <c r="BD9071" s="2"/>
      <c r="BE9071" s="2"/>
      <c r="BF9071" s="2"/>
      <c r="BG9071" s="2"/>
      <c r="BH9071" s="2"/>
      <c r="BI9071" s="2"/>
      <c r="BJ9071" s="2"/>
      <c r="BK9071" s="2"/>
      <c r="BL9071" s="2"/>
      <c r="BM9071" s="2"/>
      <c r="BN9071" s="2"/>
      <c r="BO9071" s="2"/>
      <c r="BP9071" s="2"/>
      <c r="BQ9071" s="2"/>
      <c r="BR9071" s="2"/>
      <c r="BS9071" s="2"/>
      <c r="BT9071" s="2"/>
      <c r="BU9071" s="2"/>
      <c r="BV9071" s="2"/>
      <c r="BW9071" s="2"/>
      <c r="BX9071" s="2"/>
      <c r="BY9071" s="2"/>
      <c r="BZ9071" s="2"/>
      <c r="CA9071" s="2"/>
      <c r="CB9071" s="2"/>
      <c r="CC9071" s="2"/>
      <c r="CD9071" s="2"/>
      <c r="CE9071" s="2"/>
    </row>
    <row r="9072" spans="1:83" s="12" customFormat="1" ht="12.75" customHeight="1" x14ac:dyDescent="0.2">
      <c r="A9072" s="64" t="s">
        <v>14397</v>
      </c>
      <c r="B9072" s="9" t="s">
        <v>5139</v>
      </c>
      <c r="C9072" s="53" t="s">
        <v>4007</v>
      </c>
      <c r="D9072" s="44" t="s">
        <v>4410</v>
      </c>
      <c r="E9072" s="54"/>
      <c r="F9072" s="55"/>
      <c r="G9072" s="56">
        <v>12298</v>
      </c>
      <c r="H9072" s="57">
        <f t="shared" si="282"/>
        <v>14511.64</v>
      </c>
      <c r="I9072" s="58">
        <f t="shared" si="283"/>
        <v>0</v>
      </c>
      <c r="J9072" s="59"/>
      <c r="K9072" s="59" t="s">
        <v>4009</v>
      </c>
      <c r="L9072" s="60" t="s">
        <v>4029</v>
      </c>
      <c r="M9072" s="61"/>
      <c r="N9072" s="6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  <c r="AX9072" s="2"/>
      <c r="AY9072" s="2"/>
      <c r="AZ9072" s="2"/>
      <c r="BA9072" s="2"/>
      <c r="BB9072" s="2"/>
      <c r="BC9072" s="2"/>
      <c r="BD9072" s="2"/>
      <c r="BE9072" s="2"/>
      <c r="BF9072" s="2"/>
      <c r="BG9072" s="2"/>
      <c r="BH9072" s="2"/>
      <c r="BI9072" s="2"/>
      <c r="BJ9072" s="2"/>
      <c r="BK9072" s="2"/>
      <c r="BL9072" s="2"/>
      <c r="BM9072" s="2"/>
      <c r="BN9072" s="2"/>
      <c r="BO9072" s="2"/>
      <c r="BP9072" s="2"/>
      <c r="BQ9072" s="2"/>
      <c r="BR9072" s="2"/>
      <c r="BS9072" s="2"/>
      <c r="BT9072" s="2"/>
      <c r="BU9072" s="2"/>
      <c r="BV9072" s="2"/>
      <c r="BW9072" s="2"/>
      <c r="BX9072" s="2"/>
      <c r="BY9072" s="2"/>
      <c r="BZ9072" s="2"/>
      <c r="CA9072" s="2"/>
      <c r="CB9072" s="2"/>
      <c r="CC9072" s="2"/>
      <c r="CD9072" s="2"/>
      <c r="CE9072" s="2"/>
    </row>
    <row r="9073" spans="1:83" s="12" customFormat="1" ht="12.75" customHeight="1" x14ac:dyDescent="0.2">
      <c r="A9073" s="64" t="s">
        <v>14398</v>
      </c>
      <c r="B9073" s="9" t="s">
        <v>5139</v>
      </c>
      <c r="C9073" s="53" t="s">
        <v>4007</v>
      </c>
      <c r="D9073" s="44" t="s">
        <v>4410</v>
      </c>
      <c r="E9073" s="54"/>
      <c r="F9073" s="55"/>
      <c r="G9073" s="56">
        <v>9940</v>
      </c>
      <c r="H9073" s="57">
        <f t="shared" si="282"/>
        <v>11729.199999999999</v>
      </c>
      <c r="I9073" s="58">
        <f t="shared" si="283"/>
        <v>0</v>
      </c>
      <c r="J9073" s="59"/>
      <c r="K9073" s="59" t="s">
        <v>4009</v>
      </c>
      <c r="L9073" s="60" t="s">
        <v>4029</v>
      </c>
      <c r="M9073" s="61"/>
      <c r="N9073" s="6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  <c r="AO9073" s="2"/>
      <c r="AP9073" s="2"/>
      <c r="AQ9073" s="2"/>
      <c r="AR9073" s="2"/>
      <c r="AS9073" s="2"/>
      <c r="AT9073" s="2"/>
      <c r="AU9073" s="2"/>
      <c r="AV9073" s="2"/>
      <c r="AW9073" s="2"/>
      <c r="AX9073" s="2"/>
      <c r="AY9073" s="2"/>
      <c r="AZ9073" s="2"/>
      <c r="BA9073" s="2"/>
      <c r="BB9073" s="2"/>
      <c r="BC9073" s="2"/>
      <c r="BD9073" s="2"/>
      <c r="BE9073" s="2"/>
      <c r="BF9073" s="2"/>
      <c r="BG9073" s="2"/>
      <c r="BH9073" s="2"/>
      <c r="BI9073" s="2"/>
      <c r="BJ9073" s="2"/>
      <c r="BK9073" s="2"/>
      <c r="BL9073" s="2"/>
      <c r="BM9073" s="2"/>
      <c r="BN9073" s="2"/>
      <c r="BO9073" s="2"/>
      <c r="BP9073" s="2"/>
      <c r="BQ9073" s="2"/>
      <c r="BR9073" s="2"/>
      <c r="BS9073" s="2"/>
      <c r="BT9073" s="2"/>
      <c r="BU9073" s="2"/>
      <c r="BV9073" s="2"/>
      <c r="BW9073" s="2"/>
      <c r="BX9073" s="2"/>
      <c r="BY9073" s="2"/>
      <c r="BZ9073" s="2"/>
      <c r="CA9073" s="2"/>
      <c r="CB9073" s="2"/>
      <c r="CC9073" s="2"/>
      <c r="CD9073" s="2"/>
      <c r="CE9073" s="2"/>
    </row>
    <row r="9074" spans="1:83" s="12" customFormat="1" ht="12.75" customHeight="1" x14ac:dyDescent="0.2">
      <c r="A9074" s="64" t="s">
        <v>14399</v>
      </c>
      <c r="B9074" s="9" t="s">
        <v>14</v>
      </c>
      <c r="C9074" s="53" t="s">
        <v>4007</v>
      </c>
      <c r="D9074" s="44" t="s">
        <v>4410</v>
      </c>
      <c r="E9074" s="54"/>
      <c r="F9074" s="55"/>
      <c r="G9074" s="56">
        <v>179</v>
      </c>
      <c r="H9074" s="57">
        <f t="shared" si="282"/>
        <v>211.22</v>
      </c>
      <c r="I9074" s="58">
        <f t="shared" si="283"/>
        <v>0</v>
      </c>
      <c r="J9074" s="59"/>
      <c r="K9074" s="59" t="s">
        <v>4009</v>
      </c>
      <c r="L9074" s="60" t="s">
        <v>4029</v>
      </c>
      <c r="M9074" s="61"/>
      <c r="N9074" s="6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  <c r="AO9074" s="2"/>
      <c r="AP9074" s="2"/>
      <c r="AQ9074" s="2"/>
      <c r="AR9074" s="2"/>
      <c r="AS9074" s="2"/>
      <c r="AT9074" s="2"/>
      <c r="AU9074" s="2"/>
      <c r="AV9074" s="2"/>
      <c r="AW9074" s="2"/>
      <c r="AX9074" s="2"/>
      <c r="AY9074" s="2"/>
      <c r="AZ9074" s="2"/>
      <c r="BA9074" s="2"/>
      <c r="BB9074" s="2"/>
      <c r="BC9074" s="2"/>
      <c r="BD9074" s="2"/>
      <c r="BE9074" s="2"/>
      <c r="BF9074" s="2"/>
      <c r="BG9074" s="2"/>
      <c r="BH9074" s="2"/>
      <c r="BI9074" s="2"/>
      <c r="BJ9074" s="2"/>
      <c r="BK9074" s="2"/>
      <c r="BL9074" s="2"/>
      <c r="BM9074" s="2"/>
      <c r="BN9074" s="2"/>
      <c r="BO9074" s="2"/>
      <c r="BP9074" s="2"/>
      <c r="BQ9074" s="2"/>
      <c r="BR9074" s="2"/>
      <c r="BS9074" s="2"/>
      <c r="BT9074" s="2"/>
      <c r="BU9074" s="2"/>
      <c r="BV9074" s="2"/>
      <c r="BW9074" s="2"/>
      <c r="BX9074" s="2"/>
      <c r="BY9074" s="2"/>
      <c r="BZ9074" s="2"/>
      <c r="CA9074" s="2"/>
      <c r="CB9074" s="2"/>
      <c r="CC9074" s="2"/>
      <c r="CD9074" s="2"/>
      <c r="CE9074" s="2"/>
    </row>
    <row r="9075" spans="1:83" s="12" customFormat="1" ht="12.75" customHeight="1" x14ac:dyDescent="0.2">
      <c r="A9075" s="64" t="s">
        <v>14400</v>
      </c>
      <c r="B9075" s="9" t="s">
        <v>14</v>
      </c>
      <c r="C9075" s="53" t="s">
        <v>4007</v>
      </c>
      <c r="D9075" s="44" t="s">
        <v>4410</v>
      </c>
      <c r="E9075" s="54"/>
      <c r="F9075" s="55"/>
      <c r="G9075" s="56">
        <v>150</v>
      </c>
      <c r="H9075" s="57">
        <f t="shared" si="282"/>
        <v>177</v>
      </c>
      <c r="I9075" s="58">
        <f t="shared" si="283"/>
        <v>0</v>
      </c>
      <c r="J9075" s="59"/>
      <c r="K9075" s="59" t="s">
        <v>4009</v>
      </c>
      <c r="L9075" s="60" t="s">
        <v>4029</v>
      </c>
      <c r="M9075" s="61"/>
      <c r="N9075" s="6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  <c r="AO9075" s="2"/>
      <c r="AP9075" s="2"/>
      <c r="AQ9075" s="2"/>
      <c r="AR9075" s="2"/>
      <c r="AS9075" s="2"/>
      <c r="AT9075" s="2"/>
      <c r="AU9075" s="2"/>
      <c r="AV9075" s="2"/>
      <c r="AW9075" s="2"/>
      <c r="AX9075" s="2"/>
      <c r="AY9075" s="2"/>
      <c r="AZ9075" s="2"/>
      <c r="BA9075" s="2"/>
      <c r="BB9075" s="2"/>
      <c r="BC9075" s="2"/>
      <c r="BD9075" s="2"/>
      <c r="BE9075" s="2"/>
      <c r="BF9075" s="2"/>
      <c r="BG9075" s="2"/>
      <c r="BH9075" s="2"/>
      <c r="BI9075" s="2"/>
      <c r="BJ9075" s="2"/>
      <c r="BK9075" s="2"/>
      <c r="BL9075" s="2"/>
      <c r="BM9075" s="2"/>
      <c r="BN9075" s="2"/>
      <c r="BO9075" s="2"/>
      <c r="BP9075" s="2"/>
      <c r="BQ9075" s="2"/>
      <c r="BR9075" s="2"/>
      <c r="BS9075" s="2"/>
      <c r="BT9075" s="2"/>
      <c r="BU9075" s="2"/>
      <c r="BV9075" s="2"/>
      <c r="BW9075" s="2"/>
      <c r="BX9075" s="2"/>
      <c r="BY9075" s="2"/>
      <c r="BZ9075" s="2"/>
      <c r="CA9075" s="2"/>
      <c r="CB9075" s="2"/>
      <c r="CC9075" s="2"/>
      <c r="CD9075" s="2"/>
      <c r="CE9075" s="2"/>
    </row>
    <row r="9076" spans="1:83" s="12" customFormat="1" ht="12.75" customHeight="1" x14ac:dyDescent="0.2">
      <c r="A9076" s="64" t="s">
        <v>14401</v>
      </c>
      <c r="B9076" s="9" t="s">
        <v>5156</v>
      </c>
      <c r="C9076" s="53" t="s">
        <v>4007</v>
      </c>
      <c r="D9076" s="44" t="s">
        <v>4410</v>
      </c>
      <c r="E9076" s="54"/>
      <c r="F9076" s="55"/>
      <c r="G9076" s="56">
        <v>161</v>
      </c>
      <c r="H9076" s="57">
        <f t="shared" si="282"/>
        <v>189.98</v>
      </c>
      <c r="I9076" s="58">
        <f t="shared" si="283"/>
        <v>0</v>
      </c>
      <c r="J9076" s="59"/>
      <c r="K9076" s="59" t="s">
        <v>4009</v>
      </c>
      <c r="L9076" s="60" t="s">
        <v>4029</v>
      </c>
      <c r="M9076" s="61"/>
      <c r="N9076" s="6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  <c r="AX9076" s="2"/>
      <c r="AY9076" s="2"/>
      <c r="AZ9076" s="2"/>
      <c r="BA9076" s="2"/>
      <c r="BB9076" s="2"/>
      <c r="BC9076" s="2"/>
      <c r="BD9076" s="2"/>
      <c r="BE9076" s="2"/>
      <c r="BF9076" s="2"/>
      <c r="BG9076" s="2"/>
      <c r="BH9076" s="2"/>
      <c r="BI9076" s="2"/>
      <c r="BJ9076" s="2"/>
      <c r="BK9076" s="2"/>
      <c r="BL9076" s="2"/>
      <c r="BM9076" s="2"/>
      <c r="BN9076" s="2"/>
      <c r="BO9076" s="2"/>
      <c r="BP9076" s="2"/>
      <c r="BQ9076" s="2"/>
      <c r="BR9076" s="2"/>
      <c r="BS9076" s="2"/>
      <c r="BT9076" s="2"/>
      <c r="BU9076" s="2"/>
      <c r="BV9076" s="2"/>
      <c r="BW9076" s="2"/>
      <c r="BX9076" s="2"/>
      <c r="BY9076" s="2"/>
      <c r="BZ9076" s="2"/>
      <c r="CA9076" s="2"/>
      <c r="CB9076" s="2"/>
      <c r="CC9076" s="2"/>
      <c r="CD9076" s="2"/>
      <c r="CE9076" s="2"/>
    </row>
    <row r="9077" spans="1:83" s="12" customFormat="1" ht="12.75" customHeight="1" x14ac:dyDescent="0.2">
      <c r="A9077" s="64" t="s">
        <v>14402</v>
      </c>
      <c r="B9077" s="9" t="s">
        <v>5156</v>
      </c>
      <c r="C9077" s="53" t="s">
        <v>4007</v>
      </c>
      <c r="D9077" s="44" t="s">
        <v>4410</v>
      </c>
      <c r="E9077" s="54"/>
      <c r="F9077" s="55"/>
      <c r="G9077" s="56">
        <v>309</v>
      </c>
      <c r="H9077" s="57">
        <f t="shared" si="282"/>
        <v>364.62</v>
      </c>
      <c r="I9077" s="58">
        <f t="shared" si="283"/>
        <v>0</v>
      </c>
      <c r="J9077" s="59"/>
      <c r="K9077" s="59" t="s">
        <v>4009</v>
      </c>
      <c r="L9077" s="60" t="s">
        <v>4029</v>
      </c>
      <c r="M9077" s="61"/>
      <c r="N9077" s="6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  <c r="AO9077" s="2"/>
      <c r="AP9077" s="2"/>
      <c r="AQ9077" s="2"/>
      <c r="AR9077" s="2"/>
      <c r="AS9077" s="2"/>
      <c r="AT9077" s="2"/>
      <c r="AU9077" s="2"/>
      <c r="AV9077" s="2"/>
      <c r="AW9077" s="2"/>
      <c r="AX9077" s="2"/>
      <c r="AY9077" s="2"/>
      <c r="AZ9077" s="2"/>
      <c r="BA9077" s="2"/>
      <c r="BB9077" s="2"/>
      <c r="BC9077" s="2"/>
      <c r="BD9077" s="2"/>
      <c r="BE9077" s="2"/>
      <c r="BF9077" s="2"/>
      <c r="BG9077" s="2"/>
      <c r="BH9077" s="2"/>
      <c r="BI9077" s="2"/>
      <c r="BJ9077" s="2"/>
      <c r="BK9077" s="2"/>
      <c r="BL9077" s="2"/>
      <c r="BM9077" s="2"/>
      <c r="BN9077" s="2"/>
      <c r="BO9077" s="2"/>
      <c r="BP9077" s="2"/>
      <c r="BQ9077" s="2"/>
      <c r="BR9077" s="2"/>
      <c r="BS9077" s="2"/>
      <c r="BT9077" s="2"/>
      <c r="BU9077" s="2"/>
      <c r="BV9077" s="2"/>
      <c r="BW9077" s="2"/>
      <c r="BX9077" s="2"/>
      <c r="BY9077" s="2"/>
      <c r="BZ9077" s="2"/>
      <c r="CA9077" s="2"/>
      <c r="CB9077" s="2"/>
      <c r="CC9077" s="2"/>
      <c r="CD9077" s="2"/>
      <c r="CE9077" s="2"/>
    </row>
    <row r="9078" spans="1:83" s="12" customFormat="1" ht="12.75" customHeight="1" x14ac:dyDescent="0.2">
      <c r="A9078" s="64" t="s">
        <v>14403</v>
      </c>
      <c r="B9078" s="9" t="s">
        <v>5159</v>
      </c>
      <c r="C9078" s="53" t="s">
        <v>4007</v>
      </c>
      <c r="D9078" s="44" t="s">
        <v>4410</v>
      </c>
      <c r="E9078" s="54"/>
      <c r="F9078" s="55"/>
      <c r="G9078" s="56">
        <v>369</v>
      </c>
      <c r="H9078" s="57">
        <f t="shared" si="282"/>
        <v>435.41999999999996</v>
      </c>
      <c r="I9078" s="58">
        <f t="shared" si="283"/>
        <v>0</v>
      </c>
      <c r="J9078" s="59"/>
      <c r="K9078" s="59" t="s">
        <v>4009</v>
      </c>
      <c r="L9078" s="60" t="s">
        <v>4029</v>
      </c>
      <c r="M9078" s="61"/>
      <c r="N9078" s="6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  <c r="AO9078" s="2"/>
      <c r="AP9078" s="2"/>
      <c r="AQ9078" s="2"/>
      <c r="AR9078" s="2"/>
      <c r="AS9078" s="2"/>
      <c r="AT9078" s="2"/>
      <c r="AU9078" s="2"/>
      <c r="AV9078" s="2"/>
      <c r="AW9078" s="2"/>
      <c r="AX9078" s="2"/>
      <c r="AY9078" s="2"/>
      <c r="AZ9078" s="2"/>
      <c r="BA9078" s="2"/>
      <c r="BB9078" s="2"/>
      <c r="BC9078" s="2"/>
      <c r="BD9078" s="2"/>
      <c r="BE9078" s="2"/>
      <c r="BF9078" s="2"/>
      <c r="BG9078" s="2"/>
      <c r="BH9078" s="2"/>
      <c r="BI9078" s="2"/>
      <c r="BJ9078" s="2"/>
      <c r="BK9078" s="2"/>
      <c r="BL9078" s="2"/>
      <c r="BM9078" s="2"/>
      <c r="BN9078" s="2"/>
      <c r="BO9078" s="2"/>
      <c r="BP9078" s="2"/>
      <c r="BQ9078" s="2"/>
      <c r="BR9078" s="2"/>
      <c r="BS9078" s="2"/>
      <c r="BT9078" s="2"/>
      <c r="BU9078" s="2"/>
      <c r="BV9078" s="2"/>
      <c r="BW9078" s="2"/>
      <c r="BX9078" s="2"/>
      <c r="BY9078" s="2"/>
      <c r="BZ9078" s="2"/>
      <c r="CA9078" s="2"/>
      <c r="CB9078" s="2"/>
      <c r="CC9078" s="2"/>
      <c r="CD9078" s="2"/>
      <c r="CE9078" s="2"/>
    </row>
    <row r="9079" spans="1:83" s="12" customFormat="1" ht="12.75" customHeight="1" x14ac:dyDescent="0.2">
      <c r="A9079" s="64" t="s">
        <v>14404</v>
      </c>
      <c r="B9079" s="9" t="s">
        <v>62</v>
      </c>
      <c r="C9079" s="53" t="s">
        <v>4007</v>
      </c>
      <c r="D9079" s="44" t="s">
        <v>4410</v>
      </c>
      <c r="E9079" s="54"/>
      <c r="F9079" s="55"/>
      <c r="G9079" s="56">
        <v>92</v>
      </c>
      <c r="H9079" s="57">
        <f t="shared" si="282"/>
        <v>108.55999999999999</v>
      </c>
      <c r="I9079" s="58">
        <f t="shared" si="283"/>
        <v>0</v>
      </c>
      <c r="J9079" s="59"/>
      <c r="K9079" s="59" t="s">
        <v>4009</v>
      </c>
      <c r="L9079" s="60" t="s">
        <v>4029</v>
      </c>
      <c r="M9079" s="61"/>
      <c r="N9079" s="6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  <c r="AX9079" s="2"/>
      <c r="AY9079" s="2"/>
      <c r="AZ9079" s="2"/>
      <c r="BA9079" s="2"/>
      <c r="BB9079" s="2"/>
      <c r="BC9079" s="2"/>
      <c r="BD9079" s="2"/>
      <c r="BE9079" s="2"/>
      <c r="BF9079" s="2"/>
      <c r="BG9079" s="2"/>
      <c r="BH9079" s="2"/>
      <c r="BI9079" s="2"/>
      <c r="BJ9079" s="2"/>
      <c r="BK9079" s="2"/>
      <c r="BL9079" s="2"/>
      <c r="BM9079" s="2"/>
      <c r="BN9079" s="2"/>
      <c r="BO9079" s="2"/>
      <c r="BP9079" s="2"/>
      <c r="BQ9079" s="2"/>
      <c r="BR9079" s="2"/>
      <c r="BS9079" s="2"/>
      <c r="BT9079" s="2"/>
      <c r="BU9079" s="2"/>
      <c r="BV9079" s="2"/>
      <c r="BW9079" s="2"/>
      <c r="BX9079" s="2"/>
      <c r="BY9079" s="2"/>
      <c r="BZ9079" s="2"/>
      <c r="CA9079" s="2"/>
      <c r="CB9079" s="2"/>
      <c r="CC9079" s="2"/>
      <c r="CD9079" s="2"/>
      <c r="CE9079" s="2"/>
    </row>
    <row r="9080" spans="1:83" ht="12.75" customHeight="1" x14ac:dyDescent="0.2">
      <c r="A9080" s="64" t="s">
        <v>14405</v>
      </c>
      <c r="B9080" s="9" t="s">
        <v>62</v>
      </c>
      <c r="C9080" s="53" t="s">
        <v>4007</v>
      </c>
      <c r="D9080" s="44" t="s">
        <v>4410</v>
      </c>
      <c r="E9080" s="54"/>
      <c r="F9080" s="55"/>
      <c r="G9080" s="56">
        <v>103</v>
      </c>
      <c r="H9080" s="57">
        <f t="shared" si="282"/>
        <v>121.53999999999999</v>
      </c>
      <c r="I9080" s="58">
        <f t="shared" si="283"/>
        <v>0</v>
      </c>
      <c r="J9080" s="59"/>
      <c r="K9080" s="59" t="s">
        <v>4009</v>
      </c>
      <c r="L9080" s="60" t="s">
        <v>4029</v>
      </c>
      <c r="M9080" s="61"/>
      <c r="N9080" s="62"/>
      <c r="O9080" s="12"/>
    </row>
    <row r="9081" spans="1:83" ht="12.75" customHeight="1" x14ac:dyDescent="0.2">
      <c r="A9081" s="64" t="s">
        <v>14406</v>
      </c>
      <c r="B9081" s="9" t="s">
        <v>62</v>
      </c>
      <c r="C9081" s="53" t="s">
        <v>4007</v>
      </c>
      <c r="D9081" s="44" t="s">
        <v>4410</v>
      </c>
      <c r="E9081" s="54"/>
      <c r="F9081" s="55"/>
      <c r="G9081" s="56">
        <v>124</v>
      </c>
      <c r="H9081" s="57">
        <f t="shared" si="282"/>
        <v>146.32</v>
      </c>
      <c r="I9081" s="58">
        <f t="shared" si="283"/>
        <v>0</v>
      </c>
      <c r="J9081" s="59"/>
      <c r="K9081" s="59" t="s">
        <v>4009</v>
      </c>
      <c r="L9081" s="60" t="s">
        <v>4414</v>
      </c>
      <c r="M9081" s="61"/>
      <c r="N9081" s="62"/>
      <c r="O9081" s="12"/>
    </row>
    <row r="9082" spans="1:83" ht="12.75" customHeight="1" x14ac:dyDescent="0.2">
      <c r="A9082" s="64" t="s">
        <v>14407</v>
      </c>
      <c r="B9082" s="9" t="s">
        <v>14408</v>
      </c>
      <c r="C9082" s="53" t="s">
        <v>4007</v>
      </c>
      <c r="D9082" s="44" t="s">
        <v>4410</v>
      </c>
      <c r="E9082" s="54"/>
      <c r="F9082" s="55"/>
      <c r="G9082" s="56">
        <v>191</v>
      </c>
      <c r="H9082" s="57">
        <f t="shared" si="282"/>
        <v>225.38</v>
      </c>
      <c r="I9082" s="58">
        <f t="shared" si="283"/>
        <v>0</v>
      </c>
      <c r="J9082" s="59"/>
      <c r="K9082" s="59" t="s">
        <v>4009</v>
      </c>
      <c r="L9082" s="60" t="s">
        <v>4414</v>
      </c>
      <c r="M9082" s="61"/>
      <c r="N9082" s="62"/>
      <c r="O9082" s="12"/>
    </row>
    <row r="9083" spans="1:83" ht="12.75" customHeight="1" x14ac:dyDescent="0.2">
      <c r="A9083" s="64" t="s">
        <v>14409</v>
      </c>
      <c r="B9083" s="9" t="s">
        <v>14410</v>
      </c>
      <c r="C9083" s="53" t="s">
        <v>4007</v>
      </c>
      <c r="D9083" s="44" t="s">
        <v>4410</v>
      </c>
      <c r="E9083" s="54"/>
      <c r="F9083" s="55"/>
      <c r="G9083" s="56">
        <v>229</v>
      </c>
      <c r="H9083" s="57">
        <f t="shared" si="282"/>
        <v>270.21999999999997</v>
      </c>
      <c r="I9083" s="58">
        <f t="shared" si="283"/>
        <v>0</v>
      </c>
      <c r="J9083" s="59"/>
      <c r="K9083" s="59" t="s">
        <v>4009</v>
      </c>
      <c r="L9083" s="60" t="s">
        <v>4029</v>
      </c>
      <c r="M9083" s="61"/>
      <c r="N9083" s="62"/>
      <c r="O9083" s="12"/>
    </row>
    <row r="9084" spans="1:83" ht="12.75" customHeight="1" x14ac:dyDescent="0.2">
      <c r="A9084" s="64" t="s">
        <v>14411</v>
      </c>
      <c r="B9084" s="9" t="s">
        <v>30</v>
      </c>
      <c r="C9084" s="53" t="s">
        <v>4007</v>
      </c>
      <c r="D9084" s="44" t="s">
        <v>4410</v>
      </c>
      <c r="E9084" s="54"/>
      <c r="F9084" s="55"/>
      <c r="G9084" s="56">
        <v>33</v>
      </c>
      <c r="H9084" s="57">
        <f t="shared" si="282"/>
        <v>38.94</v>
      </c>
      <c r="I9084" s="58">
        <f t="shared" si="283"/>
        <v>0</v>
      </c>
      <c r="J9084" s="59"/>
      <c r="K9084" s="59" t="s">
        <v>4009</v>
      </c>
      <c r="L9084" s="60" t="s">
        <v>4029</v>
      </c>
      <c r="M9084" s="61"/>
      <c r="N9084" s="62"/>
      <c r="O9084" s="12"/>
    </row>
    <row r="9085" spans="1:83" ht="12.75" customHeight="1" x14ac:dyDescent="0.2">
      <c r="A9085" s="64" t="s">
        <v>14412</v>
      </c>
      <c r="B9085" s="9" t="s">
        <v>5539</v>
      </c>
      <c r="C9085" s="53" t="s">
        <v>4007</v>
      </c>
      <c r="D9085" s="44" t="s">
        <v>4410</v>
      </c>
      <c r="E9085" s="54"/>
      <c r="F9085" s="55"/>
      <c r="G9085" s="56">
        <v>527</v>
      </c>
      <c r="H9085" s="57">
        <f t="shared" si="282"/>
        <v>621.86</v>
      </c>
      <c r="I9085" s="58">
        <f t="shared" si="283"/>
        <v>0</v>
      </c>
      <c r="J9085" s="59"/>
      <c r="K9085" s="59" t="s">
        <v>4009</v>
      </c>
      <c r="L9085" s="60" t="s">
        <v>4029</v>
      </c>
      <c r="M9085" s="61"/>
      <c r="N9085" s="62"/>
      <c r="O9085" s="12"/>
    </row>
    <row r="9086" spans="1:83" ht="12.75" customHeight="1" x14ac:dyDescent="0.2">
      <c r="A9086" s="64" t="s">
        <v>14413</v>
      </c>
      <c r="B9086" s="9" t="s">
        <v>5187</v>
      </c>
      <c r="C9086" s="53" t="s">
        <v>4007</v>
      </c>
      <c r="D9086" s="44" t="s">
        <v>4410</v>
      </c>
      <c r="E9086" s="54"/>
      <c r="F9086" s="55"/>
      <c r="G9086" s="56">
        <v>3428</v>
      </c>
      <c r="H9086" s="57">
        <f t="shared" si="282"/>
        <v>4045.04</v>
      </c>
      <c r="I9086" s="58">
        <f t="shared" si="283"/>
        <v>0</v>
      </c>
      <c r="J9086" s="59"/>
      <c r="K9086" s="59" t="s">
        <v>4009</v>
      </c>
      <c r="L9086" s="60" t="s">
        <v>4414</v>
      </c>
      <c r="M9086" s="61"/>
      <c r="N9086" s="62"/>
      <c r="O9086" s="12"/>
    </row>
    <row r="9087" spans="1:83" ht="12.75" customHeight="1" x14ac:dyDescent="0.2">
      <c r="A9087" s="64" t="s">
        <v>14414</v>
      </c>
      <c r="B9087" s="9" t="s">
        <v>5189</v>
      </c>
      <c r="C9087" s="53" t="s">
        <v>4007</v>
      </c>
      <c r="D9087" s="44" t="s">
        <v>4410</v>
      </c>
      <c r="E9087" s="54"/>
      <c r="F9087" s="55"/>
      <c r="G9087" s="56">
        <v>3428</v>
      </c>
      <c r="H9087" s="57">
        <f t="shared" si="282"/>
        <v>4045.04</v>
      </c>
      <c r="I9087" s="58">
        <f t="shared" si="283"/>
        <v>0</v>
      </c>
      <c r="J9087" s="59"/>
      <c r="K9087" s="59" t="s">
        <v>4009</v>
      </c>
      <c r="L9087" s="60" t="s">
        <v>4029</v>
      </c>
      <c r="M9087" s="61"/>
      <c r="N9087" s="62"/>
      <c r="O9087" s="12"/>
    </row>
    <row r="9088" spans="1:83" ht="12.75" customHeight="1" x14ac:dyDescent="0.2">
      <c r="A9088" s="64" t="s">
        <v>14415</v>
      </c>
      <c r="B9088" s="9" t="s">
        <v>5187</v>
      </c>
      <c r="C9088" s="53" t="s">
        <v>4007</v>
      </c>
      <c r="D9088" s="44" t="s">
        <v>4410</v>
      </c>
      <c r="E9088" s="54"/>
      <c r="F9088" s="55"/>
      <c r="G9088" s="56">
        <v>3428</v>
      </c>
      <c r="H9088" s="57">
        <f t="shared" si="282"/>
        <v>4045.04</v>
      </c>
      <c r="I9088" s="58">
        <f t="shared" si="283"/>
        <v>0</v>
      </c>
      <c r="J9088" s="59"/>
      <c r="K9088" s="59" t="s">
        <v>4009</v>
      </c>
      <c r="L9088" s="60" t="s">
        <v>4029</v>
      </c>
      <c r="M9088" s="61"/>
      <c r="N9088" s="62"/>
      <c r="O9088" s="12"/>
    </row>
    <row r="9089" spans="1:83" s="10" customFormat="1" ht="12.75" customHeight="1" x14ac:dyDescent="0.2">
      <c r="A9089" s="64" t="s">
        <v>14416</v>
      </c>
      <c r="B9089" s="9" t="s">
        <v>14417</v>
      </c>
      <c r="C9089" s="53" t="s">
        <v>4007</v>
      </c>
      <c r="D9089" s="44" t="s">
        <v>4410</v>
      </c>
      <c r="E9089" s="54"/>
      <c r="F9089" s="55"/>
      <c r="G9089" s="56">
        <v>3428</v>
      </c>
      <c r="H9089" s="57">
        <f t="shared" si="282"/>
        <v>4045.04</v>
      </c>
      <c r="I9089" s="58">
        <f t="shared" si="283"/>
        <v>0</v>
      </c>
      <c r="J9089" s="59"/>
      <c r="K9089" s="59" t="s">
        <v>4009</v>
      </c>
      <c r="L9089" s="60" t="s">
        <v>4029</v>
      </c>
      <c r="M9089" s="61"/>
      <c r="N9089" s="62"/>
      <c r="O9089" s="1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  <c r="AX9089" s="2"/>
      <c r="AY9089" s="2"/>
      <c r="AZ9089" s="2"/>
      <c r="BA9089" s="2"/>
      <c r="BB9089" s="2"/>
      <c r="BC9089" s="2"/>
      <c r="BD9089" s="2"/>
      <c r="BE9089" s="2"/>
      <c r="BF9089" s="2"/>
      <c r="BG9089" s="2"/>
      <c r="BH9089" s="2"/>
      <c r="BI9089" s="2"/>
      <c r="BJ9089" s="2"/>
      <c r="BK9089" s="2"/>
      <c r="BL9089" s="2"/>
      <c r="BM9089" s="2"/>
      <c r="BN9089" s="2"/>
      <c r="BO9089" s="2"/>
      <c r="BP9089" s="2"/>
      <c r="BQ9089" s="2"/>
      <c r="BR9089" s="2"/>
      <c r="BS9089" s="2"/>
      <c r="BT9089" s="2"/>
      <c r="BU9089" s="2"/>
      <c r="BV9089" s="2"/>
      <c r="BW9089" s="2"/>
      <c r="BX9089" s="2"/>
      <c r="BY9089" s="2"/>
      <c r="BZ9089" s="2"/>
      <c r="CA9089" s="2"/>
      <c r="CB9089" s="2"/>
      <c r="CC9089" s="2"/>
      <c r="CD9089" s="2"/>
      <c r="CE9089" s="2"/>
    </row>
    <row r="9090" spans="1:83" ht="12.75" customHeight="1" x14ac:dyDescent="0.2">
      <c r="A9090" s="64" t="s">
        <v>14418</v>
      </c>
      <c r="B9090" s="9" t="s">
        <v>5187</v>
      </c>
      <c r="C9090" s="53" t="s">
        <v>4007</v>
      </c>
      <c r="D9090" s="44" t="s">
        <v>4410</v>
      </c>
      <c r="E9090" s="54"/>
      <c r="F9090" s="55"/>
      <c r="G9090" s="56">
        <v>3428</v>
      </c>
      <c r="H9090" s="57">
        <f t="shared" si="282"/>
        <v>4045.04</v>
      </c>
      <c r="I9090" s="58">
        <f t="shared" si="283"/>
        <v>0</v>
      </c>
      <c r="J9090" s="59"/>
      <c r="K9090" s="59" t="s">
        <v>4009</v>
      </c>
      <c r="L9090" s="60" t="s">
        <v>4029</v>
      </c>
      <c r="M9090" s="61"/>
      <c r="N9090" s="62"/>
      <c r="O9090" s="12"/>
    </row>
    <row r="9091" spans="1:83" s="10" customFormat="1" ht="12.75" customHeight="1" x14ac:dyDescent="0.2">
      <c r="A9091" s="64" t="s">
        <v>14419</v>
      </c>
      <c r="B9091" s="9" t="s">
        <v>14420</v>
      </c>
      <c r="C9091" s="53" t="s">
        <v>4007</v>
      </c>
      <c r="D9091" s="44" t="s">
        <v>4410</v>
      </c>
      <c r="E9091" s="54"/>
      <c r="F9091" s="55"/>
      <c r="G9091" s="56">
        <v>558</v>
      </c>
      <c r="H9091" s="57">
        <f t="shared" si="282"/>
        <v>658.43999999999994</v>
      </c>
      <c r="I9091" s="58">
        <f t="shared" si="283"/>
        <v>0</v>
      </c>
      <c r="J9091" s="59"/>
      <c r="K9091" s="59" t="s">
        <v>4009</v>
      </c>
      <c r="L9091" s="60" t="s">
        <v>4414</v>
      </c>
      <c r="M9091" s="61"/>
      <c r="N9091" s="62"/>
      <c r="O9091" s="1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  <c r="AO9091" s="2"/>
      <c r="AP9091" s="2"/>
      <c r="AQ9091" s="2"/>
      <c r="AR9091" s="2"/>
      <c r="AS9091" s="2"/>
      <c r="AT9091" s="2"/>
      <c r="AU9091" s="2"/>
      <c r="AV9091" s="2"/>
      <c r="AW9091" s="2"/>
      <c r="AX9091" s="2"/>
      <c r="AY9091" s="2"/>
      <c r="AZ9091" s="2"/>
      <c r="BA9091" s="2"/>
      <c r="BB9091" s="2"/>
      <c r="BC9091" s="2"/>
      <c r="BD9091" s="2"/>
      <c r="BE9091" s="2"/>
      <c r="BF9091" s="2"/>
      <c r="BG9091" s="2"/>
      <c r="BH9091" s="2"/>
      <c r="BI9091" s="2"/>
      <c r="BJ9091" s="2"/>
      <c r="BK9091" s="2"/>
      <c r="BL9091" s="2"/>
      <c r="BM9091" s="2"/>
      <c r="BN9091" s="2"/>
      <c r="BO9091" s="2"/>
      <c r="BP9091" s="2"/>
      <c r="BQ9091" s="2"/>
      <c r="BR9091" s="2"/>
      <c r="BS9091" s="2"/>
      <c r="BT9091" s="2"/>
      <c r="BU9091" s="2"/>
      <c r="BV9091" s="2"/>
      <c r="BW9091" s="2"/>
      <c r="BX9091" s="2"/>
      <c r="BY9091" s="2"/>
      <c r="BZ9091" s="2"/>
      <c r="CA9091" s="2"/>
      <c r="CB9091" s="2"/>
      <c r="CC9091" s="2"/>
      <c r="CD9091" s="2"/>
      <c r="CE9091" s="2"/>
    </row>
    <row r="9092" spans="1:83" s="10" customFormat="1" ht="12.75" customHeight="1" x14ac:dyDescent="0.2">
      <c r="A9092" s="64" t="s">
        <v>14421</v>
      </c>
      <c r="B9092" s="9" t="s">
        <v>12</v>
      </c>
      <c r="C9092" s="53" t="s">
        <v>4007</v>
      </c>
      <c r="D9092" s="44" t="s">
        <v>4410</v>
      </c>
      <c r="E9092" s="54"/>
      <c r="F9092" s="55"/>
      <c r="G9092" s="56">
        <v>92</v>
      </c>
      <c r="H9092" s="57">
        <f t="shared" si="282"/>
        <v>108.55999999999999</v>
      </c>
      <c r="I9092" s="58">
        <f t="shared" si="283"/>
        <v>0</v>
      </c>
      <c r="J9092" s="59"/>
      <c r="K9092" s="59" t="s">
        <v>4009</v>
      </c>
      <c r="L9092" s="60" t="s">
        <v>4414</v>
      </c>
      <c r="M9092" s="61"/>
      <c r="N9092" s="62"/>
      <c r="O9092" s="1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  <c r="AX9092" s="2"/>
      <c r="AY9092" s="2"/>
      <c r="AZ9092" s="2"/>
      <c r="BA9092" s="2"/>
      <c r="BB9092" s="2"/>
      <c r="BC9092" s="2"/>
      <c r="BD9092" s="2"/>
      <c r="BE9092" s="2"/>
      <c r="BF9092" s="2"/>
      <c r="BG9092" s="2"/>
      <c r="BH9092" s="2"/>
      <c r="BI9092" s="2"/>
      <c r="BJ9092" s="2"/>
      <c r="BK9092" s="2"/>
      <c r="BL9092" s="2"/>
      <c r="BM9092" s="2"/>
      <c r="BN9092" s="2"/>
      <c r="BO9092" s="2"/>
      <c r="BP9092" s="2"/>
      <c r="BQ9092" s="2"/>
      <c r="BR9092" s="2"/>
      <c r="BS9092" s="2"/>
      <c r="BT9092" s="2"/>
      <c r="BU9092" s="2"/>
      <c r="BV9092" s="2"/>
      <c r="BW9092" s="2"/>
      <c r="BX9092" s="2"/>
      <c r="BY9092" s="2"/>
      <c r="BZ9092" s="2"/>
      <c r="CA9092" s="2"/>
      <c r="CB9092" s="2"/>
      <c r="CC9092" s="2"/>
      <c r="CD9092" s="2"/>
      <c r="CE9092" s="2"/>
    </row>
    <row r="9093" spans="1:83" s="10" customFormat="1" ht="12.75" customHeight="1" x14ac:dyDescent="0.2">
      <c r="A9093" s="64" t="s">
        <v>14422</v>
      </c>
      <c r="B9093" s="9" t="s">
        <v>5194</v>
      </c>
      <c r="C9093" s="53" t="s">
        <v>4007</v>
      </c>
      <c r="D9093" s="44" t="s">
        <v>4410</v>
      </c>
      <c r="E9093" s="54"/>
      <c r="F9093" s="55"/>
      <c r="G9093" s="56">
        <v>5355</v>
      </c>
      <c r="H9093" s="57">
        <f t="shared" si="282"/>
        <v>6318.9</v>
      </c>
      <c r="I9093" s="58">
        <f t="shared" si="283"/>
        <v>0</v>
      </c>
      <c r="J9093" s="59"/>
      <c r="K9093" s="59" t="s">
        <v>4009</v>
      </c>
      <c r="L9093" s="60" t="s">
        <v>4414</v>
      </c>
      <c r="M9093" s="61"/>
      <c r="N9093" s="62"/>
      <c r="O9093" s="1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  <c r="AX9093" s="2"/>
      <c r="AY9093" s="2"/>
      <c r="AZ9093" s="2"/>
      <c r="BA9093" s="2"/>
      <c r="BB9093" s="2"/>
      <c r="BC9093" s="2"/>
      <c r="BD9093" s="2"/>
      <c r="BE9093" s="2"/>
      <c r="BF9093" s="2"/>
      <c r="BG9093" s="2"/>
      <c r="BH9093" s="2"/>
      <c r="BI9093" s="2"/>
      <c r="BJ9093" s="2"/>
      <c r="BK9093" s="2"/>
      <c r="BL9093" s="2"/>
      <c r="BM9093" s="2"/>
      <c r="BN9093" s="2"/>
      <c r="BO9093" s="2"/>
      <c r="BP9093" s="2"/>
      <c r="BQ9093" s="2"/>
      <c r="BR9093" s="2"/>
      <c r="BS9093" s="2"/>
      <c r="BT9093" s="2"/>
      <c r="BU9093" s="2"/>
      <c r="BV9093" s="2"/>
      <c r="BW9093" s="2"/>
      <c r="BX9093" s="2"/>
      <c r="BY9093" s="2"/>
      <c r="BZ9093" s="2"/>
      <c r="CA9093" s="2"/>
      <c r="CB9093" s="2"/>
      <c r="CC9093" s="2"/>
      <c r="CD9093" s="2"/>
      <c r="CE9093" s="2"/>
    </row>
    <row r="9094" spans="1:83" s="10" customFormat="1" ht="12.75" customHeight="1" x14ac:dyDescent="0.2">
      <c r="A9094" s="64" t="s">
        <v>14423</v>
      </c>
      <c r="B9094" s="9" t="s">
        <v>5194</v>
      </c>
      <c r="C9094" s="53" t="s">
        <v>4007</v>
      </c>
      <c r="D9094" s="44" t="s">
        <v>4410</v>
      </c>
      <c r="E9094" s="54"/>
      <c r="F9094" s="55"/>
      <c r="G9094" s="56">
        <v>5408</v>
      </c>
      <c r="H9094" s="57">
        <f t="shared" si="282"/>
        <v>6381.44</v>
      </c>
      <c r="I9094" s="58">
        <f t="shared" si="283"/>
        <v>0</v>
      </c>
      <c r="J9094" s="59"/>
      <c r="K9094" s="59" t="s">
        <v>4009</v>
      </c>
      <c r="L9094" s="60" t="s">
        <v>4029</v>
      </c>
      <c r="M9094" s="61"/>
      <c r="N9094" s="62"/>
      <c r="O9094" s="1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  <c r="AO9094" s="2"/>
      <c r="AP9094" s="2"/>
      <c r="AQ9094" s="2"/>
      <c r="AR9094" s="2"/>
      <c r="AS9094" s="2"/>
      <c r="AT9094" s="2"/>
      <c r="AU9094" s="2"/>
      <c r="AV9094" s="2"/>
      <c r="AW9094" s="2"/>
      <c r="AX9094" s="2"/>
      <c r="AY9094" s="2"/>
      <c r="AZ9094" s="2"/>
      <c r="BA9094" s="2"/>
      <c r="BB9094" s="2"/>
      <c r="BC9094" s="2"/>
      <c r="BD9094" s="2"/>
      <c r="BE9094" s="2"/>
      <c r="BF9094" s="2"/>
      <c r="BG9094" s="2"/>
      <c r="BH9094" s="2"/>
      <c r="BI9094" s="2"/>
      <c r="BJ9094" s="2"/>
      <c r="BK9094" s="2"/>
      <c r="BL9094" s="2"/>
      <c r="BM9094" s="2"/>
      <c r="BN9094" s="2"/>
      <c r="BO9094" s="2"/>
      <c r="BP9094" s="2"/>
      <c r="BQ9094" s="2"/>
      <c r="BR9094" s="2"/>
      <c r="BS9094" s="2"/>
      <c r="BT9094" s="2"/>
      <c r="BU9094" s="2"/>
      <c r="BV9094" s="2"/>
      <c r="BW9094" s="2"/>
      <c r="BX9094" s="2"/>
      <c r="BY9094" s="2"/>
      <c r="BZ9094" s="2"/>
      <c r="CA9094" s="2"/>
      <c r="CB9094" s="2"/>
      <c r="CC9094" s="2"/>
      <c r="CD9094" s="2"/>
      <c r="CE9094" s="2"/>
    </row>
    <row r="9095" spans="1:83" s="10" customFormat="1" ht="12.75" customHeight="1" x14ac:dyDescent="0.2">
      <c r="A9095" s="64" t="s">
        <v>14424</v>
      </c>
      <c r="B9095" s="9" t="s">
        <v>14425</v>
      </c>
      <c r="C9095" s="53" t="s">
        <v>4007</v>
      </c>
      <c r="D9095" s="44" t="s">
        <v>4410</v>
      </c>
      <c r="E9095" s="54"/>
      <c r="F9095" s="55"/>
      <c r="G9095" s="56">
        <v>185</v>
      </c>
      <c r="H9095" s="57">
        <f t="shared" si="282"/>
        <v>218.29999999999998</v>
      </c>
      <c r="I9095" s="58">
        <f t="shared" si="283"/>
        <v>0</v>
      </c>
      <c r="J9095" s="59"/>
      <c r="K9095" s="59" t="s">
        <v>4009</v>
      </c>
      <c r="L9095" s="60" t="s">
        <v>4029</v>
      </c>
      <c r="M9095" s="61"/>
      <c r="N9095" s="62"/>
      <c r="O9095" s="1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  <c r="AO9095" s="2"/>
      <c r="AP9095" s="2"/>
      <c r="AQ9095" s="2"/>
      <c r="AR9095" s="2"/>
      <c r="AS9095" s="2"/>
      <c r="AT9095" s="2"/>
      <c r="AU9095" s="2"/>
      <c r="AV9095" s="2"/>
      <c r="AW9095" s="2"/>
      <c r="AX9095" s="2"/>
      <c r="AY9095" s="2"/>
      <c r="AZ9095" s="2"/>
      <c r="BA9095" s="2"/>
      <c r="BB9095" s="2"/>
      <c r="BC9095" s="2"/>
      <c r="BD9095" s="2"/>
      <c r="BE9095" s="2"/>
      <c r="BF9095" s="2"/>
      <c r="BG9095" s="2"/>
      <c r="BH9095" s="2"/>
      <c r="BI9095" s="2"/>
      <c r="BJ9095" s="2"/>
      <c r="BK9095" s="2"/>
      <c r="BL9095" s="2"/>
      <c r="BM9095" s="2"/>
      <c r="BN9095" s="2"/>
      <c r="BO9095" s="2"/>
      <c r="BP9095" s="2"/>
      <c r="BQ9095" s="2"/>
      <c r="BR9095" s="2"/>
      <c r="BS9095" s="2"/>
      <c r="BT9095" s="2"/>
      <c r="BU9095" s="2"/>
      <c r="BV9095" s="2"/>
      <c r="BW9095" s="2"/>
      <c r="BX9095" s="2"/>
      <c r="BY9095" s="2"/>
      <c r="BZ9095" s="2"/>
      <c r="CA9095" s="2"/>
      <c r="CB9095" s="2"/>
      <c r="CC9095" s="2"/>
      <c r="CD9095" s="2"/>
      <c r="CE9095" s="2"/>
    </row>
    <row r="9096" spans="1:83" s="10" customFormat="1" ht="12.75" customHeight="1" x14ac:dyDescent="0.2">
      <c r="A9096" s="64" t="s">
        <v>14426</v>
      </c>
      <c r="B9096" s="9" t="s">
        <v>14427</v>
      </c>
      <c r="C9096" s="53" t="s">
        <v>4007</v>
      </c>
      <c r="D9096" s="44" t="s">
        <v>4410</v>
      </c>
      <c r="E9096" s="54"/>
      <c r="F9096" s="55"/>
      <c r="G9096" s="56">
        <v>15765</v>
      </c>
      <c r="H9096" s="57">
        <f t="shared" ref="H9096:H9159" si="284">G9096*1.18</f>
        <v>18602.7</v>
      </c>
      <c r="I9096" s="58">
        <f t="shared" ref="I9096:I9159" si="285">H9096*F9096</f>
        <v>0</v>
      </c>
      <c r="J9096" s="59"/>
      <c r="K9096" s="59" t="s">
        <v>4009</v>
      </c>
      <c r="L9096" s="60" t="s">
        <v>4029</v>
      </c>
      <c r="M9096" s="61"/>
      <c r="N9096" s="62"/>
      <c r="O9096" s="1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  <c r="AO9096" s="2"/>
      <c r="AP9096" s="2"/>
      <c r="AQ9096" s="2"/>
      <c r="AR9096" s="2"/>
      <c r="AS9096" s="2"/>
      <c r="AT9096" s="2"/>
      <c r="AU9096" s="2"/>
      <c r="AV9096" s="2"/>
      <c r="AW9096" s="2"/>
      <c r="AX9096" s="2"/>
      <c r="AY9096" s="2"/>
      <c r="AZ9096" s="2"/>
      <c r="BA9096" s="2"/>
      <c r="BB9096" s="2"/>
      <c r="BC9096" s="2"/>
      <c r="BD9096" s="2"/>
      <c r="BE9096" s="2"/>
      <c r="BF9096" s="2"/>
      <c r="BG9096" s="2"/>
      <c r="BH9096" s="2"/>
      <c r="BI9096" s="2"/>
      <c r="BJ9096" s="2"/>
      <c r="BK9096" s="2"/>
      <c r="BL9096" s="2"/>
      <c r="BM9096" s="2"/>
      <c r="BN9096" s="2"/>
      <c r="BO9096" s="2"/>
      <c r="BP9096" s="2"/>
      <c r="BQ9096" s="2"/>
      <c r="BR9096" s="2"/>
      <c r="BS9096" s="2"/>
      <c r="BT9096" s="2"/>
      <c r="BU9096" s="2"/>
      <c r="BV9096" s="2"/>
      <c r="BW9096" s="2"/>
      <c r="BX9096" s="2"/>
      <c r="BY9096" s="2"/>
      <c r="BZ9096" s="2"/>
      <c r="CA9096" s="2"/>
      <c r="CB9096" s="2"/>
      <c r="CC9096" s="2"/>
      <c r="CD9096" s="2"/>
      <c r="CE9096" s="2"/>
    </row>
    <row r="9097" spans="1:83" s="10" customFormat="1" ht="12.75" customHeight="1" x14ac:dyDescent="0.2">
      <c r="A9097" s="64" t="s">
        <v>14428</v>
      </c>
      <c r="B9097" s="9" t="s">
        <v>346</v>
      </c>
      <c r="C9097" s="53" t="s">
        <v>4007</v>
      </c>
      <c r="D9097" s="44" t="s">
        <v>4410</v>
      </c>
      <c r="E9097" s="54"/>
      <c r="F9097" s="55"/>
      <c r="G9097" s="56">
        <v>4535</v>
      </c>
      <c r="H9097" s="57">
        <f t="shared" si="284"/>
        <v>5351.2999999999993</v>
      </c>
      <c r="I9097" s="58">
        <f t="shared" si="285"/>
        <v>0</v>
      </c>
      <c r="J9097" s="59"/>
      <c r="K9097" s="59" t="s">
        <v>4009</v>
      </c>
      <c r="L9097" s="60" t="s">
        <v>4029</v>
      </c>
      <c r="M9097" s="61"/>
      <c r="N9097" s="62"/>
      <c r="O9097" s="1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  <c r="AX9097" s="2"/>
      <c r="AY9097" s="2"/>
      <c r="AZ9097" s="2"/>
      <c r="BA9097" s="2"/>
      <c r="BB9097" s="2"/>
      <c r="BC9097" s="2"/>
      <c r="BD9097" s="2"/>
      <c r="BE9097" s="2"/>
      <c r="BF9097" s="2"/>
      <c r="BG9097" s="2"/>
      <c r="BH9097" s="2"/>
      <c r="BI9097" s="2"/>
      <c r="BJ9097" s="2"/>
      <c r="BK9097" s="2"/>
      <c r="BL9097" s="2"/>
      <c r="BM9097" s="2"/>
      <c r="BN9097" s="2"/>
      <c r="BO9097" s="2"/>
      <c r="BP9097" s="2"/>
      <c r="BQ9097" s="2"/>
      <c r="BR9097" s="2"/>
      <c r="BS9097" s="2"/>
      <c r="BT9097" s="2"/>
      <c r="BU9097" s="2"/>
      <c r="BV9097" s="2"/>
      <c r="BW9097" s="2"/>
      <c r="BX9097" s="2"/>
      <c r="BY9097" s="2"/>
      <c r="BZ9097" s="2"/>
      <c r="CA9097" s="2"/>
      <c r="CB9097" s="2"/>
      <c r="CC9097" s="2"/>
      <c r="CD9097" s="2"/>
      <c r="CE9097" s="2"/>
    </row>
    <row r="9098" spans="1:83" s="10" customFormat="1" ht="12.75" customHeight="1" x14ac:dyDescent="0.2">
      <c r="A9098" s="64" t="s">
        <v>14429</v>
      </c>
      <c r="B9098" s="9" t="s">
        <v>1112</v>
      </c>
      <c r="C9098" s="53" t="s">
        <v>4007</v>
      </c>
      <c r="D9098" s="44" t="s">
        <v>4410</v>
      </c>
      <c r="E9098" s="54"/>
      <c r="F9098" s="55"/>
      <c r="G9098" s="56">
        <v>3608</v>
      </c>
      <c r="H9098" s="57">
        <f t="shared" si="284"/>
        <v>4257.4399999999996</v>
      </c>
      <c r="I9098" s="58">
        <f t="shared" si="285"/>
        <v>0</v>
      </c>
      <c r="J9098" s="59"/>
      <c r="K9098" s="59" t="s">
        <v>4009</v>
      </c>
      <c r="L9098" s="60" t="s">
        <v>4029</v>
      </c>
      <c r="M9098" s="61"/>
      <c r="N9098" s="62"/>
      <c r="O9098" s="1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  <c r="AX9098" s="2"/>
      <c r="AY9098" s="2"/>
      <c r="AZ9098" s="2"/>
      <c r="BA9098" s="2"/>
      <c r="BB9098" s="2"/>
      <c r="BC9098" s="2"/>
      <c r="BD9098" s="2"/>
      <c r="BE9098" s="2"/>
      <c r="BF9098" s="2"/>
      <c r="BG9098" s="2"/>
      <c r="BH9098" s="2"/>
      <c r="BI9098" s="2"/>
      <c r="BJ9098" s="2"/>
      <c r="BK9098" s="2"/>
      <c r="BL9098" s="2"/>
      <c r="BM9098" s="2"/>
      <c r="BN9098" s="2"/>
      <c r="BO9098" s="2"/>
      <c r="BP9098" s="2"/>
      <c r="BQ9098" s="2"/>
      <c r="BR9098" s="2"/>
      <c r="BS9098" s="2"/>
      <c r="BT9098" s="2"/>
      <c r="BU9098" s="2"/>
      <c r="BV9098" s="2"/>
      <c r="BW9098" s="2"/>
      <c r="BX9098" s="2"/>
      <c r="BY9098" s="2"/>
      <c r="BZ9098" s="2"/>
      <c r="CA9098" s="2"/>
      <c r="CB9098" s="2"/>
      <c r="CC9098" s="2"/>
      <c r="CD9098" s="2"/>
      <c r="CE9098" s="2"/>
    </row>
    <row r="9099" spans="1:83" s="10" customFormat="1" ht="12.75" customHeight="1" x14ac:dyDescent="0.2">
      <c r="A9099" s="51" t="s">
        <v>14430</v>
      </c>
      <c r="B9099" s="9" t="s">
        <v>3</v>
      </c>
      <c r="C9099" s="53" t="s">
        <v>4007</v>
      </c>
      <c r="D9099" s="44" t="s">
        <v>4410</v>
      </c>
      <c r="E9099" s="54"/>
      <c r="F9099" s="55"/>
      <c r="G9099" s="56">
        <v>376</v>
      </c>
      <c r="H9099" s="57">
        <f t="shared" si="284"/>
        <v>443.67999999999995</v>
      </c>
      <c r="I9099" s="58">
        <f t="shared" si="285"/>
        <v>0</v>
      </c>
      <c r="J9099" s="59"/>
      <c r="K9099" s="59" t="s">
        <v>4009</v>
      </c>
      <c r="L9099" s="60" t="s">
        <v>4029</v>
      </c>
      <c r="M9099" s="61"/>
      <c r="N9099" s="62"/>
      <c r="O9099" s="1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  <c r="AX9099" s="2"/>
      <c r="AY9099" s="2"/>
      <c r="AZ9099" s="2"/>
      <c r="BA9099" s="2"/>
      <c r="BB9099" s="2"/>
      <c r="BC9099" s="2"/>
      <c r="BD9099" s="2"/>
      <c r="BE9099" s="2"/>
      <c r="BF9099" s="2"/>
      <c r="BG9099" s="2"/>
      <c r="BH9099" s="2"/>
      <c r="BI9099" s="2"/>
      <c r="BJ9099" s="2"/>
      <c r="BK9099" s="2"/>
      <c r="BL9099" s="2"/>
      <c r="BM9099" s="2"/>
      <c r="BN9099" s="2"/>
      <c r="BO9099" s="2"/>
      <c r="BP9099" s="2"/>
      <c r="BQ9099" s="2"/>
      <c r="BR9099" s="2"/>
      <c r="BS9099" s="2"/>
      <c r="BT9099" s="2"/>
      <c r="BU9099" s="2"/>
      <c r="BV9099" s="2"/>
      <c r="BW9099" s="2"/>
      <c r="BX9099" s="2"/>
      <c r="BY9099" s="2"/>
      <c r="BZ9099" s="2"/>
      <c r="CA9099" s="2"/>
      <c r="CB9099" s="2"/>
      <c r="CC9099" s="2"/>
      <c r="CD9099" s="2"/>
      <c r="CE9099" s="2"/>
    </row>
    <row r="9100" spans="1:83" s="10" customFormat="1" ht="12.75" customHeight="1" x14ac:dyDescent="0.2">
      <c r="A9100" s="51" t="s">
        <v>14431</v>
      </c>
      <c r="B9100" s="9" t="s">
        <v>6281</v>
      </c>
      <c r="C9100" s="53" t="s">
        <v>4007</v>
      </c>
      <c r="D9100" s="44" t="s">
        <v>4410</v>
      </c>
      <c r="E9100" s="54"/>
      <c r="F9100" s="55"/>
      <c r="G9100" s="56">
        <v>12454</v>
      </c>
      <c r="H9100" s="57">
        <f t="shared" si="284"/>
        <v>14695.72</v>
      </c>
      <c r="I9100" s="58">
        <f t="shared" si="285"/>
        <v>0</v>
      </c>
      <c r="J9100" s="59"/>
      <c r="K9100" s="59" t="s">
        <v>4009</v>
      </c>
      <c r="L9100" s="60" t="s">
        <v>4029</v>
      </c>
      <c r="M9100" s="61"/>
      <c r="N9100" s="6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/>
      <c r="AC9100" s="12"/>
      <c r="AD9100" s="12"/>
      <c r="AE9100" s="12"/>
      <c r="AF9100" s="12"/>
      <c r="AG9100" s="12"/>
      <c r="AH9100" s="12"/>
      <c r="AI9100" s="12"/>
      <c r="AJ9100" s="12"/>
      <c r="AK9100" s="12"/>
      <c r="AL9100" s="12"/>
      <c r="AM9100" s="12"/>
      <c r="AN9100" s="12"/>
      <c r="AO9100" s="12"/>
      <c r="AP9100" s="12"/>
      <c r="AQ9100" s="12"/>
      <c r="AR9100" s="12"/>
      <c r="AS9100" s="12"/>
      <c r="AT9100" s="12"/>
      <c r="AU9100" s="12"/>
      <c r="AV9100" s="12"/>
      <c r="AW9100" s="12"/>
      <c r="AX9100" s="12"/>
      <c r="AY9100" s="12"/>
      <c r="AZ9100" s="12"/>
      <c r="BA9100" s="12"/>
      <c r="BB9100" s="12"/>
      <c r="BC9100" s="12"/>
      <c r="BD9100" s="12"/>
      <c r="BE9100" s="12"/>
      <c r="BF9100" s="12"/>
      <c r="BG9100" s="12"/>
      <c r="BH9100" s="12"/>
      <c r="BI9100" s="12"/>
      <c r="BJ9100" s="12"/>
      <c r="BK9100" s="12"/>
      <c r="BL9100" s="12"/>
      <c r="BM9100" s="12"/>
      <c r="BN9100" s="12"/>
      <c r="BO9100" s="12"/>
      <c r="BP9100" s="12"/>
      <c r="BQ9100" s="12"/>
      <c r="BR9100" s="12"/>
      <c r="BS9100" s="12"/>
      <c r="BT9100" s="12"/>
      <c r="BU9100" s="12"/>
      <c r="BV9100" s="12"/>
      <c r="BW9100" s="12"/>
      <c r="BX9100" s="12"/>
      <c r="BY9100" s="12"/>
      <c r="BZ9100" s="12"/>
      <c r="CA9100" s="12"/>
      <c r="CB9100" s="12"/>
      <c r="CC9100" s="12"/>
      <c r="CD9100" s="12"/>
      <c r="CE9100" s="12"/>
    </row>
    <row r="9101" spans="1:83" s="10" customFormat="1" ht="12.75" customHeight="1" x14ac:dyDescent="0.2">
      <c r="A9101" s="51" t="s">
        <v>14432</v>
      </c>
      <c r="B9101" s="9" t="s">
        <v>77</v>
      </c>
      <c r="C9101" s="53" t="s">
        <v>4007</v>
      </c>
      <c r="D9101" s="44" t="s">
        <v>4410</v>
      </c>
      <c r="E9101" s="54"/>
      <c r="F9101" s="55"/>
      <c r="G9101" s="56">
        <v>139</v>
      </c>
      <c r="H9101" s="57">
        <f t="shared" si="284"/>
        <v>164.01999999999998</v>
      </c>
      <c r="I9101" s="58">
        <f t="shared" si="285"/>
        <v>0</v>
      </c>
      <c r="J9101" s="59"/>
      <c r="K9101" s="59" t="s">
        <v>4009</v>
      </c>
      <c r="L9101" s="60" t="s">
        <v>4029</v>
      </c>
      <c r="M9101" s="61"/>
      <c r="N9101" s="6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/>
      <c r="AC9101" s="12"/>
      <c r="AD9101" s="12"/>
      <c r="AE9101" s="12"/>
      <c r="AF9101" s="12"/>
      <c r="AG9101" s="12"/>
      <c r="AH9101" s="12"/>
      <c r="AI9101" s="12"/>
      <c r="AJ9101" s="12"/>
      <c r="AK9101" s="12"/>
      <c r="AL9101" s="12"/>
      <c r="AM9101" s="12"/>
      <c r="AN9101" s="12"/>
      <c r="AO9101" s="12"/>
      <c r="AP9101" s="12"/>
      <c r="AQ9101" s="12"/>
      <c r="AR9101" s="12"/>
      <c r="AS9101" s="12"/>
      <c r="AT9101" s="12"/>
      <c r="AU9101" s="12"/>
      <c r="AV9101" s="12"/>
      <c r="AW9101" s="12"/>
      <c r="AX9101" s="12"/>
      <c r="AY9101" s="12"/>
      <c r="AZ9101" s="12"/>
      <c r="BA9101" s="12"/>
      <c r="BB9101" s="12"/>
      <c r="BC9101" s="12"/>
      <c r="BD9101" s="12"/>
      <c r="BE9101" s="12"/>
      <c r="BF9101" s="12"/>
      <c r="BG9101" s="12"/>
      <c r="BH9101" s="12"/>
      <c r="BI9101" s="12"/>
      <c r="BJ9101" s="12"/>
      <c r="BK9101" s="12"/>
      <c r="BL9101" s="12"/>
      <c r="BM9101" s="12"/>
      <c r="BN9101" s="12"/>
      <c r="BO9101" s="12"/>
      <c r="BP9101" s="12"/>
      <c r="BQ9101" s="12"/>
      <c r="BR9101" s="12"/>
      <c r="BS9101" s="12"/>
      <c r="BT9101" s="12"/>
      <c r="BU9101" s="12"/>
      <c r="BV9101" s="12"/>
      <c r="BW9101" s="12"/>
      <c r="BX9101" s="12"/>
      <c r="BY9101" s="12"/>
      <c r="BZ9101" s="12"/>
      <c r="CA9101" s="12"/>
      <c r="CB9101" s="12"/>
      <c r="CC9101" s="12"/>
      <c r="CD9101" s="12"/>
      <c r="CE9101" s="12"/>
    </row>
    <row r="9102" spans="1:83" s="10" customFormat="1" ht="12.75" customHeight="1" x14ac:dyDescent="0.2">
      <c r="A9102" s="51" t="s">
        <v>14433</v>
      </c>
      <c r="B9102" s="9" t="s">
        <v>14434</v>
      </c>
      <c r="C9102" s="53" t="s">
        <v>4007</v>
      </c>
      <c r="D9102" s="44" t="s">
        <v>4410</v>
      </c>
      <c r="E9102" s="54"/>
      <c r="F9102" s="55"/>
      <c r="G9102" s="56">
        <v>5510</v>
      </c>
      <c r="H9102" s="57">
        <f t="shared" si="284"/>
        <v>6501.7999999999993</v>
      </c>
      <c r="I9102" s="58">
        <f t="shared" si="285"/>
        <v>0</v>
      </c>
      <c r="J9102" s="59"/>
      <c r="K9102" s="59" t="s">
        <v>4009</v>
      </c>
      <c r="L9102" s="60" t="s">
        <v>4029</v>
      </c>
      <c r="M9102" s="61"/>
      <c r="N9102" s="6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/>
      <c r="AC9102" s="12"/>
      <c r="AD9102" s="12"/>
      <c r="AE9102" s="12"/>
      <c r="AF9102" s="12"/>
      <c r="AG9102" s="12"/>
      <c r="AH9102" s="12"/>
      <c r="AI9102" s="12"/>
      <c r="AJ9102" s="12"/>
      <c r="AK9102" s="12"/>
      <c r="AL9102" s="12"/>
      <c r="AM9102" s="12"/>
      <c r="AN9102" s="12"/>
      <c r="AO9102" s="12"/>
      <c r="AP9102" s="12"/>
      <c r="AQ9102" s="12"/>
      <c r="AR9102" s="12"/>
      <c r="AS9102" s="12"/>
      <c r="AT9102" s="12"/>
      <c r="AU9102" s="12"/>
      <c r="AV9102" s="12"/>
      <c r="AW9102" s="12"/>
      <c r="AX9102" s="12"/>
      <c r="AY9102" s="12"/>
      <c r="AZ9102" s="12"/>
      <c r="BA9102" s="12"/>
      <c r="BB9102" s="12"/>
      <c r="BC9102" s="12"/>
      <c r="BD9102" s="12"/>
      <c r="BE9102" s="12"/>
      <c r="BF9102" s="12"/>
      <c r="BG9102" s="12"/>
      <c r="BH9102" s="12"/>
      <c r="BI9102" s="12"/>
      <c r="BJ9102" s="12"/>
      <c r="BK9102" s="12"/>
      <c r="BL9102" s="12"/>
      <c r="BM9102" s="12"/>
      <c r="BN9102" s="12"/>
      <c r="BO9102" s="12"/>
      <c r="BP9102" s="12"/>
      <c r="BQ9102" s="12"/>
      <c r="BR9102" s="12"/>
      <c r="BS9102" s="12"/>
      <c r="BT9102" s="12"/>
      <c r="BU9102" s="12"/>
      <c r="BV9102" s="12"/>
      <c r="BW9102" s="12"/>
      <c r="BX9102" s="12"/>
      <c r="BY9102" s="12"/>
      <c r="BZ9102" s="12"/>
      <c r="CA9102" s="12"/>
      <c r="CB9102" s="12"/>
      <c r="CC9102" s="12"/>
      <c r="CD9102" s="12"/>
      <c r="CE9102" s="12"/>
    </row>
    <row r="9103" spans="1:83" s="10" customFormat="1" ht="12.75" customHeight="1" x14ac:dyDescent="0.2">
      <c r="A9103" s="51" t="s">
        <v>14435</v>
      </c>
      <c r="B9103" s="9" t="s">
        <v>200</v>
      </c>
      <c r="C9103" s="53" t="s">
        <v>4007</v>
      </c>
      <c r="D9103" s="44" t="s">
        <v>4410</v>
      </c>
      <c r="E9103" s="54"/>
      <c r="F9103" s="55"/>
      <c r="G9103" s="56">
        <v>843</v>
      </c>
      <c r="H9103" s="57">
        <f t="shared" si="284"/>
        <v>994.7399999999999</v>
      </c>
      <c r="I9103" s="58">
        <f t="shared" si="285"/>
        <v>0</v>
      </c>
      <c r="J9103" s="59"/>
      <c r="K9103" s="59" t="s">
        <v>4009</v>
      </c>
      <c r="L9103" s="60" t="s">
        <v>4029</v>
      </c>
      <c r="M9103" s="61"/>
      <c r="N9103" s="6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/>
      <c r="AC9103" s="12"/>
      <c r="AD9103" s="12"/>
      <c r="AE9103" s="12"/>
      <c r="AF9103" s="12"/>
      <c r="AG9103" s="12"/>
      <c r="AH9103" s="12"/>
      <c r="AI9103" s="12"/>
      <c r="AJ9103" s="12"/>
      <c r="AK9103" s="12"/>
      <c r="AL9103" s="12"/>
      <c r="AM9103" s="12"/>
      <c r="AN9103" s="12"/>
      <c r="AO9103" s="12"/>
      <c r="AP9103" s="12"/>
      <c r="AQ9103" s="12"/>
      <c r="AR9103" s="12"/>
      <c r="AS9103" s="12"/>
      <c r="AT9103" s="12"/>
      <c r="AU9103" s="12"/>
      <c r="AV9103" s="12"/>
      <c r="AW9103" s="12"/>
      <c r="AX9103" s="12"/>
      <c r="AY9103" s="12"/>
      <c r="AZ9103" s="12"/>
      <c r="BA9103" s="12"/>
      <c r="BB9103" s="12"/>
      <c r="BC9103" s="12"/>
      <c r="BD9103" s="12"/>
      <c r="BE9103" s="12"/>
      <c r="BF9103" s="12"/>
      <c r="BG9103" s="12"/>
      <c r="BH9103" s="12"/>
      <c r="BI9103" s="12"/>
      <c r="BJ9103" s="12"/>
      <c r="BK9103" s="12"/>
      <c r="BL9103" s="12"/>
      <c r="BM9103" s="12"/>
      <c r="BN9103" s="12"/>
      <c r="BO9103" s="12"/>
      <c r="BP9103" s="12"/>
      <c r="BQ9103" s="12"/>
      <c r="BR9103" s="12"/>
      <c r="BS9103" s="12"/>
      <c r="BT9103" s="12"/>
      <c r="BU9103" s="12"/>
      <c r="BV9103" s="12"/>
      <c r="BW9103" s="12"/>
      <c r="BX9103" s="12"/>
      <c r="BY9103" s="12"/>
      <c r="BZ9103" s="12"/>
      <c r="CA9103" s="12"/>
      <c r="CB9103" s="12"/>
      <c r="CC9103" s="12"/>
      <c r="CD9103" s="12"/>
      <c r="CE9103" s="12"/>
    </row>
    <row r="9104" spans="1:83" s="10" customFormat="1" ht="12.75" customHeight="1" x14ac:dyDescent="0.2">
      <c r="A9104" s="51" t="s">
        <v>14436</v>
      </c>
      <c r="B9104" s="9" t="s">
        <v>3</v>
      </c>
      <c r="C9104" s="53" t="s">
        <v>4007</v>
      </c>
      <c r="D9104" s="44" t="s">
        <v>4410</v>
      </c>
      <c r="E9104" s="54"/>
      <c r="F9104" s="55"/>
      <c r="G9104" s="56">
        <v>98</v>
      </c>
      <c r="H9104" s="57">
        <f t="shared" si="284"/>
        <v>115.64</v>
      </c>
      <c r="I9104" s="58">
        <f t="shared" si="285"/>
        <v>0</v>
      </c>
      <c r="J9104" s="59"/>
      <c r="K9104" s="59" t="s">
        <v>4009</v>
      </c>
      <c r="L9104" s="60" t="s">
        <v>4029</v>
      </c>
      <c r="M9104" s="61"/>
      <c r="N9104" s="6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/>
      <c r="AC9104" s="12"/>
      <c r="AD9104" s="12"/>
      <c r="AE9104" s="12"/>
      <c r="AF9104" s="12"/>
      <c r="AG9104" s="12"/>
      <c r="AH9104" s="12"/>
      <c r="AI9104" s="12"/>
      <c r="AJ9104" s="12"/>
      <c r="AK9104" s="12"/>
      <c r="AL9104" s="12"/>
      <c r="AM9104" s="12"/>
      <c r="AN9104" s="12"/>
      <c r="AO9104" s="12"/>
      <c r="AP9104" s="12"/>
      <c r="AQ9104" s="12"/>
      <c r="AR9104" s="12"/>
      <c r="AS9104" s="12"/>
      <c r="AT9104" s="12"/>
      <c r="AU9104" s="12"/>
      <c r="AV9104" s="12"/>
      <c r="AW9104" s="12"/>
      <c r="AX9104" s="12"/>
      <c r="AY9104" s="12"/>
      <c r="AZ9104" s="12"/>
      <c r="BA9104" s="12"/>
      <c r="BB9104" s="12"/>
      <c r="BC9104" s="12"/>
      <c r="BD9104" s="12"/>
      <c r="BE9104" s="12"/>
      <c r="BF9104" s="12"/>
      <c r="BG9104" s="12"/>
      <c r="BH9104" s="12"/>
      <c r="BI9104" s="12"/>
      <c r="BJ9104" s="12"/>
      <c r="BK9104" s="12"/>
      <c r="BL9104" s="12"/>
      <c r="BM9104" s="12"/>
      <c r="BN9104" s="12"/>
      <c r="BO9104" s="12"/>
      <c r="BP9104" s="12"/>
      <c r="BQ9104" s="12"/>
      <c r="BR9104" s="12"/>
      <c r="BS9104" s="12"/>
      <c r="BT9104" s="12"/>
      <c r="BU9104" s="12"/>
      <c r="BV9104" s="12"/>
      <c r="BW9104" s="12"/>
      <c r="BX9104" s="12"/>
      <c r="BY9104" s="12"/>
      <c r="BZ9104" s="12"/>
      <c r="CA9104" s="12"/>
      <c r="CB9104" s="12"/>
      <c r="CC9104" s="12"/>
      <c r="CD9104" s="12"/>
      <c r="CE9104" s="12"/>
    </row>
    <row r="9105" spans="1:83" s="10" customFormat="1" ht="12.75" customHeight="1" x14ac:dyDescent="0.2">
      <c r="A9105" s="51" t="s">
        <v>14437</v>
      </c>
      <c r="B9105" s="9" t="s">
        <v>180</v>
      </c>
      <c r="C9105" s="53" t="s">
        <v>4007</v>
      </c>
      <c r="D9105" s="44" t="s">
        <v>4410</v>
      </c>
      <c r="E9105" s="54"/>
      <c r="F9105" s="55"/>
      <c r="G9105" s="56">
        <v>95</v>
      </c>
      <c r="H9105" s="57">
        <f t="shared" si="284"/>
        <v>112.1</v>
      </c>
      <c r="I9105" s="58">
        <f t="shared" si="285"/>
        <v>0</v>
      </c>
      <c r="J9105" s="59"/>
      <c r="K9105" s="59" t="s">
        <v>4009</v>
      </c>
      <c r="L9105" s="60" t="s">
        <v>4029</v>
      </c>
      <c r="M9105" s="61"/>
      <c r="N9105" s="6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/>
      <c r="AC9105" s="12"/>
      <c r="AD9105" s="12"/>
      <c r="AE9105" s="12"/>
      <c r="AF9105" s="12"/>
      <c r="AG9105" s="12"/>
      <c r="AH9105" s="12"/>
      <c r="AI9105" s="12"/>
      <c r="AJ9105" s="12"/>
      <c r="AK9105" s="12"/>
      <c r="AL9105" s="12"/>
      <c r="AM9105" s="12"/>
      <c r="AN9105" s="12"/>
      <c r="AO9105" s="12"/>
      <c r="AP9105" s="12"/>
      <c r="AQ9105" s="12"/>
      <c r="AR9105" s="12"/>
      <c r="AS9105" s="12"/>
      <c r="AT9105" s="12"/>
      <c r="AU9105" s="12"/>
      <c r="AV9105" s="12"/>
      <c r="AW9105" s="12"/>
      <c r="AX9105" s="12"/>
      <c r="AY9105" s="12"/>
      <c r="AZ9105" s="12"/>
      <c r="BA9105" s="12"/>
      <c r="BB9105" s="12"/>
      <c r="BC9105" s="12"/>
      <c r="BD9105" s="12"/>
      <c r="BE9105" s="12"/>
      <c r="BF9105" s="12"/>
      <c r="BG9105" s="12"/>
      <c r="BH9105" s="12"/>
      <c r="BI9105" s="12"/>
      <c r="BJ9105" s="12"/>
      <c r="BK9105" s="12"/>
      <c r="BL9105" s="12"/>
      <c r="BM9105" s="12"/>
      <c r="BN9105" s="12"/>
      <c r="BO9105" s="12"/>
      <c r="BP9105" s="12"/>
      <c r="BQ9105" s="12"/>
      <c r="BR9105" s="12"/>
      <c r="BS9105" s="12"/>
      <c r="BT9105" s="12"/>
      <c r="BU9105" s="12"/>
      <c r="BV9105" s="12"/>
      <c r="BW9105" s="12"/>
      <c r="BX9105" s="12"/>
      <c r="BY9105" s="12"/>
      <c r="BZ9105" s="12"/>
      <c r="CA9105" s="12"/>
      <c r="CB9105" s="12"/>
      <c r="CC9105" s="12"/>
      <c r="CD9105" s="12"/>
      <c r="CE9105" s="12"/>
    </row>
    <row r="9106" spans="1:83" s="10" customFormat="1" ht="12.75" customHeight="1" x14ac:dyDescent="0.2">
      <c r="A9106" s="51" t="s">
        <v>14438</v>
      </c>
      <c r="B9106" s="9" t="s">
        <v>14439</v>
      </c>
      <c r="C9106" s="53" t="s">
        <v>4007</v>
      </c>
      <c r="D9106" s="44" t="s">
        <v>4410</v>
      </c>
      <c r="E9106" s="54"/>
      <c r="F9106" s="55"/>
      <c r="G9106" s="56">
        <v>163</v>
      </c>
      <c r="H9106" s="57">
        <f t="shared" si="284"/>
        <v>192.34</v>
      </c>
      <c r="I9106" s="58">
        <f t="shared" si="285"/>
        <v>0</v>
      </c>
      <c r="J9106" s="59"/>
      <c r="K9106" s="59" t="s">
        <v>4009</v>
      </c>
      <c r="L9106" s="60" t="s">
        <v>4029</v>
      </c>
      <c r="M9106" s="61"/>
      <c r="N9106" s="6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/>
      <c r="AC9106" s="12"/>
      <c r="AD9106" s="12"/>
      <c r="AE9106" s="12"/>
      <c r="AF9106" s="12"/>
      <c r="AG9106" s="12"/>
      <c r="AH9106" s="12"/>
      <c r="AI9106" s="12"/>
      <c r="AJ9106" s="12"/>
      <c r="AK9106" s="12"/>
      <c r="AL9106" s="12"/>
      <c r="AM9106" s="12"/>
      <c r="AN9106" s="12"/>
      <c r="AO9106" s="12"/>
      <c r="AP9106" s="12"/>
      <c r="AQ9106" s="12"/>
      <c r="AR9106" s="12"/>
      <c r="AS9106" s="12"/>
      <c r="AT9106" s="12"/>
      <c r="AU9106" s="12"/>
      <c r="AV9106" s="12"/>
      <c r="AW9106" s="12"/>
      <c r="AX9106" s="12"/>
      <c r="AY9106" s="12"/>
      <c r="AZ9106" s="12"/>
      <c r="BA9106" s="12"/>
      <c r="BB9106" s="12"/>
      <c r="BC9106" s="12"/>
      <c r="BD9106" s="12"/>
      <c r="BE9106" s="12"/>
      <c r="BF9106" s="12"/>
      <c r="BG9106" s="12"/>
      <c r="BH9106" s="12"/>
      <c r="BI9106" s="12"/>
      <c r="BJ9106" s="12"/>
      <c r="BK9106" s="12"/>
      <c r="BL9106" s="12"/>
      <c r="BM9106" s="12"/>
      <c r="BN9106" s="12"/>
      <c r="BO9106" s="12"/>
      <c r="BP9106" s="12"/>
      <c r="BQ9106" s="12"/>
      <c r="BR9106" s="12"/>
      <c r="BS9106" s="12"/>
      <c r="BT9106" s="12"/>
      <c r="BU9106" s="12"/>
      <c r="BV9106" s="12"/>
      <c r="BW9106" s="12"/>
      <c r="BX9106" s="12"/>
      <c r="BY9106" s="12"/>
      <c r="BZ9106" s="12"/>
      <c r="CA9106" s="12"/>
      <c r="CB9106" s="12"/>
      <c r="CC9106" s="12"/>
      <c r="CD9106" s="12"/>
      <c r="CE9106" s="12"/>
    </row>
    <row r="9107" spans="1:83" s="10" customFormat="1" ht="12.75" customHeight="1" x14ac:dyDescent="0.2">
      <c r="A9107" s="51" t="s">
        <v>14440</v>
      </c>
      <c r="B9107" s="9" t="s">
        <v>61</v>
      </c>
      <c r="C9107" s="53" t="s">
        <v>4007</v>
      </c>
      <c r="D9107" s="44" t="s">
        <v>4410</v>
      </c>
      <c r="E9107" s="54"/>
      <c r="F9107" s="55"/>
      <c r="G9107" s="56">
        <v>156</v>
      </c>
      <c r="H9107" s="57">
        <f t="shared" si="284"/>
        <v>184.07999999999998</v>
      </c>
      <c r="I9107" s="58">
        <f t="shared" si="285"/>
        <v>0</v>
      </c>
      <c r="J9107" s="59"/>
      <c r="K9107" s="59" t="s">
        <v>4009</v>
      </c>
      <c r="L9107" s="60" t="s">
        <v>4029</v>
      </c>
      <c r="M9107" s="61"/>
      <c r="N9107" s="6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/>
      <c r="AC9107" s="12"/>
      <c r="AD9107" s="12"/>
      <c r="AE9107" s="12"/>
      <c r="AF9107" s="12"/>
      <c r="AG9107" s="12"/>
      <c r="AH9107" s="12"/>
      <c r="AI9107" s="12"/>
      <c r="AJ9107" s="12"/>
      <c r="AK9107" s="12"/>
      <c r="AL9107" s="12"/>
      <c r="AM9107" s="12"/>
      <c r="AN9107" s="12"/>
      <c r="AO9107" s="12"/>
      <c r="AP9107" s="12"/>
      <c r="AQ9107" s="12"/>
      <c r="AR9107" s="12"/>
      <c r="AS9107" s="12"/>
      <c r="AT9107" s="12"/>
      <c r="AU9107" s="12"/>
      <c r="AV9107" s="12"/>
      <c r="AW9107" s="12"/>
      <c r="AX9107" s="12"/>
      <c r="AY9107" s="12"/>
      <c r="AZ9107" s="12"/>
      <c r="BA9107" s="12"/>
      <c r="BB9107" s="12"/>
      <c r="BC9107" s="12"/>
      <c r="BD9107" s="12"/>
      <c r="BE9107" s="12"/>
      <c r="BF9107" s="12"/>
      <c r="BG9107" s="12"/>
      <c r="BH9107" s="12"/>
      <c r="BI9107" s="12"/>
      <c r="BJ9107" s="12"/>
      <c r="BK9107" s="12"/>
      <c r="BL9107" s="12"/>
      <c r="BM9107" s="12"/>
      <c r="BN9107" s="12"/>
      <c r="BO9107" s="12"/>
      <c r="BP9107" s="12"/>
      <c r="BQ9107" s="12"/>
      <c r="BR9107" s="12"/>
      <c r="BS9107" s="12"/>
      <c r="BT9107" s="12"/>
      <c r="BU9107" s="12"/>
      <c r="BV9107" s="12"/>
      <c r="BW9107" s="12"/>
      <c r="BX9107" s="12"/>
      <c r="BY9107" s="12"/>
      <c r="BZ9107" s="12"/>
      <c r="CA9107" s="12"/>
      <c r="CB9107" s="12"/>
      <c r="CC9107" s="12"/>
      <c r="CD9107" s="12"/>
      <c r="CE9107" s="12"/>
    </row>
    <row r="9108" spans="1:83" s="10" customFormat="1" ht="12.75" customHeight="1" x14ac:dyDescent="0.2">
      <c r="A9108" s="51" t="s">
        <v>14441</v>
      </c>
      <c r="B9108" s="9" t="s">
        <v>14442</v>
      </c>
      <c r="C9108" s="53" t="s">
        <v>4007</v>
      </c>
      <c r="D9108" s="44" t="s">
        <v>4410</v>
      </c>
      <c r="E9108" s="54"/>
      <c r="F9108" s="55"/>
      <c r="G9108" s="56">
        <v>417</v>
      </c>
      <c r="H9108" s="57">
        <f t="shared" si="284"/>
        <v>492.06</v>
      </c>
      <c r="I9108" s="58">
        <f t="shared" si="285"/>
        <v>0</v>
      </c>
      <c r="J9108" s="59"/>
      <c r="K9108" s="59" t="s">
        <v>4009</v>
      </c>
      <c r="L9108" s="60" t="s">
        <v>4414</v>
      </c>
      <c r="M9108" s="61"/>
      <c r="N9108" s="6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/>
      <c r="AC9108" s="12"/>
      <c r="AD9108" s="12"/>
      <c r="AE9108" s="12"/>
      <c r="AF9108" s="12"/>
      <c r="AG9108" s="12"/>
      <c r="AH9108" s="12"/>
      <c r="AI9108" s="12"/>
      <c r="AJ9108" s="12"/>
      <c r="AK9108" s="12"/>
      <c r="AL9108" s="12"/>
      <c r="AM9108" s="12"/>
      <c r="AN9108" s="12"/>
      <c r="AO9108" s="12"/>
      <c r="AP9108" s="12"/>
      <c r="AQ9108" s="12"/>
      <c r="AR9108" s="12"/>
      <c r="AS9108" s="12"/>
      <c r="AT9108" s="12"/>
      <c r="AU9108" s="12"/>
      <c r="AV9108" s="12"/>
      <c r="AW9108" s="12"/>
      <c r="AX9108" s="12"/>
      <c r="AY9108" s="12"/>
      <c r="AZ9108" s="12"/>
      <c r="BA9108" s="12"/>
      <c r="BB9108" s="12"/>
      <c r="BC9108" s="12"/>
      <c r="BD9108" s="12"/>
      <c r="BE9108" s="12"/>
      <c r="BF9108" s="12"/>
      <c r="BG9108" s="12"/>
      <c r="BH9108" s="12"/>
      <c r="BI9108" s="12"/>
      <c r="BJ9108" s="12"/>
      <c r="BK9108" s="12"/>
      <c r="BL9108" s="12"/>
      <c r="BM9108" s="12"/>
      <c r="BN9108" s="12"/>
      <c r="BO9108" s="12"/>
      <c r="BP9108" s="12"/>
      <c r="BQ9108" s="12"/>
      <c r="BR9108" s="12"/>
      <c r="BS9108" s="12"/>
      <c r="BT9108" s="12"/>
      <c r="BU9108" s="12"/>
      <c r="BV9108" s="12"/>
      <c r="BW9108" s="12"/>
      <c r="BX9108" s="12"/>
      <c r="BY9108" s="12"/>
      <c r="BZ9108" s="12"/>
      <c r="CA9108" s="12"/>
      <c r="CB9108" s="12"/>
      <c r="CC9108" s="12"/>
      <c r="CD9108" s="12"/>
      <c r="CE9108" s="12"/>
    </row>
    <row r="9109" spans="1:83" s="10" customFormat="1" ht="12.75" customHeight="1" x14ac:dyDescent="0.2">
      <c r="A9109" s="51" t="s">
        <v>14443</v>
      </c>
      <c r="B9109" s="9" t="s">
        <v>359</v>
      </c>
      <c r="C9109" s="53" t="s">
        <v>4007</v>
      </c>
      <c r="D9109" s="44" t="s">
        <v>4410</v>
      </c>
      <c r="E9109" s="54"/>
      <c r="F9109" s="55"/>
      <c r="G9109" s="56">
        <v>5949</v>
      </c>
      <c r="H9109" s="57">
        <f t="shared" si="284"/>
        <v>7019.82</v>
      </c>
      <c r="I9109" s="58">
        <f t="shared" si="285"/>
        <v>0</v>
      </c>
      <c r="J9109" s="59"/>
      <c r="K9109" s="59" t="s">
        <v>4009</v>
      </c>
      <c r="L9109" s="60" t="s">
        <v>4029</v>
      </c>
      <c r="M9109" s="61"/>
      <c r="N9109" s="6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/>
      <c r="AC9109" s="12"/>
      <c r="AD9109" s="12"/>
      <c r="AE9109" s="12"/>
      <c r="AF9109" s="12"/>
      <c r="AG9109" s="12"/>
      <c r="AH9109" s="12"/>
      <c r="AI9109" s="12"/>
      <c r="AJ9109" s="12"/>
      <c r="AK9109" s="12"/>
      <c r="AL9109" s="12"/>
      <c r="AM9109" s="12"/>
      <c r="AN9109" s="12"/>
      <c r="AO9109" s="12"/>
      <c r="AP9109" s="12"/>
      <c r="AQ9109" s="12"/>
      <c r="AR9109" s="12"/>
      <c r="AS9109" s="12"/>
      <c r="AT9109" s="12"/>
      <c r="AU9109" s="12"/>
      <c r="AV9109" s="12"/>
      <c r="AW9109" s="12"/>
      <c r="AX9109" s="12"/>
      <c r="AY9109" s="12"/>
      <c r="AZ9109" s="12"/>
      <c r="BA9109" s="12"/>
      <c r="BB9109" s="12"/>
      <c r="BC9109" s="12"/>
      <c r="BD9109" s="12"/>
      <c r="BE9109" s="12"/>
      <c r="BF9109" s="12"/>
      <c r="BG9109" s="12"/>
      <c r="BH9109" s="12"/>
      <c r="BI9109" s="12"/>
      <c r="BJ9109" s="12"/>
      <c r="BK9109" s="12"/>
      <c r="BL9109" s="12"/>
      <c r="BM9109" s="12"/>
      <c r="BN9109" s="12"/>
      <c r="BO9109" s="12"/>
      <c r="BP9109" s="12"/>
      <c r="BQ9109" s="12"/>
      <c r="BR9109" s="12"/>
      <c r="BS9109" s="12"/>
      <c r="BT9109" s="12"/>
      <c r="BU9109" s="12"/>
      <c r="BV9109" s="12"/>
      <c r="BW9109" s="12"/>
      <c r="BX9109" s="12"/>
      <c r="BY9109" s="12"/>
      <c r="BZ9109" s="12"/>
      <c r="CA9109" s="12"/>
      <c r="CB9109" s="12"/>
      <c r="CC9109" s="12"/>
      <c r="CD9109" s="12"/>
      <c r="CE9109" s="12"/>
    </row>
    <row r="9110" spans="1:83" s="14" customFormat="1" ht="12.75" customHeight="1" x14ac:dyDescent="0.2">
      <c r="A9110" s="51" t="s">
        <v>14444</v>
      </c>
      <c r="B9110" s="9" t="s">
        <v>77</v>
      </c>
      <c r="C9110" s="53" t="s">
        <v>4007</v>
      </c>
      <c r="D9110" s="44" t="s">
        <v>4410</v>
      </c>
      <c r="E9110" s="54"/>
      <c r="F9110" s="55"/>
      <c r="G9110" s="56">
        <v>627</v>
      </c>
      <c r="H9110" s="57">
        <f t="shared" si="284"/>
        <v>739.86</v>
      </c>
      <c r="I9110" s="58">
        <f t="shared" si="285"/>
        <v>0</v>
      </c>
      <c r="J9110" s="59"/>
      <c r="K9110" s="59" t="s">
        <v>4009</v>
      </c>
      <c r="L9110" s="60" t="s">
        <v>4029</v>
      </c>
      <c r="M9110" s="61"/>
      <c r="N9110" s="6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/>
      <c r="AC9110" s="12"/>
      <c r="AD9110" s="12"/>
      <c r="AE9110" s="12"/>
      <c r="AF9110" s="12"/>
      <c r="AG9110" s="12"/>
      <c r="AH9110" s="12"/>
      <c r="AI9110" s="12"/>
      <c r="AJ9110" s="12"/>
      <c r="AK9110" s="12"/>
      <c r="AL9110" s="12"/>
      <c r="AM9110" s="12"/>
      <c r="AN9110" s="12"/>
      <c r="AO9110" s="12"/>
      <c r="AP9110" s="12"/>
      <c r="AQ9110" s="12"/>
      <c r="AR9110" s="12"/>
      <c r="AS9110" s="12"/>
      <c r="AT9110" s="12"/>
      <c r="AU9110" s="12"/>
      <c r="AV9110" s="12"/>
      <c r="AW9110" s="12"/>
      <c r="AX9110" s="12"/>
      <c r="AY9110" s="12"/>
      <c r="AZ9110" s="12"/>
      <c r="BA9110" s="12"/>
      <c r="BB9110" s="12"/>
      <c r="BC9110" s="12"/>
      <c r="BD9110" s="12"/>
      <c r="BE9110" s="12"/>
      <c r="BF9110" s="12"/>
      <c r="BG9110" s="12"/>
      <c r="BH9110" s="12"/>
      <c r="BI9110" s="12"/>
      <c r="BJ9110" s="12"/>
      <c r="BK9110" s="12"/>
      <c r="BL9110" s="12"/>
      <c r="BM9110" s="12"/>
      <c r="BN9110" s="12"/>
      <c r="BO9110" s="12"/>
      <c r="BP9110" s="12"/>
      <c r="BQ9110" s="12"/>
      <c r="BR9110" s="12"/>
      <c r="BS9110" s="12"/>
      <c r="BT9110" s="12"/>
      <c r="BU9110" s="12"/>
      <c r="BV9110" s="12"/>
      <c r="BW9110" s="12"/>
      <c r="BX9110" s="12"/>
      <c r="BY9110" s="12"/>
      <c r="BZ9110" s="12"/>
      <c r="CA9110" s="12"/>
      <c r="CB9110" s="12"/>
      <c r="CC9110" s="12"/>
      <c r="CD9110" s="12"/>
      <c r="CE9110" s="12"/>
    </row>
    <row r="9111" spans="1:83" s="14" customFormat="1" ht="12.75" customHeight="1" x14ac:dyDescent="0.2">
      <c r="A9111" s="51" t="s">
        <v>14445</v>
      </c>
      <c r="B9111" s="9" t="s">
        <v>201</v>
      </c>
      <c r="C9111" s="53" t="s">
        <v>4007</v>
      </c>
      <c r="D9111" s="44" t="s">
        <v>4410</v>
      </c>
      <c r="E9111" s="54"/>
      <c r="F9111" s="55"/>
      <c r="G9111" s="56">
        <v>3295</v>
      </c>
      <c r="H9111" s="57">
        <f t="shared" si="284"/>
        <v>3888.1</v>
      </c>
      <c r="I9111" s="58">
        <f t="shared" si="285"/>
        <v>0</v>
      </c>
      <c r="J9111" s="59"/>
      <c r="K9111" s="59" t="s">
        <v>4009</v>
      </c>
      <c r="L9111" s="60" t="s">
        <v>4029</v>
      </c>
      <c r="M9111" s="61"/>
      <c r="N9111" s="6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/>
      <c r="AC9111" s="12"/>
      <c r="AD9111" s="12"/>
      <c r="AE9111" s="12"/>
      <c r="AF9111" s="12"/>
      <c r="AG9111" s="12"/>
      <c r="AH9111" s="12"/>
      <c r="AI9111" s="12"/>
      <c r="AJ9111" s="12"/>
      <c r="AK9111" s="12"/>
      <c r="AL9111" s="12"/>
      <c r="AM9111" s="12"/>
      <c r="AN9111" s="12"/>
      <c r="AO9111" s="12"/>
      <c r="AP9111" s="12"/>
      <c r="AQ9111" s="12"/>
      <c r="AR9111" s="12"/>
      <c r="AS9111" s="12"/>
      <c r="AT9111" s="12"/>
      <c r="AU9111" s="12"/>
      <c r="AV9111" s="12"/>
      <c r="AW9111" s="12"/>
      <c r="AX9111" s="12"/>
      <c r="AY9111" s="12"/>
      <c r="AZ9111" s="12"/>
      <c r="BA9111" s="12"/>
      <c r="BB9111" s="12"/>
      <c r="BC9111" s="12"/>
      <c r="BD9111" s="12"/>
      <c r="BE9111" s="12"/>
      <c r="BF9111" s="12"/>
      <c r="BG9111" s="12"/>
      <c r="BH9111" s="12"/>
      <c r="BI9111" s="12"/>
      <c r="BJ9111" s="12"/>
      <c r="BK9111" s="12"/>
      <c r="BL9111" s="12"/>
      <c r="BM9111" s="12"/>
      <c r="BN9111" s="12"/>
      <c r="BO9111" s="12"/>
      <c r="BP9111" s="12"/>
      <c r="BQ9111" s="12"/>
      <c r="BR9111" s="12"/>
      <c r="BS9111" s="12"/>
      <c r="BT9111" s="12"/>
      <c r="BU9111" s="12"/>
      <c r="BV9111" s="12"/>
      <c r="BW9111" s="12"/>
      <c r="BX9111" s="12"/>
      <c r="BY9111" s="12"/>
      <c r="BZ9111" s="12"/>
      <c r="CA9111" s="12"/>
      <c r="CB9111" s="12"/>
      <c r="CC9111" s="12"/>
      <c r="CD9111" s="12"/>
      <c r="CE9111" s="12"/>
    </row>
    <row r="9112" spans="1:83" s="11" customFormat="1" ht="12.75" customHeight="1" x14ac:dyDescent="0.2">
      <c r="A9112" s="51" t="s">
        <v>14446</v>
      </c>
      <c r="B9112" s="9" t="s">
        <v>201</v>
      </c>
      <c r="C9112" s="53" t="s">
        <v>4007</v>
      </c>
      <c r="D9112" s="44" t="s">
        <v>4410</v>
      </c>
      <c r="E9112" s="54"/>
      <c r="F9112" s="55"/>
      <c r="G9112" s="56">
        <v>1683</v>
      </c>
      <c r="H9112" s="57">
        <f t="shared" si="284"/>
        <v>1985.9399999999998</v>
      </c>
      <c r="I9112" s="58">
        <f t="shared" si="285"/>
        <v>0</v>
      </c>
      <c r="J9112" s="59"/>
      <c r="K9112" s="59" t="s">
        <v>4009</v>
      </c>
      <c r="L9112" s="60" t="s">
        <v>4029</v>
      </c>
      <c r="M9112" s="61"/>
      <c r="N9112" s="6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/>
      <c r="AC9112" s="12"/>
      <c r="AD9112" s="12"/>
      <c r="AE9112" s="12"/>
      <c r="AF9112" s="12"/>
      <c r="AG9112" s="12"/>
      <c r="AH9112" s="12"/>
      <c r="AI9112" s="12"/>
      <c r="AJ9112" s="12"/>
      <c r="AK9112" s="12"/>
      <c r="AL9112" s="12"/>
      <c r="AM9112" s="12"/>
      <c r="AN9112" s="12"/>
      <c r="AO9112" s="12"/>
      <c r="AP9112" s="12"/>
      <c r="AQ9112" s="12"/>
      <c r="AR9112" s="12"/>
      <c r="AS9112" s="12"/>
      <c r="AT9112" s="12"/>
      <c r="AU9112" s="12"/>
      <c r="AV9112" s="12"/>
      <c r="AW9112" s="12"/>
      <c r="AX9112" s="12"/>
      <c r="AY9112" s="12"/>
      <c r="AZ9112" s="12"/>
      <c r="BA9112" s="12"/>
      <c r="BB9112" s="12"/>
      <c r="BC9112" s="12"/>
      <c r="BD9112" s="12"/>
      <c r="BE9112" s="12"/>
      <c r="BF9112" s="12"/>
      <c r="BG9112" s="12"/>
      <c r="BH9112" s="12"/>
      <c r="BI9112" s="12"/>
      <c r="BJ9112" s="12"/>
      <c r="BK9112" s="12"/>
      <c r="BL9112" s="12"/>
      <c r="BM9112" s="12"/>
      <c r="BN9112" s="12"/>
      <c r="BO9112" s="12"/>
      <c r="BP9112" s="12"/>
      <c r="BQ9112" s="12"/>
      <c r="BR9112" s="12"/>
      <c r="BS9112" s="12"/>
      <c r="BT9112" s="12"/>
      <c r="BU9112" s="12"/>
      <c r="BV9112" s="12"/>
      <c r="BW9112" s="12"/>
      <c r="BX9112" s="12"/>
      <c r="BY9112" s="12"/>
      <c r="BZ9112" s="12"/>
      <c r="CA9112" s="12"/>
      <c r="CB9112" s="12"/>
      <c r="CC9112" s="12"/>
      <c r="CD9112" s="12"/>
      <c r="CE9112" s="12"/>
    </row>
    <row r="9113" spans="1:83" s="11" customFormat="1" ht="12.75" customHeight="1" x14ac:dyDescent="0.2">
      <c r="A9113" s="51" t="s">
        <v>14447</v>
      </c>
      <c r="B9113" s="9" t="s">
        <v>5235</v>
      </c>
      <c r="C9113" s="53" t="s">
        <v>4007</v>
      </c>
      <c r="D9113" s="44" t="s">
        <v>4410</v>
      </c>
      <c r="E9113" s="54"/>
      <c r="F9113" s="55"/>
      <c r="G9113" s="56">
        <v>427</v>
      </c>
      <c r="H9113" s="57">
        <f t="shared" si="284"/>
        <v>503.85999999999996</v>
      </c>
      <c r="I9113" s="58">
        <f t="shared" si="285"/>
        <v>0</v>
      </c>
      <c r="J9113" s="59"/>
      <c r="K9113" s="59" t="s">
        <v>4009</v>
      </c>
      <c r="L9113" s="60" t="s">
        <v>4414</v>
      </c>
      <c r="M9113" s="61"/>
      <c r="N9113" s="6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/>
      <c r="AC9113" s="12"/>
      <c r="AD9113" s="12"/>
      <c r="AE9113" s="12"/>
      <c r="AF9113" s="12"/>
      <c r="AG9113" s="12"/>
      <c r="AH9113" s="12"/>
      <c r="AI9113" s="12"/>
      <c r="AJ9113" s="12"/>
      <c r="AK9113" s="12"/>
      <c r="AL9113" s="12"/>
      <c r="AM9113" s="12"/>
      <c r="AN9113" s="12"/>
      <c r="AO9113" s="12"/>
      <c r="AP9113" s="12"/>
      <c r="AQ9113" s="12"/>
      <c r="AR9113" s="12"/>
      <c r="AS9113" s="12"/>
      <c r="AT9113" s="12"/>
      <c r="AU9113" s="12"/>
      <c r="AV9113" s="12"/>
      <c r="AW9113" s="12"/>
      <c r="AX9113" s="12"/>
      <c r="AY9113" s="12"/>
      <c r="AZ9113" s="12"/>
      <c r="BA9113" s="12"/>
      <c r="BB9113" s="12"/>
      <c r="BC9113" s="12"/>
      <c r="BD9113" s="12"/>
      <c r="BE9113" s="12"/>
      <c r="BF9113" s="12"/>
      <c r="BG9113" s="12"/>
      <c r="BH9113" s="12"/>
      <c r="BI9113" s="12"/>
      <c r="BJ9113" s="12"/>
      <c r="BK9113" s="12"/>
      <c r="BL9113" s="12"/>
      <c r="BM9113" s="12"/>
      <c r="BN9113" s="12"/>
      <c r="BO9113" s="12"/>
      <c r="BP9113" s="12"/>
      <c r="BQ9113" s="12"/>
      <c r="BR9113" s="12"/>
      <c r="BS9113" s="12"/>
      <c r="BT9113" s="12"/>
      <c r="BU9113" s="12"/>
      <c r="BV9113" s="12"/>
      <c r="BW9113" s="12"/>
      <c r="BX9113" s="12"/>
      <c r="BY9113" s="12"/>
      <c r="BZ9113" s="12"/>
      <c r="CA9113" s="12"/>
      <c r="CB9113" s="12"/>
      <c r="CC9113" s="12"/>
      <c r="CD9113" s="12"/>
      <c r="CE9113" s="12"/>
    </row>
    <row r="9114" spans="1:83" s="11" customFormat="1" ht="12.75" customHeight="1" x14ac:dyDescent="0.2">
      <c r="A9114" s="78" t="s">
        <v>14448</v>
      </c>
      <c r="B9114" s="9" t="s">
        <v>14449</v>
      </c>
      <c r="C9114" s="53" t="s">
        <v>4007</v>
      </c>
      <c r="D9114" s="44" t="s">
        <v>4410</v>
      </c>
      <c r="E9114" s="54"/>
      <c r="F9114" s="55"/>
      <c r="G9114" s="56">
        <v>100</v>
      </c>
      <c r="H9114" s="57">
        <f t="shared" si="284"/>
        <v>118</v>
      </c>
      <c r="I9114" s="58">
        <f t="shared" si="285"/>
        <v>0</v>
      </c>
      <c r="J9114" s="59"/>
      <c r="K9114" s="59" t="s">
        <v>4009</v>
      </c>
      <c r="L9114" s="60" t="s">
        <v>4414</v>
      </c>
      <c r="M9114" s="61"/>
      <c r="N9114" s="6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/>
      <c r="AC9114" s="12"/>
      <c r="AD9114" s="12"/>
      <c r="AE9114" s="12"/>
      <c r="AF9114" s="12"/>
      <c r="AG9114" s="12"/>
      <c r="AH9114" s="12"/>
      <c r="AI9114" s="12"/>
      <c r="AJ9114" s="12"/>
      <c r="AK9114" s="12"/>
      <c r="AL9114" s="12"/>
      <c r="AM9114" s="12"/>
      <c r="AN9114" s="12"/>
      <c r="AO9114" s="12"/>
      <c r="AP9114" s="12"/>
      <c r="AQ9114" s="12"/>
      <c r="AR9114" s="12"/>
      <c r="AS9114" s="12"/>
      <c r="AT9114" s="12"/>
      <c r="AU9114" s="12"/>
      <c r="AV9114" s="12"/>
      <c r="AW9114" s="12"/>
      <c r="AX9114" s="12"/>
      <c r="AY9114" s="12"/>
      <c r="AZ9114" s="12"/>
      <c r="BA9114" s="12"/>
      <c r="BB9114" s="12"/>
      <c r="BC9114" s="12"/>
      <c r="BD9114" s="12"/>
      <c r="BE9114" s="12"/>
      <c r="BF9114" s="12"/>
      <c r="BG9114" s="12"/>
      <c r="BH9114" s="12"/>
      <c r="BI9114" s="12"/>
      <c r="BJ9114" s="12"/>
      <c r="BK9114" s="12"/>
      <c r="BL9114" s="12"/>
      <c r="BM9114" s="12"/>
      <c r="BN9114" s="12"/>
      <c r="BO9114" s="12"/>
      <c r="BP9114" s="12"/>
      <c r="BQ9114" s="12"/>
      <c r="BR9114" s="12"/>
      <c r="BS9114" s="12"/>
      <c r="BT9114" s="12"/>
      <c r="BU9114" s="12"/>
      <c r="BV9114" s="12"/>
      <c r="BW9114" s="12"/>
      <c r="BX9114" s="12"/>
      <c r="BY9114" s="12"/>
      <c r="BZ9114" s="12"/>
      <c r="CA9114" s="12"/>
      <c r="CB9114" s="12"/>
      <c r="CC9114" s="12"/>
      <c r="CD9114" s="12"/>
      <c r="CE9114" s="12"/>
    </row>
    <row r="9115" spans="1:83" s="11" customFormat="1" ht="12.75" customHeight="1" x14ac:dyDescent="0.2">
      <c r="A9115" s="51" t="s">
        <v>14450</v>
      </c>
      <c r="B9115" s="9" t="s">
        <v>14451</v>
      </c>
      <c r="C9115" s="53" t="s">
        <v>4007</v>
      </c>
      <c r="D9115" s="44" t="s">
        <v>4410</v>
      </c>
      <c r="E9115" s="54"/>
      <c r="F9115" s="55"/>
      <c r="G9115" s="56">
        <v>27</v>
      </c>
      <c r="H9115" s="57">
        <f t="shared" si="284"/>
        <v>31.86</v>
      </c>
      <c r="I9115" s="58">
        <f t="shared" si="285"/>
        <v>0</v>
      </c>
      <c r="J9115" s="59"/>
      <c r="K9115" s="59" t="s">
        <v>4009</v>
      </c>
      <c r="L9115" s="60" t="s">
        <v>4029</v>
      </c>
      <c r="M9115" s="61"/>
      <c r="N9115" s="6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/>
      <c r="AC9115" s="12"/>
      <c r="AD9115" s="12"/>
      <c r="AE9115" s="12"/>
      <c r="AF9115" s="12"/>
      <c r="AG9115" s="12"/>
      <c r="AH9115" s="12"/>
      <c r="AI9115" s="12"/>
      <c r="AJ9115" s="12"/>
      <c r="AK9115" s="12"/>
      <c r="AL9115" s="12"/>
      <c r="AM9115" s="12"/>
      <c r="AN9115" s="12"/>
      <c r="AO9115" s="12"/>
      <c r="AP9115" s="12"/>
      <c r="AQ9115" s="12"/>
      <c r="AR9115" s="12"/>
      <c r="AS9115" s="12"/>
      <c r="AT9115" s="12"/>
      <c r="AU9115" s="12"/>
      <c r="AV9115" s="12"/>
      <c r="AW9115" s="12"/>
      <c r="AX9115" s="12"/>
      <c r="AY9115" s="12"/>
      <c r="AZ9115" s="12"/>
      <c r="BA9115" s="12"/>
      <c r="BB9115" s="12"/>
      <c r="BC9115" s="12"/>
      <c r="BD9115" s="12"/>
      <c r="BE9115" s="12"/>
      <c r="BF9115" s="12"/>
      <c r="BG9115" s="12"/>
      <c r="BH9115" s="12"/>
      <c r="BI9115" s="12"/>
      <c r="BJ9115" s="12"/>
      <c r="BK9115" s="12"/>
      <c r="BL9115" s="12"/>
      <c r="BM9115" s="12"/>
      <c r="BN9115" s="12"/>
      <c r="BO9115" s="12"/>
      <c r="BP9115" s="12"/>
      <c r="BQ9115" s="12"/>
      <c r="BR9115" s="12"/>
      <c r="BS9115" s="12"/>
      <c r="BT9115" s="12"/>
      <c r="BU9115" s="12"/>
      <c r="BV9115" s="12"/>
      <c r="BW9115" s="12"/>
      <c r="BX9115" s="12"/>
      <c r="BY9115" s="12"/>
      <c r="BZ9115" s="12"/>
      <c r="CA9115" s="12"/>
      <c r="CB9115" s="12"/>
      <c r="CC9115" s="12"/>
      <c r="CD9115" s="12"/>
      <c r="CE9115" s="12"/>
    </row>
    <row r="9116" spans="1:83" s="11" customFormat="1" ht="12.75" customHeight="1" x14ac:dyDescent="0.2">
      <c r="A9116" s="51" t="s">
        <v>14452</v>
      </c>
      <c r="B9116" s="9" t="s">
        <v>844</v>
      </c>
      <c r="C9116" s="53" t="s">
        <v>4007</v>
      </c>
      <c r="D9116" s="44" t="s">
        <v>4410</v>
      </c>
      <c r="E9116" s="54"/>
      <c r="F9116" s="55"/>
      <c r="G9116" s="56">
        <v>464</v>
      </c>
      <c r="H9116" s="57">
        <f t="shared" si="284"/>
        <v>547.52</v>
      </c>
      <c r="I9116" s="58">
        <f t="shared" si="285"/>
        <v>0</v>
      </c>
      <c r="J9116" s="59"/>
      <c r="K9116" s="59" t="s">
        <v>4009</v>
      </c>
      <c r="L9116" s="60" t="s">
        <v>4029</v>
      </c>
      <c r="M9116" s="61"/>
      <c r="N9116" s="6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/>
      <c r="AC9116" s="12"/>
      <c r="AD9116" s="12"/>
      <c r="AE9116" s="12"/>
      <c r="AF9116" s="12"/>
      <c r="AG9116" s="12"/>
      <c r="AH9116" s="12"/>
      <c r="AI9116" s="12"/>
      <c r="AJ9116" s="12"/>
      <c r="AK9116" s="12"/>
      <c r="AL9116" s="12"/>
      <c r="AM9116" s="12"/>
      <c r="AN9116" s="12"/>
      <c r="AO9116" s="12"/>
      <c r="AP9116" s="12"/>
      <c r="AQ9116" s="12"/>
      <c r="AR9116" s="12"/>
      <c r="AS9116" s="12"/>
      <c r="AT9116" s="12"/>
      <c r="AU9116" s="12"/>
      <c r="AV9116" s="12"/>
      <c r="AW9116" s="12"/>
      <c r="AX9116" s="12"/>
      <c r="AY9116" s="12"/>
      <c r="AZ9116" s="12"/>
      <c r="BA9116" s="12"/>
      <c r="BB9116" s="12"/>
      <c r="BC9116" s="12"/>
      <c r="BD9116" s="12"/>
      <c r="BE9116" s="12"/>
      <c r="BF9116" s="12"/>
      <c r="BG9116" s="12"/>
      <c r="BH9116" s="12"/>
      <c r="BI9116" s="12"/>
      <c r="BJ9116" s="12"/>
      <c r="BK9116" s="12"/>
      <c r="BL9116" s="12"/>
      <c r="BM9116" s="12"/>
      <c r="BN9116" s="12"/>
      <c r="BO9116" s="12"/>
      <c r="BP9116" s="12"/>
      <c r="BQ9116" s="12"/>
      <c r="BR9116" s="12"/>
      <c r="BS9116" s="12"/>
      <c r="BT9116" s="12"/>
      <c r="BU9116" s="12"/>
      <c r="BV9116" s="12"/>
      <c r="BW9116" s="12"/>
      <c r="BX9116" s="12"/>
      <c r="BY9116" s="12"/>
      <c r="BZ9116" s="12"/>
      <c r="CA9116" s="12"/>
      <c r="CB9116" s="12"/>
      <c r="CC9116" s="12"/>
      <c r="CD9116" s="12"/>
      <c r="CE9116" s="12"/>
    </row>
    <row r="9117" spans="1:83" s="11" customFormat="1" ht="12.75" customHeight="1" x14ac:dyDescent="0.2">
      <c r="A9117" s="51" t="s">
        <v>14453</v>
      </c>
      <c r="B9117" s="9" t="s">
        <v>659</v>
      </c>
      <c r="C9117" s="53" t="s">
        <v>4007</v>
      </c>
      <c r="D9117" s="44" t="s">
        <v>4410</v>
      </c>
      <c r="E9117" s="54"/>
      <c r="F9117" s="55"/>
      <c r="G9117" s="56">
        <v>690</v>
      </c>
      <c r="H9117" s="57">
        <f t="shared" si="284"/>
        <v>814.19999999999993</v>
      </c>
      <c r="I9117" s="58">
        <f t="shared" si="285"/>
        <v>0</v>
      </c>
      <c r="J9117" s="59"/>
      <c r="K9117" s="59" t="s">
        <v>4009</v>
      </c>
      <c r="L9117" s="60" t="s">
        <v>4414</v>
      </c>
      <c r="M9117" s="61"/>
      <c r="N9117" s="6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/>
      <c r="AC9117" s="12"/>
      <c r="AD9117" s="12"/>
      <c r="AE9117" s="12"/>
      <c r="AF9117" s="12"/>
      <c r="AG9117" s="12"/>
      <c r="AH9117" s="12"/>
      <c r="AI9117" s="12"/>
      <c r="AJ9117" s="12"/>
      <c r="AK9117" s="12"/>
      <c r="AL9117" s="12"/>
      <c r="AM9117" s="12"/>
      <c r="AN9117" s="12"/>
      <c r="AO9117" s="12"/>
      <c r="AP9117" s="12"/>
      <c r="AQ9117" s="12"/>
      <c r="AR9117" s="12"/>
      <c r="AS9117" s="12"/>
      <c r="AT9117" s="12"/>
      <c r="AU9117" s="12"/>
      <c r="AV9117" s="12"/>
      <c r="AW9117" s="12"/>
      <c r="AX9117" s="12"/>
      <c r="AY9117" s="12"/>
      <c r="AZ9117" s="12"/>
      <c r="BA9117" s="12"/>
      <c r="BB9117" s="12"/>
      <c r="BC9117" s="12"/>
      <c r="BD9117" s="12"/>
      <c r="BE9117" s="12"/>
      <c r="BF9117" s="12"/>
      <c r="BG9117" s="12"/>
      <c r="BH9117" s="12"/>
      <c r="BI9117" s="12"/>
      <c r="BJ9117" s="12"/>
      <c r="BK9117" s="12"/>
      <c r="BL9117" s="12"/>
      <c r="BM9117" s="12"/>
      <c r="BN9117" s="12"/>
      <c r="BO9117" s="12"/>
      <c r="BP9117" s="12"/>
      <c r="BQ9117" s="12"/>
      <c r="BR9117" s="12"/>
      <c r="BS9117" s="12"/>
      <c r="BT9117" s="12"/>
      <c r="BU9117" s="12"/>
      <c r="BV9117" s="12"/>
      <c r="BW9117" s="12"/>
      <c r="BX9117" s="12"/>
      <c r="BY9117" s="12"/>
      <c r="BZ9117" s="12"/>
      <c r="CA9117" s="12"/>
      <c r="CB9117" s="12"/>
      <c r="CC9117" s="12"/>
      <c r="CD9117" s="12"/>
      <c r="CE9117" s="12"/>
    </row>
    <row r="9118" spans="1:83" s="11" customFormat="1" ht="12.75" customHeight="1" x14ac:dyDescent="0.2">
      <c r="A9118" s="51" t="s">
        <v>14454</v>
      </c>
      <c r="B9118" s="9" t="s">
        <v>14455</v>
      </c>
      <c r="C9118" s="53" t="s">
        <v>4007</v>
      </c>
      <c r="D9118" s="44" t="s">
        <v>4410</v>
      </c>
      <c r="E9118" s="54"/>
      <c r="F9118" s="55"/>
      <c r="G9118" s="56">
        <v>70</v>
      </c>
      <c r="H9118" s="57">
        <f t="shared" si="284"/>
        <v>82.6</v>
      </c>
      <c r="I9118" s="58">
        <f t="shared" si="285"/>
        <v>0</v>
      </c>
      <c r="J9118" s="59"/>
      <c r="K9118" s="59" t="s">
        <v>4009</v>
      </c>
      <c r="L9118" s="60" t="s">
        <v>4029</v>
      </c>
      <c r="M9118" s="61"/>
      <c r="N9118" s="6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/>
      <c r="AC9118" s="12"/>
      <c r="AD9118" s="12"/>
      <c r="AE9118" s="12"/>
      <c r="AF9118" s="12"/>
      <c r="AG9118" s="12"/>
      <c r="AH9118" s="12"/>
      <c r="AI9118" s="12"/>
      <c r="AJ9118" s="12"/>
      <c r="AK9118" s="12"/>
      <c r="AL9118" s="12"/>
      <c r="AM9118" s="12"/>
      <c r="AN9118" s="12"/>
      <c r="AO9118" s="12"/>
      <c r="AP9118" s="12"/>
      <c r="AQ9118" s="12"/>
      <c r="AR9118" s="12"/>
      <c r="AS9118" s="12"/>
      <c r="AT9118" s="12"/>
      <c r="AU9118" s="12"/>
      <c r="AV9118" s="12"/>
      <c r="AW9118" s="12"/>
      <c r="AX9118" s="12"/>
      <c r="AY9118" s="12"/>
      <c r="AZ9118" s="12"/>
      <c r="BA9118" s="12"/>
      <c r="BB9118" s="12"/>
      <c r="BC9118" s="12"/>
      <c r="BD9118" s="12"/>
      <c r="BE9118" s="12"/>
      <c r="BF9118" s="12"/>
      <c r="BG9118" s="12"/>
      <c r="BH9118" s="12"/>
      <c r="BI9118" s="12"/>
      <c r="BJ9118" s="12"/>
      <c r="BK9118" s="12"/>
      <c r="BL9118" s="12"/>
      <c r="BM9118" s="12"/>
      <c r="BN9118" s="12"/>
      <c r="BO9118" s="12"/>
      <c r="BP9118" s="12"/>
      <c r="BQ9118" s="12"/>
      <c r="BR9118" s="12"/>
      <c r="BS9118" s="12"/>
      <c r="BT9118" s="12"/>
      <c r="BU9118" s="12"/>
      <c r="BV9118" s="12"/>
      <c r="BW9118" s="12"/>
      <c r="BX9118" s="12"/>
      <c r="BY9118" s="12"/>
      <c r="BZ9118" s="12"/>
      <c r="CA9118" s="12"/>
      <c r="CB9118" s="12"/>
      <c r="CC9118" s="12"/>
      <c r="CD9118" s="12"/>
      <c r="CE9118" s="12"/>
    </row>
    <row r="9119" spans="1:83" s="11" customFormat="1" ht="12.75" customHeight="1" x14ac:dyDescent="0.2">
      <c r="A9119" s="51" t="s">
        <v>14456</v>
      </c>
      <c r="B9119" s="9" t="s">
        <v>14457</v>
      </c>
      <c r="C9119" s="53" t="s">
        <v>4007</v>
      </c>
      <c r="D9119" s="44" t="s">
        <v>4410</v>
      </c>
      <c r="E9119" s="54"/>
      <c r="F9119" s="55"/>
      <c r="G9119" s="56">
        <v>108</v>
      </c>
      <c r="H9119" s="57">
        <f t="shared" si="284"/>
        <v>127.44</v>
      </c>
      <c r="I9119" s="58">
        <f t="shared" si="285"/>
        <v>0</v>
      </c>
      <c r="J9119" s="59"/>
      <c r="K9119" s="59" t="s">
        <v>4009</v>
      </c>
      <c r="L9119" s="60" t="s">
        <v>4029</v>
      </c>
      <c r="M9119" s="61"/>
      <c r="N9119" s="6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/>
      <c r="AC9119" s="12"/>
      <c r="AD9119" s="12"/>
      <c r="AE9119" s="12"/>
      <c r="AF9119" s="12"/>
      <c r="AG9119" s="12"/>
      <c r="AH9119" s="12"/>
      <c r="AI9119" s="12"/>
      <c r="AJ9119" s="12"/>
      <c r="AK9119" s="12"/>
      <c r="AL9119" s="12"/>
      <c r="AM9119" s="12"/>
      <c r="AN9119" s="12"/>
      <c r="AO9119" s="12"/>
      <c r="AP9119" s="12"/>
      <c r="AQ9119" s="12"/>
      <c r="AR9119" s="12"/>
      <c r="AS9119" s="12"/>
      <c r="AT9119" s="12"/>
      <c r="AU9119" s="12"/>
      <c r="AV9119" s="12"/>
      <c r="AW9119" s="12"/>
      <c r="AX9119" s="12"/>
      <c r="AY9119" s="12"/>
      <c r="AZ9119" s="12"/>
      <c r="BA9119" s="12"/>
      <c r="BB9119" s="12"/>
      <c r="BC9119" s="12"/>
      <c r="BD9119" s="12"/>
      <c r="BE9119" s="12"/>
      <c r="BF9119" s="12"/>
      <c r="BG9119" s="12"/>
      <c r="BH9119" s="12"/>
      <c r="BI9119" s="12"/>
      <c r="BJ9119" s="12"/>
      <c r="BK9119" s="12"/>
      <c r="BL9119" s="12"/>
      <c r="BM9119" s="12"/>
      <c r="BN9119" s="12"/>
      <c r="BO9119" s="12"/>
      <c r="BP9119" s="12"/>
      <c r="BQ9119" s="12"/>
      <c r="BR9119" s="12"/>
      <c r="BS9119" s="12"/>
      <c r="BT9119" s="12"/>
      <c r="BU9119" s="12"/>
      <c r="BV9119" s="12"/>
      <c r="BW9119" s="12"/>
      <c r="BX9119" s="12"/>
      <c r="BY9119" s="12"/>
      <c r="BZ9119" s="12"/>
      <c r="CA9119" s="12"/>
      <c r="CB9119" s="12"/>
      <c r="CC9119" s="12"/>
      <c r="CD9119" s="12"/>
      <c r="CE9119" s="12"/>
    </row>
    <row r="9120" spans="1:83" s="11" customFormat="1" ht="12.75" customHeight="1" x14ac:dyDescent="0.2">
      <c r="A9120" s="51" t="s">
        <v>14458</v>
      </c>
      <c r="B9120" s="9" t="s">
        <v>5272</v>
      </c>
      <c r="C9120" s="53" t="s">
        <v>4007</v>
      </c>
      <c r="D9120" s="44" t="s">
        <v>4410</v>
      </c>
      <c r="E9120" s="54"/>
      <c r="F9120" s="55"/>
      <c r="G9120" s="56">
        <v>2489</v>
      </c>
      <c r="H9120" s="57">
        <f t="shared" si="284"/>
        <v>2937.02</v>
      </c>
      <c r="I9120" s="58">
        <f t="shared" si="285"/>
        <v>0</v>
      </c>
      <c r="J9120" s="59"/>
      <c r="K9120" s="59" t="s">
        <v>4009</v>
      </c>
      <c r="L9120" s="60" t="s">
        <v>4029</v>
      </c>
      <c r="M9120" s="61"/>
      <c r="N9120" s="6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/>
      <c r="AC9120" s="12"/>
      <c r="AD9120" s="12"/>
      <c r="AE9120" s="12"/>
      <c r="AF9120" s="12"/>
      <c r="AG9120" s="12"/>
      <c r="AH9120" s="12"/>
      <c r="AI9120" s="12"/>
      <c r="AJ9120" s="12"/>
      <c r="AK9120" s="12"/>
      <c r="AL9120" s="12"/>
      <c r="AM9120" s="12"/>
      <c r="AN9120" s="12"/>
      <c r="AO9120" s="12"/>
      <c r="AP9120" s="12"/>
      <c r="AQ9120" s="12"/>
      <c r="AR9120" s="12"/>
      <c r="AS9120" s="12"/>
      <c r="AT9120" s="12"/>
      <c r="AU9120" s="12"/>
      <c r="AV9120" s="12"/>
      <c r="AW9120" s="12"/>
      <c r="AX9120" s="12"/>
      <c r="AY9120" s="12"/>
      <c r="AZ9120" s="12"/>
      <c r="BA9120" s="12"/>
      <c r="BB9120" s="12"/>
      <c r="BC9120" s="12"/>
      <c r="BD9120" s="12"/>
      <c r="BE9120" s="12"/>
      <c r="BF9120" s="12"/>
      <c r="BG9120" s="12"/>
      <c r="BH9120" s="12"/>
      <c r="BI9120" s="12"/>
      <c r="BJ9120" s="12"/>
      <c r="BK9120" s="12"/>
      <c r="BL9120" s="12"/>
      <c r="BM9120" s="12"/>
      <c r="BN9120" s="12"/>
      <c r="BO9120" s="12"/>
      <c r="BP9120" s="12"/>
      <c r="BQ9120" s="12"/>
      <c r="BR9120" s="12"/>
      <c r="BS9120" s="12"/>
      <c r="BT9120" s="12"/>
      <c r="BU9120" s="12"/>
      <c r="BV9120" s="12"/>
      <c r="BW9120" s="12"/>
      <c r="BX9120" s="12"/>
      <c r="BY9120" s="12"/>
      <c r="BZ9120" s="12"/>
      <c r="CA9120" s="12"/>
      <c r="CB9120" s="12"/>
      <c r="CC9120" s="12"/>
      <c r="CD9120" s="12"/>
      <c r="CE9120" s="12"/>
    </row>
    <row r="9121" spans="1:83" s="11" customFormat="1" ht="12.75" customHeight="1" x14ac:dyDescent="0.2">
      <c r="A9121" s="51" t="s">
        <v>14459</v>
      </c>
      <c r="B9121" s="9" t="s">
        <v>5272</v>
      </c>
      <c r="C9121" s="53" t="s">
        <v>4007</v>
      </c>
      <c r="D9121" s="44" t="s">
        <v>4410</v>
      </c>
      <c r="E9121" s="54"/>
      <c r="F9121" s="55"/>
      <c r="G9121" s="56">
        <v>2499</v>
      </c>
      <c r="H9121" s="57">
        <f t="shared" si="284"/>
        <v>2948.8199999999997</v>
      </c>
      <c r="I9121" s="58">
        <f t="shared" si="285"/>
        <v>0</v>
      </c>
      <c r="J9121" s="59"/>
      <c r="K9121" s="59" t="s">
        <v>4009</v>
      </c>
      <c r="L9121" s="60" t="s">
        <v>4029</v>
      </c>
      <c r="M9121" s="61"/>
      <c r="N9121" s="6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/>
      <c r="AC9121" s="12"/>
      <c r="AD9121" s="12"/>
      <c r="AE9121" s="12"/>
      <c r="AF9121" s="12"/>
      <c r="AG9121" s="12"/>
      <c r="AH9121" s="12"/>
      <c r="AI9121" s="12"/>
      <c r="AJ9121" s="12"/>
      <c r="AK9121" s="12"/>
      <c r="AL9121" s="12"/>
      <c r="AM9121" s="12"/>
      <c r="AN9121" s="12"/>
      <c r="AO9121" s="12"/>
      <c r="AP9121" s="12"/>
      <c r="AQ9121" s="12"/>
      <c r="AR9121" s="12"/>
      <c r="AS9121" s="12"/>
      <c r="AT9121" s="12"/>
      <c r="AU9121" s="12"/>
      <c r="AV9121" s="12"/>
      <c r="AW9121" s="12"/>
      <c r="AX9121" s="12"/>
      <c r="AY9121" s="12"/>
      <c r="AZ9121" s="12"/>
      <c r="BA9121" s="12"/>
      <c r="BB9121" s="12"/>
      <c r="BC9121" s="12"/>
      <c r="BD9121" s="12"/>
      <c r="BE9121" s="12"/>
      <c r="BF9121" s="12"/>
      <c r="BG9121" s="12"/>
      <c r="BH9121" s="12"/>
      <c r="BI9121" s="12"/>
      <c r="BJ9121" s="12"/>
      <c r="BK9121" s="12"/>
      <c r="BL9121" s="12"/>
      <c r="BM9121" s="12"/>
      <c r="BN9121" s="12"/>
      <c r="BO9121" s="12"/>
      <c r="BP9121" s="12"/>
      <c r="BQ9121" s="12"/>
      <c r="BR9121" s="12"/>
      <c r="BS9121" s="12"/>
      <c r="BT9121" s="12"/>
      <c r="BU9121" s="12"/>
      <c r="BV9121" s="12"/>
      <c r="BW9121" s="12"/>
      <c r="BX9121" s="12"/>
      <c r="BY9121" s="12"/>
      <c r="BZ9121" s="12"/>
      <c r="CA9121" s="12"/>
      <c r="CB9121" s="12"/>
      <c r="CC9121" s="12"/>
      <c r="CD9121" s="12"/>
      <c r="CE9121" s="12"/>
    </row>
    <row r="9122" spans="1:83" s="11" customFormat="1" ht="12.75" customHeight="1" x14ac:dyDescent="0.2">
      <c r="A9122" s="51" t="s">
        <v>14460</v>
      </c>
      <c r="B9122" s="9" t="s">
        <v>650</v>
      </c>
      <c r="C9122" s="53" t="s">
        <v>4007</v>
      </c>
      <c r="D9122" s="44" t="s">
        <v>4410</v>
      </c>
      <c r="E9122" s="54"/>
      <c r="F9122" s="55"/>
      <c r="G9122" s="56">
        <v>1505</v>
      </c>
      <c r="H9122" s="57">
        <f t="shared" si="284"/>
        <v>1775.8999999999999</v>
      </c>
      <c r="I9122" s="58">
        <f t="shared" si="285"/>
        <v>0</v>
      </c>
      <c r="J9122" s="59"/>
      <c r="K9122" s="59" t="s">
        <v>4009</v>
      </c>
      <c r="L9122" s="60" t="s">
        <v>4029</v>
      </c>
      <c r="M9122" s="61"/>
      <c r="N9122" s="6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/>
      <c r="AC9122" s="12"/>
      <c r="AD9122" s="12"/>
      <c r="AE9122" s="12"/>
      <c r="AF9122" s="12"/>
      <c r="AG9122" s="12"/>
      <c r="AH9122" s="12"/>
      <c r="AI9122" s="12"/>
      <c r="AJ9122" s="12"/>
      <c r="AK9122" s="12"/>
      <c r="AL9122" s="12"/>
      <c r="AM9122" s="12"/>
      <c r="AN9122" s="12"/>
      <c r="AO9122" s="12"/>
      <c r="AP9122" s="12"/>
      <c r="AQ9122" s="12"/>
      <c r="AR9122" s="12"/>
      <c r="AS9122" s="12"/>
      <c r="AT9122" s="12"/>
      <c r="AU9122" s="12"/>
      <c r="AV9122" s="12"/>
      <c r="AW9122" s="12"/>
      <c r="AX9122" s="12"/>
      <c r="AY9122" s="12"/>
      <c r="AZ9122" s="12"/>
      <c r="BA9122" s="12"/>
      <c r="BB9122" s="12"/>
      <c r="BC9122" s="12"/>
      <c r="BD9122" s="12"/>
      <c r="BE9122" s="12"/>
      <c r="BF9122" s="12"/>
      <c r="BG9122" s="12"/>
      <c r="BH9122" s="12"/>
      <c r="BI9122" s="12"/>
      <c r="BJ9122" s="12"/>
      <c r="BK9122" s="12"/>
      <c r="BL9122" s="12"/>
      <c r="BM9122" s="12"/>
      <c r="BN9122" s="12"/>
      <c r="BO9122" s="12"/>
      <c r="BP9122" s="12"/>
      <c r="BQ9122" s="12"/>
      <c r="BR9122" s="12"/>
      <c r="BS9122" s="12"/>
      <c r="BT9122" s="12"/>
      <c r="BU9122" s="12"/>
      <c r="BV9122" s="12"/>
      <c r="BW9122" s="12"/>
      <c r="BX9122" s="12"/>
      <c r="BY9122" s="12"/>
      <c r="BZ9122" s="12"/>
      <c r="CA9122" s="12"/>
      <c r="CB9122" s="12"/>
      <c r="CC9122" s="12"/>
      <c r="CD9122" s="12"/>
      <c r="CE9122" s="12"/>
    </row>
    <row r="9123" spans="1:83" s="11" customFormat="1" ht="12.75" customHeight="1" x14ac:dyDescent="0.2">
      <c r="A9123" s="51" t="s">
        <v>14461</v>
      </c>
      <c r="B9123" s="9" t="s">
        <v>650</v>
      </c>
      <c r="C9123" s="53" t="s">
        <v>4007</v>
      </c>
      <c r="D9123" s="44" t="s">
        <v>4410</v>
      </c>
      <c r="E9123" s="54"/>
      <c r="F9123" s="55"/>
      <c r="G9123" s="56">
        <v>1457</v>
      </c>
      <c r="H9123" s="57">
        <f t="shared" si="284"/>
        <v>1719.26</v>
      </c>
      <c r="I9123" s="58">
        <f t="shared" si="285"/>
        <v>0</v>
      </c>
      <c r="J9123" s="59"/>
      <c r="K9123" s="59" t="s">
        <v>4009</v>
      </c>
      <c r="L9123" s="60" t="s">
        <v>4029</v>
      </c>
      <c r="M9123" s="61"/>
      <c r="N9123" s="6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/>
      <c r="AC9123" s="12"/>
      <c r="AD9123" s="12"/>
      <c r="AE9123" s="12"/>
      <c r="AF9123" s="12"/>
      <c r="AG9123" s="12"/>
      <c r="AH9123" s="12"/>
      <c r="AI9123" s="12"/>
      <c r="AJ9123" s="12"/>
      <c r="AK9123" s="12"/>
      <c r="AL9123" s="12"/>
      <c r="AM9123" s="12"/>
      <c r="AN9123" s="12"/>
      <c r="AO9123" s="12"/>
      <c r="AP9123" s="12"/>
      <c r="AQ9123" s="12"/>
      <c r="AR9123" s="12"/>
      <c r="AS9123" s="12"/>
      <c r="AT9123" s="12"/>
      <c r="AU9123" s="12"/>
      <c r="AV9123" s="12"/>
      <c r="AW9123" s="12"/>
      <c r="AX9123" s="12"/>
      <c r="AY9123" s="12"/>
      <c r="AZ9123" s="12"/>
      <c r="BA9123" s="12"/>
      <c r="BB9123" s="12"/>
      <c r="BC9123" s="12"/>
      <c r="BD9123" s="12"/>
      <c r="BE9123" s="12"/>
      <c r="BF9123" s="12"/>
      <c r="BG9123" s="12"/>
      <c r="BH9123" s="12"/>
      <c r="BI9123" s="12"/>
      <c r="BJ9123" s="12"/>
      <c r="BK9123" s="12"/>
      <c r="BL9123" s="12"/>
      <c r="BM9123" s="12"/>
      <c r="BN9123" s="12"/>
      <c r="BO9123" s="12"/>
      <c r="BP9123" s="12"/>
      <c r="BQ9123" s="12"/>
      <c r="BR9123" s="12"/>
      <c r="BS9123" s="12"/>
      <c r="BT9123" s="12"/>
      <c r="BU9123" s="12"/>
      <c r="BV9123" s="12"/>
      <c r="BW9123" s="12"/>
      <c r="BX9123" s="12"/>
      <c r="BY9123" s="12"/>
      <c r="BZ9123" s="12"/>
      <c r="CA9123" s="12"/>
      <c r="CB9123" s="12"/>
      <c r="CC9123" s="12"/>
      <c r="CD9123" s="12"/>
      <c r="CE9123" s="12"/>
    </row>
    <row r="9124" spans="1:83" s="11" customFormat="1" ht="12.75" customHeight="1" x14ac:dyDescent="0.2">
      <c r="A9124" s="51" t="s">
        <v>14462</v>
      </c>
      <c r="B9124" s="9" t="s">
        <v>62</v>
      </c>
      <c r="C9124" s="53" t="s">
        <v>4007</v>
      </c>
      <c r="D9124" s="44" t="s">
        <v>4410</v>
      </c>
      <c r="E9124" s="54"/>
      <c r="F9124" s="55"/>
      <c r="G9124" s="56">
        <v>130</v>
      </c>
      <c r="H9124" s="57">
        <f t="shared" si="284"/>
        <v>153.4</v>
      </c>
      <c r="I9124" s="58">
        <f t="shared" si="285"/>
        <v>0</v>
      </c>
      <c r="J9124" s="59"/>
      <c r="K9124" s="59" t="s">
        <v>4009</v>
      </c>
      <c r="L9124" s="79" t="s">
        <v>4720</v>
      </c>
      <c r="M9124" s="61"/>
      <c r="N9124" s="6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/>
      <c r="AC9124" s="12"/>
      <c r="AD9124" s="12"/>
      <c r="AE9124" s="12"/>
      <c r="AF9124" s="12"/>
      <c r="AG9124" s="12"/>
      <c r="AH9124" s="12"/>
      <c r="AI9124" s="12"/>
      <c r="AJ9124" s="12"/>
      <c r="AK9124" s="12"/>
      <c r="AL9124" s="12"/>
      <c r="AM9124" s="12"/>
      <c r="AN9124" s="12"/>
      <c r="AO9124" s="12"/>
      <c r="AP9124" s="12"/>
      <c r="AQ9124" s="12"/>
      <c r="AR9124" s="12"/>
      <c r="AS9124" s="12"/>
      <c r="AT9124" s="12"/>
      <c r="AU9124" s="12"/>
      <c r="AV9124" s="12"/>
      <c r="AW9124" s="12"/>
      <c r="AX9124" s="12"/>
      <c r="AY9124" s="12"/>
      <c r="AZ9124" s="12"/>
      <c r="BA9124" s="12"/>
      <c r="BB9124" s="12"/>
      <c r="BC9124" s="12"/>
      <c r="BD9124" s="12"/>
      <c r="BE9124" s="12"/>
      <c r="BF9124" s="12"/>
      <c r="BG9124" s="12"/>
      <c r="BH9124" s="12"/>
      <c r="BI9124" s="12"/>
      <c r="BJ9124" s="12"/>
      <c r="BK9124" s="12"/>
      <c r="BL9124" s="12"/>
      <c r="BM9124" s="12"/>
      <c r="BN9124" s="12"/>
      <c r="BO9124" s="12"/>
      <c r="BP9124" s="12"/>
      <c r="BQ9124" s="12"/>
      <c r="BR9124" s="12"/>
      <c r="BS9124" s="12"/>
      <c r="BT9124" s="12"/>
      <c r="BU9124" s="12"/>
      <c r="BV9124" s="12"/>
      <c r="BW9124" s="12"/>
      <c r="BX9124" s="12"/>
      <c r="BY9124" s="12"/>
      <c r="BZ9124" s="12"/>
      <c r="CA9124" s="12"/>
      <c r="CB9124" s="12"/>
      <c r="CC9124" s="12"/>
      <c r="CD9124" s="12"/>
      <c r="CE9124" s="12"/>
    </row>
    <row r="9125" spans="1:83" s="12" customFormat="1" ht="12.75" customHeight="1" x14ac:dyDescent="0.2">
      <c r="A9125" s="51" t="s">
        <v>14463</v>
      </c>
      <c r="B9125" s="9" t="s">
        <v>742</v>
      </c>
      <c r="C9125" s="53" t="s">
        <v>4007</v>
      </c>
      <c r="D9125" s="44" t="s">
        <v>4410</v>
      </c>
      <c r="E9125" s="54"/>
      <c r="F9125" s="55"/>
      <c r="G9125" s="56">
        <v>5042</v>
      </c>
      <c r="H9125" s="57">
        <f t="shared" si="284"/>
        <v>5949.5599999999995</v>
      </c>
      <c r="I9125" s="58">
        <f t="shared" si="285"/>
        <v>0</v>
      </c>
      <c r="J9125" s="59"/>
      <c r="K9125" s="59" t="s">
        <v>4009</v>
      </c>
      <c r="L9125" s="79" t="s">
        <v>4720</v>
      </c>
      <c r="M9125" s="61"/>
      <c r="N9125" s="62"/>
    </row>
    <row r="9126" spans="1:83" s="11" customFormat="1" ht="12.75" customHeight="1" x14ac:dyDescent="0.2">
      <c r="A9126" s="51" t="s">
        <v>14464</v>
      </c>
      <c r="B9126" s="9" t="s">
        <v>219</v>
      </c>
      <c r="C9126" s="53" t="s">
        <v>4007</v>
      </c>
      <c r="D9126" s="44" t="s">
        <v>4410</v>
      </c>
      <c r="E9126" s="54"/>
      <c r="F9126" s="55"/>
      <c r="G9126" s="56">
        <v>1337</v>
      </c>
      <c r="H9126" s="57">
        <f t="shared" si="284"/>
        <v>1577.6599999999999</v>
      </c>
      <c r="I9126" s="58">
        <f t="shared" si="285"/>
        <v>0</v>
      </c>
      <c r="J9126" s="59"/>
      <c r="K9126" s="59" t="s">
        <v>4009</v>
      </c>
      <c r="L9126" s="60" t="s">
        <v>4029</v>
      </c>
      <c r="M9126" s="61"/>
      <c r="N9126" s="6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/>
      <c r="AC9126" s="12"/>
      <c r="AD9126" s="12"/>
      <c r="AE9126" s="12"/>
      <c r="AF9126" s="12"/>
      <c r="AG9126" s="12"/>
      <c r="AH9126" s="12"/>
      <c r="AI9126" s="12"/>
      <c r="AJ9126" s="12"/>
      <c r="AK9126" s="12"/>
      <c r="AL9126" s="12"/>
      <c r="AM9126" s="12"/>
      <c r="AN9126" s="12"/>
      <c r="AO9126" s="12"/>
      <c r="AP9126" s="12"/>
      <c r="AQ9126" s="12"/>
      <c r="AR9126" s="12"/>
      <c r="AS9126" s="12"/>
      <c r="AT9126" s="12"/>
      <c r="AU9126" s="12"/>
      <c r="AV9126" s="12"/>
      <c r="AW9126" s="12"/>
      <c r="AX9126" s="12"/>
      <c r="AY9126" s="12"/>
      <c r="AZ9126" s="12"/>
      <c r="BA9126" s="12"/>
      <c r="BB9126" s="12"/>
      <c r="BC9126" s="12"/>
      <c r="BD9126" s="12"/>
      <c r="BE9126" s="12"/>
      <c r="BF9126" s="12"/>
      <c r="BG9126" s="12"/>
      <c r="BH9126" s="12"/>
      <c r="BI9126" s="12"/>
      <c r="BJ9126" s="12"/>
      <c r="BK9126" s="12"/>
      <c r="BL9126" s="12"/>
      <c r="BM9126" s="12"/>
      <c r="BN9126" s="12"/>
      <c r="BO9126" s="12"/>
      <c r="BP9126" s="12"/>
      <c r="BQ9126" s="12"/>
      <c r="BR9126" s="12"/>
      <c r="BS9126" s="12"/>
      <c r="BT9126" s="12"/>
      <c r="BU9126" s="12"/>
      <c r="BV9126" s="12"/>
      <c r="BW9126" s="12"/>
      <c r="BX9126" s="12"/>
      <c r="BY9126" s="12"/>
      <c r="BZ9126" s="12"/>
      <c r="CA9126" s="12"/>
      <c r="CB9126" s="12"/>
      <c r="CC9126" s="12"/>
      <c r="CD9126" s="12"/>
      <c r="CE9126" s="12"/>
    </row>
    <row r="9127" spans="1:83" s="11" customFormat="1" ht="12.75" customHeight="1" x14ac:dyDescent="0.2">
      <c r="A9127" s="51" t="s">
        <v>14465</v>
      </c>
      <c r="B9127" s="9" t="s">
        <v>219</v>
      </c>
      <c r="C9127" s="53" t="s">
        <v>4007</v>
      </c>
      <c r="D9127" s="44" t="s">
        <v>4410</v>
      </c>
      <c r="E9127" s="54"/>
      <c r="F9127" s="55"/>
      <c r="G9127" s="56">
        <v>1337</v>
      </c>
      <c r="H9127" s="57">
        <f t="shared" si="284"/>
        <v>1577.6599999999999</v>
      </c>
      <c r="I9127" s="58">
        <f t="shared" si="285"/>
        <v>0</v>
      </c>
      <c r="J9127" s="59"/>
      <c r="K9127" s="59" t="s">
        <v>4009</v>
      </c>
      <c r="L9127" s="60" t="s">
        <v>4029</v>
      </c>
      <c r="M9127" s="61"/>
      <c r="N9127" s="6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/>
      <c r="AC9127" s="12"/>
      <c r="AD9127" s="12"/>
      <c r="AE9127" s="12"/>
      <c r="AF9127" s="12"/>
      <c r="AG9127" s="12"/>
      <c r="AH9127" s="12"/>
      <c r="AI9127" s="12"/>
      <c r="AJ9127" s="12"/>
      <c r="AK9127" s="12"/>
      <c r="AL9127" s="12"/>
      <c r="AM9127" s="12"/>
      <c r="AN9127" s="12"/>
      <c r="AO9127" s="12"/>
      <c r="AP9127" s="12"/>
      <c r="AQ9127" s="12"/>
      <c r="AR9127" s="12"/>
      <c r="AS9127" s="12"/>
      <c r="AT9127" s="12"/>
      <c r="AU9127" s="12"/>
      <c r="AV9127" s="12"/>
      <c r="AW9127" s="12"/>
      <c r="AX9127" s="12"/>
      <c r="AY9127" s="12"/>
      <c r="AZ9127" s="12"/>
      <c r="BA9127" s="12"/>
      <c r="BB9127" s="12"/>
      <c r="BC9127" s="12"/>
      <c r="BD9127" s="12"/>
      <c r="BE9127" s="12"/>
      <c r="BF9127" s="12"/>
      <c r="BG9127" s="12"/>
      <c r="BH9127" s="12"/>
      <c r="BI9127" s="12"/>
      <c r="BJ9127" s="12"/>
      <c r="BK9127" s="12"/>
      <c r="BL9127" s="12"/>
      <c r="BM9127" s="12"/>
      <c r="BN9127" s="12"/>
      <c r="BO9127" s="12"/>
      <c r="BP9127" s="12"/>
      <c r="BQ9127" s="12"/>
      <c r="BR9127" s="12"/>
      <c r="BS9127" s="12"/>
      <c r="BT9127" s="12"/>
      <c r="BU9127" s="12"/>
      <c r="BV9127" s="12"/>
      <c r="BW9127" s="12"/>
      <c r="BX9127" s="12"/>
      <c r="BY9127" s="12"/>
      <c r="BZ9127" s="12"/>
      <c r="CA9127" s="12"/>
      <c r="CB9127" s="12"/>
      <c r="CC9127" s="12"/>
      <c r="CD9127" s="12"/>
      <c r="CE9127" s="12"/>
    </row>
    <row r="9128" spans="1:83" s="11" customFormat="1" ht="12.75" customHeight="1" x14ac:dyDescent="0.2">
      <c r="A9128" s="51" t="s">
        <v>14466</v>
      </c>
      <c r="B9128" s="9" t="s">
        <v>201</v>
      </c>
      <c r="C9128" s="53" t="s">
        <v>4007</v>
      </c>
      <c r="D9128" s="44" t="s">
        <v>4410</v>
      </c>
      <c r="E9128" s="54"/>
      <c r="F9128" s="55"/>
      <c r="G9128" s="56">
        <v>903</v>
      </c>
      <c r="H9128" s="57">
        <f t="shared" si="284"/>
        <v>1065.54</v>
      </c>
      <c r="I9128" s="58">
        <f t="shared" si="285"/>
        <v>0</v>
      </c>
      <c r="J9128" s="59"/>
      <c r="K9128" s="59" t="s">
        <v>4009</v>
      </c>
      <c r="L9128" s="60" t="s">
        <v>4029</v>
      </c>
      <c r="M9128" s="61"/>
      <c r="N9128" s="6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/>
      <c r="AC9128" s="12"/>
      <c r="AD9128" s="12"/>
      <c r="AE9128" s="12"/>
      <c r="AF9128" s="12"/>
      <c r="AG9128" s="12"/>
      <c r="AH9128" s="12"/>
      <c r="AI9128" s="12"/>
      <c r="AJ9128" s="12"/>
      <c r="AK9128" s="12"/>
      <c r="AL9128" s="12"/>
      <c r="AM9128" s="12"/>
      <c r="AN9128" s="12"/>
      <c r="AO9128" s="12"/>
      <c r="AP9128" s="12"/>
      <c r="AQ9128" s="12"/>
      <c r="AR9128" s="12"/>
      <c r="AS9128" s="12"/>
      <c r="AT9128" s="12"/>
      <c r="AU9128" s="12"/>
      <c r="AV9128" s="12"/>
      <c r="AW9128" s="12"/>
      <c r="AX9128" s="12"/>
      <c r="AY9128" s="12"/>
      <c r="AZ9128" s="12"/>
      <c r="BA9128" s="12"/>
      <c r="BB9128" s="12"/>
      <c r="BC9128" s="12"/>
      <c r="BD9128" s="12"/>
      <c r="BE9128" s="12"/>
      <c r="BF9128" s="12"/>
      <c r="BG9128" s="12"/>
      <c r="BH9128" s="12"/>
      <c r="BI9128" s="12"/>
      <c r="BJ9128" s="12"/>
      <c r="BK9128" s="12"/>
      <c r="BL9128" s="12"/>
      <c r="BM9128" s="12"/>
      <c r="BN9128" s="12"/>
      <c r="BO9128" s="12"/>
      <c r="BP9128" s="12"/>
      <c r="BQ9128" s="12"/>
      <c r="BR9128" s="12"/>
      <c r="BS9128" s="12"/>
      <c r="BT9128" s="12"/>
      <c r="BU9128" s="12"/>
      <c r="BV9128" s="12"/>
      <c r="BW9128" s="12"/>
      <c r="BX9128" s="12"/>
      <c r="BY9128" s="12"/>
      <c r="BZ9128" s="12"/>
      <c r="CA9128" s="12"/>
      <c r="CB9128" s="12"/>
      <c r="CC9128" s="12"/>
      <c r="CD9128" s="12"/>
      <c r="CE9128" s="12"/>
    </row>
    <row r="9129" spans="1:83" s="11" customFormat="1" ht="12.75" customHeight="1" x14ac:dyDescent="0.2">
      <c r="A9129" s="51" t="s">
        <v>14467</v>
      </c>
      <c r="B9129" s="9" t="s">
        <v>201</v>
      </c>
      <c r="C9129" s="53" t="s">
        <v>4007</v>
      </c>
      <c r="D9129" s="44" t="s">
        <v>4410</v>
      </c>
      <c r="E9129" s="54"/>
      <c r="F9129" s="55"/>
      <c r="G9129" s="56">
        <v>1021</v>
      </c>
      <c r="H9129" s="57">
        <f t="shared" si="284"/>
        <v>1204.78</v>
      </c>
      <c r="I9129" s="58">
        <f t="shared" si="285"/>
        <v>0</v>
      </c>
      <c r="J9129" s="59"/>
      <c r="K9129" s="59" t="s">
        <v>4009</v>
      </c>
      <c r="L9129" s="60" t="s">
        <v>4029</v>
      </c>
      <c r="M9129" s="61"/>
      <c r="N9129" s="6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/>
      <c r="AC9129" s="12"/>
      <c r="AD9129" s="12"/>
      <c r="AE9129" s="12"/>
      <c r="AF9129" s="12"/>
      <c r="AG9129" s="12"/>
      <c r="AH9129" s="12"/>
      <c r="AI9129" s="12"/>
      <c r="AJ9129" s="12"/>
      <c r="AK9129" s="12"/>
      <c r="AL9129" s="12"/>
      <c r="AM9129" s="12"/>
      <c r="AN9129" s="12"/>
      <c r="AO9129" s="12"/>
      <c r="AP9129" s="12"/>
      <c r="AQ9129" s="12"/>
      <c r="AR9129" s="12"/>
      <c r="AS9129" s="12"/>
      <c r="AT9129" s="12"/>
      <c r="AU9129" s="12"/>
      <c r="AV9129" s="12"/>
      <c r="AW9129" s="12"/>
      <c r="AX9129" s="12"/>
      <c r="AY9129" s="12"/>
      <c r="AZ9129" s="12"/>
      <c r="BA9129" s="12"/>
      <c r="BB9129" s="12"/>
      <c r="BC9129" s="12"/>
      <c r="BD9129" s="12"/>
      <c r="BE9129" s="12"/>
      <c r="BF9129" s="12"/>
      <c r="BG9129" s="12"/>
      <c r="BH9129" s="12"/>
      <c r="BI9129" s="12"/>
      <c r="BJ9129" s="12"/>
      <c r="BK9129" s="12"/>
      <c r="BL9129" s="12"/>
      <c r="BM9129" s="12"/>
      <c r="BN9129" s="12"/>
      <c r="BO9129" s="12"/>
      <c r="BP9129" s="12"/>
      <c r="BQ9129" s="12"/>
      <c r="BR9129" s="12"/>
      <c r="BS9129" s="12"/>
      <c r="BT9129" s="12"/>
      <c r="BU9129" s="12"/>
      <c r="BV9129" s="12"/>
      <c r="BW9129" s="12"/>
      <c r="BX9129" s="12"/>
      <c r="BY9129" s="12"/>
      <c r="BZ9129" s="12"/>
      <c r="CA9129" s="12"/>
      <c r="CB9129" s="12"/>
      <c r="CC9129" s="12"/>
      <c r="CD9129" s="12"/>
      <c r="CE9129" s="12"/>
    </row>
    <row r="9130" spans="1:83" s="11" customFormat="1" ht="12.75" customHeight="1" x14ac:dyDescent="0.2">
      <c r="A9130" s="51" t="s">
        <v>14468</v>
      </c>
      <c r="B9130" s="9" t="s">
        <v>14469</v>
      </c>
      <c r="C9130" s="53" t="s">
        <v>4007</v>
      </c>
      <c r="D9130" s="44" t="s">
        <v>4410</v>
      </c>
      <c r="E9130" s="54"/>
      <c r="F9130" s="55"/>
      <c r="G9130" s="56">
        <v>276</v>
      </c>
      <c r="H9130" s="57">
        <f t="shared" si="284"/>
        <v>325.68</v>
      </c>
      <c r="I9130" s="58">
        <f t="shared" si="285"/>
        <v>0</v>
      </c>
      <c r="J9130" s="59"/>
      <c r="K9130" s="59" t="s">
        <v>4009</v>
      </c>
      <c r="L9130" s="60" t="s">
        <v>4029</v>
      </c>
      <c r="M9130" s="61"/>
      <c r="N9130" s="6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/>
      <c r="AC9130" s="12"/>
      <c r="AD9130" s="12"/>
      <c r="AE9130" s="12"/>
      <c r="AF9130" s="12"/>
      <c r="AG9130" s="12"/>
      <c r="AH9130" s="12"/>
      <c r="AI9130" s="12"/>
      <c r="AJ9130" s="12"/>
      <c r="AK9130" s="12"/>
      <c r="AL9130" s="12"/>
      <c r="AM9130" s="12"/>
      <c r="AN9130" s="12"/>
      <c r="AO9130" s="12"/>
      <c r="AP9130" s="12"/>
      <c r="AQ9130" s="12"/>
      <c r="AR9130" s="12"/>
      <c r="AS9130" s="12"/>
      <c r="AT9130" s="12"/>
      <c r="AU9130" s="12"/>
      <c r="AV9130" s="12"/>
      <c r="AW9130" s="12"/>
      <c r="AX9130" s="12"/>
      <c r="AY9130" s="12"/>
      <c r="AZ9130" s="12"/>
      <c r="BA9130" s="12"/>
      <c r="BB9130" s="12"/>
      <c r="BC9130" s="12"/>
      <c r="BD9130" s="12"/>
      <c r="BE9130" s="12"/>
      <c r="BF9130" s="12"/>
      <c r="BG9130" s="12"/>
      <c r="BH9130" s="12"/>
      <c r="BI9130" s="12"/>
      <c r="BJ9130" s="12"/>
      <c r="BK9130" s="12"/>
      <c r="BL9130" s="12"/>
      <c r="BM9130" s="12"/>
      <c r="BN9130" s="12"/>
      <c r="BO9130" s="12"/>
      <c r="BP9130" s="12"/>
      <c r="BQ9130" s="12"/>
      <c r="BR9130" s="12"/>
      <c r="BS9130" s="12"/>
      <c r="BT9130" s="12"/>
      <c r="BU9130" s="12"/>
      <c r="BV9130" s="12"/>
      <c r="BW9130" s="12"/>
      <c r="BX9130" s="12"/>
      <c r="BY9130" s="12"/>
      <c r="BZ9130" s="12"/>
      <c r="CA9130" s="12"/>
      <c r="CB9130" s="12"/>
      <c r="CC9130" s="12"/>
      <c r="CD9130" s="12"/>
      <c r="CE9130" s="12"/>
    </row>
    <row r="9131" spans="1:83" s="11" customFormat="1" ht="12.75" customHeight="1" x14ac:dyDescent="0.2">
      <c r="A9131" s="51" t="s">
        <v>14470</v>
      </c>
      <c r="B9131" s="9" t="s">
        <v>77</v>
      </c>
      <c r="C9131" s="53" t="s">
        <v>4007</v>
      </c>
      <c r="D9131" s="44" t="s">
        <v>4410</v>
      </c>
      <c r="E9131" s="54"/>
      <c r="F9131" s="55"/>
      <c r="G9131" s="56">
        <v>271</v>
      </c>
      <c r="H9131" s="57">
        <f t="shared" si="284"/>
        <v>319.77999999999997</v>
      </c>
      <c r="I9131" s="58">
        <f t="shared" si="285"/>
        <v>0</v>
      </c>
      <c r="J9131" s="59"/>
      <c r="K9131" s="59" t="s">
        <v>4009</v>
      </c>
      <c r="L9131" s="60" t="s">
        <v>4029</v>
      </c>
      <c r="M9131" s="61"/>
      <c r="N9131" s="6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/>
      <c r="AC9131" s="12"/>
      <c r="AD9131" s="12"/>
      <c r="AE9131" s="12"/>
      <c r="AF9131" s="12"/>
      <c r="AG9131" s="12"/>
      <c r="AH9131" s="12"/>
      <c r="AI9131" s="12"/>
      <c r="AJ9131" s="12"/>
      <c r="AK9131" s="12"/>
      <c r="AL9131" s="12"/>
      <c r="AM9131" s="12"/>
      <c r="AN9131" s="12"/>
      <c r="AO9131" s="12"/>
      <c r="AP9131" s="12"/>
      <c r="AQ9131" s="12"/>
      <c r="AR9131" s="12"/>
      <c r="AS9131" s="12"/>
      <c r="AT9131" s="12"/>
      <c r="AU9131" s="12"/>
      <c r="AV9131" s="12"/>
      <c r="AW9131" s="12"/>
      <c r="AX9131" s="12"/>
      <c r="AY9131" s="12"/>
      <c r="AZ9131" s="12"/>
      <c r="BA9131" s="12"/>
      <c r="BB9131" s="12"/>
      <c r="BC9131" s="12"/>
      <c r="BD9131" s="12"/>
      <c r="BE9131" s="12"/>
      <c r="BF9131" s="12"/>
      <c r="BG9131" s="12"/>
      <c r="BH9131" s="12"/>
      <c r="BI9131" s="12"/>
      <c r="BJ9131" s="12"/>
      <c r="BK9131" s="12"/>
      <c r="BL9131" s="12"/>
      <c r="BM9131" s="12"/>
      <c r="BN9131" s="12"/>
      <c r="BO9131" s="12"/>
      <c r="BP9131" s="12"/>
      <c r="BQ9131" s="12"/>
      <c r="BR9131" s="12"/>
      <c r="BS9131" s="12"/>
      <c r="BT9131" s="12"/>
      <c r="BU9131" s="12"/>
      <c r="BV9131" s="12"/>
      <c r="BW9131" s="12"/>
      <c r="BX9131" s="12"/>
      <c r="BY9131" s="12"/>
      <c r="BZ9131" s="12"/>
      <c r="CA9131" s="12"/>
      <c r="CB9131" s="12"/>
      <c r="CC9131" s="12"/>
      <c r="CD9131" s="12"/>
      <c r="CE9131" s="12"/>
    </row>
    <row r="9132" spans="1:83" s="11" customFormat="1" ht="12.75" customHeight="1" x14ac:dyDescent="0.2">
      <c r="A9132" s="51" t="s">
        <v>14471</v>
      </c>
      <c r="B9132" s="9" t="s">
        <v>4508</v>
      </c>
      <c r="C9132" s="53" t="s">
        <v>4007</v>
      </c>
      <c r="D9132" s="44" t="s">
        <v>4410</v>
      </c>
      <c r="E9132" s="54"/>
      <c r="F9132" s="55"/>
      <c r="G9132" s="56">
        <v>405</v>
      </c>
      <c r="H9132" s="57">
        <f t="shared" si="284"/>
        <v>477.9</v>
      </c>
      <c r="I9132" s="58">
        <f t="shared" si="285"/>
        <v>0</v>
      </c>
      <c r="J9132" s="59"/>
      <c r="K9132" s="59" t="s">
        <v>4009</v>
      </c>
      <c r="L9132" s="60" t="s">
        <v>4029</v>
      </c>
      <c r="M9132" s="61"/>
      <c r="N9132" s="6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/>
      <c r="AC9132" s="12"/>
      <c r="AD9132" s="12"/>
      <c r="AE9132" s="12"/>
      <c r="AF9132" s="12"/>
      <c r="AG9132" s="12"/>
      <c r="AH9132" s="12"/>
      <c r="AI9132" s="12"/>
      <c r="AJ9132" s="12"/>
      <c r="AK9132" s="12"/>
      <c r="AL9132" s="12"/>
      <c r="AM9132" s="12"/>
      <c r="AN9132" s="12"/>
      <c r="AO9132" s="12"/>
      <c r="AP9132" s="12"/>
      <c r="AQ9132" s="12"/>
      <c r="AR9132" s="12"/>
      <c r="AS9132" s="12"/>
      <c r="AT9132" s="12"/>
      <c r="AU9132" s="12"/>
      <c r="AV9132" s="12"/>
      <c r="AW9132" s="12"/>
      <c r="AX9132" s="12"/>
      <c r="AY9132" s="12"/>
      <c r="AZ9132" s="12"/>
      <c r="BA9132" s="12"/>
      <c r="BB9132" s="12"/>
      <c r="BC9132" s="12"/>
      <c r="BD9132" s="12"/>
      <c r="BE9132" s="12"/>
      <c r="BF9132" s="12"/>
      <c r="BG9132" s="12"/>
      <c r="BH9132" s="12"/>
      <c r="BI9132" s="12"/>
      <c r="BJ9132" s="12"/>
      <c r="BK9132" s="12"/>
      <c r="BL9132" s="12"/>
      <c r="BM9132" s="12"/>
      <c r="BN9132" s="12"/>
      <c r="BO9132" s="12"/>
      <c r="BP9132" s="12"/>
      <c r="BQ9132" s="12"/>
      <c r="BR9132" s="12"/>
      <c r="BS9132" s="12"/>
      <c r="BT9132" s="12"/>
      <c r="BU9132" s="12"/>
      <c r="BV9132" s="12"/>
      <c r="BW9132" s="12"/>
      <c r="BX9132" s="12"/>
      <c r="BY9132" s="12"/>
      <c r="BZ9132" s="12"/>
      <c r="CA9132" s="12"/>
      <c r="CB9132" s="12"/>
      <c r="CC9132" s="12"/>
      <c r="CD9132" s="12"/>
      <c r="CE9132" s="12"/>
    </row>
    <row r="9133" spans="1:83" s="11" customFormat="1" ht="12.75" customHeight="1" x14ac:dyDescent="0.2">
      <c r="A9133" s="78" t="s">
        <v>14472</v>
      </c>
      <c r="B9133" s="9" t="s">
        <v>13983</v>
      </c>
      <c r="C9133" s="53" t="s">
        <v>4007</v>
      </c>
      <c r="D9133" s="44" t="s">
        <v>4410</v>
      </c>
      <c r="E9133" s="54"/>
      <c r="F9133" s="55"/>
      <c r="G9133" s="56">
        <v>14950</v>
      </c>
      <c r="H9133" s="57">
        <f t="shared" si="284"/>
        <v>17641</v>
      </c>
      <c r="I9133" s="58">
        <f t="shared" si="285"/>
        <v>0</v>
      </c>
      <c r="J9133" s="59"/>
      <c r="K9133" s="59" t="s">
        <v>4009</v>
      </c>
      <c r="L9133" s="60" t="s">
        <v>4475</v>
      </c>
      <c r="M9133" s="61"/>
      <c r="N9133" s="62"/>
      <c r="O9133" s="1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  <c r="AO9133" s="2"/>
      <c r="AP9133" s="2"/>
      <c r="AQ9133" s="2"/>
      <c r="AR9133" s="2"/>
      <c r="AS9133" s="2"/>
      <c r="AT9133" s="2"/>
      <c r="AU9133" s="2"/>
      <c r="AV9133" s="2"/>
      <c r="AW9133" s="2"/>
      <c r="AX9133" s="2"/>
      <c r="AY9133" s="2"/>
      <c r="AZ9133" s="2"/>
      <c r="BA9133" s="2"/>
      <c r="BB9133" s="2"/>
      <c r="BC9133" s="2"/>
      <c r="BD9133" s="2"/>
      <c r="BE9133" s="2"/>
      <c r="BF9133" s="2"/>
      <c r="BG9133" s="2"/>
      <c r="BH9133" s="2"/>
      <c r="BI9133" s="2"/>
      <c r="BJ9133" s="2"/>
      <c r="BK9133" s="2"/>
      <c r="BL9133" s="2"/>
      <c r="BM9133" s="2"/>
      <c r="BN9133" s="2"/>
      <c r="BO9133" s="2"/>
      <c r="BP9133" s="2"/>
      <c r="BQ9133" s="2"/>
      <c r="BR9133" s="2"/>
      <c r="BS9133" s="2"/>
      <c r="BT9133" s="2"/>
      <c r="BU9133" s="2"/>
      <c r="BV9133" s="2"/>
      <c r="BW9133" s="2"/>
      <c r="BX9133" s="2"/>
      <c r="BY9133" s="2"/>
      <c r="BZ9133" s="2"/>
      <c r="CA9133" s="2"/>
      <c r="CB9133" s="2"/>
      <c r="CC9133" s="2"/>
      <c r="CD9133" s="2"/>
      <c r="CE9133" s="2"/>
    </row>
    <row r="9134" spans="1:83" s="11" customFormat="1" ht="12.75" customHeight="1" x14ac:dyDescent="0.2">
      <c r="A9134" s="51" t="s">
        <v>14473</v>
      </c>
      <c r="B9134" s="9" t="s">
        <v>712</v>
      </c>
      <c r="C9134" s="53" t="s">
        <v>4007</v>
      </c>
      <c r="D9134" s="44" t="s">
        <v>4410</v>
      </c>
      <c r="E9134" s="54"/>
      <c r="F9134" s="55"/>
      <c r="G9134" s="56">
        <v>1352</v>
      </c>
      <c r="H9134" s="57">
        <f t="shared" si="284"/>
        <v>1595.36</v>
      </c>
      <c r="I9134" s="58">
        <f t="shared" si="285"/>
        <v>0</v>
      </c>
      <c r="J9134" s="59"/>
      <c r="K9134" s="59" t="s">
        <v>4009</v>
      </c>
      <c r="L9134" s="60" t="s">
        <v>4029</v>
      </c>
      <c r="M9134" s="61"/>
      <c r="N9134" s="62"/>
      <c r="O9134" s="1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  <c r="AO9134" s="2"/>
      <c r="AP9134" s="2"/>
      <c r="AQ9134" s="2"/>
      <c r="AR9134" s="2"/>
      <c r="AS9134" s="2"/>
      <c r="AT9134" s="2"/>
      <c r="AU9134" s="2"/>
      <c r="AV9134" s="2"/>
      <c r="AW9134" s="2"/>
      <c r="AX9134" s="2"/>
      <c r="AY9134" s="2"/>
      <c r="AZ9134" s="2"/>
      <c r="BA9134" s="2"/>
      <c r="BB9134" s="2"/>
      <c r="BC9134" s="2"/>
      <c r="BD9134" s="2"/>
      <c r="BE9134" s="2"/>
      <c r="BF9134" s="2"/>
      <c r="BG9134" s="2"/>
      <c r="BH9134" s="2"/>
      <c r="BI9134" s="2"/>
      <c r="BJ9134" s="2"/>
      <c r="BK9134" s="2"/>
      <c r="BL9134" s="2"/>
      <c r="BM9134" s="2"/>
      <c r="BN9134" s="2"/>
      <c r="BO9134" s="2"/>
      <c r="BP9134" s="2"/>
      <c r="BQ9134" s="2"/>
      <c r="BR9134" s="2"/>
      <c r="BS9134" s="2"/>
      <c r="BT9134" s="2"/>
      <c r="BU9134" s="2"/>
      <c r="BV9134" s="2"/>
      <c r="BW9134" s="2"/>
      <c r="BX9134" s="2"/>
      <c r="BY9134" s="2"/>
      <c r="BZ9134" s="2"/>
      <c r="CA9134" s="2"/>
      <c r="CB9134" s="2"/>
      <c r="CC9134" s="2"/>
      <c r="CD9134" s="2"/>
      <c r="CE9134" s="2"/>
    </row>
    <row r="9135" spans="1:83" s="11" customFormat="1" ht="12.75" customHeight="1" x14ac:dyDescent="0.2">
      <c r="A9135" s="51" t="s">
        <v>14474</v>
      </c>
      <c r="B9135" s="9" t="s">
        <v>14475</v>
      </c>
      <c r="C9135" s="53" t="s">
        <v>4007</v>
      </c>
      <c r="D9135" s="44" t="s">
        <v>4410</v>
      </c>
      <c r="E9135" s="54"/>
      <c r="F9135" s="55"/>
      <c r="G9135" s="56">
        <v>10453</v>
      </c>
      <c r="H9135" s="57">
        <f t="shared" si="284"/>
        <v>12334.539999999999</v>
      </c>
      <c r="I9135" s="58">
        <f t="shared" si="285"/>
        <v>0</v>
      </c>
      <c r="J9135" s="59"/>
      <c r="K9135" s="59" t="s">
        <v>4009</v>
      </c>
      <c r="L9135" s="60" t="s">
        <v>4029</v>
      </c>
      <c r="M9135" s="61"/>
      <c r="N9135" s="62"/>
      <c r="O9135" s="1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  <c r="AX9135" s="2"/>
      <c r="AY9135" s="2"/>
      <c r="AZ9135" s="2"/>
      <c r="BA9135" s="2"/>
      <c r="BB9135" s="2"/>
      <c r="BC9135" s="2"/>
      <c r="BD9135" s="2"/>
      <c r="BE9135" s="2"/>
      <c r="BF9135" s="2"/>
      <c r="BG9135" s="2"/>
      <c r="BH9135" s="2"/>
      <c r="BI9135" s="2"/>
      <c r="BJ9135" s="2"/>
      <c r="BK9135" s="2"/>
      <c r="BL9135" s="2"/>
      <c r="BM9135" s="2"/>
      <c r="BN9135" s="2"/>
      <c r="BO9135" s="2"/>
      <c r="BP9135" s="2"/>
      <c r="BQ9135" s="2"/>
      <c r="BR9135" s="2"/>
      <c r="BS9135" s="2"/>
      <c r="BT9135" s="2"/>
      <c r="BU9135" s="2"/>
      <c r="BV9135" s="2"/>
      <c r="BW9135" s="2"/>
      <c r="BX9135" s="2"/>
      <c r="BY9135" s="2"/>
      <c r="BZ9135" s="2"/>
      <c r="CA9135" s="2"/>
      <c r="CB9135" s="2"/>
      <c r="CC9135" s="2"/>
      <c r="CD9135" s="2"/>
      <c r="CE9135" s="2"/>
    </row>
    <row r="9136" spans="1:83" s="11" customFormat="1" ht="12.75" customHeight="1" x14ac:dyDescent="0.2">
      <c r="A9136" s="51" t="s">
        <v>14476</v>
      </c>
      <c r="B9136" s="9" t="s">
        <v>201</v>
      </c>
      <c r="C9136" s="53" t="s">
        <v>4007</v>
      </c>
      <c r="D9136" s="44" t="s">
        <v>4410</v>
      </c>
      <c r="E9136" s="54"/>
      <c r="F9136" s="55"/>
      <c r="G9136" s="56">
        <v>1393</v>
      </c>
      <c r="H9136" s="57">
        <f t="shared" si="284"/>
        <v>1643.74</v>
      </c>
      <c r="I9136" s="58">
        <f t="shared" si="285"/>
        <v>0</v>
      </c>
      <c r="J9136" s="59"/>
      <c r="K9136" s="59" t="s">
        <v>4009</v>
      </c>
      <c r="L9136" s="60" t="s">
        <v>4029</v>
      </c>
      <c r="M9136" s="61"/>
      <c r="N9136" s="62"/>
      <c r="O9136" s="1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  <c r="AY9136" s="2"/>
      <c r="AZ9136" s="2"/>
      <c r="BA9136" s="2"/>
      <c r="BB9136" s="2"/>
      <c r="BC9136" s="2"/>
      <c r="BD9136" s="2"/>
      <c r="BE9136" s="2"/>
      <c r="BF9136" s="2"/>
      <c r="BG9136" s="2"/>
      <c r="BH9136" s="2"/>
      <c r="BI9136" s="2"/>
      <c r="BJ9136" s="2"/>
      <c r="BK9136" s="2"/>
      <c r="BL9136" s="2"/>
      <c r="BM9136" s="2"/>
      <c r="BN9136" s="2"/>
      <c r="BO9136" s="2"/>
      <c r="BP9136" s="2"/>
      <c r="BQ9136" s="2"/>
      <c r="BR9136" s="2"/>
      <c r="BS9136" s="2"/>
      <c r="BT9136" s="2"/>
      <c r="BU9136" s="2"/>
      <c r="BV9136" s="2"/>
      <c r="BW9136" s="2"/>
      <c r="BX9136" s="2"/>
      <c r="BY9136" s="2"/>
      <c r="BZ9136" s="2"/>
      <c r="CA9136" s="2"/>
      <c r="CB9136" s="2"/>
      <c r="CC9136" s="2"/>
      <c r="CD9136" s="2"/>
      <c r="CE9136" s="2"/>
    </row>
    <row r="9137" spans="1:83" s="12" customFormat="1" ht="12.75" customHeight="1" x14ac:dyDescent="0.2">
      <c r="A9137" s="51" t="s">
        <v>14477</v>
      </c>
      <c r="B9137" s="9" t="s">
        <v>14478</v>
      </c>
      <c r="C9137" s="53" t="s">
        <v>4007</v>
      </c>
      <c r="D9137" s="44" t="s">
        <v>4410</v>
      </c>
      <c r="E9137" s="54"/>
      <c r="F9137" s="55"/>
      <c r="G9137" s="56">
        <v>10113</v>
      </c>
      <c r="H9137" s="57">
        <f t="shared" si="284"/>
        <v>11933.34</v>
      </c>
      <c r="I9137" s="58">
        <f t="shared" si="285"/>
        <v>0</v>
      </c>
      <c r="J9137" s="59"/>
      <c r="K9137" s="59" t="s">
        <v>4009</v>
      </c>
      <c r="L9137" s="79" t="s">
        <v>4205</v>
      </c>
      <c r="M9137" s="61"/>
      <c r="N9137" s="6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  <c r="AX9137" s="2"/>
      <c r="AY9137" s="2"/>
      <c r="AZ9137" s="2"/>
      <c r="BA9137" s="2"/>
      <c r="BB9137" s="2"/>
      <c r="BC9137" s="2"/>
      <c r="BD9137" s="2"/>
      <c r="BE9137" s="2"/>
      <c r="BF9137" s="2"/>
      <c r="BG9137" s="2"/>
      <c r="BH9137" s="2"/>
      <c r="BI9137" s="2"/>
      <c r="BJ9137" s="2"/>
      <c r="BK9137" s="2"/>
      <c r="BL9137" s="2"/>
      <c r="BM9137" s="2"/>
      <c r="BN9137" s="2"/>
      <c r="BO9137" s="2"/>
      <c r="BP9137" s="2"/>
      <c r="BQ9137" s="2"/>
      <c r="BR9137" s="2"/>
      <c r="BS9137" s="2"/>
      <c r="BT9137" s="2"/>
      <c r="BU9137" s="2"/>
      <c r="BV9137" s="2"/>
      <c r="BW9137" s="2"/>
      <c r="BX9137" s="2"/>
      <c r="BY9137" s="2"/>
      <c r="BZ9137" s="2"/>
      <c r="CA9137" s="2"/>
      <c r="CB9137" s="2"/>
      <c r="CC9137" s="2"/>
      <c r="CD9137" s="2"/>
      <c r="CE9137" s="2"/>
    </row>
    <row r="9138" spans="1:83" s="12" customFormat="1" ht="12.75" customHeight="1" x14ac:dyDescent="0.2">
      <c r="A9138" s="51" t="s">
        <v>14479</v>
      </c>
      <c r="B9138" s="9" t="s">
        <v>201</v>
      </c>
      <c r="C9138" s="53" t="s">
        <v>4007</v>
      </c>
      <c r="D9138" s="44" t="s">
        <v>4410</v>
      </c>
      <c r="E9138" s="54"/>
      <c r="F9138" s="55"/>
      <c r="G9138" s="56">
        <v>2556</v>
      </c>
      <c r="H9138" s="57">
        <f t="shared" si="284"/>
        <v>3016.08</v>
      </c>
      <c r="I9138" s="58">
        <f t="shared" si="285"/>
        <v>0</v>
      </c>
      <c r="J9138" s="59"/>
      <c r="K9138" s="59" t="s">
        <v>4009</v>
      </c>
      <c r="L9138" s="60" t="s">
        <v>4029</v>
      </c>
      <c r="M9138" s="61"/>
      <c r="N9138" s="6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  <c r="AO9138" s="2"/>
      <c r="AP9138" s="2"/>
      <c r="AQ9138" s="2"/>
      <c r="AR9138" s="2"/>
      <c r="AS9138" s="2"/>
      <c r="AT9138" s="2"/>
      <c r="AU9138" s="2"/>
      <c r="AV9138" s="2"/>
      <c r="AW9138" s="2"/>
      <c r="AX9138" s="2"/>
      <c r="AY9138" s="2"/>
      <c r="AZ9138" s="2"/>
      <c r="BA9138" s="2"/>
      <c r="BB9138" s="2"/>
      <c r="BC9138" s="2"/>
      <c r="BD9138" s="2"/>
      <c r="BE9138" s="2"/>
      <c r="BF9138" s="2"/>
      <c r="BG9138" s="2"/>
      <c r="BH9138" s="2"/>
      <c r="BI9138" s="2"/>
      <c r="BJ9138" s="2"/>
      <c r="BK9138" s="2"/>
      <c r="BL9138" s="2"/>
      <c r="BM9138" s="2"/>
      <c r="BN9138" s="2"/>
      <c r="BO9138" s="2"/>
      <c r="BP9138" s="2"/>
      <c r="BQ9138" s="2"/>
      <c r="BR9138" s="2"/>
      <c r="BS9138" s="2"/>
      <c r="BT9138" s="2"/>
      <c r="BU9138" s="2"/>
      <c r="BV9138" s="2"/>
      <c r="BW9138" s="2"/>
      <c r="BX9138" s="2"/>
      <c r="BY9138" s="2"/>
      <c r="BZ9138" s="2"/>
      <c r="CA9138" s="2"/>
      <c r="CB9138" s="2"/>
      <c r="CC9138" s="2"/>
      <c r="CD9138" s="2"/>
      <c r="CE9138" s="2"/>
    </row>
    <row r="9139" spans="1:83" s="12" customFormat="1" ht="12.75" customHeight="1" x14ac:dyDescent="0.2">
      <c r="A9139" s="51" t="s">
        <v>14480</v>
      </c>
      <c r="B9139" s="9" t="s">
        <v>5233</v>
      </c>
      <c r="C9139" s="53" t="s">
        <v>4007</v>
      </c>
      <c r="D9139" s="44" t="s">
        <v>4410</v>
      </c>
      <c r="E9139" s="54"/>
      <c r="F9139" s="55"/>
      <c r="G9139" s="56">
        <v>88</v>
      </c>
      <c r="H9139" s="57">
        <f t="shared" si="284"/>
        <v>103.83999999999999</v>
      </c>
      <c r="I9139" s="58">
        <f t="shared" si="285"/>
        <v>0</v>
      </c>
      <c r="J9139" s="59"/>
      <c r="K9139" s="59" t="s">
        <v>4009</v>
      </c>
      <c r="L9139" s="60" t="s">
        <v>4029</v>
      </c>
      <c r="M9139" s="61"/>
      <c r="N9139" s="6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  <c r="AX9139" s="2"/>
      <c r="AY9139" s="2"/>
      <c r="AZ9139" s="2"/>
      <c r="BA9139" s="2"/>
      <c r="BB9139" s="2"/>
      <c r="BC9139" s="2"/>
      <c r="BD9139" s="2"/>
      <c r="BE9139" s="2"/>
      <c r="BF9139" s="2"/>
      <c r="BG9139" s="2"/>
      <c r="BH9139" s="2"/>
      <c r="BI9139" s="2"/>
      <c r="BJ9139" s="2"/>
      <c r="BK9139" s="2"/>
      <c r="BL9139" s="2"/>
      <c r="BM9139" s="2"/>
      <c r="BN9139" s="2"/>
      <c r="BO9139" s="2"/>
      <c r="BP9139" s="2"/>
      <c r="BQ9139" s="2"/>
      <c r="BR9139" s="2"/>
      <c r="BS9139" s="2"/>
      <c r="BT9139" s="2"/>
      <c r="BU9139" s="2"/>
      <c r="BV9139" s="2"/>
      <c r="BW9139" s="2"/>
      <c r="BX9139" s="2"/>
      <c r="BY9139" s="2"/>
      <c r="BZ9139" s="2"/>
      <c r="CA9139" s="2"/>
      <c r="CB9139" s="2"/>
      <c r="CC9139" s="2"/>
      <c r="CD9139" s="2"/>
      <c r="CE9139" s="2"/>
    </row>
    <row r="9140" spans="1:83" s="12" customFormat="1" ht="12.75" customHeight="1" x14ac:dyDescent="0.2">
      <c r="A9140" s="51" t="s">
        <v>14481</v>
      </c>
      <c r="B9140" s="9" t="s">
        <v>5304</v>
      </c>
      <c r="C9140" s="53" t="s">
        <v>4007</v>
      </c>
      <c r="D9140" s="44" t="s">
        <v>4410</v>
      </c>
      <c r="E9140" s="54"/>
      <c r="F9140" s="55"/>
      <c r="G9140" s="56">
        <v>3437</v>
      </c>
      <c r="H9140" s="57">
        <f t="shared" si="284"/>
        <v>4055.66</v>
      </c>
      <c r="I9140" s="58">
        <f t="shared" si="285"/>
        <v>0</v>
      </c>
      <c r="J9140" s="59"/>
      <c r="K9140" s="59" t="s">
        <v>4009</v>
      </c>
      <c r="L9140" s="60" t="s">
        <v>4029</v>
      </c>
      <c r="M9140" s="61"/>
      <c r="N9140" s="6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  <c r="AX9140" s="2"/>
      <c r="AY9140" s="2"/>
      <c r="AZ9140" s="2"/>
      <c r="BA9140" s="2"/>
      <c r="BB9140" s="2"/>
      <c r="BC9140" s="2"/>
      <c r="BD9140" s="2"/>
      <c r="BE9140" s="2"/>
      <c r="BF9140" s="2"/>
      <c r="BG9140" s="2"/>
      <c r="BH9140" s="2"/>
      <c r="BI9140" s="2"/>
      <c r="BJ9140" s="2"/>
      <c r="BK9140" s="2"/>
      <c r="BL9140" s="2"/>
      <c r="BM9140" s="2"/>
      <c r="BN9140" s="2"/>
      <c r="BO9140" s="2"/>
      <c r="BP9140" s="2"/>
      <c r="BQ9140" s="2"/>
      <c r="BR9140" s="2"/>
      <c r="BS9140" s="2"/>
      <c r="BT9140" s="2"/>
      <c r="BU9140" s="2"/>
      <c r="BV9140" s="2"/>
      <c r="BW9140" s="2"/>
      <c r="BX9140" s="2"/>
      <c r="BY9140" s="2"/>
      <c r="BZ9140" s="2"/>
      <c r="CA9140" s="2"/>
      <c r="CB9140" s="2"/>
      <c r="CC9140" s="2"/>
      <c r="CD9140" s="2"/>
      <c r="CE9140" s="2"/>
    </row>
    <row r="9141" spans="1:83" ht="12.75" customHeight="1" x14ac:dyDescent="0.2">
      <c r="A9141" s="51" t="s">
        <v>14482</v>
      </c>
      <c r="B9141" s="9" t="s">
        <v>203</v>
      </c>
      <c r="C9141" s="53" t="s">
        <v>4007</v>
      </c>
      <c r="D9141" s="44" t="s">
        <v>4410</v>
      </c>
      <c r="E9141" s="54"/>
      <c r="F9141" s="55"/>
      <c r="G9141" s="56">
        <v>3300</v>
      </c>
      <c r="H9141" s="57">
        <f t="shared" si="284"/>
        <v>3894</v>
      </c>
      <c r="I9141" s="58">
        <f t="shared" si="285"/>
        <v>0</v>
      </c>
      <c r="J9141" s="59"/>
      <c r="K9141" s="59" t="s">
        <v>4009</v>
      </c>
      <c r="L9141" s="60" t="s">
        <v>4029</v>
      </c>
      <c r="M9141" s="61"/>
      <c r="N9141" s="62"/>
      <c r="O9141" s="12"/>
    </row>
    <row r="9142" spans="1:83" ht="12.75" customHeight="1" x14ac:dyDescent="0.2">
      <c r="A9142" s="51" t="s">
        <v>14483</v>
      </c>
      <c r="B9142" s="9" t="s">
        <v>14484</v>
      </c>
      <c r="C9142" s="53" t="s">
        <v>4007</v>
      </c>
      <c r="D9142" s="44" t="s">
        <v>4410</v>
      </c>
      <c r="E9142" s="54"/>
      <c r="F9142" s="55"/>
      <c r="G9142" s="56">
        <v>1179</v>
      </c>
      <c r="H9142" s="57">
        <f t="shared" si="284"/>
        <v>1391.22</v>
      </c>
      <c r="I9142" s="58">
        <f t="shared" si="285"/>
        <v>0</v>
      </c>
      <c r="J9142" s="59"/>
      <c r="K9142" s="59" t="s">
        <v>4009</v>
      </c>
      <c r="L9142" s="79" t="s">
        <v>4720</v>
      </c>
      <c r="M9142" s="61"/>
      <c r="N9142" s="62"/>
      <c r="O9142" s="12"/>
    </row>
    <row r="9143" spans="1:83" ht="12.75" customHeight="1" x14ac:dyDescent="0.2">
      <c r="A9143" s="51" t="s">
        <v>14485</v>
      </c>
      <c r="B9143" s="9" t="s">
        <v>5373</v>
      </c>
      <c r="C9143" s="53" t="s">
        <v>4007</v>
      </c>
      <c r="D9143" s="44" t="s">
        <v>4410</v>
      </c>
      <c r="E9143" s="54"/>
      <c r="F9143" s="55"/>
      <c r="G9143" s="56">
        <v>1482</v>
      </c>
      <c r="H9143" s="57">
        <f t="shared" si="284"/>
        <v>1748.76</v>
      </c>
      <c r="I9143" s="58">
        <f t="shared" si="285"/>
        <v>0</v>
      </c>
      <c r="J9143" s="59"/>
      <c r="K9143" s="59" t="s">
        <v>4009</v>
      </c>
      <c r="L9143" s="60" t="s">
        <v>4029</v>
      </c>
      <c r="M9143" s="61"/>
      <c r="N9143" s="62"/>
      <c r="O9143" s="12"/>
    </row>
    <row r="9144" spans="1:83" ht="12.75" customHeight="1" x14ac:dyDescent="0.2">
      <c r="A9144" s="51" t="s">
        <v>14486</v>
      </c>
      <c r="B9144" s="9" t="s">
        <v>176</v>
      </c>
      <c r="C9144" s="53" t="s">
        <v>4007</v>
      </c>
      <c r="D9144" s="44" t="s">
        <v>4410</v>
      </c>
      <c r="E9144" s="54"/>
      <c r="F9144" s="55"/>
      <c r="G9144" s="56">
        <v>42</v>
      </c>
      <c r="H9144" s="57">
        <f t="shared" si="284"/>
        <v>49.559999999999995</v>
      </c>
      <c r="I9144" s="58">
        <f t="shared" si="285"/>
        <v>0</v>
      </c>
      <c r="J9144" s="59"/>
      <c r="K9144" s="59" t="s">
        <v>4009</v>
      </c>
      <c r="L9144" s="60" t="s">
        <v>4029</v>
      </c>
      <c r="M9144" s="61"/>
      <c r="N9144" s="62"/>
      <c r="O9144" s="12"/>
    </row>
    <row r="9145" spans="1:83" ht="12.75" customHeight="1" x14ac:dyDescent="0.2">
      <c r="A9145" s="51" t="s">
        <v>14487</v>
      </c>
      <c r="B9145" s="9" t="s">
        <v>313</v>
      </c>
      <c r="C9145" s="53" t="s">
        <v>4007</v>
      </c>
      <c r="D9145" s="44" t="s">
        <v>4319</v>
      </c>
      <c r="E9145" s="54"/>
      <c r="F9145" s="55"/>
      <c r="G9145" s="56">
        <v>665</v>
      </c>
      <c r="H9145" s="57">
        <f t="shared" si="284"/>
        <v>784.69999999999993</v>
      </c>
      <c r="I9145" s="58">
        <f t="shared" si="285"/>
        <v>0</v>
      </c>
      <c r="J9145" s="59"/>
      <c r="K9145" s="59" t="s">
        <v>4009</v>
      </c>
      <c r="L9145" s="60" t="s">
        <v>4414</v>
      </c>
      <c r="M9145" s="61"/>
      <c r="N9145" s="62"/>
      <c r="O9145" s="12"/>
    </row>
    <row r="9146" spans="1:83" ht="12.75" customHeight="1" x14ac:dyDescent="0.2">
      <c r="A9146" s="64" t="s">
        <v>14488</v>
      </c>
      <c r="B9146" s="9" t="s">
        <v>5385</v>
      </c>
      <c r="C9146" s="53" t="s">
        <v>4007</v>
      </c>
      <c r="D9146" s="44" t="s">
        <v>4319</v>
      </c>
      <c r="E9146" s="54"/>
      <c r="F9146" s="55"/>
      <c r="G9146" s="56">
        <v>539</v>
      </c>
      <c r="H9146" s="57">
        <f t="shared" si="284"/>
        <v>636.02</v>
      </c>
      <c r="I9146" s="58">
        <f t="shared" si="285"/>
        <v>0</v>
      </c>
      <c r="J9146" s="59"/>
      <c r="K9146" s="59" t="s">
        <v>4009</v>
      </c>
      <c r="L9146" s="73"/>
      <c r="M9146" s="61"/>
      <c r="N9146" s="62"/>
    </row>
    <row r="9147" spans="1:83" ht="12.75" customHeight="1" x14ac:dyDescent="0.2">
      <c r="A9147" s="78" t="s">
        <v>14489</v>
      </c>
      <c r="B9147" s="9" t="s">
        <v>12042</v>
      </c>
      <c r="C9147" s="53" t="s">
        <v>4007</v>
      </c>
      <c r="D9147" s="44" t="s">
        <v>4319</v>
      </c>
      <c r="E9147" s="54"/>
      <c r="F9147" s="55"/>
      <c r="G9147" s="56">
        <v>625</v>
      </c>
      <c r="H9147" s="57">
        <f t="shared" si="284"/>
        <v>737.5</v>
      </c>
      <c r="I9147" s="58">
        <f t="shared" si="285"/>
        <v>0</v>
      </c>
      <c r="J9147" s="59"/>
      <c r="K9147" s="59" t="s">
        <v>4009</v>
      </c>
      <c r="L9147" s="60" t="s">
        <v>4029</v>
      </c>
      <c r="M9147" s="61"/>
      <c r="N9147" s="62"/>
      <c r="O9147" s="12"/>
    </row>
    <row r="9148" spans="1:83" ht="12.75" customHeight="1" x14ac:dyDescent="0.2">
      <c r="A9148" s="51" t="s">
        <v>14490</v>
      </c>
      <c r="B9148" s="9" t="s">
        <v>6058</v>
      </c>
      <c r="C9148" s="53" t="s">
        <v>4007</v>
      </c>
      <c r="D9148" s="44" t="s">
        <v>4319</v>
      </c>
      <c r="E9148" s="54"/>
      <c r="F9148" s="55"/>
      <c r="G9148" s="56">
        <v>8</v>
      </c>
      <c r="H9148" s="57">
        <f t="shared" si="284"/>
        <v>9.44</v>
      </c>
      <c r="I9148" s="58">
        <f t="shared" si="285"/>
        <v>0</v>
      </c>
      <c r="J9148" s="59"/>
      <c r="K9148" s="59" t="s">
        <v>4009</v>
      </c>
      <c r="L9148" s="60" t="s">
        <v>4029</v>
      </c>
      <c r="M9148" s="61"/>
      <c r="N9148" s="62"/>
      <c r="O9148" s="12"/>
    </row>
    <row r="9149" spans="1:83" ht="12.75" customHeight="1" x14ac:dyDescent="0.2">
      <c r="A9149" s="51" t="s">
        <v>14491</v>
      </c>
      <c r="B9149" s="9" t="s">
        <v>313</v>
      </c>
      <c r="C9149" s="53" t="s">
        <v>4007</v>
      </c>
      <c r="D9149" s="44" t="s">
        <v>4319</v>
      </c>
      <c r="E9149" s="54"/>
      <c r="F9149" s="55"/>
      <c r="G9149" s="56">
        <v>605</v>
      </c>
      <c r="H9149" s="57">
        <f t="shared" si="284"/>
        <v>713.9</v>
      </c>
      <c r="I9149" s="58">
        <f t="shared" si="285"/>
        <v>0</v>
      </c>
      <c r="J9149" s="59"/>
      <c r="K9149" s="59" t="s">
        <v>4009</v>
      </c>
      <c r="L9149" s="60" t="s">
        <v>4029</v>
      </c>
      <c r="M9149" s="61"/>
      <c r="N9149" s="62"/>
      <c r="O9149" s="12"/>
    </row>
    <row r="9150" spans="1:83" ht="12.75" customHeight="1" x14ac:dyDescent="0.2">
      <c r="A9150" s="51" t="s">
        <v>14492</v>
      </c>
      <c r="B9150" s="9" t="s">
        <v>313</v>
      </c>
      <c r="C9150" s="53" t="s">
        <v>4007</v>
      </c>
      <c r="D9150" s="44" t="s">
        <v>4319</v>
      </c>
      <c r="E9150" s="54"/>
      <c r="F9150" s="55"/>
      <c r="G9150" s="56">
        <v>303</v>
      </c>
      <c r="H9150" s="57">
        <f t="shared" si="284"/>
        <v>357.53999999999996</v>
      </c>
      <c r="I9150" s="58">
        <f t="shared" si="285"/>
        <v>0</v>
      </c>
      <c r="J9150" s="59"/>
      <c r="K9150" s="59" t="s">
        <v>4009</v>
      </c>
      <c r="L9150" s="60" t="s">
        <v>4029</v>
      </c>
      <c r="M9150" s="61"/>
      <c r="N9150" s="62"/>
      <c r="O9150" s="12"/>
    </row>
    <row r="9151" spans="1:83" ht="12.75" customHeight="1" x14ac:dyDescent="0.2">
      <c r="A9151" s="51" t="s">
        <v>14493</v>
      </c>
      <c r="B9151" s="9" t="s">
        <v>313</v>
      </c>
      <c r="C9151" s="53" t="s">
        <v>4007</v>
      </c>
      <c r="D9151" s="44" t="s">
        <v>4319</v>
      </c>
      <c r="E9151" s="54"/>
      <c r="F9151" s="55"/>
      <c r="G9151" s="56">
        <v>340</v>
      </c>
      <c r="H9151" s="57">
        <f t="shared" si="284"/>
        <v>401.2</v>
      </c>
      <c r="I9151" s="58">
        <f t="shared" si="285"/>
        <v>0</v>
      </c>
      <c r="J9151" s="59"/>
      <c r="K9151" s="59" t="s">
        <v>4009</v>
      </c>
      <c r="L9151" s="60" t="s">
        <v>4414</v>
      </c>
      <c r="M9151" s="61"/>
      <c r="N9151" s="62"/>
      <c r="O9151" s="12"/>
    </row>
    <row r="9152" spans="1:83" ht="12.75" customHeight="1" x14ac:dyDescent="0.2">
      <c r="A9152" s="51" t="s">
        <v>14494</v>
      </c>
      <c r="B9152" s="9" t="s">
        <v>6351</v>
      </c>
      <c r="C9152" s="53" t="s">
        <v>4007</v>
      </c>
      <c r="D9152" s="44" t="s">
        <v>4319</v>
      </c>
      <c r="E9152" s="54"/>
      <c r="F9152" s="55"/>
      <c r="G9152" s="56">
        <v>579</v>
      </c>
      <c r="H9152" s="57">
        <f t="shared" si="284"/>
        <v>683.21999999999991</v>
      </c>
      <c r="I9152" s="58">
        <f t="shared" si="285"/>
        <v>0</v>
      </c>
      <c r="J9152" s="59"/>
      <c r="K9152" s="59" t="s">
        <v>4009</v>
      </c>
      <c r="L9152" s="60" t="s">
        <v>4475</v>
      </c>
      <c r="M9152" s="61"/>
      <c r="N9152" s="62"/>
      <c r="O9152" s="12"/>
    </row>
    <row r="9153" spans="1:83" ht="12.75" customHeight="1" x14ac:dyDescent="0.2">
      <c r="A9153" s="51" t="s">
        <v>14495</v>
      </c>
      <c r="B9153" s="9" t="s">
        <v>3</v>
      </c>
      <c r="C9153" s="53" t="s">
        <v>4007</v>
      </c>
      <c r="D9153" s="44" t="s">
        <v>4319</v>
      </c>
      <c r="E9153" s="54"/>
      <c r="F9153" s="55"/>
      <c r="G9153" s="56">
        <v>55</v>
      </c>
      <c r="H9153" s="57">
        <f t="shared" si="284"/>
        <v>64.899999999999991</v>
      </c>
      <c r="I9153" s="58">
        <f t="shared" si="285"/>
        <v>0</v>
      </c>
      <c r="J9153" s="59"/>
      <c r="K9153" s="59" t="s">
        <v>4009</v>
      </c>
      <c r="L9153" s="60" t="s">
        <v>4029</v>
      </c>
      <c r="M9153" s="61"/>
      <c r="N9153" s="62"/>
      <c r="O9153" s="12"/>
    </row>
    <row r="9154" spans="1:83" ht="12.75" customHeight="1" x14ac:dyDescent="0.2">
      <c r="A9154" s="51" t="s">
        <v>14496</v>
      </c>
      <c r="B9154" s="9" t="s">
        <v>17</v>
      </c>
      <c r="C9154" s="53" t="s">
        <v>4007</v>
      </c>
      <c r="D9154" s="44" t="s">
        <v>4319</v>
      </c>
      <c r="E9154" s="54"/>
      <c r="F9154" s="55"/>
      <c r="G9154" s="56">
        <v>8</v>
      </c>
      <c r="H9154" s="57">
        <f t="shared" si="284"/>
        <v>9.44</v>
      </c>
      <c r="I9154" s="58">
        <f t="shared" si="285"/>
        <v>0</v>
      </c>
      <c r="J9154" s="59"/>
      <c r="K9154" s="59" t="s">
        <v>4009</v>
      </c>
      <c r="L9154" s="60" t="s">
        <v>4029</v>
      </c>
      <c r="M9154" s="61"/>
      <c r="N9154" s="62"/>
      <c r="O9154" s="12"/>
    </row>
    <row r="9155" spans="1:83" ht="12.75" customHeight="1" x14ac:dyDescent="0.2">
      <c r="A9155" s="51" t="s">
        <v>14497</v>
      </c>
      <c r="B9155" s="9" t="s">
        <v>313</v>
      </c>
      <c r="C9155" s="53" t="s">
        <v>4007</v>
      </c>
      <c r="D9155" s="44" t="s">
        <v>4319</v>
      </c>
      <c r="E9155" s="54"/>
      <c r="F9155" s="55"/>
      <c r="G9155" s="56">
        <v>644</v>
      </c>
      <c r="H9155" s="57">
        <f t="shared" si="284"/>
        <v>759.92</v>
      </c>
      <c r="I9155" s="58">
        <f t="shared" si="285"/>
        <v>0</v>
      </c>
      <c r="J9155" s="59"/>
      <c r="K9155" s="59" t="s">
        <v>4009</v>
      </c>
      <c r="L9155" s="60" t="s">
        <v>4029</v>
      </c>
      <c r="M9155" s="61"/>
      <c r="N9155" s="62"/>
      <c r="O9155" s="12"/>
    </row>
    <row r="9156" spans="1:83" ht="12.75" customHeight="1" x14ac:dyDescent="0.2">
      <c r="A9156" s="51" t="s">
        <v>14498</v>
      </c>
      <c r="B9156" s="9" t="s">
        <v>12061</v>
      </c>
      <c r="C9156" s="53" t="s">
        <v>4007</v>
      </c>
      <c r="D9156" s="44" t="s">
        <v>4319</v>
      </c>
      <c r="E9156" s="54"/>
      <c r="F9156" s="55"/>
      <c r="G9156" s="56">
        <v>146</v>
      </c>
      <c r="H9156" s="57">
        <f t="shared" si="284"/>
        <v>172.28</v>
      </c>
      <c r="I9156" s="58">
        <f t="shared" si="285"/>
        <v>0</v>
      </c>
      <c r="J9156" s="59"/>
      <c r="K9156" s="59" t="s">
        <v>4009</v>
      </c>
      <c r="L9156" s="60" t="s">
        <v>4414</v>
      </c>
      <c r="M9156" s="61"/>
      <c r="N9156" s="62"/>
      <c r="O9156" s="12"/>
    </row>
    <row r="9157" spans="1:83" ht="12.75" customHeight="1" x14ac:dyDescent="0.2">
      <c r="A9157" s="51" t="s">
        <v>14499</v>
      </c>
      <c r="B9157" s="9" t="s">
        <v>5272</v>
      </c>
      <c r="C9157" s="53" t="s">
        <v>4007</v>
      </c>
      <c r="D9157" s="44" t="s">
        <v>4319</v>
      </c>
      <c r="E9157" s="54"/>
      <c r="F9157" s="55"/>
      <c r="G9157" s="56">
        <v>3356</v>
      </c>
      <c r="H9157" s="57">
        <f t="shared" si="284"/>
        <v>3960.08</v>
      </c>
      <c r="I9157" s="58">
        <f t="shared" si="285"/>
        <v>0</v>
      </c>
      <c r="J9157" s="59"/>
      <c r="K9157" s="59" t="s">
        <v>4009</v>
      </c>
      <c r="L9157" s="60" t="s">
        <v>4029</v>
      </c>
      <c r="M9157" s="61"/>
      <c r="N9157" s="62"/>
      <c r="O9157" s="12"/>
    </row>
    <row r="9158" spans="1:83" ht="12.75" customHeight="1" x14ac:dyDescent="0.2">
      <c r="A9158" s="51" t="s">
        <v>14500</v>
      </c>
      <c r="B9158" s="9" t="s">
        <v>5272</v>
      </c>
      <c r="C9158" s="53" t="s">
        <v>4007</v>
      </c>
      <c r="D9158" s="44" t="s">
        <v>4319</v>
      </c>
      <c r="E9158" s="54"/>
      <c r="F9158" s="55"/>
      <c r="G9158" s="56">
        <v>3310</v>
      </c>
      <c r="H9158" s="57">
        <f t="shared" si="284"/>
        <v>3905.7999999999997</v>
      </c>
      <c r="I9158" s="58">
        <f t="shared" si="285"/>
        <v>0</v>
      </c>
      <c r="J9158" s="59"/>
      <c r="K9158" s="59" t="s">
        <v>4009</v>
      </c>
      <c r="L9158" s="60" t="s">
        <v>4029</v>
      </c>
      <c r="M9158" s="61"/>
      <c r="N9158" s="62"/>
      <c r="O9158" s="12"/>
    </row>
    <row r="9159" spans="1:83" ht="12.75" customHeight="1" x14ac:dyDescent="0.2">
      <c r="A9159" s="51" t="s">
        <v>14501</v>
      </c>
      <c r="B9159" s="9" t="s">
        <v>712</v>
      </c>
      <c r="C9159" s="53" t="s">
        <v>4007</v>
      </c>
      <c r="D9159" s="44" t="s">
        <v>4319</v>
      </c>
      <c r="E9159" s="54"/>
      <c r="F9159" s="55"/>
      <c r="G9159" s="56">
        <v>2604</v>
      </c>
      <c r="H9159" s="57">
        <f t="shared" si="284"/>
        <v>3072.72</v>
      </c>
      <c r="I9159" s="58">
        <f t="shared" si="285"/>
        <v>0</v>
      </c>
      <c r="J9159" s="59"/>
      <c r="K9159" s="59" t="s">
        <v>4009</v>
      </c>
      <c r="L9159" s="60" t="s">
        <v>4029</v>
      </c>
      <c r="M9159" s="61"/>
      <c r="N9159" s="62"/>
      <c r="O9159" s="12"/>
    </row>
    <row r="9160" spans="1:83" ht="12.75" customHeight="1" x14ac:dyDescent="0.2">
      <c r="A9160" s="51" t="s">
        <v>14502</v>
      </c>
      <c r="B9160" s="9" t="s">
        <v>62</v>
      </c>
      <c r="C9160" s="53" t="s">
        <v>4007</v>
      </c>
      <c r="D9160" s="44" t="s">
        <v>4319</v>
      </c>
      <c r="E9160" s="54"/>
      <c r="F9160" s="55"/>
      <c r="G9160" s="56">
        <v>64</v>
      </c>
      <c r="H9160" s="57">
        <f t="shared" ref="H9160:H9223" si="286">G9160*1.18</f>
        <v>75.52</v>
      </c>
      <c r="I9160" s="58">
        <f t="shared" ref="I9160:I9223" si="287">H9160*F9160</f>
        <v>0</v>
      </c>
      <c r="J9160" s="59"/>
      <c r="K9160" s="59" t="s">
        <v>4009</v>
      </c>
      <c r="L9160" s="60" t="s">
        <v>4029</v>
      </c>
      <c r="M9160" s="61"/>
      <c r="N9160" s="62"/>
      <c r="O9160" s="12"/>
    </row>
    <row r="9161" spans="1:83" ht="12.75" customHeight="1" x14ac:dyDescent="0.2">
      <c r="A9161" s="51" t="s">
        <v>14503</v>
      </c>
      <c r="B9161" s="9" t="s">
        <v>46</v>
      </c>
      <c r="C9161" s="53" t="s">
        <v>4007</v>
      </c>
      <c r="D9161" s="44" t="s">
        <v>4319</v>
      </c>
      <c r="E9161" s="54"/>
      <c r="F9161" s="55"/>
      <c r="G9161" s="56">
        <v>135</v>
      </c>
      <c r="H9161" s="57">
        <f t="shared" si="286"/>
        <v>159.29999999999998</v>
      </c>
      <c r="I9161" s="58">
        <f t="shared" si="287"/>
        <v>0</v>
      </c>
      <c r="J9161" s="59"/>
      <c r="K9161" s="59" t="s">
        <v>4009</v>
      </c>
      <c r="L9161" s="60" t="s">
        <v>4029</v>
      </c>
      <c r="M9161" s="61"/>
      <c r="N9161" s="62"/>
      <c r="O9161" s="12"/>
    </row>
    <row r="9162" spans="1:83" ht="12.75" customHeight="1" x14ac:dyDescent="0.2">
      <c r="A9162" s="51" t="s">
        <v>14504</v>
      </c>
      <c r="B9162" s="9" t="s">
        <v>712</v>
      </c>
      <c r="C9162" s="53" t="s">
        <v>4007</v>
      </c>
      <c r="D9162" s="44" t="s">
        <v>4319</v>
      </c>
      <c r="E9162" s="54"/>
      <c r="F9162" s="55"/>
      <c r="G9162" s="56">
        <v>3128</v>
      </c>
      <c r="H9162" s="57">
        <f t="shared" si="286"/>
        <v>3691.04</v>
      </c>
      <c r="I9162" s="58">
        <f t="shared" si="287"/>
        <v>0</v>
      </c>
      <c r="J9162" s="59"/>
      <c r="K9162" s="59" t="s">
        <v>4009</v>
      </c>
      <c r="L9162" s="60" t="s">
        <v>4029</v>
      </c>
      <c r="M9162" s="61"/>
      <c r="N9162" s="62"/>
      <c r="O9162" s="12"/>
    </row>
    <row r="9163" spans="1:83" ht="12.75" customHeight="1" x14ac:dyDescent="0.2">
      <c r="A9163" s="51" t="s">
        <v>14505</v>
      </c>
      <c r="B9163" s="9" t="s">
        <v>14506</v>
      </c>
      <c r="C9163" s="53" t="s">
        <v>4007</v>
      </c>
      <c r="D9163" s="44" t="s">
        <v>4319</v>
      </c>
      <c r="E9163" s="54"/>
      <c r="F9163" s="55"/>
      <c r="G9163" s="56">
        <v>1569</v>
      </c>
      <c r="H9163" s="57">
        <f t="shared" si="286"/>
        <v>1851.4199999999998</v>
      </c>
      <c r="I9163" s="58">
        <f t="shared" si="287"/>
        <v>0</v>
      </c>
      <c r="J9163" s="59"/>
      <c r="K9163" s="59" t="s">
        <v>4009</v>
      </c>
      <c r="L9163" s="60" t="s">
        <v>4414</v>
      </c>
      <c r="M9163" s="61"/>
      <c r="N9163" s="62"/>
      <c r="O9163" s="12"/>
    </row>
    <row r="9164" spans="1:83" s="14" customFormat="1" ht="12.75" customHeight="1" x14ac:dyDescent="0.2">
      <c r="A9164" s="51" t="s">
        <v>14507</v>
      </c>
      <c r="B9164" s="9" t="s">
        <v>5175</v>
      </c>
      <c r="C9164" s="53" t="s">
        <v>4007</v>
      </c>
      <c r="D9164" s="44" t="s">
        <v>4266</v>
      </c>
      <c r="E9164" s="54"/>
      <c r="F9164" s="55"/>
      <c r="G9164" s="56">
        <v>2345</v>
      </c>
      <c r="H9164" s="57">
        <f t="shared" si="286"/>
        <v>2767.1</v>
      </c>
      <c r="I9164" s="58">
        <f t="shared" si="287"/>
        <v>0</v>
      </c>
      <c r="J9164" s="59"/>
      <c r="K9164" s="59" t="s">
        <v>4009</v>
      </c>
      <c r="L9164" s="60" t="s">
        <v>4029</v>
      </c>
      <c r="M9164" s="61"/>
      <c r="N9164" s="62"/>
      <c r="O9164" s="1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  <c r="AX9164" s="2"/>
      <c r="AY9164" s="2"/>
      <c r="AZ9164" s="2"/>
      <c r="BA9164" s="2"/>
      <c r="BB9164" s="2"/>
      <c r="BC9164" s="2"/>
      <c r="BD9164" s="2"/>
      <c r="BE9164" s="2"/>
      <c r="BF9164" s="2"/>
      <c r="BG9164" s="2"/>
      <c r="BH9164" s="2"/>
      <c r="BI9164" s="2"/>
      <c r="BJ9164" s="2"/>
      <c r="BK9164" s="2"/>
      <c r="BL9164" s="2"/>
      <c r="BM9164" s="2"/>
      <c r="BN9164" s="2"/>
      <c r="BO9164" s="2"/>
      <c r="BP9164" s="2"/>
      <c r="BQ9164" s="2"/>
      <c r="BR9164" s="2"/>
      <c r="BS9164" s="2"/>
      <c r="BT9164" s="2"/>
      <c r="BU9164" s="2"/>
      <c r="BV9164" s="2"/>
      <c r="BW9164" s="2"/>
      <c r="BX9164" s="2"/>
      <c r="BY9164" s="2"/>
      <c r="BZ9164" s="2"/>
      <c r="CA9164" s="2"/>
      <c r="CB9164" s="2"/>
      <c r="CC9164" s="2"/>
      <c r="CD9164" s="2"/>
      <c r="CE9164" s="2"/>
    </row>
    <row r="9165" spans="1:83" ht="12.75" customHeight="1" x14ac:dyDescent="0.2">
      <c r="A9165" s="51" t="s">
        <v>14508</v>
      </c>
      <c r="B9165" s="9" t="s">
        <v>62</v>
      </c>
      <c r="C9165" s="53" t="s">
        <v>4007</v>
      </c>
      <c r="D9165" s="44" t="s">
        <v>4266</v>
      </c>
      <c r="E9165" s="54"/>
      <c r="F9165" s="55"/>
      <c r="G9165" s="56">
        <v>30</v>
      </c>
      <c r="H9165" s="57">
        <f t="shared" si="286"/>
        <v>35.4</v>
      </c>
      <c r="I9165" s="58">
        <f t="shared" si="287"/>
        <v>0</v>
      </c>
      <c r="J9165" s="59"/>
      <c r="K9165" s="59" t="s">
        <v>4009</v>
      </c>
      <c r="L9165" s="60" t="s">
        <v>4029</v>
      </c>
      <c r="M9165" s="61"/>
      <c r="N9165" s="62"/>
      <c r="O9165" s="12"/>
    </row>
    <row r="9166" spans="1:83" ht="12.75" customHeight="1" x14ac:dyDescent="0.2">
      <c r="A9166" s="51" t="s">
        <v>14509</v>
      </c>
      <c r="B9166" s="9" t="s">
        <v>14217</v>
      </c>
      <c r="C9166" s="53" t="s">
        <v>4007</v>
      </c>
      <c r="D9166" s="44" t="s">
        <v>4266</v>
      </c>
      <c r="E9166" s="54"/>
      <c r="F9166" s="55"/>
      <c r="G9166" s="56">
        <v>9680</v>
      </c>
      <c r="H9166" s="57">
        <f t="shared" si="286"/>
        <v>11422.4</v>
      </c>
      <c r="I9166" s="58">
        <f t="shared" si="287"/>
        <v>0</v>
      </c>
      <c r="J9166" s="59"/>
      <c r="K9166" s="59" t="s">
        <v>4009</v>
      </c>
      <c r="L9166" s="60" t="s">
        <v>4475</v>
      </c>
      <c r="M9166" s="61"/>
      <c r="N9166" s="62"/>
      <c r="O9166" s="12"/>
    </row>
    <row r="9167" spans="1:83" ht="12.75" customHeight="1" x14ac:dyDescent="0.2">
      <c r="A9167" s="51" t="s">
        <v>14510</v>
      </c>
      <c r="B9167" s="9" t="s">
        <v>62</v>
      </c>
      <c r="C9167" s="53" t="s">
        <v>4007</v>
      </c>
      <c r="D9167" s="44" t="s">
        <v>4266</v>
      </c>
      <c r="E9167" s="54"/>
      <c r="F9167" s="55"/>
      <c r="G9167" s="56">
        <v>142</v>
      </c>
      <c r="H9167" s="57">
        <f t="shared" si="286"/>
        <v>167.56</v>
      </c>
      <c r="I9167" s="58">
        <f t="shared" si="287"/>
        <v>0</v>
      </c>
      <c r="J9167" s="59"/>
      <c r="K9167" s="59" t="s">
        <v>4009</v>
      </c>
      <c r="L9167" s="79" t="s">
        <v>4720</v>
      </c>
      <c r="M9167" s="61"/>
      <c r="N9167" s="62"/>
      <c r="O9167" s="12"/>
    </row>
    <row r="9168" spans="1:83" ht="12.75" customHeight="1" x14ac:dyDescent="0.2">
      <c r="A9168" s="51" t="s">
        <v>14511</v>
      </c>
      <c r="B9168" s="9" t="s">
        <v>5519</v>
      </c>
      <c r="C9168" s="53" t="s">
        <v>4007</v>
      </c>
      <c r="D9168" s="44" t="s">
        <v>4266</v>
      </c>
      <c r="E9168" s="54"/>
      <c r="F9168" s="55"/>
      <c r="G9168" s="56">
        <v>2936</v>
      </c>
      <c r="H9168" s="57">
        <f t="shared" si="286"/>
        <v>3464.48</v>
      </c>
      <c r="I9168" s="58">
        <f t="shared" si="287"/>
        <v>0</v>
      </c>
      <c r="J9168" s="59"/>
      <c r="K9168" s="59" t="s">
        <v>4009</v>
      </c>
      <c r="L9168" s="60" t="s">
        <v>4475</v>
      </c>
      <c r="M9168" s="61"/>
      <c r="N9168" s="62"/>
      <c r="O9168" s="12"/>
    </row>
    <row r="9169" spans="1:15" ht="12.75" customHeight="1" x14ac:dyDescent="0.2">
      <c r="A9169" s="51" t="s">
        <v>14512</v>
      </c>
      <c r="B9169" s="9" t="s">
        <v>5747</v>
      </c>
      <c r="C9169" s="53" t="s">
        <v>4007</v>
      </c>
      <c r="D9169" s="44" t="s">
        <v>4266</v>
      </c>
      <c r="E9169" s="54"/>
      <c r="F9169" s="55"/>
      <c r="G9169" s="56">
        <v>8044</v>
      </c>
      <c r="H9169" s="57">
        <f t="shared" si="286"/>
        <v>9491.92</v>
      </c>
      <c r="I9169" s="58">
        <f t="shared" si="287"/>
        <v>0</v>
      </c>
      <c r="J9169" s="59"/>
      <c r="K9169" s="59" t="s">
        <v>4009</v>
      </c>
      <c r="L9169" s="79" t="s">
        <v>4720</v>
      </c>
      <c r="M9169" s="61"/>
      <c r="N9169" s="62"/>
      <c r="O9169" s="12"/>
    </row>
    <row r="9170" spans="1:15" ht="12.75" customHeight="1" x14ac:dyDescent="0.2">
      <c r="A9170" s="51" t="s">
        <v>14513</v>
      </c>
      <c r="B9170" s="9" t="s">
        <v>5512</v>
      </c>
      <c r="C9170" s="53" t="s">
        <v>4007</v>
      </c>
      <c r="D9170" s="44" t="s">
        <v>4266</v>
      </c>
      <c r="E9170" s="54"/>
      <c r="F9170" s="55"/>
      <c r="G9170" s="56">
        <v>1929</v>
      </c>
      <c r="H9170" s="57">
        <f t="shared" si="286"/>
        <v>2276.2199999999998</v>
      </c>
      <c r="I9170" s="58">
        <f t="shared" si="287"/>
        <v>0</v>
      </c>
      <c r="J9170" s="59"/>
      <c r="K9170" s="59" t="s">
        <v>4009</v>
      </c>
      <c r="L9170" s="60" t="s">
        <v>4029</v>
      </c>
      <c r="M9170" s="61"/>
      <c r="N9170" s="62"/>
      <c r="O9170" s="12"/>
    </row>
    <row r="9171" spans="1:15" ht="12.75" customHeight="1" x14ac:dyDescent="0.2">
      <c r="A9171" s="51" t="s">
        <v>14514</v>
      </c>
      <c r="B9171" s="9" t="s">
        <v>835</v>
      </c>
      <c r="C9171" s="53" t="s">
        <v>4007</v>
      </c>
      <c r="D9171" s="44" t="s">
        <v>4266</v>
      </c>
      <c r="E9171" s="54"/>
      <c r="F9171" s="55"/>
      <c r="G9171" s="56">
        <v>1371</v>
      </c>
      <c r="H9171" s="57">
        <f t="shared" si="286"/>
        <v>1617.78</v>
      </c>
      <c r="I9171" s="58">
        <f t="shared" si="287"/>
        <v>0</v>
      </c>
      <c r="J9171" s="59"/>
      <c r="K9171" s="59" t="s">
        <v>4009</v>
      </c>
      <c r="L9171" s="60" t="s">
        <v>4029</v>
      </c>
      <c r="M9171" s="61"/>
      <c r="N9171" s="62"/>
      <c r="O9171" s="12"/>
    </row>
    <row r="9172" spans="1:15" ht="12.75" customHeight="1" x14ac:dyDescent="0.2">
      <c r="A9172" s="51" t="s">
        <v>14515</v>
      </c>
      <c r="B9172" s="9" t="s">
        <v>77</v>
      </c>
      <c r="C9172" s="53" t="s">
        <v>4007</v>
      </c>
      <c r="D9172" s="44" t="s">
        <v>4266</v>
      </c>
      <c r="E9172" s="54"/>
      <c r="F9172" s="55"/>
      <c r="G9172" s="56">
        <v>32</v>
      </c>
      <c r="H9172" s="57">
        <f t="shared" si="286"/>
        <v>37.76</v>
      </c>
      <c r="I9172" s="58">
        <f t="shared" si="287"/>
        <v>0</v>
      </c>
      <c r="J9172" s="59"/>
      <c r="K9172" s="59" t="s">
        <v>4009</v>
      </c>
      <c r="L9172" s="60" t="s">
        <v>4029</v>
      </c>
      <c r="M9172" s="61"/>
      <c r="N9172" s="62"/>
      <c r="O9172" s="12"/>
    </row>
    <row r="9173" spans="1:15" ht="12.75" customHeight="1" x14ac:dyDescent="0.2">
      <c r="A9173" s="51" t="s">
        <v>14516</v>
      </c>
      <c r="B9173" s="9" t="s">
        <v>46</v>
      </c>
      <c r="C9173" s="53" t="s">
        <v>4007</v>
      </c>
      <c r="D9173" s="44" t="s">
        <v>4266</v>
      </c>
      <c r="E9173" s="54"/>
      <c r="F9173" s="55"/>
      <c r="G9173" s="56">
        <v>284</v>
      </c>
      <c r="H9173" s="57">
        <f t="shared" si="286"/>
        <v>335.12</v>
      </c>
      <c r="I9173" s="58">
        <f t="shared" si="287"/>
        <v>0</v>
      </c>
      <c r="J9173" s="59"/>
      <c r="K9173" s="59" t="s">
        <v>4009</v>
      </c>
      <c r="L9173" s="60" t="s">
        <v>4029</v>
      </c>
      <c r="M9173" s="61"/>
      <c r="N9173" s="62"/>
      <c r="O9173" s="12"/>
    </row>
    <row r="9174" spans="1:15" ht="12.75" customHeight="1" x14ac:dyDescent="0.2">
      <c r="A9174" s="51" t="s">
        <v>14517</v>
      </c>
      <c r="B9174" s="9" t="s">
        <v>5519</v>
      </c>
      <c r="C9174" s="53" t="s">
        <v>4007</v>
      </c>
      <c r="D9174" s="44" t="s">
        <v>4033</v>
      </c>
      <c r="E9174" s="54"/>
      <c r="F9174" s="55"/>
      <c r="G9174" s="56">
        <v>2434</v>
      </c>
      <c r="H9174" s="57">
        <f t="shared" si="286"/>
        <v>2872.12</v>
      </c>
      <c r="I9174" s="58">
        <f t="shared" si="287"/>
        <v>0</v>
      </c>
      <c r="J9174" s="59"/>
      <c r="K9174" s="59" t="s">
        <v>4009</v>
      </c>
      <c r="L9174" s="79" t="s">
        <v>10600</v>
      </c>
      <c r="M9174" s="61"/>
      <c r="N9174" s="62"/>
      <c r="O9174" s="12"/>
    </row>
    <row r="9175" spans="1:15" ht="12.75" customHeight="1" x14ac:dyDescent="0.2">
      <c r="A9175" s="51" t="s">
        <v>14518</v>
      </c>
      <c r="B9175" s="9" t="s">
        <v>14519</v>
      </c>
      <c r="C9175" s="53" t="s">
        <v>4007</v>
      </c>
      <c r="D9175" s="44" t="s">
        <v>4237</v>
      </c>
      <c r="E9175" s="54"/>
      <c r="F9175" s="55"/>
      <c r="G9175" s="56">
        <v>156</v>
      </c>
      <c r="H9175" s="57">
        <f t="shared" si="286"/>
        <v>184.07999999999998</v>
      </c>
      <c r="I9175" s="58">
        <f t="shared" si="287"/>
        <v>0</v>
      </c>
      <c r="J9175" s="59"/>
      <c r="K9175" s="59" t="s">
        <v>4009</v>
      </c>
      <c r="L9175" s="60" t="s">
        <v>4029</v>
      </c>
      <c r="M9175" s="61"/>
      <c r="N9175" s="62"/>
      <c r="O9175" s="12"/>
    </row>
    <row r="9176" spans="1:15" ht="12.75" customHeight="1" x14ac:dyDescent="0.2">
      <c r="A9176" s="51" t="s">
        <v>14520</v>
      </c>
      <c r="B9176" s="9" t="s">
        <v>3</v>
      </c>
      <c r="C9176" s="53" t="s">
        <v>4007</v>
      </c>
      <c r="D9176" s="44" t="s">
        <v>4237</v>
      </c>
      <c r="E9176" s="54"/>
      <c r="F9176" s="55"/>
      <c r="G9176" s="56">
        <v>85</v>
      </c>
      <c r="H9176" s="57">
        <f t="shared" si="286"/>
        <v>100.3</v>
      </c>
      <c r="I9176" s="58">
        <f t="shared" si="287"/>
        <v>0</v>
      </c>
      <c r="J9176" s="59"/>
      <c r="K9176" s="59" t="s">
        <v>4009</v>
      </c>
      <c r="L9176" s="60" t="s">
        <v>4029</v>
      </c>
      <c r="M9176" s="61"/>
      <c r="N9176" s="62"/>
      <c r="O9176" s="12"/>
    </row>
    <row r="9177" spans="1:15" ht="12.75" customHeight="1" x14ac:dyDescent="0.2">
      <c r="A9177" s="78" t="s">
        <v>14521</v>
      </c>
      <c r="B9177" s="9" t="s">
        <v>5731</v>
      </c>
      <c r="C9177" s="53" t="s">
        <v>4007</v>
      </c>
      <c r="D9177" s="44" t="s">
        <v>4920</v>
      </c>
      <c r="E9177" s="54"/>
      <c r="F9177" s="55"/>
      <c r="G9177" s="56">
        <v>271</v>
      </c>
      <c r="H9177" s="57">
        <f t="shared" si="286"/>
        <v>319.77999999999997</v>
      </c>
      <c r="I9177" s="58">
        <f t="shared" si="287"/>
        <v>0</v>
      </c>
      <c r="J9177" s="59"/>
      <c r="K9177" s="59" t="s">
        <v>4009</v>
      </c>
      <c r="L9177" s="60" t="s">
        <v>4029</v>
      </c>
      <c r="M9177" s="61"/>
      <c r="N9177" s="62"/>
      <c r="O9177" s="12"/>
    </row>
    <row r="9178" spans="1:15" ht="12.75" customHeight="1" x14ac:dyDescent="0.2">
      <c r="A9178" s="64" t="s">
        <v>14522</v>
      </c>
      <c r="B9178" s="9" t="s">
        <v>14523</v>
      </c>
      <c r="C9178" s="53" t="s">
        <v>4007</v>
      </c>
      <c r="D9178" s="44" t="s">
        <v>4218</v>
      </c>
      <c r="E9178" s="54"/>
      <c r="F9178" s="55"/>
      <c r="G9178" s="56">
        <v>682</v>
      </c>
      <c r="H9178" s="57">
        <f t="shared" si="286"/>
        <v>804.76</v>
      </c>
      <c r="I9178" s="58">
        <f t="shared" si="287"/>
        <v>0</v>
      </c>
      <c r="J9178" s="59" t="s">
        <v>4027</v>
      </c>
      <c r="K9178" s="59"/>
      <c r="L9178" s="60" t="s">
        <v>7773</v>
      </c>
      <c r="M9178" s="61"/>
      <c r="N9178" s="62"/>
      <c r="O9178" s="12"/>
    </row>
    <row r="9179" spans="1:15" ht="12.75" customHeight="1" x14ac:dyDescent="0.2">
      <c r="A9179" s="69" t="s">
        <v>14524</v>
      </c>
      <c r="B9179" s="9" t="s">
        <v>14525</v>
      </c>
      <c r="C9179" s="53" t="s">
        <v>4007</v>
      </c>
      <c r="D9179" s="44" t="s">
        <v>4135</v>
      </c>
      <c r="E9179" s="54"/>
      <c r="F9179" s="55"/>
      <c r="G9179" s="56">
        <v>338.97</v>
      </c>
      <c r="H9179" s="57">
        <f t="shared" si="286"/>
        <v>399.9846</v>
      </c>
      <c r="I9179" s="58">
        <f t="shared" si="287"/>
        <v>0</v>
      </c>
      <c r="J9179" s="59"/>
      <c r="K9179" s="59" t="s">
        <v>4034</v>
      </c>
      <c r="L9179" s="65">
        <v>6370</v>
      </c>
      <c r="M9179" s="61"/>
      <c r="N9179" s="62"/>
    </row>
    <row r="9180" spans="1:15" ht="12.75" customHeight="1" x14ac:dyDescent="0.2">
      <c r="A9180" s="64" t="s">
        <v>14526</v>
      </c>
      <c r="B9180" s="9" t="s">
        <v>14527</v>
      </c>
      <c r="C9180" s="53" t="s">
        <v>4007</v>
      </c>
      <c r="D9180" s="44" t="s">
        <v>4237</v>
      </c>
      <c r="E9180" s="54"/>
      <c r="F9180" s="55"/>
      <c r="G9180" s="56">
        <v>72</v>
      </c>
      <c r="H9180" s="57">
        <f t="shared" si="286"/>
        <v>84.96</v>
      </c>
      <c r="I9180" s="58">
        <f t="shared" si="287"/>
        <v>0</v>
      </c>
      <c r="J9180" s="59" t="s">
        <v>4015</v>
      </c>
      <c r="K9180" s="59" t="s">
        <v>4238</v>
      </c>
      <c r="L9180" s="68" t="s">
        <v>4015</v>
      </c>
      <c r="M9180" s="61"/>
      <c r="N9180" s="62"/>
      <c r="O9180" s="12"/>
    </row>
    <row r="9181" spans="1:15" ht="12.75" customHeight="1" x14ac:dyDescent="0.2">
      <c r="A9181" s="64" t="s">
        <v>14528</v>
      </c>
      <c r="B9181" s="9" t="s">
        <v>14529</v>
      </c>
      <c r="C9181" s="53" t="s">
        <v>4007</v>
      </c>
      <c r="D9181" s="44" t="s">
        <v>4237</v>
      </c>
      <c r="E9181" s="54"/>
      <c r="F9181" s="55"/>
      <c r="G9181" s="56">
        <v>70</v>
      </c>
      <c r="H9181" s="57">
        <f t="shared" si="286"/>
        <v>82.6</v>
      </c>
      <c r="I9181" s="58">
        <f t="shared" si="287"/>
        <v>0</v>
      </c>
      <c r="J9181" s="59" t="s">
        <v>4015</v>
      </c>
      <c r="K9181" s="59" t="s">
        <v>4238</v>
      </c>
      <c r="L9181" s="68" t="s">
        <v>4015</v>
      </c>
      <c r="M9181" s="61"/>
      <c r="N9181" s="62"/>
      <c r="O9181" s="12"/>
    </row>
    <row r="9182" spans="1:15" ht="12.75" customHeight="1" x14ac:dyDescent="0.2">
      <c r="A9182" s="69" t="s">
        <v>14530</v>
      </c>
      <c r="B9182" s="9" t="s">
        <v>6588</v>
      </c>
      <c r="C9182" s="53" t="s">
        <v>4007</v>
      </c>
      <c r="D9182" s="44" t="s">
        <v>4237</v>
      </c>
      <c r="E9182" s="54"/>
      <c r="F9182" s="55"/>
      <c r="G9182" s="56">
        <v>65</v>
      </c>
      <c r="H9182" s="57">
        <f t="shared" si="286"/>
        <v>76.7</v>
      </c>
      <c r="I9182" s="58">
        <f t="shared" si="287"/>
        <v>0</v>
      </c>
      <c r="J9182" s="59"/>
      <c r="K9182" s="59" t="s">
        <v>4238</v>
      </c>
      <c r="L9182" s="60" t="s">
        <v>4029</v>
      </c>
      <c r="M9182" s="61"/>
      <c r="N9182" s="62"/>
      <c r="O9182" s="12"/>
    </row>
    <row r="9183" spans="1:15" ht="12.75" customHeight="1" x14ac:dyDescent="0.2">
      <c r="A9183" s="51" t="s">
        <v>14531</v>
      </c>
      <c r="B9183" s="9" t="s">
        <v>14532</v>
      </c>
      <c r="C9183" s="53" t="s">
        <v>4007</v>
      </c>
      <c r="D9183" s="44" t="s">
        <v>4410</v>
      </c>
      <c r="E9183" s="54"/>
      <c r="F9183" s="55"/>
      <c r="G9183" s="56">
        <v>68607</v>
      </c>
      <c r="H9183" s="57">
        <f t="shared" si="286"/>
        <v>80956.259999999995</v>
      </c>
      <c r="I9183" s="58">
        <f t="shared" si="287"/>
        <v>0</v>
      </c>
      <c r="J9183" s="59"/>
      <c r="K9183" s="59" t="s">
        <v>4009</v>
      </c>
      <c r="L9183" s="60" t="s">
        <v>4321</v>
      </c>
      <c r="M9183" s="61"/>
      <c r="N9183" s="62"/>
      <c r="O9183" s="12"/>
    </row>
    <row r="9184" spans="1:15" ht="12.75" customHeight="1" x14ac:dyDescent="0.2">
      <c r="A9184" s="51" t="s">
        <v>14533</v>
      </c>
      <c r="B9184" s="9" t="s">
        <v>5200</v>
      </c>
      <c r="C9184" s="53" t="s">
        <v>4007</v>
      </c>
      <c r="D9184" s="44" t="s">
        <v>4410</v>
      </c>
      <c r="E9184" s="54"/>
      <c r="F9184" s="55"/>
      <c r="G9184" s="56">
        <v>68664</v>
      </c>
      <c r="H9184" s="57">
        <f t="shared" si="286"/>
        <v>81023.51999999999</v>
      </c>
      <c r="I9184" s="58">
        <f t="shared" si="287"/>
        <v>0</v>
      </c>
      <c r="J9184" s="59"/>
      <c r="K9184" s="59" t="s">
        <v>4009</v>
      </c>
      <c r="L9184" s="60" t="s">
        <v>4029</v>
      </c>
      <c r="M9184" s="61"/>
      <c r="N9184" s="62"/>
      <c r="O9184" s="12"/>
    </row>
    <row r="9185" spans="1:83" ht="12.75" customHeight="1" x14ac:dyDescent="0.2">
      <c r="A9185" s="51" t="s">
        <v>14534</v>
      </c>
      <c r="B9185" s="9" t="s">
        <v>359</v>
      </c>
      <c r="C9185" s="53" t="s">
        <v>4007</v>
      </c>
      <c r="D9185" s="44" t="s">
        <v>4410</v>
      </c>
      <c r="E9185" s="54"/>
      <c r="F9185" s="55"/>
      <c r="G9185" s="56">
        <v>5718</v>
      </c>
      <c r="H9185" s="57">
        <f t="shared" si="286"/>
        <v>6747.24</v>
      </c>
      <c r="I9185" s="58">
        <f t="shared" si="287"/>
        <v>0</v>
      </c>
      <c r="J9185" s="59"/>
      <c r="K9185" s="59" t="s">
        <v>4009</v>
      </c>
      <c r="L9185" s="60"/>
      <c r="M9185" s="61"/>
      <c r="N9185" s="62"/>
      <c r="O9185" s="12"/>
    </row>
    <row r="9186" spans="1:83" ht="12.75" customHeight="1" x14ac:dyDescent="0.2">
      <c r="A9186" s="51" t="s">
        <v>14535</v>
      </c>
      <c r="B9186" s="9" t="s">
        <v>14536</v>
      </c>
      <c r="C9186" s="53" t="s">
        <v>4007</v>
      </c>
      <c r="D9186" s="44" t="s">
        <v>4410</v>
      </c>
      <c r="E9186" s="54"/>
      <c r="F9186" s="55"/>
      <c r="G9186" s="56">
        <v>13957</v>
      </c>
      <c r="H9186" s="57">
        <f t="shared" si="286"/>
        <v>16469.259999999998</v>
      </c>
      <c r="I9186" s="58">
        <f t="shared" si="287"/>
        <v>0</v>
      </c>
      <c r="J9186" s="59"/>
      <c r="K9186" s="59" t="s">
        <v>4009</v>
      </c>
      <c r="L9186" s="60" t="s">
        <v>4029</v>
      </c>
      <c r="M9186" s="61"/>
      <c r="N9186" s="62"/>
      <c r="O9186" s="12"/>
    </row>
    <row r="9187" spans="1:83" ht="12.75" customHeight="1" x14ac:dyDescent="0.2">
      <c r="A9187" s="51" t="s">
        <v>14537</v>
      </c>
      <c r="B9187" s="9" t="s">
        <v>13983</v>
      </c>
      <c r="C9187" s="53" t="s">
        <v>4007</v>
      </c>
      <c r="D9187" s="44" t="s">
        <v>4410</v>
      </c>
      <c r="E9187" s="54"/>
      <c r="F9187" s="55"/>
      <c r="G9187" s="56">
        <v>13650</v>
      </c>
      <c r="H9187" s="57">
        <f t="shared" si="286"/>
        <v>16107</v>
      </c>
      <c r="I9187" s="58">
        <f t="shared" si="287"/>
        <v>0</v>
      </c>
      <c r="J9187" s="59"/>
      <c r="K9187" s="59" t="s">
        <v>4009</v>
      </c>
      <c r="L9187" s="79" t="s">
        <v>5285</v>
      </c>
      <c r="M9187" s="61"/>
      <c r="N9187" s="62"/>
      <c r="O9187" s="12"/>
    </row>
    <row r="9188" spans="1:83" ht="12.75" customHeight="1" x14ac:dyDescent="0.2">
      <c r="A9188" s="51" t="s">
        <v>14538</v>
      </c>
      <c r="B9188" s="9" t="s">
        <v>14539</v>
      </c>
      <c r="C9188" s="53" t="s">
        <v>4007</v>
      </c>
      <c r="D9188" s="44" t="s">
        <v>4410</v>
      </c>
      <c r="E9188" s="54"/>
      <c r="F9188" s="55"/>
      <c r="G9188" s="56">
        <v>13988</v>
      </c>
      <c r="H9188" s="57">
        <f t="shared" si="286"/>
        <v>16505.84</v>
      </c>
      <c r="I9188" s="58">
        <f t="shared" si="287"/>
        <v>0</v>
      </c>
      <c r="J9188" s="59"/>
      <c r="K9188" s="59" t="s">
        <v>4009</v>
      </c>
      <c r="L9188" s="60" t="s">
        <v>4029</v>
      </c>
      <c r="M9188" s="61"/>
      <c r="N9188" s="62"/>
      <c r="O9188" s="12"/>
    </row>
    <row r="9189" spans="1:83" ht="12.75" customHeight="1" x14ac:dyDescent="0.2">
      <c r="A9189" s="51" t="s">
        <v>14540</v>
      </c>
      <c r="B9189" s="9" t="s">
        <v>13983</v>
      </c>
      <c r="C9189" s="53" t="s">
        <v>4007</v>
      </c>
      <c r="D9189" s="44" t="s">
        <v>4410</v>
      </c>
      <c r="E9189" s="54"/>
      <c r="F9189" s="55"/>
      <c r="G9189" s="56">
        <v>13755</v>
      </c>
      <c r="H9189" s="57">
        <f t="shared" si="286"/>
        <v>16230.9</v>
      </c>
      <c r="I9189" s="58">
        <f t="shared" si="287"/>
        <v>0</v>
      </c>
      <c r="J9189" s="59"/>
      <c r="K9189" s="59" t="s">
        <v>4009</v>
      </c>
      <c r="L9189" s="60" t="s">
        <v>4029</v>
      </c>
      <c r="M9189" s="61"/>
      <c r="N9189" s="62"/>
      <c r="O9189" s="12"/>
    </row>
    <row r="9190" spans="1:83" ht="12.75" customHeight="1" x14ac:dyDescent="0.2">
      <c r="A9190" s="78" t="s">
        <v>14541</v>
      </c>
      <c r="B9190" s="9" t="s">
        <v>10886</v>
      </c>
      <c r="C9190" s="53" t="s">
        <v>4007</v>
      </c>
      <c r="D9190" s="44" t="s">
        <v>4410</v>
      </c>
      <c r="E9190" s="54"/>
      <c r="F9190" s="55"/>
      <c r="G9190" s="56">
        <v>695</v>
      </c>
      <c r="H9190" s="57">
        <f t="shared" si="286"/>
        <v>820.09999999999991</v>
      </c>
      <c r="I9190" s="58">
        <f t="shared" si="287"/>
        <v>0</v>
      </c>
      <c r="J9190" s="59"/>
      <c r="K9190" s="59" t="s">
        <v>4009</v>
      </c>
      <c r="L9190" s="60" t="s">
        <v>4029</v>
      </c>
      <c r="M9190" s="61"/>
      <c r="N9190" s="62"/>
      <c r="O9190" s="12"/>
    </row>
    <row r="9191" spans="1:83" ht="12.75" customHeight="1" x14ac:dyDescent="0.2">
      <c r="A9191" s="51" t="s">
        <v>14542</v>
      </c>
      <c r="B9191" s="9" t="s">
        <v>712</v>
      </c>
      <c r="C9191" s="53" t="s">
        <v>4007</v>
      </c>
      <c r="D9191" s="44" t="s">
        <v>4410</v>
      </c>
      <c r="E9191" s="54"/>
      <c r="F9191" s="55"/>
      <c r="G9191" s="56">
        <v>2280</v>
      </c>
      <c r="H9191" s="57">
        <f t="shared" si="286"/>
        <v>2690.3999999999996</v>
      </c>
      <c r="I9191" s="58">
        <f t="shared" si="287"/>
        <v>0</v>
      </c>
      <c r="J9191" s="59"/>
      <c r="K9191" s="59" t="s">
        <v>4009</v>
      </c>
      <c r="L9191" s="60" t="s">
        <v>4029</v>
      </c>
      <c r="M9191" s="61"/>
      <c r="N9191" s="62"/>
      <c r="O9191" s="12"/>
    </row>
    <row r="9192" spans="1:83" ht="12.75" customHeight="1" x14ac:dyDescent="0.2">
      <c r="A9192" s="78" t="s">
        <v>14543</v>
      </c>
      <c r="B9192" s="9" t="s">
        <v>70</v>
      </c>
      <c r="C9192" s="53" t="s">
        <v>4007</v>
      </c>
      <c r="D9192" s="44" t="s">
        <v>4410</v>
      </c>
      <c r="E9192" s="54"/>
      <c r="F9192" s="55"/>
      <c r="G9192" s="56">
        <v>812</v>
      </c>
      <c r="H9192" s="57">
        <f t="shared" si="286"/>
        <v>958.16</v>
      </c>
      <c r="I9192" s="58">
        <f t="shared" si="287"/>
        <v>0</v>
      </c>
      <c r="J9192" s="59"/>
      <c r="K9192" s="59" t="s">
        <v>4009</v>
      </c>
      <c r="L9192" s="60" t="s">
        <v>4029</v>
      </c>
      <c r="M9192" s="61"/>
      <c r="N9192" s="62"/>
      <c r="O9192" s="12"/>
    </row>
    <row r="9193" spans="1:83" ht="12.75" customHeight="1" x14ac:dyDescent="0.2">
      <c r="A9193" s="51" t="s">
        <v>14544</v>
      </c>
      <c r="B9193" s="9" t="s">
        <v>5505</v>
      </c>
      <c r="C9193" s="53" t="s">
        <v>4007</v>
      </c>
      <c r="D9193" s="44" t="s">
        <v>4410</v>
      </c>
      <c r="E9193" s="54"/>
      <c r="F9193" s="55"/>
      <c r="G9193" s="56">
        <v>211</v>
      </c>
      <c r="H9193" s="57">
        <f t="shared" si="286"/>
        <v>248.98</v>
      </c>
      <c r="I9193" s="58">
        <f t="shared" si="287"/>
        <v>0</v>
      </c>
      <c r="J9193" s="59"/>
      <c r="K9193" s="59" t="s">
        <v>4009</v>
      </c>
      <c r="L9193" s="60" t="s">
        <v>4029</v>
      </c>
      <c r="M9193" s="61"/>
      <c r="N9193" s="62"/>
      <c r="O9193" s="12"/>
    </row>
    <row r="9194" spans="1:83" ht="12.75" customHeight="1" x14ac:dyDescent="0.2">
      <c r="A9194" s="51" t="s">
        <v>14545</v>
      </c>
      <c r="B9194" s="9" t="s">
        <v>5272</v>
      </c>
      <c r="C9194" s="53" t="s">
        <v>4007</v>
      </c>
      <c r="D9194" s="44" t="s">
        <v>4319</v>
      </c>
      <c r="E9194" s="54"/>
      <c r="F9194" s="55"/>
      <c r="G9194" s="56">
        <v>2258</v>
      </c>
      <c r="H9194" s="57">
        <f t="shared" si="286"/>
        <v>2664.44</v>
      </c>
      <c r="I9194" s="58">
        <f t="shared" si="287"/>
        <v>0</v>
      </c>
      <c r="J9194" s="59"/>
      <c r="K9194" s="59" t="s">
        <v>4009</v>
      </c>
      <c r="L9194" s="60" t="s">
        <v>4029</v>
      </c>
      <c r="M9194" s="61"/>
      <c r="N9194" s="62"/>
      <c r="O9194" s="12"/>
    </row>
    <row r="9195" spans="1:83" s="14" customFormat="1" ht="12.75" customHeight="1" x14ac:dyDescent="0.2">
      <c r="A9195" s="51" t="s">
        <v>14546</v>
      </c>
      <c r="B9195" s="9" t="s">
        <v>5272</v>
      </c>
      <c r="C9195" s="53" t="s">
        <v>4007</v>
      </c>
      <c r="D9195" s="44" t="s">
        <v>4319</v>
      </c>
      <c r="E9195" s="54"/>
      <c r="F9195" s="55"/>
      <c r="G9195" s="56">
        <v>2701</v>
      </c>
      <c r="H9195" s="57">
        <f t="shared" si="286"/>
        <v>3187.18</v>
      </c>
      <c r="I9195" s="58">
        <f t="shared" si="287"/>
        <v>0</v>
      </c>
      <c r="J9195" s="59"/>
      <c r="K9195" s="59" t="s">
        <v>4009</v>
      </c>
      <c r="L9195" s="60" t="s">
        <v>4029</v>
      </c>
      <c r="M9195" s="61"/>
      <c r="N9195" s="62"/>
      <c r="O9195" s="1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  <c r="AX9195" s="2"/>
      <c r="AY9195" s="2"/>
      <c r="AZ9195" s="2"/>
      <c r="BA9195" s="2"/>
      <c r="BB9195" s="2"/>
      <c r="BC9195" s="2"/>
      <c r="BD9195" s="2"/>
      <c r="BE9195" s="2"/>
      <c r="BF9195" s="2"/>
      <c r="BG9195" s="2"/>
      <c r="BH9195" s="2"/>
      <c r="BI9195" s="2"/>
      <c r="BJ9195" s="2"/>
      <c r="BK9195" s="2"/>
      <c r="BL9195" s="2"/>
      <c r="BM9195" s="2"/>
      <c r="BN9195" s="2"/>
      <c r="BO9195" s="2"/>
      <c r="BP9195" s="2"/>
      <c r="BQ9195" s="2"/>
      <c r="BR9195" s="2"/>
      <c r="BS9195" s="2"/>
      <c r="BT9195" s="2"/>
      <c r="BU9195" s="2"/>
      <c r="BV9195" s="2"/>
      <c r="BW9195" s="2"/>
      <c r="BX9195" s="2"/>
      <c r="BY9195" s="2"/>
      <c r="BZ9195" s="2"/>
      <c r="CA9195" s="2"/>
      <c r="CB9195" s="2"/>
      <c r="CC9195" s="2"/>
      <c r="CD9195" s="2"/>
      <c r="CE9195" s="2"/>
    </row>
    <row r="9196" spans="1:83" ht="12.75" customHeight="1" x14ac:dyDescent="0.2">
      <c r="A9196" s="51" t="s">
        <v>14547</v>
      </c>
      <c r="B9196" s="9" t="s">
        <v>30</v>
      </c>
      <c r="C9196" s="53" t="s">
        <v>4007</v>
      </c>
      <c r="D9196" s="44" t="s">
        <v>4319</v>
      </c>
      <c r="E9196" s="54"/>
      <c r="F9196" s="55"/>
      <c r="G9196" s="56">
        <v>39</v>
      </c>
      <c r="H9196" s="57">
        <f t="shared" si="286"/>
        <v>46.019999999999996</v>
      </c>
      <c r="I9196" s="58">
        <f t="shared" si="287"/>
        <v>0</v>
      </c>
      <c r="J9196" s="59"/>
      <c r="K9196" s="59" t="s">
        <v>4009</v>
      </c>
      <c r="L9196" s="60" t="s">
        <v>4029</v>
      </c>
      <c r="M9196" s="61"/>
      <c r="N9196" s="62"/>
      <c r="O9196" s="12"/>
    </row>
    <row r="9197" spans="1:83" s="14" customFormat="1" ht="12.75" customHeight="1" x14ac:dyDescent="0.2">
      <c r="A9197" s="51" t="s">
        <v>14548</v>
      </c>
      <c r="B9197" s="9" t="s">
        <v>6351</v>
      </c>
      <c r="C9197" s="53" t="s">
        <v>4007</v>
      </c>
      <c r="D9197" s="44" t="s">
        <v>4266</v>
      </c>
      <c r="E9197" s="54"/>
      <c r="F9197" s="55"/>
      <c r="G9197" s="56">
        <v>71</v>
      </c>
      <c r="H9197" s="57">
        <f t="shared" si="286"/>
        <v>83.78</v>
      </c>
      <c r="I9197" s="58">
        <f t="shared" si="287"/>
        <v>0</v>
      </c>
      <c r="J9197" s="59"/>
      <c r="K9197" s="59" t="s">
        <v>4009</v>
      </c>
      <c r="L9197" s="60" t="s">
        <v>4029</v>
      </c>
      <c r="M9197" s="61"/>
      <c r="N9197" s="62"/>
      <c r="O9197" s="1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  <c r="AX9197" s="2"/>
      <c r="AY9197" s="2"/>
      <c r="AZ9197" s="2"/>
      <c r="BA9197" s="2"/>
      <c r="BB9197" s="2"/>
      <c r="BC9197" s="2"/>
      <c r="BD9197" s="2"/>
      <c r="BE9197" s="2"/>
      <c r="BF9197" s="2"/>
      <c r="BG9197" s="2"/>
      <c r="BH9197" s="2"/>
      <c r="BI9197" s="2"/>
      <c r="BJ9197" s="2"/>
      <c r="BK9197" s="2"/>
      <c r="BL9197" s="2"/>
      <c r="BM9197" s="2"/>
      <c r="BN9197" s="2"/>
      <c r="BO9197" s="2"/>
      <c r="BP9197" s="2"/>
      <c r="BQ9197" s="2"/>
      <c r="BR9197" s="2"/>
      <c r="BS9197" s="2"/>
      <c r="BT9197" s="2"/>
      <c r="BU9197" s="2"/>
      <c r="BV9197" s="2"/>
      <c r="BW9197" s="2"/>
      <c r="BX9197" s="2"/>
      <c r="BY9197" s="2"/>
      <c r="BZ9197" s="2"/>
      <c r="CA9197" s="2"/>
      <c r="CB9197" s="2"/>
      <c r="CC9197" s="2"/>
      <c r="CD9197" s="2"/>
      <c r="CE9197" s="2"/>
    </row>
    <row r="9198" spans="1:83" s="14" customFormat="1" ht="12.75" customHeight="1" x14ac:dyDescent="0.2">
      <c r="A9198" s="51" t="s">
        <v>14549</v>
      </c>
      <c r="B9198" s="9" t="s">
        <v>5175</v>
      </c>
      <c r="C9198" s="53" t="s">
        <v>4007</v>
      </c>
      <c r="D9198" s="44" t="s">
        <v>4266</v>
      </c>
      <c r="E9198" s="54"/>
      <c r="F9198" s="55"/>
      <c r="G9198" s="56">
        <v>3087</v>
      </c>
      <c r="H9198" s="57">
        <f t="shared" si="286"/>
        <v>3642.66</v>
      </c>
      <c r="I9198" s="58">
        <f t="shared" si="287"/>
        <v>0</v>
      </c>
      <c r="J9198" s="59"/>
      <c r="K9198" s="59" t="s">
        <v>4009</v>
      </c>
      <c r="L9198" s="60" t="s">
        <v>4029</v>
      </c>
      <c r="M9198" s="61"/>
      <c r="N9198" s="62"/>
      <c r="O9198" s="1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  <c r="AX9198" s="2"/>
      <c r="AY9198" s="2"/>
      <c r="AZ9198" s="2"/>
      <c r="BA9198" s="2"/>
      <c r="BB9198" s="2"/>
      <c r="BC9198" s="2"/>
      <c r="BD9198" s="2"/>
      <c r="BE9198" s="2"/>
      <c r="BF9198" s="2"/>
      <c r="BG9198" s="2"/>
      <c r="BH9198" s="2"/>
      <c r="BI9198" s="2"/>
      <c r="BJ9198" s="2"/>
      <c r="BK9198" s="2"/>
      <c r="BL9198" s="2"/>
      <c r="BM9198" s="2"/>
      <c r="BN9198" s="2"/>
      <c r="BO9198" s="2"/>
      <c r="BP9198" s="2"/>
      <c r="BQ9198" s="2"/>
      <c r="BR9198" s="2"/>
      <c r="BS9198" s="2"/>
      <c r="BT9198" s="2"/>
      <c r="BU9198" s="2"/>
      <c r="BV9198" s="2"/>
      <c r="BW9198" s="2"/>
      <c r="BX9198" s="2"/>
      <c r="BY9198" s="2"/>
      <c r="BZ9198" s="2"/>
      <c r="CA9198" s="2"/>
      <c r="CB9198" s="2"/>
      <c r="CC9198" s="2"/>
      <c r="CD9198" s="2"/>
      <c r="CE9198" s="2"/>
    </row>
    <row r="9199" spans="1:83" ht="12.75" customHeight="1" x14ac:dyDescent="0.2">
      <c r="A9199" s="51" t="s">
        <v>14550</v>
      </c>
      <c r="B9199" s="9" t="s">
        <v>5175</v>
      </c>
      <c r="C9199" s="53" t="s">
        <v>4007</v>
      </c>
      <c r="D9199" s="44" t="s">
        <v>4266</v>
      </c>
      <c r="E9199" s="54"/>
      <c r="F9199" s="55"/>
      <c r="G9199" s="56">
        <v>2347</v>
      </c>
      <c r="H9199" s="57">
        <f t="shared" si="286"/>
        <v>2769.46</v>
      </c>
      <c r="I9199" s="58">
        <f t="shared" si="287"/>
        <v>0</v>
      </c>
      <c r="J9199" s="59"/>
      <c r="K9199" s="59" t="s">
        <v>4009</v>
      </c>
      <c r="L9199" s="60" t="s">
        <v>4029</v>
      </c>
      <c r="M9199" s="61"/>
      <c r="N9199" s="62"/>
      <c r="O9199" s="12"/>
    </row>
    <row r="9200" spans="1:83" ht="12.75" customHeight="1" x14ac:dyDescent="0.2">
      <c r="A9200" s="51" t="s">
        <v>14551</v>
      </c>
      <c r="B9200" s="9" t="s">
        <v>14552</v>
      </c>
      <c r="C9200" s="53" t="s">
        <v>4007</v>
      </c>
      <c r="D9200" s="44" t="s">
        <v>4266</v>
      </c>
      <c r="E9200" s="54"/>
      <c r="F9200" s="55"/>
      <c r="G9200" s="56">
        <v>4</v>
      </c>
      <c r="H9200" s="57">
        <f t="shared" si="286"/>
        <v>4.72</v>
      </c>
      <c r="I9200" s="58">
        <f t="shared" si="287"/>
        <v>0</v>
      </c>
      <c r="J9200" s="59"/>
      <c r="K9200" s="59" t="s">
        <v>4009</v>
      </c>
      <c r="L9200" s="60" t="s">
        <v>4029</v>
      </c>
      <c r="M9200" s="61"/>
      <c r="N9200" s="62"/>
      <c r="O9200" s="12"/>
    </row>
    <row r="9201" spans="1:15" ht="12.75" customHeight="1" x14ac:dyDescent="0.2">
      <c r="A9201" s="51" t="s">
        <v>14553</v>
      </c>
      <c r="B9201" s="9" t="s">
        <v>6351</v>
      </c>
      <c r="C9201" s="53" t="s">
        <v>4007</v>
      </c>
      <c r="D9201" s="44" t="s">
        <v>4266</v>
      </c>
      <c r="E9201" s="54"/>
      <c r="F9201" s="55"/>
      <c r="G9201" s="56">
        <v>65</v>
      </c>
      <c r="H9201" s="57">
        <f t="shared" si="286"/>
        <v>76.7</v>
      </c>
      <c r="I9201" s="58">
        <f t="shared" si="287"/>
        <v>0</v>
      </c>
      <c r="J9201" s="59"/>
      <c r="K9201" s="59" t="s">
        <v>4009</v>
      </c>
      <c r="L9201" s="60" t="s">
        <v>4029</v>
      </c>
      <c r="M9201" s="61"/>
      <c r="N9201" s="62"/>
      <c r="O9201" s="12"/>
    </row>
    <row r="9202" spans="1:15" ht="12.75" customHeight="1" x14ac:dyDescent="0.2">
      <c r="A9202" s="51" t="s">
        <v>14554</v>
      </c>
      <c r="B9202" s="9" t="s">
        <v>712</v>
      </c>
      <c r="C9202" s="53" t="s">
        <v>4007</v>
      </c>
      <c r="D9202" s="44" t="s">
        <v>4266</v>
      </c>
      <c r="E9202" s="54"/>
      <c r="F9202" s="55"/>
      <c r="G9202" s="56">
        <v>341</v>
      </c>
      <c r="H9202" s="57">
        <f t="shared" si="286"/>
        <v>402.38</v>
      </c>
      <c r="I9202" s="58">
        <f t="shared" si="287"/>
        <v>0</v>
      </c>
      <c r="J9202" s="59"/>
      <c r="K9202" s="59" t="s">
        <v>4009</v>
      </c>
      <c r="L9202" s="60" t="s">
        <v>4029</v>
      </c>
      <c r="M9202" s="61"/>
      <c r="N9202" s="62"/>
      <c r="O9202" s="12"/>
    </row>
    <row r="9203" spans="1:15" ht="12.75" customHeight="1" x14ac:dyDescent="0.2">
      <c r="A9203" s="78" t="s">
        <v>14555</v>
      </c>
      <c r="B9203" s="9" t="s">
        <v>7846</v>
      </c>
      <c r="C9203" s="53" t="s">
        <v>4007</v>
      </c>
      <c r="D9203" s="44" t="s">
        <v>4319</v>
      </c>
      <c r="E9203" s="54"/>
      <c r="F9203" s="55"/>
      <c r="G9203" s="56">
        <v>1355</v>
      </c>
      <c r="H9203" s="57">
        <f t="shared" si="286"/>
        <v>1598.8999999999999</v>
      </c>
      <c r="I9203" s="58">
        <f t="shared" si="287"/>
        <v>0</v>
      </c>
      <c r="J9203" s="59"/>
      <c r="K9203" s="59" t="s">
        <v>4009</v>
      </c>
      <c r="L9203" s="60" t="s">
        <v>4029</v>
      </c>
      <c r="M9203" s="61"/>
      <c r="N9203" s="62"/>
      <c r="O9203" s="12"/>
    </row>
    <row r="9204" spans="1:15" ht="12.75" customHeight="1" x14ac:dyDescent="0.2">
      <c r="A9204" s="78" t="s">
        <v>14556</v>
      </c>
      <c r="B9204" s="9" t="s">
        <v>7846</v>
      </c>
      <c r="C9204" s="53" t="s">
        <v>4007</v>
      </c>
      <c r="D9204" s="44" t="s">
        <v>4319</v>
      </c>
      <c r="E9204" s="54"/>
      <c r="F9204" s="55"/>
      <c r="G9204" s="56">
        <v>1485</v>
      </c>
      <c r="H9204" s="57">
        <f t="shared" si="286"/>
        <v>1752.3</v>
      </c>
      <c r="I9204" s="58">
        <f t="shared" si="287"/>
        <v>0</v>
      </c>
      <c r="J9204" s="59"/>
      <c r="K9204" s="59" t="s">
        <v>4009</v>
      </c>
      <c r="L9204" s="60" t="s">
        <v>4029</v>
      </c>
      <c r="M9204" s="61"/>
      <c r="N9204" s="62"/>
      <c r="O9204" s="12"/>
    </row>
    <row r="9205" spans="1:15" ht="12.75" customHeight="1" x14ac:dyDescent="0.2">
      <c r="A9205" s="78" t="s">
        <v>14557</v>
      </c>
      <c r="B9205" s="9" t="s">
        <v>7483</v>
      </c>
      <c r="C9205" s="53" t="s">
        <v>4007</v>
      </c>
      <c r="D9205" s="44" t="s">
        <v>4319</v>
      </c>
      <c r="E9205" s="54"/>
      <c r="F9205" s="55"/>
      <c r="G9205" s="56">
        <v>798</v>
      </c>
      <c r="H9205" s="57">
        <f t="shared" si="286"/>
        <v>941.64</v>
      </c>
      <c r="I9205" s="58">
        <f t="shared" si="287"/>
        <v>0</v>
      </c>
      <c r="J9205" s="59"/>
      <c r="K9205" s="59" t="s">
        <v>4009</v>
      </c>
      <c r="L9205" s="60" t="s">
        <v>4029</v>
      </c>
      <c r="M9205" s="61"/>
      <c r="N9205" s="62"/>
      <c r="O9205" s="12"/>
    </row>
    <row r="9206" spans="1:15" ht="12.75" customHeight="1" x14ac:dyDescent="0.2">
      <c r="A9206" s="78" t="s">
        <v>14558</v>
      </c>
      <c r="B9206" s="9" t="s">
        <v>7483</v>
      </c>
      <c r="C9206" s="53" t="s">
        <v>4007</v>
      </c>
      <c r="D9206" s="44" t="s">
        <v>4319</v>
      </c>
      <c r="E9206" s="54"/>
      <c r="F9206" s="55"/>
      <c r="G9206" s="56">
        <v>765</v>
      </c>
      <c r="H9206" s="57">
        <f t="shared" si="286"/>
        <v>902.69999999999993</v>
      </c>
      <c r="I9206" s="58">
        <f t="shared" si="287"/>
        <v>0</v>
      </c>
      <c r="J9206" s="59"/>
      <c r="K9206" s="59" t="s">
        <v>4009</v>
      </c>
      <c r="L9206" s="60" t="s">
        <v>4029</v>
      </c>
      <c r="M9206" s="61"/>
      <c r="N9206" s="62"/>
      <c r="O9206" s="12"/>
    </row>
    <row r="9207" spans="1:15" ht="12.75" customHeight="1" x14ac:dyDescent="0.2">
      <c r="A9207" s="78" t="s">
        <v>14559</v>
      </c>
      <c r="B9207" s="9" t="s">
        <v>37</v>
      </c>
      <c r="C9207" s="53" t="s">
        <v>4007</v>
      </c>
      <c r="D9207" s="44" t="s">
        <v>4319</v>
      </c>
      <c r="E9207" s="54"/>
      <c r="F9207" s="55"/>
      <c r="G9207" s="56">
        <v>67</v>
      </c>
      <c r="H9207" s="57">
        <f t="shared" si="286"/>
        <v>79.06</v>
      </c>
      <c r="I9207" s="58">
        <f t="shared" si="287"/>
        <v>0</v>
      </c>
      <c r="J9207" s="59"/>
      <c r="K9207" s="59" t="s">
        <v>4009</v>
      </c>
      <c r="L9207" s="60" t="s">
        <v>4029</v>
      </c>
      <c r="M9207" s="61"/>
      <c r="N9207" s="62"/>
      <c r="O9207" s="12"/>
    </row>
    <row r="9208" spans="1:15" ht="12.75" customHeight="1" x14ac:dyDescent="0.2">
      <c r="A9208" s="78" t="s">
        <v>14560</v>
      </c>
      <c r="B9208" s="9" t="s">
        <v>4340</v>
      </c>
      <c r="C9208" s="53" t="s">
        <v>4007</v>
      </c>
      <c r="D9208" s="44" t="s">
        <v>4319</v>
      </c>
      <c r="E9208" s="54"/>
      <c r="F9208" s="55"/>
      <c r="G9208" s="56">
        <v>491</v>
      </c>
      <c r="H9208" s="57">
        <f t="shared" si="286"/>
        <v>579.38</v>
      </c>
      <c r="I9208" s="58">
        <f t="shared" si="287"/>
        <v>0</v>
      </c>
      <c r="J9208" s="59"/>
      <c r="K9208" s="59" t="s">
        <v>4009</v>
      </c>
      <c r="L9208" s="60" t="s">
        <v>4029</v>
      </c>
      <c r="M9208" s="61"/>
      <c r="N9208" s="62"/>
      <c r="O9208" s="12"/>
    </row>
    <row r="9209" spans="1:15" ht="12.75" customHeight="1" x14ac:dyDescent="0.2">
      <c r="A9209" s="78" t="s">
        <v>14561</v>
      </c>
      <c r="B9209" s="9" t="s">
        <v>4340</v>
      </c>
      <c r="C9209" s="53" t="s">
        <v>4007</v>
      </c>
      <c r="D9209" s="44" t="s">
        <v>4319</v>
      </c>
      <c r="E9209" s="54"/>
      <c r="F9209" s="55"/>
      <c r="G9209" s="56">
        <v>612</v>
      </c>
      <c r="H9209" s="57">
        <f t="shared" si="286"/>
        <v>722.16</v>
      </c>
      <c r="I9209" s="58">
        <f t="shared" si="287"/>
        <v>0</v>
      </c>
      <c r="J9209" s="59"/>
      <c r="K9209" s="59" t="s">
        <v>4009</v>
      </c>
      <c r="L9209" s="60" t="s">
        <v>4029</v>
      </c>
      <c r="M9209" s="61"/>
      <c r="N9209" s="62"/>
      <c r="O9209" s="12"/>
    </row>
    <row r="9210" spans="1:15" ht="12.75" customHeight="1" x14ac:dyDescent="0.2">
      <c r="A9210" s="64" t="s">
        <v>14562</v>
      </c>
      <c r="B9210" s="9" t="s">
        <v>11353</v>
      </c>
      <c r="C9210" s="53" t="s">
        <v>4007</v>
      </c>
      <c r="D9210" s="44" t="s">
        <v>4237</v>
      </c>
      <c r="E9210" s="54"/>
      <c r="F9210" s="55"/>
      <c r="G9210" s="56">
        <v>255</v>
      </c>
      <c r="H9210" s="57">
        <f t="shared" si="286"/>
        <v>300.89999999999998</v>
      </c>
      <c r="I9210" s="58">
        <f t="shared" si="287"/>
        <v>0</v>
      </c>
      <c r="J9210" s="59"/>
      <c r="K9210" s="59" t="s">
        <v>4255</v>
      </c>
      <c r="L9210" s="73" t="s">
        <v>14563</v>
      </c>
      <c r="M9210" s="61"/>
      <c r="N9210" s="62"/>
      <c r="O9210" s="12"/>
    </row>
    <row r="9211" spans="1:15" ht="12.75" customHeight="1" x14ac:dyDescent="0.2">
      <c r="A9211" s="78" t="s">
        <v>14564</v>
      </c>
      <c r="B9211" s="9" t="s">
        <v>4318</v>
      </c>
      <c r="C9211" s="53" t="s">
        <v>4007</v>
      </c>
      <c r="D9211" s="44" t="s">
        <v>4319</v>
      </c>
      <c r="E9211" s="54"/>
      <c r="F9211" s="55"/>
      <c r="G9211" s="56">
        <v>34729</v>
      </c>
      <c r="H9211" s="57">
        <f t="shared" si="286"/>
        <v>40980.22</v>
      </c>
      <c r="I9211" s="58">
        <f t="shared" si="287"/>
        <v>0</v>
      </c>
      <c r="J9211" s="59"/>
      <c r="K9211" s="59" t="s">
        <v>4009</v>
      </c>
      <c r="L9211" s="60" t="s">
        <v>4029</v>
      </c>
      <c r="M9211" s="61"/>
      <c r="N9211" s="62"/>
      <c r="O9211" s="12"/>
    </row>
    <row r="9212" spans="1:15" ht="12.75" customHeight="1" x14ac:dyDescent="0.2">
      <c r="A9212" s="78" t="s">
        <v>14565</v>
      </c>
      <c r="B9212" s="9" t="s">
        <v>4318</v>
      </c>
      <c r="C9212" s="53" t="s">
        <v>4007</v>
      </c>
      <c r="D9212" s="44" t="s">
        <v>4319</v>
      </c>
      <c r="E9212" s="54"/>
      <c r="F9212" s="55"/>
      <c r="G9212" s="56">
        <v>33668</v>
      </c>
      <c r="H9212" s="57">
        <f t="shared" si="286"/>
        <v>39728.239999999998</v>
      </c>
      <c r="I9212" s="58">
        <f t="shared" si="287"/>
        <v>0</v>
      </c>
      <c r="J9212" s="59"/>
      <c r="K9212" s="59" t="s">
        <v>4009</v>
      </c>
      <c r="L9212" s="60" t="s">
        <v>4029</v>
      </c>
      <c r="M9212" s="61"/>
      <c r="N9212" s="62"/>
      <c r="O9212" s="12"/>
    </row>
    <row r="9213" spans="1:15" ht="12.75" customHeight="1" x14ac:dyDescent="0.2">
      <c r="A9213" s="78" t="s">
        <v>14566</v>
      </c>
      <c r="B9213" s="9" t="s">
        <v>4318</v>
      </c>
      <c r="C9213" s="53" t="s">
        <v>4007</v>
      </c>
      <c r="D9213" s="44" t="s">
        <v>4319</v>
      </c>
      <c r="E9213" s="54"/>
      <c r="F9213" s="55"/>
      <c r="G9213" s="56">
        <v>35312</v>
      </c>
      <c r="H9213" s="57">
        <f t="shared" si="286"/>
        <v>41668.159999999996</v>
      </c>
      <c r="I9213" s="58">
        <f t="shared" si="287"/>
        <v>0</v>
      </c>
      <c r="J9213" s="59"/>
      <c r="K9213" s="59" t="s">
        <v>4009</v>
      </c>
      <c r="L9213" s="60" t="s">
        <v>4029</v>
      </c>
      <c r="M9213" s="61"/>
      <c r="N9213" s="62"/>
      <c r="O9213" s="12"/>
    </row>
    <row r="9214" spans="1:15" ht="12.75" customHeight="1" x14ac:dyDescent="0.2">
      <c r="A9214" s="78" t="s">
        <v>14567</v>
      </c>
      <c r="B9214" s="9" t="s">
        <v>4318</v>
      </c>
      <c r="C9214" s="53" t="s">
        <v>4007</v>
      </c>
      <c r="D9214" s="44" t="s">
        <v>4319</v>
      </c>
      <c r="E9214" s="54"/>
      <c r="F9214" s="55"/>
      <c r="G9214" s="56">
        <v>35312</v>
      </c>
      <c r="H9214" s="57">
        <f t="shared" si="286"/>
        <v>41668.159999999996</v>
      </c>
      <c r="I9214" s="58">
        <f t="shared" si="287"/>
        <v>0</v>
      </c>
      <c r="J9214" s="59"/>
      <c r="K9214" s="59" t="s">
        <v>4009</v>
      </c>
      <c r="L9214" s="60" t="s">
        <v>4029</v>
      </c>
      <c r="M9214" s="61"/>
      <c r="N9214" s="62"/>
      <c r="O9214" s="12"/>
    </row>
    <row r="9215" spans="1:15" ht="12.75" customHeight="1" x14ac:dyDescent="0.2">
      <c r="A9215" s="78" t="s">
        <v>14568</v>
      </c>
      <c r="B9215" s="9" t="s">
        <v>7476</v>
      </c>
      <c r="C9215" s="53" t="s">
        <v>4007</v>
      </c>
      <c r="D9215" s="44" t="s">
        <v>4319</v>
      </c>
      <c r="E9215" s="54"/>
      <c r="F9215" s="55"/>
      <c r="G9215" s="56">
        <v>8819</v>
      </c>
      <c r="H9215" s="57">
        <f t="shared" si="286"/>
        <v>10406.42</v>
      </c>
      <c r="I9215" s="58">
        <f t="shared" si="287"/>
        <v>0</v>
      </c>
      <c r="J9215" s="59"/>
      <c r="K9215" s="59" t="s">
        <v>4009</v>
      </c>
      <c r="L9215" s="60" t="s">
        <v>4029</v>
      </c>
      <c r="M9215" s="61"/>
      <c r="N9215" s="62"/>
      <c r="O9215" s="12"/>
    </row>
    <row r="9216" spans="1:15" ht="12.75" customHeight="1" x14ac:dyDescent="0.2">
      <c r="A9216" s="78" t="s">
        <v>14569</v>
      </c>
      <c r="B9216" s="9" t="s">
        <v>4323</v>
      </c>
      <c r="C9216" s="53" t="s">
        <v>4007</v>
      </c>
      <c r="D9216" s="44" t="s">
        <v>4319</v>
      </c>
      <c r="E9216" s="54"/>
      <c r="F9216" s="55"/>
      <c r="G9216" s="56">
        <v>2697</v>
      </c>
      <c r="H9216" s="57">
        <f t="shared" si="286"/>
        <v>3182.46</v>
      </c>
      <c r="I9216" s="58">
        <f t="shared" si="287"/>
        <v>0</v>
      </c>
      <c r="J9216" s="59"/>
      <c r="K9216" s="59" t="s">
        <v>4009</v>
      </c>
      <c r="L9216" s="60" t="s">
        <v>4029</v>
      </c>
      <c r="M9216" s="61"/>
      <c r="N9216" s="62"/>
      <c r="O9216" s="12"/>
    </row>
    <row r="9217" spans="1:15" ht="12.75" customHeight="1" x14ac:dyDescent="0.2">
      <c r="A9217" s="78" t="s">
        <v>14570</v>
      </c>
      <c r="B9217" s="9" t="s">
        <v>4326</v>
      </c>
      <c r="C9217" s="53" t="s">
        <v>4007</v>
      </c>
      <c r="D9217" s="44" t="s">
        <v>4319</v>
      </c>
      <c r="E9217" s="54"/>
      <c r="F9217" s="55"/>
      <c r="G9217" s="56">
        <v>543</v>
      </c>
      <c r="H9217" s="57">
        <f t="shared" si="286"/>
        <v>640.74</v>
      </c>
      <c r="I9217" s="58">
        <f t="shared" si="287"/>
        <v>0</v>
      </c>
      <c r="J9217" s="59"/>
      <c r="K9217" s="59" t="s">
        <v>4009</v>
      </c>
      <c r="L9217" s="60" t="s">
        <v>4029</v>
      </c>
      <c r="M9217" s="61"/>
      <c r="N9217" s="62"/>
      <c r="O9217" s="12"/>
    </row>
    <row r="9218" spans="1:15" ht="12.75" customHeight="1" x14ac:dyDescent="0.2">
      <c r="A9218" s="78" t="s">
        <v>14571</v>
      </c>
      <c r="B9218" s="9" t="s">
        <v>7476</v>
      </c>
      <c r="C9218" s="53" t="s">
        <v>4007</v>
      </c>
      <c r="D9218" s="44" t="s">
        <v>4319</v>
      </c>
      <c r="E9218" s="54"/>
      <c r="F9218" s="55"/>
      <c r="G9218" s="56">
        <v>8819</v>
      </c>
      <c r="H9218" s="57">
        <f t="shared" si="286"/>
        <v>10406.42</v>
      </c>
      <c r="I9218" s="58">
        <f t="shared" si="287"/>
        <v>0</v>
      </c>
      <c r="J9218" s="59"/>
      <c r="K9218" s="59" t="s">
        <v>4009</v>
      </c>
      <c r="L9218" s="60" t="s">
        <v>4029</v>
      </c>
      <c r="M9218" s="61"/>
      <c r="N9218" s="62"/>
      <c r="O9218" s="12"/>
    </row>
    <row r="9219" spans="1:15" ht="12.75" customHeight="1" x14ac:dyDescent="0.2">
      <c r="A9219" s="78" t="s">
        <v>14572</v>
      </c>
      <c r="B9219" s="9" t="s">
        <v>62</v>
      </c>
      <c r="C9219" s="53" t="s">
        <v>4007</v>
      </c>
      <c r="D9219" s="44" t="s">
        <v>4319</v>
      </c>
      <c r="E9219" s="54"/>
      <c r="F9219" s="55"/>
      <c r="G9219" s="56">
        <v>59</v>
      </c>
      <c r="H9219" s="57">
        <f t="shared" si="286"/>
        <v>69.61999999999999</v>
      </c>
      <c r="I9219" s="58">
        <f t="shared" si="287"/>
        <v>0</v>
      </c>
      <c r="J9219" s="59"/>
      <c r="K9219" s="59" t="s">
        <v>4009</v>
      </c>
      <c r="L9219" s="60" t="s">
        <v>4029</v>
      </c>
      <c r="M9219" s="61"/>
      <c r="N9219" s="62"/>
      <c r="O9219" s="12"/>
    </row>
    <row r="9220" spans="1:15" ht="12.75" customHeight="1" x14ac:dyDescent="0.2">
      <c r="A9220" s="78" t="s">
        <v>14573</v>
      </c>
      <c r="B9220" s="9" t="s">
        <v>62</v>
      </c>
      <c r="C9220" s="53" t="s">
        <v>4007</v>
      </c>
      <c r="D9220" s="44" t="s">
        <v>4319</v>
      </c>
      <c r="E9220" s="54"/>
      <c r="F9220" s="55"/>
      <c r="G9220" s="56">
        <v>42</v>
      </c>
      <c r="H9220" s="57">
        <f t="shared" si="286"/>
        <v>49.559999999999995</v>
      </c>
      <c r="I9220" s="58">
        <f t="shared" si="287"/>
        <v>0</v>
      </c>
      <c r="J9220" s="59"/>
      <c r="K9220" s="59" t="s">
        <v>4009</v>
      </c>
      <c r="L9220" s="60" t="s">
        <v>4029</v>
      </c>
      <c r="M9220" s="61"/>
      <c r="N9220" s="62"/>
      <c r="O9220" s="12"/>
    </row>
    <row r="9221" spans="1:15" ht="12.75" customHeight="1" x14ac:dyDescent="0.2">
      <c r="A9221" s="78" t="s">
        <v>14574</v>
      </c>
      <c r="B9221" s="9" t="s">
        <v>62</v>
      </c>
      <c r="C9221" s="53" t="s">
        <v>4007</v>
      </c>
      <c r="D9221" s="44" t="s">
        <v>4319</v>
      </c>
      <c r="E9221" s="54"/>
      <c r="F9221" s="55"/>
      <c r="G9221" s="56">
        <v>34</v>
      </c>
      <c r="H9221" s="57">
        <f t="shared" si="286"/>
        <v>40.119999999999997</v>
      </c>
      <c r="I9221" s="58">
        <f t="shared" si="287"/>
        <v>0</v>
      </c>
      <c r="J9221" s="59"/>
      <c r="K9221" s="59" t="s">
        <v>4009</v>
      </c>
      <c r="L9221" s="60" t="s">
        <v>4029</v>
      </c>
      <c r="M9221" s="61"/>
      <c r="N9221" s="62"/>
      <c r="O9221" s="12"/>
    </row>
    <row r="9222" spans="1:15" ht="12.75" customHeight="1" x14ac:dyDescent="0.2">
      <c r="A9222" s="64" t="s">
        <v>14575</v>
      </c>
      <c r="B9222" s="9" t="s">
        <v>4355</v>
      </c>
      <c r="C9222" s="53" t="s">
        <v>4007</v>
      </c>
      <c r="D9222" s="44" t="s">
        <v>4237</v>
      </c>
      <c r="E9222" s="54"/>
      <c r="F9222" s="55"/>
      <c r="G9222" s="56">
        <v>33.590000000000003</v>
      </c>
      <c r="H9222" s="57">
        <f t="shared" si="286"/>
        <v>39.636200000000002</v>
      </c>
      <c r="I9222" s="58">
        <f t="shared" si="287"/>
        <v>0</v>
      </c>
      <c r="J9222" s="59" t="s">
        <v>4015</v>
      </c>
      <c r="K9222" s="59" t="s">
        <v>4238</v>
      </c>
      <c r="L9222" s="74" t="s">
        <v>14576</v>
      </c>
      <c r="M9222" s="61"/>
      <c r="N9222" s="62"/>
      <c r="O9222" s="12"/>
    </row>
    <row r="9223" spans="1:15" ht="12.75" customHeight="1" x14ac:dyDescent="0.2">
      <c r="A9223" s="64" t="s">
        <v>14577</v>
      </c>
      <c r="B9223" s="9" t="s">
        <v>11215</v>
      </c>
      <c r="C9223" s="53" t="s">
        <v>4007</v>
      </c>
      <c r="D9223" s="44" t="s">
        <v>4237</v>
      </c>
      <c r="E9223" s="54"/>
      <c r="F9223" s="55"/>
      <c r="G9223" s="56">
        <v>2650</v>
      </c>
      <c r="H9223" s="57">
        <f t="shared" si="286"/>
        <v>3127</v>
      </c>
      <c r="I9223" s="58">
        <f t="shared" si="287"/>
        <v>0</v>
      </c>
      <c r="J9223" s="59" t="s">
        <v>4027</v>
      </c>
      <c r="K9223" s="59" t="s">
        <v>14578</v>
      </c>
      <c r="L9223" s="60" t="s">
        <v>8061</v>
      </c>
      <c r="M9223" s="61"/>
      <c r="N9223" s="62"/>
      <c r="O9223" s="12"/>
    </row>
    <row r="9224" spans="1:15" ht="12.75" customHeight="1" x14ac:dyDescent="0.2">
      <c r="A9224" s="64" t="s">
        <v>14579</v>
      </c>
      <c r="B9224" s="9" t="s">
        <v>14580</v>
      </c>
      <c r="C9224" s="53" t="s">
        <v>4007</v>
      </c>
      <c r="D9224" s="44" t="s">
        <v>11261</v>
      </c>
      <c r="E9224" s="54"/>
      <c r="F9224" s="55"/>
      <c r="G9224" s="56">
        <v>812</v>
      </c>
      <c r="H9224" s="57">
        <f t="shared" ref="H9224:H9287" si="288">G9224*1.18</f>
        <v>958.16</v>
      </c>
      <c r="I9224" s="58">
        <f t="shared" ref="I9224:I9287" si="289">H9224*F9224</f>
        <v>0</v>
      </c>
      <c r="J9224" s="59"/>
      <c r="K9224" s="59" t="s">
        <v>4009</v>
      </c>
      <c r="L9224" s="60" t="s">
        <v>4029</v>
      </c>
      <c r="M9224" s="61"/>
      <c r="N9224" s="62"/>
    </row>
    <row r="9225" spans="1:15" ht="12.75" customHeight="1" x14ac:dyDescent="0.2">
      <c r="A9225" s="78" t="s">
        <v>14581</v>
      </c>
      <c r="B9225" s="9" t="s">
        <v>14582</v>
      </c>
      <c r="C9225" s="53" t="s">
        <v>4007</v>
      </c>
      <c r="D9225" s="44" t="s">
        <v>11261</v>
      </c>
      <c r="E9225" s="54"/>
      <c r="F9225" s="55"/>
      <c r="G9225" s="56">
        <v>860</v>
      </c>
      <c r="H9225" s="57">
        <f t="shared" si="288"/>
        <v>1014.8</v>
      </c>
      <c r="I9225" s="58">
        <f t="shared" si="289"/>
        <v>0</v>
      </c>
      <c r="J9225" s="59"/>
      <c r="K9225" s="59" t="s">
        <v>4009</v>
      </c>
      <c r="L9225" s="60" t="s">
        <v>4029</v>
      </c>
      <c r="M9225" s="61"/>
      <c r="N9225" s="62"/>
    </row>
    <row r="9226" spans="1:15" ht="12.75" customHeight="1" x14ac:dyDescent="0.2">
      <c r="A9226" s="78" t="s">
        <v>14583</v>
      </c>
      <c r="B9226" s="9" t="s">
        <v>14584</v>
      </c>
      <c r="C9226" s="53" t="s">
        <v>4007</v>
      </c>
      <c r="D9226" s="44" t="s">
        <v>11261</v>
      </c>
      <c r="E9226" s="54"/>
      <c r="F9226" s="55"/>
      <c r="G9226" s="56">
        <v>470</v>
      </c>
      <c r="H9226" s="57">
        <f t="shared" si="288"/>
        <v>554.6</v>
      </c>
      <c r="I9226" s="58">
        <f t="shared" si="289"/>
        <v>0</v>
      </c>
      <c r="J9226" s="59"/>
      <c r="K9226" s="59" t="s">
        <v>4009</v>
      </c>
      <c r="L9226" s="60" t="s">
        <v>4029</v>
      </c>
      <c r="M9226" s="61"/>
      <c r="N9226" s="62"/>
    </row>
    <row r="9227" spans="1:15" ht="12.75" customHeight="1" x14ac:dyDescent="0.2">
      <c r="A9227" s="78" t="s">
        <v>14585</v>
      </c>
      <c r="B9227" s="9" t="s">
        <v>14586</v>
      </c>
      <c r="C9227" s="53" t="s">
        <v>4007</v>
      </c>
      <c r="D9227" s="44" t="s">
        <v>11261</v>
      </c>
      <c r="E9227" s="54"/>
      <c r="F9227" s="55"/>
      <c r="G9227" s="56">
        <v>1752</v>
      </c>
      <c r="H9227" s="57">
        <f t="shared" si="288"/>
        <v>2067.3599999999997</v>
      </c>
      <c r="I9227" s="58">
        <f t="shared" si="289"/>
        <v>0</v>
      </c>
      <c r="J9227" s="59"/>
      <c r="K9227" s="59" t="s">
        <v>4009</v>
      </c>
      <c r="L9227" s="60" t="s">
        <v>4029</v>
      </c>
      <c r="M9227" s="61"/>
      <c r="N9227" s="62"/>
    </row>
    <row r="9228" spans="1:15" ht="12.75" customHeight="1" x14ac:dyDescent="0.2">
      <c r="A9228" s="78" t="s">
        <v>14587</v>
      </c>
      <c r="B9228" s="9" t="s">
        <v>14588</v>
      </c>
      <c r="C9228" s="53" t="s">
        <v>4007</v>
      </c>
      <c r="D9228" s="44" t="s">
        <v>11261</v>
      </c>
      <c r="E9228" s="54"/>
      <c r="F9228" s="55"/>
      <c r="G9228" s="56">
        <v>1664</v>
      </c>
      <c r="H9228" s="57">
        <f t="shared" si="288"/>
        <v>1963.52</v>
      </c>
      <c r="I9228" s="58">
        <f t="shared" si="289"/>
        <v>0</v>
      </c>
      <c r="J9228" s="59"/>
      <c r="K9228" s="59" t="s">
        <v>4009</v>
      </c>
      <c r="L9228" s="60" t="s">
        <v>4029</v>
      </c>
      <c r="M9228" s="61"/>
      <c r="N9228" s="62"/>
    </row>
    <row r="9229" spans="1:15" ht="12.75" customHeight="1" x14ac:dyDescent="0.2">
      <c r="A9229" s="78" t="s">
        <v>14589</v>
      </c>
      <c r="B9229" s="9" t="s">
        <v>14590</v>
      </c>
      <c r="C9229" s="53" t="s">
        <v>4007</v>
      </c>
      <c r="D9229" s="44" t="s">
        <v>11261</v>
      </c>
      <c r="E9229" s="54"/>
      <c r="F9229" s="55"/>
      <c r="G9229" s="56">
        <v>1509</v>
      </c>
      <c r="H9229" s="57">
        <f t="shared" si="288"/>
        <v>1780.62</v>
      </c>
      <c r="I9229" s="58">
        <f t="shared" si="289"/>
        <v>0</v>
      </c>
      <c r="J9229" s="59"/>
      <c r="K9229" s="59" t="s">
        <v>4009</v>
      </c>
      <c r="L9229" s="60" t="s">
        <v>4029</v>
      </c>
      <c r="M9229" s="61"/>
      <c r="N9229" s="62"/>
    </row>
    <row r="9230" spans="1:15" ht="12.75" customHeight="1" x14ac:dyDescent="0.2">
      <c r="A9230" s="78" t="s">
        <v>14591</v>
      </c>
      <c r="B9230" s="9" t="s">
        <v>14592</v>
      </c>
      <c r="C9230" s="53" t="s">
        <v>4007</v>
      </c>
      <c r="D9230" s="44" t="s">
        <v>11261</v>
      </c>
      <c r="E9230" s="54"/>
      <c r="F9230" s="55"/>
      <c r="G9230" s="56">
        <v>1025</v>
      </c>
      <c r="H9230" s="57">
        <f t="shared" si="288"/>
        <v>1209.5</v>
      </c>
      <c r="I9230" s="58">
        <f t="shared" si="289"/>
        <v>0</v>
      </c>
      <c r="J9230" s="59"/>
      <c r="K9230" s="59" t="s">
        <v>4009</v>
      </c>
      <c r="L9230" s="60" t="s">
        <v>4029</v>
      </c>
      <c r="M9230" s="61"/>
      <c r="N9230" s="62"/>
    </row>
    <row r="9231" spans="1:15" ht="12.75" customHeight="1" x14ac:dyDescent="0.2">
      <c r="A9231" s="78" t="s">
        <v>14593</v>
      </c>
      <c r="B9231" s="9" t="s">
        <v>14594</v>
      </c>
      <c r="C9231" s="53" t="s">
        <v>4007</v>
      </c>
      <c r="D9231" s="44" t="s">
        <v>11261</v>
      </c>
      <c r="E9231" s="54"/>
      <c r="F9231" s="55"/>
      <c r="G9231" s="56">
        <v>447</v>
      </c>
      <c r="H9231" s="57">
        <f t="shared" si="288"/>
        <v>527.45999999999992</v>
      </c>
      <c r="I9231" s="58">
        <f t="shared" si="289"/>
        <v>0</v>
      </c>
      <c r="J9231" s="59"/>
      <c r="K9231" s="59" t="s">
        <v>4009</v>
      </c>
      <c r="L9231" s="60" t="s">
        <v>4029</v>
      </c>
      <c r="M9231" s="61"/>
      <c r="N9231" s="62"/>
    </row>
    <row r="9232" spans="1:15" ht="12.75" customHeight="1" x14ac:dyDescent="0.2">
      <c r="A9232" s="78" t="s">
        <v>14595</v>
      </c>
      <c r="B9232" s="9" t="s">
        <v>14596</v>
      </c>
      <c r="C9232" s="53" t="s">
        <v>4007</v>
      </c>
      <c r="D9232" s="44" t="s">
        <v>4012</v>
      </c>
      <c r="E9232" s="54"/>
      <c r="F9232" s="55"/>
      <c r="G9232" s="56">
        <v>65</v>
      </c>
      <c r="H9232" s="57">
        <f t="shared" si="288"/>
        <v>76.7</v>
      </c>
      <c r="I9232" s="58">
        <f t="shared" si="289"/>
        <v>0</v>
      </c>
      <c r="J9232" s="59"/>
      <c r="K9232" s="59" t="s">
        <v>4009</v>
      </c>
      <c r="L9232" s="60" t="s">
        <v>4029</v>
      </c>
      <c r="M9232" s="61"/>
      <c r="N9232" s="62"/>
    </row>
    <row r="9233" spans="1:83" ht="12.75" customHeight="1" x14ac:dyDescent="0.2">
      <c r="A9233" s="78" t="s">
        <v>14597</v>
      </c>
      <c r="B9233" s="9" t="s">
        <v>18</v>
      </c>
      <c r="C9233" s="53" t="s">
        <v>4007</v>
      </c>
      <c r="D9233" s="44" t="s">
        <v>4012</v>
      </c>
      <c r="E9233" s="54"/>
      <c r="F9233" s="55"/>
      <c r="G9233" s="56">
        <v>32</v>
      </c>
      <c r="H9233" s="57">
        <f t="shared" si="288"/>
        <v>37.76</v>
      </c>
      <c r="I9233" s="58">
        <f t="shared" si="289"/>
        <v>0</v>
      </c>
      <c r="J9233" s="59"/>
      <c r="K9233" s="59" t="s">
        <v>4009</v>
      </c>
      <c r="L9233" s="60" t="s">
        <v>4029</v>
      </c>
      <c r="M9233" s="61"/>
      <c r="N9233" s="62"/>
    </row>
    <row r="9234" spans="1:83" ht="12.75" customHeight="1" x14ac:dyDescent="0.2">
      <c r="A9234" s="78" t="s">
        <v>14598</v>
      </c>
      <c r="B9234" s="9" t="s">
        <v>14599</v>
      </c>
      <c r="C9234" s="53" t="s">
        <v>4007</v>
      </c>
      <c r="D9234" s="44" t="s">
        <v>4012</v>
      </c>
      <c r="E9234" s="54"/>
      <c r="F9234" s="55"/>
      <c r="G9234" s="56">
        <v>27</v>
      </c>
      <c r="H9234" s="57">
        <f t="shared" si="288"/>
        <v>31.86</v>
      </c>
      <c r="I9234" s="58">
        <f t="shared" si="289"/>
        <v>0</v>
      </c>
      <c r="J9234" s="59"/>
      <c r="K9234" s="59" t="s">
        <v>4009</v>
      </c>
      <c r="L9234" s="60" t="s">
        <v>4029</v>
      </c>
      <c r="M9234" s="61"/>
      <c r="N9234" s="62"/>
    </row>
    <row r="9235" spans="1:83" ht="12.75" customHeight="1" x14ac:dyDescent="0.2">
      <c r="A9235" s="78" t="s">
        <v>14600</v>
      </c>
      <c r="B9235" s="9" t="s">
        <v>14601</v>
      </c>
      <c r="C9235" s="53" t="s">
        <v>4007</v>
      </c>
      <c r="D9235" s="44" t="s">
        <v>11261</v>
      </c>
      <c r="E9235" s="54"/>
      <c r="F9235" s="55"/>
      <c r="G9235" s="56">
        <v>1461</v>
      </c>
      <c r="H9235" s="57">
        <f t="shared" si="288"/>
        <v>1723.98</v>
      </c>
      <c r="I9235" s="58">
        <f t="shared" si="289"/>
        <v>0</v>
      </c>
      <c r="J9235" s="59"/>
      <c r="K9235" s="59" t="s">
        <v>4009</v>
      </c>
      <c r="L9235" s="60" t="s">
        <v>4029</v>
      </c>
      <c r="M9235" s="61"/>
      <c r="N9235" s="62"/>
    </row>
    <row r="9236" spans="1:83" ht="12.75" customHeight="1" x14ac:dyDescent="0.2">
      <c r="A9236" s="64" t="s">
        <v>14602</v>
      </c>
      <c r="B9236" s="9" t="s">
        <v>14603</v>
      </c>
      <c r="C9236" s="53" t="s">
        <v>4007</v>
      </c>
      <c r="D9236" s="44"/>
      <c r="E9236" s="54"/>
      <c r="F9236" s="55"/>
      <c r="G9236" s="56">
        <v>16950</v>
      </c>
      <c r="H9236" s="57">
        <f t="shared" si="288"/>
        <v>20001</v>
      </c>
      <c r="I9236" s="58">
        <f t="shared" si="289"/>
        <v>0</v>
      </c>
      <c r="J9236" s="59"/>
      <c r="K9236" s="59" t="s">
        <v>4009</v>
      </c>
      <c r="L9236" s="60"/>
      <c r="M9236" s="61"/>
      <c r="N9236" s="62"/>
    </row>
    <row r="9237" spans="1:83" ht="12.75" customHeight="1" x14ac:dyDescent="0.2">
      <c r="A9237" s="78" t="s">
        <v>14604</v>
      </c>
      <c r="B9237" s="9" t="s">
        <v>14605</v>
      </c>
      <c r="C9237" s="53" t="s">
        <v>4007</v>
      </c>
      <c r="D9237" s="44" t="s">
        <v>14606</v>
      </c>
      <c r="E9237" s="54"/>
      <c r="F9237" s="55"/>
      <c r="G9237" s="56">
        <v>179</v>
      </c>
      <c r="H9237" s="57">
        <f t="shared" si="288"/>
        <v>211.22</v>
      </c>
      <c r="I9237" s="58">
        <f t="shared" si="289"/>
        <v>0</v>
      </c>
      <c r="J9237" s="59"/>
      <c r="K9237" s="59" t="s">
        <v>4009</v>
      </c>
      <c r="L9237" s="60" t="s">
        <v>4029</v>
      </c>
      <c r="M9237" s="61"/>
      <c r="N9237" s="62"/>
    </row>
    <row r="9238" spans="1:83" ht="12.75" customHeight="1" x14ac:dyDescent="0.2">
      <c r="A9238" s="78" t="s">
        <v>14607</v>
      </c>
      <c r="B9238" s="70" t="s">
        <v>14608</v>
      </c>
      <c r="C9238" s="71" t="s">
        <v>4007</v>
      </c>
      <c r="D9238" s="72" t="s">
        <v>14606</v>
      </c>
      <c r="E9238" s="54"/>
      <c r="F9238" s="55"/>
      <c r="G9238" s="56">
        <v>297</v>
      </c>
      <c r="H9238" s="57">
        <f t="shared" si="288"/>
        <v>350.46</v>
      </c>
      <c r="I9238" s="58">
        <f t="shared" si="289"/>
        <v>0</v>
      </c>
      <c r="J9238" s="59" t="s">
        <v>14609</v>
      </c>
      <c r="K9238" s="59" t="s">
        <v>4009</v>
      </c>
      <c r="L9238" s="60" t="s">
        <v>4414</v>
      </c>
      <c r="M9238" s="61"/>
      <c r="N9238" s="62"/>
    </row>
    <row r="9239" spans="1:83" ht="12.75" customHeight="1" x14ac:dyDescent="0.2">
      <c r="A9239" s="78" t="s">
        <v>14610</v>
      </c>
      <c r="B9239" s="9" t="s">
        <v>1109</v>
      </c>
      <c r="C9239" s="53" t="s">
        <v>4007</v>
      </c>
      <c r="D9239" s="44" t="s">
        <v>14606</v>
      </c>
      <c r="E9239" s="54"/>
      <c r="F9239" s="55"/>
      <c r="G9239" s="56">
        <v>319</v>
      </c>
      <c r="H9239" s="57">
        <f t="shared" si="288"/>
        <v>376.41999999999996</v>
      </c>
      <c r="I9239" s="58">
        <f t="shared" si="289"/>
        <v>0</v>
      </c>
      <c r="J9239" s="59"/>
      <c r="K9239" s="59" t="s">
        <v>4009</v>
      </c>
      <c r="L9239" s="60" t="s">
        <v>4029</v>
      </c>
      <c r="M9239" s="61"/>
      <c r="N9239" s="62"/>
    </row>
    <row r="9240" spans="1:83" ht="12.75" customHeight="1" x14ac:dyDescent="0.2">
      <c r="A9240" s="78" t="s">
        <v>14611</v>
      </c>
      <c r="B9240" s="70" t="s">
        <v>4919</v>
      </c>
      <c r="C9240" s="71" t="s">
        <v>4007</v>
      </c>
      <c r="D9240" s="72" t="s">
        <v>14606</v>
      </c>
      <c r="E9240" s="54"/>
      <c r="F9240" s="55"/>
      <c r="G9240" s="56">
        <v>168</v>
      </c>
      <c r="H9240" s="57">
        <f t="shared" si="288"/>
        <v>198.23999999999998</v>
      </c>
      <c r="I9240" s="58">
        <f t="shared" si="289"/>
        <v>0</v>
      </c>
      <c r="J9240" s="59" t="s">
        <v>14612</v>
      </c>
      <c r="K9240" s="59" t="s">
        <v>4009</v>
      </c>
      <c r="L9240" s="60" t="s">
        <v>4414</v>
      </c>
      <c r="M9240" s="61"/>
      <c r="N9240" s="62"/>
    </row>
    <row r="9241" spans="1:83" s="14" customFormat="1" ht="12.75" customHeight="1" x14ac:dyDescent="0.2">
      <c r="A9241" s="78" t="s">
        <v>14613</v>
      </c>
      <c r="B9241" s="9" t="s">
        <v>14614</v>
      </c>
      <c r="C9241" s="53" t="s">
        <v>4007</v>
      </c>
      <c r="D9241" s="44" t="s">
        <v>14606</v>
      </c>
      <c r="E9241" s="54"/>
      <c r="F9241" s="55"/>
      <c r="G9241" s="56">
        <v>568</v>
      </c>
      <c r="H9241" s="57">
        <f t="shared" si="288"/>
        <v>670.24</v>
      </c>
      <c r="I9241" s="58">
        <f t="shared" si="289"/>
        <v>0</v>
      </c>
      <c r="J9241" s="59"/>
      <c r="K9241" s="59" t="s">
        <v>4009</v>
      </c>
      <c r="L9241" s="60" t="s">
        <v>4029</v>
      </c>
      <c r="M9241" s="61"/>
      <c r="N9241" s="6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  <c r="AO9241" s="2"/>
      <c r="AP9241" s="2"/>
      <c r="AQ9241" s="2"/>
      <c r="AR9241" s="2"/>
      <c r="AS9241" s="2"/>
      <c r="AT9241" s="2"/>
      <c r="AU9241" s="2"/>
      <c r="AV9241" s="2"/>
      <c r="AW9241" s="2"/>
      <c r="AX9241" s="2"/>
      <c r="AY9241" s="2"/>
      <c r="AZ9241" s="2"/>
      <c r="BA9241" s="2"/>
      <c r="BB9241" s="2"/>
      <c r="BC9241" s="2"/>
      <c r="BD9241" s="2"/>
      <c r="BE9241" s="2"/>
      <c r="BF9241" s="2"/>
      <c r="BG9241" s="2"/>
      <c r="BH9241" s="2"/>
      <c r="BI9241" s="2"/>
      <c r="BJ9241" s="2"/>
      <c r="BK9241" s="2"/>
      <c r="BL9241" s="2"/>
      <c r="BM9241" s="2"/>
      <c r="BN9241" s="2"/>
      <c r="BO9241" s="2"/>
      <c r="BP9241" s="2"/>
      <c r="BQ9241" s="2"/>
      <c r="BR9241" s="2"/>
      <c r="BS9241" s="2"/>
      <c r="BT9241" s="2"/>
      <c r="BU9241" s="2"/>
      <c r="BV9241" s="2"/>
      <c r="BW9241" s="2"/>
      <c r="BX9241" s="2"/>
      <c r="BY9241" s="2"/>
      <c r="BZ9241" s="2"/>
      <c r="CA9241" s="2"/>
      <c r="CB9241" s="2"/>
      <c r="CC9241" s="2"/>
      <c r="CD9241" s="2"/>
      <c r="CE9241" s="2"/>
    </row>
    <row r="9242" spans="1:83" s="14" customFormat="1" ht="12.75" customHeight="1" x14ac:dyDescent="0.2">
      <c r="A9242" s="78" t="s">
        <v>14615</v>
      </c>
      <c r="B9242" s="70" t="s">
        <v>14616</v>
      </c>
      <c r="C9242" s="71" t="s">
        <v>4007</v>
      </c>
      <c r="D9242" s="72" t="s">
        <v>14606</v>
      </c>
      <c r="E9242" s="54"/>
      <c r="F9242" s="55"/>
      <c r="G9242" s="56">
        <v>211</v>
      </c>
      <c r="H9242" s="57">
        <f t="shared" si="288"/>
        <v>248.98</v>
      </c>
      <c r="I9242" s="58">
        <f t="shared" si="289"/>
        <v>0</v>
      </c>
      <c r="J9242" s="59" t="s">
        <v>14617</v>
      </c>
      <c r="K9242" s="59" t="s">
        <v>4009</v>
      </c>
      <c r="L9242" s="60" t="s">
        <v>4414</v>
      </c>
      <c r="M9242" s="61"/>
      <c r="N9242" s="6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  <c r="AX9242" s="2"/>
      <c r="AY9242" s="2"/>
      <c r="AZ9242" s="2"/>
      <c r="BA9242" s="2"/>
      <c r="BB9242" s="2"/>
      <c r="BC9242" s="2"/>
      <c r="BD9242" s="2"/>
      <c r="BE9242" s="2"/>
      <c r="BF9242" s="2"/>
      <c r="BG9242" s="2"/>
      <c r="BH9242" s="2"/>
      <c r="BI9242" s="2"/>
      <c r="BJ9242" s="2"/>
      <c r="BK9242" s="2"/>
      <c r="BL9242" s="2"/>
      <c r="BM9242" s="2"/>
      <c r="BN9242" s="2"/>
      <c r="BO9242" s="2"/>
      <c r="BP9242" s="2"/>
      <c r="BQ9242" s="2"/>
      <c r="BR9242" s="2"/>
      <c r="BS9242" s="2"/>
      <c r="BT9242" s="2"/>
      <c r="BU9242" s="2"/>
      <c r="BV9242" s="2"/>
      <c r="BW9242" s="2"/>
      <c r="BX9242" s="2"/>
      <c r="BY9242" s="2"/>
      <c r="BZ9242" s="2"/>
      <c r="CA9242" s="2"/>
      <c r="CB9242" s="2"/>
      <c r="CC9242" s="2"/>
      <c r="CD9242" s="2"/>
      <c r="CE9242" s="2"/>
    </row>
    <row r="9243" spans="1:83" s="14" customFormat="1" ht="12.75" customHeight="1" x14ac:dyDescent="0.2">
      <c r="A9243" s="78" t="s">
        <v>14618</v>
      </c>
      <c r="B9243" s="70" t="s">
        <v>14619</v>
      </c>
      <c r="C9243" s="71" t="s">
        <v>4007</v>
      </c>
      <c r="D9243" s="72" t="s">
        <v>14606</v>
      </c>
      <c r="E9243" s="54"/>
      <c r="F9243" s="55"/>
      <c r="G9243" s="56">
        <v>232</v>
      </c>
      <c r="H9243" s="57">
        <f t="shared" si="288"/>
        <v>273.76</v>
      </c>
      <c r="I9243" s="58">
        <f t="shared" si="289"/>
        <v>0</v>
      </c>
      <c r="J9243" s="59" t="s">
        <v>14620</v>
      </c>
      <c r="K9243" s="59" t="s">
        <v>4009</v>
      </c>
      <c r="L9243" s="60" t="s">
        <v>4029</v>
      </c>
      <c r="M9243" s="61"/>
      <c r="N9243" s="6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  <c r="AX9243" s="2"/>
      <c r="AY9243" s="2"/>
      <c r="AZ9243" s="2"/>
      <c r="BA9243" s="2"/>
      <c r="BB9243" s="2"/>
      <c r="BC9243" s="2"/>
      <c r="BD9243" s="2"/>
      <c r="BE9243" s="2"/>
      <c r="BF9243" s="2"/>
      <c r="BG9243" s="2"/>
      <c r="BH9243" s="2"/>
      <c r="BI9243" s="2"/>
      <c r="BJ9243" s="2"/>
      <c r="BK9243" s="2"/>
      <c r="BL9243" s="2"/>
      <c r="BM9243" s="2"/>
      <c r="BN9243" s="2"/>
      <c r="BO9243" s="2"/>
      <c r="BP9243" s="2"/>
      <c r="BQ9243" s="2"/>
      <c r="BR9243" s="2"/>
      <c r="BS9243" s="2"/>
      <c r="BT9243" s="2"/>
      <c r="BU9243" s="2"/>
      <c r="BV9243" s="2"/>
      <c r="BW9243" s="2"/>
      <c r="BX9243" s="2"/>
      <c r="BY9243" s="2"/>
      <c r="BZ9243" s="2"/>
      <c r="CA9243" s="2"/>
      <c r="CB9243" s="2"/>
      <c r="CC9243" s="2"/>
      <c r="CD9243" s="2"/>
      <c r="CE9243" s="2"/>
    </row>
    <row r="9244" spans="1:83" s="14" customFormat="1" ht="12.75" customHeight="1" x14ac:dyDescent="0.2">
      <c r="A9244" s="78" t="s">
        <v>14621</v>
      </c>
      <c r="B9244" s="9" t="s">
        <v>14622</v>
      </c>
      <c r="C9244" s="53" t="s">
        <v>4007</v>
      </c>
      <c r="D9244" s="44" t="s">
        <v>4237</v>
      </c>
      <c r="E9244" s="54"/>
      <c r="F9244" s="55"/>
      <c r="G9244" s="56">
        <v>10967</v>
      </c>
      <c r="H9244" s="57">
        <f t="shared" si="288"/>
        <v>12941.06</v>
      </c>
      <c r="I9244" s="58">
        <f t="shared" si="289"/>
        <v>0</v>
      </c>
      <c r="J9244" s="59"/>
      <c r="K9244" s="59" t="s">
        <v>4009</v>
      </c>
      <c r="L9244" s="60"/>
      <c r="M9244" s="61"/>
      <c r="N9244" s="6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  <c r="AX9244" s="2"/>
      <c r="AY9244" s="2"/>
      <c r="AZ9244" s="2"/>
      <c r="BA9244" s="2"/>
      <c r="BB9244" s="2"/>
      <c r="BC9244" s="2"/>
      <c r="BD9244" s="2"/>
      <c r="BE9244" s="2"/>
      <c r="BF9244" s="2"/>
      <c r="BG9244" s="2"/>
      <c r="BH9244" s="2"/>
      <c r="BI9244" s="2"/>
      <c r="BJ9244" s="2"/>
      <c r="BK9244" s="2"/>
      <c r="BL9244" s="2"/>
      <c r="BM9244" s="2"/>
      <c r="BN9244" s="2"/>
      <c r="BO9244" s="2"/>
      <c r="BP9244" s="2"/>
      <c r="BQ9244" s="2"/>
      <c r="BR9244" s="2"/>
      <c r="BS9244" s="2"/>
      <c r="BT9244" s="2"/>
      <c r="BU9244" s="2"/>
      <c r="BV9244" s="2"/>
      <c r="BW9244" s="2"/>
      <c r="BX9244" s="2"/>
      <c r="BY9244" s="2"/>
      <c r="BZ9244" s="2"/>
      <c r="CA9244" s="2"/>
      <c r="CB9244" s="2"/>
      <c r="CC9244" s="2"/>
      <c r="CD9244" s="2"/>
      <c r="CE9244" s="2"/>
    </row>
    <row r="9245" spans="1:83" s="14" customFormat="1" ht="12.75" customHeight="1" x14ac:dyDescent="0.2">
      <c r="A9245" s="78" t="s">
        <v>14623</v>
      </c>
      <c r="B9245" s="9" t="s">
        <v>4302</v>
      </c>
      <c r="C9245" s="53" t="s">
        <v>4007</v>
      </c>
      <c r="D9245" s="44" t="s">
        <v>4266</v>
      </c>
      <c r="E9245" s="54"/>
      <c r="F9245" s="55"/>
      <c r="G9245" s="56">
        <v>730</v>
      </c>
      <c r="H9245" s="57">
        <f t="shared" si="288"/>
        <v>861.4</v>
      </c>
      <c r="I9245" s="58">
        <f t="shared" si="289"/>
        <v>0</v>
      </c>
      <c r="J9245" s="59"/>
      <c r="K9245" s="59" t="s">
        <v>4009</v>
      </c>
      <c r="L9245" s="60" t="s">
        <v>4414</v>
      </c>
      <c r="M9245" s="61"/>
      <c r="N9245" s="6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  <c r="AY9245" s="2"/>
      <c r="AZ9245" s="2"/>
      <c r="BA9245" s="2"/>
      <c r="BB9245" s="2"/>
      <c r="BC9245" s="2"/>
      <c r="BD9245" s="2"/>
      <c r="BE9245" s="2"/>
      <c r="BF9245" s="2"/>
      <c r="BG9245" s="2"/>
      <c r="BH9245" s="2"/>
      <c r="BI9245" s="2"/>
      <c r="BJ9245" s="2"/>
      <c r="BK9245" s="2"/>
      <c r="BL9245" s="2"/>
      <c r="BM9245" s="2"/>
      <c r="BN9245" s="2"/>
      <c r="BO9245" s="2"/>
      <c r="BP9245" s="2"/>
      <c r="BQ9245" s="2"/>
      <c r="BR9245" s="2"/>
      <c r="BS9245" s="2"/>
      <c r="BT9245" s="2"/>
      <c r="BU9245" s="2"/>
      <c r="BV9245" s="2"/>
      <c r="BW9245" s="2"/>
      <c r="BX9245" s="2"/>
      <c r="BY9245" s="2"/>
      <c r="BZ9245" s="2"/>
      <c r="CA9245" s="2"/>
      <c r="CB9245" s="2"/>
      <c r="CC9245" s="2"/>
      <c r="CD9245" s="2"/>
      <c r="CE9245" s="2"/>
    </row>
    <row r="9246" spans="1:83" ht="12.75" customHeight="1" x14ac:dyDescent="0.2">
      <c r="A9246" s="78" t="s">
        <v>14624</v>
      </c>
      <c r="B9246" s="70" t="s">
        <v>14625</v>
      </c>
      <c r="C9246" s="71" t="s">
        <v>4007</v>
      </c>
      <c r="D9246" s="72" t="s">
        <v>14606</v>
      </c>
      <c r="E9246" s="54"/>
      <c r="F9246" s="55"/>
      <c r="G9246" s="56">
        <v>222</v>
      </c>
      <c r="H9246" s="57">
        <f t="shared" si="288"/>
        <v>261.95999999999998</v>
      </c>
      <c r="I9246" s="58">
        <f t="shared" si="289"/>
        <v>0</v>
      </c>
      <c r="J9246" s="59" t="s">
        <v>14626</v>
      </c>
      <c r="K9246" s="59" t="s">
        <v>4009</v>
      </c>
      <c r="L9246" s="60" t="s">
        <v>4029</v>
      </c>
      <c r="M9246" s="61"/>
      <c r="N9246" s="62"/>
    </row>
    <row r="9247" spans="1:83" ht="12.75" customHeight="1" x14ac:dyDescent="0.2">
      <c r="A9247" s="78" t="s">
        <v>14627</v>
      </c>
      <c r="B9247" s="9" t="s">
        <v>14628</v>
      </c>
      <c r="C9247" s="53" t="s">
        <v>4007</v>
      </c>
      <c r="D9247" s="44" t="s">
        <v>14606</v>
      </c>
      <c r="E9247" s="54"/>
      <c r="F9247" s="55"/>
      <c r="G9247" s="56">
        <v>730</v>
      </c>
      <c r="H9247" s="57">
        <f t="shared" si="288"/>
        <v>861.4</v>
      </c>
      <c r="I9247" s="58">
        <f t="shared" si="289"/>
        <v>0</v>
      </c>
      <c r="J9247" s="59"/>
      <c r="K9247" s="59" t="s">
        <v>4009</v>
      </c>
      <c r="L9247" s="60" t="s">
        <v>4029</v>
      </c>
      <c r="M9247" s="61"/>
      <c r="N9247" s="62"/>
    </row>
    <row r="9248" spans="1:83" ht="12.75" customHeight="1" x14ac:dyDescent="0.2">
      <c r="A9248" s="78" t="s">
        <v>14629</v>
      </c>
      <c r="B9248" s="9" t="s">
        <v>14630</v>
      </c>
      <c r="C9248" s="53" t="s">
        <v>4007</v>
      </c>
      <c r="D9248" s="44" t="s">
        <v>4920</v>
      </c>
      <c r="E9248" s="54"/>
      <c r="F9248" s="55"/>
      <c r="G9248" s="56">
        <v>114</v>
      </c>
      <c r="H9248" s="57">
        <f t="shared" si="288"/>
        <v>134.51999999999998</v>
      </c>
      <c r="I9248" s="58">
        <f t="shared" si="289"/>
        <v>0</v>
      </c>
      <c r="J9248" s="59"/>
      <c r="K9248" s="59" t="s">
        <v>4009</v>
      </c>
      <c r="L9248" s="60" t="s">
        <v>4029</v>
      </c>
      <c r="M9248" s="61"/>
      <c r="N9248" s="62"/>
    </row>
    <row r="9249" spans="1:83" s="14" customFormat="1" ht="12.75" customHeight="1" x14ac:dyDescent="0.2">
      <c r="A9249" s="78" t="s">
        <v>14631</v>
      </c>
      <c r="B9249" s="9" t="s">
        <v>14632</v>
      </c>
      <c r="C9249" s="53" t="s">
        <v>4007</v>
      </c>
      <c r="D9249" s="44" t="s">
        <v>11261</v>
      </c>
      <c r="E9249" s="54"/>
      <c r="F9249" s="55"/>
      <c r="G9249" s="56">
        <v>163</v>
      </c>
      <c r="H9249" s="57">
        <f t="shared" si="288"/>
        <v>192.34</v>
      </c>
      <c r="I9249" s="58">
        <f t="shared" si="289"/>
        <v>0</v>
      </c>
      <c r="J9249" s="59"/>
      <c r="K9249" s="59" t="s">
        <v>4009</v>
      </c>
      <c r="L9249" s="60" t="s">
        <v>4029</v>
      </c>
      <c r="M9249" s="61"/>
      <c r="N9249" s="6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  <c r="AX9249" s="2"/>
      <c r="AY9249" s="2"/>
      <c r="AZ9249" s="2"/>
      <c r="BA9249" s="2"/>
      <c r="BB9249" s="2"/>
      <c r="BC9249" s="2"/>
      <c r="BD9249" s="2"/>
      <c r="BE9249" s="2"/>
      <c r="BF9249" s="2"/>
      <c r="BG9249" s="2"/>
      <c r="BH9249" s="2"/>
      <c r="BI9249" s="2"/>
      <c r="BJ9249" s="2"/>
      <c r="BK9249" s="2"/>
      <c r="BL9249" s="2"/>
      <c r="BM9249" s="2"/>
      <c r="BN9249" s="2"/>
      <c r="BO9249" s="2"/>
      <c r="BP9249" s="2"/>
      <c r="BQ9249" s="2"/>
      <c r="BR9249" s="2"/>
      <c r="BS9249" s="2"/>
      <c r="BT9249" s="2"/>
      <c r="BU9249" s="2"/>
      <c r="BV9249" s="2"/>
      <c r="BW9249" s="2"/>
      <c r="BX9249" s="2"/>
      <c r="BY9249" s="2"/>
      <c r="BZ9249" s="2"/>
      <c r="CA9249" s="2"/>
      <c r="CB9249" s="2"/>
      <c r="CC9249" s="2"/>
      <c r="CD9249" s="2"/>
      <c r="CE9249" s="2"/>
    </row>
    <row r="9250" spans="1:83" ht="12.75" customHeight="1" x14ac:dyDescent="0.2">
      <c r="A9250" s="69" t="s">
        <v>14633</v>
      </c>
      <c r="B9250" s="70" t="s">
        <v>4512</v>
      </c>
      <c r="C9250" s="71" t="s">
        <v>4007</v>
      </c>
      <c r="D9250" s="72" t="s">
        <v>4222</v>
      </c>
      <c r="E9250" s="54"/>
      <c r="F9250" s="55"/>
      <c r="G9250" s="56">
        <v>11493</v>
      </c>
      <c r="H9250" s="57">
        <f t="shared" si="288"/>
        <v>13561.74</v>
      </c>
      <c r="I9250" s="58">
        <f t="shared" si="289"/>
        <v>0</v>
      </c>
      <c r="J9250" s="59"/>
      <c r="K9250" s="59" t="s">
        <v>4009</v>
      </c>
      <c r="L9250" s="73"/>
      <c r="M9250" s="61"/>
      <c r="N9250" s="62"/>
    </row>
    <row r="9251" spans="1:83" ht="12.75" customHeight="1" x14ac:dyDescent="0.2">
      <c r="A9251" s="78" t="s">
        <v>14634</v>
      </c>
      <c r="B9251" s="9" t="s">
        <v>14635</v>
      </c>
      <c r="C9251" s="53" t="s">
        <v>4007</v>
      </c>
      <c r="D9251" s="44" t="s">
        <v>4222</v>
      </c>
      <c r="E9251" s="54"/>
      <c r="F9251" s="55"/>
      <c r="G9251" s="56">
        <v>12226</v>
      </c>
      <c r="H9251" s="57">
        <f t="shared" si="288"/>
        <v>14426.679999999998</v>
      </c>
      <c r="I9251" s="58">
        <f t="shared" si="289"/>
        <v>0</v>
      </c>
      <c r="J9251" s="59"/>
      <c r="K9251" s="59" t="s">
        <v>4009</v>
      </c>
      <c r="L9251" s="60" t="s">
        <v>4321</v>
      </c>
      <c r="M9251" s="61"/>
      <c r="N9251" s="62"/>
    </row>
    <row r="9252" spans="1:83" ht="12.75" customHeight="1" x14ac:dyDescent="0.2">
      <c r="A9252" s="78" t="s">
        <v>14636</v>
      </c>
      <c r="B9252" s="9" t="s">
        <v>14637</v>
      </c>
      <c r="C9252" s="53" t="s">
        <v>4007</v>
      </c>
      <c r="D9252" s="44" t="s">
        <v>4266</v>
      </c>
      <c r="E9252" s="54"/>
      <c r="F9252" s="55"/>
      <c r="G9252" s="56">
        <v>250</v>
      </c>
      <c r="H9252" s="57">
        <f t="shared" si="288"/>
        <v>295</v>
      </c>
      <c r="I9252" s="58">
        <f t="shared" si="289"/>
        <v>0</v>
      </c>
      <c r="J9252" s="59"/>
      <c r="K9252" s="59" t="s">
        <v>4009</v>
      </c>
      <c r="L9252" s="73" t="s">
        <v>14638</v>
      </c>
      <c r="M9252" s="61"/>
      <c r="N9252" s="62"/>
    </row>
    <row r="9253" spans="1:83" ht="12.75" customHeight="1" x14ac:dyDescent="0.2">
      <c r="A9253" s="78" t="s">
        <v>14639</v>
      </c>
      <c r="B9253" s="9" t="s">
        <v>14640</v>
      </c>
      <c r="C9253" s="53" t="s">
        <v>4007</v>
      </c>
      <c r="D9253" s="44" t="s">
        <v>4266</v>
      </c>
      <c r="E9253" s="54"/>
      <c r="F9253" s="55"/>
      <c r="G9253" s="56">
        <v>279</v>
      </c>
      <c r="H9253" s="57">
        <f t="shared" si="288"/>
        <v>329.21999999999997</v>
      </c>
      <c r="I9253" s="58">
        <f t="shared" si="289"/>
        <v>0</v>
      </c>
      <c r="J9253" s="59"/>
      <c r="K9253" s="59" t="s">
        <v>4009</v>
      </c>
      <c r="L9253" s="79" t="s">
        <v>4205</v>
      </c>
      <c r="M9253" s="61"/>
      <c r="N9253" s="62"/>
    </row>
    <row r="9254" spans="1:83" ht="12.75" customHeight="1" x14ac:dyDescent="0.2">
      <c r="A9254" s="78" t="s">
        <v>14641</v>
      </c>
      <c r="B9254" s="9" t="s">
        <v>14642</v>
      </c>
      <c r="C9254" s="53" t="s">
        <v>4007</v>
      </c>
      <c r="D9254" s="44" t="s">
        <v>4920</v>
      </c>
      <c r="E9254" s="54"/>
      <c r="F9254" s="55"/>
      <c r="G9254" s="56">
        <v>247</v>
      </c>
      <c r="H9254" s="57">
        <f t="shared" si="288"/>
        <v>291.45999999999998</v>
      </c>
      <c r="I9254" s="58">
        <f t="shared" si="289"/>
        <v>0</v>
      </c>
      <c r="J9254" s="59"/>
      <c r="K9254" s="59" t="s">
        <v>4009</v>
      </c>
      <c r="L9254" s="60" t="s">
        <v>4029</v>
      </c>
      <c r="M9254" s="61"/>
      <c r="N9254" s="62"/>
    </row>
    <row r="9255" spans="1:83" ht="12.75" customHeight="1" x14ac:dyDescent="0.2">
      <c r="A9255" s="78" t="s">
        <v>14643</v>
      </c>
      <c r="B9255" s="9" t="s">
        <v>14644</v>
      </c>
      <c r="C9255" s="53" t="s">
        <v>4007</v>
      </c>
      <c r="D9255" s="44" t="s">
        <v>4920</v>
      </c>
      <c r="E9255" s="54"/>
      <c r="F9255" s="55"/>
      <c r="G9255" s="56">
        <v>119</v>
      </c>
      <c r="H9255" s="57">
        <f t="shared" si="288"/>
        <v>140.41999999999999</v>
      </c>
      <c r="I9255" s="58">
        <f t="shared" si="289"/>
        <v>0</v>
      </c>
      <c r="J9255" s="59"/>
      <c r="K9255" s="59" t="s">
        <v>4009</v>
      </c>
      <c r="L9255" s="60" t="s">
        <v>4029</v>
      </c>
      <c r="M9255" s="61"/>
      <c r="N9255" s="62"/>
    </row>
    <row r="9256" spans="1:83" ht="12.75" customHeight="1" x14ac:dyDescent="0.2">
      <c r="A9256" s="78" t="s">
        <v>14645</v>
      </c>
      <c r="B9256" s="9" t="s">
        <v>14646</v>
      </c>
      <c r="C9256" s="53" t="s">
        <v>4007</v>
      </c>
      <c r="D9256" s="44" t="s">
        <v>4222</v>
      </c>
      <c r="E9256" s="54"/>
      <c r="F9256" s="55"/>
      <c r="G9256" s="56">
        <v>12200</v>
      </c>
      <c r="H9256" s="57">
        <f t="shared" si="288"/>
        <v>14396</v>
      </c>
      <c r="I9256" s="58">
        <f t="shared" si="289"/>
        <v>0</v>
      </c>
      <c r="J9256" s="59"/>
      <c r="K9256" s="59" t="s">
        <v>4009</v>
      </c>
      <c r="L9256" s="79" t="s">
        <v>5285</v>
      </c>
      <c r="M9256" s="61"/>
      <c r="N9256" s="62"/>
    </row>
    <row r="9257" spans="1:83" ht="12.75" customHeight="1" x14ac:dyDescent="0.2">
      <c r="A9257" s="78" t="s">
        <v>14647</v>
      </c>
      <c r="B9257" s="9" t="s">
        <v>18</v>
      </c>
      <c r="C9257" s="53" t="s">
        <v>4007</v>
      </c>
      <c r="D9257" s="44" t="s">
        <v>4012</v>
      </c>
      <c r="E9257" s="54"/>
      <c r="F9257" s="55"/>
      <c r="G9257" s="56">
        <v>1</v>
      </c>
      <c r="H9257" s="57">
        <f t="shared" si="288"/>
        <v>1.18</v>
      </c>
      <c r="I9257" s="58">
        <f t="shared" si="289"/>
        <v>0</v>
      </c>
      <c r="J9257" s="59"/>
      <c r="K9257" s="59" t="s">
        <v>4009</v>
      </c>
      <c r="L9257" s="60" t="s">
        <v>4029</v>
      </c>
      <c r="M9257" s="61"/>
      <c r="N9257" s="62"/>
    </row>
    <row r="9258" spans="1:83" ht="12.75" customHeight="1" x14ac:dyDescent="0.2">
      <c r="A9258" s="78" t="s">
        <v>14648</v>
      </c>
      <c r="B9258" s="9" t="s">
        <v>4512</v>
      </c>
      <c r="C9258" s="53" t="s">
        <v>4007</v>
      </c>
      <c r="D9258" s="44" t="s">
        <v>4222</v>
      </c>
      <c r="E9258" s="54"/>
      <c r="F9258" s="55"/>
      <c r="G9258" s="56">
        <v>17150</v>
      </c>
      <c r="H9258" s="57">
        <f t="shared" si="288"/>
        <v>20237</v>
      </c>
      <c r="I9258" s="58">
        <f t="shared" si="289"/>
        <v>0</v>
      </c>
      <c r="J9258" s="59"/>
      <c r="K9258" s="59" t="s">
        <v>4009</v>
      </c>
      <c r="L9258" s="65">
        <v>6370</v>
      </c>
      <c r="M9258" s="61"/>
      <c r="N9258" s="62"/>
    </row>
    <row r="9259" spans="1:83" ht="12.75" customHeight="1" x14ac:dyDescent="0.2">
      <c r="A9259" s="78" t="s">
        <v>14649</v>
      </c>
      <c r="B9259" s="9" t="s">
        <v>14650</v>
      </c>
      <c r="C9259" s="53" t="s">
        <v>4007</v>
      </c>
      <c r="D9259" s="44" t="s">
        <v>4222</v>
      </c>
      <c r="E9259" s="54"/>
      <c r="F9259" s="55"/>
      <c r="G9259" s="56">
        <v>18090</v>
      </c>
      <c r="H9259" s="57">
        <f t="shared" si="288"/>
        <v>21346.199999999997</v>
      </c>
      <c r="I9259" s="58">
        <f t="shared" si="289"/>
        <v>0</v>
      </c>
      <c r="J9259" s="59"/>
      <c r="K9259" s="59" t="s">
        <v>4009</v>
      </c>
      <c r="L9259" s="65">
        <v>6370</v>
      </c>
      <c r="M9259" s="61"/>
      <c r="N9259" s="62"/>
    </row>
    <row r="9260" spans="1:83" ht="12.75" customHeight="1" x14ac:dyDescent="0.2">
      <c r="A9260" s="78" t="s">
        <v>14651</v>
      </c>
      <c r="B9260" s="70" t="s">
        <v>14652</v>
      </c>
      <c r="C9260" s="71" t="s">
        <v>4007</v>
      </c>
      <c r="D9260" s="72" t="s">
        <v>14606</v>
      </c>
      <c r="E9260" s="54"/>
      <c r="F9260" s="55"/>
      <c r="G9260" s="56">
        <v>244</v>
      </c>
      <c r="H9260" s="57">
        <f t="shared" si="288"/>
        <v>287.91999999999996</v>
      </c>
      <c r="I9260" s="58">
        <f t="shared" si="289"/>
        <v>0</v>
      </c>
      <c r="J9260" s="59" t="s">
        <v>14653</v>
      </c>
      <c r="K9260" s="59" t="s">
        <v>4009</v>
      </c>
      <c r="L9260" s="60" t="s">
        <v>4414</v>
      </c>
      <c r="M9260" s="61"/>
      <c r="N9260" s="62"/>
    </row>
    <row r="9261" spans="1:83" ht="12.75" customHeight="1" x14ac:dyDescent="0.2">
      <c r="A9261" s="78" t="s">
        <v>14654</v>
      </c>
      <c r="B9261" s="9" t="s">
        <v>14655</v>
      </c>
      <c r="C9261" s="53" t="s">
        <v>4007</v>
      </c>
      <c r="D9261" s="44" t="s">
        <v>11261</v>
      </c>
      <c r="E9261" s="54"/>
      <c r="F9261" s="55"/>
      <c r="G9261" s="56">
        <v>2224</v>
      </c>
      <c r="H9261" s="57">
        <f t="shared" si="288"/>
        <v>2624.3199999999997</v>
      </c>
      <c r="I9261" s="58">
        <f t="shared" si="289"/>
        <v>0</v>
      </c>
      <c r="J9261" s="59"/>
      <c r="K9261" s="59" t="s">
        <v>4009</v>
      </c>
      <c r="L9261" s="60" t="s">
        <v>4029</v>
      </c>
      <c r="M9261" s="61"/>
      <c r="N9261" s="62"/>
    </row>
    <row r="9262" spans="1:83" s="14" customFormat="1" ht="12.75" customHeight="1" x14ac:dyDescent="0.2">
      <c r="A9262" s="64" t="s">
        <v>14656</v>
      </c>
      <c r="B9262" s="9" t="s">
        <v>12077</v>
      </c>
      <c r="C9262" s="53" t="s">
        <v>4007</v>
      </c>
      <c r="D9262" s="44"/>
      <c r="E9262" s="54"/>
      <c r="F9262" s="55"/>
      <c r="G9262" s="56">
        <v>16950</v>
      </c>
      <c r="H9262" s="57">
        <f t="shared" si="288"/>
        <v>20001</v>
      </c>
      <c r="I9262" s="58">
        <f t="shared" si="289"/>
        <v>0</v>
      </c>
      <c r="J9262" s="59"/>
      <c r="K9262" s="59" t="s">
        <v>4009</v>
      </c>
      <c r="L9262" s="60"/>
      <c r="M9262" s="61"/>
      <c r="N9262" s="6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  <c r="AX9262" s="2"/>
      <c r="AY9262" s="2"/>
      <c r="AZ9262" s="2"/>
      <c r="BA9262" s="2"/>
      <c r="BB9262" s="2"/>
      <c r="BC9262" s="2"/>
      <c r="BD9262" s="2"/>
      <c r="BE9262" s="2"/>
      <c r="BF9262" s="2"/>
      <c r="BG9262" s="2"/>
      <c r="BH9262" s="2"/>
      <c r="BI9262" s="2"/>
      <c r="BJ9262" s="2"/>
      <c r="BK9262" s="2"/>
      <c r="BL9262" s="2"/>
      <c r="BM9262" s="2"/>
      <c r="BN9262" s="2"/>
      <c r="BO9262" s="2"/>
      <c r="BP9262" s="2"/>
      <c r="BQ9262" s="2"/>
      <c r="BR9262" s="2"/>
      <c r="BS9262" s="2"/>
      <c r="BT9262" s="2"/>
      <c r="BU9262" s="2"/>
      <c r="BV9262" s="2"/>
      <c r="BW9262" s="2"/>
      <c r="BX9262" s="2"/>
      <c r="BY9262" s="2"/>
      <c r="BZ9262" s="2"/>
      <c r="CA9262" s="2"/>
      <c r="CB9262" s="2"/>
      <c r="CC9262" s="2"/>
      <c r="CD9262" s="2"/>
      <c r="CE9262" s="2"/>
    </row>
    <row r="9263" spans="1:83" ht="12.75" customHeight="1" x14ac:dyDescent="0.2">
      <c r="A9263" s="78" t="s">
        <v>14657</v>
      </c>
      <c r="B9263" s="9" t="s">
        <v>14658</v>
      </c>
      <c r="C9263" s="53" t="s">
        <v>4007</v>
      </c>
      <c r="D9263" s="44" t="s">
        <v>4012</v>
      </c>
      <c r="E9263" s="54"/>
      <c r="F9263" s="55"/>
      <c r="G9263" s="56">
        <v>38</v>
      </c>
      <c r="H9263" s="57">
        <f t="shared" si="288"/>
        <v>44.839999999999996</v>
      </c>
      <c r="I9263" s="58">
        <f t="shared" si="289"/>
        <v>0</v>
      </c>
      <c r="J9263" s="59"/>
      <c r="K9263" s="59" t="s">
        <v>4009</v>
      </c>
      <c r="L9263" s="60" t="s">
        <v>4029</v>
      </c>
      <c r="M9263" s="61"/>
      <c r="N9263" s="62"/>
    </row>
    <row r="9264" spans="1:83" ht="12.75" customHeight="1" x14ac:dyDescent="0.2">
      <c r="A9264" s="51" t="s">
        <v>14659</v>
      </c>
      <c r="B9264" s="9" t="s">
        <v>14660</v>
      </c>
      <c r="C9264" s="53" t="s">
        <v>4007</v>
      </c>
      <c r="D9264" s="44" t="s">
        <v>4410</v>
      </c>
      <c r="E9264" s="54"/>
      <c r="F9264" s="55"/>
      <c r="G9264" s="56">
        <v>7</v>
      </c>
      <c r="H9264" s="57">
        <f t="shared" si="288"/>
        <v>8.26</v>
      </c>
      <c r="I9264" s="58">
        <f t="shared" si="289"/>
        <v>0</v>
      </c>
      <c r="J9264" s="59"/>
      <c r="K9264" s="59" t="s">
        <v>4009</v>
      </c>
      <c r="L9264" s="60" t="s">
        <v>4029</v>
      </c>
      <c r="M9264" s="61"/>
      <c r="N9264" s="62"/>
    </row>
    <row r="9265" spans="1:83" ht="12.75" customHeight="1" x14ac:dyDescent="0.2">
      <c r="A9265" s="51" t="s">
        <v>14661</v>
      </c>
      <c r="B9265" s="9" t="s">
        <v>14662</v>
      </c>
      <c r="C9265" s="53" t="s">
        <v>4007</v>
      </c>
      <c r="D9265" s="44" t="s">
        <v>11261</v>
      </c>
      <c r="E9265" s="54"/>
      <c r="F9265" s="55"/>
      <c r="G9265" s="56">
        <v>297</v>
      </c>
      <c r="H9265" s="57">
        <f t="shared" si="288"/>
        <v>350.46</v>
      </c>
      <c r="I9265" s="58">
        <f t="shared" si="289"/>
        <v>0</v>
      </c>
      <c r="J9265" s="59"/>
      <c r="K9265" s="59" t="s">
        <v>4009</v>
      </c>
      <c r="L9265" s="60" t="s">
        <v>4029</v>
      </c>
      <c r="M9265" s="61"/>
      <c r="N9265" s="62"/>
    </row>
    <row r="9266" spans="1:83" ht="12.75" customHeight="1" x14ac:dyDescent="0.2">
      <c r="A9266" s="78" t="s">
        <v>14663</v>
      </c>
      <c r="B9266" s="9" t="s">
        <v>14664</v>
      </c>
      <c r="C9266" s="53" t="s">
        <v>4007</v>
      </c>
      <c r="D9266" s="44" t="s">
        <v>4319</v>
      </c>
      <c r="E9266" s="54"/>
      <c r="F9266" s="55"/>
      <c r="G9266" s="56">
        <v>135</v>
      </c>
      <c r="H9266" s="57">
        <f t="shared" si="288"/>
        <v>159.29999999999998</v>
      </c>
      <c r="I9266" s="58">
        <f t="shared" si="289"/>
        <v>0</v>
      </c>
      <c r="J9266" s="59"/>
      <c r="K9266" s="59" t="s">
        <v>4009</v>
      </c>
      <c r="L9266" s="60" t="s">
        <v>4414</v>
      </c>
      <c r="M9266" s="61"/>
      <c r="N9266" s="62"/>
    </row>
    <row r="9267" spans="1:83" ht="12.75" customHeight="1" x14ac:dyDescent="0.2">
      <c r="A9267" s="78" t="s">
        <v>14665</v>
      </c>
      <c r="B9267" s="9" t="s">
        <v>14666</v>
      </c>
      <c r="C9267" s="53" t="s">
        <v>4007</v>
      </c>
      <c r="D9267" s="44" t="s">
        <v>4319</v>
      </c>
      <c r="E9267" s="54"/>
      <c r="F9267" s="55"/>
      <c r="G9267" s="56">
        <v>89</v>
      </c>
      <c r="H9267" s="57">
        <f t="shared" si="288"/>
        <v>105.02</v>
      </c>
      <c r="I9267" s="58">
        <f t="shared" si="289"/>
        <v>0</v>
      </c>
      <c r="J9267" s="59"/>
      <c r="K9267" s="59" t="s">
        <v>4009</v>
      </c>
      <c r="L9267" s="60" t="s">
        <v>4029</v>
      </c>
      <c r="M9267" s="61"/>
      <c r="N9267" s="62"/>
    </row>
    <row r="9268" spans="1:83" ht="12.75" customHeight="1" x14ac:dyDescent="0.2">
      <c r="A9268" s="78" t="s">
        <v>14667</v>
      </c>
      <c r="B9268" s="9" t="s">
        <v>14668</v>
      </c>
      <c r="C9268" s="53" t="s">
        <v>4007</v>
      </c>
      <c r="D9268" s="44" t="s">
        <v>4012</v>
      </c>
      <c r="E9268" s="54"/>
      <c r="F9268" s="55"/>
      <c r="G9268" s="56">
        <v>64</v>
      </c>
      <c r="H9268" s="57">
        <f t="shared" si="288"/>
        <v>75.52</v>
      </c>
      <c r="I9268" s="58">
        <f t="shared" si="289"/>
        <v>0</v>
      </c>
      <c r="J9268" s="59"/>
      <c r="K9268" s="59" t="s">
        <v>4009</v>
      </c>
      <c r="L9268" s="60" t="s">
        <v>4029</v>
      </c>
      <c r="M9268" s="61"/>
      <c r="N9268" s="62"/>
    </row>
    <row r="9269" spans="1:83" ht="12.75" customHeight="1" x14ac:dyDescent="0.2">
      <c r="A9269" s="78" t="s">
        <v>14669</v>
      </c>
      <c r="B9269" s="9" t="s">
        <v>14670</v>
      </c>
      <c r="C9269" s="53" t="s">
        <v>4007</v>
      </c>
      <c r="D9269" s="44" t="s">
        <v>4012</v>
      </c>
      <c r="E9269" s="54"/>
      <c r="F9269" s="55"/>
      <c r="G9269" s="56">
        <v>67</v>
      </c>
      <c r="H9269" s="57">
        <f t="shared" si="288"/>
        <v>79.06</v>
      </c>
      <c r="I9269" s="58">
        <f t="shared" si="289"/>
        <v>0</v>
      </c>
      <c r="J9269" s="59"/>
      <c r="K9269" s="59" t="s">
        <v>4009</v>
      </c>
      <c r="L9269" s="60" t="s">
        <v>4029</v>
      </c>
      <c r="M9269" s="61"/>
      <c r="N9269" s="62"/>
    </row>
    <row r="9270" spans="1:83" ht="12.75" customHeight="1" x14ac:dyDescent="0.2">
      <c r="A9270" s="78" t="s">
        <v>14671</v>
      </c>
      <c r="B9270" s="9" t="s">
        <v>14670</v>
      </c>
      <c r="C9270" s="53" t="s">
        <v>4007</v>
      </c>
      <c r="D9270" s="44" t="s">
        <v>4012</v>
      </c>
      <c r="E9270" s="54"/>
      <c r="F9270" s="55"/>
      <c r="G9270" s="56">
        <v>65</v>
      </c>
      <c r="H9270" s="57">
        <f t="shared" si="288"/>
        <v>76.7</v>
      </c>
      <c r="I9270" s="58">
        <f t="shared" si="289"/>
        <v>0</v>
      </c>
      <c r="J9270" s="59"/>
      <c r="K9270" s="59" t="s">
        <v>4009</v>
      </c>
      <c r="L9270" s="60" t="s">
        <v>4029</v>
      </c>
      <c r="M9270" s="61"/>
      <c r="N9270" s="62"/>
    </row>
    <row r="9271" spans="1:83" ht="12.75" customHeight="1" x14ac:dyDescent="0.2">
      <c r="A9271" s="51" t="s">
        <v>14672</v>
      </c>
      <c r="B9271" s="9" t="s">
        <v>14673</v>
      </c>
      <c r="C9271" s="53" t="s">
        <v>4007</v>
      </c>
      <c r="D9271" s="44" t="s">
        <v>4410</v>
      </c>
      <c r="E9271" s="54"/>
      <c r="F9271" s="55"/>
      <c r="G9271" s="56">
        <v>3</v>
      </c>
      <c r="H9271" s="57">
        <f t="shared" si="288"/>
        <v>3.54</v>
      </c>
      <c r="I9271" s="58">
        <f t="shared" si="289"/>
        <v>0</v>
      </c>
      <c r="J9271" s="59"/>
      <c r="K9271" s="59" t="s">
        <v>4009</v>
      </c>
      <c r="L9271" s="60" t="s">
        <v>4029</v>
      </c>
      <c r="M9271" s="61"/>
      <c r="N9271" s="62"/>
    </row>
    <row r="9272" spans="1:83" ht="12.75" customHeight="1" x14ac:dyDescent="0.2">
      <c r="A9272" s="78" t="s">
        <v>14674</v>
      </c>
      <c r="B9272" s="9" t="s">
        <v>14675</v>
      </c>
      <c r="C9272" s="53" t="s">
        <v>4007</v>
      </c>
      <c r="D9272" s="44" t="s">
        <v>4012</v>
      </c>
      <c r="E9272" s="54"/>
      <c r="F9272" s="55"/>
      <c r="G9272" s="56">
        <v>13</v>
      </c>
      <c r="H9272" s="57">
        <f t="shared" si="288"/>
        <v>15.34</v>
      </c>
      <c r="I9272" s="58">
        <f t="shared" si="289"/>
        <v>0</v>
      </c>
      <c r="J9272" s="59"/>
      <c r="K9272" s="59" t="s">
        <v>4009</v>
      </c>
      <c r="L9272" s="60" t="s">
        <v>4029</v>
      </c>
      <c r="M9272" s="61"/>
      <c r="N9272" s="62"/>
    </row>
    <row r="9273" spans="1:83" ht="12.75" customHeight="1" x14ac:dyDescent="0.2">
      <c r="A9273" s="78" t="s">
        <v>14676</v>
      </c>
      <c r="B9273" s="9" t="s">
        <v>14677</v>
      </c>
      <c r="C9273" s="53" t="s">
        <v>4007</v>
      </c>
      <c r="D9273" s="44" t="s">
        <v>4012</v>
      </c>
      <c r="E9273" s="54"/>
      <c r="F9273" s="55"/>
      <c r="G9273" s="56">
        <v>19</v>
      </c>
      <c r="H9273" s="57">
        <f t="shared" si="288"/>
        <v>22.419999999999998</v>
      </c>
      <c r="I9273" s="58">
        <f t="shared" si="289"/>
        <v>0</v>
      </c>
      <c r="J9273" s="59"/>
      <c r="K9273" s="59" t="s">
        <v>4009</v>
      </c>
      <c r="L9273" s="60" t="s">
        <v>4029</v>
      </c>
      <c r="M9273" s="61"/>
      <c r="N9273" s="62"/>
    </row>
    <row r="9274" spans="1:83" ht="12.75" customHeight="1" x14ac:dyDescent="0.2">
      <c r="A9274" s="78" t="s">
        <v>14678</v>
      </c>
      <c r="B9274" s="9" t="s">
        <v>14679</v>
      </c>
      <c r="C9274" s="53" t="s">
        <v>4007</v>
      </c>
      <c r="D9274" s="44" t="s">
        <v>4266</v>
      </c>
      <c r="E9274" s="54"/>
      <c r="F9274" s="55"/>
      <c r="G9274" s="56">
        <v>224</v>
      </c>
      <c r="H9274" s="57">
        <f t="shared" si="288"/>
        <v>264.32</v>
      </c>
      <c r="I9274" s="58">
        <f t="shared" si="289"/>
        <v>0</v>
      </c>
      <c r="J9274" s="59"/>
      <c r="K9274" s="59" t="s">
        <v>4009</v>
      </c>
      <c r="L9274" s="60" t="s">
        <v>4029</v>
      </c>
      <c r="M9274" s="61"/>
      <c r="N9274" s="62"/>
    </row>
    <row r="9275" spans="1:83" ht="12.75" customHeight="1" x14ac:dyDescent="0.2">
      <c r="A9275" s="78" t="s">
        <v>14680</v>
      </c>
      <c r="B9275" s="9" t="s">
        <v>14681</v>
      </c>
      <c r="C9275" s="53" t="s">
        <v>4007</v>
      </c>
      <c r="D9275" s="44" t="s">
        <v>4012</v>
      </c>
      <c r="E9275" s="54"/>
      <c r="F9275" s="55"/>
      <c r="G9275" s="56">
        <v>8</v>
      </c>
      <c r="H9275" s="57">
        <f t="shared" si="288"/>
        <v>9.44</v>
      </c>
      <c r="I9275" s="58">
        <f t="shared" si="289"/>
        <v>0</v>
      </c>
      <c r="J9275" s="59"/>
      <c r="K9275" s="59" t="s">
        <v>4009</v>
      </c>
      <c r="L9275" s="60" t="s">
        <v>4029</v>
      </c>
      <c r="M9275" s="61"/>
      <c r="N9275" s="62"/>
    </row>
    <row r="9276" spans="1:83" ht="12.75" customHeight="1" x14ac:dyDescent="0.2">
      <c r="A9276" s="78" t="s">
        <v>14682</v>
      </c>
      <c r="B9276" s="9" t="s">
        <v>14683</v>
      </c>
      <c r="C9276" s="53" t="s">
        <v>4007</v>
      </c>
      <c r="D9276" s="44" t="s">
        <v>4012</v>
      </c>
      <c r="E9276" s="54"/>
      <c r="F9276" s="55"/>
      <c r="G9276" s="56">
        <v>64</v>
      </c>
      <c r="H9276" s="57">
        <f t="shared" si="288"/>
        <v>75.52</v>
      </c>
      <c r="I9276" s="58">
        <f t="shared" si="289"/>
        <v>0</v>
      </c>
      <c r="J9276" s="59"/>
      <c r="K9276" s="59" t="s">
        <v>4009</v>
      </c>
      <c r="L9276" s="60" t="s">
        <v>4029</v>
      </c>
      <c r="M9276" s="61"/>
      <c r="N9276" s="62"/>
    </row>
    <row r="9277" spans="1:83" ht="12.75" customHeight="1" x14ac:dyDescent="0.2">
      <c r="A9277" s="78" t="s">
        <v>14684</v>
      </c>
      <c r="B9277" s="9" t="s">
        <v>4512</v>
      </c>
      <c r="C9277" s="53" t="s">
        <v>4007</v>
      </c>
      <c r="D9277" s="44" t="s">
        <v>4222</v>
      </c>
      <c r="E9277" s="54"/>
      <c r="F9277" s="55"/>
      <c r="G9277" s="56">
        <v>9945</v>
      </c>
      <c r="H9277" s="57">
        <f t="shared" si="288"/>
        <v>11735.099999999999</v>
      </c>
      <c r="I9277" s="58">
        <f t="shared" si="289"/>
        <v>0</v>
      </c>
      <c r="J9277" s="59"/>
      <c r="K9277" s="59" t="s">
        <v>4009</v>
      </c>
      <c r="L9277" s="60" t="s">
        <v>4029</v>
      </c>
      <c r="M9277" s="61"/>
      <c r="N9277" s="62"/>
    </row>
    <row r="9278" spans="1:83" s="14" customFormat="1" ht="12.75" customHeight="1" x14ac:dyDescent="0.2">
      <c r="A9278" s="78" t="s">
        <v>14685</v>
      </c>
      <c r="B9278" s="9" t="s">
        <v>8300</v>
      </c>
      <c r="C9278" s="53" t="s">
        <v>4007</v>
      </c>
      <c r="D9278" s="44" t="s">
        <v>4920</v>
      </c>
      <c r="E9278" s="54"/>
      <c r="F9278" s="55"/>
      <c r="G9278" s="56">
        <v>92</v>
      </c>
      <c r="H9278" s="57">
        <f t="shared" si="288"/>
        <v>108.55999999999999</v>
      </c>
      <c r="I9278" s="58">
        <f t="shared" si="289"/>
        <v>0</v>
      </c>
      <c r="J9278" s="59"/>
      <c r="K9278" s="59" t="s">
        <v>4009</v>
      </c>
      <c r="L9278" s="60" t="s">
        <v>4029</v>
      </c>
      <c r="M9278" s="61"/>
      <c r="N9278" s="6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  <c r="AX9278" s="2"/>
      <c r="AY9278" s="2"/>
      <c r="AZ9278" s="2"/>
      <c r="BA9278" s="2"/>
      <c r="BB9278" s="2"/>
      <c r="BC9278" s="2"/>
      <c r="BD9278" s="2"/>
      <c r="BE9278" s="2"/>
      <c r="BF9278" s="2"/>
      <c r="BG9278" s="2"/>
      <c r="BH9278" s="2"/>
      <c r="BI9278" s="2"/>
      <c r="BJ9278" s="2"/>
      <c r="BK9278" s="2"/>
      <c r="BL9278" s="2"/>
      <c r="BM9278" s="2"/>
      <c r="BN9278" s="2"/>
      <c r="BO9278" s="2"/>
      <c r="BP9278" s="2"/>
      <c r="BQ9278" s="2"/>
      <c r="BR9278" s="2"/>
      <c r="BS9278" s="2"/>
      <c r="BT9278" s="2"/>
      <c r="BU9278" s="2"/>
      <c r="BV9278" s="2"/>
      <c r="BW9278" s="2"/>
      <c r="BX9278" s="2"/>
      <c r="BY9278" s="2"/>
      <c r="BZ9278" s="2"/>
      <c r="CA9278" s="2"/>
      <c r="CB9278" s="2"/>
      <c r="CC9278" s="2"/>
      <c r="CD9278" s="2"/>
      <c r="CE9278" s="2"/>
    </row>
    <row r="9279" spans="1:83" s="14" customFormat="1" ht="12.75" customHeight="1" x14ac:dyDescent="0.2">
      <c r="A9279" s="78" t="s">
        <v>14686</v>
      </c>
      <c r="B9279" s="9" t="s">
        <v>8300</v>
      </c>
      <c r="C9279" s="53" t="s">
        <v>4007</v>
      </c>
      <c r="D9279" s="44" t="s">
        <v>4920</v>
      </c>
      <c r="E9279" s="54"/>
      <c r="F9279" s="55"/>
      <c r="G9279" s="56">
        <v>55</v>
      </c>
      <c r="H9279" s="57">
        <f t="shared" si="288"/>
        <v>64.899999999999991</v>
      </c>
      <c r="I9279" s="58">
        <f t="shared" si="289"/>
        <v>0</v>
      </c>
      <c r="J9279" s="59"/>
      <c r="K9279" s="59" t="s">
        <v>4009</v>
      </c>
      <c r="L9279" s="60" t="s">
        <v>4029</v>
      </c>
      <c r="M9279" s="61"/>
      <c r="N9279" s="6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  <c r="AX9279" s="2"/>
      <c r="AY9279" s="2"/>
      <c r="AZ9279" s="2"/>
      <c r="BA9279" s="2"/>
      <c r="BB9279" s="2"/>
      <c r="BC9279" s="2"/>
      <c r="BD9279" s="2"/>
      <c r="BE9279" s="2"/>
      <c r="BF9279" s="2"/>
      <c r="BG9279" s="2"/>
      <c r="BH9279" s="2"/>
      <c r="BI9279" s="2"/>
      <c r="BJ9279" s="2"/>
      <c r="BK9279" s="2"/>
      <c r="BL9279" s="2"/>
      <c r="BM9279" s="2"/>
      <c r="BN9279" s="2"/>
      <c r="BO9279" s="2"/>
      <c r="BP9279" s="2"/>
      <c r="BQ9279" s="2"/>
      <c r="BR9279" s="2"/>
      <c r="BS9279" s="2"/>
      <c r="BT9279" s="2"/>
      <c r="BU9279" s="2"/>
      <c r="BV9279" s="2"/>
      <c r="BW9279" s="2"/>
      <c r="BX9279" s="2"/>
      <c r="BY9279" s="2"/>
      <c r="BZ9279" s="2"/>
      <c r="CA9279" s="2"/>
      <c r="CB9279" s="2"/>
      <c r="CC9279" s="2"/>
      <c r="CD9279" s="2"/>
      <c r="CE9279" s="2"/>
    </row>
    <row r="9280" spans="1:83" s="14" customFormat="1" ht="12.75" customHeight="1" x14ac:dyDescent="0.2">
      <c r="A9280" s="78" t="s">
        <v>14687</v>
      </c>
      <c r="B9280" s="9" t="s">
        <v>8300</v>
      </c>
      <c r="C9280" s="53" t="s">
        <v>4007</v>
      </c>
      <c r="D9280" s="44" t="s">
        <v>4920</v>
      </c>
      <c r="E9280" s="54"/>
      <c r="F9280" s="55"/>
      <c r="G9280" s="56">
        <v>176</v>
      </c>
      <c r="H9280" s="57">
        <f t="shared" si="288"/>
        <v>207.67999999999998</v>
      </c>
      <c r="I9280" s="58">
        <f t="shared" si="289"/>
        <v>0</v>
      </c>
      <c r="J9280" s="59"/>
      <c r="K9280" s="59" t="s">
        <v>4009</v>
      </c>
      <c r="L9280" s="60" t="s">
        <v>4029</v>
      </c>
      <c r="M9280" s="61"/>
      <c r="N9280" s="6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  <c r="AX9280" s="2"/>
      <c r="AY9280" s="2"/>
      <c r="AZ9280" s="2"/>
      <c r="BA9280" s="2"/>
      <c r="BB9280" s="2"/>
      <c r="BC9280" s="2"/>
      <c r="BD9280" s="2"/>
      <c r="BE9280" s="2"/>
      <c r="BF9280" s="2"/>
      <c r="BG9280" s="2"/>
      <c r="BH9280" s="2"/>
      <c r="BI9280" s="2"/>
      <c r="BJ9280" s="2"/>
      <c r="BK9280" s="2"/>
      <c r="BL9280" s="2"/>
      <c r="BM9280" s="2"/>
      <c r="BN9280" s="2"/>
      <c r="BO9280" s="2"/>
      <c r="BP9280" s="2"/>
      <c r="BQ9280" s="2"/>
      <c r="BR9280" s="2"/>
      <c r="BS9280" s="2"/>
      <c r="BT9280" s="2"/>
      <c r="BU9280" s="2"/>
      <c r="BV9280" s="2"/>
      <c r="BW9280" s="2"/>
      <c r="BX9280" s="2"/>
      <c r="BY9280" s="2"/>
      <c r="BZ9280" s="2"/>
      <c r="CA9280" s="2"/>
      <c r="CB9280" s="2"/>
      <c r="CC9280" s="2"/>
      <c r="CD9280" s="2"/>
      <c r="CE9280" s="2"/>
    </row>
    <row r="9281" spans="1:83" ht="12.75" customHeight="1" x14ac:dyDescent="0.2">
      <c r="A9281" s="78" t="s">
        <v>14688</v>
      </c>
      <c r="B9281" s="9" t="s">
        <v>14689</v>
      </c>
      <c r="C9281" s="53" t="s">
        <v>4007</v>
      </c>
      <c r="D9281" s="44" t="s">
        <v>4237</v>
      </c>
      <c r="E9281" s="54"/>
      <c r="F9281" s="55"/>
      <c r="G9281" s="56">
        <v>11982</v>
      </c>
      <c r="H9281" s="57">
        <f t="shared" si="288"/>
        <v>14138.759999999998</v>
      </c>
      <c r="I9281" s="58">
        <f t="shared" si="289"/>
        <v>0</v>
      </c>
      <c r="J9281" s="59"/>
      <c r="K9281" s="59" t="s">
        <v>4009</v>
      </c>
      <c r="L9281" s="60" t="s">
        <v>4029</v>
      </c>
      <c r="M9281" s="61"/>
      <c r="N9281" s="62"/>
    </row>
    <row r="9282" spans="1:83" ht="12.75" customHeight="1" x14ac:dyDescent="0.2">
      <c r="A9282" s="78" t="s">
        <v>14690</v>
      </c>
      <c r="B9282" s="9" t="s">
        <v>14691</v>
      </c>
      <c r="C9282" s="53" t="s">
        <v>4007</v>
      </c>
      <c r="D9282" s="44" t="s">
        <v>4237</v>
      </c>
      <c r="E9282" s="54"/>
      <c r="F9282" s="55"/>
      <c r="G9282" s="56">
        <v>5056</v>
      </c>
      <c r="H9282" s="57">
        <f t="shared" si="288"/>
        <v>5966.08</v>
      </c>
      <c r="I9282" s="58">
        <f t="shared" si="289"/>
        <v>0</v>
      </c>
      <c r="J9282" s="59"/>
      <c r="K9282" s="59" t="s">
        <v>4009</v>
      </c>
      <c r="L9282" s="60" t="s">
        <v>4029</v>
      </c>
      <c r="M9282" s="61"/>
      <c r="N9282" s="62"/>
    </row>
    <row r="9283" spans="1:83" s="14" customFormat="1" ht="12.75" customHeight="1" x14ac:dyDescent="0.2">
      <c r="A9283" s="78" t="s">
        <v>14692</v>
      </c>
      <c r="B9283" s="9" t="s">
        <v>14693</v>
      </c>
      <c r="C9283" s="53" t="s">
        <v>4007</v>
      </c>
      <c r="D9283" s="44" t="s">
        <v>4146</v>
      </c>
      <c r="E9283" s="54"/>
      <c r="F9283" s="55"/>
      <c r="G9283" s="56">
        <v>725350</v>
      </c>
      <c r="H9283" s="57">
        <f t="shared" si="288"/>
        <v>855913</v>
      </c>
      <c r="I9283" s="58">
        <f t="shared" si="289"/>
        <v>0</v>
      </c>
      <c r="J9283" s="59"/>
      <c r="K9283" s="59" t="s">
        <v>4009</v>
      </c>
      <c r="L9283" s="65">
        <v>6370</v>
      </c>
      <c r="M9283" s="61"/>
      <c r="N9283" s="6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  <c r="AO9283" s="2"/>
      <c r="AP9283" s="2"/>
      <c r="AQ9283" s="2"/>
      <c r="AR9283" s="2"/>
      <c r="AS9283" s="2"/>
      <c r="AT9283" s="2"/>
      <c r="AU9283" s="2"/>
      <c r="AV9283" s="2"/>
      <c r="AW9283" s="2"/>
      <c r="AX9283" s="2"/>
      <c r="AY9283" s="2"/>
      <c r="AZ9283" s="2"/>
      <c r="BA9283" s="2"/>
      <c r="BB9283" s="2"/>
      <c r="BC9283" s="2"/>
      <c r="BD9283" s="2"/>
      <c r="BE9283" s="2"/>
      <c r="BF9283" s="2"/>
      <c r="BG9283" s="2"/>
      <c r="BH9283" s="2"/>
      <c r="BI9283" s="2"/>
      <c r="BJ9283" s="2"/>
      <c r="BK9283" s="2"/>
      <c r="BL9283" s="2"/>
      <c r="BM9283" s="2"/>
      <c r="BN9283" s="2"/>
      <c r="BO9283" s="2"/>
      <c r="BP9283" s="2"/>
      <c r="BQ9283" s="2"/>
      <c r="BR9283" s="2"/>
      <c r="BS9283" s="2"/>
      <c r="BT9283" s="2"/>
      <c r="BU9283" s="2"/>
      <c r="BV9283" s="2"/>
      <c r="BW9283" s="2"/>
      <c r="BX9283" s="2"/>
      <c r="BY9283" s="2"/>
      <c r="BZ9283" s="2"/>
      <c r="CA9283" s="2"/>
      <c r="CB9283" s="2"/>
      <c r="CC9283" s="2"/>
      <c r="CD9283" s="2"/>
      <c r="CE9283" s="2"/>
    </row>
    <row r="9284" spans="1:83" ht="12.75" customHeight="1" x14ac:dyDescent="0.2">
      <c r="A9284" s="78" t="s">
        <v>14694</v>
      </c>
      <c r="B9284" s="9" t="s">
        <v>14695</v>
      </c>
      <c r="C9284" s="53" t="s">
        <v>4007</v>
      </c>
      <c r="D9284" s="44" t="s">
        <v>4012</v>
      </c>
      <c r="E9284" s="54"/>
      <c r="F9284" s="55"/>
      <c r="G9284" s="56">
        <v>15</v>
      </c>
      <c r="H9284" s="57">
        <f t="shared" si="288"/>
        <v>17.7</v>
      </c>
      <c r="I9284" s="58">
        <f t="shared" si="289"/>
        <v>0</v>
      </c>
      <c r="J9284" s="59"/>
      <c r="K9284" s="59" t="s">
        <v>4009</v>
      </c>
      <c r="L9284" s="60" t="s">
        <v>4029</v>
      </c>
      <c r="M9284" s="61"/>
      <c r="N9284" s="62"/>
    </row>
    <row r="9285" spans="1:83" ht="12.75" customHeight="1" x14ac:dyDescent="0.2">
      <c r="A9285" s="78" t="s">
        <v>14696</v>
      </c>
      <c r="B9285" s="9" t="s">
        <v>14697</v>
      </c>
      <c r="C9285" s="53" t="s">
        <v>4007</v>
      </c>
      <c r="D9285" s="44" t="s">
        <v>4012</v>
      </c>
      <c r="E9285" s="54"/>
      <c r="F9285" s="55"/>
      <c r="G9285" s="56">
        <v>244</v>
      </c>
      <c r="H9285" s="57">
        <f t="shared" si="288"/>
        <v>287.91999999999996</v>
      </c>
      <c r="I9285" s="58">
        <f t="shared" si="289"/>
        <v>0</v>
      </c>
      <c r="J9285" s="59"/>
      <c r="K9285" s="59" t="s">
        <v>4009</v>
      </c>
      <c r="L9285" s="60" t="s">
        <v>4029</v>
      </c>
      <c r="M9285" s="61"/>
      <c r="N9285" s="62"/>
    </row>
    <row r="9286" spans="1:83" s="14" customFormat="1" ht="12.75" customHeight="1" x14ac:dyDescent="0.2">
      <c r="A9286" s="78" t="s">
        <v>14698</v>
      </c>
      <c r="B9286" s="9" t="s">
        <v>14699</v>
      </c>
      <c r="C9286" s="53" t="s">
        <v>4007</v>
      </c>
      <c r="D9286" s="44" t="s">
        <v>4012</v>
      </c>
      <c r="E9286" s="54"/>
      <c r="F9286" s="55"/>
      <c r="G9286" s="56">
        <v>12</v>
      </c>
      <c r="H9286" s="57">
        <f t="shared" si="288"/>
        <v>14.16</v>
      </c>
      <c r="I9286" s="58">
        <f t="shared" si="289"/>
        <v>0</v>
      </c>
      <c r="J9286" s="59"/>
      <c r="K9286" s="59" t="s">
        <v>4009</v>
      </c>
      <c r="L9286" s="60" t="s">
        <v>4029</v>
      </c>
      <c r="M9286" s="61"/>
      <c r="N9286" s="6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  <c r="AX9286" s="2"/>
      <c r="AY9286" s="2"/>
      <c r="AZ9286" s="2"/>
      <c r="BA9286" s="2"/>
      <c r="BB9286" s="2"/>
      <c r="BC9286" s="2"/>
      <c r="BD9286" s="2"/>
      <c r="BE9286" s="2"/>
      <c r="BF9286" s="2"/>
      <c r="BG9286" s="2"/>
      <c r="BH9286" s="2"/>
      <c r="BI9286" s="2"/>
      <c r="BJ9286" s="2"/>
      <c r="BK9286" s="2"/>
      <c r="BL9286" s="2"/>
      <c r="BM9286" s="2"/>
      <c r="BN9286" s="2"/>
      <c r="BO9286" s="2"/>
      <c r="BP9286" s="2"/>
      <c r="BQ9286" s="2"/>
      <c r="BR9286" s="2"/>
      <c r="BS9286" s="2"/>
      <c r="BT9286" s="2"/>
      <c r="BU9286" s="2"/>
      <c r="BV9286" s="2"/>
      <c r="BW9286" s="2"/>
      <c r="BX9286" s="2"/>
      <c r="BY9286" s="2"/>
      <c r="BZ9286" s="2"/>
      <c r="CA9286" s="2"/>
      <c r="CB9286" s="2"/>
      <c r="CC9286" s="2"/>
      <c r="CD9286" s="2"/>
      <c r="CE9286" s="2"/>
    </row>
    <row r="9287" spans="1:83" s="14" customFormat="1" ht="12.75" customHeight="1" x14ac:dyDescent="0.2">
      <c r="A9287" s="78" t="s">
        <v>14700</v>
      </c>
      <c r="B9287" s="9" t="s">
        <v>14701</v>
      </c>
      <c r="C9287" s="53" t="s">
        <v>4007</v>
      </c>
      <c r="D9287" s="44" t="s">
        <v>4012</v>
      </c>
      <c r="E9287" s="54"/>
      <c r="F9287" s="55"/>
      <c r="G9287" s="56">
        <v>4</v>
      </c>
      <c r="H9287" s="57">
        <f t="shared" si="288"/>
        <v>4.72</v>
      </c>
      <c r="I9287" s="58">
        <f t="shared" si="289"/>
        <v>0</v>
      </c>
      <c r="J9287" s="59"/>
      <c r="K9287" s="59" t="s">
        <v>4009</v>
      </c>
      <c r="L9287" s="60" t="s">
        <v>4029</v>
      </c>
      <c r="M9287" s="61"/>
      <c r="N9287" s="6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  <c r="AO9287" s="2"/>
      <c r="AP9287" s="2"/>
      <c r="AQ9287" s="2"/>
      <c r="AR9287" s="2"/>
      <c r="AS9287" s="2"/>
      <c r="AT9287" s="2"/>
      <c r="AU9287" s="2"/>
      <c r="AV9287" s="2"/>
      <c r="AW9287" s="2"/>
      <c r="AX9287" s="2"/>
      <c r="AY9287" s="2"/>
      <c r="AZ9287" s="2"/>
      <c r="BA9287" s="2"/>
      <c r="BB9287" s="2"/>
      <c r="BC9287" s="2"/>
      <c r="BD9287" s="2"/>
      <c r="BE9287" s="2"/>
      <c r="BF9287" s="2"/>
      <c r="BG9287" s="2"/>
      <c r="BH9287" s="2"/>
      <c r="BI9287" s="2"/>
      <c r="BJ9287" s="2"/>
      <c r="BK9287" s="2"/>
      <c r="BL9287" s="2"/>
      <c r="BM9287" s="2"/>
      <c r="BN9287" s="2"/>
      <c r="BO9287" s="2"/>
      <c r="BP9287" s="2"/>
      <c r="BQ9287" s="2"/>
      <c r="BR9287" s="2"/>
      <c r="BS9287" s="2"/>
      <c r="BT9287" s="2"/>
      <c r="BU9287" s="2"/>
      <c r="BV9287" s="2"/>
      <c r="BW9287" s="2"/>
      <c r="BX9287" s="2"/>
      <c r="BY9287" s="2"/>
      <c r="BZ9287" s="2"/>
      <c r="CA9287" s="2"/>
      <c r="CB9287" s="2"/>
      <c r="CC9287" s="2"/>
      <c r="CD9287" s="2"/>
      <c r="CE9287" s="2"/>
    </row>
    <row r="9288" spans="1:83" s="14" customFormat="1" ht="12.75" customHeight="1" x14ac:dyDescent="0.2">
      <c r="A9288" s="78" t="s">
        <v>14702</v>
      </c>
      <c r="B9288" s="9" t="s">
        <v>17</v>
      </c>
      <c r="C9288" s="53" t="s">
        <v>4007</v>
      </c>
      <c r="D9288" s="44" t="s">
        <v>4033</v>
      </c>
      <c r="E9288" s="54"/>
      <c r="F9288" s="55"/>
      <c r="G9288" s="56">
        <v>11</v>
      </c>
      <c r="H9288" s="57">
        <f t="shared" ref="H9288:H9351" si="290">G9288*1.18</f>
        <v>12.979999999999999</v>
      </c>
      <c r="I9288" s="58">
        <f t="shared" ref="I9288:I9351" si="291">H9288*F9288</f>
        <v>0</v>
      </c>
      <c r="J9288" s="59"/>
      <c r="K9288" s="59" t="s">
        <v>4009</v>
      </c>
      <c r="L9288" s="73" t="s">
        <v>14703</v>
      </c>
      <c r="M9288" s="61"/>
      <c r="N9288" s="6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  <c r="AX9288" s="2"/>
      <c r="AY9288" s="2"/>
      <c r="AZ9288" s="2"/>
      <c r="BA9288" s="2"/>
      <c r="BB9288" s="2"/>
      <c r="BC9288" s="2"/>
      <c r="BD9288" s="2"/>
      <c r="BE9288" s="2"/>
      <c r="BF9288" s="2"/>
      <c r="BG9288" s="2"/>
      <c r="BH9288" s="2"/>
      <c r="BI9288" s="2"/>
      <c r="BJ9288" s="2"/>
      <c r="BK9288" s="2"/>
      <c r="BL9288" s="2"/>
      <c r="BM9288" s="2"/>
      <c r="BN9288" s="2"/>
      <c r="BO9288" s="2"/>
      <c r="BP9288" s="2"/>
      <c r="BQ9288" s="2"/>
      <c r="BR9288" s="2"/>
      <c r="BS9288" s="2"/>
      <c r="BT9288" s="2"/>
      <c r="BU9288" s="2"/>
      <c r="BV9288" s="2"/>
      <c r="BW9288" s="2"/>
      <c r="BX9288" s="2"/>
      <c r="BY9288" s="2"/>
      <c r="BZ9288" s="2"/>
      <c r="CA9288" s="2"/>
      <c r="CB9288" s="2"/>
      <c r="CC9288" s="2"/>
      <c r="CD9288" s="2"/>
      <c r="CE9288" s="2"/>
    </row>
    <row r="9289" spans="1:83" s="14" customFormat="1" ht="12.75" customHeight="1" x14ac:dyDescent="0.2">
      <c r="A9289" s="64" t="s">
        <v>14704</v>
      </c>
      <c r="B9289" s="9" t="s">
        <v>17</v>
      </c>
      <c r="C9289" s="53" t="s">
        <v>4007</v>
      </c>
      <c r="D9289" s="44" t="s">
        <v>4033</v>
      </c>
      <c r="E9289" s="54"/>
      <c r="F9289" s="55"/>
      <c r="G9289" s="56">
        <v>11</v>
      </c>
      <c r="H9289" s="57">
        <f t="shared" si="290"/>
        <v>12.979999999999999</v>
      </c>
      <c r="I9289" s="58">
        <f t="shared" si="291"/>
        <v>0</v>
      </c>
      <c r="J9289" s="59"/>
      <c r="K9289" s="59" t="s">
        <v>4009</v>
      </c>
      <c r="L9289" s="73"/>
      <c r="M9289" s="61"/>
      <c r="N9289" s="6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  <c r="AX9289" s="2"/>
      <c r="AY9289" s="2"/>
      <c r="AZ9289" s="2"/>
      <c r="BA9289" s="2"/>
      <c r="BB9289" s="2"/>
      <c r="BC9289" s="2"/>
      <c r="BD9289" s="2"/>
      <c r="BE9289" s="2"/>
      <c r="BF9289" s="2"/>
      <c r="BG9289" s="2"/>
      <c r="BH9289" s="2"/>
      <c r="BI9289" s="2"/>
      <c r="BJ9289" s="2"/>
      <c r="BK9289" s="2"/>
      <c r="BL9289" s="2"/>
      <c r="BM9289" s="2"/>
      <c r="BN9289" s="2"/>
      <c r="BO9289" s="2"/>
      <c r="BP9289" s="2"/>
      <c r="BQ9289" s="2"/>
      <c r="BR9289" s="2"/>
      <c r="BS9289" s="2"/>
      <c r="BT9289" s="2"/>
      <c r="BU9289" s="2"/>
      <c r="BV9289" s="2"/>
      <c r="BW9289" s="2"/>
      <c r="BX9289" s="2"/>
      <c r="BY9289" s="2"/>
      <c r="BZ9289" s="2"/>
      <c r="CA9289" s="2"/>
      <c r="CB9289" s="2"/>
      <c r="CC9289" s="2"/>
      <c r="CD9289" s="2"/>
      <c r="CE9289" s="2"/>
    </row>
    <row r="9290" spans="1:83" s="14" customFormat="1" ht="12.75" customHeight="1" x14ac:dyDescent="0.2">
      <c r="A9290" s="78" t="s">
        <v>14705</v>
      </c>
      <c r="B9290" s="9" t="s">
        <v>14706</v>
      </c>
      <c r="C9290" s="53" t="s">
        <v>4007</v>
      </c>
      <c r="D9290" s="44" t="s">
        <v>4920</v>
      </c>
      <c r="E9290" s="54"/>
      <c r="F9290" s="55"/>
      <c r="G9290" s="56">
        <v>752</v>
      </c>
      <c r="H9290" s="57">
        <f t="shared" si="290"/>
        <v>887.3599999999999</v>
      </c>
      <c r="I9290" s="58">
        <f t="shared" si="291"/>
        <v>0</v>
      </c>
      <c r="J9290" s="59"/>
      <c r="K9290" s="59" t="s">
        <v>4009</v>
      </c>
      <c r="L9290" s="60" t="s">
        <v>4029</v>
      </c>
      <c r="M9290" s="61"/>
      <c r="N9290" s="6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  <c r="AX9290" s="2"/>
      <c r="AY9290" s="2"/>
      <c r="AZ9290" s="2"/>
      <c r="BA9290" s="2"/>
      <c r="BB9290" s="2"/>
      <c r="BC9290" s="2"/>
      <c r="BD9290" s="2"/>
      <c r="BE9290" s="2"/>
      <c r="BF9290" s="2"/>
      <c r="BG9290" s="2"/>
      <c r="BH9290" s="2"/>
      <c r="BI9290" s="2"/>
      <c r="BJ9290" s="2"/>
      <c r="BK9290" s="2"/>
      <c r="BL9290" s="2"/>
      <c r="BM9290" s="2"/>
      <c r="BN9290" s="2"/>
      <c r="BO9290" s="2"/>
      <c r="BP9290" s="2"/>
      <c r="BQ9290" s="2"/>
      <c r="BR9290" s="2"/>
      <c r="BS9290" s="2"/>
      <c r="BT9290" s="2"/>
      <c r="BU9290" s="2"/>
      <c r="BV9290" s="2"/>
      <c r="BW9290" s="2"/>
      <c r="BX9290" s="2"/>
      <c r="BY9290" s="2"/>
      <c r="BZ9290" s="2"/>
      <c r="CA9290" s="2"/>
      <c r="CB9290" s="2"/>
      <c r="CC9290" s="2"/>
      <c r="CD9290" s="2"/>
      <c r="CE9290" s="2"/>
    </row>
    <row r="9291" spans="1:83" s="14" customFormat="1" ht="12.75" customHeight="1" x14ac:dyDescent="0.2">
      <c r="A9291" s="78" t="s">
        <v>14707</v>
      </c>
      <c r="B9291" s="9" t="s">
        <v>8300</v>
      </c>
      <c r="C9291" s="53" t="s">
        <v>4007</v>
      </c>
      <c r="D9291" s="44" t="s">
        <v>4920</v>
      </c>
      <c r="E9291" s="54"/>
      <c r="F9291" s="55"/>
      <c r="G9291" s="56">
        <v>234</v>
      </c>
      <c r="H9291" s="57">
        <f t="shared" si="290"/>
        <v>276.12</v>
      </c>
      <c r="I9291" s="58">
        <f t="shared" si="291"/>
        <v>0</v>
      </c>
      <c r="J9291" s="59"/>
      <c r="K9291" s="59" t="s">
        <v>4009</v>
      </c>
      <c r="L9291" s="60" t="s">
        <v>4029</v>
      </c>
      <c r="M9291" s="61"/>
      <c r="N9291" s="6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  <c r="AX9291" s="2"/>
      <c r="AY9291" s="2"/>
      <c r="AZ9291" s="2"/>
      <c r="BA9291" s="2"/>
      <c r="BB9291" s="2"/>
      <c r="BC9291" s="2"/>
      <c r="BD9291" s="2"/>
      <c r="BE9291" s="2"/>
      <c r="BF9291" s="2"/>
      <c r="BG9291" s="2"/>
      <c r="BH9291" s="2"/>
      <c r="BI9291" s="2"/>
      <c r="BJ9291" s="2"/>
      <c r="BK9291" s="2"/>
      <c r="BL9291" s="2"/>
      <c r="BM9291" s="2"/>
      <c r="BN9291" s="2"/>
      <c r="BO9291" s="2"/>
      <c r="BP9291" s="2"/>
      <c r="BQ9291" s="2"/>
      <c r="BR9291" s="2"/>
      <c r="BS9291" s="2"/>
      <c r="BT9291" s="2"/>
      <c r="BU9291" s="2"/>
      <c r="BV9291" s="2"/>
      <c r="BW9291" s="2"/>
      <c r="BX9291" s="2"/>
      <c r="BY9291" s="2"/>
      <c r="BZ9291" s="2"/>
      <c r="CA9291" s="2"/>
      <c r="CB9291" s="2"/>
      <c r="CC9291" s="2"/>
      <c r="CD9291" s="2"/>
      <c r="CE9291" s="2"/>
    </row>
    <row r="9292" spans="1:83" s="14" customFormat="1" ht="12.75" customHeight="1" x14ac:dyDescent="0.2">
      <c r="A9292" s="78" t="s">
        <v>14708</v>
      </c>
      <c r="B9292" s="9" t="s">
        <v>14709</v>
      </c>
      <c r="C9292" s="53" t="s">
        <v>4007</v>
      </c>
      <c r="D9292" s="44" t="s">
        <v>4012</v>
      </c>
      <c r="E9292" s="54"/>
      <c r="F9292" s="55"/>
      <c r="G9292" s="56">
        <v>4</v>
      </c>
      <c r="H9292" s="57">
        <f t="shared" si="290"/>
        <v>4.72</v>
      </c>
      <c r="I9292" s="58">
        <f t="shared" si="291"/>
        <v>0</v>
      </c>
      <c r="J9292" s="59"/>
      <c r="K9292" s="59" t="s">
        <v>4009</v>
      </c>
      <c r="L9292" s="60" t="s">
        <v>4029</v>
      </c>
      <c r="M9292" s="61"/>
      <c r="N9292" s="6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  <c r="AX9292" s="2"/>
      <c r="AY9292" s="2"/>
      <c r="AZ9292" s="2"/>
      <c r="BA9292" s="2"/>
      <c r="BB9292" s="2"/>
      <c r="BC9292" s="2"/>
      <c r="BD9292" s="2"/>
      <c r="BE9292" s="2"/>
      <c r="BF9292" s="2"/>
      <c r="BG9292" s="2"/>
      <c r="BH9292" s="2"/>
      <c r="BI9292" s="2"/>
      <c r="BJ9292" s="2"/>
      <c r="BK9292" s="2"/>
      <c r="BL9292" s="2"/>
      <c r="BM9292" s="2"/>
      <c r="BN9292" s="2"/>
      <c r="BO9292" s="2"/>
      <c r="BP9292" s="2"/>
      <c r="BQ9292" s="2"/>
      <c r="BR9292" s="2"/>
      <c r="BS9292" s="2"/>
      <c r="BT9292" s="2"/>
      <c r="BU9292" s="2"/>
      <c r="BV9292" s="2"/>
      <c r="BW9292" s="2"/>
      <c r="BX9292" s="2"/>
      <c r="BY9292" s="2"/>
      <c r="BZ9292" s="2"/>
      <c r="CA9292" s="2"/>
      <c r="CB9292" s="2"/>
      <c r="CC9292" s="2"/>
      <c r="CD9292" s="2"/>
      <c r="CE9292" s="2"/>
    </row>
    <row r="9293" spans="1:83" s="14" customFormat="1" ht="12.75" customHeight="1" x14ac:dyDescent="0.2">
      <c r="A9293" s="78" t="s">
        <v>14710</v>
      </c>
      <c r="B9293" s="9" t="s">
        <v>3</v>
      </c>
      <c r="C9293" s="53" t="s">
        <v>4007</v>
      </c>
      <c r="D9293" s="44" t="s">
        <v>4012</v>
      </c>
      <c r="E9293" s="54"/>
      <c r="F9293" s="55"/>
      <c r="G9293" s="56">
        <v>7</v>
      </c>
      <c r="H9293" s="57">
        <f t="shared" si="290"/>
        <v>8.26</v>
      </c>
      <c r="I9293" s="58">
        <f t="shared" si="291"/>
        <v>0</v>
      </c>
      <c r="J9293" s="59"/>
      <c r="K9293" s="59" t="s">
        <v>4009</v>
      </c>
      <c r="L9293" s="60" t="s">
        <v>4029</v>
      </c>
      <c r="M9293" s="61"/>
      <c r="N9293" s="6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  <c r="AY9293" s="2"/>
      <c r="AZ9293" s="2"/>
      <c r="BA9293" s="2"/>
      <c r="BB9293" s="2"/>
      <c r="BC9293" s="2"/>
      <c r="BD9293" s="2"/>
      <c r="BE9293" s="2"/>
      <c r="BF9293" s="2"/>
      <c r="BG9293" s="2"/>
      <c r="BH9293" s="2"/>
      <c r="BI9293" s="2"/>
      <c r="BJ9293" s="2"/>
      <c r="BK9293" s="2"/>
      <c r="BL9293" s="2"/>
      <c r="BM9293" s="2"/>
      <c r="BN9293" s="2"/>
      <c r="BO9293" s="2"/>
      <c r="BP9293" s="2"/>
      <c r="BQ9293" s="2"/>
      <c r="BR9293" s="2"/>
      <c r="BS9293" s="2"/>
      <c r="BT9293" s="2"/>
      <c r="BU9293" s="2"/>
      <c r="BV9293" s="2"/>
      <c r="BW9293" s="2"/>
      <c r="BX9293" s="2"/>
      <c r="BY9293" s="2"/>
      <c r="BZ9293" s="2"/>
      <c r="CA9293" s="2"/>
      <c r="CB9293" s="2"/>
      <c r="CC9293" s="2"/>
      <c r="CD9293" s="2"/>
      <c r="CE9293" s="2"/>
    </row>
    <row r="9294" spans="1:83" ht="12.75" customHeight="1" x14ac:dyDescent="0.2">
      <c r="A9294" s="78" t="s">
        <v>14711</v>
      </c>
      <c r="B9294" s="9" t="s">
        <v>3</v>
      </c>
      <c r="C9294" s="53" t="s">
        <v>4007</v>
      </c>
      <c r="D9294" s="44" t="s">
        <v>4012</v>
      </c>
      <c r="E9294" s="54"/>
      <c r="F9294" s="55"/>
      <c r="G9294" s="56">
        <v>13</v>
      </c>
      <c r="H9294" s="57">
        <f t="shared" si="290"/>
        <v>15.34</v>
      </c>
      <c r="I9294" s="58">
        <f t="shared" si="291"/>
        <v>0</v>
      </c>
      <c r="J9294" s="59"/>
      <c r="K9294" s="59" t="s">
        <v>4009</v>
      </c>
      <c r="L9294" s="60" t="s">
        <v>4029</v>
      </c>
      <c r="M9294" s="61"/>
      <c r="N9294" s="62"/>
    </row>
    <row r="9295" spans="1:83" ht="12.75" customHeight="1" x14ac:dyDescent="0.2">
      <c r="A9295" s="78" t="s">
        <v>14712</v>
      </c>
      <c r="B9295" s="9" t="s">
        <v>14713</v>
      </c>
      <c r="C9295" s="53" t="s">
        <v>4007</v>
      </c>
      <c r="D9295" s="44" t="s">
        <v>4222</v>
      </c>
      <c r="E9295" s="54"/>
      <c r="F9295" s="55"/>
      <c r="G9295" s="56">
        <v>11836</v>
      </c>
      <c r="H9295" s="57">
        <f t="shared" si="290"/>
        <v>13966.48</v>
      </c>
      <c r="I9295" s="58">
        <f t="shared" si="291"/>
        <v>0</v>
      </c>
      <c r="J9295" s="59"/>
      <c r="K9295" s="59" t="s">
        <v>4009</v>
      </c>
      <c r="L9295" s="60" t="s">
        <v>4029</v>
      </c>
      <c r="M9295" s="61"/>
      <c r="N9295" s="62"/>
    </row>
    <row r="9296" spans="1:83" ht="12.75" customHeight="1" x14ac:dyDescent="0.2">
      <c r="A9296" s="78" t="s">
        <v>14714</v>
      </c>
      <c r="B9296" s="9" t="s">
        <v>5904</v>
      </c>
      <c r="C9296" s="53" t="s">
        <v>4007</v>
      </c>
      <c r="D9296" s="44" t="s">
        <v>4222</v>
      </c>
      <c r="E9296" s="54"/>
      <c r="F9296" s="55"/>
      <c r="G9296" s="56">
        <v>13468</v>
      </c>
      <c r="H9296" s="57">
        <f t="shared" si="290"/>
        <v>15892.24</v>
      </c>
      <c r="I9296" s="58">
        <f t="shared" si="291"/>
        <v>0</v>
      </c>
      <c r="J9296" s="59"/>
      <c r="K9296" s="59" t="s">
        <v>4009</v>
      </c>
      <c r="L9296" s="60" t="s">
        <v>4029</v>
      </c>
      <c r="M9296" s="61"/>
      <c r="N9296" s="62"/>
    </row>
    <row r="9297" spans="1:83" ht="12.75" customHeight="1" x14ac:dyDescent="0.2">
      <c r="A9297" s="78" t="s">
        <v>14715</v>
      </c>
      <c r="B9297" s="9" t="s">
        <v>14716</v>
      </c>
      <c r="C9297" s="53" t="s">
        <v>4007</v>
      </c>
      <c r="D9297" s="44" t="s">
        <v>4222</v>
      </c>
      <c r="E9297" s="54"/>
      <c r="F9297" s="55"/>
      <c r="G9297" s="56">
        <v>7380</v>
      </c>
      <c r="H9297" s="57">
        <f t="shared" si="290"/>
        <v>8708.4</v>
      </c>
      <c r="I9297" s="58">
        <f t="shared" si="291"/>
        <v>0</v>
      </c>
      <c r="J9297" s="59"/>
      <c r="K9297" s="59" t="s">
        <v>4009</v>
      </c>
      <c r="L9297" s="60" t="s">
        <v>4029</v>
      </c>
      <c r="M9297" s="61"/>
      <c r="N9297" s="62"/>
    </row>
    <row r="9298" spans="1:83" ht="12.75" customHeight="1" x14ac:dyDescent="0.2">
      <c r="A9298" s="78" t="s">
        <v>14717</v>
      </c>
      <c r="B9298" s="9" t="s">
        <v>14718</v>
      </c>
      <c r="C9298" s="53" t="s">
        <v>4007</v>
      </c>
      <c r="D9298" s="44" t="s">
        <v>4319</v>
      </c>
      <c r="E9298" s="54"/>
      <c r="F9298" s="55"/>
      <c r="G9298" s="56">
        <v>1036</v>
      </c>
      <c r="H9298" s="57">
        <f t="shared" si="290"/>
        <v>1222.48</v>
      </c>
      <c r="I9298" s="58">
        <f t="shared" si="291"/>
        <v>0</v>
      </c>
      <c r="J9298" s="59"/>
      <c r="K9298" s="59" t="s">
        <v>4009</v>
      </c>
      <c r="L9298" s="73" t="s">
        <v>12938</v>
      </c>
      <c r="M9298" s="61"/>
      <c r="N9298" s="62"/>
    </row>
    <row r="9299" spans="1:83" ht="12.75" customHeight="1" x14ac:dyDescent="0.2">
      <c r="A9299" s="78" t="s">
        <v>14719</v>
      </c>
      <c r="B9299" s="9" t="s">
        <v>18</v>
      </c>
      <c r="C9299" s="53" t="s">
        <v>4007</v>
      </c>
      <c r="D9299" s="44" t="s">
        <v>4012</v>
      </c>
      <c r="E9299" s="54"/>
      <c r="F9299" s="55"/>
      <c r="G9299" s="56">
        <v>13</v>
      </c>
      <c r="H9299" s="57">
        <f t="shared" si="290"/>
        <v>15.34</v>
      </c>
      <c r="I9299" s="58">
        <f t="shared" si="291"/>
        <v>0</v>
      </c>
      <c r="J9299" s="59"/>
      <c r="K9299" s="59" t="s">
        <v>4009</v>
      </c>
      <c r="L9299" s="60" t="s">
        <v>4029</v>
      </c>
      <c r="M9299" s="61"/>
      <c r="N9299" s="62"/>
    </row>
    <row r="9300" spans="1:83" ht="12.75" customHeight="1" x14ac:dyDescent="0.2">
      <c r="A9300" s="78" t="s">
        <v>14720</v>
      </c>
      <c r="B9300" s="9" t="s">
        <v>14721</v>
      </c>
      <c r="C9300" s="53" t="s">
        <v>4007</v>
      </c>
      <c r="D9300" s="44" t="s">
        <v>4012</v>
      </c>
      <c r="E9300" s="54"/>
      <c r="F9300" s="55"/>
      <c r="G9300" s="56">
        <v>55</v>
      </c>
      <c r="H9300" s="57">
        <f t="shared" si="290"/>
        <v>64.899999999999991</v>
      </c>
      <c r="I9300" s="58">
        <f t="shared" si="291"/>
        <v>0</v>
      </c>
      <c r="J9300" s="59"/>
      <c r="K9300" s="59" t="s">
        <v>4009</v>
      </c>
      <c r="L9300" s="60" t="s">
        <v>4029</v>
      </c>
      <c r="M9300" s="61"/>
      <c r="N9300" s="62"/>
    </row>
    <row r="9301" spans="1:83" ht="12.75" customHeight="1" x14ac:dyDescent="0.2">
      <c r="A9301" s="78" t="s">
        <v>14722</v>
      </c>
      <c r="B9301" s="9" t="s">
        <v>28</v>
      </c>
      <c r="C9301" s="53" t="s">
        <v>4007</v>
      </c>
      <c r="D9301" s="44" t="s">
        <v>4012</v>
      </c>
      <c r="E9301" s="54"/>
      <c r="F9301" s="55"/>
      <c r="G9301" s="56">
        <v>22</v>
      </c>
      <c r="H9301" s="57">
        <f t="shared" si="290"/>
        <v>25.959999999999997</v>
      </c>
      <c r="I9301" s="58">
        <f t="shared" si="291"/>
        <v>0</v>
      </c>
      <c r="J9301" s="59"/>
      <c r="K9301" s="59" t="s">
        <v>4009</v>
      </c>
      <c r="L9301" s="60" t="s">
        <v>4029</v>
      </c>
      <c r="M9301" s="61"/>
      <c r="N9301" s="62"/>
    </row>
    <row r="9302" spans="1:83" ht="12.75" customHeight="1" x14ac:dyDescent="0.2">
      <c r="A9302" s="78" t="s">
        <v>14723</v>
      </c>
      <c r="B9302" s="9" t="s">
        <v>3</v>
      </c>
      <c r="C9302" s="53" t="s">
        <v>4007</v>
      </c>
      <c r="D9302" s="44" t="s">
        <v>4012</v>
      </c>
      <c r="E9302" s="54"/>
      <c r="F9302" s="55"/>
      <c r="G9302" s="56">
        <v>23</v>
      </c>
      <c r="H9302" s="57">
        <f t="shared" si="290"/>
        <v>27.139999999999997</v>
      </c>
      <c r="I9302" s="58">
        <f t="shared" si="291"/>
        <v>0</v>
      </c>
      <c r="J9302" s="59"/>
      <c r="K9302" s="59" t="s">
        <v>4009</v>
      </c>
      <c r="L9302" s="60" t="s">
        <v>4029</v>
      </c>
      <c r="M9302" s="61"/>
      <c r="N9302" s="62"/>
    </row>
    <row r="9303" spans="1:83" s="14" customFormat="1" ht="12.75" customHeight="1" x14ac:dyDescent="0.2">
      <c r="A9303" s="78" t="s">
        <v>14724</v>
      </c>
      <c r="B9303" s="9" t="s">
        <v>4512</v>
      </c>
      <c r="C9303" s="53" t="s">
        <v>4007</v>
      </c>
      <c r="D9303" s="44" t="s">
        <v>4222</v>
      </c>
      <c r="E9303" s="54"/>
      <c r="F9303" s="55"/>
      <c r="G9303" s="56">
        <v>13446</v>
      </c>
      <c r="H9303" s="57">
        <f t="shared" si="290"/>
        <v>15866.279999999999</v>
      </c>
      <c r="I9303" s="58">
        <f t="shared" si="291"/>
        <v>0</v>
      </c>
      <c r="J9303" s="59"/>
      <c r="K9303" s="59" t="s">
        <v>4009</v>
      </c>
      <c r="L9303" s="73" t="s">
        <v>14725</v>
      </c>
      <c r="M9303" s="61"/>
      <c r="N9303" s="6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  <c r="AX9303" s="2"/>
      <c r="AY9303" s="2"/>
      <c r="AZ9303" s="2"/>
      <c r="BA9303" s="2"/>
      <c r="BB9303" s="2"/>
      <c r="BC9303" s="2"/>
      <c r="BD9303" s="2"/>
      <c r="BE9303" s="2"/>
      <c r="BF9303" s="2"/>
      <c r="BG9303" s="2"/>
      <c r="BH9303" s="2"/>
      <c r="BI9303" s="2"/>
      <c r="BJ9303" s="2"/>
      <c r="BK9303" s="2"/>
      <c r="BL9303" s="2"/>
      <c r="BM9303" s="2"/>
      <c r="BN9303" s="2"/>
      <c r="BO9303" s="2"/>
      <c r="BP9303" s="2"/>
      <c r="BQ9303" s="2"/>
      <c r="BR9303" s="2"/>
      <c r="BS9303" s="2"/>
      <c r="BT9303" s="2"/>
      <c r="BU9303" s="2"/>
      <c r="BV9303" s="2"/>
      <c r="BW9303" s="2"/>
      <c r="BX9303" s="2"/>
      <c r="BY9303" s="2"/>
      <c r="BZ9303" s="2"/>
      <c r="CA9303" s="2"/>
      <c r="CB9303" s="2"/>
      <c r="CC9303" s="2"/>
      <c r="CD9303" s="2"/>
      <c r="CE9303" s="2"/>
    </row>
    <row r="9304" spans="1:83" s="14" customFormat="1" ht="12.75" customHeight="1" x14ac:dyDescent="0.2">
      <c r="A9304" s="78" t="s">
        <v>14726</v>
      </c>
      <c r="B9304" s="9" t="s">
        <v>14727</v>
      </c>
      <c r="C9304" s="53" t="s">
        <v>4007</v>
      </c>
      <c r="D9304" s="44" t="s">
        <v>4012</v>
      </c>
      <c r="E9304" s="54"/>
      <c r="F9304" s="55"/>
      <c r="G9304" s="56">
        <v>24</v>
      </c>
      <c r="H9304" s="57">
        <f t="shared" si="290"/>
        <v>28.32</v>
      </c>
      <c r="I9304" s="58">
        <f t="shared" si="291"/>
        <v>0</v>
      </c>
      <c r="J9304" s="59"/>
      <c r="K9304" s="59" t="s">
        <v>4009</v>
      </c>
      <c r="L9304" s="60" t="s">
        <v>4029</v>
      </c>
      <c r="M9304" s="61"/>
      <c r="N9304" s="6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  <c r="AX9304" s="2"/>
      <c r="AY9304" s="2"/>
      <c r="AZ9304" s="2"/>
      <c r="BA9304" s="2"/>
      <c r="BB9304" s="2"/>
      <c r="BC9304" s="2"/>
      <c r="BD9304" s="2"/>
      <c r="BE9304" s="2"/>
      <c r="BF9304" s="2"/>
      <c r="BG9304" s="2"/>
      <c r="BH9304" s="2"/>
      <c r="BI9304" s="2"/>
      <c r="BJ9304" s="2"/>
      <c r="BK9304" s="2"/>
      <c r="BL9304" s="2"/>
      <c r="BM9304" s="2"/>
      <c r="BN9304" s="2"/>
      <c r="BO9304" s="2"/>
      <c r="BP9304" s="2"/>
      <c r="BQ9304" s="2"/>
      <c r="BR9304" s="2"/>
      <c r="BS9304" s="2"/>
      <c r="BT9304" s="2"/>
      <c r="BU9304" s="2"/>
      <c r="BV9304" s="2"/>
      <c r="BW9304" s="2"/>
      <c r="BX9304" s="2"/>
      <c r="BY9304" s="2"/>
      <c r="BZ9304" s="2"/>
      <c r="CA9304" s="2"/>
      <c r="CB9304" s="2"/>
      <c r="CC9304" s="2"/>
      <c r="CD9304" s="2"/>
      <c r="CE9304" s="2"/>
    </row>
    <row r="9305" spans="1:83" s="14" customFormat="1" ht="12.75" customHeight="1" x14ac:dyDescent="0.2">
      <c r="A9305" s="78" t="s">
        <v>14728</v>
      </c>
      <c r="B9305" s="9" t="s">
        <v>14729</v>
      </c>
      <c r="C9305" s="53" t="s">
        <v>4007</v>
      </c>
      <c r="D9305" s="44" t="s">
        <v>4237</v>
      </c>
      <c r="E9305" s="54"/>
      <c r="F9305" s="55"/>
      <c r="G9305" s="56">
        <v>6335</v>
      </c>
      <c r="H9305" s="57">
        <f t="shared" si="290"/>
        <v>7475.2999999999993</v>
      </c>
      <c r="I9305" s="58">
        <f t="shared" si="291"/>
        <v>0</v>
      </c>
      <c r="J9305" s="59"/>
      <c r="K9305" s="59" t="s">
        <v>4009</v>
      </c>
      <c r="L9305" s="79" t="s">
        <v>4205</v>
      </c>
      <c r="M9305" s="61"/>
      <c r="N9305" s="6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  <c r="AX9305" s="2"/>
      <c r="AY9305" s="2"/>
      <c r="AZ9305" s="2"/>
      <c r="BA9305" s="2"/>
      <c r="BB9305" s="2"/>
      <c r="BC9305" s="2"/>
      <c r="BD9305" s="2"/>
      <c r="BE9305" s="2"/>
      <c r="BF9305" s="2"/>
      <c r="BG9305" s="2"/>
      <c r="BH9305" s="2"/>
      <c r="BI9305" s="2"/>
      <c r="BJ9305" s="2"/>
      <c r="BK9305" s="2"/>
      <c r="BL9305" s="2"/>
      <c r="BM9305" s="2"/>
      <c r="BN9305" s="2"/>
      <c r="BO9305" s="2"/>
      <c r="BP9305" s="2"/>
      <c r="BQ9305" s="2"/>
      <c r="BR9305" s="2"/>
      <c r="BS9305" s="2"/>
      <c r="BT9305" s="2"/>
      <c r="BU9305" s="2"/>
      <c r="BV9305" s="2"/>
      <c r="BW9305" s="2"/>
      <c r="BX9305" s="2"/>
      <c r="BY9305" s="2"/>
      <c r="BZ9305" s="2"/>
      <c r="CA9305" s="2"/>
      <c r="CB9305" s="2"/>
      <c r="CC9305" s="2"/>
      <c r="CD9305" s="2"/>
      <c r="CE9305" s="2"/>
    </row>
    <row r="9306" spans="1:83" s="14" customFormat="1" ht="12.75" customHeight="1" x14ac:dyDescent="0.2">
      <c r="A9306" s="64" t="s">
        <v>14730</v>
      </c>
      <c r="B9306" s="9" t="s">
        <v>14731</v>
      </c>
      <c r="C9306" s="53" t="s">
        <v>4007</v>
      </c>
      <c r="D9306" s="44" t="s">
        <v>4146</v>
      </c>
      <c r="E9306" s="54"/>
      <c r="F9306" s="55"/>
      <c r="G9306" s="56">
        <v>432250</v>
      </c>
      <c r="H9306" s="57">
        <f t="shared" si="290"/>
        <v>510055</v>
      </c>
      <c r="I9306" s="58">
        <f t="shared" si="291"/>
        <v>0</v>
      </c>
      <c r="J9306" s="59"/>
      <c r="K9306" s="59" t="s">
        <v>4009</v>
      </c>
      <c r="L9306" s="68"/>
      <c r="M9306" s="61"/>
      <c r="N9306" s="6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  <c r="AX9306" s="2"/>
      <c r="AY9306" s="2"/>
      <c r="AZ9306" s="2"/>
      <c r="BA9306" s="2"/>
      <c r="BB9306" s="2"/>
      <c r="BC9306" s="2"/>
      <c r="BD9306" s="2"/>
      <c r="BE9306" s="2"/>
      <c r="BF9306" s="2"/>
      <c r="BG9306" s="2"/>
      <c r="BH9306" s="2"/>
      <c r="BI9306" s="2"/>
      <c r="BJ9306" s="2"/>
      <c r="BK9306" s="2"/>
      <c r="BL9306" s="2"/>
      <c r="BM9306" s="2"/>
      <c r="BN9306" s="2"/>
      <c r="BO9306" s="2"/>
      <c r="BP9306" s="2"/>
      <c r="BQ9306" s="2"/>
      <c r="BR9306" s="2"/>
      <c r="BS9306" s="2"/>
      <c r="BT9306" s="2"/>
      <c r="BU9306" s="2"/>
      <c r="BV9306" s="2"/>
      <c r="BW9306" s="2"/>
      <c r="BX9306" s="2"/>
      <c r="BY9306" s="2"/>
      <c r="BZ9306" s="2"/>
      <c r="CA9306" s="2"/>
      <c r="CB9306" s="2"/>
      <c r="CC9306" s="2"/>
      <c r="CD9306" s="2"/>
      <c r="CE9306" s="2"/>
    </row>
    <row r="9307" spans="1:83" s="14" customFormat="1" ht="12.75" customHeight="1" x14ac:dyDescent="0.2">
      <c r="A9307" s="78" t="s">
        <v>14732</v>
      </c>
      <c r="B9307" s="9" t="s">
        <v>5555</v>
      </c>
      <c r="C9307" s="53" t="s">
        <v>4007</v>
      </c>
      <c r="D9307" s="44" t="s">
        <v>4222</v>
      </c>
      <c r="E9307" s="54"/>
      <c r="F9307" s="55"/>
      <c r="G9307" s="56">
        <v>6258</v>
      </c>
      <c r="H9307" s="57">
        <f t="shared" si="290"/>
        <v>7384.44</v>
      </c>
      <c r="I9307" s="58">
        <f t="shared" si="291"/>
        <v>0</v>
      </c>
      <c r="J9307" s="59"/>
      <c r="K9307" s="59" t="s">
        <v>4009</v>
      </c>
      <c r="L9307" s="60" t="s">
        <v>4029</v>
      </c>
      <c r="M9307" s="61"/>
      <c r="N9307" s="6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  <c r="AO9307" s="2"/>
      <c r="AP9307" s="2"/>
      <c r="AQ9307" s="2"/>
      <c r="AR9307" s="2"/>
      <c r="AS9307" s="2"/>
      <c r="AT9307" s="2"/>
      <c r="AU9307" s="2"/>
      <c r="AV9307" s="2"/>
      <c r="AW9307" s="2"/>
      <c r="AX9307" s="2"/>
      <c r="AY9307" s="2"/>
      <c r="AZ9307" s="2"/>
      <c r="BA9307" s="2"/>
      <c r="BB9307" s="2"/>
      <c r="BC9307" s="2"/>
      <c r="BD9307" s="2"/>
      <c r="BE9307" s="2"/>
      <c r="BF9307" s="2"/>
      <c r="BG9307" s="2"/>
      <c r="BH9307" s="2"/>
      <c r="BI9307" s="2"/>
      <c r="BJ9307" s="2"/>
      <c r="BK9307" s="2"/>
      <c r="BL9307" s="2"/>
      <c r="BM9307" s="2"/>
      <c r="BN9307" s="2"/>
      <c r="BO9307" s="2"/>
      <c r="BP9307" s="2"/>
      <c r="BQ9307" s="2"/>
      <c r="BR9307" s="2"/>
      <c r="BS9307" s="2"/>
      <c r="BT9307" s="2"/>
      <c r="BU9307" s="2"/>
      <c r="BV9307" s="2"/>
      <c r="BW9307" s="2"/>
      <c r="BX9307" s="2"/>
      <c r="BY9307" s="2"/>
      <c r="BZ9307" s="2"/>
      <c r="CA9307" s="2"/>
      <c r="CB9307" s="2"/>
      <c r="CC9307" s="2"/>
      <c r="CD9307" s="2"/>
      <c r="CE9307" s="2"/>
    </row>
    <row r="9308" spans="1:83" s="14" customFormat="1" ht="12.75" customHeight="1" x14ac:dyDescent="0.2">
      <c r="A9308" s="78" t="s">
        <v>14733</v>
      </c>
      <c r="B9308" s="9" t="s">
        <v>14734</v>
      </c>
      <c r="C9308" s="53" t="s">
        <v>4007</v>
      </c>
      <c r="D9308" s="44" t="s">
        <v>4222</v>
      </c>
      <c r="E9308" s="54"/>
      <c r="F9308" s="55"/>
      <c r="G9308" s="56">
        <v>8350</v>
      </c>
      <c r="H9308" s="57">
        <f t="shared" si="290"/>
        <v>9853</v>
      </c>
      <c r="I9308" s="58">
        <f t="shared" si="291"/>
        <v>0</v>
      </c>
      <c r="J9308" s="59"/>
      <c r="K9308" s="59" t="s">
        <v>4009</v>
      </c>
      <c r="L9308" s="60" t="s">
        <v>14735</v>
      </c>
      <c r="M9308" s="61"/>
      <c r="N9308" s="6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  <c r="AX9308" s="2"/>
      <c r="AY9308" s="2"/>
      <c r="AZ9308" s="2"/>
      <c r="BA9308" s="2"/>
      <c r="BB9308" s="2"/>
      <c r="BC9308" s="2"/>
      <c r="BD9308" s="2"/>
      <c r="BE9308" s="2"/>
      <c r="BF9308" s="2"/>
      <c r="BG9308" s="2"/>
      <c r="BH9308" s="2"/>
      <c r="BI9308" s="2"/>
      <c r="BJ9308" s="2"/>
      <c r="BK9308" s="2"/>
      <c r="BL9308" s="2"/>
      <c r="BM9308" s="2"/>
      <c r="BN9308" s="2"/>
      <c r="BO9308" s="2"/>
      <c r="BP9308" s="2"/>
      <c r="BQ9308" s="2"/>
      <c r="BR9308" s="2"/>
      <c r="BS9308" s="2"/>
      <c r="BT9308" s="2"/>
      <c r="BU9308" s="2"/>
      <c r="BV9308" s="2"/>
      <c r="BW9308" s="2"/>
      <c r="BX9308" s="2"/>
      <c r="BY9308" s="2"/>
      <c r="BZ9308" s="2"/>
      <c r="CA9308" s="2"/>
      <c r="CB9308" s="2"/>
      <c r="CC9308" s="2"/>
      <c r="CD9308" s="2"/>
      <c r="CE9308" s="2"/>
    </row>
    <row r="9309" spans="1:83" s="14" customFormat="1" ht="12.75" customHeight="1" x14ac:dyDescent="0.2">
      <c r="A9309" s="78" t="s">
        <v>14736</v>
      </c>
      <c r="B9309" s="9" t="s">
        <v>5904</v>
      </c>
      <c r="C9309" s="53" t="s">
        <v>4007</v>
      </c>
      <c r="D9309" s="44" t="s">
        <v>4222</v>
      </c>
      <c r="E9309" s="54"/>
      <c r="F9309" s="55"/>
      <c r="G9309" s="56">
        <v>9280</v>
      </c>
      <c r="H9309" s="57">
        <f t="shared" si="290"/>
        <v>10950.4</v>
      </c>
      <c r="I9309" s="58">
        <f t="shared" si="291"/>
        <v>0</v>
      </c>
      <c r="J9309" s="59"/>
      <c r="K9309" s="59" t="s">
        <v>4009</v>
      </c>
      <c r="L9309" s="60" t="s">
        <v>4029</v>
      </c>
      <c r="M9309" s="61"/>
      <c r="N9309" s="6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  <c r="AX9309" s="2"/>
      <c r="AY9309" s="2"/>
      <c r="AZ9309" s="2"/>
      <c r="BA9309" s="2"/>
      <c r="BB9309" s="2"/>
      <c r="BC9309" s="2"/>
      <c r="BD9309" s="2"/>
      <c r="BE9309" s="2"/>
      <c r="BF9309" s="2"/>
      <c r="BG9309" s="2"/>
      <c r="BH9309" s="2"/>
      <c r="BI9309" s="2"/>
      <c r="BJ9309" s="2"/>
      <c r="BK9309" s="2"/>
      <c r="BL9309" s="2"/>
      <c r="BM9309" s="2"/>
      <c r="BN9309" s="2"/>
      <c r="BO9309" s="2"/>
      <c r="BP9309" s="2"/>
      <c r="BQ9309" s="2"/>
      <c r="BR9309" s="2"/>
      <c r="BS9309" s="2"/>
      <c r="BT9309" s="2"/>
      <c r="BU9309" s="2"/>
      <c r="BV9309" s="2"/>
      <c r="BW9309" s="2"/>
      <c r="BX9309" s="2"/>
      <c r="BY9309" s="2"/>
      <c r="BZ9309" s="2"/>
      <c r="CA9309" s="2"/>
      <c r="CB9309" s="2"/>
      <c r="CC9309" s="2"/>
      <c r="CD9309" s="2"/>
      <c r="CE9309" s="2"/>
    </row>
    <row r="9310" spans="1:83" s="14" customFormat="1" ht="12.75" customHeight="1" x14ac:dyDescent="0.2">
      <c r="A9310" s="78" t="s">
        <v>14737</v>
      </c>
      <c r="B9310" s="9" t="s">
        <v>3</v>
      </c>
      <c r="C9310" s="53" t="s">
        <v>4007</v>
      </c>
      <c r="D9310" s="44" t="s">
        <v>4012</v>
      </c>
      <c r="E9310" s="54"/>
      <c r="F9310" s="55"/>
      <c r="G9310" s="56">
        <v>130</v>
      </c>
      <c r="H9310" s="57">
        <f t="shared" si="290"/>
        <v>153.4</v>
      </c>
      <c r="I9310" s="58">
        <f t="shared" si="291"/>
        <v>0</v>
      </c>
      <c r="J9310" s="59"/>
      <c r="K9310" s="59" t="s">
        <v>4009</v>
      </c>
      <c r="L9310" s="60" t="s">
        <v>4029</v>
      </c>
      <c r="M9310" s="61"/>
      <c r="N9310" s="6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  <c r="AX9310" s="2"/>
      <c r="AY9310" s="2"/>
      <c r="AZ9310" s="2"/>
      <c r="BA9310" s="2"/>
      <c r="BB9310" s="2"/>
      <c r="BC9310" s="2"/>
      <c r="BD9310" s="2"/>
      <c r="BE9310" s="2"/>
      <c r="BF9310" s="2"/>
      <c r="BG9310" s="2"/>
      <c r="BH9310" s="2"/>
      <c r="BI9310" s="2"/>
      <c r="BJ9310" s="2"/>
      <c r="BK9310" s="2"/>
      <c r="BL9310" s="2"/>
      <c r="BM9310" s="2"/>
      <c r="BN9310" s="2"/>
      <c r="BO9310" s="2"/>
      <c r="BP9310" s="2"/>
      <c r="BQ9310" s="2"/>
      <c r="BR9310" s="2"/>
      <c r="BS9310" s="2"/>
      <c r="BT9310" s="2"/>
      <c r="BU9310" s="2"/>
      <c r="BV9310" s="2"/>
      <c r="BW9310" s="2"/>
      <c r="BX9310" s="2"/>
      <c r="BY9310" s="2"/>
      <c r="BZ9310" s="2"/>
      <c r="CA9310" s="2"/>
      <c r="CB9310" s="2"/>
      <c r="CC9310" s="2"/>
      <c r="CD9310" s="2"/>
      <c r="CE9310" s="2"/>
    </row>
    <row r="9311" spans="1:83" s="14" customFormat="1" ht="12.75" customHeight="1" x14ac:dyDescent="0.2">
      <c r="A9311" s="78" t="s">
        <v>14738</v>
      </c>
      <c r="B9311" s="9" t="s">
        <v>14739</v>
      </c>
      <c r="C9311" s="53" t="s">
        <v>4007</v>
      </c>
      <c r="D9311" s="44" t="s">
        <v>4319</v>
      </c>
      <c r="E9311" s="54"/>
      <c r="F9311" s="55"/>
      <c r="G9311" s="56">
        <v>16950</v>
      </c>
      <c r="H9311" s="57">
        <f t="shared" si="290"/>
        <v>20001</v>
      </c>
      <c r="I9311" s="58">
        <f t="shared" si="291"/>
        <v>0</v>
      </c>
      <c r="J9311" s="59"/>
      <c r="K9311" s="59" t="s">
        <v>4009</v>
      </c>
      <c r="L9311" s="60"/>
      <c r="M9311" s="61"/>
      <c r="N9311" s="6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  <c r="AX9311" s="2"/>
      <c r="AY9311" s="2"/>
      <c r="AZ9311" s="2"/>
      <c r="BA9311" s="2"/>
      <c r="BB9311" s="2"/>
      <c r="BC9311" s="2"/>
      <c r="BD9311" s="2"/>
      <c r="BE9311" s="2"/>
      <c r="BF9311" s="2"/>
      <c r="BG9311" s="2"/>
      <c r="BH9311" s="2"/>
      <c r="BI9311" s="2"/>
      <c r="BJ9311" s="2"/>
      <c r="BK9311" s="2"/>
      <c r="BL9311" s="2"/>
      <c r="BM9311" s="2"/>
      <c r="BN9311" s="2"/>
      <c r="BO9311" s="2"/>
      <c r="BP9311" s="2"/>
      <c r="BQ9311" s="2"/>
      <c r="BR9311" s="2"/>
      <c r="BS9311" s="2"/>
      <c r="BT9311" s="2"/>
      <c r="BU9311" s="2"/>
      <c r="BV9311" s="2"/>
      <c r="BW9311" s="2"/>
      <c r="BX9311" s="2"/>
      <c r="BY9311" s="2"/>
      <c r="BZ9311" s="2"/>
      <c r="CA9311" s="2"/>
      <c r="CB9311" s="2"/>
      <c r="CC9311" s="2"/>
      <c r="CD9311" s="2"/>
      <c r="CE9311" s="2"/>
    </row>
    <row r="9312" spans="1:83" ht="12.75" customHeight="1" x14ac:dyDescent="0.2">
      <c r="A9312" s="78" t="s">
        <v>14740</v>
      </c>
      <c r="B9312" s="9" t="s">
        <v>8300</v>
      </c>
      <c r="C9312" s="53" t="s">
        <v>4007</v>
      </c>
      <c r="D9312" s="44" t="s">
        <v>4920</v>
      </c>
      <c r="E9312" s="54"/>
      <c r="F9312" s="55"/>
      <c r="G9312" s="56">
        <v>165</v>
      </c>
      <c r="H9312" s="57">
        <f t="shared" si="290"/>
        <v>194.7</v>
      </c>
      <c r="I9312" s="58">
        <f t="shared" si="291"/>
        <v>0</v>
      </c>
      <c r="J9312" s="59"/>
      <c r="K9312" s="59" t="s">
        <v>4009</v>
      </c>
      <c r="L9312" s="60" t="s">
        <v>4029</v>
      </c>
      <c r="M9312" s="61"/>
      <c r="N9312" s="62"/>
    </row>
    <row r="9313" spans="1:14" ht="12.75" customHeight="1" x14ac:dyDescent="0.2">
      <c r="A9313" s="78" t="s">
        <v>14741</v>
      </c>
      <c r="B9313" s="9" t="s">
        <v>5904</v>
      </c>
      <c r="C9313" s="53" t="s">
        <v>4007</v>
      </c>
      <c r="D9313" s="44" t="s">
        <v>4222</v>
      </c>
      <c r="E9313" s="54"/>
      <c r="F9313" s="55"/>
      <c r="G9313" s="56">
        <v>14012</v>
      </c>
      <c r="H9313" s="57">
        <f t="shared" si="290"/>
        <v>16534.16</v>
      </c>
      <c r="I9313" s="58">
        <f t="shared" si="291"/>
        <v>0</v>
      </c>
      <c r="J9313" s="59"/>
      <c r="K9313" s="59" t="s">
        <v>4009</v>
      </c>
      <c r="L9313" s="65">
        <v>432065</v>
      </c>
      <c r="M9313" s="61"/>
      <c r="N9313" s="62"/>
    </row>
    <row r="9314" spans="1:14" ht="12.75" customHeight="1" x14ac:dyDescent="0.2">
      <c r="A9314" s="78" t="s">
        <v>14742</v>
      </c>
      <c r="B9314" s="9" t="s">
        <v>4512</v>
      </c>
      <c r="C9314" s="53" t="s">
        <v>4007</v>
      </c>
      <c r="D9314" s="44" t="s">
        <v>4222</v>
      </c>
      <c r="E9314" s="54"/>
      <c r="F9314" s="55"/>
      <c r="G9314" s="56">
        <v>14420</v>
      </c>
      <c r="H9314" s="57">
        <f t="shared" si="290"/>
        <v>17015.599999999999</v>
      </c>
      <c r="I9314" s="58">
        <f t="shared" si="291"/>
        <v>0</v>
      </c>
      <c r="J9314" s="59"/>
      <c r="K9314" s="59" t="s">
        <v>4009</v>
      </c>
      <c r="L9314" s="65">
        <v>432065</v>
      </c>
      <c r="M9314" s="61"/>
      <c r="N9314" s="62"/>
    </row>
    <row r="9315" spans="1:14" ht="12.75" customHeight="1" x14ac:dyDescent="0.2">
      <c r="A9315" s="78" t="s">
        <v>14743</v>
      </c>
      <c r="B9315" s="9" t="s">
        <v>14744</v>
      </c>
      <c r="C9315" s="53" t="s">
        <v>4007</v>
      </c>
      <c r="D9315" s="44" t="s">
        <v>4222</v>
      </c>
      <c r="E9315" s="54"/>
      <c r="F9315" s="55"/>
      <c r="G9315" s="56">
        <v>6258</v>
      </c>
      <c r="H9315" s="57">
        <f t="shared" si="290"/>
        <v>7384.44</v>
      </c>
      <c r="I9315" s="58">
        <f t="shared" si="291"/>
        <v>0</v>
      </c>
      <c r="J9315" s="59"/>
      <c r="K9315" s="59" t="s">
        <v>4009</v>
      </c>
      <c r="L9315" s="65">
        <v>432065</v>
      </c>
      <c r="M9315" s="61"/>
      <c r="N9315" s="62"/>
    </row>
    <row r="9316" spans="1:14" ht="12.75" customHeight="1" x14ac:dyDescent="0.2">
      <c r="A9316" s="78" t="s">
        <v>14745</v>
      </c>
      <c r="B9316" s="9" t="s">
        <v>6594</v>
      </c>
      <c r="C9316" s="53" t="s">
        <v>4007</v>
      </c>
      <c r="D9316" s="44" t="s">
        <v>4237</v>
      </c>
      <c r="E9316" s="54"/>
      <c r="F9316" s="55"/>
      <c r="G9316" s="56">
        <v>9235</v>
      </c>
      <c r="H9316" s="57">
        <f t="shared" si="290"/>
        <v>10897.3</v>
      </c>
      <c r="I9316" s="58">
        <f t="shared" si="291"/>
        <v>0</v>
      </c>
      <c r="J9316" s="59"/>
      <c r="K9316" s="59" t="s">
        <v>4009</v>
      </c>
      <c r="L9316" s="79" t="s">
        <v>10521</v>
      </c>
      <c r="M9316" s="61"/>
      <c r="N9316" s="62"/>
    </row>
    <row r="9317" spans="1:14" ht="12.75" customHeight="1" x14ac:dyDescent="0.2">
      <c r="A9317" s="78" t="s">
        <v>14746</v>
      </c>
      <c r="B9317" s="9" t="s">
        <v>14747</v>
      </c>
      <c r="C9317" s="53" t="s">
        <v>4007</v>
      </c>
      <c r="D9317" s="44" t="s">
        <v>4012</v>
      </c>
      <c r="E9317" s="54"/>
      <c r="F9317" s="55"/>
      <c r="G9317" s="56">
        <v>27</v>
      </c>
      <c r="H9317" s="57">
        <f t="shared" si="290"/>
        <v>31.86</v>
      </c>
      <c r="I9317" s="58">
        <f t="shared" si="291"/>
        <v>0</v>
      </c>
      <c r="J9317" s="59"/>
      <c r="K9317" s="59" t="s">
        <v>4009</v>
      </c>
      <c r="L9317" s="60" t="s">
        <v>4029</v>
      </c>
      <c r="M9317" s="61"/>
      <c r="N9317" s="62"/>
    </row>
    <row r="9318" spans="1:14" ht="12.75" customHeight="1" x14ac:dyDescent="0.2">
      <c r="A9318" s="78" t="s">
        <v>14748</v>
      </c>
      <c r="B9318" s="9" t="s">
        <v>14749</v>
      </c>
      <c r="C9318" s="53" t="s">
        <v>4007</v>
      </c>
      <c r="D9318" s="44" t="s">
        <v>14606</v>
      </c>
      <c r="E9318" s="54"/>
      <c r="F9318" s="55"/>
      <c r="G9318" s="56">
        <v>168</v>
      </c>
      <c r="H9318" s="57">
        <f t="shared" si="290"/>
        <v>198.23999999999998</v>
      </c>
      <c r="I9318" s="58">
        <f t="shared" si="291"/>
        <v>0</v>
      </c>
      <c r="J9318" s="59"/>
      <c r="K9318" s="59" t="s">
        <v>4009</v>
      </c>
      <c r="L9318" s="79" t="s">
        <v>10521</v>
      </c>
      <c r="M9318" s="61"/>
      <c r="N9318" s="62"/>
    </row>
    <row r="9319" spans="1:14" ht="12.75" customHeight="1" x14ac:dyDescent="0.2">
      <c r="A9319" s="78" t="s">
        <v>14750</v>
      </c>
      <c r="B9319" s="9" t="s">
        <v>14751</v>
      </c>
      <c r="C9319" s="53" t="s">
        <v>4007</v>
      </c>
      <c r="D9319" s="44" t="s">
        <v>14606</v>
      </c>
      <c r="E9319" s="54"/>
      <c r="F9319" s="55"/>
      <c r="G9319" s="56">
        <v>297</v>
      </c>
      <c r="H9319" s="57">
        <f t="shared" si="290"/>
        <v>350.46</v>
      </c>
      <c r="I9319" s="58">
        <f t="shared" si="291"/>
        <v>0</v>
      </c>
      <c r="J9319" s="59"/>
      <c r="K9319" s="59" t="s">
        <v>4009</v>
      </c>
      <c r="L9319" s="60" t="s">
        <v>4029</v>
      </c>
      <c r="M9319" s="61"/>
      <c r="N9319" s="62"/>
    </row>
    <row r="9320" spans="1:14" ht="12.75" customHeight="1" x14ac:dyDescent="0.2">
      <c r="A9320" s="78" t="s">
        <v>14752</v>
      </c>
      <c r="B9320" s="9" t="s">
        <v>14753</v>
      </c>
      <c r="C9320" s="53" t="s">
        <v>4007</v>
      </c>
      <c r="D9320" s="44" t="s">
        <v>14606</v>
      </c>
      <c r="E9320" s="54"/>
      <c r="F9320" s="55"/>
      <c r="G9320" s="56">
        <v>271</v>
      </c>
      <c r="H9320" s="57">
        <f t="shared" si="290"/>
        <v>319.77999999999997</v>
      </c>
      <c r="I9320" s="58">
        <f t="shared" si="291"/>
        <v>0</v>
      </c>
      <c r="J9320" s="59"/>
      <c r="K9320" s="59" t="s">
        <v>4009</v>
      </c>
      <c r="L9320" s="60" t="s">
        <v>4029</v>
      </c>
      <c r="M9320" s="61"/>
      <c r="N9320" s="62"/>
    </row>
    <row r="9321" spans="1:14" ht="12.75" customHeight="1" x14ac:dyDescent="0.2">
      <c r="A9321" s="78" t="s">
        <v>14754</v>
      </c>
      <c r="B9321" s="9" t="s">
        <v>14755</v>
      </c>
      <c r="C9321" s="53" t="s">
        <v>4007</v>
      </c>
      <c r="D9321" s="44" t="s">
        <v>4237</v>
      </c>
      <c r="E9321" s="54"/>
      <c r="F9321" s="55"/>
      <c r="G9321" s="56">
        <v>5614</v>
      </c>
      <c r="H9321" s="57">
        <f t="shared" si="290"/>
        <v>6624.5199999999995</v>
      </c>
      <c r="I9321" s="58">
        <f t="shared" si="291"/>
        <v>0</v>
      </c>
      <c r="J9321" s="59"/>
      <c r="K9321" s="59" t="s">
        <v>4009</v>
      </c>
      <c r="L9321" s="60" t="s">
        <v>4029</v>
      </c>
      <c r="M9321" s="61"/>
      <c r="N9321" s="62"/>
    </row>
    <row r="9322" spans="1:14" ht="12.75" customHeight="1" x14ac:dyDescent="0.2">
      <c r="A9322" s="78" t="s">
        <v>14756</v>
      </c>
      <c r="B9322" s="9" t="s">
        <v>14757</v>
      </c>
      <c r="C9322" s="53" t="s">
        <v>4007</v>
      </c>
      <c r="D9322" s="44" t="s">
        <v>4237</v>
      </c>
      <c r="E9322" s="54"/>
      <c r="F9322" s="55"/>
      <c r="G9322" s="56">
        <v>16383</v>
      </c>
      <c r="H9322" s="57">
        <f t="shared" si="290"/>
        <v>19331.939999999999</v>
      </c>
      <c r="I9322" s="58">
        <f t="shared" si="291"/>
        <v>0</v>
      </c>
      <c r="J9322" s="59"/>
      <c r="K9322" s="59" t="s">
        <v>4009</v>
      </c>
      <c r="L9322" s="79" t="s">
        <v>4205</v>
      </c>
      <c r="M9322" s="61"/>
      <c r="N9322" s="62"/>
    </row>
    <row r="9323" spans="1:14" ht="12.75" customHeight="1" x14ac:dyDescent="0.2">
      <c r="A9323" s="78" t="s">
        <v>14758</v>
      </c>
      <c r="B9323" s="9" t="s">
        <v>14759</v>
      </c>
      <c r="C9323" s="53" t="s">
        <v>4007</v>
      </c>
      <c r="D9323" s="44" t="s">
        <v>14606</v>
      </c>
      <c r="E9323" s="54"/>
      <c r="F9323" s="55"/>
      <c r="G9323" s="56">
        <v>297</v>
      </c>
      <c r="H9323" s="57">
        <f t="shared" si="290"/>
        <v>350.46</v>
      </c>
      <c r="I9323" s="58">
        <f t="shared" si="291"/>
        <v>0</v>
      </c>
      <c r="J9323" s="59"/>
      <c r="K9323" s="59" t="s">
        <v>4009</v>
      </c>
      <c r="L9323" s="79" t="s">
        <v>4205</v>
      </c>
      <c r="M9323" s="61"/>
      <c r="N9323" s="62"/>
    </row>
    <row r="9324" spans="1:14" ht="12.75" customHeight="1" x14ac:dyDescent="0.2">
      <c r="A9324" s="78" t="s">
        <v>14760</v>
      </c>
      <c r="B9324" s="9" t="s">
        <v>31</v>
      </c>
      <c r="C9324" s="53" t="s">
        <v>4007</v>
      </c>
      <c r="D9324" s="44" t="s">
        <v>4012</v>
      </c>
      <c r="E9324" s="54"/>
      <c r="F9324" s="55"/>
      <c r="G9324" s="56">
        <v>14</v>
      </c>
      <c r="H9324" s="57">
        <f t="shared" si="290"/>
        <v>16.52</v>
      </c>
      <c r="I9324" s="58">
        <f t="shared" si="291"/>
        <v>0</v>
      </c>
      <c r="J9324" s="59"/>
      <c r="K9324" s="59" t="s">
        <v>4009</v>
      </c>
      <c r="L9324" s="60" t="s">
        <v>4029</v>
      </c>
      <c r="M9324" s="61"/>
      <c r="N9324" s="62"/>
    </row>
    <row r="9325" spans="1:14" ht="12.75" customHeight="1" x14ac:dyDescent="0.2">
      <c r="A9325" s="99" t="s">
        <v>14761</v>
      </c>
      <c r="B9325" s="9" t="s">
        <v>4508</v>
      </c>
      <c r="C9325" s="53" t="s">
        <v>4007</v>
      </c>
      <c r="D9325" s="44" t="s">
        <v>4319</v>
      </c>
      <c r="E9325" s="54"/>
      <c r="F9325" s="55"/>
      <c r="G9325" s="56">
        <v>10170.52</v>
      </c>
      <c r="H9325" s="57">
        <f t="shared" si="290"/>
        <v>12001.213599999999</v>
      </c>
      <c r="I9325" s="58">
        <f t="shared" si="291"/>
        <v>0</v>
      </c>
      <c r="J9325" s="59" t="s">
        <v>4287</v>
      </c>
      <c r="K9325" s="59" t="s">
        <v>4009</v>
      </c>
      <c r="L9325" s="79" t="s">
        <v>4205</v>
      </c>
      <c r="M9325" s="61"/>
      <c r="N9325" s="62"/>
    </row>
    <row r="9326" spans="1:14" ht="12.75" customHeight="1" x14ac:dyDescent="0.2">
      <c r="A9326" s="78" t="s">
        <v>14762</v>
      </c>
      <c r="B9326" s="9" t="s">
        <v>14763</v>
      </c>
      <c r="C9326" s="53" t="s">
        <v>4007</v>
      </c>
      <c r="D9326" s="44" t="s">
        <v>14606</v>
      </c>
      <c r="E9326" s="54"/>
      <c r="F9326" s="55"/>
      <c r="G9326" s="56">
        <v>222</v>
      </c>
      <c r="H9326" s="57">
        <f t="shared" si="290"/>
        <v>261.95999999999998</v>
      </c>
      <c r="I9326" s="58">
        <f t="shared" si="291"/>
        <v>0</v>
      </c>
      <c r="J9326" s="59"/>
      <c r="K9326" s="59" t="s">
        <v>4009</v>
      </c>
      <c r="L9326" s="60" t="s">
        <v>4029</v>
      </c>
      <c r="M9326" s="61"/>
      <c r="N9326" s="62"/>
    </row>
    <row r="9327" spans="1:14" ht="12.75" customHeight="1" x14ac:dyDescent="0.2">
      <c r="A9327" s="78" t="s">
        <v>14764</v>
      </c>
      <c r="B9327" s="70" t="s">
        <v>14765</v>
      </c>
      <c r="C9327" s="71" t="s">
        <v>4007</v>
      </c>
      <c r="D9327" s="72" t="s">
        <v>14606</v>
      </c>
      <c r="E9327" s="54"/>
      <c r="F9327" s="55"/>
      <c r="G9327" s="56">
        <v>211</v>
      </c>
      <c r="H9327" s="57">
        <f t="shared" si="290"/>
        <v>248.98</v>
      </c>
      <c r="I9327" s="58">
        <f t="shared" si="291"/>
        <v>0</v>
      </c>
      <c r="J9327" s="59"/>
      <c r="K9327" s="59" t="s">
        <v>4009</v>
      </c>
      <c r="L9327" s="79" t="s">
        <v>10521</v>
      </c>
      <c r="M9327" s="61"/>
      <c r="N9327" s="62"/>
    </row>
    <row r="9328" spans="1:14" ht="12.75" customHeight="1" x14ac:dyDescent="0.2">
      <c r="A9328" s="78" t="s">
        <v>14766</v>
      </c>
      <c r="B9328" s="9" t="s">
        <v>14767</v>
      </c>
      <c r="C9328" s="53" t="s">
        <v>4007</v>
      </c>
      <c r="D9328" s="44" t="s">
        <v>14606</v>
      </c>
      <c r="E9328" s="54"/>
      <c r="F9328" s="55"/>
      <c r="G9328" s="56">
        <v>232</v>
      </c>
      <c r="H9328" s="57">
        <f t="shared" si="290"/>
        <v>273.76</v>
      </c>
      <c r="I9328" s="58">
        <f t="shared" si="291"/>
        <v>0</v>
      </c>
      <c r="J9328" s="59"/>
      <c r="K9328" s="59" t="s">
        <v>4009</v>
      </c>
      <c r="L9328" s="60" t="s">
        <v>4029</v>
      </c>
      <c r="M9328" s="61"/>
      <c r="N9328" s="62"/>
    </row>
    <row r="9329" spans="1:15" ht="12.75" customHeight="1" x14ac:dyDescent="0.2">
      <c r="A9329" s="78" t="s">
        <v>14768</v>
      </c>
      <c r="B9329" s="9" t="s">
        <v>14769</v>
      </c>
      <c r="C9329" s="53" t="s">
        <v>4007</v>
      </c>
      <c r="D9329" s="44" t="s">
        <v>4237</v>
      </c>
      <c r="E9329" s="54"/>
      <c r="F9329" s="55"/>
      <c r="G9329" s="56">
        <v>3245</v>
      </c>
      <c r="H9329" s="57">
        <f t="shared" si="290"/>
        <v>3829.1</v>
      </c>
      <c r="I9329" s="58">
        <f t="shared" si="291"/>
        <v>0</v>
      </c>
      <c r="J9329" s="59"/>
      <c r="K9329" s="59" t="s">
        <v>4009</v>
      </c>
      <c r="L9329" s="60" t="s">
        <v>4029</v>
      </c>
      <c r="M9329" s="61"/>
      <c r="N9329" s="62"/>
    </row>
    <row r="9330" spans="1:15" ht="12.75" customHeight="1" x14ac:dyDescent="0.2">
      <c r="A9330" s="64" t="s">
        <v>14770</v>
      </c>
      <c r="B9330" s="9" t="s">
        <v>14771</v>
      </c>
      <c r="C9330" s="53" t="s">
        <v>4007</v>
      </c>
      <c r="D9330" s="44" t="s">
        <v>4237</v>
      </c>
      <c r="E9330" s="54"/>
      <c r="F9330" s="55"/>
      <c r="G9330" s="56">
        <v>13876</v>
      </c>
      <c r="H9330" s="57">
        <f t="shared" si="290"/>
        <v>16373.679999999998</v>
      </c>
      <c r="I9330" s="58">
        <f t="shared" si="291"/>
        <v>0</v>
      </c>
      <c r="J9330" s="59"/>
      <c r="K9330" s="59" t="s">
        <v>4009</v>
      </c>
      <c r="L9330" s="65"/>
      <c r="M9330" s="61"/>
      <c r="N9330" s="62"/>
    </row>
    <row r="9331" spans="1:15" ht="12.75" customHeight="1" x14ac:dyDescent="0.2">
      <c r="A9331" s="69" t="s">
        <v>14772</v>
      </c>
      <c r="B9331" s="70" t="s">
        <v>14773</v>
      </c>
      <c r="C9331" s="71" t="s">
        <v>4007</v>
      </c>
      <c r="D9331" s="72" t="s">
        <v>4237</v>
      </c>
      <c r="E9331" s="54"/>
      <c r="F9331" s="55"/>
      <c r="G9331" s="56">
        <v>12471</v>
      </c>
      <c r="H9331" s="57">
        <f t="shared" si="290"/>
        <v>14715.779999999999</v>
      </c>
      <c r="I9331" s="58">
        <f t="shared" si="291"/>
        <v>0</v>
      </c>
      <c r="J9331" s="59"/>
      <c r="K9331" s="59" t="s">
        <v>4009</v>
      </c>
      <c r="L9331" s="60"/>
      <c r="M9331" s="61"/>
      <c r="N9331" s="62"/>
    </row>
    <row r="9332" spans="1:15" ht="12.75" customHeight="1" x14ac:dyDescent="0.2">
      <c r="A9332" s="78" t="s">
        <v>14774</v>
      </c>
      <c r="B9332" s="9" t="s">
        <v>14759</v>
      </c>
      <c r="C9332" s="53" t="s">
        <v>4007</v>
      </c>
      <c r="D9332" s="44" t="s">
        <v>14606</v>
      </c>
      <c r="E9332" s="54"/>
      <c r="F9332" s="55"/>
      <c r="G9332" s="56">
        <v>244</v>
      </c>
      <c r="H9332" s="57">
        <f t="shared" si="290"/>
        <v>287.91999999999996</v>
      </c>
      <c r="I9332" s="58">
        <f t="shared" si="291"/>
        <v>0</v>
      </c>
      <c r="J9332" s="59"/>
      <c r="K9332" s="59" t="s">
        <v>4009</v>
      </c>
      <c r="L9332" s="60" t="s">
        <v>4029</v>
      </c>
      <c r="M9332" s="61"/>
      <c r="N9332" s="62"/>
    </row>
    <row r="9333" spans="1:15" ht="12.75" customHeight="1" x14ac:dyDescent="0.2">
      <c r="A9333" s="69" t="s">
        <v>14775</v>
      </c>
      <c r="B9333" s="70" t="s">
        <v>14776</v>
      </c>
      <c r="C9333" s="71" t="s">
        <v>4007</v>
      </c>
      <c r="D9333" s="72" t="s">
        <v>4319</v>
      </c>
      <c r="E9333" s="54"/>
      <c r="F9333" s="55"/>
      <c r="G9333" s="56">
        <v>38</v>
      </c>
      <c r="H9333" s="57">
        <f t="shared" si="290"/>
        <v>44.839999999999996</v>
      </c>
      <c r="I9333" s="58">
        <f t="shared" si="291"/>
        <v>0</v>
      </c>
      <c r="J9333" s="59"/>
      <c r="K9333" s="59" t="s">
        <v>4009</v>
      </c>
      <c r="L9333" s="73"/>
      <c r="M9333" s="61"/>
      <c r="N9333" s="62"/>
    </row>
    <row r="9334" spans="1:15" ht="12.75" customHeight="1" x14ac:dyDescent="0.2">
      <c r="A9334" s="69" t="s">
        <v>14777</v>
      </c>
      <c r="B9334" s="70" t="s">
        <v>174</v>
      </c>
      <c r="C9334" s="71" t="s">
        <v>4007</v>
      </c>
      <c r="D9334" s="72" t="s">
        <v>4319</v>
      </c>
      <c r="E9334" s="54"/>
      <c r="F9334" s="55"/>
      <c r="G9334" s="56">
        <v>4646</v>
      </c>
      <c r="H9334" s="57">
        <f t="shared" si="290"/>
        <v>5482.28</v>
      </c>
      <c r="I9334" s="58">
        <f t="shared" si="291"/>
        <v>0</v>
      </c>
      <c r="J9334" s="59"/>
      <c r="K9334" s="59" t="s">
        <v>4009</v>
      </c>
      <c r="L9334" s="60"/>
      <c r="M9334" s="61"/>
      <c r="N9334" s="62"/>
    </row>
    <row r="9335" spans="1:15" ht="12.75" customHeight="1" x14ac:dyDescent="0.2">
      <c r="A9335" s="64" t="s">
        <v>14778</v>
      </c>
      <c r="B9335" s="9" t="s">
        <v>14779</v>
      </c>
      <c r="C9335" s="53" t="s">
        <v>4007</v>
      </c>
      <c r="D9335" s="72" t="s">
        <v>4319</v>
      </c>
      <c r="E9335" s="54"/>
      <c r="F9335" s="55"/>
      <c r="G9335" s="56">
        <v>13500</v>
      </c>
      <c r="H9335" s="57">
        <f t="shared" si="290"/>
        <v>15930</v>
      </c>
      <c r="I9335" s="58">
        <f t="shared" si="291"/>
        <v>0</v>
      </c>
      <c r="J9335" s="59"/>
      <c r="K9335" s="59" t="s">
        <v>4009</v>
      </c>
      <c r="L9335" s="73"/>
      <c r="M9335" s="61"/>
      <c r="N9335" s="62"/>
    </row>
    <row r="9336" spans="1:15" ht="12.75" customHeight="1" x14ac:dyDescent="0.2">
      <c r="A9336" s="51" t="s">
        <v>14780</v>
      </c>
      <c r="B9336" s="9" t="s">
        <v>14781</v>
      </c>
      <c r="C9336" s="53" t="s">
        <v>4007</v>
      </c>
      <c r="D9336" s="44" t="s">
        <v>4319</v>
      </c>
      <c r="E9336" s="54"/>
      <c r="F9336" s="55"/>
      <c r="G9336" s="56">
        <v>710</v>
      </c>
      <c r="H9336" s="57">
        <f t="shared" si="290"/>
        <v>837.8</v>
      </c>
      <c r="I9336" s="58">
        <f t="shared" si="291"/>
        <v>0</v>
      </c>
      <c r="J9336" s="59"/>
      <c r="K9336" s="59" t="s">
        <v>4009</v>
      </c>
      <c r="L9336" s="60"/>
      <c r="M9336" s="61"/>
      <c r="N9336" s="62"/>
    </row>
    <row r="9337" spans="1:15" ht="12.75" customHeight="1" x14ac:dyDescent="0.2">
      <c r="A9337" s="78" t="s">
        <v>14782</v>
      </c>
      <c r="B9337" s="9" t="s">
        <v>14783</v>
      </c>
      <c r="C9337" s="53" t="s">
        <v>4007</v>
      </c>
      <c r="D9337" s="44" t="s">
        <v>4319</v>
      </c>
      <c r="E9337" s="54"/>
      <c r="F9337" s="55"/>
      <c r="G9337" s="56">
        <v>9247</v>
      </c>
      <c r="H9337" s="57">
        <f t="shared" si="290"/>
        <v>10911.46</v>
      </c>
      <c r="I9337" s="58">
        <f t="shared" si="291"/>
        <v>0</v>
      </c>
      <c r="J9337" s="59"/>
      <c r="K9337" s="59" t="s">
        <v>4009</v>
      </c>
      <c r="L9337" s="60"/>
      <c r="M9337" s="61"/>
      <c r="N9337" s="62"/>
    </row>
    <row r="9338" spans="1:15" ht="12.75" customHeight="1" x14ac:dyDescent="0.2">
      <c r="A9338" s="78" t="s">
        <v>14784</v>
      </c>
      <c r="B9338" s="9" t="s">
        <v>14785</v>
      </c>
      <c r="C9338" s="53" t="s">
        <v>4007</v>
      </c>
      <c r="D9338" s="44" t="s">
        <v>4319</v>
      </c>
      <c r="E9338" s="54"/>
      <c r="F9338" s="55"/>
      <c r="G9338" s="56">
        <v>158</v>
      </c>
      <c r="H9338" s="57">
        <f t="shared" si="290"/>
        <v>186.44</v>
      </c>
      <c r="I9338" s="58">
        <f t="shared" si="291"/>
        <v>0</v>
      </c>
      <c r="J9338" s="59"/>
      <c r="K9338" s="59" t="s">
        <v>4009</v>
      </c>
      <c r="L9338" s="60" t="s">
        <v>4029</v>
      </c>
      <c r="M9338" s="61"/>
      <c r="N9338" s="62"/>
      <c r="O9338" s="12"/>
    </row>
    <row r="9339" spans="1:15" ht="12.75" customHeight="1" x14ac:dyDescent="0.2">
      <c r="A9339" s="78" t="s">
        <v>14786</v>
      </c>
      <c r="B9339" s="9" t="s">
        <v>4318</v>
      </c>
      <c r="C9339" s="53" t="s">
        <v>4007</v>
      </c>
      <c r="D9339" s="44" t="s">
        <v>4319</v>
      </c>
      <c r="E9339" s="54"/>
      <c r="F9339" s="55"/>
      <c r="G9339" s="56">
        <v>27893</v>
      </c>
      <c r="H9339" s="57">
        <f t="shared" si="290"/>
        <v>32913.74</v>
      </c>
      <c r="I9339" s="58">
        <f t="shared" si="291"/>
        <v>0</v>
      </c>
      <c r="J9339" s="59"/>
      <c r="K9339" s="59" t="s">
        <v>4009</v>
      </c>
      <c r="L9339" s="60" t="s">
        <v>4029</v>
      </c>
      <c r="M9339" s="61"/>
      <c r="N9339" s="62"/>
      <c r="O9339" s="12"/>
    </row>
    <row r="9340" spans="1:15" ht="12.75" customHeight="1" x14ac:dyDescent="0.2">
      <c r="A9340" s="78" t="s">
        <v>14787</v>
      </c>
      <c r="B9340" s="9" t="s">
        <v>14788</v>
      </c>
      <c r="C9340" s="53" t="s">
        <v>4007</v>
      </c>
      <c r="D9340" s="44" t="s">
        <v>4410</v>
      </c>
      <c r="E9340" s="54"/>
      <c r="F9340" s="55"/>
      <c r="G9340" s="56">
        <v>18300</v>
      </c>
      <c r="H9340" s="57">
        <f t="shared" si="290"/>
        <v>21594</v>
      </c>
      <c r="I9340" s="58">
        <f t="shared" si="291"/>
        <v>0</v>
      </c>
      <c r="J9340" s="59"/>
      <c r="K9340" s="59" t="s">
        <v>4009</v>
      </c>
      <c r="L9340" s="60" t="s">
        <v>4029</v>
      </c>
      <c r="M9340" s="61"/>
      <c r="N9340" s="62"/>
      <c r="O9340" s="12"/>
    </row>
    <row r="9341" spans="1:15" ht="12.75" customHeight="1" x14ac:dyDescent="0.2">
      <c r="A9341" s="78" t="s">
        <v>14789</v>
      </c>
      <c r="B9341" s="9" t="s">
        <v>7843</v>
      </c>
      <c r="C9341" s="53" t="s">
        <v>4007</v>
      </c>
      <c r="D9341" s="44" t="s">
        <v>4319</v>
      </c>
      <c r="E9341" s="54"/>
      <c r="F9341" s="55"/>
      <c r="G9341" s="56">
        <v>7812</v>
      </c>
      <c r="H9341" s="57">
        <f t="shared" si="290"/>
        <v>9218.16</v>
      </c>
      <c r="I9341" s="58">
        <f t="shared" si="291"/>
        <v>0</v>
      </c>
      <c r="J9341" s="59"/>
      <c r="K9341" s="59" t="s">
        <v>4009</v>
      </c>
      <c r="L9341" s="60" t="s">
        <v>4029</v>
      </c>
      <c r="M9341" s="61"/>
      <c r="N9341" s="62"/>
      <c r="O9341" s="12"/>
    </row>
    <row r="9342" spans="1:15" ht="12.75" customHeight="1" x14ac:dyDescent="0.2">
      <c r="A9342" s="78" t="s">
        <v>14790</v>
      </c>
      <c r="B9342" s="9" t="s">
        <v>7476</v>
      </c>
      <c r="C9342" s="53" t="s">
        <v>4007</v>
      </c>
      <c r="D9342" s="44" t="s">
        <v>4319</v>
      </c>
      <c r="E9342" s="54"/>
      <c r="F9342" s="55"/>
      <c r="G9342" s="56">
        <v>7434</v>
      </c>
      <c r="H9342" s="57">
        <f t="shared" si="290"/>
        <v>8772.119999999999</v>
      </c>
      <c r="I9342" s="58">
        <f t="shared" si="291"/>
        <v>0</v>
      </c>
      <c r="J9342" s="59"/>
      <c r="K9342" s="59" t="s">
        <v>4009</v>
      </c>
      <c r="L9342" s="60" t="s">
        <v>4029</v>
      </c>
      <c r="M9342" s="61"/>
      <c r="N9342" s="62"/>
      <c r="O9342" s="12"/>
    </row>
    <row r="9343" spans="1:15" ht="12.75" customHeight="1" x14ac:dyDescent="0.2">
      <c r="A9343" s="78" t="s">
        <v>14791</v>
      </c>
      <c r="B9343" s="9" t="s">
        <v>4323</v>
      </c>
      <c r="C9343" s="53" t="s">
        <v>4007</v>
      </c>
      <c r="D9343" s="44" t="s">
        <v>4319</v>
      </c>
      <c r="E9343" s="54"/>
      <c r="F9343" s="55"/>
      <c r="G9343" s="56">
        <v>2196</v>
      </c>
      <c r="H9343" s="57">
        <f t="shared" si="290"/>
        <v>2591.2799999999997</v>
      </c>
      <c r="I9343" s="58">
        <f t="shared" si="291"/>
        <v>0</v>
      </c>
      <c r="J9343" s="59"/>
      <c r="K9343" s="59" t="s">
        <v>4009</v>
      </c>
      <c r="L9343" s="60" t="s">
        <v>4029</v>
      </c>
      <c r="M9343" s="61"/>
      <c r="N9343" s="62"/>
      <c r="O9343" s="12"/>
    </row>
    <row r="9344" spans="1:15" ht="12.75" customHeight="1" x14ac:dyDescent="0.2">
      <c r="A9344" s="78" t="s">
        <v>14792</v>
      </c>
      <c r="B9344" s="9" t="s">
        <v>12985</v>
      </c>
      <c r="C9344" s="53" t="s">
        <v>4007</v>
      </c>
      <c r="D9344" s="44" t="s">
        <v>4319</v>
      </c>
      <c r="E9344" s="54"/>
      <c r="F9344" s="55"/>
      <c r="G9344" s="56">
        <v>420</v>
      </c>
      <c r="H9344" s="57">
        <f t="shared" si="290"/>
        <v>495.59999999999997</v>
      </c>
      <c r="I9344" s="58">
        <f t="shared" si="291"/>
        <v>0</v>
      </c>
      <c r="J9344" s="59"/>
      <c r="K9344" s="59" t="s">
        <v>4009</v>
      </c>
      <c r="L9344" s="60" t="s">
        <v>4029</v>
      </c>
      <c r="M9344" s="61"/>
      <c r="N9344" s="62"/>
      <c r="O9344" s="12"/>
    </row>
    <row r="9345" spans="1:15" ht="12.75" customHeight="1" x14ac:dyDescent="0.2">
      <c r="A9345" s="64" t="s">
        <v>14793</v>
      </c>
      <c r="B9345" s="9" t="s">
        <v>4234</v>
      </c>
      <c r="C9345" s="53" t="s">
        <v>4007</v>
      </c>
      <c r="D9345" s="44" t="s">
        <v>4033</v>
      </c>
      <c r="E9345" s="54"/>
      <c r="F9345" s="55"/>
      <c r="G9345" s="56">
        <v>1050</v>
      </c>
      <c r="H9345" s="57">
        <f t="shared" si="290"/>
        <v>1239</v>
      </c>
      <c r="I9345" s="58">
        <f t="shared" si="291"/>
        <v>0</v>
      </c>
      <c r="J9345" s="59" t="s">
        <v>4027</v>
      </c>
      <c r="K9345" s="59" t="s">
        <v>14794</v>
      </c>
      <c r="L9345" s="79" t="s">
        <v>14795</v>
      </c>
      <c r="M9345" s="61"/>
      <c r="N9345" s="62"/>
      <c r="O9345" s="12"/>
    </row>
    <row r="9346" spans="1:15" ht="12.75" customHeight="1" x14ac:dyDescent="0.2">
      <c r="A9346" s="64" t="s">
        <v>14796</v>
      </c>
      <c r="B9346" s="9" t="s">
        <v>14797</v>
      </c>
      <c r="C9346" s="53" t="s">
        <v>4007</v>
      </c>
      <c r="D9346" s="44" t="s">
        <v>5082</v>
      </c>
      <c r="E9346" s="54"/>
      <c r="F9346" s="55"/>
      <c r="G9346" s="56">
        <v>1588.24</v>
      </c>
      <c r="H9346" s="57">
        <f t="shared" si="290"/>
        <v>1874.1232</v>
      </c>
      <c r="I9346" s="58">
        <f t="shared" si="291"/>
        <v>0</v>
      </c>
      <c r="J9346" s="59"/>
      <c r="K9346" s="59" t="s">
        <v>9669</v>
      </c>
      <c r="L9346" s="60" t="s">
        <v>4029</v>
      </c>
      <c r="M9346" s="61"/>
      <c r="N9346" s="62"/>
    </row>
    <row r="9347" spans="1:15" ht="12.75" customHeight="1" x14ac:dyDescent="0.2">
      <c r="A9347" s="64" t="s">
        <v>14798</v>
      </c>
      <c r="B9347" s="9" t="s">
        <v>14799</v>
      </c>
      <c r="C9347" s="53" t="s">
        <v>4007</v>
      </c>
      <c r="D9347" s="44" t="s">
        <v>5082</v>
      </c>
      <c r="E9347" s="54"/>
      <c r="F9347" s="55"/>
      <c r="G9347" s="56">
        <v>860</v>
      </c>
      <c r="H9347" s="57">
        <f t="shared" si="290"/>
        <v>1014.8</v>
      </c>
      <c r="I9347" s="58">
        <f t="shared" si="291"/>
        <v>0</v>
      </c>
      <c r="J9347" s="59" t="s">
        <v>4027</v>
      </c>
      <c r="K9347" s="59" t="s">
        <v>5083</v>
      </c>
      <c r="L9347" s="60" t="s">
        <v>4029</v>
      </c>
      <c r="M9347" s="61"/>
      <c r="N9347" s="62"/>
    </row>
    <row r="9348" spans="1:15" ht="12.75" customHeight="1" x14ac:dyDescent="0.2">
      <c r="A9348" s="76" t="s">
        <v>14800</v>
      </c>
      <c r="B9348" s="9" t="s">
        <v>14801</v>
      </c>
      <c r="C9348" s="53" t="s">
        <v>4007</v>
      </c>
      <c r="D9348" s="44" t="s">
        <v>4033</v>
      </c>
      <c r="E9348" s="54"/>
      <c r="F9348" s="55"/>
      <c r="G9348" s="56">
        <v>1546.47</v>
      </c>
      <c r="H9348" s="57">
        <f t="shared" si="290"/>
        <v>1824.8345999999999</v>
      </c>
      <c r="I9348" s="58">
        <f t="shared" si="291"/>
        <v>0</v>
      </c>
      <c r="J9348" s="59" t="s">
        <v>14802</v>
      </c>
      <c r="K9348" s="59" t="s">
        <v>4223</v>
      </c>
      <c r="L9348" s="68" t="s">
        <v>4015</v>
      </c>
      <c r="M9348" s="61"/>
      <c r="N9348" s="62"/>
    </row>
    <row r="9349" spans="1:15" ht="12.75" customHeight="1" x14ac:dyDescent="0.2">
      <c r="A9349" s="64" t="s">
        <v>14803</v>
      </c>
      <c r="B9349" s="9" t="s">
        <v>14801</v>
      </c>
      <c r="C9349" s="53" t="s">
        <v>4007</v>
      </c>
      <c r="D9349" s="44" t="s">
        <v>4033</v>
      </c>
      <c r="E9349" s="54"/>
      <c r="F9349" s="55"/>
      <c r="G9349" s="56">
        <v>1650</v>
      </c>
      <c r="H9349" s="57">
        <f t="shared" si="290"/>
        <v>1947</v>
      </c>
      <c r="I9349" s="58">
        <f t="shared" si="291"/>
        <v>0</v>
      </c>
      <c r="J9349" s="59" t="s">
        <v>4027</v>
      </c>
      <c r="K9349" s="59" t="s">
        <v>12995</v>
      </c>
      <c r="L9349" s="65">
        <v>6370</v>
      </c>
      <c r="M9349" s="61">
        <v>1</v>
      </c>
      <c r="N9349" s="62"/>
    </row>
    <row r="9350" spans="1:15" ht="12.75" customHeight="1" x14ac:dyDescent="0.2">
      <c r="A9350" s="64" t="s">
        <v>14804</v>
      </c>
      <c r="B9350" s="9" t="s">
        <v>4173</v>
      </c>
      <c r="C9350" s="53" t="s">
        <v>4007</v>
      </c>
      <c r="D9350" s="44" t="s">
        <v>4033</v>
      </c>
      <c r="E9350" s="54"/>
      <c r="F9350" s="55"/>
      <c r="G9350" s="56">
        <v>3319.58</v>
      </c>
      <c r="H9350" s="57">
        <f t="shared" si="290"/>
        <v>3917.1043999999997</v>
      </c>
      <c r="I9350" s="58">
        <f t="shared" si="291"/>
        <v>0</v>
      </c>
      <c r="J9350" s="59" t="s">
        <v>4027</v>
      </c>
      <c r="K9350" s="59" t="s">
        <v>12995</v>
      </c>
      <c r="L9350" s="60" t="s">
        <v>4029</v>
      </c>
      <c r="M9350" s="61">
        <v>1.1000000000000001</v>
      </c>
      <c r="N9350" s="62"/>
    </row>
    <row r="9351" spans="1:15" ht="12.75" customHeight="1" x14ac:dyDescent="0.2">
      <c r="A9351" s="63" t="s">
        <v>14805</v>
      </c>
      <c r="B9351" s="9" t="s">
        <v>14806</v>
      </c>
      <c r="C9351" s="53" t="s">
        <v>4007</v>
      </c>
      <c r="D9351" s="44" t="s">
        <v>4033</v>
      </c>
      <c r="E9351" s="54"/>
      <c r="F9351" s="55"/>
      <c r="G9351" s="56">
        <v>4828.24</v>
      </c>
      <c r="H9351" s="57">
        <f t="shared" si="290"/>
        <v>5697.3231999999998</v>
      </c>
      <c r="I9351" s="58">
        <f t="shared" si="291"/>
        <v>0</v>
      </c>
      <c r="J9351" s="59" t="s">
        <v>14807</v>
      </c>
      <c r="K9351" s="59" t="s">
        <v>4223</v>
      </c>
      <c r="L9351" s="79" t="s">
        <v>14808</v>
      </c>
      <c r="M9351" s="61"/>
      <c r="N9351" s="62"/>
    </row>
    <row r="9352" spans="1:15" ht="12.75" customHeight="1" x14ac:dyDescent="0.2">
      <c r="A9352" s="78" t="s">
        <v>14809</v>
      </c>
      <c r="B9352" s="9" t="s">
        <v>14810</v>
      </c>
      <c r="C9352" s="53" t="s">
        <v>4007</v>
      </c>
      <c r="D9352" s="44" t="s">
        <v>4319</v>
      </c>
      <c r="E9352" s="54"/>
      <c r="F9352" s="55"/>
      <c r="G9352" s="56">
        <v>990</v>
      </c>
      <c r="H9352" s="57">
        <f t="shared" ref="H9352:H9415" si="292">G9352*1.18</f>
        <v>1168.2</v>
      </c>
      <c r="I9352" s="58">
        <f t="shared" ref="I9352:I9415" si="293">H9352*F9352</f>
        <v>0</v>
      </c>
      <c r="J9352" s="59"/>
      <c r="K9352" s="59" t="s">
        <v>4009</v>
      </c>
      <c r="L9352" s="60" t="s">
        <v>4029</v>
      </c>
      <c r="M9352" s="61"/>
      <c r="N9352" s="62"/>
    </row>
    <row r="9353" spans="1:15" ht="12.75" customHeight="1" x14ac:dyDescent="0.2">
      <c r="A9353" s="78" t="s">
        <v>14811</v>
      </c>
      <c r="B9353" s="9" t="s">
        <v>4318</v>
      </c>
      <c r="C9353" s="53" t="s">
        <v>4007</v>
      </c>
      <c r="D9353" s="44" t="s">
        <v>4319</v>
      </c>
      <c r="E9353" s="54"/>
      <c r="F9353" s="55"/>
      <c r="G9353" s="56">
        <v>27893</v>
      </c>
      <c r="H9353" s="57">
        <f t="shared" si="292"/>
        <v>32913.74</v>
      </c>
      <c r="I9353" s="58">
        <f t="shared" si="293"/>
        <v>0</v>
      </c>
      <c r="J9353" s="59"/>
      <c r="K9353" s="59" t="s">
        <v>4009</v>
      </c>
      <c r="L9353" s="60" t="s">
        <v>4029</v>
      </c>
      <c r="M9353" s="61"/>
      <c r="N9353" s="62"/>
    </row>
    <row r="9354" spans="1:15" ht="12.75" customHeight="1" x14ac:dyDescent="0.2">
      <c r="A9354" s="78" t="s">
        <v>14812</v>
      </c>
      <c r="B9354" s="9" t="s">
        <v>4340</v>
      </c>
      <c r="C9354" s="53" t="s">
        <v>4007</v>
      </c>
      <c r="D9354" s="44" t="s">
        <v>4319</v>
      </c>
      <c r="E9354" s="54"/>
      <c r="F9354" s="55"/>
      <c r="G9354" s="56">
        <v>462</v>
      </c>
      <c r="H9354" s="57">
        <f t="shared" si="292"/>
        <v>545.16</v>
      </c>
      <c r="I9354" s="58">
        <f t="shared" si="293"/>
        <v>0</v>
      </c>
      <c r="J9354" s="59"/>
      <c r="K9354" s="59" t="s">
        <v>4009</v>
      </c>
      <c r="L9354" s="60" t="s">
        <v>4029</v>
      </c>
      <c r="M9354" s="61"/>
      <c r="N9354" s="62"/>
    </row>
    <row r="9355" spans="1:15" ht="12.75" customHeight="1" x14ac:dyDescent="0.2">
      <c r="A9355" s="78" t="s">
        <v>14813</v>
      </c>
      <c r="B9355" s="9" t="s">
        <v>4466</v>
      </c>
      <c r="C9355" s="53" t="s">
        <v>4007</v>
      </c>
      <c r="D9355" s="44" t="s">
        <v>4319</v>
      </c>
      <c r="E9355" s="54"/>
      <c r="F9355" s="55"/>
      <c r="G9355" s="56">
        <v>3768</v>
      </c>
      <c r="H9355" s="57">
        <f t="shared" si="292"/>
        <v>4446.24</v>
      </c>
      <c r="I9355" s="58">
        <f t="shared" si="293"/>
        <v>0</v>
      </c>
      <c r="J9355" s="59"/>
      <c r="K9355" s="59" t="s">
        <v>4009</v>
      </c>
      <c r="L9355" s="60" t="s">
        <v>4029</v>
      </c>
      <c r="M9355" s="61"/>
      <c r="N9355" s="62"/>
    </row>
    <row r="9356" spans="1:15" ht="12.75" customHeight="1" x14ac:dyDescent="0.2">
      <c r="A9356" s="78" t="s">
        <v>14814</v>
      </c>
      <c r="B9356" s="9" t="s">
        <v>14815</v>
      </c>
      <c r="C9356" s="53" t="s">
        <v>4007</v>
      </c>
      <c r="D9356" s="44" t="s">
        <v>4319</v>
      </c>
      <c r="E9356" s="54"/>
      <c r="F9356" s="55"/>
      <c r="G9356" s="56">
        <v>139</v>
      </c>
      <c r="H9356" s="57">
        <f t="shared" si="292"/>
        <v>164.01999999999998</v>
      </c>
      <c r="I9356" s="58">
        <f t="shared" si="293"/>
        <v>0</v>
      </c>
      <c r="J9356" s="59"/>
      <c r="K9356" s="59" t="s">
        <v>4009</v>
      </c>
      <c r="L9356" s="60" t="s">
        <v>4029</v>
      </c>
      <c r="M9356" s="61"/>
      <c r="N9356" s="62"/>
    </row>
    <row r="9357" spans="1:15" ht="12.75" customHeight="1" x14ac:dyDescent="0.2">
      <c r="A9357" s="78" t="s">
        <v>14816</v>
      </c>
      <c r="B9357" s="9" t="s">
        <v>4318</v>
      </c>
      <c r="C9357" s="53" t="s">
        <v>4007</v>
      </c>
      <c r="D9357" s="44" t="s">
        <v>4319</v>
      </c>
      <c r="E9357" s="54"/>
      <c r="F9357" s="55"/>
      <c r="G9357" s="56">
        <v>36881</v>
      </c>
      <c r="H9357" s="57">
        <f t="shared" si="292"/>
        <v>43519.579999999994</v>
      </c>
      <c r="I9357" s="58">
        <f t="shared" si="293"/>
        <v>0</v>
      </c>
      <c r="J9357" s="59"/>
      <c r="K9357" s="59" t="s">
        <v>4009</v>
      </c>
      <c r="L9357" s="60" t="s">
        <v>4029</v>
      </c>
      <c r="M9357" s="61"/>
      <c r="N9357" s="62"/>
    </row>
    <row r="9358" spans="1:15" ht="12.75" customHeight="1" x14ac:dyDescent="0.2">
      <c r="A9358" s="78" t="s">
        <v>14817</v>
      </c>
      <c r="B9358" s="9" t="s">
        <v>12989</v>
      </c>
      <c r="C9358" s="53" t="s">
        <v>4007</v>
      </c>
      <c r="D9358" s="44" t="s">
        <v>4319</v>
      </c>
      <c r="E9358" s="54"/>
      <c r="F9358" s="55"/>
      <c r="G9358" s="56">
        <v>2966</v>
      </c>
      <c r="H9358" s="57">
        <f t="shared" si="292"/>
        <v>3499.8799999999997</v>
      </c>
      <c r="I9358" s="58">
        <f t="shared" si="293"/>
        <v>0</v>
      </c>
      <c r="J9358" s="59"/>
      <c r="K9358" s="59" t="s">
        <v>4009</v>
      </c>
      <c r="L9358" s="60" t="s">
        <v>4029</v>
      </c>
      <c r="M9358" s="61"/>
      <c r="N9358" s="62"/>
    </row>
    <row r="9359" spans="1:15" ht="12.75" customHeight="1" x14ac:dyDescent="0.2">
      <c r="A9359" s="78" t="s">
        <v>14818</v>
      </c>
      <c r="B9359" s="9" t="s">
        <v>7539</v>
      </c>
      <c r="C9359" s="53" t="s">
        <v>4007</v>
      </c>
      <c r="D9359" s="44" t="s">
        <v>4319</v>
      </c>
      <c r="E9359" s="54"/>
      <c r="F9359" s="55"/>
      <c r="G9359" s="56">
        <v>1040</v>
      </c>
      <c r="H9359" s="57">
        <f t="shared" si="292"/>
        <v>1227.2</v>
      </c>
      <c r="I9359" s="58">
        <f t="shared" si="293"/>
        <v>0</v>
      </c>
      <c r="J9359" s="59"/>
      <c r="K9359" s="59" t="s">
        <v>4009</v>
      </c>
      <c r="L9359" s="60" t="s">
        <v>4029</v>
      </c>
      <c r="M9359" s="61"/>
      <c r="N9359" s="62"/>
    </row>
    <row r="9360" spans="1:15" ht="12.75" customHeight="1" x14ac:dyDescent="0.2">
      <c r="A9360" s="78" t="s">
        <v>14819</v>
      </c>
      <c r="B9360" s="9" t="s">
        <v>4318</v>
      </c>
      <c r="C9360" s="53" t="s">
        <v>4007</v>
      </c>
      <c r="D9360" s="44" t="s">
        <v>4319</v>
      </c>
      <c r="E9360" s="54"/>
      <c r="F9360" s="55"/>
      <c r="G9360" s="56">
        <v>27893</v>
      </c>
      <c r="H9360" s="57">
        <f t="shared" si="292"/>
        <v>32913.74</v>
      </c>
      <c r="I9360" s="58">
        <f t="shared" si="293"/>
        <v>0</v>
      </c>
      <c r="J9360" s="59"/>
      <c r="K9360" s="59" t="s">
        <v>4009</v>
      </c>
      <c r="L9360" s="60" t="s">
        <v>4029</v>
      </c>
      <c r="M9360" s="61"/>
      <c r="N9360" s="62"/>
    </row>
    <row r="9361" spans="1:14" ht="12.75" customHeight="1" x14ac:dyDescent="0.2">
      <c r="A9361" s="64" t="s">
        <v>14820</v>
      </c>
      <c r="B9361" s="9" t="s">
        <v>14821</v>
      </c>
      <c r="C9361" s="53" t="s">
        <v>4007</v>
      </c>
      <c r="D9361" s="44" t="s">
        <v>4008</v>
      </c>
      <c r="E9361" s="54"/>
      <c r="F9361" s="55"/>
      <c r="G9361" s="56">
        <v>199.06</v>
      </c>
      <c r="H9361" s="57">
        <f t="shared" si="292"/>
        <v>234.89079999999998</v>
      </c>
      <c r="I9361" s="58">
        <f t="shared" si="293"/>
        <v>0</v>
      </c>
      <c r="J9361" s="59" t="s">
        <v>4027</v>
      </c>
      <c r="K9361" s="59" t="s">
        <v>4267</v>
      </c>
      <c r="L9361" s="79" t="s">
        <v>14822</v>
      </c>
      <c r="M9361" s="61"/>
      <c r="N9361" s="62"/>
    </row>
    <row r="9362" spans="1:14" ht="12.75" customHeight="1" x14ac:dyDescent="0.2">
      <c r="A9362" s="64" t="s">
        <v>14823</v>
      </c>
      <c r="B9362" s="9" t="s">
        <v>11353</v>
      </c>
      <c r="C9362" s="53" t="s">
        <v>4007</v>
      </c>
      <c r="D9362" s="44" t="s">
        <v>4237</v>
      </c>
      <c r="E9362" s="54"/>
      <c r="F9362" s="55"/>
      <c r="G9362" s="56">
        <v>260</v>
      </c>
      <c r="H9362" s="57">
        <f t="shared" si="292"/>
        <v>306.8</v>
      </c>
      <c r="I9362" s="58">
        <f t="shared" si="293"/>
        <v>0</v>
      </c>
      <c r="J9362" s="59" t="s">
        <v>4027</v>
      </c>
      <c r="K9362" s="59" t="s">
        <v>4255</v>
      </c>
      <c r="L9362" s="79" t="s">
        <v>14824</v>
      </c>
      <c r="M9362" s="61"/>
      <c r="N9362" s="62"/>
    </row>
    <row r="9363" spans="1:14" ht="12.75" customHeight="1" x14ac:dyDescent="0.2">
      <c r="A9363" s="64" t="s">
        <v>14825</v>
      </c>
      <c r="B9363" s="9" t="s">
        <v>11353</v>
      </c>
      <c r="C9363" s="53" t="s">
        <v>4007</v>
      </c>
      <c r="D9363" s="44" t="s">
        <v>4237</v>
      </c>
      <c r="E9363" s="54"/>
      <c r="F9363" s="55"/>
      <c r="G9363" s="56">
        <v>270</v>
      </c>
      <c r="H9363" s="57">
        <f t="shared" si="292"/>
        <v>318.59999999999997</v>
      </c>
      <c r="I9363" s="58">
        <f t="shared" si="293"/>
        <v>0</v>
      </c>
      <c r="J9363" s="59" t="s">
        <v>4027</v>
      </c>
      <c r="K9363" s="59" t="s">
        <v>4255</v>
      </c>
      <c r="L9363" s="73" t="s">
        <v>14826</v>
      </c>
      <c r="M9363" s="61"/>
      <c r="N9363" s="62"/>
    </row>
    <row r="9364" spans="1:14" ht="12.75" customHeight="1" x14ac:dyDescent="0.2">
      <c r="A9364" s="64" t="s">
        <v>14827</v>
      </c>
      <c r="B9364" s="9" t="s">
        <v>11353</v>
      </c>
      <c r="C9364" s="53" t="s">
        <v>4007</v>
      </c>
      <c r="D9364" s="44" t="s">
        <v>4237</v>
      </c>
      <c r="E9364" s="54"/>
      <c r="F9364" s="55"/>
      <c r="G9364" s="56">
        <v>258.82</v>
      </c>
      <c r="H9364" s="57">
        <f t="shared" si="292"/>
        <v>305.4076</v>
      </c>
      <c r="I9364" s="58">
        <f t="shared" si="293"/>
        <v>0</v>
      </c>
      <c r="J9364" s="59" t="s">
        <v>4027</v>
      </c>
      <c r="K9364" s="59" t="s">
        <v>4255</v>
      </c>
      <c r="L9364" s="73" t="s">
        <v>14828</v>
      </c>
      <c r="M9364" s="61"/>
      <c r="N9364" s="62"/>
    </row>
    <row r="9365" spans="1:14" ht="12.75" customHeight="1" x14ac:dyDescent="0.2">
      <c r="A9365" s="64" t="s">
        <v>14829</v>
      </c>
      <c r="B9365" s="9" t="s">
        <v>11353</v>
      </c>
      <c r="C9365" s="53" t="s">
        <v>4007</v>
      </c>
      <c r="D9365" s="44" t="s">
        <v>4237</v>
      </c>
      <c r="E9365" s="54"/>
      <c r="F9365" s="55"/>
      <c r="G9365" s="56">
        <v>265</v>
      </c>
      <c r="H9365" s="57">
        <f t="shared" si="292"/>
        <v>312.7</v>
      </c>
      <c r="I9365" s="58">
        <f t="shared" si="293"/>
        <v>0</v>
      </c>
      <c r="J9365" s="59" t="s">
        <v>4027</v>
      </c>
      <c r="K9365" s="59" t="s">
        <v>4255</v>
      </c>
      <c r="L9365" s="73" t="s">
        <v>14830</v>
      </c>
      <c r="M9365" s="61"/>
      <c r="N9365" s="62"/>
    </row>
    <row r="9366" spans="1:14" ht="12.75" customHeight="1" x14ac:dyDescent="0.2">
      <c r="A9366" s="64" t="s">
        <v>14831</v>
      </c>
      <c r="B9366" s="9" t="s">
        <v>11353</v>
      </c>
      <c r="C9366" s="53" t="s">
        <v>4007</v>
      </c>
      <c r="D9366" s="44" t="s">
        <v>4237</v>
      </c>
      <c r="E9366" s="54"/>
      <c r="F9366" s="55"/>
      <c r="G9366" s="56">
        <v>215</v>
      </c>
      <c r="H9366" s="57">
        <f t="shared" si="292"/>
        <v>253.7</v>
      </c>
      <c r="I9366" s="58">
        <f t="shared" si="293"/>
        <v>0</v>
      </c>
      <c r="J9366" s="59" t="s">
        <v>4027</v>
      </c>
      <c r="K9366" s="59" t="s">
        <v>4255</v>
      </c>
      <c r="L9366" s="60" t="s">
        <v>4029</v>
      </c>
      <c r="M9366" s="61"/>
      <c r="N9366" s="62"/>
    </row>
    <row r="9367" spans="1:14" ht="12.75" customHeight="1" x14ac:dyDescent="0.2">
      <c r="A9367" s="63" t="s">
        <v>14832</v>
      </c>
      <c r="B9367" s="9" t="s">
        <v>4982</v>
      </c>
      <c r="C9367" s="53" t="s">
        <v>4035</v>
      </c>
      <c r="D9367" s="44" t="s">
        <v>4218</v>
      </c>
      <c r="E9367" s="54"/>
      <c r="F9367" s="55"/>
      <c r="G9367" s="56">
        <v>54.27</v>
      </c>
      <c r="H9367" s="57">
        <f t="shared" si="292"/>
        <v>64.038600000000002</v>
      </c>
      <c r="I9367" s="58">
        <f t="shared" si="293"/>
        <v>0</v>
      </c>
      <c r="J9367" s="59" t="s">
        <v>4287</v>
      </c>
      <c r="K9367" s="59" t="s">
        <v>13834</v>
      </c>
      <c r="L9367" s="73"/>
      <c r="M9367" s="61"/>
      <c r="N9367" s="62"/>
    </row>
    <row r="9368" spans="1:14" ht="12.75" customHeight="1" x14ac:dyDescent="0.2">
      <c r="A9368" s="69" t="s">
        <v>14833</v>
      </c>
      <c r="B9368" s="9" t="s">
        <v>14834</v>
      </c>
      <c r="C9368" s="53" t="s">
        <v>4007</v>
      </c>
      <c r="D9368" s="44" t="s">
        <v>4033</v>
      </c>
      <c r="E9368" s="54"/>
      <c r="F9368" s="55"/>
      <c r="G9368" s="56">
        <v>49.34</v>
      </c>
      <c r="H9368" s="57">
        <f t="shared" si="292"/>
        <v>58.221200000000003</v>
      </c>
      <c r="I9368" s="58">
        <f t="shared" si="293"/>
        <v>0</v>
      </c>
      <c r="J9368" s="59"/>
      <c r="K9368" s="59" t="s">
        <v>4034</v>
      </c>
      <c r="L9368" s="65">
        <v>6370</v>
      </c>
      <c r="M9368" s="61"/>
      <c r="N9368" s="62"/>
    </row>
    <row r="9369" spans="1:14" ht="12.75" customHeight="1" x14ac:dyDescent="0.2">
      <c r="A9369" s="64" t="s">
        <v>14835</v>
      </c>
      <c r="B9369" s="9" t="s">
        <v>14836</v>
      </c>
      <c r="C9369" s="53" t="s">
        <v>4007</v>
      </c>
      <c r="D9369" s="44" t="s">
        <v>4222</v>
      </c>
      <c r="E9369" s="54"/>
      <c r="F9369" s="55"/>
      <c r="G9369" s="56">
        <v>6750</v>
      </c>
      <c r="H9369" s="57">
        <f t="shared" si="292"/>
        <v>7965</v>
      </c>
      <c r="I9369" s="58">
        <f t="shared" si="293"/>
        <v>0</v>
      </c>
      <c r="J9369" s="59" t="s">
        <v>4027</v>
      </c>
      <c r="K9369" s="59" t="s">
        <v>12995</v>
      </c>
      <c r="L9369" s="79" t="s">
        <v>14837</v>
      </c>
      <c r="M9369" s="61">
        <v>3.8</v>
      </c>
      <c r="N9369" s="62"/>
    </row>
    <row r="9370" spans="1:14" ht="12.75" customHeight="1" x14ac:dyDescent="0.2">
      <c r="A9370" s="75" t="s">
        <v>14838</v>
      </c>
      <c r="B9370" s="97" t="s">
        <v>14836</v>
      </c>
      <c r="C9370" s="53" t="s">
        <v>4007</v>
      </c>
      <c r="D9370" s="44" t="s">
        <v>4222</v>
      </c>
      <c r="E9370" s="54"/>
      <c r="F9370" s="55"/>
      <c r="G9370" s="56">
        <v>5791.07</v>
      </c>
      <c r="H9370" s="57">
        <f t="shared" si="292"/>
        <v>6833.4625999999989</v>
      </c>
      <c r="I9370" s="58">
        <f t="shared" si="293"/>
        <v>0</v>
      </c>
      <c r="J9370" s="59"/>
      <c r="K9370" s="59" t="s">
        <v>4223</v>
      </c>
      <c r="L9370" s="60"/>
      <c r="M9370" s="61"/>
      <c r="N9370" s="62"/>
    </row>
    <row r="9371" spans="1:14" ht="12.75" customHeight="1" x14ac:dyDescent="0.2">
      <c r="A9371" s="69" t="s">
        <v>14839</v>
      </c>
      <c r="B9371" s="9" t="s">
        <v>12</v>
      </c>
      <c r="C9371" s="53" t="s">
        <v>4007</v>
      </c>
      <c r="D9371" s="44" t="s">
        <v>4375</v>
      </c>
      <c r="E9371" s="54"/>
      <c r="F9371" s="55"/>
      <c r="G9371" s="56">
        <v>145.93</v>
      </c>
      <c r="H9371" s="57">
        <f t="shared" si="292"/>
        <v>172.19739999999999</v>
      </c>
      <c r="I9371" s="58">
        <f t="shared" si="293"/>
        <v>0</v>
      </c>
      <c r="J9371" s="59"/>
      <c r="K9371" s="59" t="s">
        <v>4034</v>
      </c>
      <c r="L9371" s="65">
        <v>6370</v>
      </c>
      <c r="M9371" s="61"/>
      <c r="N9371" s="62"/>
    </row>
    <row r="9372" spans="1:14" ht="12.75" customHeight="1" x14ac:dyDescent="0.2">
      <c r="A9372" s="69" t="s">
        <v>14840</v>
      </c>
      <c r="B9372" s="9" t="s">
        <v>12</v>
      </c>
      <c r="C9372" s="53" t="s">
        <v>4007</v>
      </c>
      <c r="D9372" s="44" t="s">
        <v>4375</v>
      </c>
      <c r="E9372" s="54"/>
      <c r="F9372" s="55"/>
      <c r="G9372" s="56">
        <v>51.08</v>
      </c>
      <c r="H9372" s="57">
        <f t="shared" si="292"/>
        <v>60.274399999999993</v>
      </c>
      <c r="I9372" s="58">
        <f t="shared" si="293"/>
        <v>0</v>
      </c>
      <c r="J9372" s="59"/>
      <c r="K9372" s="59" t="s">
        <v>4034</v>
      </c>
      <c r="L9372" s="65">
        <v>6370</v>
      </c>
      <c r="M9372" s="61"/>
      <c r="N9372" s="62"/>
    </row>
    <row r="9373" spans="1:14" ht="12.75" customHeight="1" x14ac:dyDescent="0.2">
      <c r="A9373" s="69" t="s">
        <v>14841</v>
      </c>
      <c r="B9373" s="9" t="s">
        <v>14842</v>
      </c>
      <c r="C9373" s="53" t="s">
        <v>4007</v>
      </c>
      <c r="D9373" s="44" t="s">
        <v>4033</v>
      </c>
      <c r="E9373" s="54"/>
      <c r="F9373" s="55"/>
      <c r="G9373" s="56">
        <v>17.71</v>
      </c>
      <c r="H9373" s="57">
        <f t="shared" si="292"/>
        <v>20.8978</v>
      </c>
      <c r="I9373" s="58">
        <f t="shared" si="293"/>
        <v>0</v>
      </c>
      <c r="J9373" s="59"/>
      <c r="K9373" s="59" t="s">
        <v>4034</v>
      </c>
      <c r="L9373" s="65">
        <v>6370</v>
      </c>
      <c r="M9373" s="61"/>
      <c r="N9373" s="62"/>
    </row>
    <row r="9374" spans="1:14" ht="12.75" customHeight="1" x14ac:dyDescent="0.2">
      <c r="A9374" s="69" t="s">
        <v>14843</v>
      </c>
      <c r="B9374" s="9" t="s">
        <v>14844</v>
      </c>
      <c r="C9374" s="53" t="s">
        <v>4007</v>
      </c>
      <c r="D9374" s="44" t="s">
        <v>4033</v>
      </c>
      <c r="E9374" s="54"/>
      <c r="F9374" s="55"/>
      <c r="G9374" s="56">
        <v>253.43</v>
      </c>
      <c r="H9374" s="57">
        <f t="shared" si="292"/>
        <v>299.04739999999998</v>
      </c>
      <c r="I9374" s="58">
        <f t="shared" si="293"/>
        <v>0</v>
      </c>
      <c r="J9374" s="59"/>
      <c r="K9374" s="59" t="s">
        <v>4034</v>
      </c>
      <c r="L9374" s="65">
        <v>6370</v>
      </c>
      <c r="M9374" s="61"/>
      <c r="N9374" s="62"/>
    </row>
    <row r="9375" spans="1:14" ht="12.75" customHeight="1" x14ac:dyDescent="0.2">
      <c r="A9375" s="64" t="s">
        <v>14845</v>
      </c>
      <c r="B9375" s="9" t="s">
        <v>4290</v>
      </c>
      <c r="C9375" s="53" t="s">
        <v>4007</v>
      </c>
      <c r="D9375" s="44" t="s">
        <v>4243</v>
      </c>
      <c r="E9375" s="54"/>
      <c r="F9375" s="55"/>
      <c r="G9375" s="56">
        <v>3497.3</v>
      </c>
      <c r="H9375" s="57">
        <f t="shared" si="292"/>
        <v>4126.8140000000003</v>
      </c>
      <c r="I9375" s="58">
        <f t="shared" si="293"/>
        <v>0</v>
      </c>
      <c r="J9375" s="59" t="s">
        <v>4027</v>
      </c>
      <c r="K9375" s="59" t="s">
        <v>12904</v>
      </c>
      <c r="L9375" s="60" t="s">
        <v>12905</v>
      </c>
      <c r="M9375" s="61"/>
      <c r="N9375" s="62"/>
    </row>
    <row r="9376" spans="1:14" ht="12.75" customHeight="1" x14ac:dyDescent="0.2">
      <c r="A9376" s="64" t="s">
        <v>14846</v>
      </c>
      <c r="B9376" s="9" t="s">
        <v>4982</v>
      </c>
      <c r="C9376" s="53" t="s">
        <v>4007</v>
      </c>
      <c r="D9376" s="44" t="s">
        <v>4218</v>
      </c>
      <c r="E9376" s="54"/>
      <c r="F9376" s="55"/>
      <c r="G9376" s="56">
        <v>1028.8</v>
      </c>
      <c r="H9376" s="57">
        <f t="shared" si="292"/>
        <v>1213.9839999999999</v>
      </c>
      <c r="I9376" s="58">
        <f t="shared" si="293"/>
        <v>0</v>
      </c>
      <c r="J9376" s="59"/>
      <c r="K9376" s="59" t="s">
        <v>11337</v>
      </c>
      <c r="L9376" s="73"/>
      <c r="M9376" s="61"/>
      <c r="N9376" s="62"/>
    </row>
    <row r="9377" spans="1:15" ht="12.75" customHeight="1" x14ac:dyDescent="0.2">
      <c r="A9377" s="78" t="s">
        <v>14847</v>
      </c>
      <c r="B9377" s="9" t="s">
        <v>219</v>
      </c>
      <c r="C9377" s="53" t="s">
        <v>4007</v>
      </c>
      <c r="D9377" s="44" t="s">
        <v>4319</v>
      </c>
      <c r="E9377" s="54"/>
      <c r="F9377" s="55"/>
      <c r="G9377" s="56">
        <v>1040</v>
      </c>
      <c r="H9377" s="57">
        <f t="shared" si="292"/>
        <v>1227.2</v>
      </c>
      <c r="I9377" s="58">
        <f t="shared" si="293"/>
        <v>0</v>
      </c>
      <c r="J9377" s="59"/>
      <c r="K9377" s="59" t="s">
        <v>4009</v>
      </c>
      <c r="L9377" s="60" t="s">
        <v>4029</v>
      </c>
      <c r="M9377" s="61"/>
      <c r="N9377" s="62"/>
    </row>
    <row r="9378" spans="1:15" ht="12.75" customHeight="1" x14ac:dyDescent="0.2">
      <c r="A9378" s="51" t="s">
        <v>14848</v>
      </c>
      <c r="B9378" s="9" t="s">
        <v>5118</v>
      </c>
      <c r="C9378" s="53" t="s">
        <v>4007</v>
      </c>
      <c r="D9378" s="44" t="s">
        <v>4410</v>
      </c>
      <c r="E9378" s="54"/>
      <c r="F9378" s="55"/>
      <c r="G9378" s="56">
        <v>242462</v>
      </c>
      <c r="H9378" s="57">
        <f t="shared" si="292"/>
        <v>286105.15999999997</v>
      </c>
      <c r="I9378" s="58">
        <f t="shared" si="293"/>
        <v>0</v>
      </c>
      <c r="J9378" s="59"/>
      <c r="K9378" s="59" t="s">
        <v>4009</v>
      </c>
      <c r="L9378" s="60" t="s">
        <v>4029</v>
      </c>
      <c r="M9378" s="61"/>
      <c r="N9378" s="62"/>
    </row>
    <row r="9379" spans="1:15" ht="12.75" customHeight="1" x14ac:dyDescent="0.2">
      <c r="A9379" s="51" t="s">
        <v>14849</v>
      </c>
      <c r="B9379" s="9" t="s">
        <v>5118</v>
      </c>
      <c r="C9379" s="53" t="s">
        <v>4007</v>
      </c>
      <c r="D9379" s="44" t="s">
        <v>4410</v>
      </c>
      <c r="E9379" s="54"/>
      <c r="F9379" s="55"/>
      <c r="G9379" s="56">
        <v>243564</v>
      </c>
      <c r="H9379" s="57">
        <f t="shared" si="292"/>
        <v>287405.51999999996</v>
      </c>
      <c r="I9379" s="58">
        <f t="shared" si="293"/>
        <v>0</v>
      </c>
      <c r="J9379" s="59"/>
      <c r="K9379" s="59" t="s">
        <v>4009</v>
      </c>
      <c r="L9379" s="60" t="s">
        <v>4029</v>
      </c>
      <c r="M9379" s="61"/>
      <c r="N9379" s="62"/>
    </row>
    <row r="9380" spans="1:15" ht="12.75" customHeight="1" x14ac:dyDescent="0.2">
      <c r="A9380" s="51" t="s">
        <v>14850</v>
      </c>
      <c r="B9380" s="9" t="s">
        <v>200</v>
      </c>
      <c r="C9380" s="53" t="s">
        <v>4007</v>
      </c>
      <c r="D9380" s="44" t="s">
        <v>4410</v>
      </c>
      <c r="E9380" s="54"/>
      <c r="F9380" s="55"/>
      <c r="G9380" s="56">
        <v>3067</v>
      </c>
      <c r="H9380" s="57">
        <f t="shared" si="292"/>
        <v>3619.06</v>
      </c>
      <c r="I9380" s="58">
        <f t="shared" si="293"/>
        <v>0</v>
      </c>
      <c r="J9380" s="59"/>
      <c r="K9380" s="59" t="s">
        <v>4009</v>
      </c>
      <c r="L9380" s="60" t="s">
        <v>4029</v>
      </c>
      <c r="M9380" s="61"/>
      <c r="N9380" s="62"/>
    </row>
    <row r="9381" spans="1:15" ht="12.75" customHeight="1" x14ac:dyDescent="0.2">
      <c r="A9381" s="51" t="s">
        <v>14851</v>
      </c>
      <c r="B9381" s="9" t="s">
        <v>5139</v>
      </c>
      <c r="C9381" s="53" t="s">
        <v>4007</v>
      </c>
      <c r="D9381" s="44" t="s">
        <v>4410</v>
      </c>
      <c r="E9381" s="54"/>
      <c r="F9381" s="55"/>
      <c r="G9381" s="56">
        <v>54053</v>
      </c>
      <c r="H9381" s="57">
        <f t="shared" si="292"/>
        <v>63782.539999999994</v>
      </c>
      <c r="I9381" s="58">
        <f t="shared" si="293"/>
        <v>0</v>
      </c>
      <c r="J9381" s="59"/>
      <c r="K9381" s="59" t="s">
        <v>4009</v>
      </c>
      <c r="L9381" s="60" t="s">
        <v>4029</v>
      </c>
      <c r="M9381" s="61"/>
      <c r="N9381" s="62"/>
    </row>
    <row r="9382" spans="1:15" ht="12.75" customHeight="1" x14ac:dyDescent="0.2">
      <c r="A9382" s="51" t="s">
        <v>14852</v>
      </c>
      <c r="B9382" s="9" t="s">
        <v>5139</v>
      </c>
      <c r="C9382" s="53" t="s">
        <v>4007</v>
      </c>
      <c r="D9382" s="44" t="s">
        <v>4410</v>
      </c>
      <c r="E9382" s="54"/>
      <c r="F9382" s="55"/>
      <c r="G9382" s="56">
        <v>62195</v>
      </c>
      <c r="H9382" s="57">
        <f t="shared" si="292"/>
        <v>73390.099999999991</v>
      </c>
      <c r="I9382" s="58">
        <f t="shared" si="293"/>
        <v>0</v>
      </c>
      <c r="J9382" s="59"/>
      <c r="K9382" s="59" t="s">
        <v>4009</v>
      </c>
      <c r="L9382" s="60" t="s">
        <v>4029</v>
      </c>
      <c r="M9382" s="61"/>
      <c r="N9382" s="62"/>
    </row>
    <row r="9383" spans="1:15" ht="12.75" customHeight="1" x14ac:dyDescent="0.2">
      <c r="A9383" s="51" t="s">
        <v>14853</v>
      </c>
      <c r="B9383" s="9" t="s">
        <v>62</v>
      </c>
      <c r="C9383" s="53" t="s">
        <v>4007</v>
      </c>
      <c r="D9383" s="44" t="s">
        <v>4410</v>
      </c>
      <c r="E9383" s="54"/>
      <c r="F9383" s="55"/>
      <c r="G9383" s="56">
        <v>113</v>
      </c>
      <c r="H9383" s="57">
        <f t="shared" si="292"/>
        <v>133.34</v>
      </c>
      <c r="I9383" s="58">
        <f t="shared" si="293"/>
        <v>0</v>
      </c>
      <c r="J9383" s="59"/>
      <c r="K9383" s="59" t="s">
        <v>4009</v>
      </c>
      <c r="L9383" s="60" t="s">
        <v>4029</v>
      </c>
      <c r="M9383" s="61"/>
      <c r="N9383" s="62"/>
    </row>
    <row r="9384" spans="1:15" ht="12.75" customHeight="1" x14ac:dyDescent="0.2">
      <c r="A9384" s="51" t="s">
        <v>14854</v>
      </c>
      <c r="B9384" s="9" t="s">
        <v>62</v>
      </c>
      <c r="C9384" s="53" t="s">
        <v>4007</v>
      </c>
      <c r="D9384" s="44" t="s">
        <v>4410</v>
      </c>
      <c r="E9384" s="54"/>
      <c r="F9384" s="55"/>
      <c r="G9384" s="56">
        <v>118</v>
      </c>
      <c r="H9384" s="57">
        <f t="shared" si="292"/>
        <v>139.23999999999998</v>
      </c>
      <c r="I9384" s="58">
        <f t="shared" si="293"/>
        <v>0</v>
      </c>
      <c r="J9384" s="59"/>
      <c r="K9384" s="59" t="s">
        <v>4009</v>
      </c>
      <c r="L9384" s="60" t="s">
        <v>4029</v>
      </c>
      <c r="M9384" s="61"/>
      <c r="N9384" s="62"/>
    </row>
    <row r="9385" spans="1:15" ht="12.75" customHeight="1" x14ac:dyDescent="0.2">
      <c r="A9385" s="51" t="s">
        <v>14855</v>
      </c>
      <c r="B9385" s="9" t="s">
        <v>200</v>
      </c>
      <c r="C9385" s="53" t="s">
        <v>4007</v>
      </c>
      <c r="D9385" s="44" t="s">
        <v>4410</v>
      </c>
      <c r="E9385" s="54"/>
      <c r="F9385" s="55"/>
      <c r="G9385" s="56">
        <v>1136</v>
      </c>
      <c r="H9385" s="57">
        <f t="shared" si="292"/>
        <v>1340.48</v>
      </c>
      <c r="I9385" s="58">
        <f t="shared" si="293"/>
        <v>0</v>
      </c>
      <c r="J9385" s="59"/>
      <c r="K9385" s="59" t="s">
        <v>4009</v>
      </c>
      <c r="L9385" s="60" t="s">
        <v>4029</v>
      </c>
      <c r="M9385" s="61"/>
      <c r="N9385" s="62"/>
      <c r="O9385" s="12"/>
    </row>
    <row r="9386" spans="1:15" ht="12.75" customHeight="1" x14ac:dyDescent="0.2">
      <c r="A9386" s="51" t="s">
        <v>14856</v>
      </c>
      <c r="B9386" s="9" t="s">
        <v>62</v>
      </c>
      <c r="C9386" s="53" t="s">
        <v>4007</v>
      </c>
      <c r="D9386" s="44" t="s">
        <v>4410</v>
      </c>
      <c r="E9386" s="54"/>
      <c r="F9386" s="55"/>
      <c r="G9386" s="56">
        <v>33</v>
      </c>
      <c r="H9386" s="57">
        <f t="shared" si="292"/>
        <v>38.94</v>
      </c>
      <c r="I9386" s="58">
        <f t="shared" si="293"/>
        <v>0</v>
      </c>
      <c r="J9386" s="59"/>
      <c r="K9386" s="59" t="s">
        <v>4009</v>
      </c>
      <c r="L9386" s="60" t="s">
        <v>4029</v>
      </c>
      <c r="M9386" s="61"/>
      <c r="N9386" s="62"/>
      <c r="O9386" s="12"/>
    </row>
    <row r="9387" spans="1:15" ht="12.75" customHeight="1" x14ac:dyDescent="0.2">
      <c r="A9387" s="51" t="s">
        <v>14857</v>
      </c>
      <c r="B9387" s="9" t="s">
        <v>5200</v>
      </c>
      <c r="C9387" s="53" t="s">
        <v>4007</v>
      </c>
      <c r="D9387" s="44" t="s">
        <v>4410</v>
      </c>
      <c r="E9387" s="54"/>
      <c r="F9387" s="55"/>
      <c r="G9387" s="56">
        <v>187718</v>
      </c>
      <c r="H9387" s="57">
        <f t="shared" si="292"/>
        <v>221507.24</v>
      </c>
      <c r="I9387" s="58">
        <f t="shared" si="293"/>
        <v>0</v>
      </c>
      <c r="J9387" s="59"/>
      <c r="K9387" s="59" t="s">
        <v>4009</v>
      </c>
      <c r="L9387" s="60" t="s">
        <v>4029</v>
      </c>
      <c r="M9387" s="61"/>
      <c r="N9387" s="62"/>
      <c r="O9387" s="12"/>
    </row>
    <row r="9388" spans="1:15" ht="12.75" customHeight="1" x14ac:dyDescent="0.2">
      <c r="A9388" s="51" t="s">
        <v>14858</v>
      </c>
      <c r="B9388" s="9" t="s">
        <v>1112</v>
      </c>
      <c r="C9388" s="53" t="s">
        <v>4007</v>
      </c>
      <c r="D9388" s="44" t="s">
        <v>4410</v>
      </c>
      <c r="E9388" s="54"/>
      <c r="F9388" s="55"/>
      <c r="G9388" s="56">
        <v>6671</v>
      </c>
      <c r="H9388" s="57">
        <f t="shared" si="292"/>
        <v>7871.78</v>
      </c>
      <c r="I9388" s="58">
        <f t="shared" si="293"/>
        <v>0</v>
      </c>
      <c r="J9388" s="59"/>
      <c r="K9388" s="59" t="s">
        <v>4009</v>
      </c>
      <c r="L9388" s="60" t="s">
        <v>4029</v>
      </c>
      <c r="M9388" s="61"/>
      <c r="N9388" s="62"/>
      <c r="O9388" s="12"/>
    </row>
    <row r="9389" spans="1:15" ht="12.75" customHeight="1" x14ac:dyDescent="0.2">
      <c r="A9389" s="51" t="s">
        <v>14859</v>
      </c>
      <c r="B9389" s="9" t="s">
        <v>14860</v>
      </c>
      <c r="C9389" s="53" t="s">
        <v>4007</v>
      </c>
      <c r="D9389" s="44" t="s">
        <v>4410</v>
      </c>
      <c r="E9389" s="54"/>
      <c r="F9389" s="55"/>
      <c r="G9389" s="56">
        <v>12924</v>
      </c>
      <c r="H9389" s="57">
        <f t="shared" si="292"/>
        <v>15250.32</v>
      </c>
      <c r="I9389" s="58">
        <f t="shared" si="293"/>
        <v>0</v>
      </c>
      <c r="J9389" s="59"/>
      <c r="K9389" s="59" t="s">
        <v>4009</v>
      </c>
      <c r="L9389" s="60" t="s">
        <v>4029</v>
      </c>
      <c r="M9389" s="61"/>
      <c r="N9389" s="62"/>
      <c r="O9389" s="12"/>
    </row>
    <row r="9390" spans="1:15" ht="12.75" customHeight="1" x14ac:dyDescent="0.2">
      <c r="A9390" s="51" t="s">
        <v>14861</v>
      </c>
      <c r="B9390" s="9" t="s">
        <v>5210</v>
      </c>
      <c r="C9390" s="53" t="s">
        <v>4007</v>
      </c>
      <c r="D9390" s="44" t="s">
        <v>4410</v>
      </c>
      <c r="E9390" s="54"/>
      <c r="F9390" s="55"/>
      <c r="G9390" s="56">
        <v>38610</v>
      </c>
      <c r="H9390" s="57">
        <f t="shared" si="292"/>
        <v>45559.799999999996</v>
      </c>
      <c r="I9390" s="58">
        <f t="shared" si="293"/>
        <v>0</v>
      </c>
      <c r="J9390" s="59"/>
      <c r="K9390" s="59" t="s">
        <v>4009</v>
      </c>
      <c r="L9390" s="60" t="s">
        <v>4029</v>
      </c>
      <c r="M9390" s="61"/>
      <c r="N9390" s="62"/>
      <c r="O9390" s="12"/>
    </row>
    <row r="9391" spans="1:15" ht="12.75" customHeight="1" x14ac:dyDescent="0.2">
      <c r="A9391" s="51" t="s">
        <v>14862</v>
      </c>
      <c r="B9391" s="9" t="s">
        <v>14863</v>
      </c>
      <c r="C9391" s="53" t="s">
        <v>4007</v>
      </c>
      <c r="D9391" s="44" t="s">
        <v>4410</v>
      </c>
      <c r="E9391" s="54"/>
      <c r="F9391" s="55"/>
      <c r="G9391" s="56">
        <v>3761</v>
      </c>
      <c r="H9391" s="57">
        <f t="shared" si="292"/>
        <v>4437.9799999999996</v>
      </c>
      <c r="I9391" s="58">
        <f t="shared" si="293"/>
        <v>0</v>
      </c>
      <c r="J9391" s="59"/>
      <c r="K9391" s="59" t="s">
        <v>4009</v>
      </c>
      <c r="L9391" s="60" t="s">
        <v>4029</v>
      </c>
      <c r="M9391" s="61"/>
      <c r="N9391" s="62"/>
      <c r="O9391" s="12"/>
    </row>
    <row r="9392" spans="1:15" ht="12.75" customHeight="1" x14ac:dyDescent="0.2">
      <c r="A9392" s="51" t="s">
        <v>14864</v>
      </c>
      <c r="B9392" s="9" t="s">
        <v>14442</v>
      </c>
      <c r="C9392" s="53" t="s">
        <v>4007</v>
      </c>
      <c r="D9392" s="44" t="s">
        <v>4410</v>
      </c>
      <c r="E9392" s="54"/>
      <c r="F9392" s="55"/>
      <c r="G9392" s="56">
        <v>262</v>
      </c>
      <c r="H9392" s="57">
        <f t="shared" si="292"/>
        <v>309.15999999999997</v>
      </c>
      <c r="I9392" s="58">
        <f t="shared" si="293"/>
        <v>0</v>
      </c>
      <c r="J9392" s="59"/>
      <c r="K9392" s="59" t="s">
        <v>4009</v>
      </c>
      <c r="L9392" s="60" t="s">
        <v>4029</v>
      </c>
      <c r="M9392" s="61"/>
      <c r="N9392" s="62"/>
      <c r="O9392" s="12"/>
    </row>
    <row r="9393" spans="1:15" ht="12.75" customHeight="1" x14ac:dyDescent="0.2">
      <c r="A9393" s="51" t="s">
        <v>14865</v>
      </c>
      <c r="B9393" s="9" t="s">
        <v>14442</v>
      </c>
      <c r="C9393" s="53" t="s">
        <v>4007</v>
      </c>
      <c r="D9393" s="44" t="s">
        <v>4410</v>
      </c>
      <c r="E9393" s="54"/>
      <c r="F9393" s="55"/>
      <c r="G9393" s="56">
        <v>294</v>
      </c>
      <c r="H9393" s="57">
        <f t="shared" si="292"/>
        <v>346.91999999999996</v>
      </c>
      <c r="I9393" s="58">
        <f t="shared" si="293"/>
        <v>0</v>
      </c>
      <c r="J9393" s="59"/>
      <c r="K9393" s="59" t="s">
        <v>4009</v>
      </c>
      <c r="L9393" s="60" t="s">
        <v>4029</v>
      </c>
      <c r="M9393" s="61"/>
      <c r="N9393" s="62"/>
      <c r="O9393" s="12"/>
    </row>
    <row r="9394" spans="1:15" ht="12.75" customHeight="1" x14ac:dyDescent="0.2">
      <c r="A9394" s="51" t="s">
        <v>14866</v>
      </c>
      <c r="B9394" s="9" t="s">
        <v>359</v>
      </c>
      <c r="C9394" s="53" t="s">
        <v>4007</v>
      </c>
      <c r="D9394" s="44" t="s">
        <v>4410</v>
      </c>
      <c r="E9394" s="54"/>
      <c r="F9394" s="55"/>
      <c r="G9394" s="56">
        <v>17089</v>
      </c>
      <c r="H9394" s="57">
        <f t="shared" si="292"/>
        <v>20165.02</v>
      </c>
      <c r="I9394" s="58">
        <f t="shared" si="293"/>
        <v>0</v>
      </c>
      <c r="J9394" s="59"/>
      <c r="K9394" s="59" t="s">
        <v>4009</v>
      </c>
      <c r="L9394" s="60" t="s">
        <v>4029</v>
      </c>
      <c r="M9394" s="61"/>
      <c r="N9394" s="62"/>
      <c r="O9394" s="12"/>
    </row>
    <row r="9395" spans="1:15" ht="12.75" customHeight="1" x14ac:dyDescent="0.2">
      <c r="A9395" s="51" t="s">
        <v>14867</v>
      </c>
      <c r="B9395" s="9" t="s">
        <v>14868</v>
      </c>
      <c r="C9395" s="53" t="s">
        <v>4007</v>
      </c>
      <c r="D9395" s="44" t="s">
        <v>4410</v>
      </c>
      <c r="E9395" s="54"/>
      <c r="F9395" s="55"/>
      <c r="G9395" s="56">
        <v>163</v>
      </c>
      <c r="H9395" s="57">
        <f t="shared" si="292"/>
        <v>192.34</v>
      </c>
      <c r="I9395" s="58">
        <f t="shared" si="293"/>
        <v>0</v>
      </c>
      <c r="J9395" s="59"/>
      <c r="K9395" s="59" t="s">
        <v>4009</v>
      </c>
      <c r="L9395" s="60" t="s">
        <v>4029</v>
      </c>
      <c r="M9395" s="61"/>
      <c r="N9395" s="62"/>
      <c r="O9395" s="12"/>
    </row>
    <row r="9396" spans="1:15" ht="12.75" customHeight="1" x14ac:dyDescent="0.2">
      <c r="A9396" s="51" t="s">
        <v>14869</v>
      </c>
      <c r="B9396" s="9" t="s">
        <v>14870</v>
      </c>
      <c r="C9396" s="53" t="s">
        <v>4007</v>
      </c>
      <c r="D9396" s="44" t="s">
        <v>4410</v>
      </c>
      <c r="E9396" s="54"/>
      <c r="F9396" s="55"/>
      <c r="G9396" s="56">
        <v>1677</v>
      </c>
      <c r="H9396" s="57">
        <f t="shared" si="292"/>
        <v>1978.86</v>
      </c>
      <c r="I9396" s="58">
        <f t="shared" si="293"/>
        <v>0</v>
      </c>
      <c r="J9396" s="59"/>
      <c r="K9396" s="59" t="s">
        <v>4009</v>
      </c>
      <c r="L9396" s="60" t="s">
        <v>4029</v>
      </c>
      <c r="M9396" s="61"/>
      <c r="N9396" s="62"/>
      <c r="O9396" s="12"/>
    </row>
    <row r="9397" spans="1:15" ht="12.75" customHeight="1" x14ac:dyDescent="0.2">
      <c r="A9397" s="78" t="s">
        <v>14871</v>
      </c>
      <c r="B9397" s="9" t="s">
        <v>331</v>
      </c>
      <c r="C9397" s="53" t="s">
        <v>4007</v>
      </c>
      <c r="D9397" s="44" t="s">
        <v>4410</v>
      </c>
      <c r="E9397" s="54"/>
      <c r="F9397" s="55"/>
      <c r="G9397" s="56">
        <v>89</v>
      </c>
      <c r="H9397" s="57">
        <f t="shared" si="292"/>
        <v>105.02</v>
      </c>
      <c r="I9397" s="58">
        <f t="shared" si="293"/>
        <v>0</v>
      </c>
      <c r="J9397" s="59"/>
      <c r="K9397" s="59" t="s">
        <v>4009</v>
      </c>
      <c r="L9397" s="60" t="s">
        <v>4029</v>
      </c>
      <c r="M9397" s="61"/>
      <c r="N9397" s="62"/>
      <c r="O9397" s="12"/>
    </row>
    <row r="9398" spans="1:15" ht="12.75" customHeight="1" x14ac:dyDescent="0.2">
      <c r="A9398" s="78" t="s">
        <v>14872</v>
      </c>
      <c r="B9398" s="9" t="s">
        <v>331</v>
      </c>
      <c r="C9398" s="53" t="s">
        <v>4007</v>
      </c>
      <c r="D9398" s="44" t="s">
        <v>4410</v>
      </c>
      <c r="E9398" s="54"/>
      <c r="F9398" s="55"/>
      <c r="G9398" s="56">
        <v>69</v>
      </c>
      <c r="H9398" s="57">
        <f t="shared" si="292"/>
        <v>81.42</v>
      </c>
      <c r="I9398" s="58">
        <f t="shared" si="293"/>
        <v>0</v>
      </c>
      <c r="J9398" s="59"/>
      <c r="K9398" s="59" t="s">
        <v>4009</v>
      </c>
      <c r="L9398" s="60" t="s">
        <v>4029</v>
      </c>
      <c r="M9398" s="61"/>
      <c r="N9398" s="62"/>
      <c r="O9398" s="12"/>
    </row>
    <row r="9399" spans="1:15" ht="12.75" customHeight="1" x14ac:dyDescent="0.2">
      <c r="A9399" s="51" t="s">
        <v>14873</v>
      </c>
      <c r="B9399" s="9" t="s">
        <v>17</v>
      </c>
      <c r="C9399" s="53" t="s">
        <v>4007</v>
      </c>
      <c r="D9399" s="44" t="s">
        <v>4410</v>
      </c>
      <c r="E9399" s="54"/>
      <c r="F9399" s="55"/>
      <c r="G9399" s="56">
        <v>8</v>
      </c>
      <c r="H9399" s="57">
        <f t="shared" si="292"/>
        <v>9.44</v>
      </c>
      <c r="I9399" s="58">
        <f t="shared" si="293"/>
        <v>0</v>
      </c>
      <c r="J9399" s="59"/>
      <c r="K9399" s="59" t="s">
        <v>4009</v>
      </c>
      <c r="L9399" s="60" t="s">
        <v>4029</v>
      </c>
      <c r="M9399" s="61"/>
      <c r="N9399" s="62"/>
      <c r="O9399" s="12"/>
    </row>
    <row r="9400" spans="1:15" ht="12.75" customHeight="1" x14ac:dyDescent="0.2">
      <c r="A9400" s="51" t="s">
        <v>14874</v>
      </c>
      <c r="B9400" s="9" t="s">
        <v>17</v>
      </c>
      <c r="C9400" s="53" t="s">
        <v>4007</v>
      </c>
      <c r="D9400" s="44" t="s">
        <v>4410</v>
      </c>
      <c r="E9400" s="54"/>
      <c r="F9400" s="55"/>
      <c r="G9400" s="56">
        <v>8</v>
      </c>
      <c r="H9400" s="57">
        <f t="shared" si="292"/>
        <v>9.44</v>
      </c>
      <c r="I9400" s="58">
        <f t="shared" si="293"/>
        <v>0</v>
      </c>
      <c r="J9400" s="59"/>
      <c r="K9400" s="59" t="s">
        <v>4009</v>
      </c>
      <c r="L9400" s="60" t="s">
        <v>4029</v>
      </c>
      <c r="M9400" s="61"/>
      <c r="N9400" s="62"/>
      <c r="O9400" s="12"/>
    </row>
    <row r="9401" spans="1:15" ht="12.75" customHeight="1" x14ac:dyDescent="0.2">
      <c r="A9401" s="51" t="s">
        <v>14875</v>
      </c>
      <c r="B9401" s="9" t="s">
        <v>13938</v>
      </c>
      <c r="C9401" s="53" t="s">
        <v>4007</v>
      </c>
      <c r="D9401" s="44" t="s">
        <v>4410</v>
      </c>
      <c r="E9401" s="54"/>
      <c r="F9401" s="55"/>
      <c r="G9401" s="56">
        <v>13</v>
      </c>
      <c r="H9401" s="57">
        <f t="shared" si="292"/>
        <v>15.34</v>
      </c>
      <c r="I9401" s="58">
        <f t="shared" si="293"/>
        <v>0</v>
      </c>
      <c r="J9401" s="59"/>
      <c r="K9401" s="59" t="s">
        <v>4009</v>
      </c>
      <c r="L9401" s="60" t="s">
        <v>4029</v>
      </c>
      <c r="M9401" s="61"/>
      <c r="N9401" s="62"/>
      <c r="O9401" s="12"/>
    </row>
    <row r="9402" spans="1:15" ht="12.75" customHeight="1" x14ac:dyDescent="0.2">
      <c r="A9402" s="51" t="s">
        <v>14876</v>
      </c>
      <c r="B9402" s="9" t="s">
        <v>77</v>
      </c>
      <c r="C9402" s="53" t="s">
        <v>4007</v>
      </c>
      <c r="D9402" s="44" t="s">
        <v>4410</v>
      </c>
      <c r="E9402" s="54"/>
      <c r="F9402" s="55"/>
      <c r="G9402" s="56">
        <v>141</v>
      </c>
      <c r="H9402" s="57">
        <f t="shared" si="292"/>
        <v>166.38</v>
      </c>
      <c r="I9402" s="58">
        <f t="shared" si="293"/>
        <v>0</v>
      </c>
      <c r="J9402" s="59"/>
      <c r="K9402" s="59" t="s">
        <v>4009</v>
      </c>
      <c r="L9402" s="60" t="s">
        <v>4029</v>
      </c>
      <c r="M9402" s="61"/>
      <c r="N9402" s="62"/>
      <c r="O9402" s="12"/>
    </row>
    <row r="9403" spans="1:15" ht="12.75" customHeight="1" x14ac:dyDescent="0.2">
      <c r="A9403" s="51" t="s">
        <v>14877</v>
      </c>
      <c r="B9403" s="9" t="s">
        <v>14878</v>
      </c>
      <c r="C9403" s="53" t="s">
        <v>4007</v>
      </c>
      <c r="D9403" s="44" t="s">
        <v>4410</v>
      </c>
      <c r="E9403" s="54"/>
      <c r="F9403" s="55"/>
      <c r="G9403" s="56">
        <v>48</v>
      </c>
      <c r="H9403" s="57">
        <f t="shared" si="292"/>
        <v>56.64</v>
      </c>
      <c r="I9403" s="58">
        <f t="shared" si="293"/>
        <v>0</v>
      </c>
      <c r="J9403" s="59"/>
      <c r="K9403" s="59" t="s">
        <v>4009</v>
      </c>
      <c r="L9403" s="60" t="s">
        <v>4029</v>
      </c>
      <c r="M9403" s="61"/>
      <c r="N9403" s="62"/>
      <c r="O9403" s="12"/>
    </row>
    <row r="9404" spans="1:15" ht="12.75" customHeight="1" x14ac:dyDescent="0.2">
      <c r="A9404" s="51" t="s">
        <v>14879</v>
      </c>
      <c r="B9404" s="9" t="s">
        <v>62</v>
      </c>
      <c r="C9404" s="53" t="s">
        <v>4007</v>
      </c>
      <c r="D9404" s="44" t="s">
        <v>4410</v>
      </c>
      <c r="E9404" s="54"/>
      <c r="F9404" s="55"/>
      <c r="G9404" s="56">
        <v>76</v>
      </c>
      <c r="H9404" s="57">
        <f t="shared" si="292"/>
        <v>89.679999999999993</v>
      </c>
      <c r="I9404" s="58">
        <f t="shared" si="293"/>
        <v>0</v>
      </c>
      <c r="J9404" s="59"/>
      <c r="K9404" s="59" t="s">
        <v>4009</v>
      </c>
      <c r="L9404" s="60" t="s">
        <v>4029</v>
      </c>
      <c r="M9404" s="61"/>
      <c r="N9404" s="62"/>
      <c r="O9404" s="12"/>
    </row>
    <row r="9405" spans="1:15" ht="12.75" customHeight="1" x14ac:dyDescent="0.2">
      <c r="A9405" s="51" t="s">
        <v>14880</v>
      </c>
      <c r="B9405" s="9" t="s">
        <v>14881</v>
      </c>
      <c r="C9405" s="53" t="s">
        <v>4007</v>
      </c>
      <c r="D9405" s="44" t="s">
        <v>4410</v>
      </c>
      <c r="E9405" s="54"/>
      <c r="F9405" s="55"/>
      <c r="G9405" s="56">
        <v>130</v>
      </c>
      <c r="H9405" s="57">
        <f t="shared" si="292"/>
        <v>153.4</v>
      </c>
      <c r="I9405" s="58">
        <f t="shared" si="293"/>
        <v>0</v>
      </c>
      <c r="J9405" s="59"/>
      <c r="K9405" s="59" t="s">
        <v>4009</v>
      </c>
      <c r="L9405" s="60" t="s">
        <v>4029</v>
      </c>
      <c r="M9405" s="61"/>
      <c r="N9405" s="62"/>
      <c r="O9405" s="12"/>
    </row>
    <row r="9406" spans="1:15" ht="12.75" customHeight="1" x14ac:dyDescent="0.2">
      <c r="A9406" s="51" t="s">
        <v>14882</v>
      </c>
      <c r="B9406" s="9" t="s">
        <v>5276</v>
      </c>
      <c r="C9406" s="53" t="s">
        <v>4007</v>
      </c>
      <c r="D9406" s="44" t="s">
        <v>4410</v>
      </c>
      <c r="E9406" s="54"/>
      <c r="F9406" s="55"/>
      <c r="G9406" s="56">
        <v>6596</v>
      </c>
      <c r="H9406" s="57">
        <f t="shared" si="292"/>
        <v>7783.28</v>
      </c>
      <c r="I9406" s="58">
        <f t="shared" si="293"/>
        <v>0</v>
      </c>
      <c r="J9406" s="59"/>
      <c r="K9406" s="59" t="s">
        <v>4009</v>
      </c>
      <c r="L9406" s="60" t="s">
        <v>4029</v>
      </c>
      <c r="M9406" s="61"/>
      <c r="N9406" s="62"/>
      <c r="O9406" s="12"/>
    </row>
    <row r="9407" spans="1:15" ht="12.75" customHeight="1" x14ac:dyDescent="0.2">
      <c r="A9407" s="51" t="s">
        <v>14883</v>
      </c>
      <c r="B9407" s="9" t="s">
        <v>5147</v>
      </c>
      <c r="C9407" s="53" t="s">
        <v>4007</v>
      </c>
      <c r="D9407" s="44" t="s">
        <v>4410</v>
      </c>
      <c r="E9407" s="54"/>
      <c r="F9407" s="55"/>
      <c r="G9407" s="56">
        <v>117</v>
      </c>
      <c r="H9407" s="57">
        <f t="shared" si="292"/>
        <v>138.06</v>
      </c>
      <c r="I9407" s="58">
        <f t="shared" si="293"/>
        <v>0</v>
      </c>
      <c r="J9407" s="59"/>
      <c r="K9407" s="59" t="s">
        <v>4009</v>
      </c>
      <c r="L9407" s="60" t="s">
        <v>4029</v>
      </c>
      <c r="M9407" s="61"/>
      <c r="N9407" s="62"/>
      <c r="O9407" s="12"/>
    </row>
    <row r="9408" spans="1:15" ht="12.75" customHeight="1" x14ac:dyDescent="0.2">
      <c r="A9408" s="51" t="s">
        <v>14884</v>
      </c>
      <c r="B9408" s="9" t="s">
        <v>62</v>
      </c>
      <c r="C9408" s="53" t="s">
        <v>4007</v>
      </c>
      <c r="D9408" s="44" t="s">
        <v>4410</v>
      </c>
      <c r="E9408" s="54"/>
      <c r="F9408" s="55"/>
      <c r="G9408" s="56">
        <v>222</v>
      </c>
      <c r="H9408" s="57">
        <f t="shared" si="292"/>
        <v>261.95999999999998</v>
      </c>
      <c r="I9408" s="58">
        <f t="shared" si="293"/>
        <v>0</v>
      </c>
      <c r="J9408" s="59"/>
      <c r="K9408" s="59" t="s">
        <v>4009</v>
      </c>
      <c r="L9408" s="60" t="s">
        <v>4029</v>
      </c>
      <c r="M9408" s="61"/>
      <c r="N9408" s="62"/>
      <c r="O9408" s="12"/>
    </row>
    <row r="9409" spans="1:15" ht="12.75" customHeight="1" x14ac:dyDescent="0.2">
      <c r="A9409" s="51" t="s">
        <v>14885</v>
      </c>
      <c r="B9409" s="9" t="s">
        <v>200</v>
      </c>
      <c r="C9409" s="53" t="s">
        <v>4007</v>
      </c>
      <c r="D9409" s="44" t="s">
        <v>4410</v>
      </c>
      <c r="E9409" s="54"/>
      <c r="F9409" s="55"/>
      <c r="G9409" s="56">
        <v>589</v>
      </c>
      <c r="H9409" s="57">
        <f t="shared" si="292"/>
        <v>695.02</v>
      </c>
      <c r="I9409" s="58">
        <f t="shared" si="293"/>
        <v>0</v>
      </c>
      <c r="J9409" s="59"/>
      <c r="K9409" s="59" t="s">
        <v>4009</v>
      </c>
      <c r="L9409" s="60" t="s">
        <v>4029</v>
      </c>
      <c r="M9409" s="61"/>
      <c r="N9409" s="62"/>
      <c r="O9409" s="12"/>
    </row>
    <row r="9410" spans="1:15" ht="12.75" customHeight="1" x14ac:dyDescent="0.2">
      <c r="A9410" s="51" t="s">
        <v>14886</v>
      </c>
      <c r="B9410" s="9" t="s">
        <v>77</v>
      </c>
      <c r="C9410" s="53" t="s">
        <v>4007</v>
      </c>
      <c r="D9410" s="44" t="s">
        <v>4410</v>
      </c>
      <c r="E9410" s="54"/>
      <c r="F9410" s="55"/>
      <c r="G9410" s="56">
        <v>119</v>
      </c>
      <c r="H9410" s="57">
        <f t="shared" si="292"/>
        <v>140.41999999999999</v>
      </c>
      <c r="I9410" s="58">
        <f t="shared" si="293"/>
        <v>0</v>
      </c>
      <c r="J9410" s="59"/>
      <c r="K9410" s="59" t="s">
        <v>4009</v>
      </c>
      <c r="L9410" s="60" t="s">
        <v>4029</v>
      </c>
      <c r="M9410" s="61"/>
      <c r="N9410" s="62"/>
      <c r="O9410" s="12"/>
    </row>
    <row r="9411" spans="1:15" ht="12.75" customHeight="1" x14ac:dyDescent="0.2">
      <c r="A9411" s="51" t="s">
        <v>14887</v>
      </c>
      <c r="B9411" s="9" t="s">
        <v>201</v>
      </c>
      <c r="C9411" s="53" t="s">
        <v>4007</v>
      </c>
      <c r="D9411" s="44" t="s">
        <v>4410</v>
      </c>
      <c r="E9411" s="54"/>
      <c r="F9411" s="55"/>
      <c r="G9411" s="56">
        <v>1831</v>
      </c>
      <c r="H9411" s="57">
        <f t="shared" si="292"/>
        <v>2160.58</v>
      </c>
      <c r="I9411" s="58">
        <f t="shared" si="293"/>
        <v>0</v>
      </c>
      <c r="J9411" s="59"/>
      <c r="K9411" s="59" t="s">
        <v>4009</v>
      </c>
      <c r="L9411" s="60" t="s">
        <v>4029</v>
      </c>
      <c r="M9411" s="61"/>
      <c r="N9411" s="62"/>
      <c r="O9411" s="12"/>
    </row>
    <row r="9412" spans="1:15" ht="12.75" customHeight="1" x14ac:dyDescent="0.2">
      <c r="A9412" s="51" t="s">
        <v>14888</v>
      </c>
      <c r="B9412" s="9" t="s">
        <v>313</v>
      </c>
      <c r="C9412" s="53" t="s">
        <v>4007</v>
      </c>
      <c r="D9412" s="44" t="s">
        <v>4410</v>
      </c>
      <c r="E9412" s="54"/>
      <c r="F9412" s="55"/>
      <c r="G9412" s="56">
        <v>673</v>
      </c>
      <c r="H9412" s="57">
        <f t="shared" si="292"/>
        <v>794.14</v>
      </c>
      <c r="I9412" s="58">
        <f t="shared" si="293"/>
        <v>0</v>
      </c>
      <c r="J9412" s="59"/>
      <c r="K9412" s="59" t="s">
        <v>4009</v>
      </c>
      <c r="L9412" s="60" t="s">
        <v>4029</v>
      </c>
      <c r="M9412" s="61"/>
      <c r="N9412" s="62"/>
      <c r="O9412" s="12"/>
    </row>
    <row r="9413" spans="1:15" ht="12.75" customHeight="1" x14ac:dyDescent="0.2">
      <c r="A9413" s="51" t="s">
        <v>14889</v>
      </c>
      <c r="B9413" s="9" t="s">
        <v>8210</v>
      </c>
      <c r="C9413" s="53" t="s">
        <v>4007</v>
      </c>
      <c r="D9413" s="44" t="s">
        <v>4410</v>
      </c>
      <c r="E9413" s="54"/>
      <c r="F9413" s="55"/>
      <c r="G9413" s="56">
        <v>71</v>
      </c>
      <c r="H9413" s="57">
        <f t="shared" si="292"/>
        <v>83.78</v>
      </c>
      <c r="I9413" s="58">
        <f t="shared" si="293"/>
        <v>0</v>
      </c>
      <c r="J9413" s="59"/>
      <c r="K9413" s="59" t="s">
        <v>4009</v>
      </c>
      <c r="L9413" s="73" t="s">
        <v>14638</v>
      </c>
      <c r="M9413" s="61"/>
      <c r="N9413" s="62"/>
      <c r="O9413" s="12"/>
    </row>
    <row r="9414" spans="1:15" ht="12.75" customHeight="1" x14ac:dyDescent="0.2">
      <c r="A9414" s="51" t="s">
        <v>14890</v>
      </c>
      <c r="B9414" s="9" t="s">
        <v>313</v>
      </c>
      <c r="C9414" s="53" t="s">
        <v>4007</v>
      </c>
      <c r="D9414" s="44" t="s">
        <v>4410</v>
      </c>
      <c r="E9414" s="54"/>
      <c r="F9414" s="55"/>
      <c r="G9414" s="56">
        <v>723</v>
      </c>
      <c r="H9414" s="57">
        <f t="shared" si="292"/>
        <v>853.14</v>
      </c>
      <c r="I9414" s="58">
        <f t="shared" si="293"/>
        <v>0</v>
      </c>
      <c r="J9414" s="59"/>
      <c r="K9414" s="59" t="s">
        <v>4009</v>
      </c>
      <c r="L9414" s="60" t="s">
        <v>4029</v>
      </c>
      <c r="M9414" s="61"/>
      <c r="N9414" s="62"/>
      <c r="O9414" s="12"/>
    </row>
    <row r="9415" spans="1:15" ht="12.75" customHeight="1" x14ac:dyDescent="0.2">
      <c r="A9415" s="51" t="s">
        <v>14891</v>
      </c>
      <c r="B9415" s="9" t="s">
        <v>313</v>
      </c>
      <c r="C9415" s="53" t="s">
        <v>4007</v>
      </c>
      <c r="D9415" s="44" t="s">
        <v>4410</v>
      </c>
      <c r="E9415" s="54"/>
      <c r="F9415" s="55"/>
      <c r="G9415" s="56">
        <v>663</v>
      </c>
      <c r="H9415" s="57">
        <f t="shared" si="292"/>
        <v>782.33999999999992</v>
      </c>
      <c r="I9415" s="58">
        <f t="shared" si="293"/>
        <v>0</v>
      </c>
      <c r="J9415" s="59"/>
      <c r="K9415" s="59" t="s">
        <v>4009</v>
      </c>
      <c r="L9415" s="60" t="s">
        <v>4029</v>
      </c>
      <c r="M9415" s="61"/>
      <c r="N9415" s="62"/>
      <c r="O9415" s="12"/>
    </row>
    <row r="9416" spans="1:15" ht="12.75" customHeight="1" x14ac:dyDescent="0.2">
      <c r="A9416" s="51" t="s">
        <v>14892</v>
      </c>
      <c r="B9416" s="9" t="s">
        <v>4251</v>
      </c>
      <c r="C9416" s="53" t="s">
        <v>4007</v>
      </c>
      <c r="D9416" s="44" t="s">
        <v>4410</v>
      </c>
      <c r="E9416" s="54"/>
      <c r="F9416" s="55"/>
      <c r="G9416" s="56">
        <v>19967</v>
      </c>
      <c r="H9416" s="57">
        <f t="shared" ref="H9416:H9479" si="294">G9416*1.18</f>
        <v>23561.059999999998</v>
      </c>
      <c r="I9416" s="58">
        <f t="shared" ref="I9416:I9479" si="295">H9416*F9416</f>
        <v>0</v>
      </c>
      <c r="J9416" s="59"/>
      <c r="K9416" s="59" t="s">
        <v>4009</v>
      </c>
      <c r="L9416" s="60" t="s">
        <v>4029</v>
      </c>
      <c r="M9416" s="61"/>
      <c r="N9416" s="62"/>
      <c r="O9416" s="12"/>
    </row>
    <row r="9417" spans="1:15" ht="12.75" customHeight="1" x14ac:dyDescent="0.2">
      <c r="A9417" s="51" t="s">
        <v>14893</v>
      </c>
      <c r="B9417" s="9" t="s">
        <v>4251</v>
      </c>
      <c r="C9417" s="53" t="s">
        <v>4007</v>
      </c>
      <c r="D9417" s="44" t="s">
        <v>4410</v>
      </c>
      <c r="E9417" s="54"/>
      <c r="F9417" s="55"/>
      <c r="G9417" s="56">
        <v>20497</v>
      </c>
      <c r="H9417" s="57">
        <f t="shared" si="294"/>
        <v>24186.46</v>
      </c>
      <c r="I9417" s="58">
        <f t="shared" si="295"/>
        <v>0</v>
      </c>
      <c r="J9417" s="59"/>
      <c r="K9417" s="59" t="s">
        <v>4009</v>
      </c>
      <c r="L9417" s="60" t="s">
        <v>4029</v>
      </c>
      <c r="M9417" s="61"/>
      <c r="N9417" s="62"/>
      <c r="O9417" s="12"/>
    </row>
    <row r="9418" spans="1:15" ht="12.75" customHeight="1" x14ac:dyDescent="0.2">
      <c r="A9418" s="51" t="s">
        <v>14894</v>
      </c>
      <c r="B9418" s="9" t="s">
        <v>4733</v>
      </c>
      <c r="C9418" s="53" t="s">
        <v>4007</v>
      </c>
      <c r="D9418" s="44" t="s">
        <v>4410</v>
      </c>
      <c r="E9418" s="54"/>
      <c r="F9418" s="55"/>
      <c r="G9418" s="56">
        <v>166</v>
      </c>
      <c r="H9418" s="57">
        <f t="shared" si="294"/>
        <v>195.88</v>
      </c>
      <c r="I9418" s="58">
        <f t="shared" si="295"/>
        <v>0</v>
      </c>
      <c r="J9418" s="59"/>
      <c r="K9418" s="59" t="s">
        <v>4009</v>
      </c>
      <c r="L9418" s="60" t="s">
        <v>4029</v>
      </c>
      <c r="M9418" s="61"/>
      <c r="N9418" s="62"/>
    </row>
    <row r="9419" spans="1:15" ht="12.75" customHeight="1" x14ac:dyDescent="0.2">
      <c r="A9419" s="51" t="s">
        <v>14895</v>
      </c>
      <c r="B9419" s="9" t="s">
        <v>4733</v>
      </c>
      <c r="C9419" s="53" t="s">
        <v>4007</v>
      </c>
      <c r="D9419" s="44" t="s">
        <v>4410</v>
      </c>
      <c r="E9419" s="54"/>
      <c r="F9419" s="55"/>
      <c r="G9419" s="56">
        <v>271</v>
      </c>
      <c r="H9419" s="57">
        <f t="shared" si="294"/>
        <v>319.77999999999997</v>
      </c>
      <c r="I9419" s="58">
        <f t="shared" si="295"/>
        <v>0</v>
      </c>
      <c r="J9419" s="59" t="s">
        <v>4027</v>
      </c>
      <c r="K9419" s="59" t="s">
        <v>4009</v>
      </c>
      <c r="L9419" s="60" t="s">
        <v>4414</v>
      </c>
      <c r="M9419" s="61"/>
      <c r="N9419" s="62"/>
    </row>
    <row r="9420" spans="1:15" ht="12.75" customHeight="1" x14ac:dyDescent="0.2">
      <c r="A9420" s="51" t="s">
        <v>14896</v>
      </c>
      <c r="B9420" s="9" t="s">
        <v>37</v>
      </c>
      <c r="C9420" s="53" t="s">
        <v>4007</v>
      </c>
      <c r="D9420" s="44" t="s">
        <v>4410</v>
      </c>
      <c r="E9420" s="54"/>
      <c r="F9420" s="55"/>
      <c r="G9420" s="56">
        <v>86</v>
      </c>
      <c r="H9420" s="57">
        <f t="shared" si="294"/>
        <v>101.47999999999999</v>
      </c>
      <c r="I9420" s="58">
        <f t="shared" si="295"/>
        <v>0</v>
      </c>
      <c r="J9420" s="59"/>
      <c r="K9420" s="59" t="s">
        <v>4009</v>
      </c>
      <c r="L9420" s="60" t="s">
        <v>4029</v>
      </c>
      <c r="M9420" s="61"/>
      <c r="N9420" s="62"/>
    </row>
    <row r="9421" spans="1:15" ht="12.75" customHeight="1" x14ac:dyDescent="0.2">
      <c r="A9421" s="51" t="s">
        <v>14897</v>
      </c>
      <c r="B9421" s="9" t="s">
        <v>176</v>
      </c>
      <c r="C9421" s="53" t="s">
        <v>4007</v>
      </c>
      <c r="D9421" s="44" t="s">
        <v>4410</v>
      </c>
      <c r="E9421" s="54"/>
      <c r="F9421" s="55"/>
      <c r="G9421" s="56">
        <v>9</v>
      </c>
      <c r="H9421" s="57">
        <f t="shared" si="294"/>
        <v>10.62</v>
      </c>
      <c r="I9421" s="58">
        <f t="shared" si="295"/>
        <v>0</v>
      </c>
      <c r="J9421" s="59"/>
      <c r="K9421" s="59" t="s">
        <v>4009</v>
      </c>
      <c r="L9421" s="60" t="s">
        <v>4029</v>
      </c>
      <c r="M9421" s="61"/>
      <c r="N9421" s="62"/>
    </row>
    <row r="9422" spans="1:15" ht="12.75" customHeight="1" x14ac:dyDescent="0.2">
      <c r="A9422" s="51" t="s">
        <v>14898</v>
      </c>
      <c r="B9422" s="9" t="s">
        <v>310</v>
      </c>
      <c r="C9422" s="53" t="s">
        <v>4007</v>
      </c>
      <c r="D9422" s="44" t="s">
        <v>4410</v>
      </c>
      <c r="E9422" s="54"/>
      <c r="F9422" s="55"/>
      <c r="G9422" s="56">
        <v>8</v>
      </c>
      <c r="H9422" s="57">
        <f t="shared" si="294"/>
        <v>9.44</v>
      </c>
      <c r="I9422" s="58">
        <f t="shared" si="295"/>
        <v>0</v>
      </c>
      <c r="J9422" s="59"/>
      <c r="K9422" s="59" t="s">
        <v>4009</v>
      </c>
      <c r="L9422" s="60" t="s">
        <v>7773</v>
      </c>
      <c r="M9422" s="61"/>
      <c r="N9422" s="62"/>
    </row>
    <row r="9423" spans="1:15" ht="12.75" customHeight="1" x14ac:dyDescent="0.2">
      <c r="A9423" s="51" t="s">
        <v>14899</v>
      </c>
      <c r="B9423" s="9" t="s">
        <v>7264</v>
      </c>
      <c r="C9423" s="53" t="s">
        <v>4007</v>
      </c>
      <c r="D9423" s="44" t="s">
        <v>4410</v>
      </c>
      <c r="E9423" s="54"/>
      <c r="F9423" s="55"/>
      <c r="G9423" s="56">
        <v>33762</v>
      </c>
      <c r="H9423" s="57">
        <f t="shared" si="294"/>
        <v>39839.159999999996</v>
      </c>
      <c r="I9423" s="58">
        <f t="shared" si="295"/>
        <v>0</v>
      </c>
      <c r="J9423" s="59"/>
      <c r="K9423" s="59" t="s">
        <v>4009</v>
      </c>
      <c r="L9423" s="60" t="s">
        <v>4029</v>
      </c>
      <c r="M9423" s="61"/>
      <c r="N9423" s="62"/>
    </row>
    <row r="9424" spans="1:15" ht="12.75" customHeight="1" x14ac:dyDescent="0.2">
      <c r="A9424" s="51" t="s">
        <v>14900</v>
      </c>
      <c r="B9424" s="9" t="s">
        <v>7264</v>
      </c>
      <c r="C9424" s="53" t="s">
        <v>4007</v>
      </c>
      <c r="D9424" s="44" t="s">
        <v>4410</v>
      </c>
      <c r="E9424" s="54"/>
      <c r="F9424" s="55"/>
      <c r="G9424" s="56">
        <v>32321</v>
      </c>
      <c r="H9424" s="57">
        <f t="shared" si="294"/>
        <v>38138.78</v>
      </c>
      <c r="I9424" s="58">
        <f t="shared" si="295"/>
        <v>0</v>
      </c>
      <c r="J9424" s="59"/>
      <c r="K9424" s="59" t="s">
        <v>4009</v>
      </c>
      <c r="L9424" s="60" t="s">
        <v>4029</v>
      </c>
      <c r="M9424" s="61"/>
      <c r="N9424" s="62"/>
    </row>
    <row r="9425" spans="1:14" ht="12.75" customHeight="1" x14ac:dyDescent="0.2">
      <c r="A9425" s="51" t="s">
        <v>14901</v>
      </c>
      <c r="B9425" s="9" t="s">
        <v>219</v>
      </c>
      <c r="C9425" s="53" t="s">
        <v>4007</v>
      </c>
      <c r="D9425" s="44" t="s">
        <v>4410</v>
      </c>
      <c r="E9425" s="54"/>
      <c r="F9425" s="55"/>
      <c r="G9425" s="56">
        <v>11765</v>
      </c>
      <c r="H9425" s="57">
        <f t="shared" si="294"/>
        <v>13882.699999999999</v>
      </c>
      <c r="I9425" s="58">
        <f t="shared" si="295"/>
        <v>0</v>
      </c>
      <c r="J9425" s="59"/>
      <c r="K9425" s="59" t="s">
        <v>4009</v>
      </c>
      <c r="L9425" s="60" t="s">
        <v>4029</v>
      </c>
      <c r="M9425" s="61"/>
      <c r="N9425" s="62"/>
    </row>
    <row r="9426" spans="1:14" ht="12.75" customHeight="1" x14ac:dyDescent="0.2">
      <c r="A9426" s="51" t="s">
        <v>14902</v>
      </c>
      <c r="B9426" s="9" t="s">
        <v>219</v>
      </c>
      <c r="C9426" s="53" t="s">
        <v>4007</v>
      </c>
      <c r="D9426" s="44" t="s">
        <v>4410</v>
      </c>
      <c r="E9426" s="54"/>
      <c r="F9426" s="55"/>
      <c r="G9426" s="56">
        <v>14914</v>
      </c>
      <c r="H9426" s="57">
        <f t="shared" si="294"/>
        <v>17598.52</v>
      </c>
      <c r="I9426" s="58">
        <f t="shared" si="295"/>
        <v>0</v>
      </c>
      <c r="J9426" s="59"/>
      <c r="K9426" s="59" t="s">
        <v>4009</v>
      </c>
      <c r="L9426" s="60" t="s">
        <v>4029</v>
      </c>
      <c r="M9426" s="61"/>
      <c r="N9426" s="62"/>
    </row>
    <row r="9427" spans="1:14" ht="12.75" customHeight="1" x14ac:dyDescent="0.2">
      <c r="A9427" s="51" t="s">
        <v>14903</v>
      </c>
      <c r="B9427" s="9" t="s">
        <v>14904</v>
      </c>
      <c r="C9427" s="53" t="s">
        <v>4007</v>
      </c>
      <c r="D9427" s="44" t="s">
        <v>4410</v>
      </c>
      <c r="E9427" s="54"/>
      <c r="F9427" s="55"/>
      <c r="G9427" s="56">
        <v>17098</v>
      </c>
      <c r="H9427" s="57">
        <f t="shared" si="294"/>
        <v>20175.64</v>
      </c>
      <c r="I9427" s="58">
        <f t="shared" si="295"/>
        <v>0</v>
      </c>
      <c r="J9427" s="59"/>
      <c r="K9427" s="59" t="s">
        <v>4009</v>
      </c>
      <c r="L9427" s="60" t="s">
        <v>4029</v>
      </c>
      <c r="M9427" s="61"/>
      <c r="N9427" s="62"/>
    </row>
    <row r="9428" spans="1:14" ht="12.75" customHeight="1" x14ac:dyDescent="0.2">
      <c r="A9428" s="51" t="s">
        <v>14905</v>
      </c>
      <c r="B9428" s="9" t="s">
        <v>200</v>
      </c>
      <c r="C9428" s="53" t="s">
        <v>4007</v>
      </c>
      <c r="D9428" s="44" t="s">
        <v>4410</v>
      </c>
      <c r="E9428" s="54"/>
      <c r="F9428" s="55"/>
      <c r="G9428" s="56">
        <v>920</v>
      </c>
      <c r="H9428" s="57">
        <f t="shared" si="294"/>
        <v>1085.5999999999999</v>
      </c>
      <c r="I9428" s="58">
        <f t="shared" si="295"/>
        <v>0</v>
      </c>
      <c r="J9428" s="59"/>
      <c r="K9428" s="59" t="s">
        <v>4009</v>
      </c>
      <c r="L9428" s="60" t="s">
        <v>4029</v>
      </c>
      <c r="M9428" s="61"/>
      <c r="N9428" s="62"/>
    </row>
    <row r="9429" spans="1:14" ht="12.75" customHeight="1" x14ac:dyDescent="0.2">
      <c r="A9429" s="51" t="s">
        <v>14906</v>
      </c>
      <c r="B9429" s="9" t="s">
        <v>200</v>
      </c>
      <c r="C9429" s="53" t="s">
        <v>4007</v>
      </c>
      <c r="D9429" s="44" t="s">
        <v>4410</v>
      </c>
      <c r="E9429" s="54"/>
      <c r="F9429" s="55"/>
      <c r="G9429" s="56">
        <v>1244</v>
      </c>
      <c r="H9429" s="57">
        <f t="shared" si="294"/>
        <v>1467.9199999999998</v>
      </c>
      <c r="I9429" s="58">
        <f t="shared" si="295"/>
        <v>0</v>
      </c>
      <c r="J9429" s="59"/>
      <c r="K9429" s="59" t="s">
        <v>4009</v>
      </c>
      <c r="L9429" s="60" t="s">
        <v>4029</v>
      </c>
      <c r="M9429" s="61"/>
      <c r="N9429" s="62"/>
    </row>
    <row r="9430" spans="1:14" ht="12.75" customHeight="1" x14ac:dyDescent="0.2">
      <c r="A9430" s="51" t="s">
        <v>14907</v>
      </c>
      <c r="B9430" s="9" t="s">
        <v>313</v>
      </c>
      <c r="C9430" s="53" t="s">
        <v>4007</v>
      </c>
      <c r="D9430" s="44" t="s">
        <v>4410</v>
      </c>
      <c r="E9430" s="54"/>
      <c r="F9430" s="55"/>
      <c r="G9430" s="56">
        <v>276</v>
      </c>
      <c r="H9430" s="57">
        <f t="shared" si="294"/>
        <v>325.68</v>
      </c>
      <c r="I9430" s="58">
        <f t="shared" si="295"/>
        <v>0</v>
      </c>
      <c r="J9430" s="59"/>
      <c r="K9430" s="59" t="s">
        <v>4009</v>
      </c>
      <c r="L9430" s="60" t="s">
        <v>4029</v>
      </c>
      <c r="M9430" s="61"/>
      <c r="N9430" s="62"/>
    </row>
    <row r="9431" spans="1:14" ht="12.75" customHeight="1" x14ac:dyDescent="0.2">
      <c r="A9431" s="51" t="s">
        <v>14908</v>
      </c>
      <c r="B9431" s="9" t="s">
        <v>40</v>
      </c>
      <c r="C9431" s="53" t="s">
        <v>4007</v>
      </c>
      <c r="D9431" s="44" t="s">
        <v>4410</v>
      </c>
      <c r="E9431" s="54"/>
      <c r="F9431" s="55"/>
      <c r="G9431" s="56">
        <v>485</v>
      </c>
      <c r="H9431" s="57">
        <f t="shared" si="294"/>
        <v>572.29999999999995</v>
      </c>
      <c r="I9431" s="58">
        <f t="shared" si="295"/>
        <v>0</v>
      </c>
      <c r="J9431" s="59"/>
      <c r="K9431" s="59" t="s">
        <v>4009</v>
      </c>
      <c r="L9431" s="60" t="s">
        <v>4029</v>
      </c>
      <c r="M9431" s="61"/>
      <c r="N9431" s="62"/>
    </row>
    <row r="9432" spans="1:14" ht="12.75" customHeight="1" x14ac:dyDescent="0.2">
      <c r="A9432" s="51" t="s">
        <v>14909</v>
      </c>
      <c r="B9432" s="9" t="s">
        <v>40</v>
      </c>
      <c r="C9432" s="53" t="s">
        <v>4007</v>
      </c>
      <c r="D9432" s="44" t="s">
        <v>4410</v>
      </c>
      <c r="E9432" s="54"/>
      <c r="F9432" s="55"/>
      <c r="G9432" s="56">
        <v>513</v>
      </c>
      <c r="H9432" s="57">
        <f t="shared" si="294"/>
        <v>605.33999999999992</v>
      </c>
      <c r="I9432" s="58">
        <f t="shared" si="295"/>
        <v>0</v>
      </c>
      <c r="J9432" s="59"/>
      <c r="K9432" s="59" t="s">
        <v>4009</v>
      </c>
      <c r="L9432" s="60" t="s">
        <v>4029</v>
      </c>
      <c r="M9432" s="61"/>
      <c r="N9432" s="62"/>
    </row>
    <row r="9433" spans="1:14" ht="12.75" customHeight="1" x14ac:dyDescent="0.2">
      <c r="A9433" s="51" t="s">
        <v>14910</v>
      </c>
      <c r="B9433" s="9" t="s">
        <v>176</v>
      </c>
      <c r="C9433" s="53" t="s">
        <v>4007</v>
      </c>
      <c r="D9433" s="44" t="s">
        <v>4410</v>
      </c>
      <c r="E9433" s="54"/>
      <c r="F9433" s="55"/>
      <c r="G9433" s="56">
        <v>76</v>
      </c>
      <c r="H9433" s="57">
        <f t="shared" si="294"/>
        <v>89.679999999999993</v>
      </c>
      <c r="I9433" s="58">
        <f t="shared" si="295"/>
        <v>0</v>
      </c>
      <c r="J9433" s="59"/>
      <c r="K9433" s="59" t="s">
        <v>4009</v>
      </c>
      <c r="L9433" s="60" t="s">
        <v>4029</v>
      </c>
      <c r="M9433" s="61"/>
      <c r="N9433" s="62"/>
    </row>
    <row r="9434" spans="1:14" ht="12.75" customHeight="1" x14ac:dyDescent="0.2">
      <c r="A9434" s="51" t="s">
        <v>14911</v>
      </c>
      <c r="B9434" s="9" t="s">
        <v>176</v>
      </c>
      <c r="C9434" s="53" t="s">
        <v>4007</v>
      </c>
      <c r="D9434" s="44" t="s">
        <v>4410</v>
      </c>
      <c r="E9434" s="54"/>
      <c r="F9434" s="55"/>
      <c r="G9434" s="56">
        <v>55</v>
      </c>
      <c r="H9434" s="57">
        <f t="shared" si="294"/>
        <v>64.899999999999991</v>
      </c>
      <c r="I9434" s="58">
        <f t="shared" si="295"/>
        <v>0</v>
      </c>
      <c r="J9434" s="59"/>
      <c r="K9434" s="59" t="s">
        <v>4009</v>
      </c>
      <c r="L9434" s="60" t="s">
        <v>4029</v>
      </c>
      <c r="M9434" s="61"/>
      <c r="N9434" s="62"/>
    </row>
    <row r="9435" spans="1:14" ht="12.75" customHeight="1" x14ac:dyDescent="0.2">
      <c r="A9435" s="51" t="s">
        <v>14912</v>
      </c>
      <c r="B9435" s="9" t="s">
        <v>14913</v>
      </c>
      <c r="C9435" s="53" t="s">
        <v>4007</v>
      </c>
      <c r="D9435" s="44" t="s">
        <v>4410</v>
      </c>
      <c r="E9435" s="54"/>
      <c r="F9435" s="55"/>
      <c r="G9435" s="56">
        <v>76</v>
      </c>
      <c r="H9435" s="57">
        <f t="shared" si="294"/>
        <v>89.679999999999993</v>
      </c>
      <c r="I9435" s="58">
        <f t="shared" si="295"/>
        <v>0</v>
      </c>
      <c r="J9435" s="59"/>
      <c r="K9435" s="59" t="s">
        <v>4009</v>
      </c>
      <c r="L9435" s="60" t="s">
        <v>4029</v>
      </c>
      <c r="M9435" s="61"/>
      <c r="N9435" s="62"/>
    </row>
    <row r="9436" spans="1:14" ht="12.75" customHeight="1" x14ac:dyDescent="0.2">
      <c r="A9436" s="78" t="s">
        <v>14914</v>
      </c>
      <c r="B9436" s="9" t="s">
        <v>5304</v>
      </c>
      <c r="C9436" s="53" t="s">
        <v>4007</v>
      </c>
      <c r="D9436" s="44" t="s">
        <v>4410</v>
      </c>
      <c r="E9436" s="54"/>
      <c r="F9436" s="55"/>
      <c r="G9436" s="56">
        <v>2623</v>
      </c>
      <c r="H9436" s="57">
        <f t="shared" si="294"/>
        <v>3095.14</v>
      </c>
      <c r="I9436" s="58">
        <f t="shared" si="295"/>
        <v>0</v>
      </c>
      <c r="J9436" s="59"/>
      <c r="K9436" s="59" t="s">
        <v>4009</v>
      </c>
      <c r="L9436" s="60" t="s">
        <v>4029</v>
      </c>
      <c r="M9436" s="61"/>
      <c r="N9436" s="62"/>
    </row>
    <row r="9437" spans="1:14" ht="12.75" customHeight="1" x14ac:dyDescent="0.2">
      <c r="A9437" s="51" t="s">
        <v>14915</v>
      </c>
      <c r="B9437" s="9" t="s">
        <v>17</v>
      </c>
      <c r="C9437" s="53" t="s">
        <v>4007</v>
      </c>
      <c r="D9437" s="44" t="s">
        <v>4410</v>
      </c>
      <c r="E9437" s="54"/>
      <c r="F9437" s="55"/>
      <c r="G9437" s="56">
        <v>319</v>
      </c>
      <c r="H9437" s="57">
        <f t="shared" si="294"/>
        <v>376.41999999999996</v>
      </c>
      <c r="I9437" s="58">
        <f t="shared" si="295"/>
        <v>0</v>
      </c>
      <c r="J9437" s="59"/>
      <c r="K9437" s="59" t="s">
        <v>4009</v>
      </c>
      <c r="L9437" s="60" t="s">
        <v>4029</v>
      </c>
      <c r="M9437" s="61"/>
      <c r="N9437" s="62"/>
    </row>
    <row r="9438" spans="1:14" ht="12.75" customHeight="1" x14ac:dyDescent="0.2">
      <c r="A9438" s="51" t="s">
        <v>14916</v>
      </c>
      <c r="B9438" s="9" t="s">
        <v>219</v>
      </c>
      <c r="C9438" s="53" t="s">
        <v>4007</v>
      </c>
      <c r="D9438" s="44" t="s">
        <v>4410</v>
      </c>
      <c r="E9438" s="54"/>
      <c r="F9438" s="55"/>
      <c r="G9438" s="56">
        <v>2579</v>
      </c>
      <c r="H9438" s="57">
        <f t="shared" si="294"/>
        <v>3043.22</v>
      </c>
      <c r="I9438" s="58">
        <f t="shared" si="295"/>
        <v>0</v>
      </c>
      <c r="J9438" s="59"/>
      <c r="K9438" s="59" t="s">
        <v>4009</v>
      </c>
      <c r="L9438" s="60" t="s">
        <v>4029</v>
      </c>
      <c r="M9438" s="61"/>
      <c r="N9438" s="62"/>
    </row>
    <row r="9439" spans="1:14" ht="12.75" customHeight="1" x14ac:dyDescent="0.2">
      <c r="A9439" s="51" t="s">
        <v>14917</v>
      </c>
      <c r="B9439" s="9" t="s">
        <v>61</v>
      </c>
      <c r="C9439" s="53" t="s">
        <v>4007</v>
      </c>
      <c r="D9439" s="44" t="s">
        <v>4410</v>
      </c>
      <c r="E9439" s="54"/>
      <c r="F9439" s="55"/>
      <c r="G9439" s="56">
        <v>65</v>
      </c>
      <c r="H9439" s="57">
        <f t="shared" si="294"/>
        <v>76.7</v>
      </c>
      <c r="I9439" s="58">
        <f t="shared" si="295"/>
        <v>0</v>
      </c>
      <c r="J9439" s="59"/>
      <c r="K9439" s="59" t="s">
        <v>4009</v>
      </c>
      <c r="L9439" s="79" t="s">
        <v>4720</v>
      </c>
      <c r="M9439" s="61"/>
      <c r="N9439" s="62"/>
    </row>
    <row r="9440" spans="1:14" ht="12.75" customHeight="1" x14ac:dyDescent="0.2">
      <c r="A9440" s="51" t="s">
        <v>14918</v>
      </c>
      <c r="B9440" s="9" t="s">
        <v>62</v>
      </c>
      <c r="C9440" s="53" t="s">
        <v>4007</v>
      </c>
      <c r="D9440" s="44" t="s">
        <v>4319</v>
      </c>
      <c r="E9440" s="54"/>
      <c r="F9440" s="55"/>
      <c r="G9440" s="56">
        <v>3</v>
      </c>
      <c r="H9440" s="57">
        <f t="shared" si="294"/>
        <v>3.54</v>
      </c>
      <c r="I9440" s="58">
        <f t="shared" si="295"/>
        <v>0</v>
      </c>
      <c r="J9440" s="59"/>
      <c r="K9440" s="59" t="s">
        <v>4009</v>
      </c>
      <c r="L9440" s="60" t="s">
        <v>4029</v>
      </c>
      <c r="M9440" s="61"/>
      <c r="N9440" s="62"/>
    </row>
    <row r="9441" spans="1:83" ht="12.75" customHeight="1" x14ac:dyDescent="0.2">
      <c r="A9441" s="51" t="s">
        <v>14919</v>
      </c>
      <c r="B9441" s="9" t="s">
        <v>347</v>
      </c>
      <c r="C9441" s="53" t="s">
        <v>4007</v>
      </c>
      <c r="D9441" s="44" t="s">
        <v>4319</v>
      </c>
      <c r="E9441" s="54"/>
      <c r="F9441" s="55"/>
      <c r="G9441" s="56">
        <v>98</v>
      </c>
      <c r="H9441" s="57">
        <f t="shared" si="294"/>
        <v>115.64</v>
      </c>
      <c r="I9441" s="58">
        <f t="shared" si="295"/>
        <v>0</v>
      </c>
      <c r="J9441" s="59"/>
      <c r="K9441" s="59" t="s">
        <v>4009</v>
      </c>
      <c r="L9441" s="60" t="s">
        <v>4029</v>
      </c>
      <c r="M9441" s="61"/>
      <c r="N9441" s="62"/>
    </row>
    <row r="9442" spans="1:83" ht="12.75" customHeight="1" x14ac:dyDescent="0.2">
      <c r="A9442" s="51" t="s">
        <v>14920</v>
      </c>
      <c r="B9442" s="9" t="s">
        <v>313</v>
      </c>
      <c r="C9442" s="53" t="s">
        <v>4007</v>
      </c>
      <c r="D9442" s="44" t="s">
        <v>4319</v>
      </c>
      <c r="E9442" s="54"/>
      <c r="F9442" s="55"/>
      <c r="G9442" s="56">
        <v>297</v>
      </c>
      <c r="H9442" s="57">
        <f t="shared" si="294"/>
        <v>350.46</v>
      </c>
      <c r="I9442" s="58">
        <f t="shared" si="295"/>
        <v>0</v>
      </c>
      <c r="J9442" s="59"/>
      <c r="K9442" s="59" t="s">
        <v>4009</v>
      </c>
      <c r="L9442" s="60" t="s">
        <v>4029</v>
      </c>
      <c r="M9442" s="61"/>
      <c r="N9442" s="62"/>
    </row>
    <row r="9443" spans="1:83" ht="12.75" customHeight="1" x14ac:dyDescent="0.2">
      <c r="A9443" s="51" t="s">
        <v>14921</v>
      </c>
      <c r="B9443" s="9" t="s">
        <v>313</v>
      </c>
      <c r="C9443" s="53" t="s">
        <v>4007</v>
      </c>
      <c r="D9443" s="44" t="s">
        <v>4319</v>
      </c>
      <c r="E9443" s="54"/>
      <c r="F9443" s="55"/>
      <c r="G9443" s="56">
        <v>427</v>
      </c>
      <c r="H9443" s="57">
        <f t="shared" si="294"/>
        <v>503.85999999999996</v>
      </c>
      <c r="I9443" s="58">
        <f t="shared" si="295"/>
        <v>0</v>
      </c>
      <c r="J9443" s="59"/>
      <c r="K9443" s="59" t="s">
        <v>4009</v>
      </c>
      <c r="L9443" s="60" t="s">
        <v>4029</v>
      </c>
      <c r="M9443" s="61"/>
      <c r="N9443" s="62"/>
    </row>
    <row r="9444" spans="1:83" ht="12.75" customHeight="1" x14ac:dyDescent="0.2">
      <c r="A9444" s="51" t="s">
        <v>14922</v>
      </c>
      <c r="B9444" s="9" t="s">
        <v>313</v>
      </c>
      <c r="C9444" s="53" t="s">
        <v>4007</v>
      </c>
      <c r="D9444" s="44" t="s">
        <v>4319</v>
      </c>
      <c r="E9444" s="54"/>
      <c r="F9444" s="55"/>
      <c r="G9444" s="56">
        <v>536</v>
      </c>
      <c r="H9444" s="57">
        <f t="shared" si="294"/>
        <v>632.48</v>
      </c>
      <c r="I9444" s="58">
        <f t="shared" si="295"/>
        <v>0</v>
      </c>
      <c r="J9444" s="59"/>
      <c r="K9444" s="59" t="s">
        <v>4009</v>
      </c>
      <c r="L9444" s="60" t="s">
        <v>4029</v>
      </c>
      <c r="M9444" s="61"/>
      <c r="N9444" s="62"/>
    </row>
    <row r="9445" spans="1:83" ht="12.75" customHeight="1" x14ac:dyDescent="0.2">
      <c r="A9445" s="51" t="s">
        <v>14923</v>
      </c>
      <c r="B9445" s="9" t="s">
        <v>313</v>
      </c>
      <c r="C9445" s="53" t="s">
        <v>4007</v>
      </c>
      <c r="D9445" s="44" t="s">
        <v>4319</v>
      </c>
      <c r="E9445" s="54"/>
      <c r="F9445" s="55"/>
      <c r="G9445" s="56">
        <v>595</v>
      </c>
      <c r="H9445" s="57">
        <f t="shared" si="294"/>
        <v>702.09999999999991</v>
      </c>
      <c r="I9445" s="58">
        <f t="shared" si="295"/>
        <v>0</v>
      </c>
      <c r="J9445" s="59"/>
      <c r="K9445" s="59" t="s">
        <v>4009</v>
      </c>
      <c r="L9445" s="60" t="s">
        <v>4029</v>
      </c>
      <c r="M9445" s="61"/>
      <c r="N9445" s="62"/>
    </row>
    <row r="9446" spans="1:83" ht="12.75" customHeight="1" x14ac:dyDescent="0.2">
      <c r="A9446" s="51" t="s">
        <v>14924</v>
      </c>
      <c r="B9446" s="9" t="s">
        <v>313</v>
      </c>
      <c r="C9446" s="53" t="s">
        <v>4007</v>
      </c>
      <c r="D9446" s="44" t="s">
        <v>4319</v>
      </c>
      <c r="E9446" s="54"/>
      <c r="F9446" s="55"/>
      <c r="G9446" s="56">
        <v>417</v>
      </c>
      <c r="H9446" s="57">
        <f t="shared" si="294"/>
        <v>492.06</v>
      </c>
      <c r="I9446" s="58">
        <f t="shared" si="295"/>
        <v>0</v>
      </c>
      <c r="J9446" s="59"/>
      <c r="K9446" s="59" t="s">
        <v>4009</v>
      </c>
      <c r="L9446" s="60" t="s">
        <v>4029</v>
      </c>
      <c r="M9446" s="61"/>
      <c r="N9446" s="62"/>
    </row>
    <row r="9447" spans="1:83" ht="12.75" customHeight="1" x14ac:dyDescent="0.2">
      <c r="A9447" s="51" t="s">
        <v>14925</v>
      </c>
      <c r="B9447" s="9" t="s">
        <v>313</v>
      </c>
      <c r="C9447" s="53" t="s">
        <v>4007</v>
      </c>
      <c r="D9447" s="44" t="s">
        <v>4319</v>
      </c>
      <c r="E9447" s="54"/>
      <c r="F9447" s="55"/>
      <c r="G9447" s="56">
        <v>646</v>
      </c>
      <c r="H9447" s="57">
        <f t="shared" si="294"/>
        <v>762.28</v>
      </c>
      <c r="I9447" s="58">
        <f t="shared" si="295"/>
        <v>0</v>
      </c>
      <c r="J9447" s="59"/>
      <c r="K9447" s="59" t="s">
        <v>4009</v>
      </c>
      <c r="L9447" s="60" t="s">
        <v>4029</v>
      </c>
      <c r="M9447" s="61"/>
      <c r="N9447" s="62"/>
    </row>
    <row r="9448" spans="1:83" s="14" customFormat="1" ht="12.75" customHeight="1" x14ac:dyDescent="0.2">
      <c r="A9448" s="51" t="s">
        <v>14926</v>
      </c>
      <c r="B9448" s="9" t="s">
        <v>313</v>
      </c>
      <c r="C9448" s="53" t="s">
        <v>4007</v>
      </c>
      <c r="D9448" s="44" t="s">
        <v>4319</v>
      </c>
      <c r="E9448" s="54"/>
      <c r="F9448" s="55"/>
      <c r="G9448" s="56">
        <v>649</v>
      </c>
      <c r="H9448" s="57">
        <f t="shared" si="294"/>
        <v>765.81999999999994</v>
      </c>
      <c r="I9448" s="58">
        <f t="shared" si="295"/>
        <v>0</v>
      </c>
      <c r="J9448" s="59"/>
      <c r="K9448" s="59" t="s">
        <v>4009</v>
      </c>
      <c r="L9448" s="60" t="s">
        <v>4029</v>
      </c>
      <c r="M9448" s="61"/>
      <c r="N9448" s="6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  <c r="AO9448" s="2"/>
      <c r="AP9448" s="2"/>
      <c r="AQ9448" s="2"/>
      <c r="AR9448" s="2"/>
      <c r="AS9448" s="2"/>
      <c r="AT9448" s="2"/>
      <c r="AU9448" s="2"/>
      <c r="AV9448" s="2"/>
      <c r="AW9448" s="2"/>
      <c r="AX9448" s="2"/>
      <c r="AY9448" s="2"/>
      <c r="AZ9448" s="2"/>
      <c r="BA9448" s="2"/>
      <c r="BB9448" s="2"/>
      <c r="BC9448" s="2"/>
      <c r="BD9448" s="2"/>
      <c r="BE9448" s="2"/>
      <c r="BF9448" s="2"/>
      <c r="BG9448" s="2"/>
      <c r="BH9448" s="2"/>
      <c r="BI9448" s="2"/>
      <c r="BJ9448" s="2"/>
      <c r="BK9448" s="2"/>
      <c r="BL9448" s="2"/>
      <c r="BM9448" s="2"/>
      <c r="BN9448" s="2"/>
      <c r="BO9448" s="2"/>
      <c r="BP9448" s="2"/>
      <c r="BQ9448" s="2"/>
      <c r="BR9448" s="2"/>
      <c r="BS9448" s="2"/>
      <c r="BT9448" s="2"/>
      <c r="BU9448" s="2"/>
      <c r="BV9448" s="2"/>
      <c r="BW9448" s="2"/>
      <c r="BX9448" s="2"/>
      <c r="BY9448" s="2"/>
      <c r="BZ9448" s="2"/>
      <c r="CA9448" s="2"/>
      <c r="CB9448" s="2"/>
      <c r="CC9448" s="2"/>
      <c r="CD9448" s="2"/>
      <c r="CE9448" s="2"/>
    </row>
    <row r="9449" spans="1:83" s="14" customFormat="1" ht="12.75" customHeight="1" x14ac:dyDescent="0.2">
      <c r="A9449" s="51" t="s">
        <v>14927</v>
      </c>
      <c r="B9449" s="9" t="s">
        <v>313</v>
      </c>
      <c r="C9449" s="53" t="s">
        <v>4007</v>
      </c>
      <c r="D9449" s="44" t="s">
        <v>4319</v>
      </c>
      <c r="E9449" s="54"/>
      <c r="F9449" s="55"/>
      <c r="G9449" s="56">
        <v>665</v>
      </c>
      <c r="H9449" s="57">
        <f t="shared" si="294"/>
        <v>784.69999999999993</v>
      </c>
      <c r="I9449" s="58">
        <f t="shared" si="295"/>
        <v>0</v>
      </c>
      <c r="J9449" s="59"/>
      <c r="K9449" s="59" t="s">
        <v>4009</v>
      </c>
      <c r="L9449" s="60" t="s">
        <v>4029</v>
      </c>
      <c r="M9449" s="61"/>
      <c r="N9449" s="6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  <c r="AO9449" s="2"/>
      <c r="AP9449" s="2"/>
      <c r="AQ9449" s="2"/>
      <c r="AR9449" s="2"/>
      <c r="AS9449" s="2"/>
      <c r="AT9449" s="2"/>
      <c r="AU9449" s="2"/>
      <c r="AV9449" s="2"/>
      <c r="AW9449" s="2"/>
      <c r="AX9449" s="2"/>
      <c r="AY9449" s="2"/>
      <c r="AZ9449" s="2"/>
      <c r="BA9449" s="2"/>
      <c r="BB9449" s="2"/>
      <c r="BC9449" s="2"/>
      <c r="BD9449" s="2"/>
      <c r="BE9449" s="2"/>
      <c r="BF9449" s="2"/>
      <c r="BG9449" s="2"/>
      <c r="BH9449" s="2"/>
      <c r="BI9449" s="2"/>
      <c r="BJ9449" s="2"/>
      <c r="BK9449" s="2"/>
      <c r="BL9449" s="2"/>
      <c r="BM9449" s="2"/>
      <c r="BN9449" s="2"/>
      <c r="BO9449" s="2"/>
      <c r="BP9449" s="2"/>
      <c r="BQ9449" s="2"/>
      <c r="BR9449" s="2"/>
      <c r="BS9449" s="2"/>
      <c r="BT9449" s="2"/>
      <c r="BU9449" s="2"/>
      <c r="BV9449" s="2"/>
      <c r="BW9449" s="2"/>
      <c r="BX9449" s="2"/>
      <c r="BY9449" s="2"/>
      <c r="BZ9449" s="2"/>
      <c r="CA9449" s="2"/>
      <c r="CB9449" s="2"/>
      <c r="CC9449" s="2"/>
      <c r="CD9449" s="2"/>
      <c r="CE9449" s="2"/>
    </row>
    <row r="9450" spans="1:83" s="14" customFormat="1" ht="12.75" customHeight="1" x14ac:dyDescent="0.2">
      <c r="A9450" s="51" t="s">
        <v>14928</v>
      </c>
      <c r="B9450" s="9" t="s">
        <v>6390</v>
      </c>
      <c r="C9450" s="53" t="s">
        <v>4007</v>
      </c>
      <c r="D9450" s="44" t="s">
        <v>4319</v>
      </c>
      <c r="E9450" s="54"/>
      <c r="F9450" s="55"/>
      <c r="G9450" s="56">
        <v>141</v>
      </c>
      <c r="H9450" s="57">
        <f t="shared" si="294"/>
        <v>166.38</v>
      </c>
      <c r="I9450" s="58">
        <f t="shared" si="295"/>
        <v>0</v>
      </c>
      <c r="J9450" s="59"/>
      <c r="K9450" s="59" t="s">
        <v>4009</v>
      </c>
      <c r="L9450" s="60" t="s">
        <v>4029</v>
      </c>
      <c r="M9450" s="61"/>
      <c r="N9450" s="6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  <c r="AO9450" s="2"/>
      <c r="AP9450" s="2"/>
      <c r="AQ9450" s="2"/>
      <c r="AR9450" s="2"/>
      <c r="AS9450" s="2"/>
      <c r="AT9450" s="2"/>
      <c r="AU9450" s="2"/>
      <c r="AV9450" s="2"/>
      <c r="AW9450" s="2"/>
      <c r="AX9450" s="2"/>
      <c r="AY9450" s="2"/>
      <c r="AZ9450" s="2"/>
      <c r="BA9450" s="2"/>
      <c r="BB9450" s="2"/>
      <c r="BC9450" s="2"/>
      <c r="BD9450" s="2"/>
      <c r="BE9450" s="2"/>
      <c r="BF9450" s="2"/>
      <c r="BG9450" s="2"/>
      <c r="BH9450" s="2"/>
      <c r="BI9450" s="2"/>
      <c r="BJ9450" s="2"/>
      <c r="BK9450" s="2"/>
      <c r="BL9450" s="2"/>
      <c r="BM9450" s="2"/>
      <c r="BN9450" s="2"/>
      <c r="BO9450" s="2"/>
      <c r="BP9450" s="2"/>
      <c r="BQ9450" s="2"/>
      <c r="BR9450" s="2"/>
      <c r="BS9450" s="2"/>
      <c r="BT9450" s="2"/>
      <c r="BU9450" s="2"/>
      <c r="BV9450" s="2"/>
      <c r="BW9450" s="2"/>
      <c r="BX9450" s="2"/>
      <c r="BY9450" s="2"/>
      <c r="BZ9450" s="2"/>
      <c r="CA9450" s="2"/>
      <c r="CB9450" s="2"/>
      <c r="CC9450" s="2"/>
      <c r="CD9450" s="2"/>
      <c r="CE9450" s="2"/>
    </row>
    <row r="9451" spans="1:83" s="14" customFormat="1" ht="12.75" customHeight="1" x14ac:dyDescent="0.2">
      <c r="A9451" s="51" t="s">
        <v>14929</v>
      </c>
      <c r="B9451" s="9" t="s">
        <v>14930</v>
      </c>
      <c r="C9451" s="53" t="s">
        <v>4007</v>
      </c>
      <c r="D9451" s="44" t="s">
        <v>4319</v>
      </c>
      <c r="E9451" s="54"/>
      <c r="F9451" s="55"/>
      <c r="G9451" s="56">
        <v>2158</v>
      </c>
      <c r="H9451" s="57">
        <f t="shared" si="294"/>
        <v>2546.44</v>
      </c>
      <c r="I9451" s="58">
        <f t="shared" si="295"/>
        <v>0</v>
      </c>
      <c r="J9451" s="59"/>
      <c r="K9451" s="59" t="s">
        <v>4009</v>
      </c>
      <c r="L9451" s="60" t="s">
        <v>4475</v>
      </c>
      <c r="M9451" s="61"/>
      <c r="N9451" s="6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  <c r="AX9451" s="2"/>
      <c r="AY9451" s="2"/>
      <c r="AZ9451" s="2"/>
      <c r="BA9451" s="2"/>
      <c r="BB9451" s="2"/>
      <c r="BC9451" s="2"/>
      <c r="BD9451" s="2"/>
      <c r="BE9451" s="2"/>
      <c r="BF9451" s="2"/>
      <c r="BG9451" s="2"/>
      <c r="BH9451" s="2"/>
      <c r="BI9451" s="2"/>
      <c r="BJ9451" s="2"/>
      <c r="BK9451" s="2"/>
      <c r="BL9451" s="2"/>
      <c r="BM9451" s="2"/>
      <c r="BN9451" s="2"/>
      <c r="BO9451" s="2"/>
      <c r="BP9451" s="2"/>
      <c r="BQ9451" s="2"/>
      <c r="BR9451" s="2"/>
      <c r="BS9451" s="2"/>
      <c r="BT9451" s="2"/>
      <c r="BU9451" s="2"/>
      <c r="BV9451" s="2"/>
      <c r="BW9451" s="2"/>
      <c r="BX9451" s="2"/>
      <c r="BY9451" s="2"/>
      <c r="BZ9451" s="2"/>
      <c r="CA9451" s="2"/>
      <c r="CB9451" s="2"/>
      <c r="CC9451" s="2"/>
      <c r="CD9451" s="2"/>
      <c r="CE9451" s="2"/>
    </row>
    <row r="9452" spans="1:83" ht="12.75" customHeight="1" x14ac:dyDescent="0.2">
      <c r="A9452" s="51" t="s">
        <v>14931</v>
      </c>
      <c r="B9452" s="9" t="s">
        <v>347</v>
      </c>
      <c r="C9452" s="53" t="s">
        <v>4007</v>
      </c>
      <c r="D9452" s="44" t="s">
        <v>4319</v>
      </c>
      <c r="E9452" s="54"/>
      <c r="F9452" s="55"/>
      <c r="G9452" s="56">
        <v>141</v>
      </c>
      <c r="H9452" s="57">
        <f t="shared" si="294"/>
        <v>166.38</v>
      </c>
      <c r="I9452" s="58">
        <f t="shared" si="295"/>
        <v>0</v>
      </c>
      <c r="J9452" s="59"/>
      <c r="K9452" s="59" t="s">
        <v>4009</v>
      </c>
      <c r="L9452" s="60" t="s">
        <v>4029</v>
      </c>
      <c r="M9452" s="61"/>
      <c r="N9452" s="62"/>
    </row>
    <row r="9453" spans="1:83" ht="12.75" customHeight="1" x14ac:dyDescent="0.2">
      <c r="A9453" s="51" t="s">
        <v>14932</v>
      </c>
      <c r="B9453" s="9" t="s">
        <v>313</v>
      </c>
      <c r="C9453" s="53" t="s">
        <v>4007</v>
      </c>
      <c r="D9453" s="44" t="s">
        <v>4319</v>
      </c>
      <c r="E9453" s="54"/>
      <c r="F9453" s="55"/>
      <c r="G9453" s="56">
        <v>458</v>
      </c>
      <c r="H9453" s="57">
        <f t="shared" si="294"/>
        <v>540.43999999999994</v>
      </c>
      <c r="I9453" s="58">
        <f t="shared" si="295"/>
        <v>0</v>
      </c>
      <c r="J9453" s="59"/>
      <c r="K9453" s="59" t="s">
        <v>4009</v>
      </c>
      <c r="L9453" s="60" t="s">
        <v>4029</v>
      </c>
      <c r="M9453" s="61"/>
      <c r="N9453" s="62"/>
    </row>
    <row r="9454" spans="1:83" ht="12.75" customHeight="1" x14ac:dyDescent="0.2">
      <c r="A9454" s="51" t="s">
        <v>14933</v>
      </c>
      <c r="B9454" s="9" t="s">
        <v>313</v>
      </c>
      <c r="C9454" s="53" t="s">
        <v>4007</v>
      </c>
      <c r="D9454" s="44" t="s">
        <v>4319</v>
      </c>
      <c r="E9454" s="54"/>
      <c r="F9454" s="55"/>
      <c r="G9454" s="56">
        <v>644</v>
      </c>
      <c r="H9454" s="57">
        <f t="shared" si="294"/>
        <v>759.92</v>
      </c>
      <c r="I9454" s="58">
        <f t="shared" si="295"/>
        <v>0</v>
      </c>
      <c r="J9454" s="59"/>
      <c r="K9454" s="59" t="s">
        <v>4009</v>
      </c>
      <c r="L9454" s="60" t="s">
        <v>4029</v>
      </c>
      <c r="M9454" s="61"/>
      <c r="N9454" s="62"/>
    </row>
    <row r="9455" spans="1:83" ht="12.75" customHeight="1" x14ac:dyDescent="0.2">
      <c r="A9455" s="51" t="s">
        <v>14934</v>
      </c>
      <c r="B9455" s="9" t="s">
        <v>62</v>
      </c>
      <c r="C9455" s="53" t="s">
        <v>4007</v>
      </c>
      <c r="D9455" s="44" t="s">
        <v>4319</v>
      </c>
      <c r="E9455" s="54"/>
      <c r="F9455" s="55"/>
      <c r="G9455" s="56">
        <v>13</v>
      </c>
      <c r="H9455" s="57">
        <f t="shared" si="294"/>
        <v>15.34</v>
      </c>
      <c r="I9455" s="58">
        <f t="shared" si="295"/>
        <v>0</v>
      </c>
      <c r="J9455" s="59"/>
      <c r="K9455" s="59" t="s">
        <v>4009</v>
      </c>
      <c r="L9455" s="60" t="s">
        <v>4029</v>
      </c>
      <c r="M9455" s="61"/>
      <c r="N9455" s="62"/>
    </row>
    <row r="9456" spans="1:83" ht="12.75" customHeight="1" x14ac:dyDescent="0.2">
      <c r="A9456" s="51" t="s">
        <v>14935</v>
      </c>
      <c r="B9456" s="9" t="s">
        <v>77</v>
      </c>
      <c r="C9456" s="53" t="s">
        <v>4007</v>
      </c>
      <c r="D9456" s="44" t="s">
        <v>4319</v>
      </c>
      <c r="E9456" s="54"/>
      <c r="F9456" s="55"/>
      <c r="G9456" s="56">
        <v>625</v>
      </c>
      <c r="H9456" s="57">
        <f t="shared" si="294"/>
        <v>737.5</v>
      </c>
      <c r="I9456" s="58">
        <f t="shared" si="295"/>
        <v>0</v>
      </c>
      <c r="J9456" s="59"/>
      <c r="K9456" s="59" t="s">
        <v>4009</v>
      </c>
      <c r="L9456" s="60" t="s">
        <v>4029</v>
      </c>
      <c r="M9456" s="61"/>
      <c r="N9456" s="62"/>
    </row>
    <row r="9457" spans="1:14" ht="12.75" customHeight="1" x14ac:dyDescent="0.2">
      <c r="A9457" s="51" t="s">
        <v>14936</v>
      </c>
      <c r="B9457" s="9" t="s">
        <v>62</v>
      </c>
      <c r="C9457" s="53" t="s">
        <v>4007</v>
      </c>
      <c r="D9457" s="44" t="s">
        <v>4319</v>
      </c>
      <c r="E9457" s="54"/>
      <c r="F9457" s="55"/>
      <c r="G9457" s="56">
        <v>38</v>
      </c>
      <c r="H9457" s="57">
        <f t="shared" si="294"/>
        <v>44.839999999999996</v>
      </c>
      <c r="I9457" s="58">
        <f t="shared" si="295"/>
        <v>0</v>
      </c>
      <c r="J9457" s="59"/>
      <c r="K9457" s="59" t="s">
        <v>4009</v>
      </c>
      <c r="L9457" s="60" t="s">
        <v>4029</v>
      </c>
      <c r="M9457" s="61"/>
      <c r="N9457" s="62"/>
    </row>
    <row r="9458" spans="1:14" ht="12.75" customHeight="1" x14ac:dyDescent="0.2">
      <c r="A9458" s="78" t="s">
        <v>14937</v>
      </c>
      <c r="B9458" s="9" t="s">
        <v>12989</v>
      </c>
      <c r="C9458" s="53" t="s">
        <v>4007</v>
      </c>
      <c r="D9458" s="44" t="s">
        <v>4319</v>
      </c>
      <c r="E9458" s="54"/>
      <c r="F9458" s="55"/>
      <c r="G9458" s="56">
        <v>15127</v>
      </c>
      <c r="H9458" s="57">
        <f t="shared" si="294"/>
        <v>17849.86</v>
      </c>
      <c r="I9458" s="58">
        <f t="shared" si="295"/>
        <v>0</v>
      </c>
      <c r="J9458" s="59"/>
      <c r="K9458" s="59" t="s">
        <v>4009</v>
      </c>
      <c r="L9458" s="60" t="s">
        <v>4029</v>
      </c>
      <c r="M9458" s="61"/>
      <c r="N9458" s="62"/>
    </row>
    <row r="9459" spans="1:14" ht="12.75" customHeight="1" x14ac:dyDescent="0.2">
      <c r="A9459" s="78" t="s">
        <v>14938</v>
      </c>
      <c r="B9459" s="9" t="s">
        <v>7545</v>
      </c>
      <c r="C9459" s="53" t="s">
        <v>4007</v>
      </c>
      <c r="D9459" s="44" t="s">
        <v>4319</v>
      </c>
      <c r="E9459" s="54"/>
      <c r="F9459" s="55"/>
      <c r="G9459" s="56">
        <v>404</v>
      </c>
      <c r="H9459" s="57">
        <f t="shared" si="294"/>
        <v>476.71999999999997</v>
      </c>
      <c r="I9459" s="58">
        <f t="shared" si="295"/>
        <v>0</v>
      </c>
      <c r="J9459" s="59"/>
      <c r="K9459" s="59" t="s">
        <v>4009</v>
      </c>
      <c r="L9459" s="60" t="s">
        <v>4029</v>
      </c>
      <c r="M9459" s="61"/>
      <c r="N9459" s="62"/>
    </row>
    <row r="9460" spans="1:14" ht="12.75" customHeight="1" x14ac:dyDescent="0.2">
      <c r="A9460" s="51" t="s">
        <v>14939</v>
      </c>
      <c r="B9460" s="9" t="s">
        <v>650</v>
      </c>
      <c r="C9460" s="53" t="s">
        <v>4007</v>
      </c>
      <c r="D9460" s="44" t="s">
        <v>4266</v>
      </c>
      <c r="E9460" s="54"/>
      <c r="F9460" s="55"/>
      <c r="G9460" s="56">
        <v>1428</v>
      </c>
      <c r="H9460" s="57">
        <f t="shared" si="294"/>
        <v>1685.04</v>
      </c>
      <c r="I9460" s="58">
        <f t="shared" si="295"/>
        <v>0</v>
      </c>
      <c r="J9460" s="59"/>
      <c r="K9460" s="59" t="s">
        <v>4009</v>
      </c>
      <c r="L9460" s="60" t="s">
        <v>4029</v>
      </c>
      <c r="M9460" s="61"/>
      <c r="N9460" s="62"/>
    </row>
    <row r="9461" spans="1:14" ht="12.75" customHeight="1" x14ac:dyDescent="0.2">
      <c r="A9461" s="51" t="s">
        <v>14940</v>
      </c>
      <c r="B9461" s="9" t="s">
        <v>5175</v>
      </c>
      <c r="C9461" s="53" t="s">
        <v>4007</v>
      </c>
      <c r="D9461" s="44" t="s">
        <v>4266</v>
      </c>
      <c r="E9461" s="54"/>
      <c r="F9461" s="55"/>
      <c r="G9461" s="56">
        <v>4522</v>
      </c>
      <c r="H9461" s="57">
        <f t="shared" si="294"/>
        <v>5335.96</v>
      </c>
      <c r="I9461" s="58">
        <f t="shared" si="295"/>
        <v>0</v>
      </c>
      <c r="J9461" s="59"/>
      <c r="K9461" s="59" t="s">
        <v>4009</v>
      </c>
      <c r="L9461" s="60" t="s">
        <v>4029</v>
      </c>
      <c r="M9461" s="61"/>
      <c r="N9461" s="62"/>
    </row>
    <row r="9462" spans="1:14" ht="12.75" customHeight="1" x14ac:dyDescent="0.2">
      <c r="A9462" s="51" t="s">
        <v>14941</v>
      </c>
      <c r="B9462" s="9" t="s">
        <v>925</v>
      </c>
      <c r="C9462" s="53" t="s">
        <v>4007</v>
      </c>
      <c r="D9462" s="44" t="s">
        <v>4266</v>
      </c>
      <c r="E9462" s="54"/>
      <c r="F9462" s="55"/>
      <c r="G9462" s="56">
        <v>4245</v>
      </c>
      <c r="H9462" s="57">
        <f t="shared" si="294"/>
        <v>5009.0999999999995</v>
      </c>
      <c r="I9462" s="58">
        <f t="shared" si="295"/>
        <v>0</v>
      </c>
      <c r="J9462" s="59"/>
      <c r="K9462" s="59" t="s">
        <v>4009</v>
      </c>
      <c r="L9462" s="60" t="s">
        <v>4029</v>
      </c>
      <c r="M9462" s="61"/>
      <c r="N9462" s="62"/>
    </row>
    <row r="9463" spans="1:14" ht="12.75" customHeight="1" x14ac:dyDescent="0.2">
      <c r="A9463" s="51" t="s">
        <v>14942</v>
      </c>
      <c r="B9463" s="9" t="s">
        <v>5175</v>
      </c>
      <c r="C9463" s="53" t="s">
        <v>4007</v>
      </c>
      <c r="D9463" s="44" t="s">
        <v>4266</v>
      </c>
      <c r="E9463" s="54"/>
      <c r="F9463" s="55"/>
      <c r="G9463" s="56">
        <v>3966</v>
      </c>
      <c r="H9463" s="57">
        <f t="shared" si="294"/>
        <v>4679.88</v>
      </c>
      <c r="I9463" s="58">
        <f t="shared" si="295"/>
        <v>0</v>
      </c>
      <c r="J9463" s="59"/>
      <c r="K9463" s="59" t="s">
        <v>4009</v>
      </c>
      <c r="L9463" s="60" t="s">
        <v>4029</v>
      </c>
      <c r="M9463" s="61"/>
      <c r="N9463" s="62"/>
    </row>
    <row r="9464" spans="1:14" ht="12.75" customHeight="1" x14ac:dyDescent="0.2">
      <c r="A9464" s="51" t="s">
        <v>14943</v>
      </c>
      <c r="B9464" s="9" t="s">
        <v>925</v>
      </c>
      <c r="C9464" s="53" t="s">
        <v>4007</v>
      </c>
      <c r="D9464" s="44" t="s">
        <v>4266</v>
      </c>
      <c r="E9464" s="54"/>
      <c r="F9464" s="55"/>
      <c r="G9464" s="56">
        <v>4402</v>
      </c>
      <c r="H9464" s="57">
        <f t="shared" si="294"/>
        <v>5194.3599999999997</v>
      </c>
      <c r="I9464" s="58">
        <f t="shared" si="295"/>
        <v>0</v>
      </c>
      <c r="J9464" s="59"/>
      <c r="K9464" s="59" t="s">
        <v>4009</v>
      </c>
      <c r="L9464" s="60" t="s">
        <v>4029</v>
      </c>
      <c r="M9464" s="61"/>
      <c r="N9464" s="62"/>
    </row>
    <row r="9465" spans="1:14" ht="12.75" customHeight="1" x14ac:dyDescent="0.2">
      <c r="A9465" s="51" t="s">
        <v>14944</v>
      </c>
      <c r="B9465" s="9" t="s">
        <v>712</v>
      </c>
      <c r="C9465" s="53" t="s">
        <v>4007</v>
      </c>
      <c r="D9465" s="44" t="s">
        <v>4266</v>
      </c>
      <c r="E9465" s="54"/>
      <c r="F9465" s="55"/>
      <c r="G9465" s="56">
        <v>868</v>
      </c>
      <c r="H9465" s="57">
        <f t="shared" si="294"/>
        <v>1024.24</v>
      </c>
      <c r="I9465" s="58">
        <f t="shared" si="295"/>
        <v>0</v>
      </c>
      <c r="J9465" s="59"/>
      <c r="K9465" s="59" t="s">
        <v>4009</v>
      </c>
      <c r="L9465" s="60" t="s">
        <v>4029</v>
      </c>
      <c r="M9465" s="61"/>
      <c r="N9465" s="62"/>
    </row>
    <row r="9466" spans="1:14" ht="12.75" customHeight="1" x14ac:dyDescent="0.2">
      <c r="A9466" s="51" t="s">
        <v>14945</v>
      </c>
      <c r="B9466" s="9" t="s">
        <v>924</v>
      </c>
      <c r="C9466" s="53" t="s">
        <v>4007</v>
      </c>
      <c r="D9466" s="44" t="s">
        <v>4266</v>
      </c>
      <c r="E9466" s="54"/>
      <c r="F9466" s="55"/>
      <c r="G9466" s="56">
        <v>868</v>
      </c>
      <c r="H9466" s="57">
        <f t="shared" si="294"/>
        <v>1024.24</v>
      </c>
      <c r="I9466" s="58">
        <f t="shared" si="295"/>
        <v>0</v>
      </c>
      <c r="J9466" s="59"/>
      <c r="K9466" s="59" t="s">
        <v>4009</v>
      </c>
      <c r="L9466" s="60" t="s">
        <v>4029</v>
      </c>
      <c r="M9466" s="61"/>
      <c r="N9466" s="62"/>
    </row>
    <row r="9467" spans="1:14" ht="12.75" customHeight="1" x14ac:dyDescent="0.2">
      <c r="A9467" s="51" t="s">
        <v>14946</v>
      </c>
      <c r="B9467" s="9" t="s">
        <v>712</v>
      </c>
      <c r="C9467" s="53" t="s">
        <v>4007</v>
      </c>
      <c r="D9467" s="44" t="s">
        <v>4266</v>
      </c>
      <c r="E9467" s="54"/>
      <c r="F9467" s="55"/>
      <c r="G9467" s="56">
        <v>810</v>
      </c>
      <c r="H9467" s="57">
        <f t="shared" si="294"/>
        <v>955.8</v>
      </c>
      <c r="I9467" s="58">
        <f t="shared" si="295"/>
        <v>0</v>
      </c>
      <c r="J9467" s="59"/>
      <c r="K9467" s="59" t="s">
        <v>4009</v>
      </c>
      <c r="L9467" s="60" t="s">
        <v>4029</v>
      </c>
      <c r="M9467" s="61"/>
      <c r="N9467" s="62"/>
    </row>
    <row r="9468" spans="1:14" ht="12.75" customHeight="1" x14ac:dyDescent="0.2">
      <c r="A9468" s="51" t="s">
        <v>14947</v>
      </c>
      <c r="B9468" s="9" t="s">
        <v>712</v>
      </c>
      <c r="C9468" s="53" t="s">
        <v>4007</v>
      </c>
      <c r="D9468" s="44" t="s">
        <v>4266</v>
      </c>
      <c r="E9468" s="54"/>
      <c r="F9468" s="55"/>
      <c r="G9468" s="56">
        <v>1389</v>
      </c>
      <c r="H9468" s="57">
        <f t="shared" si="294"/>
        <v>1639.02</v>
      </c>
      <c r="I9468" s="58">
        <f t="shared" si="295"/>
        <v>0</v>
      </c>
      <c r="J9468" s="59"/>
      <c r="K9468" s="59" t="s">
        <v>4009</v>
      </c>
      <c r="L9468" s="60" t="s">
        <v>4029</v>
      </c>
      <c r="M9468" s="61"/>
      <c r="N9468" s="62"/>
    </row>
    <row r="9469" spans="1:14" ht="12.75" customHeight="1" x14ac:dyDescent="0.2">
      <c r="A9469" s="51" t="s">
        <v>14948</v>
      </c>
      <c r="B9469" s="9" t="s">
        <v>5979</v>
      </c>
      <c r="C9469" s="53" t="s">
        <v>4007</v>
      </c>
      <c r="D9469" s="44" t="s">
        <v>4266</v>
      </c>
      <c r="E9469" s="54"/>
      <c r="F9469" s="55"/>
      <c r="G9469" s="56">
        <v>3814</v>
      </c>
      <c r="H9469" s="57">
        <f t="shared" si="294"/>
        <v>4500.5199999999995</v>
      </c>
      <c r="I9469" s="58">
        <f t="shared" si="295"/>
        <v>0</v>
      </c>
      <c r="J9469" s="59"/>
      <c r="K9469" s="59" t="s">
        <v>4009</v>
      </c>
      <c r="L9469" s="60" t="s">
        <v>4029</v>
      </c>
      <c r="M9469" s="61"/>
      <c r="N9469" s="62"/>
    </row>
    <row r="9470" spans="1:14" ht="12.75" customHeight="1" x14ac:dyDescent="0.2">
      <c r="A9470" s="51" t="s">
        <v>14949</v>
      </c>
      <c r="B9470" s="9" t="s">
        <v>313</v>
      </c>
      <c r="C9470" s="53" t="s">
        <v>4007</v>
      </c>
      <c r="D9470" s="44" t="s">
        <v>4033</v>
      </c>
      <c r="E9470" s="54"/>
      <c r="F9470" s="55"/>
      <c r="G9470" s="56">
        <v>412</v>
      </c>
      <c r="H9470" s="57">
        <f t="shared" si="294"/>
        <v>486.15999999999997</v>
      </c>
      <c r="I9470" s="58">
        <f t="shared" si="295"/>
        <v>0</v>
      </c>
      <c r="J9470" s="59"/>
      <c r="K9470" s="59" t="s">
        <v>4009</v>
      </c>
      <c r="L9470" s="60" t="s">
        <v>4029</v>
      </c>
      <c r="M9470" s="61"/>
      <c r="N9470" s="62"/>
    </row>
    <row r="9471" spans="1:14" ht="12.75" customHeight="1" x14ac:dyDescent="0.2">
      <c r="A9471" s="51" t="s">
        <v>14950</v>
      </c>
      <c r="B9471" s="9" t="s">
        <v>14951</v>
      </c>
      <c r="C9471" s="53" t="s">
        <v>4007</v>
      </c>
      <c r="D9471" s="44" t="s">
        <v>4237</v>
      </c>
      <c r="E9471" s="54"/>
      <c r="F9471" s="55"/>
      <c r="G9471" s="56">
        <v>3338</v>
      </c>
      <c r="H9471" s="57">
        <f t="shared" si="294"/>
        <v>3938.8399999999997</v>
      </c>
      <c r="I9471" s="58">
        <f t="shared" si="295"/>
        <v>0</v>
      </c>
      <c r="J9471" s="59"/>
      <c r="K9471" s="59" t="s">
        <v>4009</v>
      </c>
      <c r="L9471" s="60" t="s">
        <v>4029</v>
      </c>
      <c r="M9471" s="61"/>
      <c r="N9471" s="62"/>
    </row>
    <row r="9472" spans="1:14" ht="12.75" customHeight="1" x14ac:dyDescent="0.2">
      <c r="A9472" s="78" t="s">
        <v>14952</v>
      </c>
      <c r="B9472" s="9" t="s">
        <v>1073</v>
      </c>
      <c r="C9472" s="53" t="s">
        <v>4007</v>
      </c>
      <c r="D9472" s="44" t="s">
        <v>4410</v>
      </c>
      <c r="E9472" s="54"/>
      <c r="F9472" s="55"/>
      <c r="G9472" s="56">
        <v>4164</v>
      </c>
      <c r="H9472" s="57">
        <f t="shared" si="294"/>
        <v>4913.5199999999995</v>
      </c>
      <c r="I9472" s="58">
        <f t="shared" si="295"/>
        <v>0</v>
      </c>
      <c r="J9472" s="59"/>
      <c r="K9472" s="59" t="s">
        <v>4009</v>
      </c>
      <c r="L9472" s="60" t="s">
        <v>4029</v>
      </c>
      <c r="M9472" s="61"/>
      <c r="N9472" s="62"/>
    </row>
    <row r="9473" spans="1:14" ht="12.75" customHeight="1" x14ac:dyDescent="0.2">
      <c r="A9473" s="51" t="s">
        <v>14953</v>
      </c>
      <c r="B9473" s="9" t="s">
        <v>176</v>
      </c>
      <c r="C9473" s="53" t="s">
        <v>4007</v>
      </c>
      <c r="D9473" s="44" t="s">
        <v>4410</v>
      </c>
      <c r="E9473" s="54"/>
      <c r="F9473" s="55"/>
      <c r="G9473" s="56">
        <v>70</v>
      </c>
      <c r="H9473" s="57">
        <f t="shared" si="294"/>
        <v>82.6</v>
      </c>
      <c r="I9473" s="58">
        <f t="shared" si="295"/>
        <v>0</v>
      </c>
      <c r="J9473" s="59"/>
      <c r="K9473" s="59" t="s">
        <v>4009</v>
      </c>
      <c r="L9473" s="60" t="s">
        <v>4029</v>
      </c>
      <c r="M9473" s="61"/>
      <c r="N9473" s="62"/>
    </row>
    <row r="9474" spans="1:14" ht="12.75" customHeight="1" x14ac:dyDescent="0.2">
      <c r="A9474" s="51" t="s">
        <v>14954</v>
      </c>
      <c r="B9474" s="9" t="s">
        <v>4508</v>
      </c>
      <c r="C9474" s="53" t="s">
        <v>4007</v>
      </c>
      <c r="D9474" s="44" t="s">
        <v>4410</v>
      </c>
      <c r="E9474" s="54"/>
      <c r="F9474" s="55"/>
      <c r="G9474" s="56">
        <v>784</v>
      </c>
      <c r="H9474" s="57">
        <f t="shared" si="294"/>
        <v>925.12</v>
      </c>
      <c r="I9474" s="58">
        <f t="shared" si="295"/>
        <v>0</v>
      </c>
      <c r="J9474" s="59"/>
      <c r="K9474" s="59" t="s">
        <v>4009</v>
      </c>
      <c r="L9474" s="60" t="s">
        <v>4029</v>
      </c>
      <c r="M9474" s="61"/>
      <c r="N9474" s="62"/>
    </row>
    <row r="9475" spans="1:14" ht="12.75" customHeight="1" x14ac:dyDescent="0.2">
      <c r="A9475" s="51" t="s">
        <v>14955</v>
      </c>
      <c r="B9475" s="9" t="s">
        <v>14956</v>
      </c>
      <c r="C9475" s="53" t="s">
        <v>4007</v>
      </c>
      <c r="D9475" s="44" t="s">
        <v>4410</v>
      </c>
      <c r="E9475" s="54"/>
      <c r="F9475" s="55"/>
      <c r="G9475" s="56">
        <v>5613</v>
      </c>
      <c r="H9475" s="57">
        <f t="shared" si="294"/>
        <v>6623.3399999999992</v>
      </c>
      <c r="I9475" s="58">
        <f t="shared" si="295"/>
        <v>0</v>
      </c>
      <c r="J9475" s="59"/>
      <c r="K9475" s="59" t="s">
        <v>4009</v>
      </c>
      <c r="L9475" s="60" t="s">
        <v>4029</v>
      </c>
      <c r="M9475" s="61"/>
      <c r="N9475" s="62"/>
    </row>
    <row r="9476" spans="1:14" ht="12.75" customHeight="1" x14ac:dyDescent="0.2">
      <c r="A9476" s="51" t="s">
        <v>14957</v>
      </c>
      <c r="B9476" s="9" t="s">
        <v>5272</v>
      </c>
      <c r="C9476" s="53" t="s">
        <v>4007</v>
      </c>
      <c r="D9476" s="44" t="s">
        <v>4410</v>
      </c>
      <c r="E9476" s="54"/>
      <c r="F9476" s="55"/>
      <c r="G9476" s="56">
        <v>3669</v>
      </c>
      <c r="H9476" s="57">
        <f t="shared" si="294"/>
        <v>4329.42</v>
      </c>
      <c r="I9476" s="58">
        <f t="shared" si="295"/>
        <v>0</v>
      </c>
      <c r="J9476" s="59"/>
      <c r="K9476" s="59" t="s">
        <v>4009</v>
      </c>
      <c r="L9476" s="60" t="s">
        <v>4029</v>
      </c>
      <c r="M9476" s="61"/>
      <c r="N9476" s="62"/>
    </row>
    <row r="9477" spans="1:14" ht="12.75" customHeight="1" x14ac:dyDescent="0.2">
      <c r="A9477" s="51" t="s">
        <v>14958</v>
      </c>
      <c r="B9477" s="9" t="s">
        <v>5272</v>
      </c>
      <c r="C9477" s="53" t="s">
        <v>4007</v>
      </c>
      <c r="D9477" s="44" t="s">
        <v>4410</v>
      </c>
      <c r="E9477" s="54"/>
      <c r="F9477" s="55"/>
      <c r="G9477" s="56">
        <v>3640</v>
      </c>
      <c r="H9477" s="57">
        <f t="shared" si="294"/>
        <v>4295.2</v>
      </c>
      <c r="I9477" s="58">
        <f t="shared" si="295"/>
        <v>0</v>
      </c>
      <c r="J9477" s="59"/>
      <c r="K9477" s="59" t="s">
        <v>4009</v>
      </c>
      <c r="L9477" s="60" t="s">
        <v>4029</v>
      </c>
      <c r="M9477" s="61"/>
      <c r="N9477" s="62"/>
    </row>
    <row r="9478" spans="1:14" ht="12.75" customHeight="1" x14ac:dyDescent="0.2">
      <c r="A9478" s="51" t="s">
        <v>14959</v>
      </c>
      <c r="B9478" s="9" t="s">
        <v>62</v>
      </c>
      <c r="C9478" s="53" t="s">
        <v>4007</v>
      </c>
      <c r="D9478" s="44" t="s">
        <v>4410</v>
      </c>
      <c r="E9478" s="54"/>
      <c r="F9478" s="55"/>
      <c r="G9478" s="56">
        <v>76</v>
      </c>
      <c r="H9478" s="57">
        <f t="shared" si="294"/>
        <v>89.679999999999993</v>
      </c>
      <c r="I9478" s="58">
        <f t="shared" si="295"/>
        <v>0</v>
      </c>
      <c r="J9478" s="59"/>
      <c r="K9478" s="59" t="s">
        <v>4009</v>
      </c>
      <c r="L9478" s="60" t="s">
        <v>4029</v>
      </c>
      <c r="M9478" s="61"/>
      <c r="N9478" s="62"/>
    </row>
    <row r="9479" spans="1:14" ht="12.75" customHeight="1" x14ac:dyDescent="0.2">
      <c r="A9479" s="51" t="s">
        <v>14960</v>
      </c>
      <c r="B9479" s="9" t="s">
        <v>5272</v>
      </c>
      <c r="C9479" s="53" t="s">
        <v>4007</v>
      </c>
      <c r="D9479" s="44" t="s">
        <v>4410</v>
      </c>
      <c r="E9479" s="54"/>
      <c r="F9479" s="55"/>
      <c r="G9479" s="56">
        <v>4985</v>
      </c>
      <c r="H9479" s="57">
        <f t="shared" si="294"/>
        <v>5882.2999999999993</v>
      </c>
      <c r="I9479" s="58">
        <f t="shared" si="295"/>
        <v>0</v>
      </c>
      <c r="J9479" s="59"/>
      <c r="K9479" s="59" t="s">
        <v>4009</v>
      </c>
      <c r="L9479" s="60" t="s">
        <v>4029</v>
      </c>
      <c r="M9479" s="61"/>
      <c r="N9479" s="62"/>
    </row>
    <row r="9480" spans="1:14" ht="12.75" customHeight="1" x14ac:dyDescent="0.2">
      <c r="A9480" s="51" t="s">
        <v>14961</v>
      </c>
      <c r="B9480" s="9" t="s">
        <v>5864</v>
      </c>
      <c r="C9480" s="53" t="s">
        <v>4007</v>
      </c>
      <c r="D9480" s="44" t="s">
        <v>4410</v>
      </c>
      <c r="E9480" s="54"/>
      <c r="F9480" s="55"/>
      <c r="G9480" s="56">
        <v>4978</v>
      </c>
      <c r="H9480" s="57">
        <f t="shared" ref="H9480:H9543" si="296">G9480*1.18</f>
        <v>5874.04</v>
      </c>
      <c r="I9480" s="58">
        <f t="shared" ref="I9480:I9543" si="297">H9480*F9480</f>
        <v>0</v>
      </c>
      <c r="J9480" s="59"/>
      <c r="K9480" s="59" t="s">
        <v>4009</v>
      </c>
      <c r="L9480" s="60" t="s">
        <v>4029</v>
      </c>
      <c r="M9480" s="61"/>
      <c r="N9480" s="62"/>
    </row>
    <row r="9481" spans="1:14" ht="12.75" customHeight="1" x14ac:dyDescent="0.2">
      <c r="A9481" s="51" t="s">
        <v>14962</v>
      </c>
      <c r="B9481" s="9" t="s">
        <v>712</v>
      </c>
      <c r="C9481" s="53" t="s">
        <v>4007</v>
      </c>
      <c r="D9481" s="44" t="s">
        <v>4410</v>
      </c>
      <c r="E9481" s="54"/>
      <c r="F9481" s="55"/>
      <c r="G9481" s="56">
        <v>2704</v>
      </c>
      <c r="H9481" s="57">
        <f t="shared" si="296"/>
        <v>3190.72</v>
      </c>
      <c r="I9481" s="58">
        <f t="shared" si="297"/>
        <v>0</v>
      </c>
      <c r="J9481" s="59"/>
      <c r="K9481" s="59" t="s">
        <v>4009</v>
      </c>
      <c r="L9481" s="60" t="s">
        <v>4029</v>
      </c>
      <c r="M9481" s="61"/>
      <c r="N9481" s="62"/>
    </row>
    <row r="9482" spans="1:14" ht="12.75" customHeight="1" x14ac:dyDescent="0.2">
      <c r="A9482" s="51" t="s">
        <v>14963</v>
      </c>
      <c r="B9482" s="9" t="s">
        <v>62</v>
      </c>
      <c r="C9482" s="53" t="s">
        <v>4007</v>
      </c>
      <c r="D9482" s="44" t="s">
        <v>4410</v>
      </c>
      <c r="E9482" s="54"/>
      <c r="F9482" s="55"/>
      <c r="G9482" s="56">
        <v>76</v>
      </c>
      <c r="H9482" s="57">
        <f t="shared" si="296"/>
        <v>89.679999999999993</v>
      </c>
      <c r="I9482" s="58">
        <f t="shared" si="297"/>
        <v>0</v>
      </c>
      <c r="J9482" s="59"/>
      <c r="K9482" s="59" t="s">
        <v>4009</v>
      </c>
      <c r="L9482" s="60" t="s">
        <v>4029</v>
      </c>
      <c r="M9482" s="61"/>
      <c r="N9482" s="62"/>
    </row>
    <row r="9483" spans="1:14" ht="12.75" customHeight="1" x14ac:dyDescent="0.2">
      <c r="A9483" s="51" t="s">
        <v>14964</v>
      </c>
      <c r="B9483" s="9" t="s">
        <v>712</v>
      </c>
      <c r="C9483" s="53" t="s">
        <v>4007</v>
      </c>
      <c r="D9483" s="44" t="s">
        <v>4410</v>
      </c>
      <c r="E9483" s="54"/>
      <c r="F9483" s="55"/>
      <c r="G9483" s="56">
        <v>2258</v>
      </c>
      <c r="H9483" s="57">
        <f t="shared" si="296"/>
        <v>2664.44</v>
      </c>
      <c r="I9483" s="58">
        <f t="shared" si="297"/>
        <v>0</v>
      </c>
      <c r="J9483" s="59"/>
      <c r="K9483" s="59" t="s">
        <v>4009</v>
      </c>
      <c r="L9483" s="60" t="s">
        <v>4029</v>
      </c>
      <c r="M9483" s="61"/>
      <c r="N9483" s="62"/>
    </row>
    <row r="9484" spans="1:14" ht="12.75" customHeight="1" x14ac:dyDescent="0.2">
      <c r="A9484" s="51" t="s">
        <v>14965</v>
      </c>
      <c r="B9484" s="9" t="s">
        <v>712</v>
      </c>
      <c r="C9484" s="53" t="s">
        <v>4007</v>
      </c>
      <c r="D9484" s="44" t="s">
        <v>4410</v>
      </c>
      <c r="E9484" s="54"/>
      <c r="F9484" s="55"/>
      <c r="G9484" s="56">
        <v>2268</v>
      </c>
      <c r="H9484" s="57">
        <f t="shared" si="296"/>
        <v>2676.24</v>
      </c>
      <c r="I9484" s="58">
        <f t="shared" si="297"/>
        <v>0</v>
      </c>
      <c r="J9484" s="59"/>
      <c r="K9484" s="59" t="s">
        <v>4009</v>
      </c>
      <c r="L9484" s="60" t="s">
        <v>4029</v>
      </c>
      <c r="M9484" s="61"/>
      <c r="N9484" s="62"/>
    </row>
    <row r="9485" spans="1:14" ht="12.75" customHeight="1" x14ac:dyDescent="0.2">
      <c r="A9485" s="51" t="s">
        <v>14966</v>
      </c>
      <c r="B9485" s="9" t="s">
        <v>742</v>
      </c>
      <c r="C9485" s="53" t="s">
        <v>4007</v>
      </c>
      <c r="D9485" s="44" t="s">
        <v>4410</v>
      </c>
      <c r="E9485" s="54"/>
      <c r="F9485" s="55"/>
      <c r="G9485" s="56">
        <v>9425</v>
      </c>
      <c r="H9485" s="57">
        <f t="shared" si="296"/>
        <v>11121.5</v>
      </c>
      <c r="I9485" s="58">
        <f t="shared" si="297"/>
        <v>0</v>
      </c>
      <c r="J9485" s="59"/>
      <c r="K9485" s="59" t="s">
        <v>4009</v>
      </c>
      <c r="L9485" s="60" t="s">
        <v>4029</v>
      </c>
      <c r="M9485" s="61"/>
      <c r="N9485" s="62"/>
    </row>
    <row r="9486" spans="1:14" ht="12.75" customHeight="1" x14ac:dyDescent="0.2">
      <c r="A9486" s="51" t="s">
        <v>14967</v>
      </c>
      <c r="B9486" s="9" t="s">
        <v>219</v>
      </c>
      <c r="C9486" s="53" t="s">
        <v>4007</v>
      </c>
      <c r="D9486" s="44" t="s">
        <v>4410</v>
      </c>
      <c r="E9486" s="54"/>
      <c r="F9486" s="55"/>
      <c r="G9486" s="56">
        <v>2601</v>
      </c>
      <c r="H9486" s="57">
        <f t="shared" si="296"/>
        <v>3069.18</v>
      </c>
      <c r="I9486" s="58">
        <f t="shared" si="297"/>
        <v>0</v>
      </c>
      <c r="J9486" s="59"/>
      <c r="K9486" s="59" t="s">
        <v>4009</v>
      </c>
      <c r="L9486" s="60" t="s">
        <v>4029</v>
      </c>
      <c r="M9486" s="61"/>
      <c r="N9486" s="62"/>
    </row>
    <row r="9487" spans="1:14" ht="12.75" customHeight="1" x14ac:dyDescent="0.2">
      <c r="A9487" s="51" t="s">
        <v>14968</v>
      </c>
      <c r="B9487" s="9" t="s">
        <v>201</v>
      </c>
      <c r="C9487" s="53" t="s">
        <v>4007</v>
      </c>
      <c r="D9487" s="44" t="s">
        <v>4410</v>
      </c>
      <c r="E9487" s="54"/>
      <c r="F9487" s="55"/>
      <c r="G9487" s="56">
        <v>1352</v>
      </c>
      <c r="H9487" s="57">
        <f t="shared" si="296"/>
        <v>1595.36</v>
      </c>
      <c r="I9487" s="58">
        <f t="shared" si="297"/>
        <v>0</v>
      </c>
      <c r="J9487" s="59"/>
      <c r="K9487" s="59" t="s">
        <v>4009</v>
      </c>
      <c r="L9487" s="60" t="s">
        <v>4029</v>
      </c>
      <c r="M9487" s="61"/>
      <c r="N9487" s="62"/>
    </row>
    <row r="9488" spans="1:14" ht="12.75" customHeight="1" x14ac:dyDescent="0.2">
      <c r="A9488" s="51" t="s">
        <v>14969</v>
      </c>
      <c r="B9488" s="9" t="s">
        <v>201</v>
      </c>
      <c r="C9488" s="53" t="s">
        <v>4007</v>
      </c>
      <c r="D9488" s="44" t="s">
        <v>4410</v>
      </c>
      <c r="E9488" s="54"/>
      <c r="F9488" s="55"/>
      <c r="G9488" s="56">
        <v>1644</v>
      </c>
      <c r="H9488" s="57">
        <f t="shared" si="296"/>
        <v>1939.9199999999998</v>
      </c>
      <c r="I9488" s="58">
        <f t="shared" si="297"/>
        <v>0</v>
      </c>
      <c r="J9488" s="59"/>
      <c r="K9488" s="59" t="s">
        <v>4009</v>
      </c>
      <c r="L9488" s="60" t="s">
        <v>4029</v>
      </c>
      <c r="M9488" s="61"/>
      <c r="N9488" s="62"/>
    </row>
    <row r="9489" spans="1:83" ht="12.75" customHeight="1" x14ac:dyDescent="0.2">
      <c r="A9489" s="51" t="s">
        <v>14970</v>
      </c>
      <c r="B9489" s="9" t="s">
        <v>14221</v>
      </c>
      <c r="C9489" s="53" t="s">
        <v>4007</v>
      </c>
      <c r="D9489" s="44" t="s">
        <v>4410</v>
      </c>
      <c r="E9489" s="54"/>
      <c r="F9489" s="55"/>
      <c r="G9489" s="56">
        <v>22161</v>
      </c>
      <c r="H9489" s="57">
        <f t="shared" si="296"/>
        <v>26149.98</v>
      </c>
      <c r="I9489" s="58">
        <f t="shared" si="297"/>
        <v>0</v>
      </c>
      <c r="J9489" s="59"/>
      <c r="K9489" s="59" t="s">
        <v>4009</v>
      </c>
      <c r="L9489" s="60" t="s">
        <v>4029</v>
      </c>
      <c r="M9489" s="61"/>
      <c r="N9489" s="62"/>
    </row>
    <row r="9490" spans="1:83" ht="12.75" customHeight="1" x14ac:dyDescent="0.2">
      <c r="A9490" s="51" t="s">
        <v>14971</v>
      </c>
      <c r="B9490" s="9" t="s">
        <v>313</v>
      </c>
      <c r="C9490" s="53" t="s">
        <v>4007</v>
      </c>
      <c r="D9490" s="44" t="s">
        <v>4319</v>
      </c>
      <c r="E9490" s="54"/>
      <c r="F9490" s="55"/>
      <c r="G9490" s="56">
        <v>613</v>
      </c>
      <c r="H9490" s="57">
        <f t="shared" si="296"/>
        <v>723.33999999999992</v>
      </c>
      <c r="I9490" s="58">
        <f t="shared" si="297"/>
        <v>0</v>
      </c>
      <c r="J9490" s="59"/>
      <c r="K9490" s="59" t="s">
        <v>4009</v>
      </c>
      <c r="L9490" s="60" t="s">
        <v>4029</v>
      </c>
      <c r="M9490" s="61"/>
      <c r="N9490" s="62"/>
    </row>
    <row r="9491" spans="1:83" ht="12.75" customHeight="1" x14ac:dyDescent="0.2">
      <c r="A9491" s="51" t="s">
        <v>14972</v>
      </c>
      <c r="B9491" s="9" t="s">
        <v>313</v>
      </c>
      <c r="C9491" s="53" t="s">
        <v>4007</v>
      </c>
      <c r="D9491" s="44" t="s">
        <v>4319</v>
      </c>
      <c r="E9491" s="54"/>
      <c r="F9491" s="55"/>
      <c r="G9491" s="56">
        <v>324</v>
      </c>
      <c r="H9491" s="57">
        <f t="shared" si="296"/>
        <v>382.32</v>
      </c>
      <c r="I9491" s="58">
        <f t="shared" si="297"/>
        <v>0</v>
      </c>
      <c r="J9491" s="59"/>
      <c r="K9491" s="59" t="s">
        <v>4009</v>
      </c>
      <c r="L9491" s="60" t="s">
        <v>4029</v>
      </c>
      <c r="M9491" s="61"/>
      <c r="N9491" s="62"/>
    </row>
    <row r="9492" spans="1:83" ht="12.75" customHeight="1" x14ac:dyDescent="0.2">
      <c r="A9492" s="51" t="s">
        <v>14973</v>
      </c>
      <c r="B9492" s="9" t="s">
        <v>313</v>
      </c>
      <c r="C9492" s="53" t="s">
        <v>4007</v>
      </c>
      <c r="D9492" s="44" t="s">
        <v>4319</v>
      </c>
      <c r="E9492" s="54"/>
      <c r="F9492" s="55"/>
      <c r="G9492" s="56">
        <v>319</v>
      </c>
      <c r="H9492" s="57">
        <f t="shared" si="296"/>
        <v>376.41999999999996</v>
      </c>
      <c r="I9492" s="58">
        <f t="shared" si="297"/>
        <v>0</v>
      </c>
      <c r="J9492" s="59"/>
      <c r="K9492" s="59" t="s">
        <v>4009</v>
      </c>
      <c r="L9492" s="60" t="s">
        <v>4029</v>
      </c>
      <c r="M9492" s="61"/>
      <c r="N9492" s="62"/>
    </row>
    <row r="9493" spans="1:83" s="14" customFormat="1" ht="12.75" customHeight="1" x14ac:dyDescent="0.2">
      <c r="A9493" s="51" t="s">
        <v>14974</v>
      </c>
      <c r="B9493" s="9" t="s">
        <v>203</v>
      </c>
      <c r="C9493" s="53" t="s">
        <v>4007</v>
      </c>
      <c r="D9493" s="44" t="s">
        <v>4319</v>
      </c>
      <c r="E9493" s="54"/>
      <c r="F9493" s="55"/>
      <c r="G9493" s="56">
        <v>694</v>
      </c>
      <c r="H9493" s="57">
        <f t="shared" si="296"/>
        <v>818.92</v>
      </c>
      <c r="I9493" s="58">
        <f t="shared" si="297"/>
        <v>0</v>
      </c>
      <c r="J9493" s="59"/>
      <c r="K9493" s="59" t="s">
        <v>4009</v>
      </c>
      <c r="L9493" s="60" t="s">
        <v>4029</v>
      </c>
      <c r="M9493" s="61"/>
      <c r="N9493" s="6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  <c r="AY9493" s="2"/>
      <c r="AZ9493" s="2"/>
      <c r="BA9493" s="2"/>
      <c r="BB9493" s="2"/>
      <c r="BC9493" s="2"/>
      <c r="BD9493" s="2"/>
      <c r="BE9493" s="2"/>
      <c r="BF9493" s="2"/>
      <c r="BG9493" s="2"/>
      <c r="BH9493" s="2"/>
      <c r="BI9493" s="2"/>
      <c r="BJ9493" s="2"/>
      <c r="BK9493" s="2"/>
      <c r="BL9493" s="2"/>
      <c r="BM9493" s="2"/>
      <c r="BN9493" s="2"/>
      <c r="BO9493" s="2"/>
      <c r="BP9493" s="2"/>
      <c r="BQ9493" s="2"/>
      <c r="BR9493" s="2"/>
      <c r="BS9493" s="2"/>
      <c r="BT9493" s="2"/>
      <c r="BU9493" s="2"/>
      <c r="BV9493" s="2"/>
      <c r="BW9493" s="2"/>
      <c r="BX9493" s="2"/>
      <c r="BY9493" s="2"/>
      <c r="BZ9493" s="2"/>
      <c r="CA9493" s="2"/>
      <c r="CB9493" s="2"/>
      <c r="CC9493" s="2"/>
      <c r="CD9493" s="2"/>
      <c r="CE9493" s="2"/>
    </row>
    <row r="9494" spans="1:83" s="14" customFormat="1" ht="12.75" customHeight="1" x14ac:dyDescent="0.2">
      <c r="A9494" s="51" t="s">
        <v>14975</v>
      </c>
      <c r="B9494" s="9" t="s">
        <v>712</v>
      </c>
      <c r="C9494" s="53" t="s">
        <v>4007</v>
      </c>
      <c r="D9494" s="44" t="s">
        <v>4319</v>
      </c>
      <c r="E9494" s="54"/>
      <c r="F9494" s="55"/>
      <c r="G9494" s="56">
        <v>1975</v>
      </c>
      <c r="H9494" s="57">
        <f t="shared" si="296"/>
        <v>2330.5</v>
      </c>
      <c r="I9494" s="58">
        <f t="shared" si="297"/>
        <v>0</v>
      </c>
      <c r="J9494" s="59"/>
      <c r="K9494" s="59" t="s">
        <v>4009</v>
      </c>
      <c r="L9494" s="60" t="s">
        <v>4029</v>
      </c>
      <c r="M9494" s="61"/>
      <c r="N9494" s="6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  <c r="AX9494" s="2"/>
      <c r="AY9494" s="2"/>
      <c r="AZ9494" s="2"/>
      <c r="BA9494" s="2"/>
      <c r="BB9494" s="2"/>
      <c r="BC9494" s="2"/>
      <c r="BD9494" s="2"/>
      <c r="BE9494" s="2"/>
      <c r="BF9494" s="2"/>
      <c r="BG9494" s="2"/>
      <c r="BH9494" s="2"/>
      <c r="BI9494" s="2"/>
      <c r="BJ9494" s="2"/>
      <c r="BK9494" s="2"/>
      <c r="BL9494" s="2"/>
      <c r="BM9494" s="2"/>
      <c r="BN9494" s="2"/>
      <c r="BO9494" s="2"/>
      <c r="BP9494" s="2"/>
      <c r="BQ9494" s="2"/>
      <c r="BR9494" s="2"/>
      <c r="BS9494" s="2"/>
      <c r="BT9494" s="2"/>
      <c r="BU9494" s="2"/>
      <c r="BV9494" s="2"/>
      <c r="BW9494" s="2"/>
      <c r="BX9494" s="2"/>
      <c r="BY9494" s="2"/>
      <c r="BZ9494" s="2"/>
      <c r="CA9494" s="2"/>
      <c r="CB9494" s="2"/>
      <c r="CC9494" s="2"/>
      <c r="CD9494" s="2"/>
      <c r="CE9494" s="2"/>
    </row>
    <row r="9495" spans="1:83" s="14" customFormat="1" ht="12.75" customHeight="1" x14ac:dyDescent="0.2">
      <c r="A9495" s="51" t="s">
        <v>14976</v>
      </c>
      <c r="B9495" s="9" t="s">
        <v>313</v>
      </c>
      <c r="C9495" s="53" t="s">
        <v>4007</v>
      </c>
      <c r="D9495" s="44" t="s">
        <v>4319</v>
      </c>
      <c r="E9495" s="54"/>
      <c r="F9495" s="55"/>
      <c r="G9495" s="56">
        <v>949</v>
      </c>
      <c r="H9495" s="57">
        <f t="shared" si="296"/>
        <v>1119.82</v>
      </c>
      <c r="I9495" s="58">
        <f t="shared" si="297"/>
        <v>0</v>
      </c>
      <c r="J9495" s="59"/>
      <c r="K9495" s="59" t="s">
        <v>4009</v>
      </c>
      <c r="L9495" s="60" t="s">
        <v>4029</v>
      </c>
      <c r="M9495" s="61"/>
      <c r="N9495" s="6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  <c r="AX9495" s="2"/>
      <c r="AY9495" s="2"/>
      <c r="AZ9495" s="2"/>
      <c r="BA9495" s="2"/>
      <c r="BB9495" s="2"/>
      <c r="BC9495" s="2"/>
      <c r="BD9495" s="2"/>
      <c r="BE9495" s="2"/>
      <c r="BF9495" s="2"/>
      <c r="BG9495" s="2"/>
      <c r="BH9495" s="2"/>
      <c r="BI9495" s="2"/>
      <c r="BJ9495" s="2"/>
      <c r="BK9495" s="2"/>
      <c r="BL9495" s="2"/>
      <c r="BM9495" s="2"/>
      <c r="BN9495" s="2"/>
      <c r="BO9495" s="2"/>
      <c r="BP9495" s="2"/>
      <c r="BQ9495" s="2"/>
      <c r="BR9495" s="2"/>
      <c r="BS9495" s="2"/>
      <c r="BT9495" s="2"/>
      <c r="BU9495" s="2"/>
      <c r="BV9495" s="2"/>
      <c r="BW9495" s="2"/>
      <c r="BX9495" s="2"/>
      <c r="BY9495" s="2"/>
      <c r="BZ9495" s="2"/>
      <c r="CA9495" s="2"/>
      <c r="CB9495" s="2"/>
      <c r="CC9495" s="2"/>
      <c r="CD9495" s="2"/>
      <c r="CE9495" s="2"/>
    </row>
    <row r="9496" spans="1:83" s="14" customFormat="1" ht="12.75" customHeight="1" x14ac:dyDescent="0.2">
      <c r="A9496" s="51" t="s">
        <v>14977</v>
      </c>
      <c r="B9496" s="9" t="s">
        <v>313</v>
      </c>
      <c r="C9496" s="53" t="s">
        <v>4007</v>
      </c>
      <c r="D9496" s="44" t="s">
        <v>4319</v>
      </c>
      <c r="E9496" s="54"/>
      <c r="F9496" s="55"/>
      <c r="G9496" s="56">
        <v>658</v>
      </c>
      <c r="H9496" s="57">
        <f t="shared" si="296"/>
        <v>776.43999999999994</v>
      </c>
      <c r="I9496" s="58">
        <f t="shared" si="297"/>
        <v>0</v>
      </c>
      <c r="J9496" s="59"/>
      <c r="K9496" s="59" t="s">
        <v>4009</v>
      </c>
      <c r="L9496" s="60" t="s">
        <v>4029</v>
      </c>
      <c r="M9496" s="61"/>
      <c r="N9496" s="6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  <c r="AY9496" s="2"/>
      <c r="AZ9496" s="2"/>
      <c r="BA9496" s="2"/>
      <c r="BB9496" s="2"/>
      <c r="BC9496" s="2"/>
      <c r="BD9496" s="2"/>
      <c r="BE9496" s="2"/>
      <c r="BF9496" s="2"/>
      <c r="BG9496" s="2"/>
      <c r="BH9496" s="2"/>
      <c r="BI9496" s="2"/>
      <c r="BJ9496" s="2"/>
      <c r="BK9496" s="2"/>
      <c r="BL9496" s="2"/>
      <c r="BM9496" s="2"/>
      <c r="BN9496" s="2"/>
      <c r="BO9496" s="2"/>
      <c r="BP9496" s="2"/>
      <c r="BQ9496" s="2"/>
      <c r="BR9496" s="2"/>
      <c r="BS9496" s="2"/>
      <c r="BT9496" s="2"/>
      <c r="BU9496" s="2"/>
      <c r="BV9496" s="2"/>
      <c r="BW9496" s="2"/>
      <c r="BX9496" s="2"/>
      <c r="BY9496" s="2"/>
      <c r="BZ9496" s="2"/>
      <c r="CA9496" s="2"/>
      <c r="CB9496" s="2"/>
      <c r="CC9496" s="2"/>
      <c r="CD9496" s="2"/>
      <c r="CE9496" s="2"/>
    </row>
    <row r="9497" spans="1:83" s="14" customFormat="1" ht="12.75" customHeight="1" x14ac:dyDescent="0.2">
      <c r="A9497" s="51" t="s">
        <v>14978</v>
      </c>
      <c r="B9497" s="9" t="s">
        <v>313</v>
      </c>
      <c r="C9497" s="53" t="s">
        <v>4007</v>
      </c>
      <c r="D9497" s="44" t="s">
        <v>4319</v>
      </c>
      <c r="E9497" s="54"/>
      <c r="F9497" s="55"/>
      <c r="G9497" s="56">
        <v>666</v>
      </c>
      <c r="H9497" s="57">
        <f t="shared" si="296"/>
        <v>785.88</v>
      </c>
      <c r="I9497" s="58">
        <f t="shared" si="297"/>
        <v>0</v>
      </c>
      <c r="J9497" s="59"/>
      <c r="K9497" s="59" t="s">
        <v>4009</v>
      </c>
      <c r="L9497" s="60" t="s">
        <v>4029</v>
      </c>
      <c r="M9497" s="61"/>
      <c r="N9497" s="6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  <c r="AX9497" s="2"/>
      <c r="AY9497" s="2"/>
      <c r="AZ9497" s="2"/>
      <c r="BA9497" s="2"/>
      <c r="BB9497" s="2"/>
      <c r="BC9497" s="2"/>
      <c r="BD9497" s="2"/>
      <c r="BE9497" s="2"/>
      <c r="BF9497" s="2"/>
      <c r="BG9497" s="2"/>
      <c r="BH9497" s="2"/>
      <c r="BI9497" s="2"/>
      <c r="BJ9497" s="2"/>
      <c r="BK9497" s="2"/>
      <c r="BL9497" s="2"/>
      <c r="BM9497" s="2"/>
      <c r="BN9497" s="2"/>
      <c r="BO9497" s="2"/>
      <c r="BP9497" s="2"/>
      <c r="BQ9497" s="2"/>
      <c r="BR9497" s="2"/>
      <c r="BS9497" s="2"/>
      <c r="BT9497" s="2"/>
      <c r="BU9497" s="2"/>
      <c r="BV9497" s="2"/>
      <c r="BW9497" s="2"/>
      <c r="BX9497" s="2"/>
      <c r="BY9497" s="2"/>
      <c r="BZ9497" s="2"/>
      <c r="CA9497" s="2"/>
      <c r="CB9497" s="2"/>
      <c r="CC9497" s="2"/>
      <c r="CD9497" s="2"/>
      <c r="CE9497" s="2"/>
    </row>
    <row r="9498" spans="1:83" s="14" customFormat="1" ht="12.75" customHeight="1" x14ac:dyDescent="0.2">
      <c r="A9498" s="51" t="s">
        <v>14979</v>
      </c>
      <c r="B9498" s="9" t="s">
        <v>313</v>
      </c>
      <c r="C9498" s="53" t="s">
        <v>4007</v>
      </c>
      <c r="D9498" s="44" t="s">
        <v>4319</v>
      </c>
      <c r="E9498" s="54"/>
      <c r="F9498" s="55"/>
      <c r="G9498" s="56">
        <v>659</v>
      </c>
      <c r="H9498" s="57">
        <f t="shared" si="296"/>
        <v>777.62</v>
      </c>
      <c r="I9498" s="58">
        <f t="shared" si="297"/>
        <v>0</v>
      </c>
      <c r="J9498" s="59"/>
      <c r="K9498" s="59" t="s">
        <v>4009</v>
      </c>
      <c r="L9498" s="60" t="s">
        <v>4029</v>
      </c>
      <c r="M9498" s="61"/>
      <c r="N9498" s="6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  <c r="AX9498" s="2"/>
      <c r="AY9498" s="2"/>
      <c r="AZ9498" s="2"/>
      <c r="BA9498" s="2"/>
      <c r="BB9498" s="2"/>
      <c r="BC9498" s="2"/>
      <c r="BD9498" s="2"/>
      <c r="BE9498" s="2"/>
      <c r="BF9498" s="2"/>
      <c r="BG9498" s="2"/>
      <c r="BH9498" s="2"/>
      <c r="BI9498" s="2"/>
      <c r="BJ9498" s="2"/>
      <c r="BK9498" s="2"/>
      <c r="BL9498" s="2"/>
      <c r="BM9498" s="2"/>
      <c r="BN9498" s="2"/>
      <c r="BO9498" s="2"/>
      <c r="BP9498" s="2"/>
      <c r="BQ9498" s="2"/>
      <c r="BR9498" s="2"/>
      <c r="BS9498" s="2"/>
      <c r="BT9498" s="2"/>
      <c r="BU9498" s="2"/>
      <c r="BV9498" s="2"/>
      <c r="BW9498" s="2"/>
      <c r="BX9498" s="2"/>
      <c r="BY9498" s="2"/>
      <c r="BZ9498" s="2"/>
      <c r="CA9498" s="2"/>
      <c r="CB9498" s="2"/>
      <c r="CC9498" s="2"/>
      <c r="CD9498" s="2"/>
      <c r="CE9498" s="2"/>
    </row>
    <row r="9499" spans="1:83" ht="12.75" customHeight="1" x14ac:dyDescent="0.2">
      <c r="A9499" s="51" t="s">
        <v>14980</v>
      </c>
      <c r="B9499" s="9" t="s">
        <v>712</v>
      </c>
      <c r="C9499" s="53" t="s">
        <v>4007</v>
      </c>
      <c r="D9499" s="44" t="s">
        <v>4319</v>
      </c>
      <c r="E9499" s="54"/>
      <c r="F9499" s="55"/>
      <c r="G9499" s="56">
        <v>249</v>
      </c>
      <c r="H9499" s="57">
        <f t="shared" si="296"/>
        <v>293.82</v>
      </c>
      <c r="I9499" s="58">
        <f t="shared" si="297"/>
        <v>0</v>
      </c>
      <c r="J9499" s="59"/>
      <c r="K9499" s="59" t="s">
        <v>4009</v>
      </c>
      <c r="L9499" s="60" t="s">
        <v>4029</v>
      </c>
      <c r="M9499" s="61"/>
      <c r="N9499" s="62"/>
    </row>
    <row r="9500" spans="1:83" s="14" customFormat="1" ht="12.75" customHeight="1" x14ac:dyDescent="0.2">
      <c r="A9500" s="51" t="s">
        <v>14981</v>
      </c>
      <c r="B9500" s="9" t="s">
        <v>712</v>
      </c>
      <c r="C9500" s="53" t="s">
        <v>4007</v>
      </c>
      <c r="D9500" s="44" t="s">
        <v>4319</v>
      </c>
      <c r="E9500" s="54"/>
      <c r="F9500" s="55"/>
      <c r="G9500" s="56">
        <v>249</v>
      </c>
      <c r="H9500" s="57">
        <f t="shared" si="296"/>
        <v>293.82</v>
      </c>
      <c r="I9500" s="58">
        <f t="shared" si="297"/>
        <v>0</v>
      </c>
      <c r="J9500" s="59"/>
      <c r="K9500" s="59" t="s">
        <v>4009</v>
      </c>
      <c r="L9500" s="60" t="s">
        <v>4029</v>
      </c>
      <c r="M9500" s="61"/>
      <c r="N9500" s="6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  <c r="AX9500" s="2"/>
      <c r="AY9500" s="2"/>
      <c r="AZ9500" s="2"/>
      <c r="BA9500" s="2"/>
      <c r="BB9500" s="2"/>
      <c r="BC9500" s="2"/>
      <c r="BD9500" s="2"/>
      <c r="BE9500" s="2"/>
      <c r="BF9500" s="2"/>
      <c r="BG9500" s="2"/>
      <c r="BH9500" s="2"/>
      <c r="BI9500" s="2"/>
      <c r="BJ9500" s="2"/>
      <c r="BK9500" s="2"/>
      <c r="BL9500" s="2"/>
      <c r="BM9500" s="2"/>
      <c r="BN9500" s="2"/>
      <c r="BO9500" s="2"/>
      <c r="BP9500" s="2"/>
      <c r="BQ9500" s="2"/>
      <c r="BR9500" s="2"/>
      <c r="BS9500" s="2"/>
      <c r="BT9500" s="2"/>
      <c r="BU9500" s="2"/>
      <c r="BV9500" s="2"/>
      <c r="BW9500" s="2"/>
      <c r="BX9500" s="2"/>
      <c r="BY9500" s="2"/>
      <c r="BZ9500" s="2"/>
      <c r="CA9500" s="2"/>
      <c r="CB9500" s="2"/>
      <c r="CC9500" s="2"/>
      <c r="CD9500" s="2"/>
      <c r="CE9500" s="2"/>
    </row>
    <row r="9501" spans="1:83" s="14" customFormat="1" ht="12.75" customHeight="1" x14ac:dyDescent="0.2">
      <c r="A9501" s="51" t="s">
        <v>14982</v>
      </c>
      <c r="B9501" s="9" t="s">
        <v>6351</v>
      </c>
      <c r="C9501" s="53" t="s">
        <v>4007</v>
      </c>
      <c r="D9501" s="44" t="s">
        <v>4319</v>
      </c>
      <c r="E9501" s="54"/>
      <c r="F9501" s="55"/>
      <c r="G9501" s="56">
        <v>47</v>
      </c>
      <c r="H9501" s="57">
        <f t="shared" si="296"/>
        <v>55.459999999999994</v>
      </c>
      <c r="I9501" s="58">
        <f t="shared" si="297"/>
        <v>0</v>
      </c>
      <c r="J9501" s="59"/>
      <c r="K9501" s="59" t="s">
        <v>4009</v>
      </c>
      <c r="L9501" s="60" t="s">
        <v>4029</v>
      </c>
      <c r="M9501" s="61"/>
      <c r="N9501" s="6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  <c r="AX9501" s="2"/>
      <c r="AY9501" s="2"/>
      <c r="AZ9501" s="2"/>
      <c r="BA9501" s="2"/>
      <c r="BB9501" s="2"/>
      <c r="BC9501" s="2"/>
      <c r="BD9501" s="2"/>
      <c r="BE9501" s="2"/>
      <c r="BF9501" s="2"/>
      <c r="BG9501" s="2"/>
      <c r="BH9501" s="2"/>
      <c r="BI9501" s="2"/>
      <c r="BJ9501" s="2"/>
      <c r="BK9501" s="2"/>
      <c r="BL9501" s="2"/>
      <c r="BM9501" s="2"/>
      <c r="BN9501" s="2"/>
      <c r="BO9501" s="2"/>
      <c r="BP9501" s="2"/>
      <c r="BQ9501" s="2"/>
      <c r="BR9501" s="2"/>
      <c r="BS9501" s="2"/>
      <c r="BT9501" s="2"/>
      <c r="BU9501" s="2"/>
      <c r="BV9501" s="2"/>
      <c r="BW9501" s="2"/>
      <c r="BX9501" s="2"/>
      <c r="BY9501" s="2"/>
      <c r="BZ9501" s="2"/>
      <c r="CA9501" s="2"/>
      <c r="CB9501" s="2"/>
      <c r="CC9501" s="2"/>
      <c r="CD9501" s="2"/>
      <c r="CE9501" s="2"/>
    </row>
    <row r="9502" spans="1:83" s="14" customFormat="1" ht="12.75" customHeight="1" x14ac:dyDescent="0.2">
      <c r="A9502" s="51" t="s">
        <v>14983</v>
      </c>
      <c r="B9502" s="9" t="s">
        <v>14984</v>
      </c>
      <c r="C9502" s="53" t="s">
        <v>4007</v>
      </c>
      <c r="D9502" s="44" t="s">
        <v>4319</v>
      </c>
      <c r="E9502" s="54"/>
      <c r="F9502" s="55"/>
      <c r="G9502" s="56">
        <v>65961</v>
      </c>
      <c r="H9502" s="57">
        <f t="shared" si="296"/>
        <v>77833.98</v>
      </c>
      <c r="I9502" s="58">
        <f t="shared" si="297"/>
        <v>0</v>
      </c>
      <c r="J9502" s="59"/>
      <c r="K9502" s="59" t="s">
        <v>4009</v>
      </c>
      <c r="L9502" s="60" t="s">
        <v>4029</v>
      </c>
      <c r="M9502" s="61"/>
      <c r="N9502" s="6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  <c r="AO9502" s="2"/>
      <c r="AP9502" s="2"/>
      <c r="AQ9502" s="2"/>
      <c r="AR9502" s="2"/>
      <c r="AS9502" s="2"/>
      <c r="AT9502" s="2"/>
      <c r="AU9502" s="2"/>
      <c r="AV9502" s="2"/>
      <c r="AW9502" s="2"/>
      <c r="AX9502" s="2"/>
      <c r="AY9502" s="2"/>
      <c r="AZ9502" s="2"/>
      <c r="BA9502" s="2"/>
      <c r="BB9502" s="2"/>
      <c r="BC9502" s="2"/>
      <c r="BD9502" s="2"/>
      <c r="BE9502" s="2"/>
      <c r="BF9502" s="2"/>
      <c r="BG9502" s="2"/>
      <c r="BH9502" s="2"/>
      <c r="BI9502" s="2"/>
      <c r="BJ9502" s="2"/>
      <c r="BK9502" s="2"/>
      <c r="BL9502" s="2"/>
      <c r="BM9502" s="2"/>
      <c r="BN9502" s="2"/>
      <c r="BO9502" s="2"/>
      <c r="BP9502" s="2"/>
      <c r="BQ9502" s="2"/>
      <c r="BR9502" s="2"/>
      <c r="BS9502" s="2"/>
      <c r="BT9502" s="2"/>
      <c r="BU9502" s="2"/>
      <c r="BV9502" s="2"/>
      <c r="BW9502" s="2"/>
      <c r="BX9502" s="2"/>
      <c r="BY9502" s="2"/>
      <c r="BZ9502" s="2"/>
      <c r="CA9502" s="2"/>
      <c r="CB9502" s="2"/>
      <c r="CC9502" s="2"/>
      <c r="CD9502" s="2"/>
      <c r="CE9502" s="2"/>
    </row>
    <row r="9503" spans="1:83" s="14" customFormat="1" ht="12.75" customHeight="1" x14ac:dyDescent="0.2">
      <c r="A9503" s="51" t="s">
        <v>14985</v>
      </c>
      <c r="B9503" s="9" t="s">
        <v>14986</v>
      </c>
      <c r="C9503" s="53" t="s">
        <v>4007</v>
      </c>
      <c r="D9503" s="44" t="s">
        <v>4319</v>
      </c>
      <c r="E9503" s="54"/>
      <c r="F9503" s="55"/>
      <c r="G9503" s="56">
        <v>22614</v>
      </c>
      <c r="H9503" s="57">
        <f t="shared" si="296"/>
        <v>26684.519999999997</v>
      </c>
      <c r="I9503" s="58">
        <f t="shared" si="297"/>
        <v>0</v>
      </c>
      <c r="J9503" s="59"/>
      <c r="K9503" s="59" t="s">
        <v>4009</v>
      </c>
      <c r="L9503" s="60" t="s">
        <v>4029</v>
      </c>
      <c r="M9503" s="61"/>
      <c r="N9503" s="6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  <c r="AO9503" s="2"/>
      <c r="AP9503" s="2"/>
      <c r="AQ9503" s="2"/>
      <c r="AR9503" s="2"/>
      <c r="AS9503" s="2"/>
      <c r="AT9503" s="2"/>
      <c r="AU9503" s="2"/>
      <c r="AV9503" s="2"/>
      <c r="AW9503" s="2"/>
      <c r="AX9503" s="2"/>
      <c r="AY9503" s="2"/>
      <c r="AZ9503" s="2"/>
      <c r="BA9503" s="2"/>
      <c r="BB9503" s="2"/>
      <c r="BC9503" s="2"/>
      <c r="BD9503" s="2"/>
      <c r="BE9503" s="2"/>
      <c r="BF9503" s="2"/>
      <c r="BG9503" s="2"/>
      <c r="BH9503" s="2"/>
      <c r="BI9503" s="2"/>
      <c r="BJ9503" s="2"/>
      <c r="BK9503" s="2"/>
      <c r="BL9503" s="2"/>
      <c r="BM9503" s="2"/>
      <c r="BN9503" s="2"/>
      <c r="BO9503" s="2"/>
      <c r="BP9503" s="2"/>
      <c r="BQ9503" s="2"/>
      <c r="BR9503" s="2"/>
      <c r="BS9503" s="2"/>
      <c r="BT9503" s="2"/>
      <c r="BU9503" s="2"/>
      <c r="BV9503" s="2"/>
      <c r="BW9503" s="2"/>
      <c r="BX9503" s="2"/>
      <c r="BY9503" s="2"/>
      <c r="BZ9503" s="2"/>
      <c r="CA9503" s="2"/>
      <c r="CB9503" s="2"/>
      <c r="CC9503" s="2"/>
      <c r="CD9503" s="2"/>
      <c r="CE9503" s="2"/>
    </row>
    <row r="9504" spans="1:83" s="14" customFormat="1" ht="12.75" customHeight="1" x14ac:dyDescent="0.2">
      <c r="A9504" s="51" t="s">
        <v>14987</v>
      </c>
      <c r="B9504" s="9" t="s">
        <v>5175</v>
      </c>
      <c r="C9504" s="53" t="s">
        <v>4007</v>
      </c>
      <c r="D9504" s="44" t="s">
        <v>4266</v>
      </c>
      <c r="E9504" s="54"/>
      <c r="F9504" s="55"/>
      <c r="G9504" s="56">
        <v>2770</v>
      </c>
      <c r="H9504" s="57">
        <f t="shared" si="296"/>
        <v>3268.6</v>
      </c>
      <c r="I9504" s="58">
        <f t="shared" si="297"/>
        <v>0</v>
      </c>
      <c r="J9504" s="59"/>
      <c r="K9504" s="59" t="s">
        <v>4009</v>
      </c>
      <c r="L9504" s="60" t="s">
        <v>4029</v>
      </c>
      <c r="M9504" s="61"/>
      <c r="N9504" s="6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  <c r="AO9504" s="2"/>
      <c r="AP9504" s="2"/>
      <c r="AQ9504" s="2"/>
      <c r="AR9504" s="2"/>
      <c r="AS9504" s="2"/>
      <c r="AT9504" s="2"/>
      <c r="AU9504" s="2"/>
      <c r="AV9504" s="2"/>
      <c r="AW9504" s="2"/>
      <c r="AX9504" s="2"/>
      <c r="AY9504" s="2"/>
      <c r="AZ9504" s="2"/>
      <c r="BA9504" s="2"/>
      <c r="BB9504" s="2"/>
      <c r="BC9504" s="2"/>
      <c r="BD9504" s="2"/>
      <c r="BE9504" s="2"/>
      <c r="BF9504" s="2"/>
      <c r="BG9504" s="2"/>
      <c r="BH9504" s="2"/>
      <c r="BI9504" s="2"/>
      <c r="BJ9504" s="2"/>
      <c r="BK9504" s="2"/>
      <c r="BL9504" s="2"/>
      <c r="BM9504" s="2"/>
      <c r="BN9504" s="2"/>
      <c r="BO9504" s="2"/>
      <c r="BP9504" s="2"/>
      <c r="BQ9504" s="2"/>
      <c r="BR9504" s="2"/>
      <c r="BS9504" s="2"/>
      <c r="BT9504" s="2"/>
      <c r="BU9504" s="2"/>
      <c r="BV9504" s="2"/>
      <c r="BW9504" s="2"/>
      <c r="BX9504" s="2"/>
      <c r="BY9504" s="2"/>
      <c r="BZ9504" s="2"/>
      <c r="CA9504" s="2"/>
      <c r="CB9504" s="2"/>
      <c r="CC9504" s="2"/>
      <c r="CD9504" s="2"/>
      <c r="CE9504" s="2"/>
    </row>
    <row r="9505" spans="1:83" s="14" customFormat="1" ht="12.75" customHeight="1" x14ac:dyDescent="0.2">
      <c r="A9505" s="51" t="s">
        <v>14988</v>
      </c>
      <c r="B9505" s="9" t="s">
        <v>5175</v>
      </c>
      <c r="C9505" s="53" t="s">
        <v>4007</v>
      </c>
      <c r="D9505" s="44" t="s">
        <v>4266</v>
      </c>
      <c r="E9505" s="54"/>
      <c r="F9505" s="55"/>
      <c r="G9505" s="56">
        <v>2955</v>
      </c>
      <c r="H9505" s="57">
        <f t="shared" si="296"/>
        <v>3486.8999999999996</v>
      </c>
      <c r="I9505" s="58">
        <f t="shared" si="297"/>
        <v>0</v>
      </c>
      <c r="J9505" s="59"/>
      <c r="K9505" s="59" t="s">
        <v>4009</v>
      </c>
      <c r="L9505" s="60" t="s">
        <v>4029</v>
      </c>
      <c r="M9505" s="61"/>
      <c r="N9505" s="6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  <c r="AO9505" s="2"/>
      <c r="AP9505" s="2"/>
      <c r="AQ9505" s="2"/>
      <c r="AR9505" s="2"/>
      <c r="AS9505" s="2"/>
      <c r="AT9505" s="2"/>
      <c r="AU9505" s="2"/>
      <c r="AV9505" s="2"/>
      <c r="AW9505" s="2"/>
      <c r="AX9505" s="2"/>
      <c r="AY9505" s="2"/>
      <c r="AZ9505" s="2"/>
      <c r="BA9505" s="2"/>
      <c r="BB9505" s="2"/>
      <c r="BC9505" s="2"/>
      <c r="BD9505" s="2"/>
      <c r="BE9505" s="2"/>
      <c r="BF9505" s="2"/>
      <c r="BG9505" s="2"/>
      <c r="BH9505" s="2"/>
      <c r="BI9505" s="2"/>
      <c r="BJ9505" s="2"/>
      <c r="BK9505" s="2"/>
      <c r="BL9505" s="2"/>
      <c r="BM9505" s="2"/>
      <c r="BN9505" s="2"/>
      <c r="BO9505" s="2"/>
      <c r="BP9505" s="2"/>
      <c r="BQ9505" s="2"/>
      <c r="BR9505" s="2"/>
      <c r="BS9505" s="2"/>
      <c r="BT9505" s="2"/>
      <c r="BU9505" s="2"/>
      <c r="BV9505" s="2"/>
      <c r="BW9505" s="2"/>
      <c r="BX9505" s="2"/>
      <c r="BY9505" s="2"/>
      <c r="BZ9505" s="2"/>
      <c r="CA9505" s="2"/>
      <c r="CB9505" s="2"/>
      <c r="CC9505" s="2"/>
      <c r="CD9505" s="2"/>
      <c r="CE9505" s="2"/>
    </row>
    <row r="9506" spans="1:83" s="14" customFormat="1" ht="12.75" customHeight="1" x14ac:dyDescent="0.2">
      <c r="A9506" s="51" t="s">
        <v>14989</v>
      </c>
      <c r="B9506" s="9" t="s">
        <v>712</v>
      </c>
      <c r="C9506" s="53" t="s">
        <v>4007</v>
      </c>
      <c r="D9506" s="44" t="s">
        <v>4266</v>
      </c>
      <c r="E9506" s="54"/>
      <c r="F9506" s="55"/>
      <c r="G9506" s="56">
        <v>889</v>
      </c>
      <c r="H9506" s="57">
        <f t="shared" si="296"/>
        <v>1049.02</v>
      </c>
      <c r="I9506" s="58">
        <f t="shared" si="297"/>
        <v>0</v>
      </c>
      <c r="J9506" s="59"/>
      <c r="K9506" s="59" t="s">
        <v>4009</v>
      </c>
      <c r="L9506" s="60" t="s">
        <v>4029</v>
      </c>
      <c r="M9506" s="61"/>
      <c r="N9506" s="6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  <c r="AO9506" s="2"/>
      <c r="AP9506" s="2"/>
      <c r="AQ9506" s="2"/>
      <c r="AR9506" s="2"/>
      <c r="AS9506" s="2"/>
      <c r="AT9506" s="2"/>
      <c r="AU9506" s="2"/>
      <c r="AV9506" s="2"/>
      <c r="AW9506" s="2"/>
      <c r="AX9506" s="2"/>
      <c r="AY9506" s="2"/>
      <c r="AZ9506" s="2"/>
      <c r="BA9506" s="2"/>
      <c r="BB9506" s="2"/>
      <c r="BC9506" s="2"/>
      <c r="BD9506" s="2"/>
      <c r="BE9506" s="2"/>
      <c r="BF9506" s="2"/>
      <c r="BG9506" s="2"/>
      <c r="BH9506" s="2"/>
      <c r="BI9506" s="2"/>
      <c r="BJ9506" s="2"/>
      <c r="BK9506" s="2"/>
      <c r="BL9506" s="2"/>
      <c r="BM9506" s="2"/>
      <c r="BN9506" s="2"/>
      <c r="BO9506" s="2"/>
      <c r="BP9506" s="2"/>
      <c r="BQ9506" s="2"/>
      <c r="BR9506" s="2"/>
      <c r="BS9506" s="2"/>
      <c r="BT9506" s="2"/>
      <c r="BU9506" s="2"/>
      <c r="BV9506" s="2"/>
      <c r="BW9506" s="2"/>
      <c r="BX9506" s="2"/>
      <c r="BY9506" s="2"/>
      <c r="BZ9506" s="2"/>
      <c r="CA9506" s="2"/>
      <c r="CB9506" s="2"/>
      <c r="CC9506" s="2"/>
      <c r="CD9506" s="2"/>
      <c r="CE9506" s="2"/>
    </row>
    <row r="9507" spans="1:83" s="14" customFormat="1" ht="12.75" customHeight="1" x14ac:dyDescent="0.2">
      <c r="A9507" s="51" t="s">
        <v>14990</v>
      </c>
      <c r="B9507" s="9" t="s">
        <v>712</v>
      </c>
      <c r="C9507" s="53" t="s">
        <v>4007</v>
      </c>
      <c r="D9507" s="44" t="s">
        <v>4266</v>
      </c>
      <c r="E9507" s="54"/>
      <c r="F9507" s="55"/>
      <c r="G9507" s="56">
        <v>722</v>
      </c>
      <c r="H9507" s="57">
        <f t="shared" si="296"/>
        <v>851.95999999999992</v>
      </c>
      <c r="I9507" s="58">
        <f t="shared" si="297"/>
        <v>0</v>
      </c>
      <c r="J9507" s="59"/>
      <c r="K9507" s="59" t="s">
        <v>4009</v>
      </c>
      <c r="L9507" s="60" t="s">
        <v>4029</v>
      </c>
      <c r="M9507" s="61"/>
      <c r="N9507" s="6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  <c r="AX9507" s="2"/>
      <c r="AY9507" s="2"/>
      <c r="AZ9507" s="2"/>
      <c r="BA9507" s="2"/>
      <c r="BB9507" s="2"/>
      <c r="BC9507" s="2"/>
      <c r="BD9507" s="2"/>
      <c r="BE9507" s="2"/>
      <c r="BF9507" s="2"/>
      <c r="BG9507" s="2"/>
      <c r="BH9507" s="2"/>
      <c r="BI9507" s="2"/>
      <c r="BJ9507" s="2"/>
      <c r="BK9507" s="2"/>
      <c r="BL9507" s="2"/>
      <c r="BM9507" s="2"/>
      <c r="BN9507" s="2"/>
      <c r="BO9507" s="2"/>
      <c r="BP9507" s="2"/>
      <c r="BQ9507" s="2"/>
      <c r="BR9507" s="2"/>
      <c r="BS9507" s="2"/>
      <c r="BT9507" s="2"/>
      <c r="BU9507" s="2"/>
      <c r="BV9507" s="2"/>
      <c r="BW9507" s="2"/>
      <c r="BX9507" s="2"/>
      <c r="BY9507" s="2"/>
      <c r="BZ9507" s="2"/>
      <c r="CA9507" s="2"/>
      <c r="CB9507" s="2"/>
      <c r="CC9507" s="2"/>
      <c r="CD9507" s="2"/>
      <c r="CE9507" s="2"/>
    </row>
    <row r="9508" spans="1:83" s="14" customFormat="1" ht="12.75" customHeight="1" x14ac:dyDescent="0.2">
      <c r="A9508" s="51" t="s">
        <v>14991</v>
      </c>
      <c r="B9508" s="9" t="s">
        <v>712</v>
      </c>
      <c r="C9508" s="53" t="s">
        <v>4007</v>
      </c>
      <c r="D9508" s="44" t="s">
        <v>4266</v>
      </c>
      <c r="E9508" s="54"/>
      <c r="F9508" s="55"/>
      <c r="G9508" s="56">
        <v>2025</v>
      </c>
      <c r="H9508" s="57">
        <f t="shared" si="296"/>
        <v>2389.5</v>
      </c>
      <c r="I9508" s="58">
        <f t="shared" si="297"/>
        <v>0</v>
      </c>
      <c r="J9508" s="59"/>
      <c r="K9508" s="59" t="s">
        <v>4009</v>
      </c>
      <c r="L9508" s="60" t="s">
        <v>4029</v>
      </c>
      <c r="M9508" s="61"/>
      <c r="N9508" s="6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  <c r="AO9508" s="2"/>
      <c r="AP9508" s="2"/>
      <c r="AQ9508" s="2"/>
      <c r="AR9508" s="2"/>
      <c r="AS9508" s="2"/>
      <c r="AT9508" s="2"/>
      <c r="AU9508" s="2"/>
      <c r="AV9508" s="2"/>
      <c r="AW9508" s="2"/>
      <c r="AX9508" s="2"/>
      <c r="AY9508" s="2"/>
      <c r="AZ9508" s="2"/>
      <c r="BA9508" s="2"/>
      <c r="BB9508" s="2"/>
      <c r="BC9508" s="2"/>
      <c r="BD9508" s="2"/>
      <c r="BE9508" s="2"/>
      <c r="BF9508" s="2"/>
      <c r="BG9508" s="2"/>
      <c r="BH9508" s="2"/>
      <c r="BI9508" s="2"/>
      <c r="BJ9508" s="2"/>
      <c r="BK9508" s="2"/>
      <c r="BL9508" s="2"/>
      <c r="BM9508" s="2"/>
      <c r="BN9508" s="2"/>
      <c r="BO9508" s="2"/>
      <c r="BP9508" s="2"/>
      <c r="BQ9508" s="2"/>
      <c r="BR9508" s="2"/>
      <c r="BS9508" s="2"/>
      <c r="BT9508" s="2"/>
      <c r="BU9508" s="2"/>
      <c r="BV9508" s="2"/>
      <c r="BW9508" s="2"/>
      <c r="BX9508" s="2"/>
      <c r="BY9508" s="2"/>
      <c r="BZ9508" s="2"/>
      <c r="CA9508" s="2"/>
      <c r="CB9508" s="2"/>
      <c r="CC9508" s="2"/>
      <c r="CD9508" s="2"/>
      <c r="CE9508" s="2"/>
    </row>
    <row r="9509" spans="1:83" s="14" customFormat="1" ht="12.75" customHeight="1" x14ac:dyDescent="0.2">
      <c r="A9509" s="51" t="s">
        <v>14992</v>
      </c>
      <c r="B9509" s="9" t="s">
        <v>12</v>
      </c>
      <c r="C9509" s="53" t="s">
        <v>4007</v>
      </c>
      <c r="D9509" s="44" t="s">
        <v>4266</v>
      </c>
      <c r="E9509" s="54"/>
      <c r="F9509" s="55"/>
      <c r="G9509" s="56">
        <v>124</v>
      </c>
      <c r="H9509" s="57">
        <f t="shared" si="296"/>
        <v>146.32</v>
      </c>
      <c r="I9509" s="58">
        <f t="shared" si="297"/>
        <v>0</v>
      </c>
      <c r="J9509" s="59"/>
      <c r="K9509" s="59" t="s">
        <v>4009</v>
      </c>
      <c r="L9509" s="60" t="s">
        <v>4029</v>
      </c>
      <c r="M9509" s="61"/>
      <c r="N9509" s="6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  <c r="AO9509" s="2"/>
      <c r="AP9509" s="2"/>
      <c r="AQ9509" s="2"/>
      <c r="AR9509" s="2"/>
      <c r="AS9509" s="2"/>
      <c r="AT9509" s="2"/>
      <c r="AU9509" s="2"/>
      <c r="AV9509" s="2"/>
      <c r="AW9509" s="2"/>
      <c r="AX9509" s="2"/>
      <c r="AY9509" s="2"/>
      <c r="AZ9509" s="2"/>
      <c r="BA9509" s="2"/>
      <c r="BB9509" s="2"/>
      <c r="BC9509" s="2"/>
      <c r="BD9509" s="2"/>
      <c r="BE9509" s="2"/>
      <c r="BF9509" s="2"/>
      <c r="BG9509" s="2"/>
      <c r="BH9509" s="2"/>
      <c r="BI9509" s="2"/>
      <c r="BJ9509" s="2"/>
      <c r="BK9509" s="2"/>
      <c r="BL9509" s="2"/>
      <c r="BM9509" s="2"/>
      <c r="BN9509" s="2"/>
      <c r="BO9509" s="2"/>
      <c r="BP9509" s="2"/>
      <c r="BQ9509" s="2"/>
      <c r="BR9509" s="2"/>
      <c r="BS9509" s="2"/>
      <c r="BT9509" s="2"/>
      <c r="BU9509" s="2"/>
      <c r="BV9509" s="2"/>
      <c r="BW9509" s="2"/>
      <c r="BX9509" s="2"/>
      <c r="BY9509" s="2"/>
      <c r="BZ9509" s="2"/>
      <c r="CA9509" s="2"/>
      <c r="CB9509" s="2"/>
      <c r="CC9509" s="2"/>
      <c r="CD9509" s="2"/>
      <c r="CE9509" s="2"/>
    </row>
    <row r="9510" spans="1:83" s="14" customFormat="1" ht="12.75" customHeight="1" x14ac:dyDescent="0.2">
      <c r="A9510" s="51" t="s">
        <v>14993</v>
      </c>
      <c r="B9510" s="9" t="s">
        <v>11941</v>
      </c>
      <c r="C9510" s="53" t="s">
        <v>4007</v>
      </c>
      <c r="D9510" s="44" t="s">
        <v>4033</v>
      </c>
      <c r="E9510" s="54"/>
      <c r="F9510" s="55"/>
      <c r="G9510" s="56">
        <v>13073</v>
      </c>
      <c r="H9510" s="57">
        <f t="shared" si="296"/>
        <v>15426.14</v>
      </c>
      <c r="I9510" s="58">
        <f t="shared" si="297"/>
        <v>0</v>
      </c>
      <c r="J9510" s="59"/>
      <c r="K9510" s="59" t="s">
        <v>4009</v>
      </c>
      <c r="L9510" s="60" t="s">
        <v>4029</v>
      </c>
      <c r="M9510" s="61"/>
      <c r="N9510" s="6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  <c r="AX9510" s="2"/>
      <c r="AY9510" s="2"/>
      <c r="AZ9510" s="2"/>
      <c r="BA9510" s="2"/>
      <c r="BB9510" s="2"/>
      <c r="BC9510" s="2"/>
      <c r="BD9510" s="2"/>
      <c r="BE9510" s="2"/>
      <c r="BF9510" s="2"/>
      <c r="BG9510" s="2"/>
      <c r="BH9510" s="2"/>
      <c r="BI9510" s="2"/>
      <c r="BJ9510" s="2"/>
      <c r="BK9510" s="2"/>
      <c r="BL9510" s="2"/>
      <c r="BM9510" s="2"/>
      <c r="BN9510" s="2"/>
      <c r="BO9510" s="2"/>
      <c r="BP9510" s="2"/>
      <c r="BQ9510" s="2"/>
      <c r="BR9510" s="2"/>
      <c r="BS9510" s="2"/>
      <c r="BT9510" s="2"/>
      <c r="BU9510" s="2"/>
      <c r="BV9510" s="2"/>
      <c r="BW9510" s="2"/>
      <c r="BX9510" s="2"/>
      <c r="BY9510" s="2"/>
      <c r="BZ9510" s="2"/>
      <c r="CA9510" s="2"/>
      <c r="CB9510" s="2"/>
      <c r="CC9510" s="2"/>
      <c r="CD9510" s="2"/>
      <c r="CE9510" s="2"/>
    </row>
    <row r="9511" spans="1:83" s="14" customFormat="1" ht="12.75" customHeight="1" x14ac:dyDescent="0.2">
      <c r="A9511" s="51" t="s">
        <v>14994</v>
      </c>
      <c r="B9511" s="9" t="s">
        <v>313</v>
      </c>
      <c r="C9511" s="53" t="s">
        <v>4007</v>
      </c>
      <c r="D9511" s="44" t="s">
        <v>4033</v>
      </c>
      <c r="E9511" s="54"/>
      <c r="F9511" s="55"/>
      <c r="G9511" s="56">
        <v>405</v>
      </c>
      <c r="H9511" s="57">
        <f t="shared" si="296"/>
        <v>477.9</v>
      </c>
      <c r="I9511" s="58">
        <f t="shared" si="297"/>
        <v>0</v>
      </c>
      <c r="J9511" s="59"/>
      <c r="K9511" s="59" t="s">
        <v>4009</v>
      </c>
      <c r="L9511" s="60" t="s">
        <v>4029</v>
      </c>
      <c r="M9511" s="61"/>
      <c r="N9511" s="6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  <c r="AX9511" s="2"/>
      <c r="AY9511" s="2"/>
      <c r="AZ9511" s="2"/>
      <c r="BA9511" s="2"/>
      <c r="BB9511" s="2"/>
      <c r="BC9511" s="2"/>
      <c r="BD9511" s="2"/>
      <c r="BE9511" s="2"/>
      <c r="BF9511" s="2"/>
      <c r="BG9511" s="2"/>
      <c r="BH9511" s="2"/>
      <c r="BI9511" s="2"/>
      <c r="BJ9511" s="2"/>
      <c r="BK9511" s="2"/>
      <c r="BL9511" s="2"/>
      <c r="BM9511" s="2"/>
      <c r="BN9511" s="2"/>
      <c r="BO9511" s="2"/>
      <c r="BP9511" s="2"/>
      <c r="BQ9511" s="2"/>
      <c r="BR9511" s="2"/>
      <c r="BS9511" s="2"/>
      <c r="BT9511" s="2"/>
      <c r="BU9511" s="2"/>
      <c r="BV9511" s="2"/>
      <c r="BW9511" s="2"/>
      <c r="BX9511" s="2"/>
      <c r="BY9511" s="2"/>
      <c r="BZ9511" s="2"/>
      <c r="CA9511" s="2"/>
      <c r="CB9511" s="2"/>
      <c r="CC9511" s="2"/>
      <c r="CD9511" s="2"/>
      <c r="CE9511" s="2"/>
    </row>
    <row r="9512" spans="1:83" s="14" customFormat="1" ht="12.75" customHeight="1" x14ac:dyDescent="0.2">
      <c r="A9512" s="51" t="s">
        <v>14995</v>
      </c>
      <c r="B9512" s="9" t="s">
        <v>203</v>
      </c>
      <c r="C9512" s="53" t="s">
        <v>4007</v>
      </c>
      <c r="D9512" s="44" t="s">
        <v>4033</v>
      </c>
      <c r="E9512" s="54"/>
      <c r="F9512" s="55"/>
      <c r="G9512" s="56">
        <v>368</v>
      </c>
      <c r="H9512" s="57">
        <f t="shared" si="296"/>
        <v>434.23999999999995</v>
      </c>
      <c r="I9512" s="58">
        <f t="shared" si="297"/>
        <v>0</v>
      </c>
      <c r="J9512" s="59"/>
      <c r="K9512" s="59" t="s">
        <v>4009</v>
      </c>
      <c r="L9512" s="60" t="s">
        <v>4029</v>
      </c>
      <c r="M9512" s="61"/>
      <c r="N9512" s="6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  <c r="AX9512" s="2"/>
      <c r="AY9512" s="2"/>
      <c r="AZ9512" s="2"/>
      <c r="BA9512" s="2"/>
      <c r="BB9512" s="2"/>
      <c r="BC9512" s="2"/>
      <c r="BD9512" s="2"/>
      <c r="BE9512" s="2"/>
      <c r="BF9512" s="2"/>
      <c r="BG9512" s="2"/>
      <c r="BH9512" s="2"/>
      <c r="BI9512" s="2"/>
      <c r="BJ9512" s="2"/>
      <c r="BK9512" s="2"/>
      <c r="BL9512" s="2"/>
      <c r="BM9512" s="2"/>
      <c r="BN9512" s="2"/>
      <c r="BO9512" s="2"/>
      <c r="BP9512" s="2"/>
      <c r="BQ9512" s="2"/>
      <c r="BR9512" s="2"/>
      <c r="BS9512" s="2"/>
      <c r="BT9512" s="2"/>
      <c r="BU9512" s="2"/>
      <c r="BV9512" s="2"/>
      <c r="BW9512" s="2"/>
      <c r="BX9512" s="2"/>
      <c r="BY9512" s="2"/>
      <c r="BZ9512" s="2"/>
      <c r="CA9512" s="2"/>
      <c r="CB9512" s="2"/>
      <c r="CC9512" s="2"/>
      <c r="CD9512" s="2"/>
      <c r="CE9512" s="2"/>
    </row>
    <row r="9513" spans="1:83" s="14" customFormat="1" ht="12.75" customHeight="1" x14ac:dyDescent="0.2">
      <c r="A9513" s="51" t="s">
        <v>14996</v>
      </c>
      <c r="B9513" s="9" t="s">
        <v>14997</v>
      </c>
      <c r="C9513" s="53" t="s">
        <v>4007</v>
      </c>
      <c r="D9513" s="44" t="s">
        <v>4237</v>
      </c>
      <c r="E9513" s="54"/>
      <c r="F9513" s="55"/>
      <c r="G9513" s="56">
        <v>487</v>
      </c>
      <c r="H9513" s="57">
        <f t="shared" si="296"/>
        <v>574.66</v>
      </c>
      <c r="I9513" s="58">
        <f t="shared" si="297"/>
        <v>0</v>
      </c>
      <c r="J9513" s="59"/>
      <c r="K9513" s="59" t="s">
        <v>4009</v>
      </c>
      <c r="L9513" s="60" t="s">
        <v>4029</v>
      </c>
      <c r="M9513" s="61"/>
      <c r="N9513" s="6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  <c r="AX9513" s="2"/>
      <c r="AY9513" s="2"/>
      <c r="AZ9513" s="2"/>
      <c r="BA9513" s="2"/>
      <c r="BB9513" s="2"/>
      <c r="BC9513" s="2"/>
      <c r="BD9513" s="2"/>
      <c r="BE9513" s="2"/>
      <c r="BF9513" s="2"/>
      <c r="BG9513" s="2"/>
      <c r="BH9513" s="2"/>
      <c r="BI9513" s="2"/>
      <c r="BJ9513" s="2"/>
      <c r="BK9513" s="2"/>
      <c r="BL9513" s="2"/>
      <c r="BM9513" s="2"/>
      <c r="BN9513" s="2"/>
      <c r="BO9513" s="2"/>
      <c r="BP9513" s="2"/>
      <c r="BQ9513" s="2"/>
      <c r="BR9513" s="2"/>
      <c r="BS9513" s="2"/>
      <c r="BT9513" s="2"/>
      <c r="BU9513" s="2"/>
      <c r="BV9513" s="2"/>
      <c r="BW9513" s="2"/>
      <c r="BX9513" s="2"/>
      <c r="BY9513" s="2"/>
      <c r="BZ9513" s="2"/>
      <c r="CA9513" s="2"/>
      <c r="CB9513" s="2"/>
      <c r="CC9513" s="2"/>
      <c r="CD9513" s="2"/>
      <c r="CE9513" s="2"/>
    </row>
    <row r="9514" spans="1:83" s="14" customFormat="1" ht="12.75" customHeight="1" x14ac:dyDescent="0.2">
      <c r="A9514" s="78" t="s">
        <v>14998</v>
      </c>
      <c r="B9514" s="9" t="s">
        <v>37</v>
      </c>
      <c r="C9514" s="53" t="s">
        <v>4007</v>
      </c>
      <c r="D9514" s="44" t="s">
        <v>4266</v>
      </c>
      <c r="E9514" s="54"/>
      <c r="F9514" s="55"/>
      <c r="G9514" s="56">
        <v>60</v>
      </c>
      <c r="H9514" s="57">
        <f t="shared" si="296"/>
        <v>70.8</v>
      </c>
      <c r="I9514" s="58">
        <f t="shared" si="297"/>
        <v>0</v>
      </c>
      <c r="J9514" s="59"/>
      <c r="K9514" s="59" t="s">
        <v>4009</v>
      </c>
      <c r="L9514" s="60" t="s">
        <v>4029</v>
      </c>
      <c r="M9514" s="61"/>
      <c r="N9514" s="6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  <c r="AX9514" s="2"/>
      <c r="AY9514" s="2"/>
      <c r="AZ9514" s="2"/>
      <c r="BA9514" s="2"/>
      <c r="BB9514" s="2"/>
      <c r="BC9514" s="2"/>
      <c r="BD9514" s="2"/>
      <c r="BE9514" s="2"/>
      <c r="BF9514" s="2"/>
      <c r="BG9514" s="2"/>
      <c r="BH9514" s="2"/>
      <c r="BI9514" s="2"/>
      <c r="BJ9514" s="2"/>
      <c r="BK9514" s="2"/>
      <c r="BL9514" s="2"/>
      <c r="BM9514" s="2"/>
      <c r="BN9514" s="2"/>
      <c r="BO9514" s="2"/>
      <c r="BP9514" s="2"/>
      <c r="BQ9514" s="2"/>
      <c r="BR9514" s="2"/>
      <c r="BS9514" s="2"/>
      <c r="BT9514" s="2"/>
      <c r="BU9514" s="2"/>
      <c r="BV9514" s="2"/>
      <c r="BW9514" s="2"/>
      <c r="BX9514" s="2"/>
      <c r="BY9514" s="2"/>
      <c r="BZ9514" s="2"/>
      <c r="CA9514" s="2"/>
      <c r="CB9514" s="2"/>
      <c r="CC9514" s="2"/>
      <c r="CD9514" s="2"/>
      <c r="CE9514" s="2"/>
    </row>
    <row r="9515" spans="1:83" s="14" customFormat="1" ht="12.75" customHeight="1" x14ac:dyDescent="0.2">
      <c r="A9515" s="78" t="s">
        <v>14999</v>
      </c>
      <c r="B9515" s="9" t="s">
        <v>12989</v>
      </c>
      <c r="C9515" s="53" t="s">
        <v>4007</v>
      </c>
      <c r="D9515" s="44" t="s">
        <v>4319</v>
      </c>
      <c r="E9515" s="54"/>
      <c r="F9515" s="55"/>
      <c r="G9515" s="56">
        <v>15127</v>
      </c>
      <c r="H9515" s="57">
        <f t="shared" si="296"/>
        <v>17849.86</v>
      </c>
      <c r="I9515" s="58">
        <f t="shared" si="297"/>
        <v>0</v>
      </c>
      <c r="J9515" s="59"/>
      <c r="K9515" s="59" t="s">
        <v>4009</v>
      </c>
      <c r="L9515" s="60" t="s">
        <v>4029</v>
      </c>
      <c r="M9515" s="61"/>
      <c r="N9515" s="6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  <c r="AX9515" s="2"/>
      <c r="AY9515" s="2"/>
      <c r="AZ9515" s="2"/>
      <c r="BA9515" s="2"/>
      <c r="BB9515" s="2"/>
      <c r="BC9515" s="2"/>
      <c r="BD9515" s="2"/>
      <c r="BE9515" s="2"/>
      <c r="BF9515" s="2"/>
      <c r="BG9515" s="2"/>
      <c r="BH9515" s="2"/>
      <c r="BI9515" s="2"/>
      <c r="BJ9515" s="2"/>
      <c r="BK9515" s="2"/>
      <c r="BL9515" s="2"/>
      <c r="BM9515" s="2"/>
      <c r="BN9515" s="2"/>
      <c r="BO9515" s="2"/>
      <c r="BP9515" s="2"/>
      <c r="BQ9515" s="2"/>
      <c r="BR9515" s="2"/>
      <c r="BS9515" s="2"/>
      <c r="BT9515" s="2"/>
      <c r="BU9515" s="2"/>
      <c r="BV9515" s="2"/>
      <c r="BW9515" s="2"/>
      <c r="BX9515" s="2"/>
      <c r="BY9515" s="2"/>
      <c r="BZ9515" s="2"/>
      <c r="CA9515" s="2"/>
      <c r="CB9515" s="2"/>
      <c r="CC9515" s="2"/>
      <c r="CD9515" s="2"/>
      <c r="CE9515" s="2"/>
    </row>
    <row r="9516" spans="1:83" s="14" customFormat="1" ht="12.75" customHeight="1" x14ac:dyDescent="0.2">
      <c r="A9516" s="51" t="s">
        <v>15000</v>
      </c>
      <c r="B9516" s="9" t="s">
        <v>5333</v>
      </c>
      <c r="C9516" s="53" t="s">
        <v>4007</v>
      </c>
      <c r="D9516" s="44" t="s">
        <v>4319</v>
      </c>
      <c r="E9516" s="54"/>
      <c r="F9516" s="55"/>
      <c r="G9516" s="56">
        <v>735</v>
      </c>
      <c r="H9516" s="57">
        <f t="shared" si="296"/>
        <v>867.3</v>
      </c>
      <c r="I9516" s="58">
        <f t="shared" si="297"/>
        <v>0</v>
      </c>
      <c r="J9516" s="59"/>
      <c r="K9516" s="59" t="s">
        <v>4009</v>
      </c>
      <c r="L9516" s="65">
        <v>6370</v>
      </c>
      <c r="M9516" s="61"/>
      <c r="N9516" s="6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  <c r="AX9516" s="2"/>
      <c r="AY9516" s="2"/>
      <c r="AZ9516" s="2"/>
      <c r="BA9516" s="2"/>
      <c r="BB9516" s="2"/>
      <c r="BC9516" s="2"/>
      <c r="BD9516" s="2"/>
      <c r="BE9516" s="2"/>
      <c r="BF9516" s="2"/>
      <c r="BG9516" s="2"/>
      <c r="BH9516" s="2"/>
      <c r="BI9516" s="2"/>
      <c r="BJ9516" s="2"/>
      <c r="BK9516" s="2"/>
      <c r="BL9516" s="2"/>
      <c r="BM9516" s="2"/>
      <c r="BN9516" s="2"/>
      <c r="BO9516" s="2"/>
      <c r="BP9516" s="2"/>
      <c r="BQ9516" s="2"/>
      <c r="BR9516" s="2"/>
      <c r="BS9516" s="2"/>
      <c r="BT9516" s="2"/>
      <c r="BU9516" s="2"/>
      <c r="BV9516" s="2"/>
      <c r="BW9516" s="2"/>
      <c r="BX9516" s="2"/>
      <c r="BY9516" s="2"/>
      <c r="BZ9516" s="2"/>
      <c r="CA9516" s="2"/>
      <c r="CB9516" s="2"/>
      <c r="CC9516" s="2"/>
      <c r="CD9516" s="2"/>
      <c r="CE9516" s="2"/>
    </row>
    <row r="9517" spans="1:83" s="14" customFormat="1" ht="12.75" customHeight="1" x14ac:dyDescent="0.2">
      <c r="A9517" s="51" t="s">
        <v>15001</v>
      </c>
      <c r="B9517" s="9" t="s">
        <v>5147</v>
      </c>
      <c r="C9517" s="53" t="s">
        <v>4007</v>
      </c>
      <c r="D9517" s="44" t="s">
        <v>4410</v>
      </c>
      <c r="E9517" s="54"/>
      <c r="F9517" s="55"/>
      <c r="G9517" s="56">
        <v>117</v>
      </c>
      <c r="H9517" s="57">
        <f t="shared" si="296"/>
        <v>138.06</v>
      </c>
      <c r="I9517" s="58">
        <f t="shared" si="297"/>
        <v>0</v>
      </c>
      <c r="J9517" s="59"/>
      <c r="K9517" s="59" t="s">
        <v>4009</v>
      </c>
      <c r="L9517" s="60" t="s">
        <v>4029</v>
      </c>
      <c r="M9517" s="61"/>
      <c r="N9517" s="6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  <c r="AX9517" s="2"/>
      <c r="AY9517" s="2"/>
      <c r="AZ9517" s="2"/>
      <c r="BA9517" s="2"/>
      <c r="BB9517" s="2"/>
      <c r="BC9517" s="2"/>
      <c r="BD9517" s="2"/>
      <c r="BE9517" s="2"/>
      <c r="BF9517" s="2"/>
      <c r="BG9517" s="2"/>
      <c r="BH9517" s="2"/>
      <c r="BI9517" s="2"/>
      <c r="BJ9517" s="2"/>
      <c r="BK9517" s="2"/>
      <c r="BL9517" s="2"/>
      <c r="BM9517" s="2"/>
      <c r="BN9517" s="2"/>
      <c r="BO9517" s="2"/>
      <c r="BP9517" s="2"/>
      <c r="BQ9517" s="2"/>
      <c r="BR9517" s="2"/>
      <c r="BS9517" s="2"/>
      <c r="BT9517" s="2"/>
      <c r="BU9517" s="2"/>
      <c r="BV9517" s="2"/>
      <c r="BW9517" s="2"/>
      <c r="BX9517" s="2"/>
      <c r="BY9517" s="2"/>
      <c r="BZ9517" s="2"/>
      <c r="CA9517" s="2"/>
      <c r="CB9517" s="2"/>
      <c r="CC9517" s="2"/>
      <c r="CD9517" s="2"/>
      <c r="CE9517" s="2"/>
    </row>
    <row r="9518" spans="1:83" s="14" customFormat="1" ht="12.75" customHeight="1" x14ac:dyDescent="0.2">
      <c r="A9518" s="51" t="s">
        <v>15002</v>
      </c>
      <c r="B9518" s="9" t="s">
        <v>62</v>
      </c>
      <c r="C9518" s="53" t="s">
        <v>4007</v>
      </c>
      <c r="D9518" s="44" t="s">
        <v>4410</v>
      </c>
      <c r="E9518" s="54"/>
      <c r="F9518" s="55"/>
      <c r="G9518" s="56">
        <v>411</v>
      </c>
      <c r="H9518" s="57">
        <f t="shared" si="296"/>
        <v>484.97999999999996</v>
      </c>
      <c r="I9518" s="58">
        <f t="shared" si="297"/>
        <v>0</v>
      </c>
      <c r="J9518" s="59"/>
      <c r="K9518" s="59" t="s">
        <v>4009</v>
      </c>
      <c r="L9518" s="60" t="s">
        <v>4029</v>
      </c>
      <c r="M9518" s="61"/>
      <c r="N9518" s="6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  <c r="AX9518" s="2"/>
      <c r="AY9518" s="2"/>
      <c r="AZ9518" s="2"/>
      <c r="BA9518" s="2"/>
      <c r="BB9518" s="2"/>
      <c r="BC9518" s="2"/>
      <c r="BD9518" s="2"/>
      <c r="BE9518" s="2"/>
      <c r="BF9518" s="2"/>
      <c r="BG9518" s="2"/>
      <c r="BH9518" s="2"/>
      <c r="BI9518" s="2"/>
      <c r="BJ9518" s="2"/>
      <c r="BK9518" s="2"/>
      <c r="BL9518" s="2"/>
      <c r="BM9518" s="2"/>
      <c r="BN9518" s="2"/>
      <c r="BO9518" s="2"/>
      <c r="BP9518" s="2"/>
      <c r="BQ9518" s="2"/>
      <c r="BR9518" s="2"/>
      <c r="BS9518" s="2"/>
      <c r="BT9518" s="2"/>
      <c r="BU9518" s="2"/>
      <c r="BV9518" s="2"/>
      <c r="BW9518" s="2"/>
      <c r="BX9518" s="2"/>
      <c r="BY9518" s="2"/>
      <c r="BZ9518" s="2"/>
      <c r="CA9518" s="2"/>
      <c r="CB9518" s="2"/>
      <c r="CC9518" s="2"/>
      <c r="CD9518" s="2"/>
      <c r="CE9518" s="2"/>
    </row>
    <row r="9519" spans="1:83" s="14" customFormat="1" ht="12.75" customHeight="1" x14ac:dyDescent="0.2">
      <c r="A9519" s="51" t="s">
        <v>15003</v>
      </c>
      <c r="B9519" s="9" t="s">
        <v>5200</v>
      </c>
      <c r="C9519" s="53" t="s">
        <v>4007</v>
      </c>
      <c r="D9519" s="44" t="s">
        <v>4410</v>
      </c>
      <c r="E9519" s="54"/>
      <c r="F9519" s="55"/>
      <c r="G9519" s="56">
        <v>190324</v>
      </c>
      <c r="H9519" s="57">
        <f t="shared" si="296"/>
        <v>224582.31999999998</v>
      </c>
      <c r="I9519" s="58">
        <f t="shared" si="297"/>
        <v>0</v>
      </c>
      <c r="J9519" s="59"/>
      <c r="K9519" s="59" t="s">
        <v>4009</v>
      </c>
      <c r="L9519" s="60" t="s">
        <v>4029</v>
      </c>
      <c r="M9519" s="61"/>
      <c r="N9519" s="6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  <c r="AX9519" s="2"/>
      <c r="AY9519" s="2"/>
      <c r="AZ9519" s="2"/>
      <c r="BA9519" s="2"/>
      <c r="BB9519" s="2"/>
      <c r="BC9519" s="2"/>
      <c r="BD9519" s="2"/>
      <c r="BE9519" s="2"/>
      <c r="BF9519" s="2"/>
      <c r="BG9519" s="2"/>
      <c r="BH9519" s="2"/>
      <c r="BI9519" s="2"/>
      <c r="BJ9519" s="2"/>
      <c r="BK9519" s="2"/>
      <c r="BL9519" s="2"/>
      <c r="BM9519" s="2"/>
      <c r="BN9519" s="2"/>
      <c r="BO9519" s="2"/>
      <c r="BP9519" s="2"/>
      <c r="BQ9519" s="2"/>
      <c r="BR9519" s="2"/>
      <c r="BS9519" s="2"/>
      <c r="BT9519" s="2"/>
      <c r="BU9519" s="2"/>
      <c r="BV9519" s="2"/>
      <c r="BW9519" s="2"/>
      <c r="BX9519" s="2"/>
      <c r="BY9519" s="2"/>
      <c r="BZ9519" s="2"/>
      <c r="CA9519" s="2"/>
      <c r="CB9519" s="2"/>
      <c r="CC9519" s="2"/>
      <c r="CD9519" s="2"/>
      <c r="CE9519" s="2"/>
    </row>
    <row r="9520" spans="1:83" s="14" customFormat="1" ht="12.75" customHeight="1" x14ac:dyDescent="0.2">
      <c r="A9520" s="51" t="s">
        <v>15004</v>
      </c>
      <c r="B9520" s="9" t="s">
        <v>1078</v>
      </c>
      <c r="C9520" s="53" t="s">
        <v>4007</v>
      </c>
      <c r="D9520" s="44" t="s">
        <v>4410</v>
      </c>
      <c r="E9520" s="54"/>
      <c r="F9520" s="55"/>
      <c r="G9520" s="56">
        <v>26</v>
      </c>
      <c r="H9520" s="57">
        <f t="shared" si="296"/>
        <v>30.68</v>
      </c>
      <c r="I9520" s="58">
        <f t="shared" si="297"/>
        <v>0</v>
      </c>
      <c r="J9520" s="59"/>
      <c r="K9520" s="59" t="s">
        <v>4009</v>
      </c>
      <c r="L9520" s="60" t="s">
        <v>4029</v>
      </c>
      <c r="M9520" s="61"/>
      <c r="N9520" s="6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  <c r="AO9520" s="2"/>
      <c r="AP9520" s="2"/>
      <c r="AQ9520" s="2"/>
      <c r="AR9520" s="2"/>
      <c r="AS9520" s="2"/>
      <c r="AT9520" s="2"/>
      <c r="AU9520" s="2"/>
      <c r="AV9520" s="2"/>
      <c r="AW9520" s="2"/>
      <c r="AX9520" s="2"/>
      <c r="AY9520" s="2"/>
      <c r="AZ9520" s="2"/>
      <c r="BA9520" s="2"/>
      <c r="BB9520" s="2"/>
      <c r="BC9520" s="2"/>
      <c r="BD9520" s="2"/>
      <c r="BE9520" s="2"/>
      <c r="BF9520" s="2"/>
      <c r="BG9520" s="2"/>
      <c r="BH9520" s="2"/>
      <c r="BI9520" s="2"/>
      <c r="BJ9520" s="2"/>
      <c r="BK9520" s="2"/>
      <c r="BL9520" s="2"/>
      <c r="BM9520" s="2"/>
      <c r="BN9520" s="2"/>
      <c r="BO9520" s="2"/>
      <c r="BP9520" s="2"/>
      <c r="BQ9520" s="2"/>
      <c r="BR9520" s="2"/>
      <c r="BS9520" s="2"/>
      <c r="BT9520" s="2"/>
      <c r="BU9520" s="2"/>
      <c r="BV9520" s="2"/>
      <c r="BW9520" s="2"/>
      <c r="BX9520" s="2"/>
      <c r="BY9520" s="2"/>
      <c r="BZ9520" s="2"/>
      <c r="CA9520" s="2"/>
      <c r="CB9520" s="2"/>
      <c r="CC9520" s="2"/>
      <c r="CD9520" s="2"/>
      <c r="CE9520" s="2"/>
    </row>
    <row r="9521" spans="1:83" s="14" customFormat="1" ht="12.75" customHeight="1" x14ac:dyDescent="0.2">
      <c r="A9521" s="51" t="s">
        <v>15005</v>
      </c>
      <c r="B9521" s="9" t="s">
        <v>1112</v>
      </c>
      <c r="C9521" s="53" t="s">
        <v>4007</v>
      </c>
      <c r="D9521" s="44" t="s">
        <v>4410</v>
      </c>
      <c r="E9521" s="54"/>
      <c r="F9521" s="55"/>
      <c r="G9521" s="56">
        <v>3605</v>
      </c>
      <c r="H9521" s="57">
        <f t="shared" si="296"/>
        <v>4253.8999999999996</v>
      </c>
      <c r="I9521" s="58">
        <f t="shared" si="297"/>
        <v>0</v>
      </c>
      <c r="J9521" s="59"/>
      <c r="K9521" s="59" t="s">
        <v>4009</v>
      </c>
      <c r="L9521" s="60" t="s">
        <v>4029</v>
      </c>
      <c r="M9521" s="61"/>
      <c r="N9521" s="6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  <c r="AO9521" s="2"/>
      <c r="AP9521" s="2"/>
      <c r="AQ9521" s="2"/>
      <c r="AR9521" s="2"/>
      <c r="AS9521" s="2"/>
      <c r="AT9521" s="2"/>
      <c r="AU9521" s="2"/>
      <c r="AV9521" s="2"/>
      <c r="AW9521" s="2"/>
      <c r="AX9521" s="2"/>
      <c r="AY9521" s="2"/>
      <c r="AZ9521" s="2"/>
      <c r="BA9521" s="2"/>
      <c r="BB9521" s="2"/>
      <c r="BC9521" s="2"/>
      <c r="BD9521" s="2"/>
      <c r="BE9521" s="2"/>
      <c r="BF9521" s="2"/>
      <c r="BG9521" s="2"/>
      <c r="BH9521" s="2"/>
      <c r="BI9521" s="2"/>
      <c r="BJ9521" s="2"/>
      <c r="BK9521" s="2"/>
      <c r="BL9521" s="2"/>
      <c r="BM9521" s="2"/>
      <c r="BN9521" s="2"/>
      <c r="BO9521" s="2"/>
      <c r="BP9521" s="2"/>
      <c r="BQ9521" s="2"/>
      <c r="BR9521" s="2"/>
      <c r="BS9521" s="2"/>
      <c r="BT9521" s="2"/>
      <c r="BU9521" s="2"/>
      <c r="BV9521" s="2"/>
      <c r="BW9521" s="2"/>
      <c r="BX9521" s="2"/>
      <c r="BY9521" s="2"/>
      <c r="BZ9521" s="2"/>
      <c r="CA9521" s="2"/>
      <c r="CB9521" s="2"/>
      <c r="CC9521" s="2"/>
      <c r="CD9521" s="2"/>
      <c r="CE9521" s="2"/>
    </row>
    <row r="9522" spans="1:83" s="14" customFormat="1" ht="12.75" customHeight="1" x14ac:dyDescent="0.2">
      <c r="A9522" s="51" t="s">
        <v>15006</v>
      </c>
      <c r="B9522" s="9" t="s">
        <v>5147</v>
      </c>
      <c r="C9522" s="53" t="s">
        <v>4007</v>
      </c>
      <c r="D9522" s="44" t="s">
        <v>4410</v>
      </c>
      <c r="E9522" s="54"/>
      <c r="F9522" s="55"/>
      <c r="G9522" s="56">
        <v>184</v>
      </c>
      <c r="H9522" s="57">
        <f t="shared" si="296"/>
        <v>217.11999999999998</v>
      </c>
      <c r="I9522" s="58">
        <f t="shared" si="297"/>
        <v>0</v>
      </c>
      <c r="J9522" s="59"/>
      <c r="K9522" s="59" t="s">
        <v>4009</v>
      </c>
      <c r="L9522" s="60" t="s">
        <v>4029</v>
      </c>
      <c r="M9522" s="61"/>
      <c r="N9522" s="6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  <c r="AO9522" s="2"/>
      <c r="AP9522" s="2"/>
      <c r="AQ9522" s="2"/>
      <c r="AR9522" s="2"/>
      <c r="AS9522" s="2"/>
      <c r="AT9522" s="2"/>
      <c r="AU9522" s="2"/>
      <c r="AV9522" s="2"/>
      <c r="AW9522" s="2"/>
      <c r="AX9522" s="2"/>
      <c r="AY9522" s="2"/>
      <c r="AZ9522" s="2"/>
      <c r="BA9522" s="2"/>
      <c r="BB9522" s="2"/>
      <c r="BC9522" s="2"/>
      <c r="BD9522" s="2"/>
      <c r="BE9522" s="2"/>
      <c r="BF9522" s="2"/>
      <c r="BG9522" s="2"/>
      <c r="BH9522" s="2"/>
      <c r="BI9522" s="2"/>
      <c r="BJ9522" s="2"/>
      <c r="BK9522" s="2"/>
      <c r="BL9522" s="2"/>
      <c r="BM9522" s="2"/>
      <c r="BN9522" s="2"/>
      <c r="BO9522" s="2"/>
      <c r="BP9522" s="2"/>
      <c r="BQ9522" s="2"/>
      <c r="BR9522" s="2"/>
      <c r="BS9522" s="2"/>
      <c r="BT9522" s="2"/>
      <c r="BU9522" s="2"/>
      <c r="BV9522" s="2"/>
      <c r="BW9522" s="2"/>
      <c r="BX9522" s="2"/>
      <c r="BY9522" s="2"/>
      <c r="BZ9522" s="2"/>
      <c r="CA9522" s="2"/>
      <c r="CB9522" s="2"/>
      <c r="CC9522" s="2"/>
      <c r="CD9522" s="2"/>
      <c r="CE9522" s="2"/>
    </row>
    <row r="9523" spans="1:83" s="14" customFormat="1" ht="12.75" customHeight="1" x14ac:dyDescent="0.2">
      <c r="A9523" s="51" t="s">
        <v>15007</v>
      </c>
      <c r="B9523" s="9" t="s">
        <v>62</v>
      </c>
      <c r="C9523" s="53" t="s">
        <v>4007</v>
      </c>
      <c r="D9523" s="44" t="s">
        <v>4410</v>
      </c>
      <c r="E9523" s="54"/>
      <c r="F9523" s="55"/>
      <c r="G9523" s="56">
        <v>225</v>
      </c>
      <c r="H9523" s="57">
        <f t="shared" si="296"/>
        <v>265.5</v>
      </c>
      <c r="I9523" s="58">
        <f t="shared" si="297"/>
        <v>0</v>
      </c>
      <c r="J9523" s="59"/>
      <c r="K9523" s="59" t="s">
        <v>4009</v>
      </c>
      <c r="L9523" s="60" t="s">
        <v>4029</v>
      </c>
      <c r="M9523" s="61"/>
      <c r="N9523" s="6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  <c r="AO9523" s="2"/>
      <c r="AP9523" s="2"/>
      <c r="AQ9523" s="2"/>
      <c r="AR9523" s="2"/>
      <c r="AS9523" s="2"/>
      <c r="AT9523" s="2"/>
      <c r="AU9523" s="2"/>
      <c r="AV9523" s="2"/>
      <c r="AW9523" s="2"/>
      <c r="AX9523" s="2"/>
      <c r="AY9523" s="2"/>
      <c r="AZ9523" s="2"/>
      <c r="BA9523" s="2"/>
      <c r="BB9523" s="2"/>
      <c r="BC9523" s="2"/>
      <c r="BD9523" s="2"/>
      <c r="BE9523" s="2"/>
      <c r="BF9523" s="2"/>
      <c r="BG9523" s="2"/>
      <c r="BH9523" s="2"/>
      <c r="BI9523" s="2"/>
      <c r="BJ9523" s="2"/>
      <c r="BK9523" s="2"/>
      <c r="BL9523" s="2"/>
      <c r="BM9523" s="2"/>
      <c r="BN9523" s="2"/>
      <c r="BO9523" s="2"/>
      <c r="BP9523" s="2"/>
      <c r="BQ9523" s="2"/>
      <c r="BR9523" s="2"/>
      <c r="BS9523" s="2"/>
      <c r="BT9523" s="2"/>
      <c r="BU9523" s="2"/>
      <c r="BV9523" s="2"/>
      <c r="BW9523" s="2"/>
      <c r="BX9523" s="2"/>
      <c r="BY9523" s="2"/>
      <c r="BZ9523" s="2"/>
      <c r="CA9523" s="2"/>
      <c r="CB9523" s="2"/>
      <c r="CC9523" s="2"/>
      <c r="CD9523" s="2"/>
      <c r="CE9523" s="2"/>
    </row>
    <row r="9524" spans="1:83" s="14" customFormat="1" ht="12.75" customHeight="1" x14ac:dyDescent="0.2">
      <c r="A9524" s="51" t="s">
        <v>15008</v>
      </c>
      <c r="B9524" s="9" t="s">
        <v>742</v>
      </c>
      <c r="C9524" s="53" t="s">
        <v>4007</v>
      </c>
      <c r="D9524" s="44" t="s">
        <v>4410</v>
      </c>
      <c r="E9524" s="54"/>
      <c r="F9524" s="55"/>
      <c r="G9524" s="56">
        <v>10113</v>
      </c>
      <c r="H9524" s="57">
        <f t="shared" si="296"/>
        <v>11933.34</v>
      </c>
      <c r="I9524" s="58">
        <f t="shared" si="297"/>
        <v>0</v>
      </c>
      <c r="J9524" s="59"/>
      <c r="K9524" s="59" t="s">
        <v>4009</v>
      </c>
      <c r="L9524" s="60" t="s">
        <v>4029</v>
      </c>
      <c r="M9524" s="61"/>
      <c r="N9524" s="6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  <c r="AO9524" s="2"/>
      <c r="AP9524" s="2"/>
      <c r="AQ9524" s="2"/>
      <c r="AR9524" s="2"/>
      <c r="AS9524" s="2"/>
      <c r="AT9524" s="2"/>
      <c r="AU9524" s="2"/>
      <c r="AV9524" s="2"/>
      <c r="AW9524" s="2"/>
      <c r="AX9524" s="2"/>
      <c r="AY9524" s="2"/>
      <c r="AZ9524" s="2"/>
      <c r="BA9524" s="2"/>
      <c r="BB9524" s="2"/>
      <c r="BC9524" s="2"/>
      <c r="BD9524" s="2"/>
      <c r="BE9524" s="2"/>
      <c r="BF9524" s="2"/>
      <c r="BG9524" s="2"/>
      <c r="BH9524" s="2"/>
      <c r="BI9524" s="2"/>
      <c r="BJ9524" s="2"/>
      <c r="BK9524" s="2"/>
      <c r="BL9524" s="2"/>
      <c r="BM9524" s="2"/>
      <c r="BN9524" s="2"/>
      <c r="BO9524" s="2"/>
      <c r="BP9524" s="2"/>
      <c r="BQ9524" s="2"/>
      <c r="BR9524" s="2"/>
      <c r="BS9524" s="2"/>
      <c r="BT9524" s="2"/>
      <c r="BU9524" s="2"/>
      <c r="BV9524" s="2"/>
      <c r="BW9524" s="2"/>
      <c r="BX9524" s="2"/>
      <c r="BY9524" s="2"/>
      <c r="BZ9524" s="2"/>
      <c r="CA9524" s="2"/>
      <c r="CB9524" s="2"/>
      <c r="CC9524" s="2"/>
      <c r="CD9524" s="2"/>
      <c r="CE9524" s="2"/>
    </row>
    <row r="9525" spans="1:83" ht="12.75" customHeight="1" x14ac:dyDescent="0.2">
      <c r="A9525" s="51" t="s">
        <v>15009</v>
      </c>
      <c r="B9525" s="9" t="s">
        <v>201</v>
      </c>
      <c r="C9525" s="53" t="s">
        <v>4007</v>
      </c>
      <c r="D9525" s="44" t="s">
        <v>4410</v>
      </c>
      <c r="E9525" s="54"/>
      <c r="F9525" s="55"/>
      <c r="G9525" s="56">
        <v>3060</v>
      </c>
      <c r="H9525" s="57">
        <f t="shared" si="296"/>
        <v>3610.7999999999997</v>
      </c>
      <c r="I9525" s="58">
        <f t="shared" si="297"/>
        <v>0</v>
      </c>
      <c r="J9525" s="59"/>
      <c r="K9525" s="59" t="s">
        <v>4009</v>
      </c>
      <c r="L9525" s="60" t="s">
        <v>4029</v>
      </c>
      <c r="M9525" s="61"/>
      <c r="N9525" s="62"/>
    </row>
    <row r="9526" spans="1:83" ht="12.75" customHeight="1" x14ac:dyDescent="0.2">
      <c r="A9526" s="51" t="s">
        <v>15010</v>
      </c>
      <c r="B9526" s="9" t="s">
        <v>5404</v>
      </c>
      <c r="C9526" s="53" t="s">
        <v>4007</v>
      </c>
      <c r="D9526" s="44" t="s">
        <v>4410</v>
      </c>
      <c r="E9526" s="54"/>
      <c r="F9526" s="55"/>
      <c r="G9526" s="56">
        <v>427</v>
      </c>
      <c r="H9526" s="57">
        <f t="shared" si="296"/>
        <v>503.85999999999996</v>
      </c>
      <c r="I9526" s="58">
        <f t="shared" si="297"/>
        <v>0</v>
      </c>
      <c r="J9526" s="59"/>
      <c r="K9526" s="59" t="s">
        <v>4009</v>
      </c>
      <c r="L9526" s="60" t="s">
        <v>4029</v>
      </c>
      <c r="M9526" s="61"/>
      <c r="N9526" s="62"/>
    </row>
    <row r="9527" spans="1:83" ht="12.75" customHeight="1" x14ac:dyDescent="0.2">
      <c r="A9527" s="51" t="s">
        <v>15011</v>
      </c>
      <c r="B9527" s="9" t="s">
        <v>62</v>
      </c>
      <c r="C9527" s="53" t="s">
        <v>4007</v>
      </c>
      <c r="D9527" s="44" t="s">
        <v>4410</v>
      </c>
      <c r="E9527" s="54"/>
      <c r="F9527" s="55"/>
      <c r="G9527" s="56">
        <v>42</v>
      </c>
      <c r="H9527" s="57">
        <f t="shared" si="296"/>
        <v>49.559999999999995</v>
      </c>
      <c r="I9527" s="58">
        <f t="shared" si="297"/>
        <v>0</v>
      </c>
      <c r="J9527" s="59"/>
      <c r="K9527" s="59" t="s">
        <v>4009</v>
      </c>
      <c r="L9527" s="60" t="s">
        <v>4029</v>
      </c>
      <c r="M9527" s="61"/>
      <c r="N9527" s="62"/>
    </row>
    <row r="9528" spans="1:83" ht="12.75" customHeight="1" x14ac:dyDescent="0.2">
      <c r="A9528" s="51" t="s">
        <v>15012</v>
      </c>
      <c r="B9528" s="9" t="s">
        <v>313</v>
      </c>
      <c r="C9528" s="53" t="s">
        <v>4007</v>
      </c>
      <c r="D9528" s="44" t="s">
        <v>4410</v>
      </c>
      <c r="E9528" s="54"/>
      <c r="F9528" s="55"/>
      <c r="G9528" s="56">
        <v>752</v>
      </c>
      <c r="H9528" s="57">
        <f t="shared" si="296"/>
        <v>887.3599999999999</v>
      </c>
      <c r="I9528" s="58">
        <f t="shared" si="297"/>
        <v>0</v>
      </c>
      <c r="J9528" s="59"/>
      <c r="K9528" s="59" t="s">
        <v>4009</v>
      </c>
      <c r="L9528" s="60" t="s">
        <v>4029</v>
      </c>
      <c r="M9528" s="61"/>
      <c r="N9528" s="62"/>
    </row>
    <row r="9529" spans="1:83" ht="12.75" customHeight="1" x14ac:dyDescent="0.2">
      <c r="A9529" s="51" t="s">
        <v>15013</v>
      </c>
      <c r="B9529" s="9" t="s">
        <v>4251</v>
      </c>
      <c r="C9529" s="53" t="s">
        <v>4007</v>
      </c>
      <c r="D9529" s="44" t="s">
        <v>4410</v>
      </c>
      <c r="E9529" s="54"/>
      <c r="F9529" s="55"/>
      <c r="G9529" s="56">
        <v>27578</v>
      </c>
      <c r="H9529" s="57">
        <f t="shared" si="296"/>
        <v>32542.039999999997</v>
      </c>
      <c r="I9529" s="58">
        <f t="shared" si="297"/>
        <v>0</v>
      </c>
      <c r="J9529" s="59"/>
      <c r="K9529" s="59" t="s">
        <v>4009</v>
      </c>
      <c r="L9529" s="60" t="s">
        <v>4029</v>
      </c>
      <c r="M9529" s="61"/>
      <c r="N9529" s="62"/>
    </row>
    <row r="9530" spans="1:83" ht="12.75" customHeight="1" x14ac:dyDescent="0.2">
      <c r="A9530" s="51" t="s">
        <v>15014</v>
      </c>
      <c r="B9530" s="9" t="s">
        <v>7264</v>
      </c>
      <c r="C9530" s="53" t="s">
        <v>4007</v>
      </c>
      <c r="D9530" s="44" t="s">
        <v>4410</v>
      </c>
      <c r="E9530" s="54"/>
      <c r="F9530" s="55"/>
      <c r="G9530" s="56">
        <v>35840</v>
      </c>
      <c r="H9530" s="57">
        <f t="shared" si="296"/>
        <v>42291.199999999997</v>
      </c>
      <c r="I9530" s="58">
        <f t="shared" si="297"/>
        <v>0</v>
      </c>
      <c r="J9530" s="59"/>
      <c r="K9530" s="59" t="s">
        <v>4009</v>
      </c>
      <c r="L9530" s="60" t="s">
        <v>4029</v>
      </c>
      <c r="M9530" s="61"/>
      <c r="N9530" s="62"/>
    </row>
    <row r="9531" spans="1:83" s="14" customFormat="1" ht="12.75" customHeight="1" x14ac:dyDescent="0.2">
      <c r="A9531" s="51" t="s">
        <v>15015</v>
      </c>
      <c r="B9531" s="9" t="s">
        <v>201</v>
      </c>
      <c r="C9531" s="53" t="s">
        <v>4007</v>
      </c>
      <c r="D9531" s="44" t="s">
        <v>4410</v>
      </c>
      <c r="E9531" s="54"/>
      <c r="F9531" s="55"/>
      <c r="G9531" s="56">
        <v>6041</v>
      </c>
      <c r="H9531" s="57">
        <f t="shared" si="296"/>
        <v>7128.3799999999992</v>
      </c>
      <c r="I9531" s="58">
        <f t="shared" si="297"/>
        <v>0</v>
      </c>
      <c r="J9531" s="59"/>
      <c r="K9531" s="59" t="s">
        <v>4009</v>
      </c>
      <c r="L9531" s="60" t="s">
        <v>4029</v>
      </c>
      <c r="M9531" s="61"/>
      <c r="N9531" s="6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  <c r="AO9531" s="2"/>
      <c r="AP9531" s="2"/>
      <c r="AQ9531" s="2"/>
      <c r="AR9531" s="2"/>
      <c r="AS9531" s="2"/>
      <c r="AT9531" s="2"/>
      <c r="AU9531" s="2"/>
      <c r="AV9531" s="2"/>
      <c r="AW9531" s="2"/>
      <c r="AX9531" s="2"/>
      <c r="AY9531" s="2"/>
      <c r="AZ9531" s="2"/>
      <c r="BA9531" s="2"/>
      <c r="BB9531" s="2"/>
      <c r="BC9531" s="2"/>
      <c r="BD9531" s="2"/>
      <c r="BE9531" s="2"/>
      <c r="BF9531" s="2"/>
      <c r="BG9531" s="2"/>
      <c r="BH9531" s="2"/>
      <c r="BI9531" s="2"/>
      <c r="BJ9531" s="2"/>
      <c r="BK9531" s="2"/>
      <c r="BL9531" s="2"/>
      <c r="BM9531" s="2"/>
      <c r="BN9531" s="2"/>
      <c r="BO9531" s="2"/>
      <c r="BP9531" s="2"/>
      <c r="BQ9531" s="2"/>
      <c r="BR9531" s="2"/>
      <c r="BS9531" s="2"/>
      <c r="BT9531" s="2"/>
      <c r="BU9531" s="2"/>
      <c r="BV9531" s="2"/>
      <c r="BW9531" s="2"/>
      <c r="BX9531" s="2"/>
      <c r="BY9531" s="2"/>
      <c r="BZ9531" s="2"/>
      <c r="CA9531" s="2"/>
      <c r="CB9531" s="2"/>
      <c r="CC9531" s="2"/>
      <c r="CD9531" s="2"/>
      <c r="CE9531" s="2"/>
    </row>
    <row r="9532" spans="1:83" ht="12.75" customHeight="1" x14ac:dyDescent="0.2">
      <c r="A9532" s="51" t="s">
        <v>15016</v>
      </c>
      <c r="B9532" s="9" t="s">
        <v>17</v>
      </c>
      <c r="C9532" s="53" t="s">
        <v>4007</v>
      </c>
      <c r="D9532" s="44" t="s">
        <v>4410</v>
      </c>
      <c r="E9532" s="54"/>
      <c r="F9532" s="55"/>
      <c r="G9532" s="56">
        <v>470</v>
      </c>
      <c r="H9532" s="57">
        <f t="shared" si="296"/>
        <v>554.6</v>
      </c>
      <c r="I9532" s="58">
        <f t="shared" si="297"/>
        <v>0</v>
      </c>
      <c r="J9532" s="59"/>
      <c r="K9532" s="59" t="s">
        <v>4009</v>
      </c>
      <c r="L9532" s="60" t="s">
        <v>4029</v>
      </c>
      <c r="M9532" s="61"/>
      <c r="N9532" s="62"/>
    </row>
    <row r="9533" spans="1:83" ht="12.75" customHeight="1" x14ac:dyDescent="0.2">
      <c r="A9533" s="51" t="s">
        <v>15017</v>
      </c>
      <c r="B9533" s="9" t="s">
        <v>201</v>
      </c>
      <c r="C9533" s="53" t="s">
        <v>4007</v>
      </c>
      <c r="D9533" s="44" t="s">
        <v>4410</v>
      </c>
      <c r="E9533" s="54"/>
      <c r="F9533" s="55"/>
      <c r="G9533" s="56">
        <v>2157</v>
      </c>
      <c r="H9533" s="57">
        <f t="shared" si="296"/>
        <v>2545.2599999999998</v>
      </c>
      <c r="I9533" s="58">
        <f t="shared" si="297"/>
        <v>0</v>
      </c>
      <c r="J9533" s="59"/>
      <c r="K9533" s="59" t="s">
        <v>4009</v>
      </c>
      <c r="L9533" s="60" t="s">
        <v>4029</v>
      </c>
      <c r="M9533" s="61"/>
      <c r="N9533" s="62"/>
    </row>
    <row r="9534" spans="1:83" ht="12.75" customHeight="1" x14ac:dyDescent="0.2">
      <c r="A9534" s="51" t="s">
        <v>15018</v>
      </c>
      <c r="B9534" s="9" t="s">
        <v>313</v>
      </c>
      <c r="C9534" s="53" t="s">
        <v>4007</v>
      </c>
      <c r="D9534" s="44" t="s">
        <v>4319</v>
      </c>
      <c r="E9534" s="54"/>
      <c r="F9534" s="55"/>
      <c r="G9534" s="56">
        <v>791</v>
      </c>
      <c r="H9534" s="57">
        <f t="shared" si="296"/>
        <v>933.38</v>
      </c>
      <c r="I9534" s="58">
        <f t="shared" si="297"/>
        <v>0</v>
      </c>
      <c r="J9534" s="59"/>
      <c r="K9534" s="59" t="s">
        <v>4009</v>
      </c>
      <c r="L9534" s="60" t="s">
        <v>4029</v>
      </c>
      <c r="M9534" s="61"/>
      <c r="N9534" s="62"/>
    </row>
    <row r="9535" spans="1:83" ht="12.75" customHeight="1" x14ac:dyDescent="0.2">
      <c r="A9535" s="51" t="s">
        <v>15019</v>
      </c>
      <c r="B9535" s="9" t="s">
        <v>313</v>
      </c>
      <c r="C9535" s="53" t="s">
        <v>4007</v>
      </c>
      <c r="D9535" s="44" t="s">
        <v>4319</v>
      </c>
      <c r="E9535" s="54"/>
      <c r="F9535" s="55"/>
      <c r="G9535" s="56">
        <v>645</v>
      </c>
      <c r="H9535" s="57">
        <f t="shared" si="296"/>
        <v>761.09999999999991</v>
      </c>
      <c r="I9535" s="58">
        <f t="shared" si="297"/>
        <v>0</v>
      </c>
      <c r="J9535" s="59"/>
      <c r="K9535" s="59" t="s">
        <v>4009</v>
      </c>
      <c r="L9535" s="60" t="s">
        <v>4029</v>
      </c>
      <c r="M9535" s="61"/>
      <c r="N9535" s="62"/>
    </row>
    <row r="9536" spans="1:83" ht="12.75" customHeight="1" x14ac:dyDescent="0.2">
      <c r="A9536" s="51" t="s">
        <v>15020</v>
      </c>
      <c r="B9536" s="9" t="s">
        <v>313</v>
      </c>
      <c r="C9536" s="53" t="s">
        <v>4007</v>
      </c>
      <c r="D9536" s="44" t="s">
        <v>4319</v>
      </c>
      <c r="E9536" s="54"/>
      <c r="F9536" s="55"/>
      <c r="G9536" s="56">
        <v>849</v>
      </c>
      <c r="H9536" s="57">
        <f t="shared" si="296"/>
        <v>1001.8199999999999</v>
      </c>
      <c r="I9536" s="58">
        <f t="shared" si="297"/>
        <v>0</v>
      </c>
      <c r="J9536" s="59"/>
      <c r="K9536" s="59" t="s">
        <v>4009</v>
      </c>
      <c r="L9536" s="60" t="s">
        <v>4029</v>
      </c>
      <c r="M9536" s="61"/>
      <c r="N9536" s="62"/>
    </row>
    <row r="9537" spans="1:83" ht="12.75" customHeight="1" x14ac:dyDescent="0.2">
      <c r="A9537" s="51" t="s">
        <v>15021</v>
      </c>
      <c r="B9537" s="9" t="s">
        <v>313</v>
      </c>
      <c r="C9537" s="53" t="s">
        <v>4007</v>
      </c>
      <c r="D9537" s="44" t="s">
        <v>4319</v>
      </c>
      <c r="E9537" s="54"/>
      <c r="F9537" s="55"/>
      <c r="G9537" s="56">
        <v>741</v>
      </c>
      <c r="H9537" s="57">
        <f t="shared" si="296"/>
        <v>874.38</v>
      </c>
      <c r="I9537" s="58">
        <f t="shared" si="297"/>
        <v>0</v>
      </c>
      <c r="J9537" s="59"/>
      <c r="K9537" s="59" t="s">
        <v>4009</v>
      </c>
      <c r="L9537" s="60" t="s">
        <v>4029</v>
      </c>
      <c r="M9537" s="61"/>
      <c r="N9537" s="62"/>
    </row>
    <row r="9538" spans="1:83" ht="12.75" customHeight="1" x14ac:dyDescent="0.2">
      <c r="A9538" s="51" t="s">
        <v>15022</v>
      </c>
      <c r="B9538" s="9" t="s">
        <v>313</v>
      </c>
      <c r="C9538" s="53" t="s">
        <v>4007</v>
      </c>
      <c r="D9538" s="44" t="s">
        <v>4319</v>
      </c>
      <c r="E9538" s="54"/>
      <c r="F9538" s="55"/>
      <c r="G9538" s="56">
        <v>655</v>
      </c>
      <c r="H9538" s="57">
        <f t="shared" si="296"/>
        <v>772.9</v>
      </c>
      <c r="I9538" s="58">
        <f t="shared" si="297"/>
        <v>0</v>
      </c>
      <c r="J9538" s="59"/>
      <c r="K9538" s="59" t="s">
        <v>4009</v>
      </c>
      <c r="L9538" s="60" t="s">
        <v>4029</v>
      </c>
      <c r="M9538" s="61"/>
      <c r="N9538" s="62"/>
    </row>
    <row r="9539" spans="1:83" ht="12.75" customHeight="1" x14ac:dyDescent="0.2">
      <c r="A9539" s="51" t="s">
        <v>15023</v>
      </c>
      <c r="B9539" s="9" t="s">
        <v>46</v>
      </c>
      <c r="C9539" s="53" t="s">
        <v>4007</v>
      </c>
      <c r="D9539" s="44" t="s">
        <v>4319</v>
      </c>
      <c r="E9539" s="54"/>
      <c r="F9539" s="55"/>
      <c r="G9539" s="56">
        <v>1677</v>
      </c>
      <c r="H9539" s="57">
        <f t="shared" si="296"/>
        <v>1978.86</v>
      </c>
      <c r="I9539" s="58">
        <f t="shared" si="297"/>
        <v>0</v>
      </c>
      <c r="J9539" s="59"/>
      <c r="K9539" s="59" t="s">
        <v>4009</v>
      </c>
      <c r="L9539" s="60" t="s">
        <v>4029</v>
      </c>
      <c r="M9539" s="61"/>
      <c r="N9539" s="62"/>
    </row>
    <row r="9540" spans="1:83" s="14" customFormat="1" ht="12.75" customHeight="1" x14ac:dyDescent="0.2">
      <c r="A9540" s="51" t="s">
        <v>15024</v>
      </c>
      <c r="B9540" s="9" t="s">
        <v>46</v>
      </c>
      <c r="C9540" s="53" t="s">
        <v>4007</v>
      </c>
      <c r="D9540" s="44" t="s">
        <v>4319</v>
      </c>
      <c r="E9540" s="54"/>
      <c r="F9540" s="55"/>
      <c r="G9540" s="56">
        <v>1600</v>
      </c>
      <c r="H9540" s="57">
        <f t="shared" si="296"/>
        <v>1888</v>
      </c>
      <c r="I9540" s="58">
        <f t="shared" si="297"/>
        <v>0</v>
      </c>
      <c r="J9540" s="59"/>
      <c r="K9540" s="59" t="s">
        <v>4009</v>
      </c>
      <c r="L9540" s="60" t="s">
        <v>4029</v>
      </c>
      <c r="M9540" s="61"/>
      <c r="N9540" s="6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  <c r="AX9540" s="2"/>
      <c r="AY9540" s="2"/>
      <c r="AZ9540" s="2"/>
      <c r="BA9540" s="2"/>
      <c r="BB9540" s="2"/>
      <c r="BC9540" s="2"/>
      <c r="BD9540" s="2"/>
      <c r="BE9540" s="2"/>
      <c r="BF9540" s="2"/>
      <c r="BG9540" s="2"/>
      <c r="BH9540" s="2"/>
      <c r="BI9540" s="2"/>
      <c r="BJ9540" s="2"/>
      <c r="BK9540" s="2"/>
      <c r="BL9540" s="2"/>
      <c r="BM9540" s="2"/>
      <c r="BN9540" s="2"/>
      <c r="BO9540" s="2"/>
      <c r="BP9540" s="2"/>
      <c r="BQ9540" s="2"/>
      <c r="BR9540" s="2"/>
      <c r="BS9540" s="2"/>
      <c r="BT9540" s="2"/>
      <c r="BU9540" s="2"/>
      <c r="BV9540" s="2"/>
      <c r="BW9540" s="2"/>
      <c r="BX9540" s="2"/>
      <c r="BY9540" s="2"/>
      <c r="BZ9540" s="2"/>
      <c r="CA9540" s="2"/>
      <c r="CB9540" s="2"/>
      <c r="CC9540" s="2"/>
      <c r="CD9540" s="2"/>
      <c r="CE9540" s="2"/>
    </row>
    <row r="9541" spans="1:83" s="14" customFormat="1" ht="12.75" customHeight="1" x14ac:dyDescent="0.2">
      <c r="A9541" s="51" t="s">
        <v>15025</v>
      </c>
      <c r="B9541" s="9" t="s">
        <v>4251</v>
      </c>
      <c r="C9541" s="53" t="s">
        <v>4007</v>
      </c>
      <c r="D9541" s="44" t="s">
        <v>4319</v>
      </c>
      <c r="E9541" s="54"/>
      <c r="F9541" s="55"/>
      <c r="G9541" s="56">
        <v>8405</v>
      </c>
      <c r="H9541" s="57">
        <f t="shared" si="296"/>
        <v>9917.9</v>
      </c>
      <c r="I9541" s="58">
        <f t="shared" si="297"/>
        <v>0</v>
      </c>
      <c r="J9541" s="59"/>
      <c r="K9541" s="59" t="s">
        <v>4009</v>
      </c>
      <c r="L9541" s="60" t="s">
        <v>4029</v>
      </c>
      <c r="M9541" s="61"/>
      <c r="N9541" s="6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  <c r="AX9541" s="2"/>
      <c r="AY9541" s="2"/>
      <c r="AZ9541" s="2"/>
      <c r="BA9541" s="2"/>
      <c r="BB9541" s="2"/>
      <c r="BC9541" s="2"/>
      <c r="BD9541" s="2"/>
      <c r="BE9541" s="2"/>
      <c r="BF9541" s="2"/>
      <c r="BG9541" s="2"/>
      <c r="BH9541" s="2"/>
      <c r="BI9541" s="2"/>
      <c r="BJ9541" s="2"/>
      <c r="BK9541" s="2"/>
      <c r="BL9541" s="2"/>
      <c r="BM9541" s="2"/>
      <c r="BN9541" s="2"/>
      <c r="BO9541" s="2"/>
      <c r="BP9541" s="2"/>
      <c r="BQ9541" s="2"/>
      <c r="BR9541" s="2"/>
      <c r="BS9541" s="2"/>
      <c r="BT9541" s="2"/>
      <c r="BU9541" s="2"/>
      <c r="BV9541" s="2"/>
      <c r="BW9541" s="2"/>
      <c r="BX9541" s="2"/>
      <c r="BY9541" s="2"/>
      <c r="BZ9541" s="2"/>
      <c r="CA9541" s="2"/>
      <c r="CB9541" s="2"/>
      <c r="CC9541" s="2"/>
      <c r="CD9541" s="2"/>
      <c r="CE9541" s="2"/>
    </row>
    <row r="9542" spans="1:83" s="14" customFormat="1" ht="12.75" customHeight="1" x14ac:dyDescent="0.2">
      <c r="A9542" s="51" t="s">
        <v>15026</v>
      </c>
      <c r="B9542" s="9" t="s">
        <v>14984</v>
      </c>
      <c r="C9542" s="53" t="s">
        <v>4007</v>
      </c>
      <c r="D9542" s="44" t="s">
        <v>4319</v>
      </c>
      <c r="E9542" s="54"/>
      <c r="F9542" s="55"/>
      <c r="G9542" s="56">
        <v>66540</v>
      </c>
      <c r="H9542" s="57">
        <f t="shared" si="296"/>
        <v>78517.2</v>
      </c>
      <c r="I9542" s="58">
        <f t="shared" si="297"/>
        <v>0</v>
      </c>
      <c r="J9542" s="59"/>
      <c r="K9542" s="59" t="s">
        <v>4009</v>
      </c>
      <c r="L9542" s="60" t="s">
        <v>4029</v>
      </c>
      <c r="M9542" s="61"/>
      <c r="N9542" s="6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  <c r="AO9542" s="2"/>
      <c r="AP9542" s="2"/>
      <c r="AQ9542" s="2"/>
      <c r="AR9542" s="2"/>
      <c r="AS9542" s="2"/>
      <c r="AT9542" s="2"/>
      <c r="AU9542" s="2"/>
      <c r="AV9542" s="2"/>
      <c r="AW9542" s="2"/>
      <c r="AX9542" s="2"/>
      <c r="AY9542" s="2"/>
      <c r="AZ9542" s="2"/>
      <c r="BA9542" s="2"/>
      <c r="BB9542" s="2"/>
      <c r="BC9542" s="2"/>
      <c r="BD9542" s="2"/>
      <c r="BE9542" s="2"/>
      <c r="BF9542" s="2"/>
      <c r="BG9542" s="2"/>
      <c r="BH9542" s="2"/>
      <c r="BI9542" s="2"/>
      <c r="BJ9542" s="2"/>
      <c r="BK9542" s="2"/>
      <c r="BL9542" s="2"/>
      <c r="BM9542" s="2"/>
      <c r="BN9542" s="2"/>
      <c r="BO9542" s="2"/>
      <c r="BP9542" s="2"/>
      <c r="BQ9542" s="2"/>
      <c r="BR9542" s="2"/>
      <c r="BS9542" s="2"/>
      <c r="BT9542" s="2"/>
      <c r="BU9542" s="2"/>
      <c r="BV9542" s="2"/>
      <c r="BW9542" s="2"/>
      <c r="BX9542" s="2"/>
      <c r="BY9542" s="2"/>
      <c r="BZ9542" s="2"/>
      <c r="CA9542" s="2"/>
      <c r="CB9542" s="2"/>
      <c r="CC9542" s="2"/>
      <c r="CD9542" s="2"/>
      <c r="CE9542" s="2"/>
    </row>
    <row r="9543" spans="1:83" s="14" customFormat="1" ht="12.75" customHeight="1" x14ac:dyDescent="0.2">
      <c r="A9543" s="51" t="s">
        <v>15027</v>
      </c>
      <c r="B9543" s="9" t="s">
        <v>15028</v>
      </c>
      <c r="C9543" s="53" t="s">
        <v>4007</v>
      </c>
      <c r="D9543" s="44" t="s">
        <v>4319</v>
      </c>
      <c r="E9543" s="54"/>
      <c r="F9543" s="55"/>
      <c r="G9543" s="56">
        <v>21927</v>
      </c>
      <c r="H9543" s="57">
        <f t="shared" si="296"/>
        <v>25873.859999999997</v>
      </c>
      <c r="I9543" s="58">
        <f t="shared" si="297"/>
        <v>0</v>
      </c>
      <c r="J9543" s="59"/>
      <c r="K9543" s="59" t="s">
        <v>4009</v>
      </c>
      <c r="L9543" s="60" t="s">
        <v>4029</v>
      </c>
      <c r="M9543" s="61"/>
      <c r="N9543" s="6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  <c r="AO9543" s="2"/>
      <c r="AP9543" s="2"/>
      <c r="AQ9543" s="2"/>
      <c r="AR9543" s="2"/>
      <c r="AS9543" s="2"/>
      <c r="AT9543" s="2"/>
      <c r="AU9543" s="2"/>
      <c r="AV9543" s="2"/>
      <c r="AW9543" s="2"/>
      <c r="AX9543" s="2"/>
      <c r="AY9543" s="2"/>
      <c r="AZ9543" s="2"/>
      <c r="BA9543" s="2"/>
      <c r="BB9543" s="2"/>
      <c r="BC9543" s="2"/>
      <c r="BD9543" s="2"/>
      <c r="BE9543" s="2"/>
      <c r="BF9543" s="2"/>
      <c r="BG9543" s="2"/>
      <c r="BH9543" s="2"/>
      <c r="BI9543" s="2"/>
      <c r="BJ9543" s="2"/>
      <c r="BK9543" s="2"/>
      <c r="BL9543" s="2"/>
      <c r="BM9543" s="2"/>
      <c r="BN9543" s="2"/>
      <c r="BO9543" s="2"/>
      <c r="BP9543" s="2"/>
      <c r="BQ9543" s="2"/>
      <c r="BR9543" s="2"/>
      <c r="BS9543" s="2"/>
      <c r="BT9543" s="2"/>
      <c r="BU9543" s="2"/>
      <c r="BV9543" s="2"/>
      <c r="BW9543" s="2"/>
      <c r="BX9543" s="2"/>
      <c r="BY9543" s="2"/>
      <c r="BZ9543" s="2"/>
      <c r="CA9543" s="2"/>
      <c r="CB9543" s="2"/>
      <c r="CC9543" s="2"/>
      <c r="CD9543" s="2"/>
      <c r="CE9543" s="2"/>
    </row>
    <row r="9544" spans="1:83" ht="12.75" customHeight="1" x14ac:dyDescent="0.2">
      <c r="A9544" s="51" t="s">
        <v>15029</v>
      </c>
      <c r="B9544" s="9" t="s">
        <v>5175</v>
      </c>
      <c r="C9544" s="53" t="s">
        <v>4007</v>
      </c>
      <c r="D9544" s="44" t="s">
        <v>4266</v>
      </c>
      <c r="E9544" s="54"/>
      <c r="F9544" s="55"/>
      <c r="G9544" s="56">
        <v>7027</v>
      </c>
      <c r="H9544" s="57">
        <f t="shared" ref="H9544:H9607" si="298">G9544*1.18</f>
        <v>8291.8599999999988</v>
      </c>
      <c r="I9544" s="58">
        <f t="shared" ref="I9544:I9607" si="299">H9544*F9544</f>
        <v>0</v>
      </c>
      <c r="J9544" s="59"/>
      <c r="K9544" s="59" t="s">
        <v>4009</v>
      </c>
      <c r="L9544" s="60" t="s">
        <v>4029</v>
      </c>
      <c r="M9544" s="61"/>
      <c r="N9544" s="62"/>
    </row>
    <row r="9545" spans="1:83" ht="12.75" customHeight="1" x14ac:dyDescent="0.2">
      <c r="A9545" s="51" t="s">
        <v>15030</v>
      </c>
      <c r="B9545" s="9" t="s">
        <v>62</v>
      </c>
      <c r="C9545" s="53" t="s">
        <v>4007</v>
      </c>
      <c r="D9545" s="44" t="s">
        <v>4266</v>
      </c>
      <c r="E9545" s="54"/>
      <c r="F9545" s="55"/>
      <c r="G9545" s="56">
        <v>57</v>
      </c>
      <c r="H9545" s="57">
        <f t="shared" si="298"/>
        <v>67.259999999999991</v>
      </c>
      <c r="I9545" s="58">
        <f t="shared" si="299"/>
        <v>0</v>
      </c>
      <c r="J9545" s="59"/>
      <c r="K9545" s="59" t="s">
        <v>4009</v>
      </c>
      <c r="L9545" s="60" t="s">
        <v>4029</v>
      </c>
      <c r="M9545" s="61"/>
      <c r="N9545" s="62"/>
    </row>
    <row r="9546" spans="1:83" ht="12.75" customHeight="1" x14ac:dyDescent="0.2">
      <c r="A9546" s="51" t="s">
        <v>15031</v>
      </c>
      <c r="B9546" s="9" t="s">
        <v>712</v>
      </c>
      <c r="C9546" s="53" t="s">
        <v>4007</v>
      </c>
      <c r="D9546" s="44" t="s">
        <v>4266</v>
      </c>
      <c r="E9546" s="54"/>
      <c r="F9546" s="55"/>
      <c r="G9546" s="56">
        <v>1088</v>
      </c>
      <c r="H9546" s="57">
        <f t="shared" si="298"/>
        <v>1283.8399999999999</v>
      </c>
      <c r="I9546" s="58">
        <f t="shared" si="299"/>
        <v>0</v>
      </c>
      <c r="J9546" s="59"/>
      <c r="K9546" s="59" t="s">
        <v>4009</v>
      </c>
      <c r="L9546" s="60" t="s">
        <v>4029</v>
      </c>
      <c r="M9546" s="61"/>
      <c r="N9546" s="62"/>
    </row>
    <row r="9547" spans="1:83" ht="12.75" customHeight="1" x14ac:dyDescent="0.2">
      <c r="A9547" s="51" t="s">
        <v>15032</v>
      </c>
      <c r="B9547" s="9" t="s">
        <v>62</v>
      </c>
      <c r="C9547" s="53" t="s">
        <v>4007</v>
      </c>
      <c r="D9547" s="44" t="s">
        <v>4266</v>
      </c>
      <c r="E9547" s="54"/>
      <c r="F9547" s="55"/>
      <c r="G9547" s="56">
        <v>30</v>
      </c>
      <c r="H9547" s="57">
        <f t="shared" si="298"/>
        <v>35.4</v>
      </c>
      <c r="I9547" s="58">
        <f t="shared" si="299"/>
        <v>0</v>
      </c>
      <c r="J9547" s="59"/>
      <c r="K9547" s="59" t="s">
        <v>4009</v>
      </c>
      <c r="L9547" s="60" t="s">
        <v>4029</v>
      </c>
      <c r="M9547" s="61"/>
      <c r="N9547" s="62"/>
    </row>
    <row r="9548" spans="1:83" ht="12.75" customHeight="1" x14ac:dyDescent="0.2">
      <c r="A9548" s="51" t="s">
        <v>15033</v>
      </c>
      <c r="B9548" s="9" t="s">
        <v>62</v>
      </c>
      <c r="C9548" s="53" t="s">
        <v>4007</v>
      </c>
      <c r="D9548" s="44" t="s">
        <v>4266</v>
      </c>
      <c r="E9548" s="54"/>
      <c r="F9548" s="55"/>
      <c r="G9548" s="56">
        <v>48</v>
      </c>
      <c r="H9548" s="57">
        <f t="shared" si="298"/>
        <v>56.64</v>
      </c>
      <c r="I9548" s="58">
        <f t="shared" si="299"/>
        <v>0</v>
      </c>
      <c r="J9548" s="59"/>
      <c r="K9548" s="59" t="s">
        <v>4009</v>
      </c>
      <c r="L9548" s="60" t="s">
        <v>4029</v>
      </c>
      <c r="M9548" s="61"/>
      <c r="N9548" s="62"/>
    </row>
    <row r="9549" spans="1:83" ht="12.75" customHeight="1" x14ac:dyDescent="0.2">
      <c r="A9549" s="51" t="s">
        <v>15034</v>
      </c>
      <c r="B9549" s="9" t="s">
        <v>15035</v>
      </c>
      <c r="C9549" s="53" t="s">
        <v>4007</v>
      </c>
      <c r="D9549" s="44" t="s">
        <v>4266</v>
      </c>
      <c r="E9549" s="54"/>
      <c r="F9549" s="55"/>
      <c r="G9549" s="56">
        <v>10501</v>
      </c>
      <c r="H9549" s="57">
        <f t="shared" si="298"/>
        <v>12391.179999999998</v>
      </c>
      <c r="I9549" s="58">
        <f t="shared" si="299"/>
        <v>0</v>
      </c>
      <c r="J9549" s="59"/>
      <c r="K9549" s="59" t="s">
        <v>4009</v>
      </c>
      <c r="L9549" s="60" t="s">
        <v>4029</v>
      </c>
      <c r="M9549" s="61"/>
      <c r="N9549" s="62"/>
    </row>
    <row r="9550" spans="1:83" s="14" customFormat="1" ht="12.75" customHeight="1" x14ac:dyDescent="0.2">
      <c r="A9550" s="51" t="s">
        <v>15036</v>
      </c>
      <c r="B9550" s="9" t="s">
        <v>26</v>
      </c>
      <c r="C9550" s="53" t="s">
        <v>4007</v>
      </c>
      <c r="D9550" s="44" t="s">
        <v>4266</v>
      </c>
      <c r="E9550" s="54"/>
      <c r="F9550" s="55"/>
      <c r="G9550" s="56">
        <v>7</v>
      </c>
      <c r="H9550" s="57">
        <f t="shared" si="298"/>
        <v>8.26</v>
      </c>
      <c r="I9550" s="58">
        <f t="shared" si="299"/>
        <v>0</v>
      </c>
      <c r="J9550" s="59"/>
      <c r="K9550" s="59" t="s">
        <v>4009</v>
      </c>
      <c r="L9550" s="60" t="s">
        <v>4029</v>
      </c>
      <c r="M9550" s="61"/>
      <c r="N9550" s="6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  <c r="AX9550" s="2"/>
      <c r="AY9550" s="2"/>
      <c r="AZ9550" s="2"/>
      <c r="BA9550" s="2"/>
      <c r="BB9550" s="2"/>
      <c r="BC9550" s="2"/>
      <c r="BD9550" s="2"/>
      <c r="BE9550" s="2"/>
      <c r="BF9550" s="2"/>
      <c r="BG9550" s="2"/>
      <c r="BH9550" s="2"/>
      <c r="BI9550" s="2"/>
      <c r="BJ9550" s="2"/>
      <c r="BK9550" s="2"/>
      <c r="BL9550" s="2"/>
      <c r="BM9550" s="2"/>
      <c r="BN9550" s="2"/>
      <c r="BO9550" s="2"/>
      <c r="BP9550" s="2"/>
      <c r="BQ9550" s="2"/>
      <c r="BR9550" s="2"/>
      <c r="BS9550" s="2"/>
      <c r="BT9550" s="2"/>
      <c r="BU9550" s="2"/>
      <c r="BV9550" s="2"/>
      <c r="BW9550" s="2"/>
      <c r="BX9550" s="2"/>
      <c r="BY9550" s="2"/>
      <c r="BZ9550" s="2"/>
      <c r="CA9550" s="2"/>
      <c r="CB9550" s="2"/>
      <c r="CC9550" s="2"/>
      <c r="CD9550" s="2"/>
      <c r="CE9550" s="2"/>
    </row>
    <row r="9551" spans="1:83" ht="12.75" customHeight="1" x14ac:dyDescent="0.2">
      <c r="A9551" s="51" t="s">
        <v>15037</v>
      </c>
      <c r="B9551" s="9" t="s">
        <v>5708</v>
      </c>
      <c r="C9551" s="53" t="s">
        <v>4007</v>
      </c>
      <c r="D9551" s="44" t="s">
        <v>4266</v>
      </c>
      <c r="E9551" s="54"/>
      <c r="F9551" s="55"/>
      <c r="G9551" s="56">
        <v>40165</v>
      </c>
      <c r="H9551" s="57">
        <f t="shared" si="298"/>
        <v>47394.7</v>
      </c>
      <c r="I9551" s="58">
        <f t="shared" si="299"/>
        <v>0</v>
      </c>
      <c r="J9551" s="59"/>
      <c r="K9551" s="59" t="s">
        <v>4009</v>
      </c>
      <c r="L9551" s="60" t="s">
        <v>4029</v>
      </c>
      <c r="M9551" s="61"/>
      <c r="N9551" s="62"/>
    </row>
    <row r="9552" spans="1:83" s="14" customFormat="1" ht="12.75" customHeight="1" x14ac:dyDescent="0.2">
      <c r="A9552" s="51" t="s">
        <v>15038</v>
      </c>
      <c r="B9552" s="9" t="s">
        <v>5512</v>
      </c>
      <c r="C9552" s="53" t="s">
        <v>4007</v>
      </c>
      <c r="D9552" s="44" t="s">
        <v>4266</v>
      </c>
      <c r="E9552" s="54"/>
      <c r="F9552" s="55"/>
      <c r="G9552" s="56">
        <v>16808</v>
      </c>
      <c r="H9552" s="57">
        <f t="shared" si="298"/>
        <v>19833.439999999999</v>
      </c>
      <c r="I9552" s="58">
        <f t="shared" si="299"/>
        <v>0</v>
      </c>
      <c r="J9552" s="59"/>
      <c r="K9552" s="59" t="s">
        <v>4009</v>
      </c>
      <c r="L9552" s="60" t="s">
        <v>4029</v>
      </c>
      <c r="M9552" s="61"/>
      <c r="N9552" s="6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  <c r="AO9552" s="2"/>
      <c r="AP9552" s="2"/>
      <c r="AQ9552" s="2"/>
      <c r="AR9552" s="2"/>
      <c r="AS9552" s="2"/>
      <c r="AT9552" s="2"/>
      <c r="AU9552" s="2"/>
      <c r="AV9552" s="2"/>
      <c r="AW9552" s="2"/>
      <c r="AX9552" s="2"/>
      <c r="AY9552" s="2"/>
      <c r="AZ9552" s="2"/>
      <c r="BA9552" s="2"/>
      <c r="BB9552" s="2"/>
      <c r="BC9552" s="2"/>
      <c r="BD9552" s="2"/>
      <c r="BE9552" s="2"/>
      <c r="BF9552" s="2"/>
      <c r="BG9552" s="2"/>
      <c r="BH9552" s="2"/>
      <c r="BI9552" s="2"/>
      <c r="BJ9552" s="2"/>
      <c r="BK9552" s="2"/>
      <c r="BL9552" s="2"/>
      <c r="BM9552" s="2"/>
      <c r="BN9552" s="2"/>
      <c r="BO9552" s="2"/>
      <c r="BP9552" s="2"/>
      <c r="BQ9552" s="2"/>
      <c r="BR9552" s="2"/>
      <c r="BS9552" s="2"/>
      <c r="BT9552" s="2"/>
      <c r="BU9552" s="2"/>
      <c r="BV9552" s="2"/>
      <c r="BW9552" s="2"/>
      <c r="BX9552" s="2"/>
      <c r="BY9552" s="2"/>
      <c r="BZ9552" s="2"/>
      <c r="CA9552" s="2"/>
      <c r="CB9552" s="2"/>
      <c r="CC9552" s="2"/>
      <c r="CD9552" s="2"/>
      <c r="CE9552" s="2"/>
    </row>
    <row r="9553" spans="1:83" ht="12.75" customHeight="1" x14ac:dyDescent="0.2">
      <c r="A9553" s="51" t="s">
        <v>15039</v>
      </c>
      <c r="B9553" s="9" t="s">
        <v>7264</v>
      </c>
      <c r="C9553" s="53" t="s">
        <v>4007</v>
      </c>
      <c r="D9553" s="44" t="s">
        <v>4146</v>
      </c>
      <c r="E9553" s="54"/>
      <c r="F9553" s="55"/>
      <c r="G9553" s="56">
        <v>38187</v>
      </c>
      <c r="H9553" s="57">
        <f t="shared" si="298"/>
        <v>45060.659999999996</v>
      </c>
      <c r="I9553" s="58">
        <f t="shared" si="299"/>
        <v>0</v>
      </c>
      <c r="J9553" s="59"/>
      <c r="K9553" s="59" t="s">
        <v>4009</v>
      </c>
      <c r="L9553" s="60" t="s">
        <v>4029</v>
      </c>
      <c r="M9553" s="61"/>
      <c r="N9553" s="62"/>
    </row>
    <row r="9554" spans="1:83" s="114" customFormat="1" ht="12.75" customHeight="1" x14ac:dyDescent="0.2">
      <c r="A9554" s="51" t="s">
        <v>15040</v>
      </c>
      <c r="B9554" s="9" t="s">
        <v>15041</v>
      </c>
      <c r="C9554" s="53" t="s">
        <v>4007</v>
      </c>
      <c r="D9554" s="44" t="s">
        <v>4146</v>
      </c>
      <c r="E9554" s="54"/>
      <c r="F9554" s="55"/>
      <c r="G9554" s="56">
        <v>14620</v>
      </c>
      <c r="H9554" s="57">
        <f t="shared" si="298"/>
        <v>17251.599999999999</v>
      </c>
      <c r="I9554" s="58">
        <f t="shared" si="299"/>
        <v>0</v>
      </c>
      <c r="J9554" s="59"/>
      <c r="K9554" s="59" t="s">
        <v>4009</v>
      </c>
      <c r="L9554" s="60" t="s">
        <v>4029</v>
      </c>
      <c r="M9554" s="61"/>
      <c r="N9554" s="6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  <c r="AO9554" s="2"/>
      <c r="AP9554" s="2"/>
      <c r="AQ9554" s="2"/>
      <c r="AR9554" s="2"/>
      <c r="AS9554" s="2"/>
      <c r="AT9554" s="2"/>
      <c r="AU9554" s="2"/>
      <c r="AV9554" s="2"/>
      <c r="AW9554" s="2"/>
      <c r="AX9554" s="2"/>
      <c r="AY9554" s="2"/>
      <c r="AZ9554" s="2"/>
      <c r="BA9554" s="2"/>
      <c r="BB9554" s="2"/>
      <c r="BC9554" s="2"/>
      <c r="BD9554" s="2"/>
      <c r="BE9554" s="2"/>
      <c r="BF9554" s="2"/>
      <c r="BG9554" s="2"/>
      <c r="BH9554" s="2"/>
      <c r="BI9554" s="2"/>
      <c r="BJ9554" s="2"/>
      <c r="BK9554" s="2"/>
      <c r="BL9554" s="2"/>
      <c r="BM9554" s="2"/>
      <c r="BN9554" s="2"/>
      <c r="BO9554" s="2"/>
      <c r="BP9554" s="2"/>
      <c r="BQ9554" s="2"/>
      <c r="BR9554" s="2"/>
      <c r="BS9554" s="2"/>
      <c r="BT9554" s="2"/>
      <c r="BU9554" s="2"/>
      <c r="BV9554" s="2"/>
      <c r="BW9554" s="2"/>
      <c r="BX9554" s="2"/>
      <c r="BY9554" s="2"/>
      <c r="BZ9554" s="2"/>
      <c r="CA9554" s="2"/>
      <c r="CB9554" s="2"/>
      <c r="CC9554" s="2"/>
      <c r="CD9554" s="2"/>
      <c r="CE9554" s="2"/>
    </row>
    <row r="9555" spans="1:83" s="14" customFormat="1" ht="12.75" customHeight="1" x14ac:dyDescent="0.2">
      <c r="A9555" s="51" t="s">
        <v>15042</v>
      </c>
      <c r="B9555" s="9" t="s">
        <v>15043</v>
      </c>
      <c r="C9555" s="53" t="s">
        <v>4007</v>
      </c>
      <c r="D9555" s="44" t="s">
        <v>4237</v>
      </c>
      <c r="E9555" s="54"/>
      <c r="F9555" s="55"/>
      <c r="G9555" s="56">
        <v>460</v>
      </c>
      <c r="H9555" s="57">
        <f t="shared" si="298"/>
        <v>542.79999999999995</v>
      </c>
      <c r="I9555" s="58">
        <f t="shared" si="299"/>
        <v>0</v>
      </c>
      <c r="J9555" s="59"/>
      <c r="K9555" s="59" t="s">
        <v>4009</v>
      </c>
      <c r="L9555" s="60" t="s">
        <v>4029</v>
      </c>
      <c r="M9555" s="61"/>
      <c r="N9555" s="6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  <c r="AX9555" s="2"/>
      <c r="AY9555" s="2"/>
      <c r="AZ9555" s="2"/>
      <c r="BA9555" s="2"/>
      <c r="BB9555" s="2"/>
      <c r="BC9555" s="2"/>
      <c r="BD9555" s="2"/>
      <c r="BE9555" s="2"/>
      <c r="BF9555" s="2"/>
      <c r="BG9555" s="2"/>
      <c r="BH9555" s="2"/>
      <c r="BI9555" s="2"/>
      <c r="BJ9555" s="2"/>
      <c r="BK9555" s="2"/>
      <c r="BL9555" s="2"/>
      <c r="BM9555" s="2"/>
      <c r="BN9555" s="2"/>
      <c r="BO9555" s="2"/>
      <c r="BP9555" s="2"/>
      <c r="BQ9555" s="2"/>
      <c r="BR9555" s="2"/>
      <c r="BS9555" s="2"/>
      <c r="BT9555" s="2"/>
      <c r="BU9555" s="2"/>
      <c r="BV9555" s="2"/>
      <c r="BW9555" s="2"/>
      <c r="BX9555" s="2"/>
      <c r="BY9555" s="2"/>
      <c r="BZ9555" s="2"/>
      <c r="CA9555" s="2"/>
      <c r="CB9555" s="2"/>
      <c r="CC9555" s="2"/>
      <c r="CD9555" s="2"/>
      <c r="CE9555" s="2"/>
    </row>
    <row r="9556" spans="1:83" s="14" customFormat="1" ht="12.75" customHeight="1" x14ac:dyDescent="0.2">
      <c r="A9556" s="51" t="s">
        <v>15044</v>
      </c>
      <c r="B9556" s="9" t="s">
        <v>46</v>
      </c>
      <c r="C9556" s="53" t="s">
        <v>4007</v>
      </c>
      <c r="D9556" s="44" t="s">
        <v>4237</v>
      </c>
      <c r="E9556" s="54"/>
      <c r="F9556" s="55"/>
      <c r="G9556" s="56">
        <v>2673</v>
      </c>
      <c r="H9556" s="57">
        <f t="shared" si="298"/>
        <v>3154.14</v>
      </c>
      <c r="I9556" s="58">
        <f t="shared" si="299"/>
        <v>0</v>
      </c>
      <c r="J9556" s="59"/>
      <c r="K9556" s="59" t="s">
        <v>4009</v>
      </c>
      <c r="L9556" s="60" t="s">
        <v>4029</v>
      </c>
      <c r="M9556" s="61"/>
      <c r="N9556" s="6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  <c r="AX9556" s="2"/>
      <c r="AY9556" s="2"/>
      <c r="AZ9556" s="2"/>
      <c r="BA9556" s="2"/>
      <c r="BB9556" s="2"/>
      <c r="BC9556" s="2"/>
      <c r="BD9556" s="2"/>
      <c r="BE9556" s="2"/>
      <c r="BF9556" s="2"/>
      <c r="BG9556" s="2"/>
      <c r="BH9556" s="2"/>
      <c r="BI9556" s="2"/>
      <c r="BJ9556" s="2"/>
      <c r="BK9556" s="2"/>
      <c r="BL9556" s="2"/>
      <c r="BM9556" s="2"/>
      <c r="BN9556" s="2"/>
      <c r="BO9556" s="2"/>
      <c r="BP9556" s="2"/>
      <c r="BQ9556" s="2"/>
      <c r="BR9556" s="2"/>
      <c r="BS9556" s="2"/>
      <c r="BT9556" s="2"/>
      <c r="BU9556" s="2"/>
      <c r="BV9556" s="2"/>
      <c r="BW9556" s="2"/>
      <c r="BX9556" s="2"/>
      <c r="BY9556" s="2"/>
      <c r="BZ9556" s="2"/>
      <c r="CA9556" s="2"/>
      <c r="CB9556" s="2"/>
      <c r="CC9556" s="2"/>
      <c r="CD9556" s="2"/>
      <c r="CE9556" s="2"/>
    </row>
    <row r="9557" spans="1:83" s="14" customFormat="1" ht="12.75" customHeight="1" x14ac:dyDescent="0.2">
      <c r="A9557" s="51" t="s">
        <v>15045</v>
      </c>
      <c r="B9557" s="9" t="s">
        <v>5210</v>
      </c>
      <c r="C9557" s="53" t="s">
        <v>4007</v>
      </c>
      <c r="D9557" s="44" t="s">
        <v>4410</v>
      </c>
      <c r="E9557" s="54"/>
      <c r="F9557" s="55"/>
      <c r="G9557" s="56">
        <v>53044</v>
      </c>
      <c r="H9557" s="57">
        <f t="shared" si="298"/>
        <v>62591.92</v>
      </c>
      <c r="I9557" s="58">
        <f t="shared" si="299"/>
        <v>0</v>
      </c>
      <c r="J9557" s="59"/>
      <c r="K9557" s="59" t="s">
        <v>4009</v>
      </c>
      <c r="L9557" s="60" t="s">
        <v>4029</v>
      </c>
      <c r="M9557" s="61"/>
      <c r="N9557" s="6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  <c r="AX9557" s="2"/>
      <c r="AY9557" s="2"/>
      <c r="AZ9557" s="2"/>
      <c r="BA9557" s="2"/>
      <c r="BB9557" s="2"/>
      <c r="BC9557" s="2"/>
      <c r="BD9557" s="2"/>
      <c r="BE9557" s="2"/>
      <c r="BF9557" s="2"/>
      <c r="BG9557" s="2"/>
      <c r="BH9557" s="2"/>
      <c r="BI9557" s="2"/>
      <c r="BJ9557" s="2"/>
      <c r="BK9557" s="2"/>
      <c r="BL9557" s="2"/>
      <c r="BM9557" s="2"/>
      <c r="BN9557" s="2"/>
      <c r="BO9557" s="2"/>
      <c r="BP9557" s="2"/>
      <c r="BQ9557" s="2"/>
      <c r="BR9557" s="2"/>
      <c r="BS9557" s="2"/>
      <c r="BT9557" s="2"/>
      <c r="BU9557" s="2"/>
      <c r="BV9557" s="2"/>
      <c r="BW9557" s="2"/>
      <c r="BX9557" s="2"/>
      <c r="BY9557" s="2"/>
      <c r="BZ9557" s="2"/>
      <c r="CA9557" s="2"/>
      <c r="CB9557" s="2"/>
      <c r="CC9557" s="2"/>
      <c r="CD9557" s="2"/>
      <c r="CE9557" s="2"/>
    </row>
    <row r="9558" spans="1:83" s="14" customFormat="1" ht="12.75" customHeight="1" x14ac:dyDescent="0.2">
      <c r="A9558" s="64" t="s">
        <v>15046</v>
      </c>
      <c r="B9558" s="9" t="s">
        <v>15047</v>
      </c>
      <c r="C9558" s="53" t="s">
        <v>4007</v>
      </c>
      <c r="D9558" s="44" t="s">
        <v>4012</v>
      </c>
      <c r="E9558" s="54"/>
      <c r="F9558" s="55"/>
      <c r="G9558" s="56">
        <v>154</v>
      </c>
      <c r="H9558" s="57">
        <f t="shared" si="298"/>
        <v>181.72</v>
      </c>
      <c r="I9558" s="58">
        <f t="shared" si="299"/>
        <v>0</v>
      </c>
      <c r="J9558" s="59" t="s">
        <v>4015</v>
      </c>
      <c r="K9558" s="59"/>
      <c r="L9558" s="68" t="s">
        <v>4015</v>
      </c>
      <c r="M9558" s="61"/>
      <c r="N9558" s="6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  <c r="AX9558" s="2"/>
      <c r="AY9558" s="2"/>
      <c r="AZ9558" s="2"/>
      <c r="BA9558" s="2"/>
      <c r="BB9558" s="2"/>
      <c r="BC9558" s="2"/>
      <c r="BD9558" s="2"/>
      <c r="BE9558" s="2"/>
      <c r="BF9558" s="2"/>
      <c r="BG9558" s="2"/>
      <c r="BH9558" s="2"/>
      <c r="BI9558" s="2"/>
      <c r="BJ9558" s="2"/>
      <c r="BK9558" s="2"/>
      <c r="BL9558" s="2"/>
      <c r="BM9558" s="2"/>
      <c r="BN9558" s="2"/>
      <c r="BO9558" s="2"/>
      <c r="BP9558" s="2"/>
      <c r="BQ9558" s="2"/>
      <c r="BR9558" s="2"/>
      <c r="BS9558" s="2"/>
      <c r="BT9558" s="2"/>
      <c r="BU9558" s="2"/>
      <c r="BV9558" s="2"/>
      <c r="BW9558" s="2"/>
      <c r="BX9558" s="2"/>
      <c r="BY9558" s="2"/>
      <c r="BZ9558" s="2"/>
      <c r="CA9558" s="2"/>
      <c r="CB9558" s="2"/>
      <c r="CC9558" s="2"/>
      <c r="CD9558" s="2"/>
      <c r="CE9558" s="2"/>
    </row>
    <row r="9559" spans="1:83" s="14" customFormat="1" ht="12.75" customHeight="1" x14ac:dyDescent="0.2">
      <c r="A9559" s="78" t="s">
        <v>15048</v>
      </c>
      <c r="B9559" s="9" t="s">
        <v>16</v>
      </c>
      <c r="C9559" s="53" t="s">
        <v>4007</v>
      </c>
      <c r="D9559" s="44" t="s">
        <v>4012</v>
      </c>
      <c r="E9559" s="54"/>
      <c r="F9559" s="55"/>
      <c r="G9559" s="56">
        <v>68</v>
      </c>
      <c r="H9559" s="57">
        <f t="shared" si="298"/>
        <v>80.239999999999995</v>
      </c>
      <c r="I9559" s="58">
        <f t="shared" si="299"/>
        <v>0</v>
      </c>
      <c r="J9559" s="59"/>
      <c r="K9559" s="59" t="s">
        <v>4009</v>
      </c>
      <c r="L9559" s="60" t="s">
        <v>4029</v>
      </c>
      <c r="M9559" s="61"/>
      <c r="N9559" s="6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  <c r="AX9559" s="2"/>
      <c r="AY9559" s="2"/>
      <c r="AZ9559" s="2"/>
      <c r="BA9559" s="2"/>
      <c r="BB9559" s="2"/>
      <c r="BC9559" s="2"/>
      <c r="BD9559" s="2"/>
      <c r="BE9559" s="2"/>
      <c r="BF9559" s="2"/>
      <c r="BG9559" s="2"/>
      <c r="BH9559" s="2"/>
      <c r="BI9559" s="2"/>
      <c r="BJ9559" s="2"/>
      <c r="BK9559" s="2"/>
      <c r="BL9559" s="2"/>
      <c r="BM9559" s="2"/>
      <c r="BN9559" s="2"/>
      <c r="BO9559" s="2"/>
      <c r="BP9559" s="2"/>
      <c r="BQ9559" s="2"/>
      <c r="BR9559" s="2"/>
      <c r="BS9559" s="2"/>
      <c r="BT9559" s="2"/>
      <c r="BU9559" s="2"/>
      <c r="BV9559" s="2"/>
      <c r="BW9559" s="2"/>
      <c r="BX9559" s="2"/>
      <c r="BY9559" s="2"/>
      <c r="BZ9559" s="2"/>
      <c r="CA9559" s="2"/>
      <c r="CB9559" s="2"/>
      <c r="CC9559" s="2"/>
      <c r="CD9559" s="2"/>
      <c r="CE9559" s="2"/>
    </row>
    <row r="9560" spans="1:83" s="14" customFormat="1" ht="12.75" customHeight="1" x14ac:dyDescent="0.2">
      <c r="A9560" s="78" t="s">
        <v>15049</v>
      </c>
      <c r="B9560" s="9" t="s">
        <v>15050</v>
      </c>
      <c r="C9560" s="53" t="s">
        <v>4007</v>
      </c>
      <c r="D9560" s="44" t="s">
        <v>4012</v>
      </c>
      <c r="E9560" s="54"/>
      <c r="F9560" s="55"/>
      <c r="G9560" s="56">
        <v>68</v>
      </c>
      <c r="H9560" s="57">
        <f t="shared" si="298"/>
        <v>80.239999999999995</v>
      </c>
      <c r="I9560" s="58">
        <f t="shared" si="299"/>
        <v>0</v>
      </c>
      <c r="J9560" s="59"/>
      <c r="K9560" s="59" t="s">
        <v>4009</v>
      </c>
      <c r="L9560" s="60" t="s">
        <v>4029</v>
      </c>
      <c r="M9560" s="61"/>
      <c r="N9560" s="6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  <c r="AX9560" s="2"/>
      <c r="AY9560" s="2"/>
      <c r="AZ9560" s="2"/>
      <c r="BA9560" s="2"/>
      <c r="BB9560" s="2"/>
      <c r="BC9560" s="2"/>
      <c r="BD9560" s="2"/>
      <c r="BE9560" s="2"/>
      <c r="BF9560" s="2"/>
      <c r="BG9560" s="2"/>
      <c r="BH9560" s="2"/>
      <c r="BI9560" s="2"/>
      <c r="BJ9560" s="2"/>
      <c r="BK9560" s="2"/>
      <c r="BL9560" s="2"/>
      <c r="BM9560" s="2"/>
      <c r="BN9560" s="2"/>
      <c r="BO9560" s="2"/>
      <c r="BP9560" s="2"/>
      <c r="BQ9560" s="2"/>
      <c r="BR9560" s="2"/>
      <c r="BS9560" s="2"/>
      <c r="BT9560" s="2"/>
      <c r="BU9560" s="2"/>
      <c r="BV9560" s="2"/>
      <c r="BW9560" s="2"/>
      <c r="BX9560" s="2"/>
      <c r="BY9560" s="2"/>
      <c r="BZ9560" s="2"/>
      <c r="CA9560" s="2"/>
      <c r="CB9560" s="2"/>
      <c r="CC9560" s="2"/>
      <c r="CD9560" s="2"/>
      <c r="CE9560" s="2"/>
    </row>
    <row r="9561" spans="1:83" s="14" customFormat="1" ht="12.75" customHeight="1" x14ac:dyDescent="0.2">
      <c r="A9561" s="78" t="s">
        <v>15051</v>
      </c>
      <c r="B9561" s="9" t="s">
        <v>16</v>
      </c>
      <c r="C9561" s="53" t="s">
        <v>4007</v>
      </c>
      <c r="D9561" s="44" t="s">
        <v>4012</v>
      </c>
      <c r="E9561" s="54"/>
      <c r="F9561" s="55"/>
      <c r="G9561" s="56">
        <v>21</v>
      </c>
      <c r="H9561" s="57">
        <f t="shared" si="298"/>
        <v>24.779999999999998</v>
      </c>
      <c r="I9561" s="58">
        <f t="shared" si="299"/>
        <v>0</v>
      </c>
      <c r="J9561" s="59"/>
      <c r="K9561" s="59" t="s">
        <v>4009</v>
      </c>
      <c r="L9561" s="60" t="s">
        <v>4029</v>
      </c>
      <c r="M9561" s="61"/>
      <c r="N9561" s="6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  <c r="AO9561" s="2"/>
      <c r="AP9561" s="2"/>
      <c r="AQ9561" s="2"/>
      <c r="AR9561" s="2"/>
      <c r="AS9561" s="2"/>
      <c r="AT9561" s="2"/>
      <c r="AU9561" s="2"/>
      <c r="AV9561" s="2"/>
      <c r="AW9561" s="2"/>
      <c r="AX9561" s="2"/>
      <c r="AY9561" s="2"/>
      <c r="AZ9561" s="2"/>
      <c r="BA9561" s="2"/>
      <c r="BB9561" s="2"/>
      <c r="BC9561" s="2"/>
      <c r="BD9561" s="2"/>
      <c r="BE9561" s="2"/>
      <c r="BF9561" s="2"/>
      <c r="BG9561" s="2"/>
      <c r="BH9561" s="2"/>
      <c r="BI9561" s="2"/>
      <c r="BJ9561" s="2"/>
      <c r="BK9561" s="2"/>
      <c r="BL9561" s="2"/>
      <c r="BM9561" s="2"/>
      <c r="BN9561" s="2"/>
      <c r="BO9561" s="2"/>
      <c r="BP9561" s="2"/>
      <c r="BQ9561" s="2"/>
      <c r="BR9561" s="2"/>
      <c r="BS9561" s="2"/>
      <c r="BT9561" s="2"/>
      <c r="BU9561" s="2"/>
      <c r="BV9561" s="2"/>
      <c r="BW9561" s="2"/>
      <c r="BX9561" s="2"/>
      <c r="BY9561" s="2"/>
      <c r="BZ9561" s="2"/>
      <c r="CA9561" s="2"/>
      <c r="CB9561" s="2"/>
      <c r="CC9561" s="2"/>
      <c r="CD9561" s="2"/>
      <c r="CE9561" s="2"/>
    </row>
    <row r="9562" spans="1:83" s="14" customFormat="1" ht="12.75" customHeight="1" x14ac:dyDescent="0.2">
      <c r="A9562" s="64" t="s">
        <v>15052</v>
      </c>
      <c r="B9562" s="9" t="s">
        <v>15053</v>
      </c>
      <c r="C9562" s="53" t="s">
        <v>4007</v>
      </c>
      <c r="D9562" s="44" t="s">
        <v>4012</v>
      </c>
      <c r="E9562" s="54"/>
      <c r="F9562" s="55"/>
      <c r="G9562" s="56">
        <v>28.24</v>
      </c>
      <c r="H9562" s="57">
        <f t="shared" si="298"/>
        <v>33.3232</v>
      </c>
      <c r="I9562" s="58">
        <f t="shared" si="299"/>
        <v>0</v>
      </c>
      <c r="J9562" s="59" t="s">
        <v>4027</v>
      </c>
      <c r="K9562" s="59" t="s">
        <v>4161</v>
      </c>
      <c r="L9562" s="73" t="s">
        <v>15054</v>
      </c>
      <c r="M9562" s="61"/>
      <c r="N9562" s="6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  <c r="AO9562" s="2"/>
      <c r="AP9562" s="2"/>
      <c r="AQ9562" s="2"/>
      <c r="AR9562" s="2"/>
      <c r="AS9562" s="2"/>
      <c r="AT9562" s="2"/>
      <c r="AU9562" s="2"/>
      <c r="AV9562" s="2"/>
      <c r="AW9562" s="2"/>
      <c r="AX9562" s="2"/>
      <c r="AY9562" s="2"/>
      <c r="AZ9562" s="2"/>
      <c r="BA9562" s="2"/>
      <c r="BB9562" s="2"/>
      <c r="BC9562" s="2"/>
      <c r="BD9562" s="2"/>
      <c r="BE9562" s="2"/>
      <c r="BF9562" s="2"/>
      <c r="BG9562" s="2"/>
      <c r="BH9562" s="2"/>
      <c r="BI9562" s="2"/>
      <c r="BJ9562" s="2"/>
      <c r="BK9562" s="2"/>
      <c r="BL9562" s="2"/>
      <c r="BM9562" s="2"/>
      <c r="BN9562" s="2"/>
      <c r="BO9562" s="2"/>
      <c r="BP9562" s="2"/>
      <c r="BQ9562" s="2"/>
      <c r="BR9562" s="2"/>
      <c r="BS9562" s="2"/>
      <c r="BT9562" s="2"/>
      <c r="BU9562" s="2"/>
      <c r="BV9562" s="2"/>
      <c r="BW9562" s="2"/>
      <c r="BX9562" s="2"/>
      <c r="BY9562" s="2"/>
      <c r="BZ9562" s="2"/>
      <c r="CA9562" s="2"/>
      <c r="CB9562" s="2"/>
      <c r="CC9562" s="2"/>
      <c r="CD9562" s="2"/>
      <c r="CE9562" s="2"/>
    </row>
    <row r="9563" spans="1:83" s="14" customFormat="1" ht="12.75" customHeight="1" x14ac:dyDescent="0.2">
      <c r="A9563" s="78" t="s">
        <v>15055</v>
      </c>
      <c r="B9563" s="9" t="s">
        <v>5718</v>
      </c>
      <c r="C9563" s="53" t="s">
        <v>4007</v>
      </c>
      <c r="D9563" s="44" t="s">
        <v>4319</v>
      </c>
      <c r="E9563" s="54"/>
      <c r="F9563" s="55"/>
      <c r="G9563" s="56">
        <v>1819</v>
      </c>
      <c r="H9563" s="57">
        <f t="shared" si="298"/>
        <v>2146.42</v>
      </c>
      <c r="I9563" s="58">
        <f t="shared" si="299"/>
        <v>0</v>
      </c>
      <c r="J9563" s="59"/>
      <c r="K9563" s="59" t="s">
        <v>4009</v>
      </c>
      <c r="L9563" s="60" t="s">
        <v>4475</v>
      </c>
      <c r="M9563" s="61"/>
      <c r="N9563" s="6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  <c r="AO9563" s="2"/>
      <c r="AP9563" s="2"/>
      <c r="AQ9563" s="2"/>
      <c r="AR9563" s="2"/>
      <c r="AS9563" s="2"/>
      <c r="AT9563" s="2"/>
      <c r="AU9563" s="2"/>
      <c r="AV9563" s="2"/>
      <c r="AW9563" s="2"/>
      <c r="AX9563" s="2"/>
      <c r="AY9563" s="2"/>
      <c r="AZ9563" s="2"/>
      <c r="BA9563" s="2"/>
      <c r="BB9563" s="2"/>
      <c r="BC9563" s="2"/>
      <c r="BD9563" s="2"/>
      <c r="BE9563" s="2"/>
      <c r="BF9563" s="2"/>
      <c r="BG9563" s="2"/>
      <c r="BH9563" s="2"/>
      <c r="BI9563" s="2"/>
      <c r="BJ9563" s="2"/>
      <c r="BK9563" s="2"/>
      <c r="BL9563" s="2"/>
      <c r="BM9563" s="2"/>
      <c r="BN9563" s="2"/>
      <c r="BO9563" s="2"/>
      <c r="BP9563" s="2"/>
      <c r="BQ9563" s="2"/>
      <c r="BR9563" s="2"/>
      <c r="BS9563" s="2"/>
      <c r="BT9563" s="2"/>
      <c r="BU9563" s="2"/>
      <c r="BV9563" s="2"/>
      <c r="BW9563" s="2"/>
      <c r="BX9563" s="2"/>
      <c r="BY9563" s="2"/>
      <c r="BZ9563" s="2"/>
      <c r="CA9563" s="2"/>
      <c r="CB9563" s="2"/>
      <c r="CC9563" s="2"/>
      <c r="CD9563" s="2"/>
      <c r="CE9563" s="2"/>
    </row>
    <row r="9564" spans="1:83" s="14" customFormat="1" ht="12.75" customHeight="1" x14ac:dyDescent="0.2">
      <c r="A9564" s="64" t="s">
        <v>15056</v>
      </c>
      <c r="B9564" s="9" t="s">
        <v>6900</v>
      </c>
      <c r="C9564" s="53" t="s">
        <v>4007</v>
      </c>
      <c r="D9564" s="44" t="s">
        <v>4237</v>
      </c>
      <c r="E9564" s="54"/>
      <c r="F9564" s="55"/>
      <c r="G9564" s="56">
        <v>110</v>
      </c>
      <c r="H9564" s="57">
        <f t="shared" si="298"/>
        <v>129.79999999999998</v>
      </c>
      <c r="I9564" s="58">
        <f t="shared" si="299"/>
        <v>0</v>
      </c>
      <c r="J9564" s="59" t="s">
        <v>4027</v>
      </c>
      <c r="K9564" s="59" t="s">
        <v>13011</v>
      </c>
      <c r="L9564" s="60" t="s">
        <v>4029</v>
      </c>
      <c r="M9564" s="61"/>
      <c r="N9564" s="6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  <c r="AO9564" s="2"/>
      <c r="AP9564" s="2"/>
      <c r="AQ9564" s="2"/>
      <c r="AR9564" s="2"/>
      <c r="AS9564" s="2"/>
      <c r="AT9564" s="2"/>
      <c r="AU9564" s="2"/>
      <c r="AV9564" s="2"/>
      <c r="AW9564" s="2"/>
      <c r="AX9564" s="2"/>
      <c r="AY9564" s="2"/>
      <c r="AZ9564" s="2"/>
      <c r="BA9564" s="2"/>
      <c r="BB9564" s="2"/>
      <c r="BC9564" s="2"/>
      <c r="BD9564" s="2"/>
      <c r="BE9564" s="2"/>
      <c r="BF9564" s="2"/>
      <c r="BG9564" s="2"/>
      <c r="BH9564" s="2"/>
      <c r="BI9564" s="2"/>
      <c r="BJ9564" s="2"/>
      <c r="BK9564" s="2"/>
      <c r="BL9564" s="2"/>
      <c r="BM9564" s="2"/>
      <c r="BN9564" s="2"/>
      <c r="BO9564" s="2"/>
      <c r="BP9564" s="2"/>
      <c r="BQ9564" s="2"/>
      <c r="BR9564" s="2"/>
      <c r="BS9564" s="2"/>
      <c r="BT9564" s="2"/>
      <c r="BU9564" s="2"/>
      <c r="BV9564" s="2"/>
      <c r="BW9564" s="2"/>
      <c r="BX9564" s="2"/>
      <c r="BY9564" s="2"/>
      <c r="BZ9564" s="2"/>
      <c r="CA9564" s="2"/>
      <c r="CB9564" s="2"/>
      <c r="CC9564" s="2"/>
      <c r="CD9564" s="2"/>
      <c r="CE9564" s="2"/>
    </row>
    <row r="9565" spans="1:83" s="14" customFormat="1" ht="12.75" customHeight="1" x14ac:dyDescent="0.2">
      <c r="A9565" s="64" t="s">
        <v>15057</v>
      </c>
      <c r="B9565" s="9" t="s">
        <v>15058</v>
      </c>
      <c r="C9565" s="66" t="s">
        <v>4035</v>
      </c>
      <c r="D9565" s="44" t="s">
        <v>4269</v>
      </c>
      <c r="E9565" s="59"/>
      <c r="F9565" s="55"/>
      <c r="G9565" s="56">
        <v>255</v>
      </c>
      <c r="H9565" s="57">
        <f t="shared" si="298"/>
        <v>300.89999999999998</v>
      </c>
      <c r="I9565" s="58">
        <f t="shared" si="299"/>
        <v>0</v>
      </c>
      <c r="J9565" s="59"/>
      <c r="K9565" s="59"/>
      <c r="L9565" s="60" t="s">
        <v>4029</v>
      </c>
      <c r="M9565" s="61"/>
      <c r="N9565" s="6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  <c r="AX9565" s="2"/>
      <c r="AY9565" s="2"/>
      <c r="AZ9565" s="2"/>
      <c r="BA9565" s="2"/>
      <c r="BB9565" s="2"/>
      <c r="BC9565" s="2"/>
      <c r="BD9565" s="2"/>
      <c r="BE9565" s="2"/>
      <c r="BF9565" s="2"/>
      <c r="BG9565" s="2"/>
      <c r="BH9565" s="2"/>
      <c r="BI9565" s="2"/>
      <c r="BJ9565" s="2"/>
      <c r="BK9565" s="2"/>
      <c r="BL9565" s="2"/>
      <c r="BM9565" s="2"/>
      <c r="BN9565" s="2"/>
      <c r="BO9565" s="2"/>
      <c r="BP9565" s="2"/>
      <c r="BQ9565" s="2"/>
      <c r="BR9565" s="2"/>
      <c r="BS9565" s="2"/>
      <c r="BT9565" s="2"/>
      <c r="BU9565" s="2"/>
      <c r="BV9565" s="2"/>
      <c r="BW9565" s="2"/>
      <c r="BX9565" s="2"/>
      <c r="BY9565" s="2"/>
      <c r="BZ9565" s="2"/>
      <c r="CA9565" s="2"/>
      <c r="CB9565" s="2"/>
      <c r="CC9565" s="2"/>
      <c r="CD9565" s="2"/>
      <c r="CE9565" s="2"/>
    </row>
    <row r="9566" spans="1:83" s="14" customFormat="1" ht="12.75" customHeight="1" x14ac:dyDescent="0.2">
      <c r="A9566" s="64" t="s">
        <v>15059</v>
      </c>
      <c r="B9566" s="9" t="s">
        <v>26</v>
      </c>
      <c r="C9566" s="53" t="s">
        <v>4007</v>
      </c>
      <c r="D9566" s="44" t="s">
        <v>4008</v>
      </c>
      <c r="E9566" s="54"/>
      <c r="F9566" s="55"/>
      <c r="G9566" s="56">
        <v>110</v>
      </c>
      <c r="H9566" s="57">
        <f t="shared" si="298"/>
        <v>129.79999999999998</v>
      </c>
      <c r="I9566" s="58">
        <f t="shared" si="299"/>
        <v>0</v>
      </c>
      <c r="J9566" s="59" t="s">
        <v>4027</v>
      </c>
      <c r="K9566" s="59" t="s">
        <v>4039</v>
      </c>
      <c r="L9566" s="60" t="s">
        <v>4029</v>
      </c>
      <c r="M9566" s="61"/>
      <c r="N9566" s="6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  <c r="AX9566" s="2"/>
      <c r="AY9566" s="2"/>
      <c r="AZ9566" s="2"/>
      <c r="BA9566" s="2"/>
      <c r="BB9566" s="2"/>
      <c r="BC9566" s="2"/>
      <c r="BD9566" s="2"/>
      <c r="BE9566" s="2"/>
      <c r="BF9566" s="2"/>
      <c r="BG9566" s="2"/>
      <c r="BH9566" s="2"/>
      <c r="BI9566" s="2"/>
      <c r="BJ9566" s="2"/>
      <c r="BK9566" s="2"/>
      <c r="BL9566" s="2"/>
      <c r="BM9566" s="2"/>
      <c r="BN9566" s="2"/>
      <c r="BO9566" s="2"/>
      <c r="BP9566" s="2"/>
      <c r="BQ9566" s="2"/>
      <c r="BR9566" s="2"/>
      <c r="BS9566" s="2"/>
      <c r="BT9566" s="2"/>
      <c r="BU9566" s="2"/>
      <c r="BV9566" s="2"/>
      <c r="BW9566" s="2"/>
      <c r="BX9566" s="2"/>
      <c r="BY9566" s="2"/>
      <c r="BZ9566" s="2"/>
      <c r="CA9566" s="2"/>
      <c r="CB9566" s="2"/>
      <c r="CC9566" s="2"/>
      <c r="CD9566" s="2"/>
      <c r="CE9566" s="2"/>
    </row>
    <row r="9567" spans="1:83" s="14" customFormat="1" ht="12.75" customHeight="1" x14ac:dyDescent="0.2">
      <c r="A9567" s="64" t="s">
        <v>15060</v>
      </c>
      <c r="B9567" s="9" t="s">
        <v>26</v>
      </c>
      <c r="C9567" s="53" t="s">
        <v>4007</v>
      </c>
      <c r="D9567" s="44" t="s">
        <v>4008</v>
      </c>
      <c r="E9567" s="54"/>
      <c r="F9567" s="55"/>
      <c r="G9567" s="56">
        <v>121.93</v>
      </c>
      <c r="H9567" s="57">
        <f t="shared" si="298"/>
        <v>143.87739999999999</v>
      </c>
      <c r="I9567" s="58">
        <f t="shared" si="299"/>
        <v>0</v>
      </c>
      <c r="J9567" s="59" t="s">
        <v>4027</v>
      </c>
      <c r="K9567" s="59" t="s">
        <v>4921</v>
      </c>
      <c r="L9567" s="60" t="s">
        <v>4475</v>
      </c>
      <c r="M9567" s="61"/>
      <c r="N9567" s="6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  <c r="AX9567" s="2"/>
      <c r="AY9567" s="2"/>
      <c r="AZ9567" s="2"/>
      <c r="BA9567" s="2"/>
      <c r="BB9567" s="2"/>
      <c r="BC9567" s="2"/>
      <c r="BD9567" s="2"/>
      <c r="BE9567" s="2"/>
      <c r="BF9567" s="2"/>
      <c r="BG9567" s="2"/>
      <c r="BH9567" s="2"/>
      <c r="BI9567" s="2"/>
      <c r="BJ9567" s="2"/>
      <c r="BK9567" s="2"/>
      <c r="BL9567" s="2"/>
      <c r="BM9567" s="2"/>
      <c r="BN9567" s="2"/>
      <c r="BO9567" s="2"/>
      <c r="BP9567" s="2"/>
      <c r="BQ9567" s="2"/>
      <c r="BR9567" s="2"/>
      <c r="BS9567" s="2"/>
      <c r="BT9567" s="2"/>
      <c r="BU9567" s="2"/>
      <c r="BV9567" s="2"/>
      <c r="BW9567" s="2"/>
      <c r="BX9567" s="2"/>
      <c r="BY9567" s="2"/>
      <c r="BZ9567" s="2"/>
      <c r="CA9567" s="2"/>
      <c r="CB9567" s="2"/>
      <c r="CC9567" s="2"/>
      <c r="CD9567" s="2"/>
      <c r="CE9567" s="2"/>
    </row>
    <row r="9568" spans="1:83" s="14" customFormat="1" ht="12.75" customHeight="1" x14ac:dyDescent="0.2">
      <c r="A9568" s="64" t="s">
        <v>15061</v>
      </c>
      <c r="B9568" s="9" t="s">
        <v>15062</v>
      </c>
      <c r="C9568" s="53" t="s">
        <v>4007</v>
      </c>
      <c r="D9568" s="44" t="s">
        <v>4243</v>
      </c>
      <c r="E9568" s="54"/>
      <c r="F9568" s="55"/>
      <c r="G9568" s="56">
        <v>1650</v>
      </c>
      <c r="H9568" s="57">
        <f t="shared" si="298"/>
        <v>1947</v>
      </c>
      <c r="I9568" s="58">
        <f t="shared" si="299"/>
        <v>0</v>
      </c>
      <c r="J9568" s="59" t="s">
        <v>4027</v>
      </c>
      <c r="K9568" s="59" t="s">
        <v>4244</v>
      </c>
      <c r="L9568" s="65">
        <v>432065</v>
      </c>
      <c r="M9568" s="61"/>
      <c r="N9568" s="6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  <c r="AX9568" s="2"/>
      <c r="AY9568" s="2"/>
      <c r="AZ9568" s="2"/>
      <c r="BA9568" s="2"/>
      <c r="BB9568" s="2"/>
      <c r="BC9568" s="2"/>
      <c r="BD9568" s="2"/>
      <c r="BE9568" s="2"/>
      <c r="BF9568" s="2"/>
      <c r="BG9568" s="2"/>
      <c r="BH9568" s="2"/>
      <c r="BI9568" s="2"/>
      <c r="BJ9568" s="2"/>
      <c r="BK9568" s="2"/>
      <c r="BL9568" s="2"/>
      <c r="BM9568" s="2"/>
      <c r="BN9568" s="2"/>
      <c r="BO9568" s="2"/>
      <c r="BP9568" s="2"/>
      <c r="BQ9568" s="2"/>
      <c r="BR9568" s="2"/>
      <c r="BS9568" s="2"/>
      <c r="BT9568" s="2"/>
      <c r="BU9568" s="2"/>
      <c r="BV9568" s="2"/>
      <c r="BW9568" s="2"/>
      <c r="BX9568" s="2"/>
      <c r="BY9568" s="2"/>
      <c r="BZ9568" s="2"/>
      <c r="CA9568" s="2"/>
      <c r="CB9568" s="2"/>
      <c r="CC9568" s="2"/>
      <c r="CD9568" s="2"/>
      <c r="CE9568" s="2"/>
    </row>
    <row r="9569" spans="1:83" s="14" customFormat="1" ht="12.75" customHeight="1" x14ac:dyDescent="0.2">
      <c r="A9569" s="64" t="s">
        <v>15063</v>
      </c>
      <c r="B9569" s="9" t="s">
        <v>15064</v>
      </c>
      <c r="C9569" s="53" t="s">
        <v>4007</v>
      </c>
      <c r="D9569" s="44" t="s">
        <v>4012</v>
      </c>
      <c r="E9569" s="54"/>
      <c r="F9569" s="55"/>
      <c r="G9569" s="56">
        <v>18</v>
      </c>
      <c r="H9569" s="57">
        <f t="shared" si="298"/>
        <v>21.24</v>
      </c>
      <c r="I9569" s="58">
        <f t="shared" si="299"/>
        <v>0</v>
      </c>
      <c r="J9569" s="59" t="s">
        <v>4015</v>
      </c>
      <c r="K9569" s="59" t="s">
        <v>4161</v>
      </c>
      <c r="L9569" s="74" t="s">
        <v>15065</v>
      </c>
      <c r="M9569" s="61"/>
      <c r="N9569" s="6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  <c r="AX9569" s="2"/>
      <c r="AY9569" s="2"/>
      <c r="AZ9569" s="2"/>
      <c r="BA9569" s="2"/>
      <c r="BB9569" s="2"/>
      <c r="BC9569" s="2"/>
      <c r="BD9569" s="2"/>
      <c r="BE9569" s="2"/>
      <c r="BF9569" s="2"/>
      <c r="BG9569" s="2"/>
      <c r="BH9569" s="2"/>
      <c r="BI9569" s="2"/>
      <c r="BJ9569" s="2"/>
      <c r="BK9569" s="2"/>
      <c r="BL9569" s="2"/>
      <c r="BM9569" s="2"/>
      <c r="BN9569" s="2"/>
      <c r="BO9569" s="2"/>
      <c r="BP9569" s="2"/>
      <c r="BQ9569" s="2"/>
      <c r="BR9569" s="2"/>
      <c r="BS9569" s="2"/>
      <c r="BT9569" s="2"/>
      <c r="BU9569" s="2"/>
      <c r="BV9569" s="2"/>
      <c r="BW9569" s="2"/>
      <c r="BX9569" s="2"/>
      <c r="BY9569" s="2"/>
      <c r="BZ9569" s="2"/>
      <c r="CA9569" s="2"/>
      <c r="CB9569" s="2"/>
      <c r="CC9569" s="2"/>
      <c r="CD9569" s="2"/>
      <c r="CE9569" s="2"/>
    </row>
    <row r="9570" spans="1:83" s="14" customFormat="1" ht="12.75" customHeight="1" x14ac:dyDescent="0.2">
      <c r="A9570" s="78" t="s">
        <v>15066</v>
      </c>
      <c r="B9570" s="70" t="s">
        <v>17</v>
      </c>
      <c r="C9570" s="71" t="s">
        <v>4007</v>
      </c>
      <c r="D9570" s="72" t="s">
        <v>4012</v>
      </c>
      <c r="E9570" s="54"/>
      <c r="F9570" s="55"/>
      <c r="G9570" s="56">
        <v>23</v>
      </c>
      <c r="H9570" s="57">
        <f t="shared" si="298"/>
        <v>27.139999999999997</v>
      </c>
      <c r="I9570" s="58">
        <f t="shared" si="299"/>
        <v>0</v>
      </c>
      <c r="J9570" s="59"/>
      <c r="K9570" s="59" t="s">
        <v>4009</v>
      </c>
      <c r="L9570" s="60" t="s">
        <v>4029</v>
      </c>
      <c r="M9570" s="61"/>
      <c r="N9570" s="6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  <c r="AX9570" s="2"/>
      <c r="AY9570" s="2"/>
      <c r="AZ9570" s="2"/>
      <c r="BA9570" s="2"/>
      <c r="BB9570" s="2"/>
      <c r="BC9570" s="2"/>
      <c r="BD9570" s="2"/>
      <c r="BE9570" s="2"/>
      <c r="BF9570" s="2"/>
      <c r="BG9570" s="2"/>
      <c r="BH9570" s="2"/>
      <c r="BI9570" s="2"/>
      <c r="BJ9570" s="2"/>
      <c r="BK9570" s="2"/>
      <c r="BL9570" s="2"/>
      <c r="BM9570" s="2"/>
      <c r="BN9570" s="2"/>
      <c r="BO9570" s="2"/>
      <c r="BP9570" s="2"/>
      <c r="BQ9570" s="2"/>
      <c r="BR9570" s="2"/>
      <c r="BS9570" s="2"/>
      <c r="BT9570" s="2"/>
      <c r="BU9570" s="2"/>
      <c r="BV9570" s="2"/>
      <c r="BW9570" s="2"/>
      <c r="BX9570" s="2"/>
      <c r="BY9570" s="2"/>
      <c r="BZ9570" s="2"/>
      <c r="CA9570" s="2"/>
      <c r="CB9570" s="2"/>
      <c r="CC9570" s="2"/>
      <c r="CD9570" s="2"/>
      <c r="CE9570" s="2"/>
    </row>
    <row r="9571" spans="1:83" s="14" customFormat="1" ht="12.75" customHeight="1" x14ac:dyDescent="0.2">
      <c r="A9571" s="69" t="s">
        <v>15067</v>
      </c>
      <c r="B9571" s="9" t="s">
        <v>15068</v>
      </c>
      <c r="C9571" s="53" t="s">
        <v>4007</v>
      </c>
      <c r="D9571" s="44" t="s">
        <v>4033</v>
      </c>
      <c r="E9571" s="54"/>
      <c r="F9571" s="55"/>
      <c r="G9571" s="56">
        <v>20.260000000000002</v>
      </c>
      <c r="H9571" s="57">
        <f t="shared" si="298"/>
        <v>23.9068</v>
      </c>
      <c r="I9571" s="58">
        <f t="shared" si="299"/>
        <v>0</v>
      </c>
      <c r="J9571" s="59"/>
      <c r="K9571" s="59" t="s">
        <v>4034</v>
      </c>
      <c r="L9571" s="65">
        <v>6370</v>
      </c>
      <c r="M9571" s="61"/>
      <c r="N9571" s="6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  <c r="AX9571" s="2"/>
      <c r="AY9571" s="2"/>
      <c r="AZ9571" s="2"/>
      <c r="BA9571" s="2"/>
      <c r="BB9571" s="2"/>
      <c r="BC9571" s="2"/>
      <c r="BD9571" s="2"/>
      <c r="BE9571" s="2"/>
      <c r="BF9571" s="2"/>
      <c r="BG9571" s="2"/>
      <c r="BH9571" s="2"/>
      <c r="BI9571" s="2"/>
      <c r="BJ9571" s="2"/>
      <c r="BK9571" s="2"/>
      <c r="BL9571" s="2"/>
      <c r="BM9571" s="2"/>
      <c r="BN9571" s="2"/>
      <c r="BO9571" s="2"/>
      <c r="BP9571" s="2"/>
      <c r="BQ9571" s="2"/>
      <c r="BR9571" s="2"/>
      <c r="BS9571" s="2"/>
      <c r="BT9571" s="2"/>
      <c r="BU9571" s="2"/>
      <c r="BV9571" s="2"/>
      <c r="BW9571" s="2"/>
      <c r="BX9571" s="2"/>
      <c r="BY9571" s="2"/>
      <c r="BZ9571" s="2"/>
      <c r="CA9571" s="2"/>
      <c r="CB9571" s="2"/>
      <c r="CC9571" s="2"/>
      <c r="CD9571" s="2"/>
      <c r="CE9571" s="2"/>
    </row>
    <row r="9572" spans="1:83" s="14" customFormat="1" ht="12.75" customHeight="1" x14ac:dyDescent="0.2">
      <c r="A9572" s="64" t="s">
        <v>15069</v>
      </c>
      <c r="B9572" s="9" t="s">
        <v>15070</v>
      </c>
      <c r="C9572" s="53" t="s">
        <v>4007</v>
      </c>
      <c r="D9572" s="44" t="s">
        <v>4033</v>
      </c>
      <c r="E9572" s="54"/>
      <c r="F9572" s="55"/>
      <c r="G9572" s="56">
        <v>72</v>
      </c>
      <c r="H9572" s="57">
        <f t="shared" si="298"/>
        <v>84.96</v>
      </c>
      <c r="I9572" s="58">
        <f t="shared" si="299"/>
        <v>0</v>
      </c>
      <c r="J9572" s="59"/>
      <c r="K9572" s="59" t="s">
        <v>5085</v>
      </c>
      <c r="L9572" s="73" t="s">
        <v>13065</v>
      </c>
      <c r="M9572" s="61"/>
      <c r="N9572" s="62" t="s">
        <v>4067</v>
      </c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  <c r="AO9572" s="2"/>
      <c r="AP9572" s="2"/>
      <c r="AQ9572" s="2"/>
      <c r="AR9572" s="2"/>
      <c r="AS9572" s="2"/>
      <c r="AT9572" s="2"/>
      <c r="AU9572" s="2"/>
      <c r="AV9572" s="2"/>
      <c r="AW9572" s="2"/>
      <c r="AX9572" s="2"/>
      <c r="AY9572" s="2"/>
      <c r="AZ9572" s="2"/>
      <c r="BA9572" s="2"/>
      <c r="BB9572" s="2"/>
      <c r="BC9572" s="2"/>
      <c r="BD9572" s="2"/>
      <c r="BE9572" s="2"/>
      <c r="BF9572" s="2"/>
      <c r="BG9572" s="2"/>
      <c r="BH9572" s="2"/>
      <c r="BI9572" s="2"/>
      <c r="BJ9572" s="2"/>
      <c r="BK9572" s="2"/>
      <c r="BL9572" s="2"/>
      <c r="BM9572" s="2"/>
      <c r="BN9572" s="2"/>
      <c r="BO9572" s="2"/>
      <c r="BP9572" s="2"/>
      <c r="BQ9572" s="2"/>
      <c r="BR9572" s="2"/>
      <c r="BS9572" s="2"/>
      <c r="BT9572" s="2"/>
      <c r="BU9572" s="2"/>
      <c r="BV9572" s="2"/>
      <c r="BW9572" s="2"/>
      <c r="BX9572" s="2"/>
      <c r="BY9572" s="2"/>
      <c r="BZ9572" s="2"/>
      <c r="CA9572" s="2"/>
      <c r="CB9572" s="2"/>
      <c r="CC9572" s="2"/>
      <c r="CD9572" s="2"/>
      <c r="CE9572" s="2"/>
    </row>
    <row r="9573" spans="1:83" s="14" customFormat="1" ht="12.75" customHeight="1" x14ac:dyDescent="0.2">
      <c r="A9573" s="64" t="s">
        <v>15071</v>
      </c>
      <c r="B9573" s="9" t="s">
        <v>15072</v>
      </c>
      <c r="C9573" s="53" t="s">
        <v>4007</v>
      </c>
      <c r="D9573" s="44" t="s">
        <v>4237</v>
      </c>
      <c r="E9573" s="54"/>
      <c r="F9573" s="55"/>
      <c r="G9573" s="56">
        <v>130</v>
      </c>
      <c r="H9573" s="57">
        <f t="shared" si="298"/>
        <v>153.4</v>
      </c>
      <c r="I9573" s="58">
        <f t="shared" si="299"/>
        <v>0</v>
      </c>
      <c r="J9573" s="59" t="s">
        <v>4027</v>
      </c>
      <c r="K9573" s="59" t="s">
        <v>4611</v>
      </c>
      <c r="L9573" s="60" t="s">
        <v>4029</v>
      </c>
      <c r="M9573" s="61"/>
      <c r="N9573" s="6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  <c r="AO9573" s="2"/>
      <c r="AP9573" s="2"/>
      <c r="AQ9573" s="2"/>
      <c r="AR9573" s="2"/>
      <c r="AS9573" s="2"/>
      <c r="AT9573" s="2"/>
      <c r="AU9573" s="2"/>
      <c r="AV9573" s="2"/>
      <c r="AW9573" s="2"/>
      <c r="AX9573" s="2"/>
      <c r="AY9573" s="2"/>
      <c r="AZ9573" s="2"/>
      <c r="BA9573" s="2"/>
      <c r="BB9573" s="2"/>
      <c r="BC9573" s="2"/>
      <c r="BD9573" s="2"/>
      <c r="BE9573" s="2"/>
      <c r="BF9573" s="2"/>
      <c r="BG9573" s="2"/>
      <c r="BH9573" s="2"/>
      <c r="BI9573" s="2"/>
      <c r="BJ9573" s="2"/>
      <c r="BK9573" s="2"/>
      <c r="BL9573" s="2"/>
      <c r="BM9573" s="2"/>
      <c r="BN9573" s="2"/>
      <c r="BO9573" s="2"/>
      <c r="BP9573" s="2"/>
      <c r="BQ9573" s="2"/>
      <c r="BR9573" s="2"/>
      <c r="BS9573" s="2"/>
      <c r="BT9573" s="2"/>
      <c r="BU9573" s="2"/>
      <c r="BV9573" s="2"/>
      <c r="BW9573" s="2"/>
      <c r="BX9573" s="2"/>
      <c r="BY9573" s="2"/>
      <c r="BZ9573" s="2"/>
      <c r="CA9573" s="2"/>
      <c r="CB9573" s="2"/>
      <c r="CC9573" s="2"/>
      <c r="CD9573" s="2"/>
      <c r="CE9573" s="2"/>
    </row>
    <row r="9574" spans="1:83" s="14" customFormat="1" ht="12.75" customHeight="1" x14ac:dyDescent="0.2">
      <c r="A9574" s="64" t="s">
        <v>15073</v>
      </c>
      <c r="B9574" s="9" t="s">
        <v>15074</v>
      </c>
      <c r="C9574" s="53" t="s">
        <v>4007</v>
      </c>
      <c r="D9574" s="44" t="s">
        <v>4012</v>
      </c>
      <c r="E9574" s="54"/>
      <c r="F9574" s="55"/>
      <c r="G9574" s="56">
        <v>7</v>
      </c>
      <c r="H9574" s="57">
        <f t="shared" si="298"/>
        <v>8.26</v>
      </c>
      <c r="I9574" s="58">
        <f t="shared" si="299"/>
        <v>0</v>
      </c>
      <c r="J9574" s="59" t="s">
        <v>4027</v>
      </c>
      <c r="K9574" s="59" t="s">
        <v>5085</v>
      </c>
      <c r="L9574" s="60" t="s">
        <v>4029</v>
      </c>
      <c r="M9574" s="61"/>
      <c r="N9574" s="6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  <c r="AO9574" s="2"/>
      <c r="AP9574" s="2"/>
      <c r="AQ9574" s="2"/>
      <c r="AR9574" s="2"/>
      <c r="AS9574" s="2"/>
      <c r="AT9574" s="2"/>
      <c r="AU9574" s="2"/>
      <c r="AV9574" s="2"/>
      <c r="AW9574" s="2"/>
      <c r="AX9574" s="2"/>
      <c r="AY9574" s="2"/>
      <c r="AZ9574" s="2"/>
      <c r="BA9574" s="2"/>
      <c r="BB9574" s="2"/>
      <c r="BC9574" s="2"/>
      <c r="BD9574" s="2"/>
      <c r="BE9574" s="2"/>
      <c r="BF9574" s="2"/>
      <c r="BG9574" s="2"/>
      <c r="BH9574" s="2"/>
      <c r="BI9574" s="2"/>
      <c r="BJ9574" s="2"/>
      <c r="BK9574" s="2"/>
      <c r="BL9574" s="2"/>
      <c r="BM9574" s="2"/>
      <c r="BN9574" s="2"/>
      <c r="BO9574" s="2"/>
      <c r="BP9574" s="2"/>
      <c r="BQ9574" s="2"/>
      <c r="BR9574" s="2"/>
      <c r="BS9574" s="2"/>
      <c r="BT9574" s="2"/>
      <c r="BU9574" s="2"/>
      <c r="BV9574" s="2"/>
      <c r="BW9574" s="2"/>
      <c r="BX9574" s="2"/>
      <c r="BY9574" s="2"/>
      <c r="BZ9574" s="2"/>
      <c r="CA9574" s="2"/>
      <c r="CB9574" s="2"/>
      <c r="CC9574" s="2"/>
      <c r="CD9574" s="2"/>
      <c r="CE9574" s="2"/>
    </row>
    <row r="9575" spans="1:83" ht="12.75" customHeight="1" x14ac:dyDescent="0.2">
      <c r="A9575" s="78" t="s">
        <v>15075</v>
      </c>
      <c r="B9575" s="9" t="s">
        <v>4466</v>
      </c>
      <c r="C9575" s="53" t="s">
        <v>4007</v>
      </c>
      <c r="D9575" s="44" t="s">
        <v>4319</v>
      </c>
      <c r="E9575" s="54"/>
      <c r="F9575" s="55"/>
      <c r="G9575" s="56">
        <v>5015</v>
      </c>
      <c r="H9575" s="57">
        <f t="shared" si="298"/>
        <v>5917.7</v>
      </c>
      <c r="I9575" s="58">
        <f t="shared" si="299"/>
        <v>0</v>
      </c>
      <c r="J9575" s="59"/>
      <c r="K9575" s="59" t="s">
        <v>4009</v>
      </c>
      <c r="L9575" s="60" t="s">
        <v>4029</v>
      </c>
      <c r="M9575" s="61"/>
      <c r="N9575" s="62"/>
    </row>
    <row r="9576" spans="1:83" s="14" customFormat="1" ht="12.75" customHeight="1" x14ac:dyDescent="0.2">
      <c r="A9576" s="78" t="s">
        <v>15076</v>
      </c>
      <c r="B9576" s="9" t="s">
        <v>7476</v>
      </c>
      <c r="C9576" s="53" t="s">
        <v>4007</v>
      </c>
      <c r="D9576" s="44" t="s">
        <v>4319</v>
      </c>
      <c r="E9576" s="54"/>
      <c r="F9576" s="55"/>
      <c r="G9576" s="56">
        <v>10338</v>
      </c>
      <c r="H9576" s="57">
        <f t="shared" si="298"/>
        <v>12198.84</v>
      </c>
      <c r="I9576" s="58">
        <f t="shared" si="299"/>
        <v>0</v>
      </c>
      <c r="J9576" s="59"/>
      <c r="K9576" s="59" t="s">
        <v>4009</v>
      </c>
      <c r="L9576" s="60" t="s">
        <v>4029</v>
      </c>
      <c r="M9576" s="61"/>
      <c r="N9576" s="6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  <c r="AX9576" s="2"/>
      <c r="AY9576" s="2"/>
      <c r="AZ9576" s="2"/>
      <c r="BA9576" s="2"/>
      <c r="BB9576" s="2"/>
      <c r="BC9576" s="2"/>
      <c r="BD9576" s="2"/>
      <c r="BE9576" s="2"/>
      <c r="BF9576" s="2"/>
      <c r="BG9576" s="2"/>
      <c r="BH9576" s="2"/>
      <c r="BI9576" s="2"/>
      <c r="BJ9576" s="2"/>
      <c r="BK9576" s="2"/>
      <c r="BL9576" s="2"/>
      <c r="BM9576" s="2"/>
      <c r="BN9576" s="2"/>
      <c r="BO9576" s="2"/>
      <c r="BP9576" s="2"/>
      <c r="BQ9576" s="2"/>
      <c r="BR9576" s="2"/>
      <c r="BS9576" s="2"/>
      <c r="BT9576" s="2"/>
      <c r="BU9576" s="2"/>
      <c r="BV9576" s="2"/>
      <c r="BW9576" s="2"/>
      <c r="BX9576" s="2"/>
      <c r="BY9576" s="2"/>
      <c r="BZ9576" s="2"/>
      <c r="CA9576" s="2"/>
      <c r="CB9576" s="2"/>
      <c r="CC9576" s="2"/>
      <c r="CD9576" s="2"/>
      <c r="CE9576" s="2"/>
    </row>
    <row r="9577" spans="1:83" s="14" customFormat="1" ht="12.75" customHeight="1" x14ac:dyDescent="0.2">
      <c r="A9577" s="78" t="s">
        <v>15077</v>
      </c>
      <c r="B9577" s="9" t="s">
        <v>359</v>
      </c>
      <c r="C9577" s="53" t="s">
        <v>4007</v>
      </c>
      <c r="D9577" s="44" t="s">
        <v>4319</v>
      </c>
      <c r="E9577" s="54"/>
      <c r="F9577" s="55"/>
      <c r="G9577" s="56">
        <v>2898</v>
      </c>
      <c r="H9577" s="57">
        <f t="shared" si="298"/>
        <v>3419.64</v>
      </c>
      <c r="I9577" s="58">
        <f t="shared" si="299"/>
        <v>0</v>
      </c>
      <c r="J9577" s="59"/>
      <c r="K9577" s="59" t="s">
        <v>4009</v>
      </c>
      <c r="L9577" s="60" t="s">
        <v>4029</v>
      </c>
      <c r="M9577" s="61"/>
      <c r="N9577" s="6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  <c r="AX9577" s="2"/>
      <c r="AY9577" s="2"/>
      <c r="AZ9577" s="2"/>
      <c r="BA9577" s="2"/>
      <c r="BB9577" s="2"/>
      <c r="BC9577" s="2"/>
      <c r="BD9577" s="2"/>
      <c r="BE9577" s="2"/>
      <c r="BF9577" s="2"/>
      <c r="BG9577" s="2"/>
      <c r="BH9577" s="2"/>
      <c r="BI9577" s="2"/>
      <c r="BJ9577" s="2"/>
      <c r="BK9577" s="2"/>
      <c r="BL9577" s="2"/>
      <c r="BM9577" s="2"/>
      <c r="BN9577" s="2"/>
      <c r="BO9577" s="2"/>
      <c r="BP9577" s="2"/>
      <c r="BQ9577" s="2"/>
      <c r="BR9577" s="2"/>
      <c r="BS9577" s="2"/>
      <c r="BT9577" s="2"/>
      <c r="BU9577" s="2"/>
      <c r="BV9577" s="2"/>
      <c r="BW9577" s="2"/>
      <c r="BX9577" s="2"/>
      <c r="BY9577" s="2"/>
      <c r="BZ9577" s="2"/>
      <c r="CA9577" s="2"/>
      <c r="CB9577" s="2"/>
      <c r="CC9577" s="2"/>
      <c r="CD9577" s="2"/>
      <c r="CE9577" s="2"/>
    </row>
    <row r="9578" spans="1:83" s="14" customFormat="1" ht="12.75" customHeight="1" x14ac:dyDescent="0.2">
      <c r="A9578" s="78" t="s">
        <v>15078</v>
      </c>
      <c r="B9578" s="9" t="s">
        <v>12989</v>
      </c>
      <c r="C9578" s="53" t="s">
        <v>4007</v>
      </c>
      <c r="D9578" s="44" t="s">
        <v>4319</v>
      </c>
      <c r="E9578" s="54"/>
      <c r="F9578" s="55"/>
      <c r="G9578" s="56">
        <v>3906</v>
      </c>
      <c r="H9578" s="57">
        <f t="shared" si="298"/>
        <v>4609.08</v>
      </c>
      <c r="I9578" s="58">
        <f t="shared" si="299"/>
        <v>0</v>
      </c>
      <c r="J9578" s="59"/>
      <c r="K9578" s="59" t="s">
        <v>4009</v>
      </c>
      <c r="L9578" s="60" t="s">
        <v>4029</v>
      </c>
      <c r="M9578" s="61"/>
      <c r="N9578" s="6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  <c r="AX9578" s="2"/>
      <c r="AY9578" s="2"/>
      <c r="AZ9578" s="2"/>
      <c r="BA9578" s="2"/>
      <c r="BB9578" s="2"/>
      <c r="BC9578" s="2"/>
      <c r="BD9578" s="2"/>
      <c r="BE9578" s="2"/>
      <c r="BF9578" s="2"/>
      <c r="BG9578" s="2"/>
      <c r="BH9578" s="2"/>
      <c r="BI9578" s="2"/>
      <c r="BJ9578" s="2"/>
      <c r="BK9578" s="2"/>
      <c r="BL9578" s="2"/>
      <c r="BM9578" s="2"/>
      <c r="BN9578" s="2"/>
      <c r="BO9578" s="2"/>
      <c r="BP9578" s="2"/>
      <c r="BQ9578" s="2"/>
      <c r="BR9578" s="2"/>
      <c r="BS9578" s="2"/>
      <c r="BT9578" s="2"/>
      <c r="BU9578" s="2"/>
      <c r="BV9578" s="2"/>
      <c r="BW9578" s="2"/>
      <c r="BX9578" s="2"/>
      <c r="BY9578" s="2"/>
      <c r="BZ9578" s="2"/>
      <c r="CA9578" s="2"/>
      <c r="CB9578" s="2"/>
      <c r="CC9578" s="2"/>
      <c r="CD9578" s="2"/>
      <c r="CE9578" s="2"/>
    </row>
    <row r="9579" spans="1:83" s="14" customFormat="1" ht="12.75" customHeight="1" x14ac:dyDescent="0.2">
      <c r="A9579" s="78" t="s">
        <v>15079</v>
      </c>
      <c r="B9579" s="9" t="s">
        <v>12989</v>
      </c>
      <c r="C9579" s="53" t="s">
        <v>4007</v>
      </c>
      <c r="D9579" s="44" t="s">
        <v>4319</v>
      </c>
      <c r="E9579" s="54"/>
      <c r="F9579" s="55"/>
      <c r="G9579" s="56">
        <v>3906</v>
      </c>
      <c r="H9579" s="57">
        <f t="shared" si="298"/>
        <v>4609.08</v>
      </c>
      <c r="I9579" s="58">
        <f t="shared" si="299"/>
        <v>0</v>
      </c>
      <c r="J9579" s="59"/>
      <c r="K9579" s="59" t="s">
        <v>4009</v>
      </c>
      <c r="L9579" s="60" t="s">
        <v>4029</v>
      </c>
      <c r="M9579" s="61"/>
      <c r="N9579" s="6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  <c r="AX9579" s="2"/>
      <c r="AY9579" s="2"/>
      <c r="AZ9579" s="2"/>
      <c r="BA9579" s="2"/>
      <c r="BB9579" s="2"/>
      <c r="BC9579" s="2"/>
      <c r="BD9579" s="2"/>
      <c r="BE9579" s="2"/>
      <c r="BF9579" s="2"/>
      <c r="BG9579" s="2"/>
      <c r="BH9579" s="2"/>
      <c r="BI9579" s="2"/>
      <c r="BJ9579" s="2"/>
      <c r="BK9579" s="2"/>
      <c r="BL9579" s="2"/>
      <c r="BM9579" s="2"/>
      <c r="BN9579" s="2"/>
      <c r="BO9579" s="2"/>
      <c r="BP9579" s="2"/>
      <c r="BQ9579" s="2"/>
      <c r="BR9579" s="2"/>
      <c r="BS9579" s="2"/>
      <c r="BT9579" s="2"/>
      <c r="BU9579" s="2"/>
      <c r="BV9579" s="2"/>
      <c r="BW9579" s="2"/>
      <c r="BX9579" s="2"/>
      <c r="BY9579" s="2"/>
      <c r="BZ9579" s="2"/>
      <c r="CA9579" s="2"/>
      <c r="CB9579" s="2"/>
      <c r="CC9579" s="2"/>
      <c r="CD9579" s="2"/>
      <c r="CE9579" s="2"/>
    </row>
    <row r="9580" spans="1:83" s="14" customFormat="1" ht="12.75" customHeight="1" x14ac:dyDescent="0.2">
      <c r="A9580" s="78" t="s">
        <v>15080</v>
      </c>
      <c r="B9580" s="9" t="s">
        <v>7545</v>
      </c>
      <c r="C9580" s="53" t="s">
        <v>4007</v>
      </c>
      <c r="D9580" s="44" t="s">
        <v>4319</v>
      </c>
      <c r="E9580" s="54"/>
      <c r="F9580" s="55"/>
      <c r="G9580" s="56">
        <v>720</v>
      </c>
      <c r="H9580" s="57">
        <f t="shared" si="298"/>
        <v>849.59999999999991</v>
      </c>
      <c r="I9580" s="58">
        <f t="shared" si="299"/>
        <v>0</v>
      </c>
      <c r="J9580" s="59"/>
      <c r="K9580" s="59" t="s">
        <v>4009</v>
      </c>
      <c r="L9580" s="60" t="s">
        <v>4029</v>
      </c>
      <c r="M9580" s="61"/>
      <c r="N9580" s="6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  <c r="AY9580" s="2"/>
      <c r="AZ9580" s="2"/>
      <c r="BA9580" s="2"/>
      <c r="BB9580" s="2"/>
      <c r="BC9580" s="2"/>
      <c r="BD9580" s="2"/>
      <c r="BE9580" s="2"/>
      <c r="BF9580" s="2"/>
      <c r="BG9580" s="2"/>
      <c r="BH9580" s="2"/>
      <c r="BI9580" s="2"/>
      <c r="BJ9580" s="2"/>
      <c r="BK9580" s="2"/>
      <c r="BL9580" s="2"/>
      <c r="BM9580" s="2"/>
      <c r="BN9580" s="2"/>
      <c r="BO9580" s="2"/>
      <c r="BP9580" s="2"/>
      <c r="BQ9580" s="2"/>
      <c r="BR9580" s="2"/>
      <c r="BS9580" s="2"/>
      <c r="BT9580" s="2"/>
      <c r="BU9580" s="2"/>
      <c r="BV9580" s="2"/>
      <c r="BW9580" s="2"/>
      <c r="BX9580" s="2"/>
      <c r="BY9580" s="2"/>
      <c r="BZ9580" s="2"/>
      <c r="CA9580" s="2"/>
      <c r="CB9580" s="2"/>
      <c r="CC9580" s="2"/>
      <c r="CD9580" s="2"/>
      <c r="CE9580" s="2"/>
    </row>
    <row r="9581" spans="1:83" s="14" customFormat="1" ht="12.75" customHeight="1" x14ac:dyDescent="0.2">
      <c r="A9581" s="51" t="s">
        <v>15081</v>
      </c>
      <c r="B9581" s="9" t="s">
        <v>15082</v>
      </c>
      <c r="C9581" s="53" t="s">
        <v>4007</v>
      </c>
      <c r="D9581" s="44" t="s">
        <v>4237</v>
      </c>
      <c r="E9581" s="54"/>
      <c r="F9581" s="55"/>
      <c r="G9581" s="56">
        <v>170.59</v>
      </c>
      <c r="H9581" s="57">
        <f t="shared" si="298"/>
        <v>201.2962</v>
      </c>
      <c r="I9581" s="58">
        <f t="shared" si="299"/>
        <v>0</v>
      </c>
      <c r="J9581" s="59" t="s">
        <v>4015</v>
      </c>
      <c r="K9581" s="59" t="s">
        <v>13017</v>
      </c>
      <c r="L9581" s="68" t="s">
        <v>4015</v>
      </c>
      <c r="M9581" s="61"/>
      <c r="N9581" s="6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  <c r="AX9581" s="2"/>
      <c r="AY9581" s="2"/>
      <c r="AZ9581" s="2"/>
      <c r="BA9581" s="2"/>
      <c r="BB9581" s="2"/>
      <c r="BC9581" s="2"/>
      <c r="BD9581" s="2"/>
      <c r="BE9581" s="2"/>
      <c r="BF9581" s="2"/>
      <c r="BG9581" s="2"/>
      <c r="BH9581" s="2"/>
      <c r="BI9581" s="2"/>
      <c r="BJ9581" s="2"/>
      <c r="BK9581" s="2"/>
      <c r="BL9581" s="2"/>
      <c r="BM9581" s="2"/>
      <c r="BN9581" s="2"/>
      <c r="BO9581" s="2"/>
      <c r="BP9581" s="2"/>
      <c r="BQ9581" s="2"/>
      <c r="BR9581" s="2"/>
      <c r="BS9581" s="2"/>
      <c r="BT9581" s="2"/>
      <c r="BU9581" s="2"/>
      <c r="BV9581" s="2"/>
      <c r="BW9581" s="2"/>
      <c r="BX9581" s="2"/>
      <c r="BY9581" s="2"/>
      <c r="BZ9581" s="2"/>
      <c r="CA9581" s="2"/>
      <c r="CB9581" s="2"/>
      <c r="CC9581" s="2"/>
      <c r="CD9581" s="2"/>
      <c r="CE9581" s="2"/>
    </row>
    <row r="9582" spans="1:83" s="14" customFormat="1" ht="12.75" customHeight="1" x14ac:dyDescent="0.2">
      <c r="A9582" s="78" t="s">
        <v>15083</v>
      </c>
      <c r="B9582" s="9" t="s">
        <v>15084</v>
      </c>
      <c r="C9582" s="53" t="s">
        <v>4007</v>
      </c>
      <c r="D9582" s="44" t="s">
        <v>4319</v>
      </c>
      <c r="E9582" s="54"/>
      <c r="F9582" s="55"/>
      <c r="G9582" s="56">
        <v>2940</v>
      </c>
      <c r="H9582" s="57">
        <f t="shared" si="298"/>
        <v>3469.2</v>
      </c>
      <c r="I9582" s="58">
        <f t="shared" si="299"/>
        <v>0</v>
      </c>
      <c r="J9582" s="59"/>
      <c r="K9582" s="59" t="s">
        <v>4009</v>
      </c>
      <c r="L9582" s="60" t="s">
        <v>4029</v>
      </c>
      <c r="M9582" s="61"/>
      <c r="N9582" s="6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  <c r="AX9582" s="2"/>
      <c r="AY9582" s="2"/>
      <c r="AZ9582" s="2"/>
      <c r="BA9582" s="2"/>
      <c r="BB9582" s="2"/>
      <c r="BC9582" s="2"/>
      <c r="BD9582" s="2"/>
      <c r="BE9582" s="2"/>
      <c r="BF9582" s="2"/>
      <c r="BG9582" s="2"/>
      <c r="BH9582" s="2"/>
      <c r="BI9582" s="2"/>
      <c r="BJ9582" s="2"/>
      <c r="BK9582" s="2"/>
      <c r="BL9582" s="2"/>
      <c r="BM9582" s="2"/>
      <c r="BN9582" s="2"/>
      <c r="BO9582" s="2"/>
      <c r="BP9582" s="2"/>
      <c r="BQ9582" s="2"/>
      <c r="BR9582" s="2"/>
      <c r="BS9582" s="2"/>
      <c r="BT9582" s="2"/>
      <c r="BU9582" s="2"/>
      <c r="BV9582" s="2"/>
      <c r="BW9582" s="2"/>
      <c r="BX9582" s="2"/>
      <c r="BY9582" s="2"/>
      <c r="BZ9582" s="2"/>
      <c r="CA9582" s="2"/>
      <c r="CB9582" s="2"/>
      <c r="CC9582" s="2"/>
      <c r="CD9582" s="2"/>
      <c r="CE9582" s="2"/>
    </row>
    <row r="9583" spans="1:83" s="14" customFormat="1" ht="12.75" customHeight="1" x14ac:dyDescent="0.2">
      <c r="A9583" s="78" t="s">
        <v>15085</v>
      </c>
      <c r="B9583" s="9" t="s">
        <v>62</v>
      </c>
      <c r="C9583" s="53" t="s">
        <v>4007</v>
      </c>
      <c r="D9583" s="44" t="s">
        <v>4319</v>
      </c>
      <c r="E9583" s="54"/>
      <c r="F9583" s="55"/>
      <c r="G9583" s="56">
        <v>50</v>
      </c>
      <c r="H9583" s="57">
        <f t="shared" si="298"/>
        <v>59</v>
      </c>
      <c r="I9583" s="58">
        <f t="shared" si="299"/>
        <v>0</v>
      </c>
      <c r="J9583" s="59"/>
      <c r="K9583" s="59" t="s">
        <v>4009</v>
      </c>
      <c r="L9583" s="60" t="s">
        <v>4029</v>
      </c>
      <c r="M9583" s="61"/>
      <c r="N9583" s="6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  <c r="AO9583" s="2"/>
      <c r="AP9583" s="2"/>
      <c r="AQ9583" s="2"/>
      <c r="AR9583" s="2"/>
      <c r="AS9583" s="2"/>
      <c r="AT9583" s="2"/>
      <c r="AU9583" s="2"/>
      <c r="AV9583" s="2"/>
      <c r="AW9583" s="2"/>
      <c r="AX9583" s="2"/>
      <c r="AY9583" s="2"/>
      <c r="AZ9583" s="2"/>
      <c r="BA9583" s="2"/>
      <c r="BB9583" s="2"/>
      <c r="BC9583" s="2"/>
      <c r="BD9583" s="2"/>
      <c r="BE9583" s="2"/>
      <c r="BF9583" s="2"/>
      <c r="BG9583" s="2"/>
      <c r="BH9583" s="2"/>
      <c r="BI9583" s="2"/>
      <c r="BJ9583" s="2"/>
      <c r="BK9583" s="2"/>
      <c r="BL9583" s="2"/>
      <c r="BM9583" s="2"/>
      <c r="BN9583" s="2"/>
      <c r="BO9583" s="2"/>
      <c r="BP9583" s="2"/>
      <c r="BQ9583" s="2"/>
      <c r="BR9583" s="2"/>
      <c r="BS9583" s="2"/>
      <c r="BT9583" s="2"/>
      <c r="BU9583" s="2"/>
      <c r="BV9583" s="2"/>
      <c r="BW9583" s="2"/>
      <c r="BX9583" s="2"/>
      <c r="BY9583" s="2"/>
      <c r="BZ9583" s="2"/>
      <c r="CA9583" s="2"/>
      <c r="CB9583" s="2"/>
      <c r="CC9583" s="2"/>
      <c r="CD9583" s="2"/>
      <c r="CE9583" s="2"/>
    </row>
    <row r="9584" spans="1:83" s="14" customFormat="1" ht="12.75" customHeight="1" x14ac:dyDescent="0.2">
      <c r="A9584" s="78" t="s">
        <v>15086</v>
      </c>
      <c r="B9584" s="9" t="s">
        <v>7476</v>
      </c>
      <c r="C9584" s="53" t="s">
        <v>4007</v>
      </c>
      <c r="D9584" s="44" t="s">
        <v>4319</v>
      </c>
      <c r="E9584" s="54"/>
      <c r="F9584" s="55"/>
      <c r="G9584" s="56">
        <v>10855</v>
      </c>
      <c r="H9584" s="57">
        <f t="shared" si="298"/>
        <v>12808.9</v>
      </c>
      <c r="I9584" s="58">
        <f t="shared" si="299"/>
        <v>0</v>
      </c>
      <c r="J9584" s="59"/>
      <c r="K9584" s="59" t="s">
        <v>4009</v>
      </c>
      <c r="L9584" s="60" t="s">
        <v>4029</v>
      </c>
      <c r="M9584" s="61"/>
      <c r="N9584" s="6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  <c r="AO9584" s="2"/>
      <c r="AP9584" s="2"/>
      <c r="AQ9584" s="2"/>
      <c r="AR9584" s="2"/>
      <c r="AS9584" s="2"/>
      <c r="AT9584" s="2"/>
      <c r="AU9584" s="2"/>
      <c r="AV9584" s="2"/>
      <c r="AW9584" s="2"/>
      <c r="AX9584" s="2"/>
      <c r="AY9584" s="2"/>
      <c r="AZ9584" s="2"/>
      <c r="BA9584" s="2"/>
      <c r="BB9584" s="2"/>
      <c r="BC9584" s="2"/>
      <c r="BD9584" s="2"/>
      <c r="BE9584" s="2"/>
      <c r="BF9584" s="2"/>
      <c r="BG9584" s="2"/>
      <c r="BH9584" s="2"/>
      <c r="BI9584" s="2"/>
      <c r="BJ9584" s="2"/>
      <c r="BK9584" s="2"/>
      <c r="BL9584" s="2"/>
      <c r="BM9584" s="2"/>
      <c r="BN9584" s="2"/>
      <c r="BO9584" s="2"/>
      <c r="BP9584" s="2"/>
      <c r="BQ9584" s="2"/>
      <c r="BR9584" s="2"/>
      <c r="BS9584" s="2"/>
      <c r="BT9584" s="2"/>
      <c r="BU9584" s="2"/>
      <c r="BV9584" s="2"/>
      <c r="BW9584" s="2"/>
      <c r="BX9584" s="2"/>
      <c r="BY9584" s="2"/>
      <c r="BZ9584" s="2"/>
      <c r="CA9584" s="2"/>
      <c r="CB9584" s="2"/>
      <c r="CC9584" s="2"/>
      <c r="CD9584" s="2"/>
      <c r="CE9584" s="2"/>
    </row>
    <row r="9585" spans="1:83" s="14" customFormat="1" ht="12.75" customHeight="1" x14ac:dyDescent="0.2">
      <c r="A9585" s="78" t="s">
        <v>15087</v>
      </c>
      <c r="B9585" s="9" t="s">
        <v>15088</v>
      </c>
      <c r="C9585" s="53" t="s">
        <v>4007</v>
      </c>
      <c r="D9585" s="44" t="s">
        <v>4319</v>
      </c>
      <c r="E9585" s="54"/>
      <c r="F9585" s="55"/>
      <c r="G9585" s="56">
        <v>1110</v>
      </c>
      <c r="H9585" s="57">
        <f t="shared" si="298"/>
        <v>1309.8</v>
      </c>
      <c r="I9585" s="58">
        <f t="shared" si="299"/>
        <v>0</v>
      </c>
      <c r="J9585" s="59"/>
      <c r="K9585" s="59" t="s">
        <v>4009</v>
      </c>
      <c r="L9585" s="60" t="s">
        <v>4029</v>
      </c>
      <c r="M9585" s="61"/>
      <c r="N9585" s="6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  <c r="AX9585" s="2"/>
      <c r="AY9585" s="2"/>
      <c r="AZ9585" s="2"/>
      <c r="BA9585" s="2"/>
      <c r="BB9585" s="2"/>
      <c r="BC9585" s="2"/>
      <c r="BD9585" s="2"/>
      <c r="BE9585" s="2"/>
      <c r="BF9585" s="2"/>
      <c r="BG9585" s="2"/>
      <c r="BH9585" s="2"/>
      <c r="BI9585" s="2"/>
      <c r="BJ9585" s="2"/>
      <c r="BK9585" s="2"/>
      <c r="BL9585" s="2"/>
      <c r="BM9585" s="2"/>
      <c r="BN9585" s="2"/>
      <c r="BO9585" s="2"/>
      <c r="BP9585" s="2"/>
      <c r="BQ9585" s="2"/>
      <c r="BR9585" s="2"/>
      <c r="BS9585" s="2"/>
      <c r="BT9585" s="2"/>
      <c r="BU9585" s="2"/>
      <c r="BV9585" s="2"/>
      <c r="BW9585" s="2"/>
      <c r="BX9585" s="2"/>
      <c r="BY9585" s="2"/>
      <c r="BZ9585" s="2"/>
      <c r="CA9585" s="2"/>
      <c r="CB9585" s="2"/>
      <c r="CC9585" s="2"/>
      <c r="CD9585" s="2"/>
      <c r="CE9585" s="2"/>
    </row>
    <row r="9586" spans="1:83" s="14" customFormat="1" ht="12.75" customHeight="1" x14ac:dyDescent="0.2">
      <c r="A9586" s="78" t="s">
        <v>15089</v>
      </c>
      <c r="B9586" s="9" t="s">
        <v>4326</v>
      </c>
      <c r="C9586" s="53" t="s">
        <v>4007</v>
      </c>
      <c r="D9586" s="44" t="s">
        <v>4319</v>
      </c>
      <c r="E9586" s="54"/>
      <c r="F9586" s="55"/>
      <c r="G9586" s="56">
        <v>465</v>
      </c>
      <c r="H9586" s="57">
        <f t="shared" si="298"/>
        <v>548.69999999999993</v>
      </c>
      <c r="I9586" s="58">
        <f t="shared" si="299"/>
        <v>0</v>
      </c>
      <c r="J9586" s="59"/>
      <c r="K9586" s="59" t="s">
        <v>4009</v>
      </c>
      <c r="L9586" s="60" t="s">
        <v>4029</v>
      </c>
      <c r="M9586" s="61"/>
      <c r="N9586" s="6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  <c r="AX9586" s="2"/>
      <c r="AY9586" s="2"/>
      <c r="AZ9586" s="2"/>
      <c r="BA9586" s="2"/>
      <c r="BB9586" s="2"/>
      <c r="BC9586" s="2"/>
      <c r="BD9586" s="2"/>
      <c r="BE9586" s="2"/>
      <c r="BF9586" s="2"/>
      <c r="BG9586" s="2"/>
      <c r="BH9586" s="2"/>
      <c r="BI9586" s="2"/>
      <c r="BJ9586" s="2"/>
      <c r="BK9586" s="2"/>
      <c r="BL9586" s="2"/>
      <c r="BM9586" s="2"/>
      <c r="BN9586" s="2"/>
      <c r="BO9586" s="2"/>
      <c r="BP9586" s="2"/>
      <c r="BQ9586" s="2"/>
      <c r="BR9586" s="2"/>
      <c r="BS9586" s="2"/>
      <c r="BT9586" s="2"/>
      <c r="BU9586" s="2"/>
      <c r="BV9586" s="2"/>
      <c r="BW9586" s="2"/>
      <c r="BX9586" s="2"/>
      <c r="BY9586" s="2"/>
      <c r="BZ9586" s="2"/>
      <c r="CA9586" s="2"/>
      <c r="CB9586" s="2"/>
      <c r="CC9586" s="2"/>
      <c r="CD9586" s="2"/>
      <c r="CE9586" s="2"/>
    </row>
    <row r="9587" spans="1:83" s="14" customFormat="1" ht="12.75" customHeight="1" x14ac:dyDescent="0.2">
      <c r="A9587" s="78" t="s">
        <v>15090</v>
      </c>
      <c r="B9587" s="9" t="s">
        <v>4350</v>
      </c>
      <c r="C9587" s="53" t="s">
        <v>4007</v>
      </c>
      <c r="D9587" s="44" t="s">
        <v>4319</v>
      </c>
      <c r="E9587" s="54"/>
      <c r="F9587" s="55"/>
      <c r="G9587" s="56">
        <v>250</v>
      </c>
      <c r="H9587" s="57">
        <f t="shared" si="298"/>
        <v>295</v>
      </c>
      <c r="I9587" s="58">
        <f t="shared" si="299"/>
        <v>0</v>
      </c>
      <c r="J9587" s="59"/>
      <c r="K9587" s="59" t="s">
        <v>4009</v>
      </c>
      <c r="L9587" s="60" t="s">
        <v>4029</v>
      </c>
      <c r="M9587" s="61"/>
      <c r="N9587" s="6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  <c r="AX9587" s="2"/>
      <c r="AY9587" s="2"/>
      <c r="AZ9587" s="2"/>
      <c r="BA9587" s="2"/>
      <c r="BB9587" s="2"/>
      <c r="BC9587" s="2"/>
      <c r="BD9587" s="2"/>
      <c r="BE9587" s="2"/>
      <c r="BF9587" s="2"/>
      <c r="BG9587" s="2"/>
      <c r="BH9587" s="2"/>
      <c r="BI9587" s="2"/>
      <c r="BJ9587" s="2"/>
      <c r="BK9587" s="2"/>
      <c r="BL9587" s="2"/>
      <c r="BM9587" s="2"/>
      <c r="BN9587" s="2"/>
      <c r="BO9587" s="2"/>
      <c r="BP9587" s="2"/>
      <c r="BQ9587" s="2"/>
      <c r="BR9587" s="2"/>
      <c r="BS9587" s="2"/>
      <c r="BT9587" s="2"/>
      <c r="BU9587" s="2"/>
      <c r="BV9587" s="2"/>
      <c r="BW9587" s="2"/>
      <c r="BX9587" s="2"/>
      <c r="BY9587" s="2"/>
      <c r="BZ9587" s="2"/>
      <c r="CA9587" s="2"/>
      <c r="CB9587" s="2"/>
      <c r="CC9587" s="2"/>
      <c r="CD9587" s="2"/>
      <c r="CE9587" s="2"/>
    </row>
    <row r="9588" spans="1:83" s="14" customFormat="1" ht="12.75" customHeight="1" x14ac:dyDescent="0.2">
      <c r="A9588" s="78" t="s">
        <v>15091</v>
      </c>
      <c r="B9588" s="9" t="s">
        <v>4350</v>
      </c>
      <c r="C9588" s="53" t="s">
        <v>4007</v>
      </c>
      <c r="D9588" s="44" t="s">
        <v>4319</v>
      </c>
      <c r="E9588" s="54"/>
      <c r="F9588" s="55"/>
      <c r="G9588" s="56">
        <v>196</v>
      </c>
      <c r="H9588" s="57">
        <f t="shared" si="298"/>
        <v>231.28</v>
      </c>
      <c r="I9588" s="58">
        <f t="shared" si="299"/>
        <v>0</v>
      </c>
      <c r="J9588" s="59"/>
      <c r="K9588" s="59" t="s">
        <v>4009</v>
      </c>
      <c r="L9588" s="60" t="s">
        <v>4029</v>
      </c>
      <c r="M9588" s="61"/>
      <c r="N9588" s="6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  <c r="AX9588" s="2"/>
      <c r="AY9588" s="2"/>
      <c r="AZ9588" s="2"/>
      <c r="BA9588" s="2"/>
      <c r="BB9588" s="2"/>
      <c r="BC9588" s="2"/>
      <c r="BD9588" s="2"/>
      <c r="BE9588" s="2"/>
      <c r="BF9588" s="2"/>
      <c r="BG9588" s="2"/>
      <c r="BH9588" s="2"/>
      <c r="BI9588" s="2"/>
      <c r="BJ9588" s="2"/>
      <c r="BK9588" s="2"/>
      <c r="BL9588" s="2"/>
      <c r="BM9588" s="2"/>
      <c r="BN9588" s="2"/>
      <c r="BO9588" s="2"/>
      <c r="BP9588" s="2"/>
      <c r="BQ9588" s="2"/>
      <c r="BR9588" s="2"/>
      <c r="BS9588" s="2"/>
      <c r="BT9588" s="2"/>
      <c r="BU9588" s="2"/>
      <c r="BV9588" s="2"/>
      <c r="BW9588" s="2"/>
      <c r="BX9588" s="2"/>
      <c r="BY9588" s="2"/>
      <c r="BZ9588" s="2"/>
      <c r="CA9588" s="2"/>
      <c r="CB9588" s="2"/>
      <c r="CC9588" s="2"/>
      <c r="CD9588" s="2"/>
      <c r="CE9588" s="2"/>
    </row>
    <row r="9589" spans="1:83" s="14" customFormat="1" ht="12.75" customHeight="1" x14ac:dyDescent="0.2">
      <c r="A9589" s="78" t="s">
        <v>15092</v>
      </c>
      <c r="B9589" s="9" t="s">
        <v>4350</v>
      </c>
      <c r="C9589" s="53" t="s">
        <v>4007</v>
      </c>
      <c r="D9589" s="44" t="s">
        <v>4319</v>
      </c>
      <c r="E9589" s="54"/>
      <c r="F9589" s="55"/>
      <c r="G9589" s="56">
        <v>221</v>
      </c>
      <c r="H9589" s="57">
        <f t="shared" si="298"/>
        <v>260.77999999999997</v>
      </c>
      <c r="I9589" s="58">
        <f t="shared" si="299"/>
        <v>0</v>
      </c>
      <c r="J9589" s="59"/>
      <c r="K9589" s="59" t="s">
        <v>4009</v>
      </c>
      <c r="L9589" s="60" t="s">
        <v>4029</v>
      </c>
      <c r="M9589" s="61"/>
      <c r="N9589" s="6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  <c r="AX9589" s="2"/>
      <c r="AY9589" s="2"/>
      <c r="AZ9589" s="2"/>
      <c r="BA9589" s="2"/>
      <c r="BB9589" s="2"/>
      <c r="BC9589" s="2"/>
      <c r="BD9589" s="2"/>
      <c r="BE9589" s="2"/>
      <c r="BF9589" s="2"/>
      <c r="BG9589" s="2"/>
      <c r="BH9589" s="2"/>
      <c r="BI9589" s="2"/>
      <c r="BJ9589" s="2"/>
      <c r="BK9589" s="2"/>
      <c r="BL9589" s="2"/>
      <c r="BM9589" s="2"/>
      <c r="BN9589" s="2"/>
      <c r="BO9589" s="2"/>
      <c r="BP9589" s="2"/>
      <c r="BQ9589" s="2"/>
      <c r="BR9589" s="2"/>
      <c r="BS9589" s="2"/>
      <c r="BT9589" s="2"/>
      <c r="BU9589" s="2"/>
      <c r="BV9589" s="2"/>
      <c r="BW9589" s="2"/>
      <c r="BX9589" s="2"/>
      <c r="BY9589" s="2"/>
      <c r="BZ9589" s="2"/>
      <c r="CA9589" s="2"/>
      <c r="CB9589" s="2"/>
      <c r="CC9589" s="2"/>
      <c r="CD9589" s="2"/>
      <c r="CE9589" s="2"/>
    </row>
    <row r="9590" spans="1:83" s="14" customFormat="1" ht="12.75" customHeight="1" x14ac:dyDescent="0.2">
      <c r="A9590" s="51" t="s">
        <v>15093</v>
      </c>
      <c r="B9590" s="9" t="s">
        <v>6588</v>
      </c>
      <c r="C9590" s="53" t="s">
        <v>4007</v>
      </c>
      <c r="D9590" s="44" t="s">
        <v>4237</v>
      </c>
      <c r="E9590" s="54"/>
      <c r="F9590" s="55"/>
      <c r="G9590" s="56">
        <v>34.71</v>
      </c>
      <c r="H9590" s="57">
        <f t="shared" si="298"/>
        <v>40.957799999999999</v>
      </c>
      <c r="I9590" s="58">
        <f t="shared" si="299"/>
        <v>0</v>
      </c>
      <c r="J9590" s="59"/>
      <c r="K9590" s="59" t="s">
        <v>4238</v>
      </c>
      <c r="L9590" s="60" t="s">
        <v>4029</v>
      </c>
      <c r="M9590" s="61"/>
      <c r="N9590" s="6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  <c r="AY9590" s="2"/>
      <c r="AZ9590" s="2"/>
      <c r="BA9590" s="2"/>
      <c r="BB9590" s="2"/>
      <c r="BC9590" s="2"/>
      <c r="BD9590" s="2"/>
      <c r="BE9590" s="2"/>
      <c r="BF9590" s="2"/>
      <c r="BG9590" s="2"/>
      <c r="BH9590" s="2"/>
      <c r="BI9590" s="2"/>
      <c r="BJ9590" s="2"/>
      <c r="BK9590" s="2"/>
      <c r="BL9590" s="2"/>
      <c r="BM9590" s="2"/>
      <c r="BN9590" s="2"/>
      <c r="BO9590" s="2"/>
      <c r="BP9590" s="2"/>
      <c r="BQ9590" s="2"/>
      <c r="BR9590" s="2"/>
      <c r="BS9590" s="2"/>
      <c r="BT9590" s="2"/>
      <c r="BU9590" s="2"/>
      <c r="BV9590" s="2"/>
      <c r="BW9590" s="2"/>
      <c r="BX9590" s="2"/>
      <c r="BY9590" s="2"/>
      <c r="BZ9590" s="2"/>
      <c r="CA9590" s="2"/>
      <c r="CB9590" s="2"/>
      <c r="CC9590" s="2"/>
      <c r="CD9590" s="2"/>
      <c r="CE9590" s="2"/>
    </row>
    <row r="9591" spans="1:83" s="14" customFormat="1" ht="12.75" customHeight="1" x14ac:dyDescent="0.2">
      <c r="A9591" s="69" t="s">
        <v>15094</v>
      </c>
      <c r="B9591" s="9" t="s">
        <v>4217</v>
      </c>
      <c r="C9591" s="53" t="s">
        <v>4007</v>
      </c>
      <c r="D9591" s="44" t="s">
        <v>4218</v>
      </c>
      <c r="E9591" s="54"/>
      <c r="F9591" s="55"/>
      <c r="G9591" s="56">
        <v>70</v>
      </c>
      <c r="H9591" s="57">
        <f t="shared" si="298"/>
        <v>82.6</v>
      </c>
      <c r="I9591" s="58">
        <f t="shared" si="299"/>
        <v>0</v>
      </c>
      <c r="J9591" s="59"/>
      <c r="K9591" s="59" t="s">
        <v>5075</v>
      </c>
      <c r="L9591" s="60" t="s">
        <v>4029</v>
      </c>
      <c r="M9591" s="61"/>
      <c r="N9591" s="6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  <c r="AO9591" s="2"/>
      <c r="AP9591" s="2"/>
      <c r="AQ9591" s="2"/>
      <c r="AR9591" s="2"/>
      <c r="AS9591" s="2"/>
      <c r="AT9591" s="2"/>
      <c r="AU9591" s="2"/>
      <c r="AV9591" s="2"/>
      <c r="AW9591" s="2"/>
      <c r="AX9591" s="2"/>
      <c r="AY9591" s="2"/>
      <c r="AZ9591" s="2"/>
      <c r="BA9591" s="2"/>
      <c r="BB9591" s="2"/>
      <c r="BC9591" s="2"/>
      <c r="BD9591" s="2"/>
      <c r="BE9591" s="2"/>
      <c r="BF9591" s="2"/>
      <c r="BG9591" s="2"/>
      <c r="BH9591" s="2"/>
      <c r="BI9591" s="2"/>
      <c r="BJ9591" s="2"/>
      <c r="BK9591" s="2"/>
      <c r="BL9591" s="2"/>
      <c r="BM9591" s="2"/>
      <c r="BN9591" s="2"/>
      <c r="BO9591" s="2"/>
      <c r="BP9591" s="2"/>
      <c r="BQ9591" s="2"/>
      <c r="BR9591" s="2"/>
      <c r="BS9591" s="2"/>
      <c r="BT9591" s="2"/>
      <c r="BU9591" s="2"/>
      <c r="BV9591" s="2"/>
      <c r="BW9591" s="2"/>
      <c r="BX9591" s="2"/>
      <c r="BY9591" s="2"/>
      <c r="BZ9591" s="2"/>
      <c r="CA9591" s="2"/>
      <c r="CB9591" s="2"/>
      <c r="CC9591" s="2"/>
      <c r="CD9591" s="2"/>
      <c r="CE9591" s="2"/>
    </row>
    <row r="9592" spans="1:83" s="14" customFormat="1" ht="12.75" customHeight="1" x14ac:dyDescent="0.2">
      <c r="A9592" s="69" t="s">
        <v>15095</v>
      </c>
      <c r="B9592" s="9" t="s">
        <v>15096</v>
      </c>
      <c r="C9592" s="53" t="s">
        <v>4007</v>
      </c>
      <c r="D9592" s="44" t="s">
        <v>4112</v>
      </c>
      <c r="E9592" s="54"/>
      <c r="F9592" s="55"/>
      <c r="G9592" s="56">
        <v>287.12</v>
      </c>
      <c r="H9592" s="57">
        <f t="shared" si="298"/>
        <v>338.80160000000001</v>
      </c>
      <c r="I9592" s="58">
        <f t="shared" si="299"/>
        <v>0</v>
      </c>
      <c r="J9592" s="59"/>
      <c r="K9592" s="59" t="s">
        <v>4034</v>
      </c>
      <c r="L9592" s="65">
        <v>6370</v>
      </c>
      <c r="M9592" s="61"/>
      <c r="N9592" s="6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  <c r="AX9592" s="2"/>
      <c r="AY9592" s="2"/>
      <c r="AZ9592" s="2"/>
      <c r="BA9592" s="2"/>
      <c r="BB9592" s="2"/>
      <c r="BC9592" s="2"/>
      <c r="BD9592" s="2"/>
      <c r="BE9592" s="2"/>
      <c r="BF9592" s="2"/>
      <c r="BG9592" s="2"/>
      <c r="BH9592" s="2"/>
      <c r="BI9592" s="2"/>
      <c r="BJ9592" s="2"/>
      <c r="BK9592" s="2"/>
      <c r="BL9592" s="2"/>
      <c r="BM9592" s="2"/>
      <c r="BN9592" s="2"/>
      <c r="BO9592" s="2"/>
      <c r="BP9592" s="2"/>
      <c r="BQ9592" s="2"/>
      <c r="BR9592" s="2"/>
      <c r="BS9592" s="2"/>
      <c r="BT9592" s="2"/>
      <c r="BU9592" s="2"/>
      <c r="BV9592" s="2"/>
      <c r="BW9592" s="2"/>
      <c r="BX9592" s="2"/>
      <c r="BY9592" s="2"/>
      <c r="BZ9592" s="2"/>
      <c r="CA9592" s="2"/>
      <c r="CB9592" s="2"/>
      <c r="CC9592" s="2"/>
      <c r="CD9592" s="2"/>
      <c r="CE9592" s="2"/>
    </row>
    <row r="9593" spans="1:83" s="14" customFormat="1" ht="12.75" customHeight="1" x14ac:dyDescent="0.2">
      <c r="A9593" s="51" t="s">
        <v>15097</v>
      </c>
      <c r="B9593" s="9" t="s">
        <v>15098</v>
      </c>
      <c r="C9593" s="53" t="s">
        <v>4007</v>
      </c>
      <c r="D9593" s="44" t="s">
        <v>4237</v>
      </c>
      <c r="E9593" s="54"/>
      <c r="F9593" s="55"/>
      <c r="G9593" s="56">
        <v>188.24</v>
      </c>
      <c r="H9593" s="57">
        <f t="shared" si="298"/>
        <v>222.1232</v>
      </c>
      <c r="I9593" s="58">
        <f t="shared" si="299"/>
        <v>0</v>
      </c>
      <c r="J9593" s="59" t="s">
        <v>4015</v>
      </c>
      <c r="K9593" s="59" t="s">
        <v>13017</v>
      </c>
      <c r="L9593" s="68" t="s">
        <v>4015</v>
      </c>
      <c r="M9593" s="61"/>
      <c r="N9593" s="6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  <c r="AO9593" s="2"/>
      <c r="AP9593" s="2"/>
      <c r="AQ9593" s="2"/>
      <c r="AR9593" s="2"/>
      <c r="AS9593" s="2"/>
      <c r="AT9593" s="2"/>
      <c r="AU9593" s="2"/>
      <c r="AV9593" s="2"/>
      <c r="AW9593" s="2"/>
      <c r="AX9593" s="2"/>
      <c r="AY9593" s="2"/>
      <c r="AZ9593" s="2"/>
      <c r="BA9593" s="2"/>
      <c r="BB9593" s="2"/>
      <c r="BC9593" s="2"/>
      <c r="BD9593" s="2"/>
      <c r="BE9593" s="2"/>
      <c r="BF9593" s="2"/>
      <c r="BG9593" s="2"/>
      <c r="BH9593" s="2"/>
      <c r="BI9593" s="2"/>
      <c r="BJ9593" s="2"/>
      <c r="BK9593" s="2"/>
      <c r="BL9593" s="2"/>
      <c r="BM9593" s="2"/>
      <c r="BN9593" s="2"/>
      <c r="BO9593" s="2"/>
      <c r="BP9593" s="2"/>
      <c r="BQ9593" s="2"/>
      <c r="BR9593" s="2"/>
      <c r="BS9593" s="2"/>
      <c r="BT9593" s="2"/>
      <c r="BU9593" s="2"/>
      <c r="BV9593" s="2"/>
      <c r="BW9593" s="2"/>
      <c r="BX9593" s="2"/>
      <c r="BY9593" s="2"/>
      <c r="BZ9593" s="2"/>
      <c r="CA9593" s="2"/>
      <c r="CB9593" s="2"/>
      <c r="CC9593" s="2"/>
      <c r="CD9593" s="2"/>
      <c r="CE9593" s="2"/>
    </row>
    <row r="9594" spans="1:83" s="14" customFormat="1" ht="12.75" customHeight="1" x14ac:dyDescent="0.2">
      <c r="A9594" s="78" t="s">
        <v>15099</v>
      </c>
      <c r="B9594" s="9" t="s">
        <v>62</v>
      </c>
      <c r="C9594" s="53" t="s">
        <v>4007</v>
      </c>
      <c r="D9594" s="44" t="s">
        <v>4319</v>
      </c>
      <c r="E9594" s="54"/>
      <c r="F9594" s="55"/>
      <c r="G9594" s="56">
        <v>79</v>
      </c>
      <c r="H9594" s="57">
        <f t="shared" si="298"/>
        <v>93.22</v>
      </c>
      <c r="I9594" s="58">
        <f t="shared" si="299"/>
        <v>0</v>
      </c>
      <c r="J9594" s="59"/>
      <c r="K9594" s="59" t="s">
        <v>4009</v>
      </c>
      <c r="L9594" s="60" t="s">
        <v>4029</v>
      </c>
      <c r="M9594" s="61"/>
      <c r="N9594" s="6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  <c r="AX9594" s="2"/>
      <c r="AY9594" s="2"/>
      <c r="AZ9594" s="2"/>
      <c r="BA9594" s="2"/>
      <c r="BB9594" s="2"/>
      <c r="BC9594" s="2"/>
      <c r="BD9594" s="2"/>
      <c r="BE9594" s="2"/>
      <c r="BF9594" s="2"/>
      <c r="BG9594" s="2"/>
      <c r="BH9594" s="2"/>
      <c r="BI9594" s="2"/>
      <c r="BJ9594" s="2"/>
      <c r="BK9594" s="2"/>
      <c r="BL9594" s="2"/>
      <c r="BM9594" s="2"/>
      <c r="BN9594" s="2"/>
      <c r="BO9594" s="2"/>
      <c r="BP9594" s="2"/>
      <c r="BQ9594" s="2"/>
      <c r="BR9594" s="2"/>
      <c r="BS9594" s="2"/>
      <c r="BT9594" s="2"/>
      <c r="BU9594" s="2"/>
      <c r="BV9594" s="2"/>
      <c r="BW9594" s="2"/>
      <c r="BX9594" s="2"/>
      <c r="BY9594" s="2"/>
      <c r="BZ9594" s="2"/>
      <c r="CA9594" s="2"/>
      <c r="CB9594" s="2"/>
      <c r="CC9594" s="2"/>
      <c r="CD9594" s="2"/>
      <c r="CE9594" s="2"/>
    </row>
    <row r="9595" spans="1:83" s="14" customFormat="1" ht="12.75" customHeight="1" x14ac:dyDescent="0.2">
      <c r="A9595" s="78" t="s">
        <v>15100</v>
      </c>
      <c r="B9595" s="9" t="s">
        <v>14810</v>
      </c>
      <c r="C9595" s="53" t="s">
        <v>4007</v>
      </c>
      <c r="D9595" s="44" t="s">
        <v>4319</v>
      </c>
      <c r="E9595" s="54"/>
      <c r="F9595" s="55"/>
      <c r="G9595" s="56">
        <v>1203</v>
      </c>
      <c r="H9595" s="57">
        <f t="shared" si="298"/>
        <v>1419.54</v>
      </c>
      <c r="I9595" s="58">
        <f t="shared" si="299"/>
        <v>0</v>
      </c>
      <c r="J9595" s="59"/>
      <c r="K9595" s="59" t="s">
        <v>4009</v>
      </c>
      <c r="L9595" s="60" t="s">
        <v>4029</v>
      </c>
      <c r="M9595" s="61"/>
      <c r="N9595" s="6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  <c r="AY9595" s="2"/>
      <c r="AZ9595" s="2"/>
      <c r="BA9595" s="2"/>
      <c r="BB9595" s="2"/>
      <c r="BC9595" s="2"/>
      <c r="BD9595" s="2"/>
      <c r="BE9595" s="2"/>
      <c r="BF9595" s="2"/>
      <c r="BG9595" s="2"/>
      <c r="BH9595" s="2"/>
      <c r="BI9595" s="2"/>
      <c r="BJ9595" s="2"/>
      <c r="BK9595" s="2"/>
      <c r="BL9595" s="2"/>
      <c r="BM9595" s="2"/>
      <c r="BN9595" s="2"/>
      <c r="BO9595" s="2"/>
      <c r="BP9595" s="2"/>
      <c r="BQ9595" s="2"/>
      <c r="BR9595" s="2"/>
      <c r="BS9595" s="2"/>
      <c r="BT9595" s="2"/>
      <c r="BU9595" s="2"/>
      <c r="BV9595" s="2"/>
      <c r="BW9595" s="2"/>
      <c r="BX9595" s="2"/>
      <c r="BY9595" s="2"/>
      <c r="BZ9595" s="2"/>
      <c r="CA9595" s="2"/>
      <c r="CB9595" s="2"/>
      <c r="CC9595" s="2"/>
      <c r="CD9595" s="2"/>
      <c r="CE9595" s="2"/>
    </row>
    <row r="9596" spans="1:83" s="14" customFormat="1" ht="12.75" customHeight="1" x14ac:dyDescent="0.2">
      <c r="A9596" s="78" t="s">
        <v>15101</v>
      </c>
      <c r="B9596" s="9" t="s">
        <v>62</v>
      </c>
      <c r="C9596" s="53" t="s">
        <v>4007</v>
      </c>
      <c r="D9596" s="44" t="s">
        <v>4319</v>
      </c>
      <c r="E9596" s="54"/>
      <c r="F9596" s="55"/>
      <c r="G9596" s="56">
        <v>59</v>
      </c>
      <c r="H9596" s="57">
        <f t="shared" si="298"/>
        <v>69.61999999999999</v>
      </c>
      <c r="I9596" s="58">
        <f t="shared" si="299"/>
        <v>0</v>
      </c>
      <c r="J9596" s="59"/>
      <c r="K9596" s="59" t="s">
        <v>4009</v>
      </c>
      <c r="L9596" s="60" t="s">
        <v>4029</v>
      </c>
      <c r="M9596" s="61"/>
      <c r="N9596" s="6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  <c r="AX9596" s="2"/>
      <c r="AY9596" s="2"/>
      <c r="AZ9596" s="2"/>
      <c r="BA9596" s="2"/>
      <c r="BB9596" s="2"/>
      <c r="BC9596" s="2"/>
      <c r="BD9596" s="2"/>
      <c r="BE9596" s="2"/>
      <c r="BF9596" s="2"/>
      <c r="BG9596" s="2"/>
      <c r="BH9596" s="2"/>
      <c r="BI9596" s="2"/>
      <c r="BJ9596" s="2"/>
      <c r="BK9596" s="2"/>
      <c r="BL9596" s="2"/>
      <c r="BM9596" s="2"/>
      <c r="BN9596" s="2"/>
      <c r="BO9596" s="2"/>
      <c r="BP9596" s="2"/>
      <c r="BQ9596" s="2"/>
      <c r="BR9596" s="2"/>
      <c r="BS9596" s="2"/>
      <c r="BT9596" s="2"/>
      <c r="BU9596" s="2"/>
      <c r="BV9596" s="2"/>
      <c r="BW9596" s="2"/>
      <c r="BX9596" s="2"/>
      <c r="BY9596" s="2"/>
      <c r="BZ9596" s="2"/>
      <c r="CA9596" s="2"/>
      <c r="CB9596" s="2"/>
      <c r="CC9596" s="2"/>
      <c r="CD9596" s="2"/>
      <c r="CE9596" s="2"/>
    </row>
    <row r="9597" spans="1:83" s="14" customFormat="1" ht="12.75" customHeight="1" x14ac:dyDescent="0.2">
      <c r="A9597" s="78" t="s">
        <v>15102</v>
      </c>
      <c r="B9597" s="9" t="s">
        <v>659</v>
      </c>
      <c r="C9597" s="53" t="s">
        <v>4007</v>
      </c>
      <c r="D9597" s="44" t="s">
        <v>4319</v>
      </c>
      <c r="E9597" s="54"/>
      <c r="F9597" s="55"/>
      <c r="G9597" s="56">
        <v>72</v>
      </c>
      <c r="H9597" s="57">
        <f t="shared" si="298"/>
        <v>84.96</v>
      </c>
      <c r="I9597" s="58">
        <f t="shared" si="299"/>
        <v>0</v>
      </c>
      <c r="J9597" s="59"/>
      <c r="K9597" s="59" t="s">
        <v>4009</v>
      </c>
      <c r="L9597" s="60" t="s">
        <v>4029</v>
      </c>
      <c r="M9597" s="61"/>
      <c r="N9597" s="6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  <c r="AX9597" s="2"/>
      <c r="AY9597" s="2"/>
      <c r="AZ9597" s="2"/>
      <c r="BA9597" s="2"/>
      <c r="BB9597" s="2"/>
      <c r="BC9597" s="2"/>
      <c r="BD9597" s="2"/>
      <c r="BE9597" s="2"/>
      <c r="BF9597" s="2"/>
      <c r="BG9597" s="2"/>
      <c r="BH9597" s="2"/>
      <c r="BI9597" s="2"/>
      <c r="BJ9597" s="2"/>
      <c r="BK9597" s="2"/>
      <c r="BL9597" s="2"/>
      <c r="BM9597" s="2"/>
      <c r="BN9597" s="2"/>
      <c r="BO9597" s="2"/>
      <c r="BP9597" s="2"/>
      <c r="BQ9597" s="2"/>
      <c r="BR9597" s="2"/>
      <c r="BS9597" s="2"/>
      <c r="BT9597" s="2"/>
      <c r="BU9597" s="2"/>
      <c r="BV9597" s="2"/>
      <c r="BW9597" s="2"/>
      <c r="BX9597" s="2"/>
      <c r="BY9597" s="2"/>
      <c r="BZ9597" s="2"/>
      <c r="CA9597" s="2"/>
      <c r="CB9597" s="2"/>
      <c r="CC9597" s="2"/>
      <c r="CD9597" s="2"/>
      <c r="CE9597" s="2"/>
    </row>
    <row r="9598" spans="1:83" s="14" customFormat="1" ht="12.75" customHeight="1" x14ac:dyDescent="0.2">
      <c r="A9598" s="78" t="s">
        <v>15103</v>
      </c>
      <c r="B9598" s="9" t="s">
        <v>350</v>
      </c>
      <c r="C9598" s="53" t="s">
        <v>4007</v>
      </c>
      <c r="D9598" s="44" t="s">
        <v>4319</v>
      </c>
      <c r="E9598" s="54"/>
      <c r="F9598" s="55"/>
      <c r="G9598" s="56">
        <v>270</v>
      </c>
      <c r="H9598" s="57">
        <f t="shared" si="298"/>
        <v>318.59999999999997</v>
      </c>
      <c r="I9598" s="58">
        <f t="shared" si="299"/>
        <v>0</v>
      </c>
      <c r="J9598" s="59"/>
      <c r="K9598" s="59" t="s">
        <v>4009</v>
      </c>
      <c r="L9598" s="60" t="s">
        <v>4029</v>
      </c>
      <c r="M9598" s="61"/>
      <c r="N9598" s="6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  <c r="AX9598" s="2"/>
      <c r="AY9598" s="2"/>
      <c r="AZ9598" s="2"/>
      <c r="BA9598" s="2"/>
      <c r="BB9598" s="2"/>
      <c r="BC9598" s="2"/>
      <c r="BD9598" s="2"/>
      <c r="BE9598" s="2"/>
      <c r="BF9598" s="2"/>
      <c r="BG9598" s="2"/>
      <c r="BH9598" s="2"/>
      <c r="BI9598" s="2"/>
      <c r="BJ9598" s="2"/>
      <c r="BK9598" s="2"/>
      <c r="BL9598" s="2"/>
      <c r="BM9598" s="2"/>
      <c r="BN9598" s="2"/>
      <c r="BO9598" s="2"/>
      <c r="BP9598" s="2"/>
      <c r="BQ9598" s="2"/>
      <c r="BR9598" s="2"/>
      <c r="BS9598" s="2"/>
      <c r="BT9598" s="2"/>
      <c r="BU9598" s="2"/>
      <c r="BV9598" s="2"/>
      <c r="BW9598" s="2"/>
      <c r="BX9598" s="2"/>
      <c r="BY9598" s="2"/>
      <c r="BZ9598" s="2"/>
      <c r="CA9598" s="2"/>
      <c r="CB9598" s="2"/>
      <c r="CC9598" s="2"/>
      <c r="CD9598" s="2"/>
      <c r="CE9598" s="2"/>
    </row>
    <row r="9599" spans="1:83" s="14" customFormat="1" ht="12.75" customHeight="1" x14ac:dyDescent="0.2">
      <c r="A9599" s="78" t="s">
        <v>15104</v>
      </c>
      <c r="B9599" s="9" t="s">
        <v>7444</v>
      </c>
      <c r="C9599" s="53" t="s">
        <v>4007</v>
      </c>
      <c r="D9599" s="44" t="s">
        <v>4319</v>
      </c>
      <c r="E9599" s="54"/>
      <c r="F9599" s="55"/>
      <c r="G9599" s="56">
        <v>2073</v>
      </c>
      <c r="H9599" s="57">
        <f t="shared" si="298"/>
        <v>2446.14</v>
      </c>
      <c r="I9599" s="58">
        <f t="shared" si="299"/>
        <v>0</v>
      </c>
      <c r="J9599" s="59"/>
      <c r="K9599" s="59" t="s">
        <v>4009</v>
      </c>
      <c r="L9599" s="60" t="s">
        <v>4029</v>
      </c>
      <c r="M9599" s="61"/>
      <c r="N9599" s="6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  <c r="AX9599" s="2"/>
      <c r="AY9599" s="2"/>
      <c r="AZ9599" s="2"/>
      <c r="BA9599" s="2"/>
      <c r="BB9599" s="2"/>
      <c r="BC9599" s="2"/>
      <c r="BD9599" s="2"/>
      <c r="BE9599" s="2"/>
      <c r="BF9599" s="2"/>
      <c r="BG9599" s="2"/>
      <c r="BH9599" s="2"/>
      <c r="BI9599" s="2"/>
      <c r="BJ9599" s="2"/>
      <c r="BK9599" s="2"/>
      <c r="BL9599" s="2"/>
      <c r="BM9599" s="2"/>
      <c r="BN9599" s="2"/>
      <c r="BO9599" s="2"/>
      <c r="BP9599" s="2"/>
      <c r="BQ9599" s="2"/>
      <c r="BR9599" s="2"/>
      <c r="BS9599" s="2"/>
      <c r="BT9599" s="2"/>
      <c r="BU9599" s="2"/>
      <c r="BV9599" s="2"/>
      <c r="BW9599" s="2"/>
      <c r="BX9599" s="2"/>
      <c r="BY9599" s="2"/>
      <c r="BZ9599" s="2"/>
      <c r="CA9599" s="2"/>
      <c r="CB9599" s="2"/>
      <c r="CC9599" s="2"/>
      <c r="CD9599" s="2"/>
      <c r="CE9599" s="2"/>
    </row>
    <row r="9600" spans="1:83" s="14" customFormat="1" ht="12.75" customHeight="1" x14ac:dyDescent="0.2">
      <c r="A9600" s="78" t="s">
        <v>15105</v>
      </c>
      <c r="B9600" s="9" t="s">
        <v>37</v>
      </c>
      <c r="C9600" s="53" t="s">
        <v>4007</v>
      </c>
      <c r="D9600" s="44" t="s">
        <v>4319</v>
      </c>
      <c r="E9600" s="54"/>
      <c r="F9600" s="55"/>
      <c r="G9600" s="56">
        <v>22</v>
      </c>
      <c r="H9600" s="57">
        <f t="shared" si="298"/>
        <v>25.959999999999997</v>
      </c>
      <c r="I9600" s="58">
        <f t="shared" si="299"/>
        <v>0</v>
      </c>
      <c r="J9600" s="59"/>
      <c r="K9600" s="59" t="s">
        <v>4009</v>
      </c>
      <c r="L9600" s="60" t="s">
        <v>4029</v>
      </c>
      <c r="M9600" s="61"/>
      <c r="N9600" s="6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  <c r="AX9600" s="2"/>
      <c r="AY9600" s="2"/>
      <c r="AZ9600" s="2"/>
      <c r="BA9600" s="2"/>
      <c r="BB9600" s="2"/>
      <c r="BC9600" s="2"/>
      <c r="BD9600" s="2"/>
      <c r="BE9600" s="2"/>
      <c r="BF9600" s="2"/>
      <c r="BG9600" s="2"/>
      <c r="BH9600" s="2"/>
      <c r="BI9600" s="2"/>
      <c r="BJ9600" s="2"/>
      <c r="BK9600" s="2"/>
      <c r="BL9600" s="2"/>
      <c r="BM9600" s="2"/>
      <c r="BN9600" s="2"/>
      <c r="BO9600" s="2"/>
      <c r="BP9600" s="2"/>
      <c r="BQ9600" s="2"/>
      <c r="BR9600" s="2"/>
      <c r="BS9600" s="2"/>
      <c r="BT9600" s="2"/>
      <c r="BU9600" s="2"/>
      <c r="BV9600" s="2"/>
      <c r="BW9600" s="2"/>
      <c r="BX9600" s="2"/>
      <c r="BY9600" s="2"/>
      <c r="BZ9600" s="2"/>
      <c r="CA9600" s="2"/>
      <c r="CB9600" s="2"/>
      <c r="CC9600" s="2"/>
      <c r="CD9600" s="2"/>
      <c r="CE9600" s="2"/>
    </row>
    <row r="9601" spans="1:83" s="14" customFormat="1" ht="12.75" customHeight="1" x14ac:dyDescent="0.2">
      <c r="A9601" s="78" t="s">
        <v>15106</v>
      </c>
      <c r="B9601" s="9" t="s">
        <v>37</v>
      </c>
      <c r="C9601" s="53" t="s">
        <v>4007</v>
      </c>
      <c r="D9601" s="44" t="s">
        <v>4319</v>
      </c>
      <c r="E9601" s="54"/>
      <c r="F9601" s="55"/>
      <c r="G9601" s="56">
        <v>39</v>
      </c>
      <c r="H9601" s="57">
        <f t="shared" si="298"/>
        <v>46.019999999999996</v>
      </c>
      <c r="I9601" s="58">
        <f t="shared" si="299"/>
        <v>0</v>
      </c>
      <c r="J9601" s="59"/>
      <c r="K9601" s="59" t="s">
        <v>4009</v>
      </c>
      <c r="L9601" s="60" t="s">
        <v>4029</v>
      </c>
      <c r="M9601" s="61"/>
      <c r="N9601" s="6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  <c r="AX9601" s="2"/>
      <c r="AY9601" s="2"/>
      <c r="AZ9601" s="2"/>
      <c r="BA9601" s="2"/>
      <c r="BB9601" s="2"/>
      <c r="BC9601" s="2"/>
      <c r="BD9601" s="2"/>
      <c r="BE9601" s="2"/>
      <c r="BF9601" s="2"/>
      <c r="BG9601" s="2"/>
      <c r="BH9601" s="2"/>
      <c r="BI9601" s="2"/>
      <c r="BJ9601" s="2"/>
      <c r="BK9601" s="2"/>
      <c r="BL9601" s="2"/>
      <c r="BM9601" s="2"/>
      <c r="BN9601" s="2"/>
      <c r="BO9601" s="2"/>
      <c r="BP9601" s="2"/>
      <c r="BQ9601" s="2"/>
      <c r="BR9601" s="2"/>
      <c r="BS9601" s="2"/>
      <c r="BT9601" s="2"/>
      <c r="BU9601" s="2"/>
      <c r="BV9601" s="2"/>
      <c r="BW9601" s="2"/>
      <c r="BX9601" s="2"/>
      <c r="BY9601" s="2"/>
      <c r="BZ9601" s="2"/>
      <c r="CA9601" s="2"/>
      <c r="CB9601" s="2"/>
      <c r="CC9601" s="2"/>
      <c r="CD9601" s="2"/>
      <c r="CE9601" s="2"/>
    </row>
    <row r="9602" spans="1:83" s="14" customFormat="1" ht="12.75" customHeight="1" x14ac:dyDescent="0.2">
      <c r="A9602" s="78" t="s">
        <v>15107</v>
      </c>
      <c r="B9602" s="9" t="s">
        <v>7740</v>
      </c>
      <c r="C9602" s="53" t="s">
        <v>4007</v>
      </c>
      <c r="D9602" s="44" t="s">
        <v>4319</v>
      </c>
      <c r="E9602" s="54"/>
      <c r="F9602" s="55"/>
      <c r="G9602" s="56">
        <v>65</v>
      </c>
      <c r="H9602" s="57">
        <f t="shared" si="298"/>
        <v>76.7</v>
      </c>
      <c r="I9602" s="58">
        <f t="shared" si="299"/>
        <v>0</v>
      </c>
      <c r="J9602" s="59"/>
      <c r="K9602" s="59" t="s">
        <v>4009</v>
      </c>
      <c r="L9602" s="60" t="s">
        <v>4029</v>
      </c>
      <c r="M9602" s="61"/>
      <c r="N9602" s="6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  <c r="AO9602" s="2"/>
      <c r="AP9602" s="2"/>
      <c r="AQ9602" s="2"/>
      <c r="AR9602" s="2"/>
      <c r="AS9602" s="2"/>
      <c r="AT9602" s="2"/>
      <c r="AU9602" s="2"/>
      <c r="AV9602" s="2"/>
      <c r="AW9602" s="2"/>
      <c r="AX9602" s="2"/>
      <c r="AY9602" s="2"/>
      <c r="AZ9602" s="2"/>
      <c r="BA9602" s="2"/>
      <c r="BB9602" s="2"/>
      <c r="BC9602" s="2"/>
      <c r="BD9602" s="2"/>
      <c r="BE9602" s="2"/>
      <c r="BF9602" s="2"/>
      <c r="BG9602" s="2"/>
      <c r="BH9602" s="2"/>
      <c r="BI9602" s="2"/>
      <c r="BJ9602" s="2"/>
      <c r="BK9602" s="2"/>
      <c r="BL9602" s="2"/>
      <c r="BM9602" s="2"/>
      <c r="BN9602" s="2"/>
      <c r="BO9602" s="2"/>
      <c r="BP9602" s="2"/>
      <c r="BQ9602" s="2"/>
      <c r="BR9602" s="2"/>
      <c r="BS9602" s="2"/>
      <c r="BT9602" s="2"/>
      <c r="BU9602" s="2"/>
      <c r="BV9602" s="2"/>
      <c r="BW9602" s="2"/>
      <c r="BX9602" s="2"/>
      <c r="BY9602" s="2"/>
      <c r="BZ9602" s="2"/>
      <c r="CA9602" s="2"/>
      <c r="CB9602" s="2"/>
      <c r="CC9602" s="2"/>
      <c r="CD9602" s="2"/>
      <c r="CE9602" s="2"/>
    </row>
    <row r="9603" spans="1:83" s="14" customFormat="1" ht="12.75" customHeight="1" x14ac:dyDescent="0.2">
      <c r="A9603" s="64" t="s">
        <v>15108</v>
      </c>
      <c r="B9603" s="9" t="s">
        <v>15109</v>
      </c>
      <c r="C9603" s="53" t="s">
        <v>4007</v>
      </c>
      <c r="D9603" s="44" t="s">
        <v>4237</v>
      </c>
      <c r="E9603" s="54"/>
      <c r="F9603" s="55"/>
      <c r="G9603" s="56">
        <v>110</v>
      </c>
      <c r="H9603" s="57">
        <f t="shared" si="298"/>
        <v>129.79999999999998</v>
      </c>
      <c r="I9603" s="58">
        <f t="shared" si="299"/>
        <v>0</v>
      </c>
      <c r="J9603" s="59" t="s">
        <v>4015</v>
      </c>
      <c r="K9603" s="59" t="s">
        <v>4238</v>
      </c>
      <c r="L9603" s="68" t="s">
        <v>4015</v>
      </c>
      <c r="M9603" s="61"/>
      <c r="N9603" s="62" t="s">
        <v>4067</v>
      </c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  <c r="AO9603" s="2"/>
      <c r="AP9603" s="2"/>
      <c r="AQ9603" s="2"/>
      <c r="AR9603" s="2"/>
      <c r="AS9603" s="2"/>
      <c r="AT9603" s="2"/>
      <c r="AU9603" s="2"/>
      <c r="AV9603" s="2"/>
      <c r="AW9603" s="2"/>
      <c r="AX9603" s="2"/>
      <c r="AY9603" s="2"/>
      <c r="AZ9603" s="2"/>
      <c r="BA9603" s="2"/>
      <c r="BB9603" s="2"/>
      <c r="BC9603" s="2"/>
      <c r="BD9603" s="2"/>
      <c r="BE9603" s="2"/>
      <c r="BF9603" s="2"/>
      <c r="BG9603" s="2"/>
      <c r="BH9603" s="2"/>
      <c r="BI9603" s="2"/>
      <c r="BJ9603" s="2"/>
      <c r="BK9603" s="2"/>
      <c r="BL9603" s="2"/>
      <c r="BM9603" s="2"/>
      <c r="BN9603" s="2"/>
      <c r="BO9603" s="2"/>
      <c r="BP9603" s="2"/>
      <c r="BQ9603" s="2"/>
      <c r="BR9603" s="2"/>
      <c r="BS9603" s="2"/>
      <c r="BT9603" s="2"/>
      <c r="BU9603" s="2"/>
      <c r="BV9603" s="2"/>
      <c r="BW9603" s="2"/>
      <c r="BX9603" s="2"/>
      <c r="BY9603" s="2"/>
      <c r="BZ9603" s="2"/>
      <c r="CA9603" s="2"/>
      <c r="CB9603" s="2"/>
      <c r="CC9603" s="2"/>
      <c r="CD9603" s="2"/>
      <c r="CE9603" s="2"/>
    </row>
    <row r="9604" spans="1:83" s="14" customFormat="1" ht="12.75" customHeight="1" x14ac:dyDescent="0.2">
      <c r="A9604" s="78" t="s">
        <v>15110</v>
      </c>
      <c r="B9604" s="9" t="s">
        <v>4472</v>
      </c>
      <c r="C9604" s="53" t="s">
        <v>4007</v>
      </c>
      <c r="D9604" s="44" t="s">
        <v>4319</v>
      </c>
      <c r="E9604" s="54"/>
      <c r="F9604" s="55"/>
      <c r="G9604" s="56">
        <v>457</v>
      </c>
      <c r="H9604" s="57">
        <f t="shared" si="298"/>
        <v>539.26</v>
      </c>
      <c r="I9604" s="58">
        <f t="shared" si="299"/>
        <v>0</v>
      </c>
      <c r="J9604" s="59"/>
      <c r="K9604" s="59" t="s">
        <v>4009</v>
      </c>
      <c r="L9604" s="60" t="s">
        <v>4029</v>
      </c>
      <c r="M9604" s="61"/>
      <c r="N9604" s="6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  <c r="AX9604" s="2"/>
      <c r="AY9604" s="2"/>
      <c r="AZ9604" s="2"/>
      <c r="BA9604" s="2"/>
      <c r="BB9604" s="2"/>
      <c r="BC9604" s="2"/>
      <c r="BD9604" s="2"/>
      <c r="BE9604" s="2"/>
      <c r="BF9604" s="2"/>
      <c r="BG9604" s="2"/>
      <c r="BH9604" s="2"/>
      <c r="BI9604" s="2"/>
      <c r="BJ9604" s="2"/>
      <c r="BK9604" s="2"/>
      <c r="BL9604" s="2"/>
      <c r="BM9604" s="2"/>
      <c r="BN9604" s="2"/>
      <c r="BO9604" s="2"/>
      <c r="BP9604" s="2"/>
      <c r="BQ9604" s="2"/>
      <c r="BR9604" s="2"/>
      <c r="BS9604" s="2"/>
      <c r="BT9604" s="2"/>
      <c r="BU9604" s="2"/>
      <c r="BV9604" s="2"/>
      <c r="BW9604" s="2"/>
      <c r="BX9604" s="2"/>
      <c r="BY9604" s="2"/>
      <c r="BZ9604" s="2"/>
      <c r="CA9604" s="2"/>
      <c r="CB9604" s="2"/>
      <c r="CC9604" s="2"/>
      <c r="CD9604" s="2"/>
      <c r="CE9604" s="2"/>
    </row>
    <row r="9605" spans="1:83" s="14" customFormat="1" ht="12.75" customHeight="1" x14ac:dyDescent="0.2">
      <c r="A9605" s="64" t="s">
        <v>15111</v>
      </c>
      <c r="B9605" s="9" t="s">
        <v>15112</v>
      </c>
      <c r="C9605" s="53" t="s">
        <v>4007</v>
      </c>
      <c r="D9605" s="44" t="s">
        <v>4033</v>
      </c>
      <c r="E9605" s="54"/>
      <c r="F9605" s="55"/>
      <c r="G9605" s="56">
        <v>11011.76</v>
      </c>
      <c r="H9605" s="57">
        <f t="shared" si="298"/>
        <v>12993.8768</v>
      </c>
      <c r="I9605" s="58">
        <f t="shared" si="299"/>
        <v>0</v>
      </c>
      <c r="J9605" s="59"/>
      <c r="K9605" s="59" t="s">
        <v>5085</v>
      </c>
      <c r="L9605" s="60" t="s">
        <v>4029</v>
      </c>
      <c r="M9605" s="61"/>
      <c r="N9605" s="6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  <c r="AY9605" s="2"/>
      <c r="AZ9605" s="2"/>
      <c r="BA9605" s="2"/>
      <c r="BB9605" s="2"/>
      <c r="BC9605" s="2"/>
      <c r="BD9605" s="2"/>
      <c r="BE9605" s="2"/>
      <c r="BF9605" s="2"/>
      <c r="BG9605" s="2"/>
      <c r="BH9605" s="2"/>
      <c r="BI9605" s="2"/>
      <c r="BJ9605" s="2"/>
      <c r="BK9605" s="2"/>
      <c r="BL9605" s="2"/>
      <c r="BM9605" s="2"/>
      <c r="BN9605" s="2"/>
      <c r="BO9605" s="2"/>
      <c r="BP9605" s="2"/>
      <c r="BQ9605" s="2"/>
      <c r="BR9605" s="2"/>
      <c r="BS9605" s="2"/>
      <c r="BT9605" s="2"/>
      <c r="BU9605" s="2"/>
      <c r="BV9605" s="2"/>
      <c r="BW9605" s="2"/>
      <c r="BX9605" s="2"/>
      <c r="BY9605" s="2"/>
      <c r="BZ9605" s="2"/>
      <c r="CA9605" s="2"/>
      <c r="CB9605" s="2"/>
      <c r="CC9605" s="2"/>
      <c r="CD9605" s="2"/>
      <c r="CE9605" s="2"/>
    </row>
    <row r="9606" spans="1:83" s="14" customFormat="1" ht="12.75" customHeight="1" x14ac:dyDescent="0.2">
      <c r="A9606" s="64" t="s">
        <v>15113</v>
      </c>
      <c r="B9606" s="9" t="s">
        <v>15114</v>
      </c>
      <c r="C9606" s="53" t="s">
        <v>4007</v>
      </c>
      <c r="D9606" s="44" t="s">
        <v>4248</v>
      </c>
      <c r="E9606" s="54"/>
      <c r="F9606" s="55"/>
      <c r="G9606" s="56">
        <v>211.76</v>
      </c>
      <c r="H9606" s="57">
        <f t="shared" si="298"/>
        <v>249.87679999999997</v>
      </c>
      <c r="I9606" s="58">
        <f t="shared" si="299"/>
        <v>0</v>
      </c>
      <c r="J9606" s="59" t="s">
        <v>4027</v>
      </c>
      <c r="K9606" s="59" t="s">
        <v>4244</v>
      </c>
      <c r="L9606" s="73" t="s">
        <v>6781</v>
      </c>
      <c r="M9606" s="61">
        <v>0.19</v>
      </c>
      <c r="N9606" s="6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  <c r="AX9606" s="2"/>
      <c r="AY9606" s="2"/>
      <c r="AZ9606" s="2"/>
      <c r="BA9606" s="2"/>
      <c r="BB9606" s="2"/>
      <c r="BC9606" s="2"/>
      <c r="BD9606" s="2"/>
      <c r="BE9606" s="2"/>
      <c r="BF9606" s="2"/>
      <c r="BG9606" s="2"/>
      <c r="BH9606" s="2"/>
      <c r="BI9606" s="2"/>
      <c r="BJ9606" s="2"/>
      <c r="BK9606" s="2"/>
      <c r="BL9606" s="2"/>
      <c r="BM9606" s="2"/>
      <c r="BN9606" s="2"/>
      <c r="BO9606" s="2"/>
      <c r="BP9606" s="2"/>
      <c r="BQ9606" s="2"/>
      <c r="BR9606" s="2"/>
      <c r="BS9606" s="2"/>
      <c r="BT9606" s="2"/>
      <c r="BU9606" s="2"/>
      <c r="BV9606" s="2"/>
      <c r="BW9606" s="2"/>
      <c r="BX9606" s="2"/>
      <c r="BY9606" s="2"/>
      <c r="BZ9606" s="2"/>
      <c r="CA9606" s="2"/>
      <c r="CB9606" s="2"/>
      <c r="CC9606" s="2"/>
      <c r="CD9606" s="2"/>
      <c r="CE9606" s="2"/>
    </row>
    <row r="9607" spans="1:83" s="14" customFormat="1" ht="12.75" customHeight="1" x14ac:dyDescent="0.2">
      <c r="A9607" s="64" t="s">
        <v>15115</v>
      </c>
      <c r="B9607" s="9" t="s">
        <v>15116</v>
      </c>
      <c r="C9607" s="53" t="s">
        <v>4007</v>
      </c>
      <c r="D9607" s="44" t="s">
        <v>4237</v>
      </c>
      <c r="E9607" s="54"/>
      <c r="F9607" s="55"/>
      <c r="G9607" s="56">
        <v>1950</v>
      </c>
      <c r="H9607" s="57">
        <f t="shared" si="298"/>
        <v>2301</v>
      </c>
      <c r="I9607" s="58">
        <f t="shared" si="299"/>
        <v>0</v>
      </c>
      <c r="J9607" s="59" t="s">
        <v>4027</v>
      </c>
      <c r="K9607" s="59" t="s">
        <v>7173</v>
      </c>
      <c r="L9607" s="79" t="s">
        <v>4205</v>
      </c>
      <c r="M9607" s="61"/>
      <c r="N9607" s="62" t="s">
        <v>4067</v>
      </c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  <c r="AX9607" s="2"/>
      <c r="AY9607" s="2"/>
      <c r="AZ9607" s="2"/>
      <c r="BA9607" s="2"/>
      <c r="BB9607" s="2"/>
      <c r="BC9607" s="2"/>
      <c r="BD9607" s="2"/>
      <c r="BE9607" s="2"/>
      <c r="BF9607" s="2"/>
      <c r="BG9607" s="2"/>
      <c r="BH9607" s="2"/>
      <c r="BI9607" s="2"/>
      <c r="BJ9607" s="2"/>
      <c r="BK9607" s="2"/>
      <c r="BL9607" s="2"/>
      <c r="BM9607" s="2"/>
      <c r="BN9607" s="2"/>
      <c r="BO9607" s="2"/>
      <c r="BP9607" s="2"/>
      <c r="BQ9607" s="2"/>
      <c r="BR9607" s="2"/>
      <c r="BS9607" s="2"/>
      <c r="BT9607" s="2"/>
      <c r="BU9607" s="2"/>
      <c r="BV9607" s="2"/>
      <c r="BW9607" s="2"/>
      <c r="BX9607" s="2"/>
      <c r="BY9607" s="2"/>
      <c r="BZ9607" s="2"/>
      <c r="CA9607" s="2"/>
      <c r="CB9607" s="2"/>
      <c r="CC9607" s="2"/>
      <c r="CD9607" s="2"/>
      <c r="CE9607" s="2"/>
    </row>
    <row r="9608" spans="1:83" s="14" customFormat="1" ht="12.75" customHeight="1" x14ac:dyDescent="0.2">
      <c r="A9608" s="69" t="s">
        <v>15117</v>
      </c>
      <c r="B9608" s="9" t="s">
        <v>15118</v>
      </c>
      <c r="C9608" s="53" t="s">
        <v>4007</v>
      </c>
      <c r="D9608" s="44" t="s">
        <v>4124</v>
      </c>
      <c r="E9608" s="54"/>
      <c r="F9608" s="55"/>
      <c r="G9608" s="56">
        <v>376.95</v>
      </c>
      <c r="H9608" s="57">
        <f t="shared" ref="H9608:H9671" si="300">G9608*1.18</f>
        <v>444.80099999999999</v>
      </c>
      <c r="I9608" s="58">
        <f t="shared" ref="I9608:I9671" si="301">H9608*F9608</f>
        <v>0</v>
      </c>
      <c r="J9608" s="59"/>
      <c r="K9608" s="59" t="s">
        <v>4034</v>
      </c>
      <c r="L9608" s="65">
        <v>6370</v>
      </c>
      <c r="M9608" s="61"/>
      <c r="N9608" s="6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  <c r="AX9608" s="2"/>
      <c r="AY9608" s="2"/>
      <c r="AZ9608" s="2"/>
      <c r="BA9608" s="2"/>
      <c r="BB9608" s="2"/>
      <c r="BC9608" s="2"/>
      <c r="BD9608" s="2"/>
      <c r="BE9608" s="2"/>
      <c r="BF9608" s="2"/>
      <c r="BG9608" s="2"/>
      <c r="BH9608" s="2"/>
      <c r="BI9608" s="2"/>
      <c r="BJ9608" s="2"/>
      <c r="BK9608" s="2"/>
      <c r="BL9608" s="2"/>
      <c r="BM9608" s="2"/>
      <c r="BN9608" s="2"/>
      <c r="BO9608" s="2"/>
      <c r="BP9608" s="2"/>
      <c r="BQ9608" s="2"/>
      <c r="BR9608" s="2"/>
      <c r="BS9608" s="2"/>
      <c r="BT9608" s="2"/>
      <c r="BU9608" s="2"/>
      <c r="BV9608" s="2"/>
      <c r="BW9608" s="2"/>
      <c r="BX9608" s="2"/>
      <c r="BY9608" s="2"/>
      <c r="BZ9608" s="2"/>
      <c r="CA9608" s="2"/>
      <c r="CB9608" s="2"/>
      <c r="CC9608" s="2"/>
      <c r="CD9608" s="2"/>
      <c r="CE9608" s="2"/>
    </row>
    <row r="9609" spans="1:83" s="14" customFormat="1" ht="12.75" customHeight="1" x14ac:dyDescent="0.2">
      <c r="A9609" s="64" t="s">
        <v>15119</v>
      </c>
      <c r="B9609" s="9" t="s">
        <v>15120</v>
      </c>
      <c r="C9609" s="53" t="s">
        <v>4007</v>
      </c>
      <c r="D9609" s="44" t="s">
        <v>4012</v>
      </c>
      <c r="E9609" s="54"/>
      <c r="F9609" s="55"/>
      <c r="G9609" s="56">
        <v>386.06</v>
      </c>
      <c r="H9609" s="57">
        <f t="shared" si="300"/>
        <v>455.55079999999998</v>
      </c>
      <c r="I9609" s="58">
        <f t="shared" si="301"/>
        <v>0</v>
      </c>
      <c r="J9609" s="59" t="s">
        <v>4015</v>
      </c>
      <c r="K9609" s="59" t="s">
        <v>15121</v>
      </c>
      <c r="L9609" s="74" t="s">
        <v>15122</v>
      </c>
      <c r="M9609" s="61"/>
      <c r="N9609" s="6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  <c r="AX9609" s="2"/>
      <c r="AY9609" s="2"/>
      <c r="AZ9609" s="2"/>
      <c r="BA9609" s="2"/>
      <c r="BB9609" s="2"/>
      <c r="BC9609" s="2"/>
      <c r="BD9609" s="2"/>
      <c r="BE9609" s="2"/>
      <c r="BF9609" s="2"/>
      <c r="BG9609" s="2"/>
      <c r="BH9609" s="2"/>
      <c r="BI9609" s="2"/>
      <c r="BJ9609" s="2"/>
      <c r="BK9609" s="2"/>
      <c r="BL9609" s="2"/>
      <c r="BM9609" s="2"/>
      <c r="BN9609" s="2"/>
      <c r="BO9609" s="2"/>
      <c r="BP9609" s="2"/>
      <c r="BQ9609" s="2"/>
      <c r="BR9609" s="2"/>
      <c r="BS9609" s="2"/>
      <c r="BT9609" s="2"/>
      <c r="BU9609" s="2"/>
      <c r="BV9609" s="2"/>
      <c r="BW9609" s="2"/>
      <c r="BX9609" s="2"/>
      <c r="BY9609" s="2"/>
      <c r="BZ9609" s="2"/>
      <c r="CA9609" s="2"/>
      <c r="CB9609" s="2"/>
      <c r="CC9609" s="2"/>
      <c r="CD9609" s="2"/>
      <c r="CE9609" s="2"/>
    </row>
    <row r="9610" spans="1:83" s="14" customFormat="1" ht="12.75" customHeight="1" x14ac:dyDescent="0.2">
      <c r="A9610" s="69" t="s">
        <v>15123</v>
      </c>
      <c r="B9610" s="9" t="s">
        <v>250</v>
      </c>
      <c r="C9610" s="53" t="s">
        <v>4007</v>
      </c>
      <c r="D9610" s="44" t="s">
        <v>4112</v>
      </c>
      <c r="E9610" s="54"/>
      <c r="F9610" s="55"/>
      <c r="G9610" s="56">
        <v>31500</v>
      </c>
      <c r="H9610" s="57">
        <f t="shared" si="300"/>
        <v>37170</v>
      </c>
      <c r="I9610" s="58">
        <f t="shared" si="301"/>
        <v>0</v>
      </c>
      <c r="J9610" s="59"/>
      <c r="K9610" s="59" t="s">
        <v>4034</v>
      </c>
      <c r="L9610" s="60"/>
      <c r="M9610" s="61"/>
      <c r="N9610" s="6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  <c r="AO9610" s="2"/>
      <c r="AP9610" s="2"/>
      <c r="AQ9610" s="2"/>
      <c r="AR9610" s="2"/>
      <c r="AS9610" s="2"/>
      <c r="AT9610" s="2"/>
      <c r="AU9610" s="2"/>
      <c r="AV9610" s="2"/>
      <c r="AW9610" s="2"/>
      <c r="AX9610" s="2"/>
      <c r="AY9610" s="2"/>
      <c r="AZ9610" s="2"/>
      <c r="BA9610" s="2"/>
      <c r="BB9610" s="2"/>
      <c r="BC9610" s="2"/>
      <c r="BD9610" s="2"/>
      <c r="BE9610" s="2"/>
      <c r="BF9610" s="2"/>
      <c r="BG9610" s="2"/>
      <c r="BH9610" s="2"/>
      <c r="BI9610" s="2"/>
      <c r="BJ9610" s="2"/>
      <c r="BK9610" s="2"/>
      <c r="BL9610" s="2"/>
      <c r="BM9610" s="2"/>
      <c r="BN9610" s="2"/>
      <c r="BO9610" s="2"/>
      <c r="BP9610" s="2"/>
      <c r="BQ9610" s="2"/>
      <c r="BR9610" s="2"/>
      <c r="BS9610" s="2"/>
      <c r="BT9610" s="2"/>
      <c r="BU9610" s="2"/>
      <c r="BV9610" s="2"/>
      <c r="BW9610" s="2"/>
      <c r="BX9610" s="2"/>
      <c r="BY9610" s="2"/>
      <c r="BZ9610" s="2"/>
      <c r="CA9610" s="2"/>
      <c r="CB9610" s="2"/>
      <c r="CC9610" s="2"/>
      <c r="CD9610" s="2"/>
      <c r="CE9610" s="2"/>
    </row>
    <row r="9611" spans="1:83" s="14" customFormat="1" ht="12.75" customHeight="1" x14ac:dyDescent="0.2">
      <c r="A9611" s="64" t="s">
        <v>15124</v>
      </c>
      <c r="B9611" s="9" t="s">
        <v>15125</v>
      </c>
      <c r="C9611" s="53" t="s">
        <v>4007</v>
      </c>
      <c r="D9611" s="44" t="s">
        <v>4012</v>
      </c>
      <c r="E9611" s="54"/>
      <c r="F9611" s="55"/>
      <c r="G9611" s="56">
        <v>410</v>
      </c>
      <c r="H9611" s="57">
        <f t="shared" si="300"/>
        <v>483.79999999999995</v>
      </c>
      <c r="I9611" s="58">
        <f t="shared" si="301"/>
        <v>0</v>
      </c>
      <c r="J9611" s="59"/>
      <c r="K9611" s="59" t="s">
        <v>15121</v>
      </c>
      <c r="L9611" s="60" t="s">
        <v>4029</v>
      </c>
      <c r="M9611" s="61"/>
      <c r="N9611" s="6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  <c r="AO9611" s="2"/>
      <c r="AP9611" s="2"/>
      <c r="AQ9611" s="2"/>
      <c r="AR9611" s="2"/>
      <c r="AS9611" s="2"/>
      <c r="AT9611" s="2"/>
      <c r="AU9611" s="2"/>
      <c r="AV9611" s="2"/>
      <c r="AW9611" s="2"/>
      <c r="AX9611" s="2"/>
      <c r="AY9611" s="2"/>
      <c r="AZ9611" s="2"/>
      <c r="BA9611" s="2"/>
      <c r="BB9611" s="2"/>
      <c r="BC9611" s="2"/>
      <c r="BD9611" s="2"/>
      <c r="BE9611" s="2"/>
      <c r="BF9611" s="2"/>
      <c r="BG9611" s="2"/>
      <c r="BH9611" s="2"/>
      <c r="BI9611" s="2"/>
      <c r="BJ9611" s="2"/>
      <c r="BK9611" s="2"/>
      <c r="BL9611" s="2"/>
      <c r="BM9611" s="2"/>
      <c r="BN9611" s="2"/>
      <c r="BO9611" s="2"/>
      <c r="BP9611" s="2"/>
      <c r="BQ9611" s="2"/>
      <c r="BR9611" s="2"/>
      <c r="BS9611" s="2"/>
      <c r="BT9611" s="2"/>
      <c r="BU9611" s="2"/>
      <c r="BV9611" s="2"/>
      <c r="BW9611" s="2"/>
      <c r="BX9611" s="2"/>
      <c r="BY9611" s="2"/>
      <c r="BZ9611" s="2"/>
      <c r="CA9611" s="2"/>
      <c r="CB9611" s="2"/>
      <c r="CC9611" s="2"/>
      <c r="CD9611" s="2"/>
      <c r="CE9611" s="2"/>
    </row>
    <row r="9612" spans="1:83" s="14" customFormat="1" ht="12.75" customHeight="1" x14ac:dyDescent="0.2">
      <c r="A9612" s="63" t="s">
        <v>15126</v>
      </c>
      <c r="B9612" s="9" t="s">
        <v>15127</v>
      </c>
      <c r="C9612" s="53" t="s">
        <v>4007</v>
      </c>
      <c r="D9612" s="44" t="s">
        <v>4012</v>
      </c>
      <c r="E9612" s="54"/>
      <c r="F9612" s="55"/>
      <c r="G9612" s="56">
        <v>187.95</v>
      </c>
      <c r="H9612" s="57">
        <f t="shared" si="300"/>
        <v>221.78099999999998</v>
      </c>
      <c r="I9612" s="58">
        <f t="shared" si="301"/>
        <v>0</v>
      </c>
      <c r="J9612" s="59" t="s">
        <v>4287</v>
      </c>
      <c r="K9612" s="59" t="s">
        <v>15121</v>
      </c>
      <c r="L9612" s="60"/>
      <c r="M9612" s="61"/>
      <c r="N9612" s="6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  <c r="AO9612" s="2"/>
      <c r="AP9612" s="2"/>
      <c r="AQ9612" s="2"/>
      <c r="AR9612" s="2"/>
      <c r="AS9612" s="2"/>
      <c r="AT9612" s="2"/>
      <c r="AU9612" s="2"/>
      <c r="AV9612" s="2"/>
      <c r="AW9612" s="2"/>
      <c r="AX9612" s="2"/>
      <c r="AY9612" s="2"/>
      <c r="AZ9612" s="2"/>
      <c r="BA9612" s="2"/>
      <c r="BB9612" s="2"/>
      <c r="BC9612" s="2"/>
      <c r="BD9612" s="2"/>
      <c r="BE9612" s="2"/>
      <c r="BF9612" s="2"/>
      <c r="BG9612" s="2"/>
      <c r="BH9612" s="2"/>
      <c r="BI9612" s="2"/>
      <c r="BJ9612" s="2"/>
      <c r="BK9612" s="2"/>
      <c r="BL9612" s="2"/>
      <c r="BM9612" s="2"/>
      <c r="BN9612" s="2"/>
      <c r="BO9612" s="2"/>
      <c r="BP9612" s="2"/>
      <c r="BQ9612" s="2"/>
      <c r="BR9612" s="2"/>
      <c r="BS9612" s="2"/>
      <c r="BT9612" s="2"/>
      <c r="BU9612" s="2"/>
      <c r="BV9612" s="2"/>
      <c r="BW9612" s="2"/>
      <c r="BX9612" s="2"/>
      <c r="BY9612" s="2"/>
      <c r="BZ9612" s="2"/>
      <c r="CA9612" s="2"/>
      <c r="CB9612" s="2"/>
      <c r="CC9612" s="2"/>
      <c r="CD9612" s="2"/>
      <c r="CE9612" s="2"/>
    </row>
    <row r="9613" spans="1:83" s="14" customFormat="1" ht="12.75" customHeight="1" x14ac:dyDescent="0.2">
      <c r="A9613" s="64" t="s">
        <v>15128</v>
      </c>
      <c r="B9613" s="9" t="s">
        <v>15129</v>
      </c>
      <c r="C9613" s="53" t="s">
        <v>4007</v>
      </c>
      <c r="D9613" s="44" t="s">
        <v>4266</v>
      </c>
      <c r="E9613" s="54"/>
      <c r="F9613" s="55"/>
      <c r="G9613" s="56">
        <v>102.18</v>
      </c>
      <c r="H9613" s="57">
        <f t="shared" si="300"/>
        <v>120.5724</v>
      </c>
      <c r="I9613" s="58">
        <f t="shared" si="301"/>
        <v>0</v>
      </c>
      <c r="J9613" s="59"/>
      <c r="K9613" s="59" t="s">
        <v>15130</v>
      </c>
      <c r="L9613" s="73" t="s">
        <v>15131</v>
      </c>
      <c r="M9613" s="61"/>
      <c r="N9613" s="6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  <c r="AO9613" s="2"/>
      <c r="AP9613" s="2"/>
      <c r="AQ9613" s="2"/>
      <c r="AR9613" s="2"/>
      <c r="AS9613" s="2"/>
      <c r="AT9613" s="2"/>
      <c r="AU9613" s="2"/>
      <c r="AV9613" s="2"/>
      <c r="AW9613" s="2"/>
      <c r="AX9613" s="2"/>
      <c r="AY9613" s="2"/>
      <c r="AZ9613" s="2"/>
      <c r="BA9613" s="2"/>
      <c r="BB9613" s="2"/>
      <c r="BC9613" s="2"/>
      <c r="BD9613" s="2"/>
      <c r="BE9613" s="2"/>
      <c r="BF9613" s="2"/>
      <c r="BG9613" s="2"/>
      <c r="BH9613" s="2"/>
      <c r="BI9613" s="2"/>
      <c r="BJ9613" s="2"/>
      <c r="BK9613" s="2"/>
      <c r="BL9613" s="2"/>
      <c r="BM9613" s="2"/>
      <c r="BN9613" s="2"/>
      <c r="BO9613" s="2"/>
      <c r="BP9613" s="2"/>
      <c r="BQ9613" s="2"/>
      <c r="BR9613" s="2"/>
      <c r="BS9613" s="2"/>
      <c r="BT9613" s="2"/>
      <c r="BU9613" s="2"/>
      <c r="BV9613" s="2"/>
      <c r="BW9613" s="2"/>
      <c r="BX9613" s="2"/>
      <c r="BY9613" s="2"/>
      <c r="BZ9613" s="2"/>
      <c r="CA9613" s="2"/>
      <c r="CB9613" s="2"/>
      <c r="CC9613" s="2"/>
      <c r="CD9613" s="2"/>
      <c r="CE9613" s="2"/>
    </row>
    <row r="9614" spans="1:83" s="14" customFormat="1" ht="12.75" customHeight="1" x14ac:dyDescent="0.2">
      <c r="A9614" s="63" t="s">
        <v>15132</v>
      </c>
      <c r="B9614" s="9" t="s">
        <v>15133</v>
      </c>
      <c r="C9614" s="53" t="s">
        <v>4007</v>
      </c>
      <c r="D9614" s="44" t="s">
        <v>4033</v>
      </c>
      <c r="E9614" s="54"/>
      <c r="F9614" s="55"/>
      <c r="G9614" s="56">
        <v>5.72</v>
      </c>
      <c r="H9614" s="57">
        <f t="shared" si="300"/>
        <v>6.7495999999999992</v>
      </c>
      <c r="I9614" s="58">
        <f t="shared" si="301"/>
        <v>0</v>
      </c>
      <c r="J9614" s="59" t="s">
        <v>4287</v>
      </c>
      <c r="K9614" s="59" t="s">
        <v>4034</v>
      </c>
      <c r="L9614" s="65">
        <v>6370</v>
      </c>
      <c r="M9614" s="61"/>
      <c r="N9614" s="6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  <c r="AO9614" s="2"/>
      <c r="AP9614" s="2"/>
      <c r="AQ9614" s="2"/>
      <c r="AR9614" s="2"/>
      <c r="AS9614" s="2"/>
      <c r="AT9614" s="2"/>
      <c r="AU9614" s="2"/>
      <c r="AV9614" s="2"/>
      <c r="AW9614" s="2"/>
      <c r="AX9614" s="2"/>
      <c r="AY9614" s="2"/>
      <c r="AZ9614" s="2"/>
      <c r="BA9614" s="2"/>
      <c r="BB9614" s="2"/>
      <c r="BC9614" s="2"/>
      <c r="BD9614" s="2"/>
      <c r="BE9614" s="2"/>
      <c r="BF9614" s="2"/>
      <c r="BG9614" s="2"/>
      <c r="BH9614" s="2"/>
      <c r="BI9614" s="2"/>
      <c r="BJ9614" s="2"/>
      <c r="BK9614" s="2"/>
      <c r="BL9614" s="2"/>
      <c r="BM9614" s="2"/>
      <c r="BN9614" s="2"/>
      <c r="BO9614" s="2"/>
      <c r="BP9614" s="2"/>
      <c r="BQ9614" s="2"/>
      <c r="BR9614" s="2"/>
      <c r="BS9614" s="2"/>
      <c r="BT9614" s="2"/>
      <c r="BU9614" s="2"/>
      <c r="BV9614" s="2"/>
      <c r="BW9614" s="2"/>
      <c r="BX9614" s="2"/>
      <c r="BY9614" s="2"/>
      <c r="BZ9614" s="2"/>
      <c r="CA9614" s="2"/>
      <c r="CB9614" s="2"/>
      <c r="CC9614" s="2"/>
      <c r="CD9614" s="2"/>
      <c r="CE9614" s="2"/>
    </row>
    <row r="9615" spans="1:83" s="14" customFormat="1" ht="12.75" customHeight="1" x14ac:dyDescent="0.2">
      <c r="A9615" s="64" t="s">
        <v>15134</v>
      </c>
      <c r="B9615" s="9" t="s">
        <v>15135</v>
      </c>
      <c r="C9615" s="53" t="s">
        <v>4007</v>
      </c>
      <c r="D9615" s="44" t="s">
        <v>4012</v>
      </c>
      <c r="E9615" s="54"/>
      <c r="F9615" s="55"/>
      <c r="G9615" s="56">
        <v>230</v>
      </c>
      <c r="H9615" s="57">
        <f t="shared" si="300"/>
        <v>271.39999999999998</v>
      </c>
      <c r="I9615" s="58">
        <f t="shared" si="301"/>
        <v>0</v>
      </c>
      <c r="J9615" s="59" t="s">
        <v>4015</v>
      </c>
      <c r="K9615" s="59" t="s">
        <v>15121</v>
      </c>
      <c r="L9615" s="68" t="s">
        <v>4015</v>
      </c>
      <c r="M9615" s="61"/>
      <c r="N9615" s="6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  <c r="AX9615" s="2"/>
      <c r="AY9615" s="2"/>
      <c r="AZ9615" s="2"/>
      <c r="BA9615" s="2"/>
      <c r="BB9615" s="2"/>
      <c r="BC9615" s="2"/>
      <c r="BD9615" s="2"/>
      <c r="BE9615" s="2"/>
      <c r="BF9615" s="2"/>
      <c r="BG9615" s="2"/>
      <c r="BH9615" s="2"/>
      <c r="BI9615" s="2"/>
      <c r="BJ9615" s="2"/>
      <c r="BK9615" s="2"/>
      <c r="BL9615" s="2"/>
      <c r="BM9615" s="2"/>
      <c r="BN9615" s="2"/>
      <c r="BO9615" s="2"/>
      <c r="BP9615" s="2"/>
      <c r="BQ9615" s="2"/>
      <c r="BR9615" s="2"/>
      <c r="BS9615" s="2"/>
      <c r="BT9615" s="2"/>
      <c r="BU9615" s="2"/>
      <c r="BV9615" s="2"/>
      <c r="BW9615" s="2"/>
      <c r="BX9615" s="2"/>
      <c r="BY9615" s="2"/>
      <c r="BZ9615" s="2"/>
      <c r="CA9615" s="2"/>
      <c r="CB9615" s="2"/>
      <c r="CC9615" s="2"/>
      <c r="CD9615" s="2"/>
      <c r="CE9615" s="2"/>
    </row>
    <row r="9616" spans="1:83" s="14" customFormat="1" ht="12.75" customHeight="1" x14ac:dyDescent="0.2">
      <c r="A9616" s="64" t="s">
        <v>15136</v>
      </c>
      <c r="B9616" s="9" t="s">
        <v>250</v>
      </c>
      <c r="C9616" s="53" t="s">
        <v>4007</v>
      </c>
      <c r="D9616" s="44" t="s">
        <v>4012</v>
      </c>
      <c r="E9616" s="54"/>
      <c r="F9616" s="55"/>
      <c r="G9616" s="56">
        <v>688.26</v>
      </c>
      <c r="H9616" s="57">
        <f t="shared" si="300"/>
        <v>812.14679999999998</v>
      </c>
      <c r="I9616" s="58">
        <f t="shared" si="301"/>
        <v>0</v>
      </c>
      <c r="J9616" s="59"/>
      <c r="K9616" s="59" t="s">
        <v>15121</v>
      </c>
      <c r="L9616" s="60" t="s">
        <v>4029</v>
      </c>
      <c r="M9616" s="61"/>
      <c r="N9616" s="6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  <c r="AX9616" s="2"/>
      <c r="AY9616" s="2"/>
      <c r="AZ9616" s="2"/>
      <c r="BA9616" s="2"/>
      <c r="BB9616" s="2"/>
      <c r="BC9616" s="2"/>
      <c r="BD9616" s="2"/>
      <c r="BE9616" s="2"/>
      <c r="BF9616" s="2"/>
      <c r="BG9616" s="2"/>
      <c r="BH9616" s="2"/>
      <c r="BI9616" s="2"/>
      <c r="BJ9616" s="2"/>
      <c r="BK9616" s="2"/>
      <c r="BL9616" s="2"/>
      <c r="BM9616" s="2"/>
      <c r="BN9616" s="2"/>
      <c r="BO9616" s="2"/>
      <c r="BP9616" s="2"/>
      <c r="BQ9616" s="2"/>
      <c r="BR9616" s="2"/>
      <c r="BS9616" s="2"/>
      <c r="BT9616" s="2"/>
      <c r="BU9616" s="2"/>
      <c r="BV9616" s="2"/>
      <c r="BW9616" s="2"/>
      <c r="BX9616" s="2"/>
      <c r="BY9616" s="2"/>
      <c r="BZ9616" s="2"/>
      <c r="CA9616" s="2"/>
      <c r="CB9616" s="2"/>
      <c r="CC9616" s="2"/>
      <c r="CD9616" s="2"/>
      <c r="CE9616" s="2"/>
    </row>
    <row r="9617" spans="1:83" s="14" customFormat="1" ht="12.75" customHeight="1" x14ac:dyDescent="0.2">
      <c r="A9617" s="64" t="s">
        <v>15137</v>
      </c>
      <c r="B9617" s="9" t="s">
        <v>6900</v>
      </c>
      <c r="C9617" s="53" t="s">
        <v>4007</v>
      </c>
      <c r="D9617" s="44" t="s">
        <v>4237</v>
      </c>
      <c r="E9617" s="54"/>
      <c r="F9617" s="55"/>
      <c r="G9617" s="56">
        <v>72</v>
      </c>
      <c r="H9617" s="57">
        <f t="shared" si="300"/>
        <v>84.96</v>
      </c>
      <c r="I9617" s="58">
        <f t="shared" si="301"/>
        <v>0</v>
      </c>
      <c r="J9617" s="59" t="s">
        <v>4015</v>
      </c>
      <c r="K9617" s="59" t="s">
        <v>4238</v>
      </c>
      <c r="L9617" s="68" t="s">
        <v>4015</v>
      </c>
      <c r="M9617" s="61"/>
      <c r="N9617" s="6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  <c r="AX9617" s="2"/>
      <c r="AY9617" s="2"/>
      <c r="AZ9617" s="2"/>
      <c r="BA9617" s="2"/>
      <c r="BB9617" s="2"/>
      <c r="BC9617" s="2"/>
      <c r="BD9617" s="2"/>
      <c r="BE9617" s="2"/>
      <c r="BF9617" s="2"/>
      <c r="BG9617" s="2"/>
      <c r="BH9617" s="2"/>
      <c r="BI9617" s="2"/>
      <c r="BJ9617" s="2"/>
      <c r="BK9617" s="2"/>
      <c r="BL9617" s="2"/>
      <c r="BM9617" s="2"/>
      <c r="BN9617" s="2"/>
      <c r="BO9617" s="2"/>
      <c r="BP9617" s="2"/>
      <c r="BQ9617" s="2"/>
      <c r="BR9617" s="2"/>
      <c r="BS9617" s="2"/>
      <c r="BT9617" s="2"/>
      <c r="BU9617" s="2"/>
      <c r="BV9617" s="2"/>
      <c r="BW9617" s="2"/>
      <c r="BX9617" s="2"/>
      <c r="BY9617" s="2"/>
      <c r="BZ9617" s="2"/>
      <c r="CA9617" s="2"/>
      <c r="CB9617" s="2"/>
      <c r="CC9617" s="2"/>
      <c r="CD9617" s="2"/>
      <c r="CE9617" s="2"/>
    </row>
    <row r="9618" spans="1:83" s="14" customFormat="1" ht="12.75" customHeight="1" x14ac:dyDescent="0.2">
      <c r="A9618" s="78" t="s">
        <v>15138</v>
      </c>
      <c r="B9618" s="9" t="s">
        <v>6588</v>
      </c>
      <c r="C9618" s="53" t="s">
        <v>4007</v>
      </c>
      <c r="D9618" s="44" t="s">
        <v>4237</v>
      </c>
      <c r="E9618" s="54"/>
      <c r="F9618" s="55"/>
      <c r="G9618" s="56">
        <v>60</v>
      </c>
      <c r="H9618" s="57">
        <f t="shared" si="300"/>
        <v>70.8</v>
      </c>
      <c r="I9618" s="58">
        <f t="shared" si="301"/>
        <v>0</v>
      </c>
      <c r="J9618" s="59"/>
      <c r="K9618" s="59" t="s">
        <v>4238</v>
      </c>
      <c r="L9618" s="60" t="s">
        <v>4029</v>
      </c>
      <c r="M9618" s="61"/>
      <c r="N9618" s="6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  <c r="AX9618" s="2"/>
      <c r="AY9618" s="2"/>
      <c r="AZ9618" s="2"/>
      <c r="BA9618" s="2"/>
      <c r="BB9618" s="2"/>
      <c r="BC9618" s="2"/>
      <c r="BD9618" s="2"/>
      <c r="BE9618" s="2"/>
      <c r="BF9618" s="2"/>
      <c r="BG9618" s="2"/>
      <c r="BH9618" s="2"/>
      <c r="BI9618" s="2"/>
      <c r="BJ9618" s="2"/>
      <c r="BK9618" s="2"/>
      <c r="BL9618" s="2"/>
      <c r="BM9618" s="2"/>
      <c r="BN9618" s="2"/>
      <c r="BO9618" s="2"/>
      <c r="BP9618" s="2"/>
      <c r="BQ9618" s="2"/>
      <c r="BR9618" s="2"/>
      <c r="BS9618" s="2"/>
      <c r="BT9618" s="2"/>
      <c r="BU9618" s="2"/>
      <c r="BV9618" s="2"/>
      <c r="BW9618" s="2"/>
      <c r="BX9618" s="2"/>
      <c r="BY9618" s="2"/>
      <c r="BZ9618" s="2"/>
      <c r="CA9618" s="2"/>
      <c r="CB9618" s="2"/>
      <c r="CC9618" s="2"/>
      <c r="CD9618" s="2"/>
      <c r="CE9618" s="2"/>
    </row>
    <row r="9619" spans="1:83" s="14" customFormat="1" ht="12.75" customHeight="1" x14ac:dyDescent="0.2">
      <c r="A9619" s="69" t="s">
        <v>15139</v>
      </c>
      <c r="B9619" s="9" t="s">
        <v>15140</v>
      </c>
      <c r="C9619" s="53" t="s">
        <v>4007</v>
      </c>
      <c r="D9619" s="44" t="s">
        <v>4135</v>
      </c>
      <c r="E9619" s="54"/>
      <c r="F9619" s="55"/>
      <c r="G9619" s="56">
        <v>477.41</v>
      </c>
      <c r="H9619" s="57">
        <f t="shared" si="300"/>
        <v>563.34379999999999</v>
      </c>
      <c r="I9619" s="58">
        <f t="shared" si="301"/>
        <v>0</v>
      </c>
      <c r="J9619" s="59"/>
      <c r="K9619" s="59" t="s">
        <v>4034</v>
      </c>
      <c r="L9619" s="65">
        <v>6370</v>
      </c>
      <c r="M9619" s="61"/>
      <c r="N9619" s="6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  <c r="AY9619" s="2"/>
      <c r="AZ9619" s="2"/>
      <c r="BA9619" s="2"/>
      <c r="BB9619" s="2"/>
      <c r="BC9619" s="2"/>
      <c r="BD9619" s="2"/>
      <c r="BE9619" s="2"/>
      <c r="BF9619" s="2"/>
      <c r="BG9619" s="2"/>
      <c r="BH9619" s="2"/>
      <c r="BI9619" s="2"/>
      <c r="BJ9619" s="2"/>
      <c r="BK9619" s="2"/>
      <c r="BL9619" s="2"/>
      <c r="BM9619" s="2"/>
      <c r="BN9619" s="2"/>
      <c r="BO9619" s="2"/>
      <c r="BP9619" s="2"/>
      <c r="BQ9619" s="2"/>
      <c r="BR9619" s="2"/>
      <c r="BS9619" s="2"/>
      <c r="BT9619" s="2"/>
      <c r="BU9619" s="2"/>
      <c r="BV9619" s="2"/>
      <c r="BW9619" s="2"/>
      <c r="BX9619" s="2"/>
      <c r="BY9619" s="2"/>
      <c r="BZ9619" s="2"/>
      <c r="CA9619" s="2"/>
      <c r="CB9619" s="2"/>
      <c r="CC9619" s="2"/>
      <c r="CD9619" s="2"/>
      <c r="CE9619" s="2"/>
    </row>
    <row r="9620" spans="1:83" s="14" customFormat="1" ht="12.75" customHeight="1" x14ac:dyDescent="0.2">
      <c r="A9620" s="69" t="s">
        <v>15141</v>
      </c>
      <c r="B9620" s="9" t="s">
        <v>3</v>
      </c>
      <c r="C9620" s="53" t="s">
        <v>4007</v>
      </c>
      <c r="D9620" s="44" t="s">
        <v>4124</v>
      </c>
      <c r="E9620" s="54"/>
      <c r="F9620" s="55"/>
      <c r="G9620" s="56">
        <v>133</v>
      </c>
      <c r="H9620" s="57">
        <f t="shared" si="300"/>
        <v>156.94</v>
      </c>
      <c r="I9620" s="58">
        <f t="shared" si="301"/>
        <v>0</v>
      </c>
      <c r="J9620" s="59"/>
      <c r="K9620" s="59" t="s">
        <v>4034</v>
      </c>
      <c r="L9620" s="65">
        <v>6370</v>
      </c>
      <c r="M9620" s="61"/>
      <c r="N9620" s="6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  <c r="AX9620" s="2"/>
      <c r="AY9620" s="2"/>
      <c r="AZ9620" s="2"/>
      <c r="BA9620" s="2"/>
      <c r="BB9620" s="2"/>
      <c r="BC9620" s="2"/>
      <c r="BD9620" s="2"/>
      <c r="BE9620" s="2"/>
      <c r="BF9620" s="2"/>
      <c r="BG9620" s="2"/>
      <c r="BH9620" s="2"/>
      <c r="BI9620" s="2"/>
      <c r="BJ9620" s="2"/>
      <c r="BK9620" s="2"/>
      <c r="BL9620" s="2"/>
      <c r="BM9620" s="2"/>
      <c r="BN9620" s="2"/>
      <c r="BO9620" s="2"/>
      <c r="BP9620" s="2"/>
      <c r="BQ9620" s="2"/>
      <c r="BR9620" s="2"/>
      <c r="BS9620" s="2"/>
      <c r="BT9620" s="2"/>
      <c r="BU9620" s="2"/>
      <c r="BV9620" s="2"/>
      <c r="BW9620" s="2"/>
      <c r="BX9620" s="2"/>
      <c r="BY9620" s="2"/>
      <c r="BZ9620" s="2"/>
      <c r="CA9620" s="2"/>
      <c r="CB9620" s="2"/>
      <c r="CC9620" s="2"/>
      <c r="CD9620" s="2"/>
      <c r="CE9620" s="2"/>
    </row>
    <row r="9621" spans="1:83" s="14" customFormat="1" ht="12.75" customHeight="1" x14ac:dyDescent="0.2">
      <c r="A9621" s="64" t="s">
        <v>15142</v>
      </c>
      <c r="B9621" s="9" t="s">
        <v>15143</v>
      </c>
      <c r="C9621" s="53" t="s">
        <v>4007</v>
      </c>
      <c r="D9621" s="44" t="s">
        <v>4319</v>
      </c>
      <c r="E9621" s="54"/>
      <c r="F9621" s="55"/>
      <c r="G9621" s="56">
        <v>3285.55</v>
      </c>
      <c r="H9621" s="57">
        <f t="shared" si="300"/>
        <v>3876.9490000000001</v>
      </c>
      <c r="I9621" s="58">
        <f t="shared" si="301"/>
        <v>0</v>
      </c>
      <c r="J9621" s="59" t="s">
        <v>4027</v>
      </c>
      <c r="K9621" s="59" t="s">
        <v>4238</v>
      </c>
      <c r="L9621" s="60" t="s">
        <v>4029</v>
      </c>
      <c r="M9621" s="61"/>
      <c r="N9621" s="6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  <c r="AX9621" s="2"/>
      <c r="AY9621" s="2"/>
      <c r="AZ9621" s="2"/>
      <c r="BA9621" s="2"/>
      <c r="BB9621" s="2"/>
      <c r="BC9621" s="2"/>
      <c r="BD9621" s="2"/>
      <c r="BE9621" s="2"/>
      <c r="BF9621" s="2"/>
      <c r="BG9621" s="2"/>
      <c r="BH9621" s="2"/>
      <c r="BI9621" s="2"/>
      <c r="BJ9621" s="2"/>
      <c r="BK9621" s="2"/>
      <c r="BL9621" s="2"/>
      <c r="BM9621" s="2"/>
      <c r="BN9621" s="2"/>
      <c r="BO9621" s="2"/>
      <c r="BP9621" s="2"/>
      <c r="BQ9621" s="2"/>
      <c r="BR9621" s="2"/>
      <c r="BS9621" s="2"/>
      <c r="BT9621" s="2"/>
      <c r="BU9621" s="2"/>
      <c r="BV9621" s="2"/>
      <c r="BW9621" s="2"/>
      <c r="BX9621" s="2"/>
      <c r="BY9621" s="2"/>
      <c r="BZ9621" s="2"/>
      <c r="CA9621" s="2"/>
      <c r="CB9621" s="2"/>
      <c r="CC9621" s="2"/>
      <c r="CD9621" s="2"/>
      <c r="CE9621" s="2"/>
    </row>
    <row r="9622" spans="1:83" s="14" customFormat="1" ht="12.75" customHeight="1" x14ac:dyDescent="0.2">
      <c r="A9622" s="69" t="s">
        <v>15144</v>
      </c>
      <c r="B9622" s="9" t="s">
        <v>30</v>
      </c>
      <c r="C9622" s="53" t="s">
        <v>4007</v>
      </c>
      <c r="D9622" s="44" t="s">
        <v>4033</v>
      </c>
      <c r="E9622" s="54"/>
      <c r="F9622" s="55"/>
      <c r="G9622" s="56">
        <v>240.91</v>
      </c>
      <c r="H9622" s="57">
        <f t="shared" si="300"/>
        <v>284.27379999999999</v>
      </c>
      <c r="I9622" s="58">
        <f t="shared" si="301"/>
        <v>0</v>
      </c>
      <c r="J9622" s="59"/>
      <c r="K9622" s="59" t="s">
        <v>4034</v>
      </c>
      <c r="L9622" s="65">
        <v>6370</v>
      </c>
      <c r="M9622" s="61"/>
      <c r="N9622" s="6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  <c r="AY9622" s="2"/>
      <c r="AZ9622" s="2"/>
      <c r="BA9622" s="2"/>
      <c r="BB9622" s="2"/>
      <c r="BC9622" s="2"/>
      <c r="BD9622" s="2"/>
      <c r="BE9622" s="2"/>
      <c r="BF9622" s="2"/>
      <c r="BG9622" s="2"/>
      <c r="BH9622" s="2"/>
      <c r="BI9622" s="2"/>
      <c r="BJ9622" s="2"/>
      <c r="BK9622" s="2"/>
      <c r="BL9622" s="2"/>
      <c r="BM9622" s="2"/>
      <c r="BN9622" s="2"/>
      <c r="BO9622" s="2"/>
      <c r="BP9622" s="2"/>
      <c r="BQ9622" s="2"/>
      <c r="BR9622" s="2"/>
      <c r="BS9622" s="2"/>
      <c r="BT9622" s="2"/>
      <c r="BU9622" s="2"/>
      <c r="BV9622" s="2"/>
      <c r="BW9622" s="2"/>
      <c r="BX9622" s="2"/>
      <c r="BY9622" s="2"/>
      <c r="BZ9622" s="2"/>
      <c r="CA9622" s="2"/>
      <c r="CB9622" s="2"/>
      <c r="CC9622" s="2"/>
      <c r="CD9622" s="2"/>
      <c r="CE9622" s="2"/>
    </row>
    <row r="9623" spans="1:83" s="14" customFormat="1" ht="12.75" customHeight="1" x14ac:dyDescent="0.2">
      <c r="A9623" s="51" t="s">
        <v>15145</v>
      </c>
      <c r="B9623" s="9" t="s">
        <v>15146</v>
      </c>
      <c r="C9623" s="53" t="s">
        <v>4007</v>
      </c>
      <c r="D9623" s="44" t="s">
        <v>10077</v>
      </c>
      <c r="E9623" s="54"/>
      <c r="F9623" s="55"/>
      <c r="G9623" s="56">
        <v>8525.06</v>
      </c>
      <c r="H9623" s="57">
        <f t="shared" si="300"/>
        <v>10059.5708</v>
      </c>
      <c r="I9623" s="58">
        <f t="shared" si="301"/>
        <v>0</v>
      </c>
      <c r="J9623" s="59" t="s">
        <v>4015</v>
      </c>
      <c r="K9623" s="59" t="s">
        <v>15147</v>
      </c>
      <c r="L9623" s="68" t="s">
        <v>4015</v>
      </c>
      <c r="M9623" s="61"/>
      <c r="N9623" s="6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  <c r="AO9623" s="2"/>
      <c r="AP9623" s="2"/>
      <c r="AQ9623" s="2"/>
      <c r="AR9623" s="2"/>
      <c r="AS9623" s="2"/>
      <c r="AT9623" s="2"/>
      <c r="AU9623" s="2"/>
      <c r="AV9623" s="2"/>
      <c r="AW9623" s="2"/>
      <c r="AX9623" s="2"/>
      <c r="AY9623" s="2"/>
      <c r="AZ9623" s="2"/>
      <c r="BA9623" s="2"/>
      <c r="BB9623" s="2"/>
      <c r="BC9623" s="2"/>
      <c r="BD9623" s="2"/>
      <c r="BE9623" s="2"/>
      <c r="BF9623" s="2"/>
      <c r="BG9623" s="2"/>
      <c r="BH9623" s="2"/>
      <c r="BI9623" s="2"/>
      <c r="BJ9623" s="2"/>
      <c r="BK9623" s="2"/>
      <c r="BL9623" s="2"/>
      <c r="BM9623" s="2"/>
      <c r="BN9623" s="2"/>
      <c r="BO9623" s="2"/>
      <c r="BP9623" s="2"/>
      <c r="BQ9623" s="2"/>
      <c r="BR9623" s="2"/>
      <c r="BS9623" s="2"/>
      <c r="BT9623" s="2"/>
      <c r="BU9623" s="2"/>
      <c r="BV9623" s="2"/>
      <c r="BW9623" s="2"/>
      <c r="BX9623" s="2"/>
      <c r="BY9623" s="2"/>
      <c r="BZ9623" s="2"/>
      <c r="CA9623" s="2"/>
      <c r="CB9623" s="2"/>
      <c r="CC9623" s="2"/>
      <c r="CD9623" s="2"/>
      <c r="CE9623" s="2"/>
    </row>
    <row r="9624" spans="1:83" s="14" customFormat="1" ht="12.75" customHeight="1" x14ac:dyDescent="0.2">
      <c r="A9624" s="64" t="s">
        <v>15148</v>
      </c>
      <c r="B9624" s="9" t="s">
        <v>15149</v>
      </c>
      <c r="C9624" s="53" t="s">
        <v>4007</v>
      </c>
      <c r="D9624" s="44" t="s">
        <v>4237</v>
      </c>
      <c r="E9624" s="54"/>
      <c r="F9624" s="55"/>
      <c r="G9624" s="56">
        <v>520</v>
      </c>
      <c r="H9624" s="57">
        <f t="shared" si="300"/>
        <v>613.6</v>
      </c>
      <c r="I9624" s="58">
        <f t="shared" si="301"/>
        <v>0</v>
      </c>
      <c r="J9624" s="59" t="s">
        <v>4027</v>
      </c>
      <c r="K9624" s="59" t="s">
        <v>4255</v>
      </c>
      <c r="L9624" s="73" t="s">
        <v>15150</v>
      </c>
      <c r="M9624" s="61">
        <v>0.31</v>
      </c>
      <c r="N9624" s="6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  <c r="AO9624" s="2"/>
      <c r="AP9624" s="2"/>
      <c r="AQ9624" s="2"/>
      <c r="AR9624" s="2"/>
      <c r="AS9624" s="2"/>
      <c r="AT9624" s="2"/>
      <c r="AU9624" s="2"/>
      <c r="AV9624" s="2"/>
      <c r="AW9624" s="2"/>
      <c r="AX9624" s="2"/>
      <c r="AY9624" s="2"/>
      <c r="AZ9624" s="2"/>
      <c r="BA9624" s="2"/>
      <c r="BB9624" s="2"/>
      <c r="BC9624" s="2"/>
      <c r="BD9624" s="2"/>
      <c r="BE9624" s="2"/>
      <c r="BF9624" s="2"/>
      <c r="BG9624" s="2"/>
      <c r="BH9624" s="2"/>
      <c r="BI9624" s="2"/>
      <c r="BJ9624" s="2"/>
      <c r="BK9624" s="2"/>
      <c r="BL9624" s="2"/>
      <c r="BM9624" s="2"/>
      <c r="BN9624" s="2"/>
      <c r="BO9624" s="2"/>
      <c r="BP9624" s="2"/>
      <c r="BQ9624" s="2"/>
      <c r="BR9624" s="2"/>
      <c r="BS9624" s="2"/>
      <c r="BT9624" s="2"/>
      <c r="BU9624" s="2"/>
      <c r="BV9624" s="2"/>
      <c r="BW9624" s="2"/>
      <c r="BX9624" s="2"/>
      <c r="BY9624" s="2"/>
      <c r="BZ9624" s="2"/>
      <c r="CA9624" s="2"/>
      <c r="CB9624" s="2"/>
      <c r="CC9624" s="2"/>
      <c r="CD9624" s="2"/>
      <c r="CE9624" s="2"/>
    </row>
    <row r="9625" spans="1:83" s="14" customFormat="1" ht="12.75" customHeight="1" x14ac:dyDescent="0.2">
      <c r="A9625" s="51" t="s">
        <v>15151</v>
      </c>
      <c r="B9625" s="9" t="s">
        <v>4355</v>
      </c>
      <c r="C9625" s="53" t="s">
        <v>4007</v>
      </c>
      <c r="D9625" s="44" t="s">
        <v>4237</v>
      </c>
      <c r="E9625" s="54"/>
      <c r="F9625" s="55"/>
      <c r="G9625" s="56">
        <v>100</v>
      </c>
      <c r="H9625" s="57">
        <f t="shared" si="300"/>
        <v>118</v>
      </c>
      <c r="I9625" s="58">
        <f t="shared" si="301"/>
        <v>0</v>
      </c>
      <c r="J9625" s="59" t="s">
        <v>4015</v>
      </c>
      <c r="K9625" s="59" t="s">
        <v>4238</v>
      </c>
      <c r="L9625" s="68" t="s">
        <v>4015</v>
      </c>
      <c r="M9625" s="61"/>
      <c r="N9625" s="6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  <c r="AO9625" s="2"/>
      <c r="AP9625" s="2"/>
      <c r="AQ9625" s="2"/>
      <c r="AR9625" s="2"/>
      <c r="AS9625" s="2"/>
      <c r="AT9625" s="2"/>
      <c r="AU9625" s="2"/>
      <c r="AV9625" s="2"/>
      <c r="AW9625" s="2"/>
      <c r="AX9625" s="2"/>
      <c r="AY9625" s="2"/>
      <c r="AZ9625" s="2"/>
      <c r="BA9625" s="2"/>
      <c r="BB9625" s="2"/>
      <c r="BC9625" s="2"/>
      <c r="BD9625" s="2"/>
      <c r="BE9625" s="2"/>
      <c r="BF9625" s="2"/>
      <c r="BG9625" s="2"/>
      <c r="BH9625" s="2"/>
      <c r="BI9625" s="2"/>
      <c r="BJ9625" s="2"/>
      <c r="BK9625" s="2"/>
      <c r="BL9625" s="2"/>
      <c r="BM9625" s="2"/>
      <c r="BN9625" s="2"/>
      <c r="BO9625" s="2"/>
      <c r="BP9625" s="2"/>
      <c r="BQ9625" s="2"/>
      <c r="BR9625" s="2"/>
      <c r="BS9625" s="2"/>
      <c r="BT9625" s="2"/>
      <c r="BU9625" s="2"/>
      <c r="BV9625" s="2"/>
      <c r="BW9625" s="2"/>
      <c r="BX9625" s="2"/>
      <c r="BY9625" s="2"/>
      <c r="BZ9625" s="2"/>
      <c r="CA9625" s="2"/>
      <c r="CB9625" s="2"/>
      <c r="CC9625" s="2"/>
      <c r="CD9625" s="2"/>
      <c r="CE9625" s="2"/>
    </row>
    <row r="9626" spans="1:83" s="14" customFormat="1" ht="12.75" customHeight="1" x14ac:dyDescent="0.2">
      <c r="A9626" s="51" t="s">
        <v>15152</v>
      </c>
      <c r="B9626" s="9" t="s">
        <v>15153</v>
      </c>
      <c r="C9626" s="53" t="s">
        <v>4007</v>
      </c>
      <c r="D9626" s="44" t="s">
        <v>4237</v>
      </c>
      <c r="E9626" s="54"/>
      <c r="F9626" s="55"/>
      <c r="G9626" s="56">
        <v>95</v>
      </c>
      <c r="H9626" s="57">
        <f t="shared" si="300"/>
        <v>112.1</v>
      </c>
      <c r="I9626" s="58">
        <f t="shared" si="301"/>
        <v>0</v>
      </c>
      <c r="J9626" s="59" t="s">
        <v>4015</v>
      </c>
      <c r="K9626" s="59" t="s">
        <v>4238</v>
      </c>
      <c r="L9626" s="68" t="s">
        <v>4015</v>
      </c>
      <c r="M9626" s="61"/>
      <c r="N9626" s="62" t="s">
        <v>4067</v>
      </c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  <c r="AO9626" s="2"/>
      <c r="AP9626" s="2"/>
      <c r="AQ9626" s="2"/>
      <c r="AR9626" s="2"/>
      <c r="AS9626" s="2"/>
      <c r="AT9626" s="2"/>
      <c r="AU9626" s="2"/>
      <c r="AV9626" s="2"/>
      <c r="AW9626" s="2"/>
      <c r="AX9626" s="2"/>
      <c r="AY9626" s="2"/>
      <c r="AZ9626" s="2"/>
      <c r="BA9626" s="2"/>
      <c r="BB9626" s="2"/>
      <c r="BC9626" s="2"/>
      <c r="BD9626" s="2"/>
      <c r="BE9626" s="2"/>
      <c r="BF9626" s="2"/>
      <c r="BG9626" s="2"/>
      <c r="BH9626" s="2"/>
      <c r="BI9626" s="2"/>
      <c r="BJ9626" s="2"/>
      <c r="BK9626" s="2"/>
      <c r="BL9626" s="2"/>
      <c r="BM9626" s="2"/>
      <c r="BN9626" s="2"/>
      <c r="BO9626" s="2"/>
      <c r="BP9626" s="2"/>
      <c r="BQ9626" s="2"/>
      <c r="BR9626" s="2"/>
      <c r="BS9626" s="2"/>
      <c r="BT9626" s="2"/>
      <c r="BU9626" s="2"/>
      <c r="BV9626" s="2"/>
      <c r="BW9626" s="2"/>
      <c r="BX9626" s="2"/>
      <c r="BY9626" s="2"/>
      <c r="BZ9626" s="2"/>
      <c r="CA9626" s="2"/>
      <c r="CB9626" s="2"/>
      <c r="CC9626" s="2"/>
      <c r="CD9626" s="2"/>
      <c r="CE9626" s="2"/>
    </row>
    <row r="9627" spans="1:83" s="14" customFormat="1" ht="12.75" customHeight="1" x14ac:dyDescent="0.2">
      <c r="A9627" s="64" t="s">
        <v>15154</v>
      </c>
      <c r="B9627" s="9" t="s">
        <v>15155</v>
      </c>
      <c r="C9627" s="53" t="s">
        <v>4007</v>
      </c>
      <c r="D9627" s="44" t="s">
        <v>4237</v>
      </c>
      <c r="E9627" s="54"/>
      <c r="F9627" s="55"/>
      <c r="G9627" s="56">
        <v>95</v>
      </c>
      <c r="H9627" s="57">
        <f t="shared" si="300"/>
        <v>112.1</v>
      </c>
      <c r="I9627" s="58">
        <f t="shared" si="301"/>
        <v>0</v>
      </c>
      <c r="J9627" s="59" t="s">
        <v>4015</v>
      </c>
      <c r="K9627" s="59" t="s">
        <v>4238</v>
      </c>
      <c r="L9627" s="68" t="s">
        <v>4015</v>
      </c>
      <c r="M9627" s="61"/>
      <c r="N9627" s="6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  <c r="AO9627" s="2"/>
      <c r="AP9627" s="2"/>
      <c r="AQ9627" s="2"/>
      <c r="AR9627" s="2"/>
      <c r="AS9627" s="2"/>
      <c r="AT9627" s="2"/>
      <c r="AU9627" s="2"/>
      <c r="AV9627" s="2"/>
      <c r="AW9627" s="2"/>
      <c r="AX9627" s="2"/>
      <c r="AY9627" s="2"/>
      <c r="AZ9627" s="2"/>
      <c r="BA9627" s="2"/>
      <c r="BB9627" s="2"/>
      <c r="BC9627" s="2"/>
      <c r="BD9627" s="2"/>
      <c r="BE9627" s="2"/>
      <c r="BF9627" s="2"/>
      <c r="BG9627" s="2"/>
      <c r="BH9627" s="2"/>
      <c r="BI9627" s="2"/>
      <c r="BJ9627" s="2"/>
      <c r="BK9627" s="2"/>
      <c r="BL9627" s="2"/>
      <c r="BM9627" s="2"/>
      <c r="BN9627" s="2"/>
      <c r="BO9627" s="2"/>
      <c r="BP9627" s="2"/>
      <c r="BQ9627" s="2"/>
      <c r="BR9627" s="2"/>
      <c r="BS9627" s="2"/>
      <c r="BT9627" s="2"/>
      <c r="BU9627" s="2"/>
      <c r="BV9627" s="2"/>
      <c r="BW9627" s="2"/>
      <c r="BX9627" s="2"/>
      <c r="BY9627" s="2"/>
      <c r="BZ9627" s="2"/>
      <c r="CA9627" s="2"/>
      <c r="CB9627" s="2"/>
      <c r="CC9627" s="2"/>
      <c r="CD9627" s="2"/>
      <c r="CE9627" s="2"/>
    </row>
    <row r="9628" spans="1:83" s="14" customFormat="1" ht="12.75" customHeight="1" x14ac:dyDescent="0.2">
      <c r="A9628" s="64" t="s">
        <v>15156</v>
      </c>
      <c r="B9628" s="9" t="s">
        <v>8669</v>
      </c>
      <c r="C9628" s="53" t="s">
        <v>4007</v>
      </c>
      <c r="D9628" s="44" t="s">
        <v>4237</v>
      </c>
      <c r="E9628" s="54"/>
      <c r="F9628" s="55"/>
      <c r="G9628" s="56">
        <v>95</v>
      </c>
      <c r="H9628" s="57">
        <f t="shared" si="300"/>
        <v>112.1</v>
      </c>
      <c r="I9628" s="58">
        <f t="shared" si="301"/>
        <v>0</v>
      </c>
      <c r="J9628" s="59" t="s">
        <v>4015</v>
      </c>
      <c r="K9628" s="59" t="s">
        <v>4238</v>
      </c>
      <c r="L9628" s="68" t="s">
        <v>4015</v>
      </c>
      <c r="M9628" s="61"/>
      <c r="N9628" s="6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  <c r="AO9628" s="2"/>
      <c r="AP9628" s="2"/>
      <c r="AQ9628" s="2"/>
      <c r="AR9628" s="2"/>
      <c r="AS9628" s="2"/>
      <c r="AT9628" s="2"/>
      <c r="AU9628" s="2"/>
      <c r="AV9628" s="2"/>
      <c r="AW9628" s="2"/>
      <c r="AX9628" s="2"/>
      <c r="AY9628" s="2"/>
      <c r="AZ9628" s="2"/>
      <c r="BA9628" s="2"/>
      <c r="BB9628" s="2"/>
      <c r="BC9628" s="2"/>
      <c r="BD9628" s="2"/>
      <c r="BE9628" s="2"/>
      <c r="BF9628" s="2"/>
      <c r="BG9628" s="2"/>
      <c r="BH9628" s="2"/>
      <c r="BI9628" s="2"/>
      <c r="BJ9628" s="2"/>
      <c r="BK9628" s="2"/>
      <c r="BL9628" s="2"/>
      <c r="BM9628" s="2"/>
      <c r="BN9628" s="2"/>
      <c r="BO9628" s="2"/>
      <c r="BP9628" s="2"/>
      <c r="BQ9628" s="2"/>
      <c r="BR9628" s="2"/>
      <c r="BS9628" s="2"/>
      <c r="BT9628" s="2"/>
      <c r="BU9628" s="2"/>
      <c r="BV9628" s="2"/>
      <c r="BW9628" s="2"/>
      <c r="BX9628" s="2"/>
      <c r="BY9628" s="2"/>
      <c r="BZ9628" s="2"/>
      <c r="CA9628" s="2"/>
      <c r="CB9628" s="2"/>
      <c r="CC9628" s="2"/>
      <c r="CD9628" s="2"/>
      <c r="CE9628" s="2"/>
    </row>
    <row r="9629" spans="1:83" s="14" customFormat="1" ht="12.75" customHeight="1" x14ac:dyDescent="0.2">
      <c r="A9629" s="64" t="s">
        <v>15157</v>
      </c>
      <c r="B9629" s="9" t="s">
        <v>15158</v>
      </c>
      <c r="C9629" s="53" t="s">
        <v>4007</v>
      </c>
      <c r="D9629" s="44" t="s">
        <v>4237</v>
      </c>
      <c r="E9629" s="54"/>
      <c r="F9629" s="55"/>
      <c r="G9629" s="56">
        <v>105</v>
      </c>
      <c r="H9629" s="57">
        <f t="shared" si="300"/>
        <v>123.89999999999999</v>
      </c>
      <c r="I9629" s="58">
        <f t="shared" si="301"/>
        <v>0</v>
      </c>
      <c r="J9629" s="59" t="s">
        <v>4015</v>
      </c>
      <c r="K9629" s="59" t="s">
        <v>4238</v>
      </c>
      <c r="L9629" s="68" t="s">
        <v>4015</v>
      </c>
      <c r="M9629" s="61"/>
      <c r="N9629" s="62" t="s">
        <v>4067</v>
      </c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  <c r="AO9629" s="2"/>
      <c r="AP9629" s="2"/>
      <c r="AQ9629" s="2"/>
      <c r="AR9629" s="2"/>
      <c r="AS9629" s="2"/>
      <c r="AT9629" s="2"/>
      <c r="AU9629" s="2"/>
      <c r="AV9629" s="2"/>
      <c r="AW9629" s="2"/>
      <c r="AX9629" s="2"/>
      <c r="AY9629" s="2"/>
      <c r="AZ9629" s="2"/>
      <c r="BA9629" s="2"/>
      <c r="BB9629" s="2"/>
      <c r="BC9629" s="2"/>
      <c r="BD9629" s="2"/>
      <c r="BE9629" s="2"/>
      <c r="BF9629" s="2"/>
      <c r="BG9629" s="2"/>
      <c r="BH9629" s="2"/>
      <c r="BI9629" s="2"/>
      <c r="BJ9629" s="2"/>
      <c r="BK9629" s="2"/>
      <c r="BL9629" s="2"/>
      <c r="BM9629" s="2"/>
      <c r="BN9629" s="2"/>
      <c r="BO9629" s="2"/>
      <c r="BP9629" s="2"/>
      <c r="BQ9629" s="2"/>
      <c r="BR9629" s="2"/>
      <c r="BS9629" s="2"/>
      <c r="BT9629" s="2"/>
      <c r="BU9629" s="2"/>
      <c r="BV9629" s="2"/>
      <c r="BW9629" s="2"/>
      <c r="BX9629" s="2"/>
      <c r="BY9629" s="2"/>
      <c r="BZ9629" s="2"/>
      <c r="CA9629" s="2"/>
      <c r="CB9629" s="2"/>
      <c r="CC9629" s="2"/>
      <c r="CD9629" s="2"/>
      <c r="CE9629" s="2"/>
    </row>
    <row r="9630" spans="1:83" s="14" customFormat="1" ht="12.75" customHeight="1" x14ac:dyDescent="0.2">
      <c r="A9630" s="64" t="s">
        <v>15159</v>
      </c>
      <c r="B9630" s="9" t="s">
        <v>15160</v>
      </c>
      <c r="C9630" s="53" t="s">
        <v>4007</v>
      </c>
      <c r="D9630" s="44" t="s">
        <v>4237</v>
      </c>
      <c r="E9630" s="54"/>
      <c r="F9630" s="55"/>
      <c r="G9630" s="56">
        <v>95</v>
      </c>
      <c r="H9630" s="57">
        <f t="shared" si="300"/>
        <v>112.1</v>
      </c>
      <c r="I9630" s="58">
        <f t="shared" si="301"/>
        <v>0</v>
      </c>
      <c r="J9630" s="59" t="s">
        <v>4015</v>
      </c>
      <c r="K9630" s="59" t="s">
        <v>4907</v>
      </c>
      <c r="L9630" s="68" t="s">
        <v>4015</v>
      </c>
      <c r="M9630" s="61"/>
      <c r="N9630" s="6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  <c r="AO9630" s="2"/>
      <c r="AP9630" s="2"/>
      <c r="AQ9630" s="2"/>
      <c r="AR9630" s="2"/>
      <c r="AS9630" s="2"/>
      <c r="AT9630" s="2"/>
      <c r="AU9630" s="2"/>
      <c r="AV9630" s="2"/>
      <c r="AW9630" s="2"/>
      <c r="AX9630" s="2"/>
      <c r="AY9630" s="2"/>
      <c r="AZ9630" s="2"/>
      <c r="BA9630" s="2"/>
      <c r="BB9630" s="2"/>
      <c r="BC9630" s="2"/>
      <c r="BD9630" s="2"/>
      <c r="BE9630" s="2"/>
      <c r="BF9630" s="2"/>
      <c r="BG9630" s="2"/>
      <c r="BH9630" s="2"/>
      <c r="BI9630" s="2"/>
      <c r="BJ9630" s="2"/>
      <c r="BK9630" s="2"/>
      <c r="BL9630" s="2"/>
      <c r="BM9630" s="2"/>
      <c r="BN9630" s="2"/>
      <c r="BO9630" s="2"/>
      <c r="BP9630" s="2"/>
      <c r="BQ9630" s="2"/>
      <c r="BR9630" s="2"/>
      <c r="BS9630" s="2"/>
      <c r="BT9630" s="2"/>
      <c r="BU9630" s="2"/>
      <c r="BV9630" s="2"/>
      <c r="BW9630" s="2"/>
      <c r="BX9630" s="2"/>
      <c r="BY9630" s="2"/>
      <c r="BZ9630" s="2"/>
      <c r="CA9630" s="2"/>
      <c r="CB9630" s="2"/>
      <c r="CC9630" s="2"/>
      <c r="CD9630" s="2"/>
      <c r="CE9630" s="2"/>
    </row>
    <row r="9631" spans="1:83" s="14" customFormat="1" ht="12.75" customHeight="1" x14ac:dyDescent="0.2">
      <c r="A9631" s="51" t="s">
        <v>15161</v>
      </c>
      <c r="B9631" s="9" t="s">
        <v>37</v>
      </c>
      <c r="C9631" s="66" t="s">
        <v>4035</v>
      </c>
      <c r="D9631" s="44" t="s">
        <v>4033</v>
      </c>
      <c r="E9631" s="54"/>
      <c r="F9631" s="55"/>
      <c r="G9631" s="56">
        <v>65</v>
      </c>
      <c r="H9631" s="57">
        <f t="shared" si="300"/>
        <v>76.7</v>
      </c>
      <c r="I9631" s="58">
        <f t="shared" si="301"/>
        <v>0</v>
      </c>
      <c r="J9631" s="59"/>
      <c r="K9631" s="59"/>
      <c r="L9631" s="60" t="s">
        <v>4029</v>
      </c>
      <c r="M9631" s="61">
        <v>0.121</v>
      </c>
      <c r="N9631" s="6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  <c r="AX9631" s="2"/>
      <c r="AY9631" s="2"/>
      <c r="AZ9631" s="2"/>
      <c r="BA9631" s="2"/>
      <c r="BB9631" s="2"/>
      <c r="BC9631" s="2"/>
      <c r="BD9631" s="2"/>
      <c r="BE9631" s="2"/>
      <c r="BF9631" s="2"/>
      <c r="BG9631" s="2"/>
      <c r="BH9631" s="2"/>
      <c r="BI9631" s="2"/>
      <c r="BJ9631" s="2"/>
      <c r="BK9631" s="2"/>
      <c r="BL9631" s="2"/>
      <c r="BM9631" s="2"/>
      <c r="BN9631" s="2"/>
      <c r="BO9631" s="2"/>
      <c r="BP9631" s="2"/>
      <c r="BQ9631" s="2"/>
      <c r="BR9631" s="2"/>
      <c r="BS9631" s="2"/>
      <c r="BT9631" s="2"/>
      <c r="BU9631" s="2"/>
      <c r="BV9631" s="2"/>
      <c r="BW9631" s="2"/>
      <c r="BX9631" s="2"/>
      <c r="BY9631" s="2"/>
      <c r="BZ9631" s="2"/>
      <c r="CA9631" s="2"/>
      <c r="CB9631" s="2"/>
      <c r="CC9631" s="2"/>
      <c r="CD9631" s="2"/>
      <c r="CE9631" s="2"/>
    </row>
    <row r="9632" spans="1:83" s="14" customFormat="1" ht="12.75" customHeight="1" x14ac:dyDescent="0.2">
      <c r="A9632" s="51" t="s">
        <v>15162</v>
      </c>
      <c r="B9632" s="9" t="s">
        <v>15163</v>
      </c>
      <c r="C9632" s="53" t="s">
        <v>4007</v>
      </c>
      <c r="D9632" s="44" t="s">
        <v>4237</v>
      </c>
      <c r="E9632" s="54"/>
      <c r="F9632" s="55"/>
      <c r="G9632" s="56">
        <v>335</v>
      </c>
      <c r="H9632" s="57">
        <f t="shared" si="300"/>
        <v>395.29999999999995</v>
      </c>
      <c r="I9632" s="58">
        <f t="shared" si="301"/>
        <v>0</v>
      </c>
      <c r="J9632" s="59" t="s">
        <v>4015</v>
      </c>
      <c r="K9632" s="59" t="s">
        <v>4605</v>
      </c>
      <c r="L9632" s="68" t="s">
        <v>4015</v>
      </c>
      <c r="M9632" s="61"/>
      <c r="N9632" s="6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  <c r="AO9632" s="2"/>
      <c r="AP9632" s="2"/>
      <c r="AQ9632" s="2"/>
      <c r="AR9632" s="2"/>
      <c r="AS9632" s="2"/>
      <c r="AT9632" s="2"/>
      <c r="AU9632" s="2"/>
      <c r="AV9632" s="2"/>
      <c r="AW9632" s="2"/>
      <c r="AX9632" s="2"/>
      <c r="AY9632" s="2"/>
      <c r="AZ9632" s="2"/>
      <c r="BA9632" s="2"/>
      <c r="BB9632" s="2"/>
      <c r="BC9632" s="2"/>
      <c r="BD9632" s="2"/>
      <c r="BE9632" s="2"/>
      <c r="BF9632" s="2"/>
      <c r="BG9632" s="2"/>
      <c r="BH9632" s="2"/>
      <c r="BI9632" s="2"/>
      <c r="BJ9632" s="2"/>
      <c r="BK9632" s="2"/>
      <c r="BL9632" s="2"/>
      <c r="BM9632" s="2"/>
      <c r="BN9632" s="2"/>
      <c r="BO9632" s="2"/>
      <c r="BP9632" s="2"/>
      <c r="BQ9632" s="2"/>
      <c r="BR9632" s="2"/>
      <c r="BS9632" s="2"/>
      <c r="BT9632" s="2"/>
      <c r="BU9632" s="2"/>
      <c r="BV9632" s="2"/>
      <c r="BW9632" s="2"/>
      <c r="BX9632" s="2"/>
      <c r="BY9632" s="2"/>
      <c r="BZ9632" s="2"/>
      <c r="CA9632" s="2"/>
      <c r="CB9632" s="2"/>
      <c r="CC9632" s="2"/>
      <c r="CD9632" s="2"/>
      <c r="CE9632" s="2"/>
    </row>
    <row r="9633" spans="1:83" s="14" customFormat="1" ht="12.75" customHeight="1" x14ac:dyDescent="0.2">
      <c r="A9633" s="64" t="s">
        <v>15164</v>
      </c>
      <c r="B9633" s="9" t="s">
        <v>4145</v>
      </c>
      <c r="C9633" s="53" t="s">
        <v>4007</v>
      </c>
      <c r="D9633" s="44" t="s">
        <v>4146</v>
      </c>
      <c r="E9633" s="54"/>
      <c r="F9633" s="55"/>
      <c r="G9633" s="56">
        <v>240560.99</v>
      </c>
      <c r="H9633" s="57">
        <f t="shared" si="300"/>
        <v>283861.9682</v>
      </c>
      <c r="I9633" s="58">
        <f t="shared" si="301"/>
        <v>0</v>
      </c>
      <c r="J9633" s="59"/>
      <c r="K9633" s="59" t="s">
        <v>15165</v>
      </c>
      <c r="L9633" s="60" t="s">
        <v>4029</v>
      </c>
      <c r="M9633" s="61"/>
      <c r="N9633" s="6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  <c r="AO9633" s="2"/>
      <c r="AP9633" s="2"/>
      <c r="AQ9633" s="2"/>
      <c r="AR9633" s="2"/>
      <c r="AS9633" s="2"/>
      <c r="AT9633" s="2"/>
      <c r="AU9633" s="2"/>
      <c r="AV9633" s="2"/>
      <c r="AW9633" s="2"/>
      <c r="AX9633" s="2"/>
      <c r="AY9633" s="2"/>
      <c r="AZ9633" s="2"/>
      <c r="BA9633" s="2"/>
      <c r="BB9633" s="2"/>
      <c r="BC9633" s="2"/>
      <c r="BD9633" s="2"/>
      <c r="BE9633" s="2"/>
      <c r="BF9633" s="2"/>
      <c r="BG9633" s="2"/>
      <c r="BH9633" s="2"/>
      <c r="BI9633" s="2"/>
      <c r="BJ9633" s="2"/>
      <c r="BK9633" s="2"/>
      <c r="BL9633" s="2"/>
      <c r="BM9633" s="2"/>
      <c r="BN9633" s="2"/>
      <c r="BO9633" s="2"/>
      <c r="BP9633" s="2"/>
      <c r="BQ9633" s="2"/>
      <c r="BR9633" s="2"/>
      <c r="BS9633" s="2"/>
      <c r="BT9633" s="2"/>
      <c r="BU9633" s="2"/>
      <c r="BV9633" s="2"/>
      <c r="BW9633" s="2"/>
      <c r="BX9633" s="2"/>
      <c r="BY9633" s="2"/>
      <c r="BZ9633" s="2"/>
      <c r="CA9633" s="2"/>
      <c r="CB9633" s="2"/>
      <c r="CC9633" s="2"/>
      <c r="CD9633" s="2"/>
      <c r="CE9633" s="2"/>
    </row>
    <row r="9634" spans="1:83" s="14" customFormat="1" ht="12.75" customHeight="1" x14ac:dyDescent="0.2">
      <c r="A9634" s="64" t="s">
        <v>15166</v>
      </c>
      <c r="B9634" s="9" t="s">
        <v>15167</v>
      </c>
      <c r="C9634" s="53" t="s">
        <v>4007</v>
      </c>
      <c r="D9634" s="44" t="s">
        <v>4237</v>
      </c>
      <c r="E9634" s="54"/>
      <c r="F9634" s="55"/>
      <c r="G9634" s="56">
        <v>65.099999999999994</v>
      </c>
      <c r="H9634" s="57">
        <f t="shared" si="300"/>
        <v>76.817999999999984</v>
      </c>
      <c r="I9634" s="58">
        <f t="shared" si="301"/>
        <v>0</v>
      </c>
      <c r="J9634" s="59" t="s">
        <v>4027</v>
      </c>
      <c r="K9634" s="59" t="s">
        <v>4611</v>
      </c>
      <c r="L9634" s="60" t="s">
        <v>4029</v>
      </c>
      <c r="M9634" s="61"/>
      <c r="N9634" s="6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  <c r="AO9634" s="2"/>
      <c r="AP9634" s="2"/>
      <c r="AQ9634" s="2"/>
      <c r="AR9634" s="2"/>
      <c r="AS9634" s="2"/>
      <c r="AT9634" s="2"/>
      <c r="AU9634" s="2"/>
      <c r="AV9634" s="2"/>
      <c r="AW9634" s="2"/>
      <c r="AX9634" s="2"/>
      <c r="AY9634" s="2"/>
      <c r="AZ9634" s="2"/>
      <c r="BA9634" s="2"/>
      <c r="BB9634" s="2"/>
      <c r="BC9634" s="2"/>
      <c r="BD9634" s="2"/>
      <c r="BE9634" s="2"/>
      <c r="BF9634" s="2"/>
      <c r="BG9634" s="2"/>
      <c r="BH9634" s="2"/>
      <c r="BI9634" s="2"/>
      <c r="BJ9634" s="2"/>
      <c r="BK9634" s="2"/>
      <c r="BL9634" s="2"/>
      <c r="BM9634" s="2"/>
      <c r="BN9634" s="2"/>
      <c r="BO9634" s="2"/>
      <c r="BP9634" s="2"/>
      <c r="BQ9634" s="2"/>
      <c r="BR9634" s="2"/>
      <c r="BS9634" s="2"/>
      <c r="BT9634" s="2"/>
      <c r="BU9634" s="2"/>
      <c r="BV9634" s="2"/>
      <c r="BW9634" s="2"/>
      <c r="BX9634" s="2"/>
      <c r="BY9634" s="2"/>
      <c r="BZ9634" s="2"/>
      <c r="CA9634" s="2"/>
      <c r="CB9634" s="2"/>
      <c r="CC9634" s="2"/>
      <c r="CD9634" s="2"/>
      <c r="CE9634" s="2"/>
    </row>
    <row r="9635" spans="1:83" s="14" customFormat="1" ht="12.75" customHeight="1" x14ac:dyDescent="0.2">
      <c r="A9635" s="51" t="s">
        <v>15168</v>
      </c>
      <c r="B9635" s="9" t="s">
        <v>15169</v>
      </c>
      <c r="C9635" s="53" t="s">
        <v>4007</v>
      </c>
      <c r="D9635" s="44" t="s">
        <v>4237</v>
      </c>
      <c r="E9635" s="54"/>
      <c r="F9635" s="55"/>
      <c r="G9635" s="56">
        <v>941.18</v>
      </c>
      <c r="H9635" s="57">
        <f t="shared" si="300"/>
        <v>1110.5923999999998</v>
      </c>
      <c r="I9635" s="58">
        <f t="shared" si="301"/>
        <v>0</v>
      </c>
      <c r="J9635" s="59" t="s">
        <v>4015</v>
      </c>
      <c r="K9635" s="59" t="s">
        <v>4907</v>
      </c>
      <c r="L9635" s="68" t="s">
        <v>4015</v>
      </c>
      <c r="M9635" s="61"/>
      <c r="N9635" s="6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  <c r="AO9635" s="2"/>
      <c r="AP9635" s="2"/>
      <c r="AQ9635" s="2"/>
      <c r="AR9635" s="2"/>
      <c r="AS9635" s="2"/>
      <c r="AT9635" s="2"/>
      <c r="AU9635" s="2"/>
      <c r="AV9635" s="2"/>
      <c r="AW9635" s="2"/>
      <c r="AX9635" s="2"/>
      <c r="AY9635" s="2"/>
      <c r="AZ9635" s="2"/>
      <c r="BA9635" s="2"/>
      <c r="BB9635" s="2"/>
      <c r="BC9635" s="2"/>
      <c r="BD9635" s="2"/>
      <c r="BE9635" s="2"/>
      <c r="BF9635" s="2"/>
      <c r="BG9635" s="2"/>
      <c r="BH9635" s="2"/>
      <c r="BI9635" s="2"/>
      <c r="BJ9635" s="2"/>
      <c r="BK9635" s="2"/>
      <c r="BL9635" s="2"/>
      <c r="BM9635" s="2"/>
      <c r="BN9635" s="2"/>
      <c r="BO9635" s="2"/>
      <c r="BP9635" s="2"/>
      <c r="BQ9635" s="2"/>
      <c r="BR9635" s="2"/>
      <c r="BS9635" s="2"/>
      <c r="BT9635" s="2"/>
      <c r="BU9635" s="2"/>
      <c r="BV9635" s="2"/>
      <c r="BW9635" s="2"/>
      <c r="BX9635" s="2"/>
      <c r="BY9635" s="2"/>
      <c r="BZ9635" s="2"/>
      <c r="CA9635" s="2"/>
      <c r="CB9635" s="2"/>
      <c r="CC9635" s="2"/>
      <c r="CD9635" s="2"/>
      <c r="CE9635" s="2"/>
    </row>
    <row r="9636" spans="1:83" s="14" customFormat="1" ht="12.75" customHeight="1" x14ac:dyDescent="0.2">
      <c r="A9636" s="51" t="s">
        <v>15170</v>
      </c>
      <c r="B9636" s="9" t="s">
        <v>15171</v>
      </c>
      <c r="C9636" s="53" t="s">
        <v>4007</v>
      </c>
      <c r="D9636" s="44" t="s">
        <v>4243</v>
      </c>
      <c r="E9636" s="54"/>
      <c r="F9636" s="55"/>
      <c r="G9636" s="56">
        <v>411.76</v>
      </c>
      <c r="H9636" s="57">
        <f t="shared" si="300"/>
        <v>485.87679999999995</v>
      </c>
      <c r="I9636" s="58">
        <f t="shared" si="301"/>
        <v>0</v>
      </c>
      <c r="J9636" s="59" t="s">
        <v>4015</v>
      </c>
      <c r="K9636" s="59"/>
      <c r="L9636" s="68" t="s">
        <v>4015</v>
      </c>
      <c r="M9636" s="61"/>
      <c r="N9636" s="6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  <c r="AO9636" s="2"/>
      <c r="AP9636" s="2"/>
      <c r="AQ9636" s="2"/>
      <c r="AR9636" s="2"/>
      <c r="AS9636" s="2"/>
      <c r="AT9636" s="2"/>
      <c r="AU9636" s="2"/>
      <c r="AV9636" s="2"/>
      <c r="AW9636" s="2"/>
      <c r="AX9636" s="2"/>
      <c r="AY9636" s="2"/>
      <c r="AZ9636" s="2"/>
      <c r="BA9636" s="2"/>
      <c r="BB9636" s="2"/>
      <c r="BC9636" s="2"/>
      <c r="BD9636" s="2"/>
      <c r="BE9636" s="2"/>
      <c r="BF9636" s="2"/>
      <c r="BG9636" s="2"/>
      <c r="BH9636" s="2"/>
      <c r="BI9636" s="2"/>
      <c r="BJ9636" s="2"/>
      <c r="BK9636" s="2"/>
      <c r="BL9636" s="2"/>
      <c r="BM9636" s="2"/>
      <c r="BN9636" s="2"/>
      <c r="BO9636" s="2"/>
      <c r="BP9636" s="2"/>
      <c r="BQ9636" s="2"/>
      <c r="BR9636" s="2"/>
      <c r="BS9636" s="2"/>
      <c r="BT9636" s="2"/>
      <c r="BU9636" s="2"/>
      <c r="BV9636" s="2"/>
      <c r="BW9636" s="2"/>
      <c r="BX9636" s="2"/>
      <c r="BY9636" s="2"/>
      <c r="BZ9636" s="2"/>
      <c r="CA9636" s="2"/>
      <c r="CB9636" s="2"/>
      <c r="CC9636" s="2"/>
      <c r="CD9636" s="2"/>
      <c r="CE9636" s="2"/>
    </row>
    <row r="9637" spans="1:83" s="14" customFormat="1" ht="12.75" customHeight="1" x14ac:dyDescent="0.2">
      <c r="A9637" s="69" t="s">
        <v>15172</v>
      </c>
      <c r="B9637" s="70" t="s">
        <v>15173</v>
      </c>
      <c r="C9637" s="71" t="s">
        <v>4007</v>
      </c>
      <c r="D9637" s="72" t="s">
        <v>4237</v>
      </c>
      <c r="E9637" s="54"/>
      <c r="F9637" s="55"/>
      <c r="G9637" s="56">
        <v>345</v>
      </c>
      <c r="H9637" s="57">
        <f t="shared" si="300"/>
        <v>407.09999999999997</v>
      </c>
      <c r="I9637" s="58">
        <f t="shared" si="301"/>
        <v>0</v>
      </c>
      <c r="J9637" s="59"/>
      <c r="K9637" s="59" t="s">
        <v>4907</v>
      </c>
      <c r="L9637" s="73"/>
      <c r="M9637" s="61"/>
      <c r="N9637" s="6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  <c r="AX9637" s="2"/>
      <c r="AY9637" s="2"/>
      <c r="AZ9637" s="2"/>
      <c r="BA9637" s="2"/>
      <c r="BB9637" s="2"/>
      <c r="BC9637" s="2"/>
      <c r="BD9637" s="2"/>
      <c r="BE9637" s="2"/>
      <c r="BF9637" s="2"/>
      <c r="BG9637" s="2"/>
      <c r="BH9637" s="2"/>
      <c r="BI9637" s="2"/>
      <c r="BJ9637" s="2"/>
      <c r="BK9637" s="2"/>
      <c r="BL9637" s="2"/>
      <c r="BM9637" s="2"/>
      <c r="BN9637" s="2"/>
      <c r="BO9637" s="2"/>
      <c r="BP9637" s="2"/>
      <c r="BQ9637" s="2"/>
      <c r="BR9637" s="2"/>
      <c r="BS9637" s="2"/>
      <c r="BT9637" s="2"/>
      <c r="BU9637" s="2"/>
      <c r="BV9637" s="2"/>
      <c r="BW9637" s="2"/>
      <c r="BX9637" s="2"/>
      <c r="BY9637" s="2"/>
      <c r="BZ9637" s="2"/>
      <c r="CA9637" s="2"/>
      <c r="CB9637" s="2"/>
      <c r="CC9637" s="2"/>
      <c r="CD9637" s="2"/>
      <c r="CE9637" s="2"/>
    </row>
    <row r="9638" spans="1:83" s="14" customFormat="1" ht="12.75" customHeight="1" x14ac:dyDescent="0.2">
      <c r="A9638" s="69" t="s">
        <v>15174</v>
      </c>
      <c r="B9638" s="70" t="s">
        <v>15175</v>
      </c>
      <c r="C9638" s="71" t="s">
        <v>4007</v>
      </c>
      <c r="D9638" s="72" t="s">
        <v>4237</v>
      </c>
      <c r="E9638" s="54"/>
      <c r="F9638" s="55"/>
      <c r="G9638" s="56">
        <v>350</v>
      </c>
      <c r="H9638" s="57">
        <f t="shared" si="300"/>
        <v>413</v>
      </c>
      <c r="I9638" s="58">
        <f t="shared" si="301"/>
        <v>0</v>
      </c>
      <c r="J9638" s="59"/>
      <c r="K9638" s="59" t="s">
        <v>4907</v>
      </c>
      <c r="L9638" s="73"/>
      <c r="M9638" s="61"/>
      <c r="N9638" s="6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  <c r="AX9638" s="2"/>
      <c r="AY9638" s="2"/>
      <c r="AZ9638" s="2"/>
      <c r="BA9638" s="2"/>
      <c r="BB9638" s="2"/>
      <c r="BC9638" s="2"/>
      <c r="BD9638" s="2"/>
      <c r="BE9638" s="2"/>
      <c r="BF9638" s="2"/>
      <c r="BG9638" s="2"/>
      <c r="BH9638" s="2"/>
      <c r="BI9638" s="2"/>
      <c r="BJ9638" s="2"/>
      <c r="BK9638" s="2"/>
      <c r="BL9638" s="2"/>
      <c r="BM9638" s="2"/>
      <c r="BN9638" s="2"/>
      <c r="BO9638" s="2"/>
      <c r="BP9638" s="2"/>
      <c r="BQ9638" s="2"/>
      <c r="BR9638" s="2"/>
      <c r="BS9638" s="2"/>
      <c r="BT9638" s="2"/>
      <c r="BU9638" s="2"/>
      <c r="BV9638" s="2"/>
      <c r="BW9638" s="2"/>
      <c r="BX9638" s="2"/>
      <c r="BY9638" s="2"/>
      <c r="BZ9638" s="2"/>
      <c r="CA9638" s="2"/>
      <c r="CB9638" s="2"/>
      <c r="CC9638" s="2"/>
      <c r="CD9638" s="2"/>
      <c r="CE9638" s="2"/>
    </row>
    <row r="9639" spans="1:83" s="14" customFormat="1" ht="12.75" customHeight="1" x14ac:dyDescent="0.2">
      <c r="A9639" s="51" t="s">
        <v>15176</v>
      </c>
      <c r="B9639" s="9" t="s">
        <v>15177</v>
      </c>
      <c r="C9639" s="53" t="s">
        <v>4007</v>
      </c>
      <c r="D9639" s="44" t="s">
        <v>4924</v>
      </c>
      <c r="E9639" s="54"/>
      <c r="F9639" s="55"/>
      <c r="G9639" s="56">
        <v>1647.06</v>
      </c>
      <c r="H9639" s="57">
        <f t="shared" si="300"/>
        <v>1943.5307999999998</v>
      </c>
      <c r="I9639" s="58">
        <f t="shared" si="301"/>
        <v>0</v>
      </c>
      <c r="J9639" s="59" t="s">
        <v>4015</v>
      </c>
      <c r="K9639" s="59" t="s">
        <v>4907</v>
      </c>
      <c r="L9639" s="68" t="s">
        <v>4015</v>
      </c>
      <c r="M9639" s="61"/>
      <c r="N9639" s="6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  <c r="AX9639" s="2"/>
      <c r="AY9639" s="2"/>
      <c r="AZ9639" s="2"/>
      <c r="BA9639" s="2"/>
      <c r="BB9639" s="2"/>
      <c r="BC9639" s="2"/>
      <c r="BD9639" s="2"/>
      <c r="BE9639" s="2"/>
      <c r="BF9639" s="2"/>
      <c r="BG9639" s="2"/>
      <c r="BH9639" s="2"/>
      <c r="BI9639" s="2"/>
      <c r="BJ9639" s="2"/>
      <c r="BK9639" s="2"/>
      <c r="BL9639" s="2"/>
      <c r="BM9639" s="2"/>
      <c r="BN9639" s="2"/>
      <c r="BO9639" s="2"/>
      <c r="BP9639" s="2"/>
      <c r="BQ9639" s="2"/>
      <c r="BR9639" s="2"/>
      <c r="BS9639" s="2"/>
      <c r="BT9639" s="2"/>
      <c r="BU9639" s="2"/>
      <c r="BV9639" s="2"/>
      <c r="BW9639" s="2"/>
      <c r="BX9639" s="2"/>
      <c r="BY9639" s="2"/>
      <c r="BZ9639" s="2"/>
      <c r="CA9639" s="2"/>
      <c r="CB9639" s="2"/>
      <c r="CC9639" s="2"/>
      <c r="CD9639" s="2"/>
      <c r="CE9639" s="2"/>
    </row>
    <row r="9640" spans="1:83" s="14" customFormat="1" ht="12.75" customHeight="1" x14ac:dyDescent="0.2">
      <c r="A9640" s="51" t="s">
        <v>15178</v>
      </c>
      <c r="B9640" s="9" t="s">
        <v>15179</v>
      </c>
      <c r="C9640" s="53" t="s">
        <v>4007</v>
      </c>
      <c r="D9640" s="44" t="s">
        <v>4924</v>
      </c>
      <c r="E9640" s="54"/>
      <c r="F9640" s="55"/>
      <c r="G9640" s="56">
        <v>1552.94</v>
      </c>
      <c r="H9640" s="57">
        <f t="shared" si="300"/>
        <v>1832.4692</v>
      </c>
      <c r="I9640" s="58">
        <f t="shared" si="301"/>
        <v>0</v>
      </c>
      <c r="J9640" s="59" t="s">
        <v>4015</v>
      </c>
      <c r="K9640" s="59"/>
      <c r="L9640" s="68" t="s">
        <v>4015</v>
      </c>
      <c r="M9640" s="61"/>
      <c r="N9640" s="6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  <c r="AX9640" s="2"/>
      <c r="AY9640" s="2"/>
      <c r="AZ9640" s="2"/>
      <c r="BA9640" s="2"/>
      <c r="BB9640" s="2"/>
      <c r="BC9640" s="2"/>
      <c r="BD9640" s="2"/>
      <c r="BE9640" s="2"/>
      <c r="BF9640" s="2"/>
      <c r="BG9640" s="2"/>
      <c r="BH9640" s="2"/>
      <c r="BI9640" s="2"/>
      <c r="BJ9640" s="2"/>
      <c r="BK9640" s="2"/>
      <c r="BL9640" s="2"/>
      <c r="BM9640" s="2"/>
      <c r="BN9640" s="2"/>
      <c r="BO9640" s="2"/>
      <c r="BP9640" s="2"/>
      <c r="BQ9640" s="2"/>
      <c r="BR9640" s="2"/>
      <c r="BS9640" s="2"/>
      <c r="BT9640" s="2"/>
      <c r="BU9640" s="2"/>
      <c r="BV9640" s="2"/>
      <c r="BW9640" s="2"/>
      <c r="BX9640" s="2"/>
      <c r="BY9640" s="2"/>
      <c r="BZ9640" s="2"/>
      <c r="CA9640" s="2"/>
      <c r="CB9640" s="2"/>
      <c r="CC9640" s="2"/>
      <c r="CD9640" s="2"/>
      <c r="CE9640" s="2"/>
    </row>
    <row r="9641" spans="1:83" s="14" customFormat="1" ht="12.75" customHeight="1" x14ac:dyDescent="0.2">
      <c r="A9641" s="69" t="s">
        <v>15180</v>
      </c>
      <c r="B9641" s="70" t="s">
        <v>15181</v>
      </c>
      <c r="C9641" s="71" t="s">
        <v>4007</v>
      </c>
      <c r="D9641" s="72" t="s">
        <v>4924</v>
      </c>
      <c r="E9641" s="54"/>
      <c r="F9641" s="55"/>
      <c r="G9641" s="56">
        <v>470.59</v>
      </c>
      <c r="H9641" s="57">
        <f t="shared" si="300"/>
        <v>555.29619999999989</v>
      </c>
      <c r="I9641" s="58">
        <f t="shared" si="301"/>
        <v>0</v>
      </c>
      <c r="J9641" s="59"/>
      <c r="K9641" s="59"/>
      <c r="L9641" s="73"/>
      <c r="M9641" s="61"/>
      <c r="N9641" s="6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  <c r="AX9641" s="2"/>
      <c r="AY9641" s="2"/>
      <c r="AZ9641" s="2"/>
      <c r="BA9641" s="2"/>
      <c r="BB9641" s="2"/>
      <c r="BC9641" s="2"/>
      <c r="BD9641" s="2"/>
      <c r="BE9641" s="2"/>
      <c r="BF9641" s="2"/>
      <c r="BG9641" s="2"/>
      <c r="BH9641" s="2"/>
      <c r="BI9641" s="2"/>
      <c r="BJ9641" s="2"/>
      <c r="BK9641" s="2"/>
      <c r="BL9641" s="2"/>
      <c r="BM9641" s="2"/>
      <c r="BN9641" s="2"/>
      <c r="BO9641" s="2"/>
      <c r="BP9641" s="2"/>
      <c r="BQ9641" s="2"/>
      <c r="BR9641" s="2"/>
      <c r="BS9641" s="2"/>
      <c r="BT9641" s="2"/>
      <c r="BU9641" s="2"/>
      <c r="BV9641" s="2"/>
      <c r="BW9641" s="2"/>
      <c r="BX9641" s="2"/>
      <c r="BY9641" s="2"/>
      <c r="BZ9641" s="2"/>
      <c r="CA9641" s="2"/>
      <c r="CB9641" s="2"/>
      <c r="CC9641" s="2"/>
      <c r="CD9641" s="2"/>
      <c r="CE9641" s="2"/>
    </row>
    <row r="9642" spans="1:83" s="14" customFormat="1" ht="12.75" customHeight="1" x14ac:dyDescent="0.2">
      <c r="A9642" s="69" t="s">
        <v>15182</v>
      </c>
      <c r="B9642" s="70" t="s">
        <v>15183</v>
      </c>
      <c r="C9642" s="71" t="s">
        <v>4007</v>
      </c>
      <c r="D9642" s="72" t="s">
        <v>4924</v>
      </c>
      <c r="E9642" s="54"/>
      <c r="F9642" s="55"/>
      <c r="G9642" s="56">
        <v>470.59</v>
      </c>
      <c r="H9642" s="57">
        <f t="shared" si="300"/>
        <v>555.29619999999989</v>
      </c>
      <c r="I9642" s="58">
        <f t="shared" si="301"/>
        <v>0</v>
      </c>
      <c r="J9642" s="59"/>
      <c r="K9642" s="59"/>
      <c r="L9642" s="73"/>
      <c r="M9642" s="61"/>
      <c r="N9642" s="6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  <c r="AX9642" s="2"/>
      <c r="AY9642" s="2"/>
      <c r="AZ9642" s="2"/>
      <c r="BA9642" s="2"/>
      <c r="BB9642" s="2"/>
      <c r="BC9642" s="2"/>
      <c r="BD9642" s="2"/>
      <c r="BE9642" s="2"/>
      <c r="BF9642" s="2"/>
      <c r="BG9642" s="2"/>
      <c r="BH9642" s="2"/>
      <c r="BI9642" s="2"/>
      <c r="BJ9642" s="2"/>
      <c r="BK9642" s="2"/>
      <c r="BL9642" s="2"/>
      <c r="BM9642" s="2"/>
      <c r="BN9642" s="2"/>
      <c r="BO9642" s="2"/>
      <c r="BP9642" s="2"/>
      <c r="BQ9642" s="2"/>
      <c r="BR9642" s="2"/>
      <c r="BS9642" s="2"/>
      <c r="BT9642" s="2"/>
      <c r="BU9642" s="2"/>
      <c r="BV9642" s="2"/>
      <c r="BW9642" s="2"/>
      <c r="BX9642" s="2"/>
      <c r="BY9642" s="2"/>
      <c r="BZ9642" s="2"/>
      <c r="CA9642" s="2"/>
      <c r="CB9642" s="2"/>
      <c r="CC9642" s="2"/>
      <c r="CD9642" s="2"/>
      <c r="CE9642" s="2"/>
    </row>
    <row r="9643" spans="1:83" s="14" customFormat="1" ht="12.75" customHeight="1" x14ac:dyDescent="0.2">
      <c r="A9643" s="51" t="s">
        <v>15184</v>
      </c>
      <c r="B9643" s="9" t="s">
        <v>15185</v>
      </c>
      <c r="C9643" s="53" t="s">
        <v>4007</v>
      </c>
      <c r="D9643" s="44" t="s">
        <v>4117</v>
      </c>
      <c r="E9643" s="54"/>
      <c r="F9643" s="55"/>
      <c r="G9643" s="56">
        <v>9400</v>
      </c>
      <c r="H9643" s="57">
        <f t="shared" si="300"/>
        <v>11092</v>
      </c>
      <c r="I9643" s="58">
        <f t="shared" si="301"/>
        <v>0</v>
      </c>
      <c r="J9643" s="59" t="s">
        <v>4015</v>
      </c>
      <c r="K9643" s="59" t="s">
        <v>4907</v>
      </c>
      <c r="L9643" s="68" t="s">
        <v>4015</v>
      </c>
      <c r="M9643" s="61"/>
      <c r="N9643" s="6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  <c r="AX9643" s="2"/>
      <c r="AY9643" s="2"/>
      <c r="AZ9643" s="2"/>
      <c r="BA9643" s="2"/>
      <c r="BB9643" s="2"/>
      <c r="BC9643" s="2"/>
      <c r="BD9643" s="2"/>
      <c r="BE9643" s="2"/>
      <c r="BF9643" s="2"/>
      <c r="BG9643" s="2"/>
      <c r="BH9643" s="2"/>
      <c r="BI9643" s="2"/>
      <c r="BJ9643" s="2"/>
      <c r="BK9643" s="2"/>
      <c r="BL9643" s="2"/>
      <c r="BM9643" s="2"/>
      <c r="BN9643" s="2"/>
      <c r="BO9643" s="2"/>
      <c r="BP9643" s="2"/>
      <c r="BQ9643" s="2"/>
      <c r="BR9643" s="2"/>
      <c r="BS9643" s="2"/>
      <c r="BT9643" s="2"/>
      <c r="BU9643" s="2"/>
      <c r="BV9643" s="2"/>
      <c r="BW9643" s="2"/>
      <c r="BX9643" s="2"/>
      <c r="BY9643" s="2"/>
      <c r="BZ9643" s="2"/>
      <c r="CA9643" s="2"/>
      <c r="CB9643" s="2"/>
      <c r="CC9643" s="2"/>
      <c r="CD9643" s="2"/>
      <c r="CE9643" s="2"/>
    </row>
    <row r="9644" spans="1:83" s="14" customFormat="1" ht="12.75" customHeight="1" x14ac:dyDescent="0.2">
      <c r="A9644" s="64" t="s">
        <v>15186</v>
      </c>
      <c r="B9644" s="9" t="s">
        <v>15187</v>
      </c>
      <c r="C9644" s="53" t="s">
        <v>4007</v>
      </c>
      <c r="D9644" s="44" t="s">
        <v>4494</v>
      </c>
      <c r="E9644" s="54"/>
      <c r="F9644" s="55"/>
      <c r="G9644" s="56">
        <v>82</v>
      </c>
      <c r="H9644" s="57">
        <f t="shared" si="300"/>
        <v>96.759999999999991</v>
      </c>
      <c r="I9644" s="58">
        <f t="shared" si="301"/>
        <v>0</v>
      </c>
      <c r="J9644" s="59" t="s">
        <v>4015</v>
      </c>
      <c r="K9644" s="59"/>
      <c r="L9644" s="68" t="s">
        <v>4015</v>
      </c>
      <c r="M9644" s="61"/>
      <c r="N9644" s="6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  <c r="AX9644" s="2"/>
      <c r="AY9644" s="2"/>
      <c r="AZ9644" s="2"/>
      <c r="BA9644" s="2"/>
      <c r="BB9644" s="2"/>
      <c r="BC9644" s="2"/>
      <c r="BD9644" s="2"/>
      <c r="BE9644" s="2"/>
      <c r="BF9644" s="2"/>
      <c r="BG9644" s="2"/>
      <c r="BH9644" s="2"/>
      <c r="BI9644" s="2"/>
      <c r="BJ9644" s="2"/>
      <c r="BK9644" s="2"/>
      <c r="BL9644" s="2"/>
      <c r="BM9644" s="2"/>
      <c r="BN9644" s="2"/>
      <c r="BO9644" s="2"/>
      <c r="BP9644" s="2"/>
      <c r="BQ9644" s="2"/>
      <c r="BR9644" s="2"/>
      <c r="BS9644" s="2"/>
      <c r="BT9644" s="2"/>
      <c r="BU9644" s="2"/>
      <c r="BV9644" s="2"/>
      <c r="BW9644" s="2"/>
      <c r="BX9644" s="2"/>
      <c r="BY9644" s="2"/>
      <c r="BZ9644" s="2"/>
      <c r="CA9644" s="2"/>
      <c r="CB9644" s="2"/>
      <c r="CC9644" s="2"/>
      <c r="CD9644" s="2"/>
      <c r="CE9644" s="2"/>
    </row>
    <row r="9645" spans="1:83" s="14" customFormat="1" ht="12.75" customHeight="1" x14ac:dyDescent="0.2">
      <c r="A9645" s="64" t="s">
        <v>15188</v>
      </c>
      <c r="B9645" s="9" t="s">
        <v>15187</v>
      </c>
      <c r="C9645" s="53" t="s">
        <v>4007</v>
      </c>
      <c r="D9645" s="44" t="s">
        <v>4494</v>
      </c>
      <c r="E9645" s="54"/>
      <c r="F9645" s="55"/>
      <c r="G9645" s="56">
        <v>122</v>
      </c>
      <c r="H9645" s="57">
        <f t="shared" si="300"/>
        <v>143.95999999999998</v>
      </c>
      <c r="I9645" s="58">
        <f t="shared" si="301"/>
        <v>0</v>
      </c>
      <c r="J9645" s="59" t="s">
        <v>4015</v>
      </c>
      <c r="K9645" s="59"/>
      <c r="L9645" s="68" t="s">
        <v>4015</v>
      </c>
      <c r="M9645" s="61"/>
      <c r="N9645" s="6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  <c r="AX9645" s="2"/>
      <c r="AY9645" s="2"/>
      <c r="AZ9645" s="2"/>
      <c r="BA9645" s="2"/>
      <c r="BB9645" s="2"/>
      <c r="BC9645" s="2"/>
      <c r="BD9645" s="2"/>
      <c r="BE9645" s="2"/>
      <c r="BF9645" s="2"/>
      <c r="BG9645" s="2"/>
      <c r="BH9645" s="2"/>
      <c r="BI9645" s="2"/>
      <c r="BJ9645" s="2"/>
      <c r="BK9645" s="2"/>
      <c r="BL9645" s="2"/>
      <c r="BM9645" s="2"/>
      <c r="BN9645" s="2"/>
      <c r="BO9645" s="2"/>
      <c r="BP9645" s="2"/>
      <c r="BQ9645" s="2"/>
      <c r="BR9645" s="2"/>
      <c r="BS9645" s="2"/>
      <c r="BT9645" s="2"/>
      <c r="BU9645" s="2"/>
      <c r="BV9645" s="2"/>
      <c r="BW9645" s="2"/>
      <c r="BX9645" s="2"/>
      <c r="BY9645" s="2"/>
      <c r="BZ9645" s="2"/>
      <c r="CA9645" s="2"/>
      <c r="CB9645" s="2"/>
      <c r="CC9645" s="2"/>
      <c r="CD9645" s="2"/>
      <c r="CE9645" s="2"/>
    </row>
    <row r="9646" spans="1:83" s="14" customFormat="1" ht="12.75" customHeight="1" x14ac:dyDescent="0.2">
      <c r="A9646" s="69" t="s">
        <v>15189</v>
      </c>
      <c r="B9646" s="70" t="s">
        <v>7565</v>
      </c>
      <c r="C9646" s="71" t="s">
        <v>4007</v>
      </c>
      <c r="D9646" s="72" t="s">
        <v>4049</v>
      </c>
      <c r="E9646" s="54"/>
      <c r="F9646" s="55"/>
      <c r="G9646" s="56">
        <v>3983.05</v>
      </c>
      <c r="H9646" s="57">
        <f t="shared" si="300"/>
        <v>4699.9989999999998</v>
      </c>
      <c r="I9646" s="58">
        <f t="shared" si="301"/>
        <v>0</v>
      </c>
      <c r="J9646" s="59"/>
      <c r="K9646" s="59" t="s">
        <v>4907</v>
      </c>
      <c r="L9646" s="73"/>
      <c r="M9646" s="61"/>
      <c r="N9646" s="6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  <c r="AX9646" s="2"/>
      <c r="AY9646" s="2"/>
      <c r="AZ9646" s="2"/>
      <c r="BA9646" s="2"/>
      <c r="BB9646" s="2"/>
      <c r="BC9646" s="2"/>
      <c r="BD9646" s="2"/>
      <c r="BE9646" s="2"/>
      <c r="BF9646" s="2"/>
      <c r="BG9646" s="2"/>
      <c r="BH9646" s="2"/>
      <c r="BI9646" s="2"/>
      <c r="BJ9646" s="2"/>
      <c r="BK9646" s="2"/>
      <c r="BL9646" s="2"/>
      <c r="BM9646" s="2"/>
      <c r="BN9646" s="2"/>
      <c r="BO9646" s="2"/>
      <c r="BP9646" s="2"/>
      <c r="BQ9646" s="2"/>
      <c r="BR9646" s="2"/>
      <c r="BS9646" s="2"/>
      <c r="BT9646" s="2"/>
      <c r="BU9646" s="2"/>
      <c r="BV9646" s="2"/>
      <c r="BW9646" s="2"/>
      <c r="BX9646" s="2"/>
      <c r="BY9646" s="2"/>
      <c r="BZ9646" s="2"/>
      <c r="CA9646" s="2"/>
      <c r="CB9646" s="2"/>
      <c r="CC9646" s="2"/>
      <c r="CD9646" s="2"/>
      <c r="CE9646" s="2"/>
    </row>
    <row r="9647" spans="1:83" s="14" customFormat="1" ht="12.75" customHeight="1" x14ac:dyDescent="0.2">
      <c r="A9647" s="78" t="s">
        <v>15190</v>
      </c>
      <c r="B9647" s="70" t="s">
        <v>15191</v>
      </c>
      <c r="C9647" s="71" t="s">
        <v>4007</v>
      </c>
      <c r="D9647" s="72" t="s">
        <v>4049</v>
      </c>
      <c r="E9647" s="54"/>
      <c r="F9647" s="55"/>
      <c r="G9647" s="56">
        <v>270.58999999999997</v>
      </c>
      <c r="H9647" s="57">
        <f t="shared" si="300"/>
        <v>319.29619999999994</v>
      </c>
      <c r="I9647" s="58">
        <f t="shared" si="301"/>
        <v>0</v>
      </c>
      <c r="J9647" s="59"/>
      <c r="K9647" s="59"/>
      <c r="L9647" s="60"/>
      <c r="M9647" s="61"/>
      <c r="N9647" s="6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  <c r="AX9647" s="2"/>
      <c r="AY9647" s="2"/>
      <c r="AZ9647" s="2"/>
      <c r="BA9647" s="2"/>
      <c r="BB9647" s="2"/>
      <c r="BC9647" s="2"/>
      <c r="BD9647" s="2"/>
      <c r="BE9647" s="2"/>
      <c r="BF9647" s="2"/>
      <c r="BG9647" s="2"/>
      <c r="BH9647" s="2"/>
      <c r="BI9647" s="2"/>
      <c r="BJ9647" s="2"/>
      <c r="BK9647" s="2"/>
      <c r="BL9647" s="2"/>
      <c r="BM9647" s="2"/>
      <c r="BN9647" s="2"/>
      <c r="BO9647" s="2"/>
      <c r="BP9647" s="2"/>
      <c r="BQ9647" s="2"/>
      <c r="BR9647" s="2"/>
      <c r="BS9647" s="2"/>
      <c r="BT9647" s="2"/>
      <c r="BU9647" s="2"/>
      <c r="BV9647" s="2"/>
      <c r="BW9647" s="2"/>
      <c r="BX9647" s="2"/>
      <c r="BY9647" s="2"/>
      <c r="BZ9647" s="2"/>
      <c r="CA9647" s="2"/>
      <c r="CB9647" s="2"/>
      <c r="CC9647" s="2"/>
      <c r="CD9647" s="2"/>
      <c r="CE9647" s="2"/>
    </row>
    <row r="9648" spans="1:83" s="14" customFormat="1" ht="12.75" customHeight="1" x14ac:dyDescent="0.2">
      <c r="A9648" s="75" t="s">
        <v>15192</v>
      </c>
      <c r="B9648" s="97" t="s">
        <v>15193</v>
      </c>
      <c r="C9648" s="53" t="s">
        <v>4007</v>
      </c>
      <c r="D9648" s="72" t="s">
        <v>4049</v>
      </c>
      <c r="E9648" s="54"/>
      <c r="F9648" s="55"/>
      <c r="G9648" s="56">
        <v>31.8</v>
      </c>
      <c r="H9648" s="57">
        <f t="shared" si="300"/>
        <v>37.524000000000001</v>
      </c>
      <c r="I9648" s="58">
        <f t="shared" si="301"/>
        <v>0</v>
      </c>
      <c r="J9648" s="59"/>
      <c r="K9648" s="59"/>
      <c r="L9648" s="60"/>
      <c r="M9648" s="61"/>
      <c r="N9648" s="6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  <c r="AX9648" s="2"/>
      <c r="AY9648" s="2"/>
      <c r="AZ9648" s="2"/>
      <c r="BA9648" s="2"/>
      <c r="BB9648" s="2"/>
      <c r="BC9648" s="2"/>
      <c r="BD9648" s="2"/>
      <c r="BE9648" s="2"/>
      <c r="BF9648" s="2"/>
      <c r="BG9648" s="2"/>
      <c r="BH9648" s="2"/>
      <c r="BI9648" s="2"/>
      <c r="BJ9648" s="2"/>
      <c r="BK9648" s="2"/>
      <c r="BL9648" s="2"/>
      <c r="BM9648" s="2"/>
      <c r="BN9648" s="2"/>
      <c r="BO9648" s="2"/>
      <c r="BP9648" s="2"/>
      <c r="BQ9648" s="2"/>
      <c r="BR9648" s="2"/>
      <c r="BS9648" s="2"/>
      <c r="BT9648" s="2"/>
      <c r="BU9648" s="2"/>
      <c r="BV9648" s="2"/>
      <c r="BW9648" s="2"/>
      <c r="BX9648" s="2"/>
      <c r="BY9648" s="2"/>
      <c r="BZ9648" s="2"/>
      <c r="CA9648" s="2"/>
      <c r="CB9648" s="2"/>
      <c r="CC9648" s="2"/>
      <c r="CD9648" s="2"/>
      <c r="CE9648" s="2"/>
    </row>
    <row r="9649" spans="1:83" s="14" customFormat="1" ht="12.75" customHeight="1" x14ac:dyDescent="0.2">
      <c r="A9649" s="75" t="s">
        <v>15194</v>
      </c>
      <c r="B9649" s="97" t="s">
        <v>15193</v>
      </c>
      <c r="C9649" s="53" t="s">
        <v>4007</v>
      </c>
      <c r="D9649" s="72" t="s">
        <v>4049</v>
      </c>
      <c r="E9649" s="54"/>
      <c r="F9649" s="55"/>
      <c r="G9649" s="56">
        <v>32.26</v>
      </c>
      <c r="H9649" s="57">
        <f t="shared" si="300"/>
        <v>38.066799999999994</v>
      </c>
      <c r="I9649" s="58">
        <f t="shared" si="301"/>
        <v>0</v>
      </c>
      <c r="J9649" s="59"/>
      <c r="K9649" s="59"/>
      <c r="L9649" s="60"/>
      <c r="M9649" s="61"/>
      <c r="N9649" s="6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  <c r="AX9649" s="2"/>
      <c r="AY9649" s="2"/>
      <c r="AZ9649" s="2"/>
      <c r="BA9649" s="2"/>
      <c r="BB9649" s="2"/>
      <c r="BC9649" s="2"/>
      <c r="BD9649" s="2"/>
      <c r="BE9649" s="2"/>
      <c r="BF9649" s="2"/>
      <c r="BG9649" s="2"/>
      <c r="BH9649" s="2"/>
      <c r="BI9649" s="2"/>
      <c r="BJ9649" s="2"/>
      <c r="BK9649" s="2"/>
      <c r="BL9649" s="2"/>
      <c r="BM9649" s="2"/>
      <c r="BN9649" s="2"/>
      <c r="BO9649" s="2"/>
      <c r="BP9649" s="2"/>
      <c r="BQ9649" s="2"/>
      <c r="BR9649" s="2"/>
      <c r="BS9649" s="2"/>
      <c r="BT9649" s="2"/>
      <c r="BU9649" s="2"/>
      <c r="BV9649" s="2"/>
      <c r="BW9649" s="2"/>
      <c r="BX9649" s="2"/>
      <c r="BY9649" s="2"/>
      <c r="BZ9649" s="2"/>
      <c r="CA9649" s="2"/>
      <c r="CB9649" s="2"/>
      <c r="CC9649" s="2"/>
      <c r="CD9649" s="2"/>
      <c r="CE9649" s="2"/>
    </row>
    <row r="9650" spans="1:83" s="14" customFormat="1" ht="12.75" customHeight="1" x14ac:dyDescent="0.2">
      <c r="A9650" s="51" t="s">
        <v>15195</v>
      </c>
      <c r="B9650" s="9" t="s">
        <v>15196</v>
      </c>
      <c r="C9650" s="53" t="s">
        <v>4007</v>
      </c>
      <c r="D9650" s="72" t="s">
        <v>4049</v>
      </c>
      <c r="E9650" s="54"/>
      <c r="F9650" s="55"/>
      <c r="G9650" s="56">
        <v>129.41</v>
      </c>
      <c r="H9650" s="57">
        <f t="shared" si="300"/>
        <v>152.7038</v>
      </c>
      <c r="I9650" s="58">
        <f t="shared" si="301"/>
        <v>0</v>
      </c>
      <c r="J9650" s="59" t="s">
        <v>4015</v>
      </c>
      <c r="K9650" s="59"/>
      <c r="L9650" s="68" t="s">
        <v>4015</v>
      </c>
      <c r="M9650" s="61"/>
      <c r="N9650" s="6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  <c r="AX9650" s="2"/>
      <c r="AY9650" s="2"/>
      <c r="AZ9650" s="2"/>
      <c r="BA9650" s="2"/>
      <c r="BB9650" s="2"/>
      <c r="BC9650" s="2"/>
      <c r="BD9650" s="2"/>
      <c r="BE9650" s="2"/>
      <c r="BF9650" s="2"/>
      <c r="BG9650" s="2"/>
      <c r="BH9650" s="2"/>
      <c r="BI9650" s="2"/>
      <c r="BJ9650" s="2"/>
      <c r="BK9650" s="2"/>
      <c r="BL9650" s="2"/>
      <c r="BM9650" s="2"/>
      <c r="BN9650" s="2"/>
      <c r="BO9650" s="2"/>
      <c r="BP9650" s="2"/>
      <c r="BQ9650" s="2"/>
      <c r="BR9650" s="2"/>
      <c r="BS9650" s="2"/>
      <c r="BT9650" s="2"/>
      <c r="BU9650" s="2"/>
      <c r="BV9650" s="2"/>
      <c r="BW9650" s="2"/>
      <c r="BX9650" s="2"/>
      <c r="BY9650" s="2"/>
      <c r="BZ9650" s="2"/>
      <c r="CA9650" s="2"/>
      <c r="CB9650" s="2"/>
      <c r="CC9650" s="2"/>
      <c r="CD9650" s="2"/>
      <c r="CE9650" s="2"/>
    </row>
    <row r="9651" spans="1:83" s="14" customFormat="1" ht="12.75" customHeight="1" x14ac:dyDescent="0.2">
      <c r="A9651" s="75" t="s">
        <v>15197</v>
      </c>
      <c r="B9651" s="97" t="s">
        <v>15198</v>
      </c>
      <c r="C9651" s="53" t="s">
        <v>4007</v>
      </c>
      <c r="D9651" s="72" t="s">
        <v>4049</v>
      </c>
      <c r="E9651" s="54"/>
      <c r="F9651" s="55"/>
      <c r="G9651" s="56">
        <v>219.01</v>
      </c>
      <c r="H9651" s="57">
        <f t="shared" si="300"/>
        <v>258.43179999999995</v>
      </c>
      <c r="I9651" s="58">
        <f t="shared" si="301"/>
        <v>0</v>
      </c>
      <c r="J9651" s="59"/>
      <c r="K9651" s="59"/>
      <c r="L9651" s="60"/>
      <c r="M9651" s="61"/>
      <c r="N9651" s="6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  <c r="AO9651" s="2"/>
      <c r="AP9651" s="2"/>
      <c r="AQ9651" s="2"/>
      <c r="AR9651" s="2"/>
      <c r="AS9651" s="2"/>
      <c r="AT9651" s="2"/>
      <c r="AU9651" s="2"/>
      <c r="AV9651" s="2"/>
      <c r="AW9651" s="2"/>
      <c r="AX9651" s="2"/>
      <c r="AY9651" s="2"/>
      <c r="AZ9651" s="2"/>
      <c r="BA9651" s="2"/>
      <c r="BB9651" s="2"/>
      <c r="BC9651" s="2"/>
      <c r="BD9651" s="2"/>
      <c r="BE9651" s="2"/>
      <c r="BF9651" s="2"/>
      <c r="BG9651" s="2"/>
      <c r="BH9651" s="2"/>
      <c r="BI9651" s="2"/>
      <c r="BJ9651" s="2"/>
      <c r="BK9651" s="2"/>
      <c r="BL9651" s="2"/>
      <c r="BM9651" s="2"/>
      <c r="BN9651" s="2"/>
      <c r="BO9651" s="2"/>
      <c r="BP9651" s="2"/>
      <c r="BQ9651" s="2"/>
      <c r="BR9651" s="2"/>
      <c r="BS9651" s="2"/>
      <c r="BT9651" s="2"/>
      <c r="BU9651" s="2"/>
      <c r="BV9651" s="2"/>
      <c r="BW9651" s="2"/>
      <c r="BX9651" s="2"/>
      <c r="BY9651" s="2"/>
      <c r="BZ9651" s="2"/>
      <c r="CA9651" s="2"/>
      <c r="CB9651" s="2"/>
      <c r="CC9651" s="2"/>
      <c r="CD9651" s="2"/>
      <c r="CE9651" s="2"/>
    </row>
    <row r="9652" spans="1:83" s="14" customFormat="1" ht="12.75" customHeight="1" x14ac:dyDescent="0.2">
      <c r="A9652" s="75" t="s">
        <v>15199</v>
      </c>
      <c r="B9652" s="97" t="s">
        <v>15200</v>
      </c>
      <c r="C9652" s="53" t="s">
        <v>4007</v>
      </c>
      <c r="D9652" s="72" t="s">
        <v>4049</v>
      </c>
      <c r="E9652" s="54"/>
      <c r="F9652" s="55"/>
      <c r="G9652" s="56">
        <v>332.08</v>
      </c>
      <c r="H9652" s="57">
        <f t="shared" si="300"/>
        <v>391.85439999999994</v>
      </c>
      <c r="I9652" s="58">
        <f t="shared" si="301"/>
        <v>0</v>
      </c>
      <c r="J9652" s="59"/>
      <c r="K9652" s="59"/>
      <c r="L9652" s="60"/>
      <c r="M9652" s="61"/>
      <c r="N9652" s="6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  <c r="AO9652" s="2"/>
      <c r="AP9652" s="2"/>
      <c r="AQ9652" s="2"/>
      <c r="AR9652" s="2"/>
      <c r="AS9652" s="2"/>
      <c r="AT9652" s="2"/>
      <c r="AU9652" s="2"/>
      <c r="AV9652" s="2"/>
      <c r="AW9652" s="2"/>
      <c r="AX9652" s="2"/>
      <c r="AY9652" s="2"/>
      <c r="AZ9652" s="2"/>
      <c r="BA9652" s="2"/>
      <c r="BB9652" s="2"/>
      <c r="BC9652" s="2"/>
      <c r="BD9652" s="2"/>
      <c r="BE9652" s="2"/>
      <c r="BF9652" s="2"/>
      <c r="BG9652" s="2"/>
      <c r="BH9652" s="2"/>
      <c r="BI9652" s="2"/>
      <c r="BJ9652" s="2"/>
      <c r="BK9652" s="2"/>
      <c r="BL9652" s="2"/>
      <c r="BM9652" s="2"/>
      <c r="BN9652" s="2"/>
      <c r="BO9652" s="2"/>
      <c r="BP9652" s="2"/>
      <c r="BQ9652" s="2"/>
      <c r="BR9652" s="2"/>
      <c r="BS9652" s="2"/>
      <c r="BT9652" s="2"/>
      <c r="BU9652" s="2"/>
      <c r="BV9652" s="2"/>
      <c r="BW9652" s="2"/>
      <c r="BX9652" s="2"/>
      <c r="BY9652" s="2"/>
      <c r="BZ9652" s="2"/>
      <c r="CA9652" s="2"/>
      <c r="CB9652" s="2"/>
      <c r="CC9652" s="2"/>
      <c r="CD9652" s="2"/>
      <c r="CE9652" s="2"/>
    </row>
    <row r="9653" spans="1:83" s="14" customFormat="1" ht="12.75" customHeight="1" x14ac:dyDescent="0.2">
      <c r="A9653" s="64" t="s">
        <v>15201</v>
      </c>
      <c r="B9653" s="9" t="s">
        <v>15202</v>
      </c>
      <c r="C9653" s="53" t="s">
        <v>4007</v>
      </c>
      <c r="D9653" s="44" t="s">
        <v>4945</v>
      </c>
      <c r="E9653" s="54"/>
      <c r="F9653" s="55"/>
      <c r="G9653" s="56">
        <v>352.94</v>
      </c>
      <c r="H9653" s="57">
        <f t="shared" si="300"/>
        <v>416.4692</v>
      </c>
      <c r="I9653" s="58">
        <f t="shared" si="301"/>
        <v>0</v>
      </c>
      <c r="J9653" s="59" t="s">
        <v>4015</v>
      </c>
      <c r="K9653" s="59" t="s">
        <v>4907</v>
      </c>
      <c r="L9653" s="68" t="s">
        <v>4015</v>
      </c>
      <c r="M9653" s="61"/>
      <c r="N9653" s="6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  <c r="AO9653" s="2"/>
      <c r="AP9653" s="2"/>
      <c r="AQ9653" s="2"/>
      <c r="AR9653" s="2"/>
      <c r="AS9653" s="2"/>
      <c r="AT9653" s="2"/>
      <c r="AU9653" s="2"/>
      <c r="AV9653" s="2"/>
      <c r="AW9653" s="2"/>
      <c r="AX9653" s="2"/>
      <c r="AY9653" s="2"/>
      <c r="AZ9653" s="2"/>
      <c r="BA9653" s="2"/>
      <c r="BB9653" s="2"/>
      <c r="BC9653" s="2"/>
      <c r="BD9653" s="2"/>
      <c r="BE9653" s="2"/>
      <c r="BF9653" s="2"/>
      <c r="BG9653" s="2"/>
      <c r="BH9653" s="2"/>
      <c r="BI9653" s="2"/>
      <c r="BJ9653" s="2"/>
      <c r="BK9653" s="2"/>
      <c r="BL9653" s="2"/>
      <c r="BM9653" s="2"/>
      <c r="BN9653" s="2"/>
      <c r="BO9653" s="2"/>
      <c r="BP9653" s="2"/>
      <c r="BQ9653" s="2"/>
      <c r="BR9653" s="2"/>
      <c r="BS9653" s="2"/>
      <c r="BT9653" s="2"/>
      <c r="BU9653" s="2"/>
      <c r="BV9653" s="2"/>
      <c r="BW9653" s="2"/>
      <c r="BX9653" s="2"/>
      <c r="BY9653" s="2"/>
      <c r="BZ9653" s="2"/>
      <c r="CA9653" s="2"/>
      <c r="CB9653" s="2"/>
      <c r="CC9653" s="2"/>
      <c r="CD9653" s="2"/>
      <c r="CE9653" s="2"/>
    </row>
    <row r="9654" spans="1:83" s="14" customFormat="1" ht="12.75" customHeight="1" x14ac:dyDescent="0.2">
      <c r="A9654" s="64" t="s">
        <v>15203</v>
      </c>
      <c r="B9654" s="9" t="s">
        <v>15204</v>
      </c>
      <c r="C9654" s="53" t="s">
        <v>4007</v>
      </c>
      <c r="D9654" s="44" t="s">
        <v>4945</v>
      </c>
      <c r="E9654" s="54"/>
      <c r="F9654" s="55"/>
      <c r="G9654" s="56">
        <v>510</v>
      </c>
      <c r="H9654" s="57">
        <f t="shared" si="300"/>
        <v>601.79999999999995</v>
      </c>
      <c r="I9654" s="58">
        <f t="shared" si="301"/>
        <v>0</v>
      </c>
      <c r="J9654" s="59" t="s">
        <v>4015</v>
      </c>
      <c r="K9654" s="59" t="s">
        <v>4907</v>
      </c>
      <c r="L9654" s="68" t="s">
        <v>4015</v>
      </c>
      <c r="M9654" s="61"/>
      <c r="N9654" s="6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  <c r="AO9654" s="2"/>
      <c r="AP9654" s="2"/>
      <c r="AQ9654" s="2"/>
      <c r="AR9654" s="2"/>
      <c r="AS9654" s="2"/>
      <c r="AT9654" s="2"/>
      <c r="AU9654" s="2"/>
      <c r="AV9654" s="2"/>
      <c r="AW9654" s="2"/>
      <c r="AX9654" s="2"/>
      <c r="AY9654" s="2"/>
      <c r="AZ9654" s="2"/>
      <c r="BA9654" s="2"/>
      <c r="BB9654" s="2"/>
      <c r="BC9654" s="2"/>
      <c r="BD9654" s="2"/>
      <c r="BE9654" s="2"/>
      <c r="BF9654" s="2"/>
      <c r="BG9654" s="2"/>
      <c r="BH9654" s="2"/>
      <c r="BI9654" s="2"/>
      <c r="BJ9654" s="2"/>
      <c r="BK9654" s="2"/>
      <c r="BL9654" s="2"/>
      <c r="BM9654" s="2"/>
      <c r="BN9654" s="2"/>
      <c r="BO9654" s="2"/>
      <c r="BP9654" s="2"/>
      <c r="BQ9654" s="2"/>
      <c r="BR9654" s="2"/>
      <c r="BS9654" s="2"/>
      <c r="BT9654" s="2"/>
      <c r="BU9654" s="2"/>
      <c r="BV9654" s="2"/>
      <c r="BW9654" s="2"/>
      <c r="BX9654" s="2"/>
      <c r="BY9654" s="2"/>
      <c r="BZ9654" s="2"/>
      <c r="CA9654" s="2"/>
      <c r="CB9654" s="2"/>
      <c r="CC9654" s="2"/>
      <c r="CD9654" s="2"/>
      <c r="CE9654" s="2"/>
    </row>
    <row r="9655" spans="1:83" s="14" customFormat="1" ht="12.75" customHeight="1" x14ac:dyDescent="0.2">
      <c r="A9655" s="64" t="s">
        <v>15205</v>
      </c>
      <c r="B9655" s="9" t="s">
        <v>15206</v>
      </c>
      <c r="C9655" s="53" t="s">
        <v>4007</v>
      </c>
      <c r="D9655" s="44" t="s">
        <v>4150</v>
      </c>
      <c r="E9655" s="54"/>
      <c r="F9655" s="55"/>
      <c r="G9655" s="56">
        <v>461.65</v>
      </c>
      <c r="H9655" s="57">
        <f t="shared" si="300"/>
        <v>544.74699999999996</v>
      </c>
      <c r="I9655" s="58">
        <f t="shared" si="301"/>
        <v>0</v>
      </c>
      <c r="J9655" s="59"/>
      <c r="K9655" s="59" t="s">
        <v>15207</v>
      </c>
      <c r="L9655" s="60"/>
      <c r="M9655" s="61"/>
      <c r="N9655" s="6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  <c r="AO9655" s="2"/>
      <c r="AP9655" s="2"/>
      <c r="AQ9655" s="2"/>
      <c r="AR9655" s="2"/>
      <c r="AS9655" s="2"/>
      <c r="AT9655" s="2"/>
      <c r="AU9655" s="2"/>
      <c r="AV9655" s="2"/>
      <c r="AW9655" s="2"/>
      <c r="AX9655" s="2"/>
      <c r="AY9655" s="2"/>
      <c r="AZ9655" s="2"/>
      <c r="BA9655" s="2"/>
      <c r="BB9655" s="2"/>
      <c r="BC9655" s="2"/>
      <c r="BD9655" s="2"/>
      <c r="BE9655" s="2"/>
      <c r="BF9655" s="2"/>
      <c r="BG9655" s="2"/>
      <c r="BH9655" s="2"/>
      <c r="BI9655" s="2"/>
      <c r="BJ9655" s="2"/>
      <c r="BK9655" s="2"/>
      <c r="BL9655" s="2"/>
      <c r="BM9655" s="2"/>
      <c r="BN9655" s="2"/>
      <c r="BO9655" s="2"/>
      <c r="BP9655" s="2"/>
      <c r="BQ9655" s="2"/>
      <c r="BR9655" s="2"/>
      <c r="BS9655" s="2"/>
      <c r="BT9655" s="2"/>
      <c r="BU9655" s="2"/>
      <c r="BV9655" s="2"/>
      <c r="BW9655" s="2"/>
      <c r="BX9655" s="2"/>
      <c r="BY9655" s="2"/>
      <c r="BZ9655" s="2"/>
      <c r="CA9655" s="2"/>
      <c r="CB9655" s="2"/>
      <c r="CC9655" s="2"/>
      <c r="CD9655" s="2"/>
      <c r="CE9655" s="2"/>
    </row>
    <row r="9656" spans="1:83" s="14" customFormat="1" ht="12.75" customHeight="1" x14ac:dyDescent="0.2">
      <c r="A9656" s="64" t="s">
        <v>15208</v>
      </c>
      <c r="B9656" s="9" t="s">
        <v>15209</v>
      </c>
      <c r="C9656" s="53" t="s">
        <v>4007</v>
      </c>
      <c r="D9656" s="44" t="s">
        <v>8118</v>
      </c>
      <c r="E9656" s="54"/>
      <c r="F9656" s="55"/>
      <c r="G9656" s="56">
        <v>558.05999999999995</v>
      </c>
      <c r="H9656" s="57">
        <f t="shared" si="300"/>
        <v>658.5107999999999</v>
      </c>
      <c r="I9656" s="58">
        <f t="shared" si="301"/>
        <v>0</v>
      </c>
      <c r="J9656" s="59" t="s">
        <v>4027</v>
      </c>
      <c r="K9656" s="59" t="s">
        <v>15207</v>
      </c>
      <c r="L9656" s="73" t="s">
        <v>15210</v>
      </c>
      <c r="M9656" s="61"/>
      <c r="N9656" s="6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  <c r="AO9656" s="2"/>
      <c r="AP9656" s="2"/>
      <c r="AQ9656" s="2"/>
      <c r="AR9656" s="2"/>
      <c r="AS9656" s="2"/>
      <c r="AT9656" s="2"/>
      <c r="AU9656" s="2"/>
      <c r="AV9656" s="2"/>
      <c r="AW9656" s="2"/>
      <c r="AX9656" s="2"/>
      <c r="AY9656" s="2"/>
      <c r="AZ9656" s="2"/>
      <c r="BA9656" s="2"/>
      <c r="BB9656" s="2"/>
      <c r="BC9656" s="2"/>
      <c r="BD9656" s="2"/>
      <c r="BE9656" s="2"/>
      <c r="BF9656" s="2"/>
      <c r="BG9656" s="2"/>
      <c r="BH9656" s="2"/>
      <c r="BI9656" s="2"/>
      <c r="BJ9656" s="2"/>
      <c r="BK9656" s="2"/>
      <c r="BL9656" s="2"/>
      <c r="BM9656" s="2"/>
      <c r="BN9656" s="2"/>
      <c r="BO9656" s="2"/>
      <c r="BP9656" s="2"/>
      <c r="BQ9656" s="2"/>
      <c r="BR9656" s="2"/>
      <c r="BS9656" s="2"/>
      <c r="BT9656" s="2"/>
      <c r="BU9656" s="2"/>
      <c r="BV9656" s="2"/>
      <c r="BW9656" s="2"/>
      <c r="BX9656" s="2"/>
      <c r="BY9656" s="2"/>
      <c r="BZ9656" s="2"/>
      <c r="CA9656" s="2"/>
      <c r="CB9656" s="2"/>
      <c r="CC9656" s="2"/>
      <c r="CD9656" s="2"/>
      <c r="CE9656" s="2"/>
    </row>
    <row r="9657" spans="1:83" s="14" customFormat="1" ht="12.75" customHeight="1" x14ac:dyDescent="0.2">
      <c r="A9657" s="69" t="s">
        <v>15211</v>
      </c>
      <c r="B9657" s="70" t="s">
        <v>15212</v>
      </c>
      <c r="C9657" s="71" t="s">
        <v>4007</v>
      </c>
      <c r="D9657" s="72" t="s">
        <v>4033</v>
      </c>
      <c r="E9657" s="54"/>
      <c r="F9657" s="55"/>
      <c r="G9657" s="56">
        <v>2450</v>
      </c>
      <c r="H9657" s="57">
        <f t="shared" si="300"/>
        <v>2891</v>
      </c>
      <c r="I9657" s="58">
        <f t="shared" si="301"/>
        <v>0</v>
      </c>
      <c r="J9657" s="59"/>
      <c r="K9657" s="59" t="s">
        <v>4907</v>
      </c>
      <c r="L9657" s="73"/>
      <c r="M9657" s="61"/>
      <c r="N9657" s="6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  <c r="AO9657" s="2"/>
      <c r="AP9657" s="2"/>
      <c r="AQ9657" s="2"/>
      <c r="AR9657" s="2"/>
      <c r="AS9657" s="2"/>
      <c r="AT9657" s="2"/>
      <c r="AU9657" s="2"/>
      <c r="AV9657" s="2"/>
      <c r="AW9657" s="2"/>
      <c r="AX9657" s="2"/>
      <c r="AY9657" s="2"/>
      <c r="AZ9657" s="2"/>
      <c r="BA9657" s="2"/>
      <c r="BB9657" s="2"/>
      <c r="BC9657" s="2"/>
      <c r="BD9657" s="2"/>
      <c r="BE9657" s="2"/>
      <c r="BF9657" s="2"/>
      <c r="BG9657" s="2"/>
      <c r="BH9657" s="2"/>
      <c r="BI9657" s="2"/>
      <c r="BJ9657" s="2"/>
      <c r="BK9657" s="2"/>
      <c r="BL9657" s="2"/>
      <c r="BM9657" s="2"/>
      <c r="BN9657" s="2"/>
      <c r="BO9657" s="2"/>
      <c r="BP9657" s="2"/>
      <c r="BQ9657" s="2"/>
      <c r="BR9657" s="2"/>
      <c r="BS9657" s="2"/>
      <c r="BT9657" s="2"/>
      <c r="BU9657" s="2"/>
      <c r="BV9657" s="2"/>
      <c r="BW9657" s="2"/>
      <c r="BX9657" s="2"/>
      <c r="BY9657" s="2"/>
      <c r="BZ9657" s="2"/>
      <c r="CA9657" s="2"/>
      <c r="CB9657" s="2"/>
      <c r="CC9657" s="2"/>
      <c r="CD9657" s="2"/>
      <c r="CE9657" s="2"/>
    </row>
    <row r="9658" spans="1:83" s="14" customFormat="1" ht="12.75" customHeight="1" x14ac:dyDescent="0.2">
      <c r="A9658" s="64" t="s">
        <v>15213</v>
      </c>
      <c r="B9658" s="9" t="s">
        <v>15214</v>
      </c>
      <c r="C9658" s="53" t="s">
        <v>4007</v>
      </c>
      <c r="D9658" s="44" t="s">
        <v>5082</v>
      </c>
      <c r="E9658" s="54"/>
      <c r="F9658" s="55"/>
      <c r="G9658" s="56">
        <v>2075.29</v>
      </c>
      <c r="H9658" s="57">
        <f t="shared" si="300"/>
        <v>2448.8422</v>
      </c>
      <c r="I9658" s="58">
        <f t="shared" si="301"/>
        <v>0</v>
      </c>
      <c r="J9658" s="59" t="s">
        <v>4015</v>
      </c>
      <c r="K9658" s="59" t="s">
        <v>15215</v>
      </c>
      <c r="L9658" s="68" t="s">
        <v>4015</v>
      </c>
      <c r="M9658" s="61"/>
      <c r="N9658" s="6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  <c r="AO9658" s="2"/>
      <c r="AP9658" s="2"/>
      <c r="AQ9658" s="2"/>
      <c r="AR9658" s="2"/>
      <c r="AS9658" s="2"/>
      <c r="AT9658" s="2"/>
      <c r="AU9658" s="2"/>
      <c r="AV9658" s="2"/>
      <c r="AW9658" s="2"/>
      <c r="AX9658" s="2"/>
      <c r="AY9658" s="2"/>
      <c r="AZ9658" s="2"/>
      <c r="BA9658" s="2"/>
      <c r="BB9658" s="2"/>
      <c r="BC9658" s="2"/>
      <c r="BD9658" s="2"/>
      <c r="BE9658" s="2"/>
      <c r="BF9658" s="2"/>
      <c r="BG9658" s="2"/>
      <c r="BH9658" s="2"/>
      <c r="BI9658" s="2"/>
      <c r="BJ9658" s="2"/>
      <c r="BK9658" s="2"/>
      <c r="BL9658" s="2"/>
      <c r="BM9658" s="2"/>
      <c r="BN9658" s="2"/>
      <c r="BO9658" s="2"/>
      <c r="BP9658" s="2"/>
      <c r="BQ9658" s="2"/>
      <c r="BR9658" s="2"/>
      <c r="BS9658" s="2"/>
      <c r="BT9658" s="2"/>
      <c r="BU9658" s="2"/>
      <c r="BV9658" s="2"/>
      <c r="BW9658" s="2"/>
      <c r="BX9658" s="2"/>
      <c r="BY9658" s="2"/>
      <c r="BZ9658" s="2"/>
      <c r="CA9658" s="2"/>
      <c r="CB9658" s="2"/>
      <c r="CC9658" s="2"/>
      <c r="CD9658" s="2"/>
      <c r="CE9658" s="2"/>
    </row>
    <row r="9659" spans="1:83" s="14" customFormat="1" ht="12.75" customHeight="1" x14ac:dyDescent="0.2">
      <c r="A9659" s="64" t="s">
        <v>15216</v>
      </c>
      <c r="B9659" s="9" t="s">
        <v>15214</v>
      </c>
      <c r="C9659" s="53" t="s">
        <v>4007</v>
      </c>
      <c r="D9659" s="44" t="s">
        <v>5082</v>
      </c>
      <c r="E9659" s="54"/>
      <c r="F9659" s="55"/>
      <c r="G9659" s="56">
        <v>1948.24</v>
      </c>
      <c r="H9659" s="57">
        <f t="shared" si="300"/>
        <v>2298.9231999999997</v>
      </c>
      <c r="I9659" s="58">
        <f t="shared" si="301"/>
        <v>0</v>
      </c>
      <c r="J9659" s="59" t="s">
        <v>4015</v>
      </c>
      <c r="K9659" s="59" t="s">
        <v>15215</v>
      </c>
      <c r="L9659" s="68" t="s">
        <v>4015</v>
      </c>
      <c r="M9659" s="61"/>
      <c r="N9659" s="6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  <c r="AO9659" s="2"/>
      <c r="AP9659" s="2"/>
      <c r="AQ9659" s="2"/>
      <c r="AR9659" s="2"/>
      <c r="AS9659" s="2"/>
      <c r="AT9659" s="2"/>
      <c r="AU9659" s="2"/>
      <c r="AV9659" s="2"/>
      <c r="AW9659" s="2"/>
      <c r="AX9659" s="2"/>
      <c r="AY9659" s="2"/>
      <c r="AZ9659" s="2"/>
      <c r="BA9659" s="2"/>
      <c r="BB9659" s="2"/>
      <c r="BC9659" s="2"/>
      <c r="BD9659" s="2"/>
      <c r="BE9659" s="2"/>
      <c r="BF9659" s="2"/>
      <c r="BG9659" s="2"/>
      <c r="BH9659" s="2"/>
      <c r="BI9659" s="2"/>
      <c r="BJ9659" s="2"/>
      <c r="BK9659" s="2"/>
      <c r="BL9659" s="2"/>
      <c r="BM9659" s="2"/>
      <c r="BN9659" s="2"/>
      <c r="BO9659" s="2"/>
      <c r="BP9659" s="2"/>
      <c r="BQ9659" s="2"/>
      <c r="BR9659" s="2"/>
      <c r="BS9659" s="2"/>
      <c r="BT9659" s="2"/>
      <c r="BU9659" s="2"/>
      <c r="BV9659" s="2"/>
      <c r="BW9659" s="2"/>
      <c r="BX9659" s="2"/>
      <c r="BY9659" s="2"/>
      <c r="BZ9659" s="2"/>
      <c r="CA9659" s="2"/>
      <c r="CB9659" s="2"/>
      <c r="CC9659" s="2"/>
      <c r="CD9659" s="2"/>
      <c r="CE9659" s="2"/>
    </row>
    <row r="9660" spans="1:83" s="14" customFormat="1" ht="12.75" customHeight="1" x14ac:dyDescent="0.2">
      <c r="A9660" s="75" t="s">
        <v>15217</v>
      </c>
      <c r="B9660" s="97" t="s">
        <v>15218</v>
      </c>
      <c r="C9660" s="53" t="s">
        <v>4007</v>
      </c>
      <c r="D9660" s="44" t="s">
        <v>5082</v>
      </c>
      <c r="E9660" s="54"/>
      <c r="F9660" s="55"/>
      <c r="G9660" s="56">
        <v>2258.85</v>
      </c>
      <c r="H9660" s="57">
        <f t="shared" si="300"/>
        <v>2665.4429999999998</v>
      </c>
      <c r="I9660" s="58">
        <f t="shared" si="301"/>
        <v>0</v>
      </c>
      <c r="J9660" s="59"/>
      <c r="K9660" s="59" t="s">
        <v>5092</v>
      </c>
      <c r="L9660" s="60"/>
      <c r="M9660" s="61"/>
      <c r="N9660" s="6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  <c r="AO9660" s="2"/>
      <c r="AP9660" s="2"/>
      <c r="AQ9660" s="2"/>
      <c r="AR9660" s="2"/>
      <c r="AS9660" s="2"/>
      <c r="AT9660" s="2"/>
      <c r="AU9660" s="2"/>
      <c r="AV9660" s="2"/>
      <c r="AW9660" s="2"/>
      <c r="AX9660" s="2"/>
      <c r="AY9660" s="2"/>
      <c r="AZ9660" s="2"/>
      <c r="BA9660" s="2"/>
      <c r="BB9660" s="2"/>
      <c r="BC9660" s="2"/>
      <c r="BD9660" s="2"/>
      <c r="BE9660" s="2"/>
      <c r="BF9660" s="2"/>
      <c r="BG9660" s="2"/>
      <c r="BH9660" s="2"/>
      <c r="BI9660" s="2"/>
      <c r="BJ9660" s="2"/>
      <c r="BK9660" s="2"/>
      <c r="BL9660" s="2"/>
      <c r="BM9660" s="2"/>
      <c r="BN9660" s="2"/>
      <c r="BO9660" s="2"/>
      <c r="BP9660" s="2"/>
      <c r="BQ9660" s="2"/>
      <c r="BR9660" s="2"/>
      <c r="BS9660" s="2"/>
      <c r="BT9660" s="2"/>
      <c r="BU9660" s="2"/>
      <c r="BV9660" s="2"/>
      <c r="BW9660" s="2"/>
      <c r="BX9660" s="2"/>
      <c r="BY9660" s="2"/>
      <c r="BZ9660" s="2"/>
      <c r="CA9660" s="2"/>
      <c r="CB9660" s="2"/>
      <c r="CC9660" s="2"/>
      <c r="CD9660" s="2"/>
      <c r="CE9660" s="2"/>
    </row>
    <row r="9661" spans="1:83" s="14" customFormat="1" ht="12.75" customHeight="1" x14ac:dyDescent="0.2">
      <c r="A9661" s="64" t="s">
        <v>15219</v>
      </c>
      <c r="B9661" s="9" t="s">
        <v>15220</v>
      </c>
      <c r="C9661" s="53" t="s">
        <v>4007</v>
      </c>
      <c r="D9661" s="44" t="s">
        <v>5082</v>
      </c>
      <c r="E9661" s="54"/>
      <c r="F9661" s="55"/>
      <c r="G9661" s="56">
        <v>2075.29</v>
      </c>
      <c r="H9661" s="57">
        <f t="shared" si="300"/>
        <v>2448.8422</v>
      </c>
      <c r="I9661" s="58">
        <f t="shared" si="301"/>
        <v>0</v>
      </c>
      <c r="J9661" s="59" t="s">
        <v>4015</v>
      </c>
      <c r="K9661" s="59" t="s">
        <v>15215</v>
      </c>
      <c r="L9661" s="68" t="s">
        <v>4015</v>
      </c>
      <c r="M9661" s="61"/>
      <c r="N9661" s="6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  <c r="AX9661" s="2"/>
      <c r="AY9661" s="2"/>
      <c r="AZ9661" s="2"/>
      <c r="BA9661" s="2"/>
      <c r="BB9661" s="2"/>
      <c r="BC9661" s="2"/>
      <c r="BD9661" s="2"/>
      <c r="BE9661" s="2"/>
      <c r="BF9661" s="2"/>
      <c r="BG9661" s="2"/>
      <c r="BH9661" s="2"/>
      <c r="BI9661" s="2"/>
      <c r="BJ9661" s="2"/>
      <c r="BK9661" s="2"/>
      <c r="BL9661" s="2"/>
      <c r="BM9661" s="2"/>
      <c r="BN9661" s="2"/>
      <c r="BO9661" s="2"/>
      <c r="BP9661" s="2"/>
      <c r="BQ9661" s="2"/>
      <c r="BR9661" s="2"/>
      <c r="BS9661" s="2"/>
      <c r="BT9661" s="2"/>
      <c r="BU9661" s="2"/>
      <c r="BV9661" s="2"/>
      <c r="BW9661" s="2"/>
      <c r="BX9661" s="2"/>
      <c r="BY9661" s="2"/>
      <c r="BZ9661" s="2"/>
      <c r="CA9661" s="2"/>
      <c r="CB9661" s="2"/>
      <c r="CC9661" s="2"/>
      <c r="CD9661" s="2"/>
      <c r="CE9661" s="2"/>
    </row>
    <row r="9662" spans="1:83" s="14" customFormat="1" ht="12.75" customHeight="1" x14ac:dyDescent="0.2">
      <c r="A9662" s="64" t="s">
        <v>15221</v>
      </c>
      <c r="B9662" s="9" t="s">
        <v>15220</v>
      </c>
      <c r="C9662" s="53" t="s">
        <v>4007</v>
      </c>
      <c r="D9662" s="44" t="s">
        <v>5082</v>
      </c>
      <c r="E9662" s="54"/>
      <c r="F9662" s="55"/>
      <c r="G9662" s="56">
        <v>1948.24</v>
      </c>
      <c r="H9662" s="57">
        <f t="shared" si="300"/>
        <v>2298.9231999999997</v>
      </c>
      <c r="I9662" s="58">
        <f t="shared" si="301"/>
        <v>0</v>
      </c>
      <c r="J9662" s="59" t="s">
        <v>4015</v>
      </c>
      <c r="K9662" s="59" t="s">
        <v>15215</v>
      </c>
      <c r="L9662" s="68" t="s">
        <v>4015</v>
      </c>
      <c r="M9662" s="61"/>
      <c r="N9662" s="6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  <c r="AO9662" s="2"/>
      <c r="AP9662" s="2"/>
      <c r="AQ9662" s="2"/>
      <c r="AR9662" s="2"/>
      <c r="AS9662" s="2"/>
      <c r="AT9662" s="2"/>
      <c r="AU9662" s="2"/>
      <c r="AV9662" s="2"/>
      <c r="AW9662" s="2"/>
      <c r="AX9662" s="2"/>
      <c r="AY9662" s="2"/>
      <c r="AZ9662" s="2"/>
      <c r="BA9662" s="2"/>
      <c r="BB9662" s="2"/>
      <c r="BC9662" s="2"/>
      <c r="BD9662" s="2"/>
      <c r="BE9662" s="2"/>
      <c r="BF9662" s="2"/>
      <c r="BG9662" s="2"/>
      <c r="BH9662" s="2"/>
      <c r="BI9662" s="2"/>
      <c r="BJ9662" s="2"/>
      <c r="BK9662" s="2"/>
      <c r="BL9662" s="2"/>
      <c r="BM9662" s="2"/>
      <c r="BN9662" s="2"/>
      <c r="BO9662" s="2"/>
      <c r="BP9662" s="2"/>
      <c r="BQ9662" s="2"/>
      <c r="BR9662" s="2"/>
      <c r="BS9662" s="2"/>
      <c r="BT9662" s="2"/>
      <c r="BU9662" s="2"/>
      <c r="BV9662" s="2"/>
      <c r="BW9662" s="2"/>
      <c r="BX9662" s="2"/>
      <c r="BY9662" s="2"/>
      <c r="BZ9662" s="2"/>
      <c r="CA9662" s="2"/>
      <c r="CB9662" s="2"/>
      <c r="CC9662" s="2"/>
      <c r="CD9662" s="2"/>
      <c r="CE9662" s="2"/>
    </row>
    <row r="9663" spans="1:83" s="14" customFormat="1" ht="12.75" customHeight="1" x14ac:dyDescent="0.2">
      <c r="A9663" s="75" t="s">
        <v>15222</v>
      </c>
      <c r="B9663" s="97" t="s">
        <v>15223</v>
      </c>
      <c r="C9663" s="53" t="s">
        <v>4007</v>
      </c>
      <c r="D9663" s="44" t="s">
        <v>5082</v>
      </c>
      <c r="E9663" s="54"/>
      <c r="F9663" s="55"/>
      <c r="G9663" s="56">
        <v>2258.85</v>
      </c>
      <c r="H9663" s="57">
        <f t="shared" si="300"/>
        <v>2665.4429999999998</v>
      </c>
      <c r="I9663" s="58">
        <f t="shared" si="301"/>
        <v>0</v>
      </c>
      <c r="J9663" s="59"/>
      <c r="K9663" s="59" t="s">
        <v>5092</v>
      </c>
      <c r="L9663" s="60"/>
      <c r="M9663" s="61"/>
      <c r="N9663" s="6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  <c r="AY9663" s="2"/>
      <c r="AZ9663" s="2"/>
      <c r="BA9663" s="2"/>
      <c r="BB9663" s="2"/>
      <c r="BC9663" s="2"/>
      <c r="BD9663" s="2"/>
      <c r="BE9663" s="2"/>
      <c r="BF9663" s="2"/>
      <c r="BG9663" s="2"/>
      <c r="BH9663" s="2"/>
      <c r="BI9663" s="2"/>
      <c r="BJ9663" s="2"/>
      <c r="BK9663" s="2"/>
      <c r="BL9663" s="2"/>
      <c r="BM9663" s="2"/>
      <c r="BN9663" s="2"/>
      <c r="BO9663" s="2"/>
      <c r="BP9663" s="2"/>
      <c r="BQ9663" s="2"/>
      <c r="BR9663" s="2"/>
      <c r="BS9663" s="2"/>
      <c r="BT9663" s="2"/>
      <c r="BU9663" s="2"/>
      <c r="BV9663" s="2"/>
      <c r="BW9663" s="2"/>
      <c r="BX9663" s="2"/>
      <c r="BY9663" s="2"/>
      <c r="BZ9663" s="2"/>
      <c r="CA9663" s="2"/>
      <c r="CB9663" s="2"/>
      <c r="CC9663" s="2"/>
      <c r="CD9663" s="2"/>
      <c r="CE9663" s="2"/>
    </row>
    <row r="9664" spans="1:83" s="14" customFormat="1" ht="12.75" customHeight="1" x14ac:dyDescent="0.2">
      <c r="A9664" s="64" t="s">
        <v>15224</v>
      </c>
      <c r="B9664" s="9" t="s">
        <v>46</v>
      </c>
      <c r="C9664" s="53" t="s">
        <v>4007</v>
      </c>
      <c r="D9664" s="44" t="s">
        <v>5082</v>
      </c>
      <c r="E9664" s="54"/>
      <c r="F9664" s="55"/>
      <c r="G9664" s="56">
        <v>381.18</v>
      </c>
      <c r="H9664" s="57">
        <f t="shared" si="300"/>
        <v>449.79239999999999</v>
      </c>
      <c r="I9664" s="58">
        <f t="shared" si="301"/>
        <v>0</v>
      </c>
      <c r="J9664" s="59" t="s">
        <v>4015</v>
      </c>
      <c r="K9664" s="59" t="s">
        <v>15215</v>
      </c>
      <c r="L9664" s="68" t="s">
        <v>4015</v>
      </c>
      <c r="M9664" s="61"/>
      <c r="N9664" s="6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  <c r="AX9664" s="2"/>
      <c r="AY9664" s="2"/>
      <c r="AZ9664" s="2"/>
      <c r="BA9664" s="2"/>
      <c r="BB9664" s="2"/>
      <c r="BC9664" s="2"/>
      <c r="BD9664" s="2"/>
      <c r="BE9664" s="2"/>
      <c r="BF9664" s="2"/>
      <c r="BG9664" s="2"/>
      <c r="BH9664" s="2"/>
      <c r="BI9664" s="2"/>
      <c r="BJ9664" s="2"/>
      <c r="BK9664" s="2"/>
      <c r="BL9664" s="2"/>
      <c r="BM9664" s="2"/>
      <c r="BN9664" s="2"/>
      <c r="BO9664" s="2"/>
      <c r="BP9664" s="2"/>
      <c r="BQ9664" s="2"/>
      <c r="BR9664" s="2"/>
      <c r="BS9664" s="2"/>
      <c r="BT9664" s="2"/>
      <c r="BU9664" s="2"/>
      <c r="BV9664" s="2"/>
      <c r="BW9664" s="2"/>
      <c r="BX9664" s="2"/>
      <c r="BY9664" s="2"/>
      <c r="BZ9664" s="2"/>
      <c r="CA9664" s="2"/>
      <c r="CB9664" s="2"/>
      <c r="CC9664" s="2"/>
      <c r="CD9664" s="2"/>
      <c r="CE9664" s="2"/>
    </row>
    <row r="9665" spans="1:83" s="14" customFormat="1" ht="12.75" customHeight="1" x14ac:dyDescent="0.2">
      <c r="A9665" s="51" t="s">
        <v>15225</v>
      </c>
      <c r="B9665" s="9" t="s">
        <v>15226</v>
      </c>
      <c r="C9665" s="53" t="s">
        <v>4007</v>
      </c>
      <c r="D9665" s="44" t="s">
        <v>4319</v>
      </c>
      <c r="E9665" s="54"/>
      <c r="F9665" s="55"/>
      <c r="G9665" s="56">
        <v>135.29</v>
      </c>
      <c r="H9665" s="57">
        <f t="shared" si="300"/>
        <v>159.64219999999997</v>
      </c>
      <c r="I9665" s="58">
        <f t="shared" si="301"/>
        <v>0</v>
      </c>
      <c r="J9665" s="59" t="s">
        <v>4015</v>
      </c>
      <c r="K9665" s="59"/>
      <c r="L9665" s="68" t="s">
        <v>4015</v>
      </c>
      <c r="M9665" s="61"/>
      <c r="N9665" s="6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  <c r="AX9665" s="2"/>
      <c r="AY9665" s="2"/>
      <c r="AZ9665" s="2"/>
      <c r="BA9665" s="2"/>
      <c r="BB9665" s="2"/>
      <c r="BC9665" s="2"/>
      <c r="BD9665" s="2"/>
      <c r="BE9665" s="2"/>
      <c r="BF9665" s="2"/>
      <c r="BG9665" s="2"/>
      <c r="BH9665" s="2"/>
      <c r="BI9665" s="2"/>
      <c r="BJ9665" s="2"/>
      <c r="BK9665" s="2"/>
      <c r="BL9665" s="2"/>
      <c r="BM9665" s="2"/>
      <c r="BN9665" s="2"/>
      <c r="BO9665" s="2"/>
      <c r="BP9665" s="2"/>
      <c r="BQ9665" s="2"/>
      <c r="BR9665" s="2"/>
      <c r="BS9665" s="2"/>
      <c r="BT9665" s="2"/>
      <c r="BU9665" s="2"/>
      <c r="BV9665" s="2"/>
      <c r="BW9665" s="2"/>
      <c r="BX9665" s="2"/>
      <c r="BY9665" s="2"/>
      <c r="BZ9665" s="2"/>
      <c r="CA9665" s="2"/>
      <c r="CB9665" s="2"/>
      <c r="CC9665" s="2"/>
      <c r="CD9665" s="2"/>
      <c r="CE9665" s="2"/>
    </row>
    <row r="9666" spans="1:83" s="14" customFormat="1" ht="12.75" customHeight="1" x14ac:dyDescent="0.2">
      <c r="A9666" s="51" t="s">
        <v>15227</v>
      </c>
      <c r="B9666" s="9" t="s">
        <v>7019</v>
      </c>
      <c r="C9666" s="53" t="s">
        <v>4007</v>
      </c>
      <c r="D9666" s="44" t="s">
        <v>4945</v>
      </c>
      <c r="E9666" s="54"/>
      <c r="F9666" s="55"/>
      <c r="G9666" s="56">
        <v>117.65</v>
      </c>
      <c r="H9666" s="57">
        <f t="shared" si="300"/>
        <v>138.827</v>
      </c>
      <c r="I9666" s="58">
        <f t="shared" si="301"/>
        <v>0</v>
      </c>
      <c r="J9666" s="59" t="s">
        <v>4015</v>
      </c>
      <c r="K9666" s="59" t="s">
        <v>4907</v>
      </c>
      <c r="L9666" s="68" t="s">
        <v>4015</v>
      </c>
      <c r="M9666" s="61"/>
      <c r="N9666" s="6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  <c r="AX9666" s="2"/>
      <c r="AY9666" s="2"/>
      <c r="AZ9666" s="2"/>
      <c r="BA9666" s="2"/>
      <c r="BB9666" s="2"/>
      <c r="BC9666" s="2"/>
      <c r="BD9666" s="2"/>
      <c r="BE9666" s="2"/>
      <c r="BF9666" s="2"/>
      <c r="BG9666" s="2"/>
      <c r="BH9666" s="2"/>
      <c r="BI9666" s="2"/>
      <c r="BJ9666" s="2"/>
      <c r="BK9666" s="2"/>
      <c r="BL9666" s="2"/>
      <c r="BM9666" s="2"/>
      <c r="BN9666" s="2"/>
      <c r="BO9666" s="2"/>
      <c r="BP9666" s="2"/>
      <c r="BQ9666" s="2"/>
      <c r="BR9666" s="2"/>
      <c r="BS9666" s="2"/>
      <c r="BT9666" s="2"/>
      <c r="BU9666" s="2"/>
      <c r="BV9666" s="2"/>
      <c r="BW9666" s="2"/>
      <c r="BX9666" s="2"/>
      <c r="BY9666" s="2"/>
      <c r="BZ9666" s="2"/>
      <c r="CA9666" s="2"/>
      <c r="CB9666" s="2"/>
      <c r="CC9666" s="2"/>
      <c r="CD9666" s="2"/>
      <c r="CE9666" s="2"/>
    </row>
    <row r="9667" spans="1:83" s="14" customFormat="1" ht="12.75" customHeight="1" x14ac:dyDescent="0.2">
      <c r="A9667" s="64" t="s">
        <v>15228</v>
      </c>
      <c r="B9667" s="9" t="s">
        <v>15229</v>
      </c>
      <c r="C9667" s="53" t="s">
        <v>4007</v>
      </c>
      <c r="D9667" s="44" t="s">
        <v>4945</v>
      </c>
      <c r="E9667" s="54"/>
      <c r="F9667" s="55"/>
      <c r="G9667" s="56">
        <v>1000</v>
      </c>
      <c r="H9667" s="57">
        <f t="shared" si="300"/>
        <v>1180</v>
      </c>
      <c r="I9667" s="58">
        <f t="shared" si="301"/>
        <v>0</v>
      </c>
      <c r="J9667" s="59"/>
      <c r="K9667" s="59"/>
      <c r="L9667" s="60"/>
      <c r="M9667" s="61"/>
      <c r="N9667" s="62" t="s">
        <v>4067</v>
      </c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  <c r="AX9667" s="2"/>
      <c r="AY9667" s="2"/>
      <c r="AZ9667" s="2"/>
      <c r="BA9667" s="2"/>
      <c r="BB9667" s="2"/>
      <c r="BC9667" s="2"/>
      <c r="BD9667" s="2"/>
      <c r="BE9667" s="2"/>
      <c r="BF9667" s="2"/>
      <c r="BG9667" s="2"/>
      <c r="BH9667" s="2"/>
      <c r="BI9667" s="2"/>
      <c r="BJ9667" s="2"/>
      <c r="BK9667" s="2"/>
      <c r="BL9667" s="2"/>
      <c r="BM9667" s="2"/>
      <c r="BN9667" s="2"/>
      <c r="BO9667" s="2"/>
      <c r="BP9667" s="2"/>
      <c r="BQ9667" s="2"/>
      <c r="BR9667" s="2"/>
      <c r="BS9667" s="2"/>
      <c r="BT9667" s="2"/>
      <c r="BU9667" s="2"/>
      <c r="BV9667" s="2"/>
      <c r="BW9667" s="2"/>
      <c r="BX9667" s="2"/>
      <c r="BY9667" s="2"/>
      <c r="BZ9667" s="2"/>
      <c r="CA9667" s="2"/>
      <c r="CB9667" s="2"/>
      <c r="CC9667" s="2"/>
      <c r="CD9667" s="2"/>
      <c r="CE9667" s="2"/>
    </row>
    <row r="9668" spans="1:83" s="14" customFormat="1" ht="12.75" customHeight="1" x14ac:dyDescent="0.2">
      <c r="A9668" s="64" t="s">
        <v>15230</v>
      </c>
      <c r="B9668" s="9" t="s">
        <v>15231</v>
      </c>
      <c r="C9668" s="53" t="s">
        <v>4007</v>
      </c>
      <c r="D9668" s="44" t="s">
        <v>4945</v>
      </c>
      <c r="E9668" s="54"/>
      <c r="F9668" s="55"/>
      <c r="G9668" s="56">
        <v>1977.31</v>
      </c>
      <c r="H9668" s="57">
        <f t="shared" si="300"/>
        <v>2333.2257999999997</v>
      </c>
      <c r="I9668" s="58">
        <f t="shared" si="301"/>
        <v>0</v>
      </c>
      <c r="J9668" s="59"/>
      <c r="K9668" s="59" t="s">
        <v>4907</v>
      </c>
      <c r="L9668" s="73"/>
      <c r="M9668" s="61"/>
      <c r="N9668" s="6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  <c r="AO9668" s="2"/>
      <c r="AP9668" s="2"/>
      <c r="AQ9668" s="2"/>
      <c r="AR9668" s="2"/>
      <c r="AS9668" s="2"/>
      <c r="AT9668" s="2"/>
      <c r="AU9668" s="2"/>
      <c r="AV9668" s="2"/>
      <c r="AW9668" s="2"/>
      <c r="AX9668" s="2"/>
      <c r="AY9668" s="2"/>
      <c r="AZ9668" s="2"/>
      <c r="BA9668" s="2"/>
      <c r="BB9668" s="2"/>
      <c r="BC9668" s="2"/>
      <c r="BD9668" s="2"/>
      <c r="BE9668" s="2"/>
      <c r="BF9668" s="2"/>
      <c r="BG9668" s="2"/>
      <c r="BH9668" s="2"/>
      <c r="BI9668" s="2"/>
      <c r="BJ9668" s="2"/>
      <c r="BK9668" s="2"/>
      <c r="BL9668" s="2"/>
      <c r="BM9668" s="2"/>
      <c r="BN9668" s="2"/>
      <c r="BO9668" s="2"/>
      <c r="BP9668" s="2"/>
      <c r="BQ9668" s="2"/>
      <c r="BR9668" s="2"/>
      <c r="BS9668" s="2"/>
      <c r="BT9668" s="2"/>
      <c r="BU9668" s="2"/>
      <c r="BV9668" s="2"/>
      <c r="BW9668" s="2"/>
      <c r="BX9668" s="2"/>
      <c r="BY9668" s="2"/>
      <c r="BZ9668" s="2"/>
      <c r="CA9668" s="2"/>
      <c r="CB9668" s="2"/>
      <c r="CC9668" s="2"/>
      <c r="CD9668" s="2"/>
      <c r="CE9668" s="2"/>
    </row>
    <row r="9669" spans="1:83" s="14" customFormat="1" ht="12.75" customHeight="1" x14ac:dyDescent="0.2">
      <c r="A9669" s="64" t="s">
        <v>15232</v>
      </c>
      <c r="B9669" s="9" t="s">
        <v>11</v>
      </c>
      <c r="C9669" s="53" t="s">
        <v>4007</v>
      </c>
      <c r="D9669" s="44" t="s">
        <v>4012</v>
      </c>
      <c r="E9669" s="54"/>
      <c r="F9669" s="55"/>
      <c r="G9669" s="56">
        <v>145</v>
      </c>
      <c r="H9669" s="57">
        <f t="shared" si="300"/>
        <v>171.1</v>
      </c>
      <c r="I9669" s="58">
        <f t="shared" si="301"/>
        <v>0</v>
      </c>
      <c r="J9669" s="59"/>
      <c r="K9669" s="59" t="s">
        <v>15121</v>
      </c>
      <c r="L9669" s="60" t="s">
        <v>4029</v>
      </c>
      <c r="M9669" s="61"/>
      <c r="N9669" s="6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  <c r="AO9669" s="2"/>
      <c r="AP9669" s="2"/>
      <c r="AQ9669" s="2"/>
      <c r="AR9669" s="2"/>
      <c r="AS9669" s="2"/>
      <c r="AT9669" s="2"/>
      <c r="AU9669" s="2"/>
      <c r="AV9669" s="2"/>
      <c r="AW9669" s="2"/>
      <c r="AX9669" s="2"/>
      <c r="AY9669" s="2"/>
      <c r="AZ9669" s="2"/>
      <c r="BA9669" s="2"/>
      <c r="BB9669" s="2"/>
      <c r="BC9669" s="2"/>
      <c r="BD9669" s="2"/>
      <c r="BE9669" s="2"/>
      <c r="BF9669" s="2"/>
      <c r="BG9669" s="2"/>
      <c r="BH9669" s="2"/>
      <c r="BI9669" s="2"/>
      <c r="BJ9669" s="2"/>
      <c r="BK9669" s="2"/>
      <c r="BL9669" s="2"/>
      <c r="BM9669" s="2"/>
      <c r="BN9669" s="2"/>
      <c r="BO9669" s="2"/>
      <c r="BP9669" s="2"/>
      <c r="BQ9669" s="2"/>
      <c r="BR9669" s="2"/>
      <c r="BS9669" s="2"/>
      <c r="BT9669" s="2"/>
      <c r="BU9669" s="2"/>
      <c r="BV9669" s="2"/>
      <c r="BW9669" s="2"/>
      <c r="BX9669" s="2"/>
      <c r="BY9669" s="2"/>
      <c r="BZ9669" s="2"/>
      <c r="CA9669" s="2"/>
      <c r="CB9669" s="2"/>
      <c r="CC9669" s="2"/>
      <c r="CD9669" s="2"/>
      <c r="CE9669" s="2"/>
    </row>
    <row r="9670" spans="1:83" s="14" customFormat="1" ht="12.75" customHeight="1" x14ac:dyDescent="0.2">
      <c r="A9670" s="64" t="s">
        <v>15233</v>
      </c>
      <c r="B9670" s="9" t="s">
        <v>11</v>
      </c>
      <c r="C9670" s="53" t="s">
        <v>4007</v>
      </c>
      <c r="D9670" s="44" t="s">
        <v>4012</v>
      </c>
      <c r="E9670" s="54"/>
      <c r="F9670" s="55"/>
      <c r="G9670" s="56">
        <v>140</v>
      </c>
      <c r="H9670" s="57">
        <f t="shared" si="300"/>
        <v>165.2</v>
      </c>
      <c r="I9670" s="58">
        <f t="shared" si="301"/>
        <v>0</v>
      </c>
      <c r="J9670" s="59" t="s">
        <v>4015</v>
      </c>
      <c r="K9670" s="59" t="s">
        <v>15121</v>
      </c>
      <c r="L9670" s="68" t="s">
        <v>4015</v>
      </c>
      <c r="M9670" s="61"/>
      <c r="N9670" s="6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  <c r="AO9670" s="2"/>
      <c r="AP9670" s="2"/>
      <c r="AQ9670" s="2"/>
      <c r="AR9670" s="2"/>
      <c r="AS9670" s="2"/>
      <c r="AT9670" s="2"/>
      <c r="AU9670" s="2"/>
      <c r="AV9670" s="2"/>
      <c r="AW9670" s="2"/>
      <c r="AX9670" s="2"/>
      <c r="AY9670" s="2"/>
      <c r="AZ9670" s="2"/>
      <c r="BA9670" s="2"/>
      <c r="BB9670" s="2"/>
      <c r="BC9670" s="2"/>
      <c r="BD9670" s="2"/>
      <c r="BE9670" s="2"/>
      <c r="BF9670" s="2"/>
      <c r="BG9670" s="2"/>
      <c r="BH9670" s="2"/>
      <c r="BI9670" s="2"/>
      <c r="BJ9670" s="2"/>
      <c r="BK9670" s="2"/>
      <c r="BL9670" s="2"/>
      <c r="BM9670" s="2"/>
      <c r="BN9670" s="2"/>
      <c r="BO9670" s="2"/>
      <c r="BP9670" s="2"/>
      <c r="BQ9670" s="2"/>
      <c r="BR9670" s="2"/>
      <c r="BS9670" s="2"/>
      <c r="BT9670" s="2"/>
      <c r="BU9670" s="2"/>
      <c r="BV9670" s="2"/>
      <c r="BW9670" s="2"/>
      <c r="BX9670" s="2"/>
      <c r="BY9670" s="2"/>
      <c r="BZ9670" s="2"/>
      <c r="CA9670" s="2"/>
      <c r="CB9670" s="2"/>
      <c r="CC9670" s="2"/>
      <c r="CD9670" s="2"/>
      <c r="CE9670" s="2"/>
    </row>
    <row r="9671" spans="1:83" s="14" customFormat="1" ht="12.75" customHeight="1" x14ac:dyDescent="0.2">
      <c r="A9671" s="63" t="s">
        <v>15234</v>
      </c>
      <c r="B9671" s="9" t="s">
        <v>15127</v>
      </c>
      <c r="C9671" s="53" t="s">
        <v>4007</v>
      </c>
      <c r="D9671" s="44" t="s">
        <v>4012</v>
      </c>
      <c r="E9671" s="54"/>
      <c r="F9671" s="55"/>
      <c r="G9671" s="56">
        <v>187.95</v>
      </c>
      <c r="H9671" s="57">
        <f t="shared" si="300"/>
        <v>221.78099999999998</v>
      </c>
      <c r="I9671" s="58">
        <f t="shared" si="301"/>
        <v>0</v>
      </c>
      <c r="J9671" s="59" t="s">
        <v>4287</v>
      </c>
      <c r="K9671" s="59" t="s">
        <v>15121</v>
      </c>
      <c r="L9671" s="60" t="s">
        <v>4029</v>
      </c>
      <c r="M9671" s="61"/>
      <c r="N9671" s="6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  <c r="AO9671" s="2"/>
      <c r="AP9671" s="2"/>
      <c r="AQ9671" s="2"/>
      <c r="AR9671" s="2"/>
      <c r="AS9671" s="2"/>
      <c r="AT9671" s="2"/>
      <c r="AU9671" s="2"/>
      <c r="AV9671" s="2"/>
      <c r="AW9671" s="2"/>
      <c r="AX9671" s="2"/>
      <c r="AY9671" s="2"/>
      <c r="AZ9671" s="2"/>
      <c r="BA9671" s="2"/>
      <c r="BB9671" s="2"/>
      <c r="BC9671" s="2"/>
      <c r="BD9671" s="2"/>
      <c r="BE9671" s="2"/>
      <c r="BF9671" s="2"/>
      <c r="BG9671" s="2"/>
      <c r="BH9671" s="2"/>
      <c r="BI9671" s="2"/>
      <c r="BJ9671" s="2"/>
      <c r="BK9671" s="2"/>
      <c r="BL9671" s="2"/>
      <c r="BM9671" s="2"/>
      <c r="BN9671" s="2"/>
      <c r="BO9671" s="2"/>
      <c r="BP9671" s="2"/>
      <c r="BQ9671" s="2"/>
      <c r="BR9671" s="2"/>
      <c r="BS9671" s="2"/>
      <c r="BT9671" s="2"/>
      <c r="BU9671" s="2"/>
      <c r="BV9671" s="2"/>
      <c r="BW9671" s="2"/>
      <c r="BX9671" s="2"/>
      <c r="BY9671" s="2"/>
      <c r="BZ9671" s="2"/>
      <c r="CA9671" s="2"/>
      <c r="CB9671" s="2"/>
      <c r="CC9671" s="2"/>
      <c r="CD9671" s="2"/>
      <c r="CE9671" s="2"/>
    </row>
    <row r="9672" spans="1:83" s="14" customFormat="1" ht="12.75" customHeight="1" x14ac:dyDescent="0.2">
      <c r="A9672" s="63" t="s">
        <v>15235</v>
      </c>
      <c r="B9672" s="9" t="s">
        <v>15127</v>
      </c>
      <c r="C9672" s="53" t="s">
        <v>4007</v>
      </c>
      <c r="D9672" s="44" t="s">
        <v>4012</v>
      </c>
      <c r="E9672" s="54"/>
      <c r="F9672" s="55"/>
      <c r="G9672" s="56">
        <v>230</v>
      </c>
      <c r="H9672" s="57">
        <f t="shared" ref="H9672:H9735" si="302">G9672*1.18</f>
        <v>271.39999999999998</v>
      </c>
      <c r="I9672" s="58">
        <f t="shared" ref="I9672:I9735" si="303">H9672*F9672</f>
        <v>0</v>
      </c>
      <c r="J9672" s="59" t="s">
        <v>4287</v>
      </c>
      <c r="K9672" s="59" t="s">
        <v>15121</v>
      </c>
      <c r="L9672" s="68" t="s">
        <v>4015</v>
      </c>
      <c r="M9672" s="61"/>
      <c r="N9672" s="6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  <c r="AO9672" s="2"/>
      <c r="AP9672" s="2"/>
      <c r="AQ9672" s="2"/>
      <c r="AR9672" s="2"/>
      <c r="AS9672" s="2"/>
      <c r="AT9672" s="2"/>
      <c r="AU9672" s="2"/>
      <c r="AV9672" s="2"/>
      <c r="AW9672" s="2"/>
      <c r="AX9672" s="2"/>
      <c r="AY9672" s="2"/>
      <c r="AZ9672" s="2"/>
      <c r="BA9672" s="2"/>
      <c r="BB9672" s="2"/>
      <c r="BC9672" s="2"/>
      <c r="BD9672" s="2"/>
      <c r="BE9672" s="2"/>
      <c r="BF9672" s="2"/>
      <c r="BG9672" s="2"/>
      <c r="BH9672" s="2"/>
      <c r="BI9672" s="2"/>
      <c r="BJ9672" s="2"/>
      <c r="BK9672" s="2"/>
      <c r="BL9672" s="2"/>
      <c r="BM9672" s="2"/>
      <c r="BN9672" s="2"/>
      <c r="BO9672" s="2"/>
      <c r="BP9672" s="2"/>
      <c r="BQ9672" s="2"/>
      <c r="BR9672" s="2"/>
      <c r="BS9672" s="2"/>
      <c r="BT9672" s="2"/>
      <c r="BU9672" s="2"/>
      <c r="BV9672" s="2"/>
      <c r="BW9672" s="2"/>
      <c r="BX9672" s="2"/>
      <c r="BY9672" s="2"/>
      <c r="BZ9672" s="2"/>
      <c r="CA9672" s="2"/>
      <c r="CB9672" s="2"/>
      <c r="CC9672" s="2"/>
      <c r="CD9672" s="2"/>
      <c r="CE9672" s="2"/>
    </row>
    <row r="9673" spans="1:83" s="14" customFormat="1" ht="12.75" customHeight="1" x14ac:dyDescent="0.2">
      <c r="A9673" s="63" t="s">
        <v>15236</v>
      </c>
      <c r="B9673" s="9" t="s">
        <v>15127</v>
      </c>
      <c r="C9673" s="53" t="s">
        <v>4007</v>
      </c>
      <c r="D9673" s="44" t="s">
        <v>4012</v>
      </c>
      <c r="E9673" s="54"/>
      <c r="F9673" s="55"/>
      <c r="G9673" s="56">
        <v>271.06</v>
      </c>
      <c r="H9673" s="57">
        <f t="shared" si="302"/>
        <v>319.85079999999999</v>
      </c>
      <c r="I9673" s="58">
        <f t="shared" si="303"/>
        <v>0</v>
      </c>
      <c r="J9673" s="59" t="s">
        <v>4287</v>
      </c>
      <c r="K9673" s="59" t="s">
        <v>15121</v>
      </c>
      <c r="L9673" s="60"/>
      <c r="M9673" s="61"/>
      <c r="N9673" s="6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  <c r="AO9673" s="2"/>
      <c r="AP9673" s="2"/>
      <c r="AQ9673" s="2"/>
      <c r="AR9673" s="2"/>
      <c r="AS9673" s="2"/>
      <c r="AT9673" s="2"/>
      <c r="AU9673" s="2"/>
      <c r="AV9673" s="2"/>
      <c r="AW9673" s="2"/>
      <c r="AX9673" s="2"/>
      <c r="AY9673" s="2"/>
      <c r="AZ9673" s="2"/>
      <c r="BA9673" s="2"/>
      <c r="BB9673" s="2"/>
      <c r="BC9673" s="2"/>
      <c r="BD9673" s="2"/>
      <c r="BE9673" s="2"/>
      <c r="BF9673" s="2"/>
      <c r="BG9673" s="2"/>
      <c r="BH9673" s="2"/>
      <c r="BI9673" s="2"/>
      <c r="BJ9673" s="2"/>
      <c r="BK9673" s="2"/>
      <c r="BL9673" s="2"/>
      <c r="BM9673" s="2"/>
      <c r="BN9673" s="2"/>
      <c r="BO9673" s="2"/>
      <c r="BP9673" s="2"/>
      <c r="BQ9673" s="2"/>
      <c r="BR9673" s="2"/>
      <c r="BS9673" s="2"/>
      <c r="BT9673" s="2"/>
      <c r="BU9673" s="2"/>
      <c r="BV9673" s="2"/>
      <c r="BW9673" s="2"/>
      <c r="BX9673" s="2"/>
      <c r="BY9673" s="2"/>
      <c r="BZ9673" s="2"/>
      <c r="CA9673" s="2"/>
      <c r="CB9673" s="2"/>
      <c r="CC9673" s="2"/>
      <c r="CD9673" s="2"/>
      <c r="CE9673" s="2"/>
    </row>
    <row r="9674" spans="1:83" s="14" customFormat="1" ht="12.75" customHeight="1" x14ac:dyDescent="0.2">
      <c r="A9674" s="63" t="s">
        <v>15237</v>
      </c>
      <c r="B9674" s="9" t="s">
        <v>4212</v>
      </c>
      <c r="C9674" s="53" t="s">
        <v>4007</v>
      </c>
      <c r="D9674" s="44" t="s">
        <v>4049</v>
      </c>
      <c r="E9674" s="54"/>
      <c r="F9674" s="55"/>
      <c r="G9674" s="56">
        <v>16741.91</v>
      </c>
      <c r="H9674" s="57">
        <f t="shared" si="302"/>
        <v>19755.453799999999</v>
      </c>
      <c r="I9674" s="58">
        <f t="shared" si="303"/>
        <v>0</v>
      </c>
      <c r="J9674" s="59" t="s">
        <v>15238</v>
      </c>
      <c r="K9674" s="59" t="s">
        <v>15239</v>
      </c>
      <c r="L9674" s="68" t="s">
        <v>4015</v>
      </c>
      <c r="M9674" s="61"/>
      <c r="N9674" s="6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  <c r="AO9674" s="2"/>
      <c r="AP9674" s="2"/>
      <c r="AQ9674" s="2"/>
      <c r="AR9674" s="2"/>
      <c r="AS9674" s="2"/>
      <c r="AT9674" s="2"/>
      <c r="AU9674" s="2"/>
      <c r="AV9674" s="2"/>
      <c r="AW9674" s="2"/>
      <c r="AX9674" s="2"/>
      <c r="AY9674" s="2"/>
      <c r="AZ9674" s="2"/>
      <c r="BA9674" s="2"/>
      <c r="BB9674" s="2"/>
      <c r="BC9674" s="2"/>
      <c r="BD9674" s="2"/>
      <c r="BE9674" s="2"/>
      <c r="BF9674" s="2"/>
      <c r="BG9674" s="2"/>
      <c r="BH9674" s="2"/>
      <c r="BI9674" s="2"/>
      <c r="BJ9674" s="2"/>
      <c r="BK9674" s="2"/>
      <c r="BL9674" s="2"/>
      <c r="BM9674" s="2"/>
      <c r="BN9674" s="2"/>
      <c r="BO9674" s="2"/>
      <c r="BP9674" s="2"/>
      <c r="BQ9674" s="2"/>
      <c r="BR9674" s="2"/>
      <c r="BS9674" s="2"/>
      <c r="BT9674" s="2"/>
      <c r="BU9674" s="2"/>
      <c r="BV9674" s="2"/>
      <c r="BW9674" s="2"/>
      <c r="BX9674" s="2"/>
      <c r="BY9674" s="2"/>
      <c r="BZ9674" s="2"/>
      <c r="CA9674" s="2"/>
      <c r="CB9674" s="2"/>
      <c r="CC9674" s="2"/>
      <c r="CD9674" s="2"/>
      <c r="CE9674" s="2"/>
    </row>
    <row r="9675" spans="1:83" s="14" customFormat="1" ht="12.75" customHeight="1" x14ac:dyDescent="0.2">
      <c r="A9675" s="51" t="s">
        <v>15240</v>
      </c>
      <c r="B9675" s="9" t="s">
        <v>15241</v>
      </c>
      <c r="C9675" s="53" t="s">
        <v>4007</v>
      </c>
      <c r="D9675" s="44" t="s">
        <v>4375</v>
      </c>
      <c r="E9675" s="54"/>
      <c r="F9675" s="55"/>
      <c r="G9675" s="56">
        <v>154361.67000000001</v>
      </c>
      <c r="H9675" s="57">
        <f t="shared" si="302"/>
        <v>182146.77060000002</v>
      </c>
      <c r="I9675" s="58">
        <f t="shared" si="303"/>
        <v>0</v>
      </c>
      <c r="J9675" s="59"/>
      <c r="K9675" s="59"/>
      <c r="L9675" s="60"/>
      <c r="M9675" s="61"/>
      <c r="N9675" s="6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  <c r="AO9675" s="2"/>
      <c r="AP9675" s="2"/>
      <c r="AQ9675" s="2"/>
      <c r="AR9675" s="2"/>
      <c r="AS9675" s="2"/>
      <c r="AT9675" s="2"/>
      <c r="AU9675" s="2"/>
      <c r="AV9675" s="2"/>
      <c r="AW9675" s="2"/>
      <c r="AX9675" s="2"/>
      <c r="AY9675" s="2"/>
      <c r="AZ9675" s="2"/>
      <c r="BA9675" s="2"/>
      <c r="BB9675" s="2"/>
      <c r="BC9675" s="2"/>
      <c r="BD9675" s="2"/>
      <c r="BE9675" s="2"/>
      <c r="BF9675" s="2"/>
      <c r="BG9675" s="2"/>
      <c r="BH9675" s="2"/>
      <c r="BI9675" s="2"/>
      <c r="BJ9675" s="2"/>
      <c r="BK9675" s="2"/>
      <c r="BL9675" s="2"/>
      <c r="BM9675" s="2"/>
      <c r="BN9675" s="2"/>
      <c r="BO9675" s="2"/>
      <c r="BP9675" s="2"/>
      <c r="BQ9675" s="2"/>
      <c r="BR9675" s="2"/>
      <c r="BS9675" s="2"/>
      <c r="BT9675" s="2"/>
      <c r="BU9675" s="2"/>
      <c r="BV9675" s="2"/>
      <c r="BW9675" s="2"/>
      <c r="BX9675" s="2"/>
      <c r="BY9675" s="2"/>
      <c r="BZ9675" s="2"/>
      <c r="CA9675" s="2"/>
      <c r="CB9675" s="2"/>
      <c r="CC9675" s="2"/>
      <c r="CD9675" s="2"/>
      <c r="CE9675" s="2"/>
    </row>
    <row r="9676" spans="1:83" s="14" customFormat="1" ht="12.75" customHeight="1" x14ac:dyDescent="0.2">
      <c r="A9676" s="51" t="s">
        <v>15242</v>
      </c>
      <c r="B9676" s="9" t="s">
        <v>15243</v>
      </c>
      <c r="C9676" s="53" t="s">
        <v>4007</v>
      </c>
      <c r="D9676" s="44" t="s">
        <v>4124</v>
      </c>
      <c r="E9676" s="54"/>
      <c r="F9676" s="55"/>
      <c r="G9676" s="56">
        <v>102533.06</v>
      </c>
      <c r="H9676" s="57">
        <f t="shared" si="302"/>
        <v>120989.01079999999</v>
      </c>
      <c r="I9676" s="58">
        <f t="shared" si="303"/>
        <v>0</v>
      </c>
      <c r="J9676" s="59"/>
      <c r="K9676" s="59"/>
      <c r="L9676" s="60"/>
      <c r="M9676" s="61"/>
      <c r="N9676" s="6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  <c r="AO9676" s="2"/>
      <c r="AP9676" s="2"/>
      <c r="AQ9676" s="2"/>
      <c r="AR9676" s="2"/>
      <c r="AS9676" s="2"/>
      <c r="AT9676" s="2"/>
      <c r="AU9676" s="2"/>
      <c r="AV9676" s="2"/>
      <c r="AW9676" s="2"/>
      <c r="AX9676" s="2"/>
      <c r="AY9676" s="2"/>
      <c r="AZ9676" s="2"/>
      <c r="BA9676" s="2"/>
      <c r="BB9676" s="2"/>
      <c r="BC9676" s="2"/>
      <c r="BD9676" s="2"/>
      <c r="BE9676" s="2"/>
      <c r="BF9676" s="2"/>
      <c r="BG9676" s="2"/>
      <c r="BH9676" s="2"/>
      <c r="BI9676" s="2"/>
      <c r="BJ9676" s="2"/>
      <c r="BK9676" s="2"/>
      <c r="BL9676" s="2"/>
      <c r="BM9676" s="2"/>
      <c r="BN9676" s="2"/>
      <c r="BO9676" s="2"/>
      <c r="BP9676" s="2"/>
      <c r="BQ9676" s="2"/>
      <c r="BR9676" s="2"/>
      <c r="BS9676" s="2"/>
      <c r="BT9676" s="2"/>
      <c r="BU9676" s="2"/>
      <c r="BV9676" s="2"/>
      <c r="BW9676" s="2"/>
      <c r="BX9676" s="2"/>
      <c r="BY9676" s="2"/>
      <c r="BZ9676" s="2"/>
      <c r="CA9676" s="2"/>
      <c r="CB9676" s="2"/>
      <c r="CC9676" s="2"/>
      <c r="CD9676" s="2"/>
      <c r="CE9676" s="2"/>
    </row>
    <row r="9677" spans="1:83" s="14" customFormat="1" ht="12.75" customHeight="1" x14ac:dyDescent="0.2">
      <c r="A9677" s="63" t="s">
        <v>15244</v>
      </c>
      <c r="B9677" s="9" t="s">
        <v>15245</v>
      </c>
      <c r="C9677" s="53" t="s">
        <v>4007</v>
      </c>
      <c r="D9677" s="44" t="s">
        <v>4049</v>
      </c>
      <c r="E9677" s="54"/>
      <c r="F9677" s="55"/>
      <c r="G9677" s="56">
        <v>7905.89</v>
      </c>
      <c r="H9677" s="57">
        <f t="shared" si="302"/>
        <v>9328.9501999999993</v>
      </c>
      <c r="I9677" s="58">
        <f t="shared" si="303"/>
        <v>0</v>
      </c>
      <c r="J9677" s="59" t="s">
        <v>15246</v>
      </c>
      <c r="K9677" s="59" t="s">
        <v>15239</v>
      </c>
      <c r="L9677" s="74" t="s">
        <v>15247</v>
      </c>
      <c r="M9677" s="61"/>
      <c r="N9677" s="6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  <c r="AO9677" s="2"/>
      <c r="AP9677" s="2"/>
      <c r="AQ9677" s="2"/>
      <c r="AR9677" s="2"/>
      <c r="AS9677" s="2"/>
      <c r="AT9677" s="2"/>
      <c r="AU9677" s="2"/>
      <c r="AV9677" s="2"/>
      <c r="AW9677" s="2"/>
      <c r="AX9677" s="2"/>
      <c r="AY9677" s="2"/>
      <c r="AZ9677" s="2"/>
      <c r="BA9677" s="2"/>
      <c r="BB9677" s="2"/>
      <c r="BC9677" s="2"/>
      <c r="BD9677" s="2"/>
      <c r="BE9677" s="2"/>
      <c r="BF9677" s="2"/>
      <c r="BG9677" s="2"/>
      <c r="BH9677" s="2"/>
      <c r="BI9677" s="2"/>
      <c r="BJ9677" s="2"/>
      <c r="BK9677" s="2"/>
      <c r="BL9677" s="2"/>
      <c r="BM9677" s="2"/>
      <c r="BN9677" s="2"/>
      <c r="BO9677" s="2"/>
      <c r="BP9677" s="2"/>
      <c r="BQ9677" s="2"/>
      <c r="BR9677" s="2"/>
      <c r="BS9677" s="2"/>
      <c r="BT9677" s="2"/>
      <c r="BU9677" s="2"/>
      <c r="BV9677" s="2"/>
      <c r="BW9677" s="2"/>
      <c r="BX9677" s="2"/>
      <c r="BY9677" s="2"/>
      <c r="BZ9677" s="2"/>
      <c r="CA9677" s="2"/>
      <c r="CB9677" s="2"/>
      <c r="CC9677" s="2"/>
      <c r="CD9677" s="2"/>
      <c r="CE9677" s="2"/>
    </row>
    <row r="9678" spans="1:83" s="14" customFormat="1" ht="12.75" customHeight="1" x14ac:dyDescent="0.2">
      <c r="A9678" s="64" t="s">
        <v>15248</v>
      </c>
      <c r="B9678" s="9" t="s">
        <v>180</v>
      </c>
      <c r="C9678" s="53" t="s">
        <v>4007</v>
      </c>
      <c r="D9678" s="44" t="s">
        <v>4012</v>
      </c>
      <c r="E9678" s="54"/>
      <c r="F9678" s="55"/>
      <c r="G9678" s="56">
        <v>27</v>
      </c>
      <c r="H9678" s="57">
        <f t="shared" si="302"/>
        <v>31.86</v>
      </c>
      <c r="I9678" s="58">
        <f t="shared" si="303"/>
        <v>0</v>
      </c>
      <c r="J9678" s="59"/>
      <c r="K9678" s="59" t="s">
        <v>15249</v>
      </c>
      <c r="L9678" s="60" t="s">
        <v>4029</v>
      </c>
      <c r="M9678" s="61"/>
      <c r="N9678" s="6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  <c r="AX9678" s="2"/>
      <c r="AY9678" s="2"/>
      <c r="AZ9678" s="2"/>
      <c r="BA9678" s="2"/>
      <c r="BB9678" s="2"/>
      <c r="BC9678" s="2"/>
      <c r="BD9678" s="2"/>
      <c r="BE9678" s="2"/>
      <c r="BF9678" s="2"/>
      <c r="BG9678" s="2"/>
      <c r="BH9678" s="2"/>
      <c r="BI9678" s="2"/>
      <c r="BJ9678" s="2"/>
      <c r="BK9678" s="2"/>
      <c r="BL9678" s="2"/>
      <c r="BM9678" s="2"/>
      <c r="BN9678" s="2"/>
      <c r="BO9678" s="2"/>
      <c r="BP9678" s="2"/>
      <c r="BQ9678" s="2"/>
      <c r="BR9678" s="2"/>
      <c r="BS9678" s="2"/>
      <c r="BT9678" s="2"/>
      <c r="BU9678" s="2"/>
      <c r="BV9678" s="2"/>
      <c r="BW9678" s="2"/>
      <c r="BX9678" s="2"/>
      <c r="BY9678" s="2"/>
      <c r="BZ9678" s="2"/>
      <c r="CA9678" s="2"/>
      <c r="CB9678" s="2"/>
      <c r="CC9678" s="2"/>
      <c r="CD9678" s="2"/>
      <c r="CE9678" s="2"/>
    </row>
    <row r="9679" spans="1:83" s="14" customFormat="1" ht="12.75" customHeight="1" x14ac:dyDescent="0.2">
      <c r="A9679" s="64" t="s">
        <v>15250</v>
      </c>
      <c r="B9679" s="9" t="s">
        <v>15251</v>
      </c>
      <c r="C9679" s="53" t="s">
        <v>4007</v>
      </c>
      <c r="D9679" s="44" t="s">
        <v>4920</v>
      </c>
      <c r="E9679" s="54"/>
      <c r="F9679" s="55"/>
      <c r="G9679" s="56">
        <v>260</v>
      </c>
      <c r="H9679" s="57">
        <f t="shared" si="302"/>
        <v>306.8</v>
      </c>
      <c r="I9679" s="58">
        <f t="shared" si="303"/>
        <v>0</v>
      </c>
      <c r="J9679" s="59"/>
      <c r="K9679" s="59" t="s">
        <v>15121</v>
      </c>
      <c r="L9679" s="60" t="s">
        <v>4029</v>
      </c>
      <c r="M9679" s="61"/>
      <c r="N9679" s="6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  <c r="AX9679" s="2"/>
      <c r="AY9679" s="2"/>
      <c r="AZ9679" s="2"/>
      <c r="BA9679" s="2"/>
      <c r="BB9679" s="2"/>
      <c r="BC9679" s="2"/>
      <c r="BD9679" s="2"/>
      <c r="BE9679" s="2"/>
      <c r="BF9679" s="2"/>
      <c r="BG9679" s="2"/>
      <c r="BH9679" s="2"/>
      <c r="BI9679" s="2"/>
      <c r="BJ9679" s="2"/>
      <c r="BK9679" s="2"/>
      <c r="BL9679" s="2"/>
      <c r="BM9679" s="2"/>
      <c r="BN9679" s="2"/>
      <c r="BO9679" s="2"/>
      <c r="BP9679" s="2"/>
      <c r="BQ9679" s="2"/>
      <c r="BR9679" s="2"/>
      <c r="BS9679" s="2"/>
      <c r="BT9679" s="2"/>
      <c r="BU9679" s="2"/>
      <c r="BV9679" s="2"/>
      <c r="BW9679" s="2"/>
      <c r="BX9679" s="2"/>
      <c r="BY9679" s="2"/>
      <c r="BZ9679" s="2"/>
      <c r="CA9679" s="2"/>
      <c r="CB9679" s="2"/>
      <c r="CC9679" s="2"/>
      <c r="CD9679" s="2"/>
      <c r="CE9679" s="2"/>
    </row>
    <row r="9680" spans="1:83" s="14" customFormat="1" ht="12.75" customHeight="1" x14ac:dyDescent="0.2">
      <c r="A9680" s="64" t="s">
        <v>15252</v>
      </c>
      <c r="B9680" s="9" t="s">
        <v>14145</v>
      </c>
      <c r="C9680" s="53" t="s">
        <v>4007</v>
      </c>
      <c r="D9680" s="44" t="s">
        <v>4012</v>
      </c>
      <c r="E9680" s="54"/>
      <c r="F9680" s="55"/>
      <c r="G9680" s="56">
        <v>122.21</v>
      </c>
      <c r="H9680" s="57">
        <f t="shared" si="302"/>
        <v>144.20779999999999</v>
      </c>
      <c r="I9680" s="58">
        <f t="shared" si="303"/>
        <v>0</v>
      </c>
      <c r="J9680" s="59"/>
      <c r="K9680" s="59" t="s">
        <v>15121</v>
      </c>
      <c r="L9680" s="60" t="s">
        <v>4029</v>
      </c>
      <c r="M9680" s="61"/>
      <c r="N9680" s="6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  <c r="AX9680" s="2"/>
      <c r="AY9680" s="2"/>
      <c r="AZ9680" s="2"/>
      <c r="BA9680" s="2"/>
      <c r="BB9680" s="2"/>
      <c r="BC9680" s="2"/>
      <c r="BD9680" s="2"/>
      <c r="BE9680" s="2"/>
      <c r="BF9680" s="2"/>
      <c r="BG9680" s="2"/>
      <c r="BH9680" s="2"/>
      <c r="BI9680" s="2"/>
      <c r="BJ9680" s="2"/>
      <c r="BK9680" s="2"/>
      <c r="BL9680" s="2"/>
      <c r="BM9680" s="2"/>
      <c r="BN9680" s="2"/>
      <c r="BO9680" s="2"/>
      <c r="BP9680" s="2"/>
      <c r="BQ9680" s="2"/>
      <c r="BR9680" s="2"/>
      <c r="BS9680" s="2"/>
      <c r="BT9680" s="2"/>
      <c r="BU9680" s="2"/>
      <c r="BV9680" s="2"/>
      <c r="BW9680" s="2"/>
      <c r="BX9680" s="2"/>
      <c r="BY9680" s="2"/>
      <c r="BZ9680" s="2"/>
      <c r="CA9680" s="2"/>
      <c r="CB9680" s="2"/>
      <c r="CC9680" s="2"/>
      <c r="CD9680" s="2"/>
      <c r="CE9680" s="2"/>
    </row>
    <row r="9681" spans="1:83" s="14" customFormat="1" ht="12.75" customHeight="1" x14ac:dyDescent="0.2">
      <c r="A9681" s="63" t="s">
        <v>15253</v>
      </c>
      <c r="B9681" s="9" t="s">
        <v>14145</v>
      </c>
      <c r="C9681" s="53" t="s">
        <v>4007</v>
      </c>
      <c r="D9681" s="44" t="s">
        <v>4012</v>
      </c>
      <c r="E9681" s="54"/>
      <c r="F9681" s="55"/>
      <c r="G9681" s="56">
        <v>173.84</v>
      </c>
      <c r="H9681" s="57">
        <f t="shared" si="302"/>
        <v>205.13120000000001</v>
      </c>
      <c r="I9681" s="58">
        <f t="shared" si="303"/>
        <v>0</v>
      </c>
      <c r="J9681" s="59" t="s">
        <v>4287</v>
      </c>
      <c r="K9681" s="59" t="s">
        <v>15121</v>
      </c>
      <c r="L9681" s="60"/>
      <c r="M9681" s="61"/>
      <c r="N9681" s="6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  <c r="AX9681" s="2"/>
      <c r="AY9681" s="2"/>
      <c r="AZ9681" s="2"/>
      <c r="BA9681" s="2"/>
      <c r="BB9681" s="2"/>
      <c r="BC9681" s="2"/>
      <c r="BD9681" s="2"/>
      <c r="BE9681" s="2"/>
      <c r="BF9681" s="2"/>
      <c r="BG9681" s="2"/>
      <c r="BH9681" s="2"/>
      <c r="BI9681" s="2"/>
      <c r="BJ9681" s="2"/>
      <c r="BK9681" s="2"/>
      <c r="BL9681" s="2"/>
      <c r="BM9681" s="2"/>
      <c r="BN9681" s="2"/>
      <c r="BO9681" s="2"/>
      <c r="BP9681" s="2"/>
      <c r="BQ9681" s="2"/>
      <c r="BR9681" s="2"/>
      <c r="BS9681" s="2"/>
      <c r="BT9681" s="2"/>
      <c r="BU9681" s="2"/>
      <c r="BV9681" s="2"/>
      <c r="BW9681" s="2"/>
      <c r="BX9681" s="2"/>
      <c r="BY9681" s="2"/>
      <c r="BZ9681" s="2"/>
      <c r="CA9681" s="2"/>
      <c r="CB9681" s="2"/>
      <c r="CC9681" s="2"/>
      <c r="CD9681" s="2"/>
      <c r="CE9681" s="2"/>
    </row>
    <row r="9682" spans="1:83" s="14" customFormat="1" ht="12.75" customHeight="1" x14ac:dyDescent="0.2">
      <c r="A9682" s="63" t="s">
        <v>15254</v>
      </c>
      <c r="B9682" s="9" t="s">
        <v>14145</v>
      </c>
      <c r="C9682" s="53" t="s">
        <v>4007</v>
      </c>
      <c r="D9682" s="44" t="s">
        <v>4012</v>
      </c>
      <c r="E9682" s="54"/>
      <c r="F9682" s="55"/>
      <c r="G9682" s="56">
        <v>109.82</v>
      </c>
      <c r="H9682" s="57">
        <f t="shared" si="302"/>
        <v>129.58759999999998</v>
      </c>
      <c r="I9682" s="58">
        <f t="shared" si="303"/>
        <v>0</v>
      </c>
      <c r="J9682" s="59" t="s">
        <v>4287</v>
      </c>
      <c r="K9682" s="59" t="s">
        <v>15121</v>
      </c>
      <c r="L9682" s="60" t="s">
        <v>4029</v>
      </c>
      <c r="M9682" s="61"/>
      <c r="N9682" s="6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  <c r="AX9682" s="2"/>
      <c r="AY9682" s="2"/>
      <c r="AZ9682" s="2"/>
      <c r="BA9682" s="2"/>
      <c r="BB9682" s="2"/>
      <c r="BC9682" s="2"/>
      <c r="BD9682" s="2"/>
      <c r="BE9682" s="2"/>
      <c r="BF9682" s="2"/>
      <c r="BG9682" s="2"/>
      <c r="BH9682" s="2"/>
      <c r="BI9682" s="2"/>
      <c r="BJ9682" s="2"/>
      <c r="BK9682" s="2"/>
      <c r="BL9682" s="2"/>
      <c r="BM9682" s="2"/>
      <c r="BN9682" s="2"/>
      <c r="BO9682" s="2"/>
      <c r="BP9682" s="2"/>
      <c r="BQ9682" s="2"/>
      <c r="BR9682" s="2"/>
      <c r="BS9682" s="2"/>
      <c r="BT9682" s="2"/>
      <c r="BU9682" s="2"/>
      <c r="BV9682" s="2"/>
      <c r="BW9682" s="2"/>
      <c r="BX9682" s="2"/>
      <c r="BY9682" s="2"/>
      <c r="BZ9682" s="2"/>
      <c r="CA9682" s="2"/>
      <c r="CB9682" s="2"/>
      <c r="CC9682" s="2"/>
      <c r="CD9682" s="2"/>
      <c r="CE9682" s="2"/>
    </row>
    <row r="9683" spans="1:83" s="14" customFormat="1" ht="12.75" customHeight="1" x14ac:dyDescent="0.2">
      <c r="A9683" s="64" t="s">
        <v>15255</v>
      </c>
      <c r="B9683" s="9" t="s">
        <v>15256</v>
      </c>
      <c r="C9683" s="53" t="s">
        <v>4007</v>
      </c>
      <c r="D9683" s="44" t="s">
        <v>4012</v>
      </c>
      <c r="E9683" s="54"/>
      <c r="F9683" s="55"/>
      <c r="G9683" s="56">
        <v>313.41000000000003</v>
      </c>
      <c r="H9683" s="57">
        <f t="shared" si="302"/>
        <v>369.82380000000001</v>
      </c>
      <c r="I9683" s="58">
        <f t="shared" si="303"/>
        <v>0</v>
      </c>
      <c r="J9683" s="59"/>
      <c r="K9683" s="59" t="s">
        <v>15257</v>
      </c>
      <c r="L9683" s="60" t="s">
        <v>4620</v>
      </c>
      <c r="M9683" s="61"/>
      <c r="N9683" s="6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  <c r="AX9683" s="2"/>
      <c r="AY9683" s="2"/>
      <c r="AZ9683" s="2"/>
      <c r="BA9683" s="2"/>
      <c r="BB9683" s="2"/>
      <c r="BC9683" s="2"/>
      <c r="BD9683" s="2"/>
      <c r="BE9683" s="2"/>
      <c r="BF9683" s="2"/>
      <c r="BG9683" s="2"/>
      <c r="BH9683" s="2"/>
      <c r="BI9683" s="2"/>
      <c r="BJ9683" s="2"/>
      <c r="BK9683" s="2"/>
      <c r="BL9683" s="2"/>
      <c r="BM9683" s="2"/>
      <c r="BN9683" s="2"/>
      <c r="BO9683" s="2"/>
      <c r="BP9683" s="2"/>
      <c r="BQ9683" s="2"/>
      <c r="BR9683" s="2"/>
      <c r="BS9683" s="2"/>
      <c r="BT9683" s="2"/>
      <c r="BU9683" s="2"/>
      <c r="BV9683" s="2"/>
      <c r="BW9683" s="2"/>
      <c r="BX9683" s="2"/>
      <c r="BY9683" s="2"/>
      <c r="BZ9683" s="2"/>
      <c r="CA9683" s="2"/>
      <c r="CB9683" s="2"/>
      <c r="CC9683" s="2"/>
      <c r="CD9683" s="2"/>
      <c r="CE9683" s="2"/>
    </row>
    <row r="9684" spans="1:83" s="14" customFormat="1" ht="12.75" customHeight="1" x14ac:dyDescent="0.2">
      <c r="A9684" s="64" t="s">
        <v>15258</v>
      </c>
      <c r="B9684" s="9" t="s">
        <v>15259</v>
      </c>
      <c r="C9684" s="53" t="s">
        <v>4007</v>
      </c>
      <c r="D9684" s="44" t="s">
        <v>4135</v>
      </c>
      <c r="E9684" s="54"/>
      <c r="F9684" s="55"/>
      <c r="G9684" s="56">
        <v>144144.07</v>
      </c>
      <c r="H9684" s="57">
        <f t="shared" si="302"/>
        <v>170090.00260000001</v>
      </c>
      <c r="I9684" s="58">
        <f t="shared" si="303"/>
        <v>0</v>
      </c>
      <c r="J9684" s="59" t="s">
        <v>4027</v>
      </c>
      <c r="K9684" s="59" t="s">
        <v>15260</v>
      </c>
      <c r="L9684" s="65">
        <v>6370</v>
      </c>
      <c r="M9684" s="61"/>
      <c r="N9684" s="6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  <c r="AX9684" s="2"/>
      <c r="AY9684" s="2"/>
      <c r="AZ9684" s="2"/>
      <c r="BA9684" s="2"/>
      <c r="BB9684" s="2"/>
      <c r="BC9684" s="2"/>
      <c r="BD9684" s="2"/>
      <c r="BE9684" s="2"/>
      <c r="BF9684" s="2"/>
      <c r="BG9684" s="2"/>
      <c r="BH9684" s="2"/>
      <c r="BI9684" s="2"/>
      <c r="BJ9684" s="2"/>
      <c r="BK9684" s="2"/>
      <c r="BL9684" s="2"/>
      <c r="BM9684" s="2"/>
      <c r="BN9684" s="2"/>
      <c r="BO9684" s="2"/>
      <c r="BP9684" s="2"/>
      <c r="BQ9684" s="2"/>
      <c r="BR9684" s="2"/>
      <c r="BS9684" s="2"/>
      <c r="BT9684" s="2"/>
      <c r="BU9684" s="2"/>
      <c r="BV9684" s="2"/>
      <c r="BW9684" s="2"/>
      <c r="BX9684" s="2"/>
      <c r="BY9684" s="2"/>
      <c r="BZ9684" s="2"/>
      <c r="CA9684" s="2"/>
      <c r="CB9684" s="2"/>
      <c r="CC9684" s="2"/>
      <c r="CD9684" s="2"/>
      <c r="CE9684" s="2"/>
    </row>
    <row r="9685" spans="1:83" s="14" customFormat="1" ht="12.75" customHeight="1" x14ac:dyDescent="0.2">
      <c r="A9685" s="69" t="s">
        <v>15261</v>
      </c>
      <c r="B9685" s="9" t="s">
        <v>13827</v>
      </c>
      <c r="C9685" s="53" t="s">
        <v>4007</v>
      </c>
      <c r="D9685" s="44" t="s">
        <v>4494</v>
      </c>
      <c r="E9685" s="54"/>
      <c r="F9685" s="55"/>
      <c r="G9685" s="56">
        <v>44500</v>
      </c>
      <c r="H9685" s="57">
        <f t="shared" si="302"/>
        <v>52510</v>
      </c>
      <c r="I9685" s="58">
        <f t="shared" si="303"/>
        <v>0</v>
      </c>
      <c r="J9685" s="59"/>
      <c r="K9685" s="59" t="s">
        <v>15262</v>
      </c>
      <c r="L9685" s="60"/>
      <c r="M9685" s="61"/>
      <c r="N9685" s="6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  <c r="AX9685" s="2"/>
      <c r="AY9685" s="2"/>
      <c r="AZ9685" s="2"/>
      <c r="BA9685" s="2"/>
      <c r="BB9685" s="2"/>
      <c r="BC9685" s="2"/>
      <c r="BD9685" s="2"/>
      <c r="BE9685" s="2"/>
      <c r="BF9685" s="2"/>
      <c r="BG9685" s="2"/>
      <c r="BH9685" s="2"/>
      <c r="BI9685" s="2"/>
      <c r="BJ9685" s="2"/>
      <c r="BK9685" s="2"/>
      <c r="BL9685" s="2"/>
      <c r="BM9685" s="2"/>
      <c r="BN9685" s="2"/>
      <c r="BO9685" s="2"/>
      <c r="BP9685" s="2"/>
      <c r="BQ9685" s="2"/>
      <c r="BR9685" s="2"/>
      <c r="BS9685" s="2"/>
      <c r="BT9685" s="2"/>
      <c r="BU9685" s="2"/>
      <c r="BV9685" s="2"/>
      <c r="BW9685" s="2"/>
      <c r="BX9685" s="2"/>
      <c r="BY9685" s="2"/>
      <c r="BZ9685" s="2"/>
      <c r="CA9685" s="2"/>
      <c r="CB9685" s="2"/>
      <c r="CC9685" s="2"/>
      <c r="CD9685" s="2"/>
      <c r="CE9685" s="2"/>
    </row>
    <row r="9686" spans="1:83" s="14" customFormat="1" ht="12.75" customHeight="1" x14ac:dyDescent="0.2">
      <c r="A9686" s="69" t="s">
        <v>15263</v>
      </c>
      <c r="B9686" s="9" t="s">
        <v>13829</v>
      </c>
      <c r="C9686" s="53" t="s">
        <v>4007</v>
      </c>
      <c r="D9686" s="44" t="s">
        <v>4494</v>
      </c>
      <c r="E9686" s="54"/>
      <c r="F9686" s="55"/>
      <c r="G9686" s="56">
        <v>43300</v>
      </c>
      <c r="H9686" s="57">
        <f t="shared" si="302"/>
        <v>51094</v>
      </c>
      <c r="I9686" s="58">
        <f t="shared" si="303"/>
        <v>0</v>
      </c>
      <c r="J9686" s="59"/>
      <c r="K9686" s="59" t="s">
        <v>15262</v>
      </c>
      <c r="L9686" s="60"/>
      <c r="M9686" s="61"/>
      <c r="N9686" s="6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  <c r="AX9686" s="2"/>
      <c r="AY9686" s="2"/>
      <c r="AZ9686" s="2"/>
      <c r="BA9686" s="2"/>
      <c r="BB9686" s="2"/>
      <c r="BC9686" s="2"/>
      <c r="BD9686" s="2"/>
      <c r="BE9686" s="2"/>
      <c r="BF9686" s="2"/>
      <c r="BG9686" s="2"/>
      <c r="BH9686" s="2"/>
      <c r="BI9686" s="2"/>
      <c r="BJ9686" s="2"/>
      <c r="BK9686" s="2"/>
      <c r="BL9686" s="2"/>
      <c r="BM9686" s="2"/>
      <c r="BN9686" s="2"/>
      <c r="BO9686" s="2"/>
      <c r="BP9686" s="2"/>
      <c r="BQ9686" s="2"/>
      <c r="BR9686" s="2"/>
      <c r="BS9686" s="2"/>
      <c r="BT9686" s="2"/>
      <c r="BU9686" s="2"/>
      <c r="BV9686" s="2"/>
      <c r="BW9686" s="2"/>
      <c r="BX9686" s="2"/>
      <c r="BY9686" s="2"/>
      <c r="BZ9686" s="2"/>
      <c r="CA9686" s="2"/>
      <c r="CB9686" s="2"/>
      <c r="CC9686" s="2"/>
      <c r="CD9686" s="2"/>
      <c r="CE9686" s="2"/>
    </row>
    <row r="9687" spans="1:83" s="14" customFormat="1" ht="12.75" customHeight="1" x14ac:dyDescent="0.2">
      <c r="A9687" s="69" t="s">
        <v>15264</v>
      </c>
      <c r="B9687" s="9" t="s">
        <v>13829</v>
      </c>
      <c r="C9687" s="53" t="s">
        <v>4007</v>
      </c>
      <c r="D9687" s="44" t="s">
        <v>4494</v>
      </c>
      <c r="E9687" s="54"/>
      <c r="F9687" s="55"/>
      <c r="G9687" s="56">
        <v>43300</v>
      </c>
      <c r="H9687" s="57">
        <f t="shared" si="302"/>
        <v>51094</v>
      </c>
      <c r="I9687" s="58">
        <f t="shared" si="303"/>
        <v>0</v>
      </c>
      <c r="J9687" s="59"/>
      <c r="K9687" s="59" t="s">
        <v>15262</v>
      </c>
      <c r="L9687" s="60"/>
      <c r="M9687" s="61"/>
      <c r="N9687" s="6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  <c r="AX9687" s="2"/>
      <c r="AY9687" s="2"/>
      <c r="AZ9687" s="2"/>
      <c r="BA9687" s="2"/>
      <c r="BB9687" s="2"/>
      <c r="BC9687" s="2"/>
      <c r="BD9687" s="2"/>
      <c r="BE9687" s="2"/>
      <c r="BF9687" s="2"/>
      <c r="BG9687" s="2"/>
      <c r="BH9687" s="2"/>
      <c r="BI9687" s="2"/>
      <c r="BJ9687" s="2"/>
      <c r="BK9687" s="2"/>
      <c r="BL9687" s="2"/>
      <c r="BM9687" s="2"/>
      <c r="BN9687" s="2"/>
      <c r="BO9687" s="2"/>
      <c r="BP9687" s="2"/>
      <c r="BQ9687" s="2"/>
      <c r="BR9687" s="2"/>
      <c r="BS9687" s="2"/>
      <c r="BT9687" s="2"/>
      <c r="BU9687" s="2"/>
      <c r="BV9687" s="2"/>
      <c r="BW9687" s="2"/>
      <c r="BX9687" s="2"/>
      <c r="BY9687" s="2"/>
      <c r="BZ9687" s="2"/>
      <c r="CA9687" s="2"/>
      <c r="CB9687" s="2"/>
      <c r="CC9687" s="2"/>
      <c r="CD9687" s="2"/>
      <c r="CE9687" s="2"/>
    </row>
    <row r="9688" spans="1:83" s="14" customFormat="1" ht="12.75" customHeight="1" x14ac:dyDescent="0.2">
      <c r="A9688" s="51" t="s">
        <v>15265</v>
      </c>
      <c r="B9688" s="9" t="s">
        <v>15266</v>
      </c>
      <c r="C9688" s="53" t="s">
        <v>4007</v>
      </c>
      <c r="D9688" s="44" t="s">
        <v>4375</v>
      </c>
      <c r="E9688" s="54"/>
      <c r="F9688" s="55"/>
      <c r="G9688" s="56">
        <v>95400.1</v>
      </c>
      <c r="H9688" s="57">
        <f t="shared" si="302"/>
        <v>112572.118</v>
      </c>
      <c r="I9688" s="58">
        <f t="shared" si="303"/>
        <v>0</v>
      </c>
      <c r="J9688" s="59"/>
      <c r="K9688" s="59"/>
      <c r="L9688" s="60"/>
      <c r="M9688" s="61"/>
      <c r="N9688" s="6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  <c r="AX9688" s="2"/>
      <c r="AY9688" s="2"/>
      <c r="AZ9688" s="2"/>
      <c r="BA9688" s="2"/>
      <c r="BB9688" s="2"/>
      <c r="BC9688" s="2"/>
      <c r="BD9688" s="2"/>
      <c r="BE9688" s="2"/>
      <c r="BF9688" s="2"/>
      <c r="BG9688" s="2"/>
      <c r="BH9688" s="2"/>
      <c r="BI9688" s="2"/>
      <c r="BJ9688" s="2"/>
      <c r="BK9688" s="2"/>
      <c r="BL9688" s="2"/>
      <c r="BM9688" s="2"/>
      <c r="BN9688" s="2"/>
      <c r="BO9688" s="2"/>
      <c r="BP9688" s="2"/>
      <c r="BQ9688" s="2"/>
      <c r="BR9688" s="2"/>
      <c r="BS9688" s="2"/>
      <c r="BT9688" s="2"/>
      <c r="BU9688" s="2"/>
      <c r="BV9688" s="2"/>
      <c r="BW9688" s="2"/>
      <c r="BX9688" s="2"/>
      <c r="BY9688" s="2"/>
      <c r="BZ9688" s="2"/>
      <c r="CA9688" s="2"/>
      <c r="CB9688" s="2"/>
      <c r="CC9688" s="2"/>
      <c r="CD9688" s="2"/>
      <c r="CE9688" s="2"/>
    </row>
    <row r="9689" spans="1:83" s="14" customFormat="1" ht="12.75" customHeight="1" x14ac:dyDescent="0.2">
      <c r="A9689" s="51" t="s">
        <v>15267</v>
      </c>
      <c r="B9689" s="9" t="s">
        <v>4733</v>
      </c>
      <c r="C9689" s="53" t="s">
        <v>4007</v>
      </c>
      <c r="D9689" s="44" t="s">
        <v>12401</v>
      </c>
      <c r="E9689" s="54"/>
      <c r="F9689" s="55"/>
      <c r="G9689" s="56">
        <v>3000</v>
      </c>
      <c r="H9689" s="57">
        <f t="shared" si="302"/>
        <v>3540</v>
      </c>
      <c r="I9689" s="58">
        <f t="shared" si="303"/>
        <v>0</v>
      </c>
      <c r="J9689" s="59" t="s">
        <v>4015</v>
      </c>
      <c r="K9689" s="59" t="s">
        <v>15268</v>
      </c>
      <c r="L9689" s="68" t="s">
        <v>4015</v>
      </c>
      <c r="M9689" s="61"/>
      <c r="N9689" s="6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  <c r="AO9689" s="2"/>
      <c r="AP9689" s="2"/>
      <c r="AQ9689" s="2"/>
      <c r="AR9689" s="2"/>
      <c r="AS9689" s="2"/>
      <c r="AT9689" s="2"/>
      <c r="AU9689" s="2"/>
      <c r="AV9689" s="2"/>
      <c r="AW9689" s="2"/>
      <c r="AX9689" s="2"/>
      <c r="AY9689" s="2"/>
      <c r="AZ9689" s="2"/>
      <c r="BA9689" s="2"/>
      <c r="BB9689" s="2"/>
      <c r="BC9689" s="2"/>
      <c r="BD9689" s="2"/>
      <c r="BE9689" s="2"/>
      <c r="BF9689" s="2"/>
      <c r="BG9689" s="2"/>
      <c r="BH9689" s="2"/>
      <c r="BI9689" s="2"/>
      <c r="BJ9689" s="2"/>
      <c r="BK9689" s="2"/>
      <c r="BL9689" s="2"/>
      <c r="BM9689" s="2"/>
      <c r="BN9689" s="2"/>
      <c r="BO9689" s="2"/>
      <c r="BP9689" s="2"/>
      <c r="BQ9689" s="2"/>
      <c r="BR9689" s="2"/>
      <c r="BS9689" s="2"/>
      <c r="BT9689" s="2"/>
      <c r="BU9689" s="2"/>
      <c r="BV9689" s="2"/>
      <c r="BW9689" s="2"/>
      <c r="BX9689" s="2"/>
      <c r="BY9689" s="2"/>
      <c r="BZ9689" s="2"/>
      <c r="CA9689" s="2"/>
      <c r="CB9689" s="2"/>
      <c r="CC9689" s="2"/>
      <c r="CD9689" s="2"/>
      <c r="CE9689" s="2"/>
    </row>
    <row r="9690" spans="1:83" s="14" customFormat="1" ht="12.75" customHeight="1" x14ac:dyDescent="0.2">
      <c r="A9690" s="64" t="s">
        <v>15269</v>
      </c>
      <c r="B9690" s="9" t="s">
        <v>15270</v>
      </c>
      <c r="C9690" s="53" t="s">
        <v>4007</v>
      </c>
      <c r="D9690" s="44" t="s">
        <v>7186</v>
      </c>
      <c r="E9690" s="54"/>
      <c r="F9690" s="55"/>
      <c r="G9690" s="56">
        <v>900</v>
      </c>
      <c r="H9690" s="57">
        <f t="shared" si="302"/>
        <v>1062</v>
      </c>
      <c r="I9690" s="58">
        <f t="shared" si="303"/>
        <v>0</v>
      </c>
      <c r="J9690" s="59"/>
      <c r="K9690" s="59" t="s">
        <v>6950</v>
      </c>
      <c r="L9690" s="73" t="s">
        <v>4044</v>
      </c>
      <c r="M9690" s="61"/>
      <c r="N9690" s="6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  <c r="AO9690" s="2"/>
      <c r="AP9690" s="2"/>
      <c r="AQ9690" s="2"/>
      <c r="AR9690" s="2"/>
      <c r="AS9690" s="2"/>
      <c r="AT9690" s="2"/>
      <c r="AU9690" s="2"/>
      <c r="AV9690" s="2"/>
      <c r="AW9690" s="2"/>
      <c r="AX9690" s="2"/>
      <c r="AY9690" s="2"/>
      <c r="AZ9690" s="2"/>
      <c r="BA9690" s="2"/>
      <c r="BB9690" s="2"/>
      <c r="BC9690" s="2"/>
      <c r="BD9690" s="2"/>
      <c r="BE9690" s="2"/>
      <c r="BF9690" s="2"/>
      <c r="BG9690" s="2"/>
      <c r="BH9690" s="2"/>
      <c r="BI9690" s="2"/>
      <c r="BJ9690" s="2"/>
      <c r="BK9690" s="2"/>
      <c r="BL9690" s="2"/>
      <c r="BM9690" s="2"/>
      <c r="BN9690" s="2"/>
      <c r="BO9690" s="2"/>
      <c r="BP9690" s="2"/>
      <c r="BQ9690" s="2"/>
      <c r="BR9690" s="2"/>
      <c r="BS9690" s="2"/>
      <c r="BT9690" s="2"/>
      <c r="BU9690" s="2"/>
      <c r="BV9690" s="2"/>
      <c r="BW9690" s="2"/>
      <c r="BX9690" s="2"/>
      <c r="BY9690" s="2"/>
      <c r="BZ9690" s="2"/>
      <c r="CA9690" s="2"/>
      <c r="CB9690" s="2"/>
      <c r="CC9690" s="2"/>
      <c r="CD9690" s="2"/>
      <c r="CE9690" s="2"/>
    </row>
    <row r="9691" spans="1:83" s="14" customFormat="1" ht="12.75" customHeight="1" x14ac:dyDescent="0.2">
      <c r="A9691" s="64" t="s">
        <v>15271</v>
      </c>
      <c r="B9691" s="9" t="s">
        <v>14315</v>
      </c>
      <c r="C9691" s="53" t="s">
        <v>4007</v>
      </c>
      <c r="D9691" s="44" t="s">
        <v>4966</v>
      </c>
      <c r="E9691" s="54"/>
      <c r="F9691" s="55"/>
      <c r="G9691" s="56">
        <v>59526.78</v>
      </c>
      <c r="H9691" s="57">
        <f t="shared" si="302"/>
        <v>70241.600399999996</v>
      </c>
      <c r="I9691" s="58">
        <f t="shared" si="303"/>
        <v>0</v>
      </c>
      <c r="J9691" s="59"/>
      <c r="K9691" s="59" t="s">
        <v>15272</v>
      </c>
      <c r="L9691" s="65">
        <v>6370</v>
      </c>
      <c r="M9691" s="61"/>
      <c r="N9691" s="6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  <c r="AO9691" s="2"/>
      <c r="AP9691" s="2"/>
      <c r="AQ9691" s="2"/>
      <c r="AR9691" s="2"/>
      <c r="AS9691" s="2"/>
      <c r="AT9691" s="2"/>
      <c r="AU9691" s="2"/>
      <c r="AV9691" s="2"/>
      <c r="AW9691" s="2"/>
      <c r="AX9691" s="2"/>
      <c r="AY9691" s="2"/>
      <c r="AZ9691" s="2"/>
      <c r="BA9691" s="2"/>
      <c r="BB9691" s="2"/>
      <c r="BC9691" s="2"/>
      <c r="BD9691" s="2"/>
      <c r="BE9691" s="2"/>
      <c r="BF9691" s="2"/>
      <c r="BG9691" s="2"/>
      <c r="BH9691" s="2"/>
      <c r="BI9691" s="2"/>
      <c r="BJ9691" s="2"/>
      <c r="BK9691" s="2"/>
      <c r="BL9691" s="2"/>
      <c r="BM9691" s="2"/>
      <c r="BN9691" s="2"/>
      <c r="BO9691" s="2"/>
      <c r="BP9691" s="2"/>
      <c r="BQ9691" s="2"/>
      <c r="BR9691" s="2"/>
      <c r="BS9691" s="2"/>
      <c r="BT9691" s="2"/>
      <c r="BU9691" s="2"/>
      <c r="BV9691" s="2"/>
      <c r="BW9691" s="2"/>
      <c r="BX9691" s="2"/>
      <c r="BY9691" s="2"/>
      <c r="BZ9691" s="2"/>
      <c r="CA9691" s="2"/>
      <c r="CB9691" s="2"/>
      <c r="CC9691" s="2"/>
      <c r="CD9691" s="2"/>
      <c r="CE9691" s="2"/>
    </row>
    <row r="9692" spans="1:83" s="14" customFormat="1" ht="12.75" customHeight="1" x14ac:dyDescent="0.2">
      <c r="A9692" s="64" t="s">
        <v>15273</v>
      </c>
      <c r="B9692" s="9" t="s">
        <v>15274</v>
      </c>
      <c r="C9692" s="53" t="s">
        <v>4007</v>
      </c>
      <c r="D9692" s="44" t="s">
        <v>5082</v>
      </c>
      <c r="E9692" s="54"/>
      <c r="F9692" s="55"/>
      <c r="G9692" s="56">
        <v>390</v>
      </c>
      <c r="H9692" s="57">
        <f t="shared" si="302"/>
        <v>460.2</v>
      </c>
      <c r="I9692" s="58">
        <f t="shared" si="303"/>
        <v>0</v>
      </c>
      <c r="J9692" s="59" t="s">
        <v>4027</v>
      </c>
      <c r="K9692" s="59" t="s">
        <v>10392</v>
      </c>
      <c r="L9692" s="79" t="s">
        <v>15275</v>
      </c>
      <c r="M9692" s="61"/>
      <c r="N9692" s="6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  <c r="AO9692" s="2"/>
      <c r="AP9692" s="2"/>
      <c r="AQ9692" s="2"/>
      <c r="AR9692" s="2"/>
      <c r="AS9692" s="2"/>
      <c r="AT9692" s="2"/>
      <c r="AU9692" s="2"/>
      <c r="AV9692" s="2"/>
      <c r="AW9692" s="2"/>
      <c r="AX9692" s="2"/>
      <c r="AY9692" s="2"/>
      <c r="AZ9692" s="2"/>
      <c r="BA9692" s="2"/>
      <c r="BB9692" s="2"/>
      <c r="BC9692" s="2"/>
      <c r="BD9692" s="2"/>
      <c r="BE9692" s="2"/>
      <c r="BF9692" s="2"/>
      <c r="BG9692" s="2"/>
      <c r="BH9692" s="2"/>
      <c r="BI9692" s="2"/>
      <c r="BJ9692" s="2"/>
      <c r="BK9692" s="2"/>
      <c r="BL9692" s="2"/>
      <c r="BM9692" s="2"/>
      <c r="BN9692" s="2"/>
      <c r="BO9692" s="2"/>
      <c r="BP9692" s="2"/>
      <c r="BQ9692" s="2"/>
      <c r="BR9692" s="2"/>
      <c r="BS9692" s="2"/>
      <c r="BT9692" s="2"/>
      <c r="BU9692" s="2"/>
      <c r="BV9692" s="2"/>
      <c r="BW9692" s="2"/>
      <c r="BX9692" s="2"/>
      <c r="BY9692" s="2"/>
      <c r="BZ9692" s="2"/>
      <c r="CA9692" s="2"/>
      <c r="CB9692" s="2"/>
      <c r="CC9692" s="2"/>
      <c r="CD9692" s="2"/>
      <c r="CE9692" s="2"/>
    </row>
    <row r="9693" spans="1:83" s="14" customFormat="1" ht="12.75" customHeight="1" x14ac:dyDescent="0.2">
      <c r="A9693" s="64" t="s">
        <v>15276</v>
      </c>
      <c r="B9693" s="9" t="s">
        <v>15277</v>
      </c>
      <c r="C9693" s="53" t="s">
        <v>4007</v>
      </c>
      <c r="D9693" s="44" t="s">
        <v>5082</v>
      </c>
      <c r="E9693" s="54"/>
      <c r="F9693" s="55"/>
      <c r="G9693" s="56">
        <v>400</v>
      </c>
      <c r="H9693" s="57">
        <f t="shared" si="302"/>
        <v>472</v>
      </c>
      <c r="I9693" s="58">
        <f t="shared" si="303"/>
        <v>0</v>
      </c>
      <c r="J9693" s="59"/>
      <c r="K9693" s="59" t="s">
        <v>10392</v>
      </c>
      <c r="L9693" s="79" t="s">
        <v>15275</v>
      </c>
      <c r="M9693" s="61"/>
      <c r="N9693" s="6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  <c r="AX9693" s="2"/>
      <c r="AY9693" s="2"/>
      <c r="AZ9693" s="2"/>
      <c r="BA9693" s="2"/>
      <c r="BB9693" s="2"/>
      <c r="BC9693" s="2"/>
      <c r="BD9693" s="2"/>
      <c r="BE9693" s="2"/>
      <c r="BF9693" s="2"/>
      <c r="BG9693" s="2"/>
      <c r="BH9693" s="2"/>
      <c r="BI9693" s="2"/>
      <c r="BJ9693" s="2"/>
      <c r="BK9693" s="2"/>
      <c r="BL9693" s="2"/>
      <c r="BM9693" s="2"/>
      <c r="BN9693" s="2"/>
      <c r="BO9693" s="2"/>
      <c r="BP9693" s="2"/>
      <c r="BQ9693" s="2"/>
      <c r="BR9693" s="2"/>
      <c r="BS9693" s="2"/>
      <c r="BT9693" s="2"/>
      <c r="BU9693" s="2"/>
      <c r="BV9693" s="2"/>
      <c r="BW9693" s="2"/>
      <c r="BX9693" s="2"/>
      <c r="BY9693" s="2"/>
      <c r="BZ9693" s="2"/>
      <c r="CA9693" s="2"/>
      <c r="CB9693" s="2"/>
      <c r="CC9693" s="2"/>
      <c r="CD9693" s="2"/>
      <c r="CE9693" s="2"/>
    </row>
    <row r="9694" spans="1:83" s="14" customFormat="1" ht="12.75" customHeight="1" x14ac:dyDescent="0.2">
      <c r="A9694" s="51" t="s">
        <v>15278</v>
      </c>
      <c r="B9694" s="9" t="s">
        <v>15279</v>
      </c>
      <c r="C9694" s="53" t="s">
        <v>4007</v>
      </c>
      <c r="D9694" s="44" t="s">
        <v>10077</v>
      </c>
      <c r="E9694" s="54"/>
      <c r="F9694" s="55"/>
      <c r="G9694" s="56">
        <v>6820.04</v>
      </c>
      <c r="H9694" s="57">
        <f t="shared" si="302"/>
        <v>8047.6471999999994</v>
      </c>
      <c r="I9694" s="58">
        <f t="shared" si="303"/>
        <v>0</v>
      </c>
      <c r="J9694" s="59" t="s">
        <v>4015</v>
      </c>
      <c r="K9694" s="59" t="s">
        <v>15147</v>
      </c>
      <c r="L9694" s="68" t="s">
        <v>4015</v>
      </c>
      <c r="M9694" s="61"/>
      <c r="N9694" s="6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  <c r="AX9694" s="2"/>
      <c r="AY9694" s="2"/>
      <c r="AZ9694" s="2"/>
      <c r="BA9694" s="2"/>
      <c r="BB9694" s="2"/>
      <c r="BC9694" s="2"/>
      <c r="BD9694" s="2"/>
      <c r="BE9694" s="2"/>
      <c r="BF9694" s="2"/>
      <c r="BG9694" s="2"/>
      <c r="BH9694" s="2"/>
      <c r="BI9694" s="2"/>
      <c r="BJ9694" s="2"/>
      <c r="BK9694" s="2"/>
      <c r="BL9694" s="2"/>
      <c r="BM9694" s="2"/>
      <c r="BN9694" s="2"/>
      <c r="BO9694" s="2"/>
      <c r="BP9694" s="2"/>
      <c r="BQ9694" s="2"/>
      <c r="BR9694" s="2"/>
      <c r="BS9694" s="2"/>
      <c r="BT9694" s="2"/>
      <c r="BU9694" s="2"/>
      <c r="BV9694" s="2"/>
      <c r="BW9694" s="2"/>
      <c r="BX9694" s="2"/>
      <c r="BY9694" s="2"/>
      <c r="BZ9694" s="2"/>
      <c r="CA9694" s="2"/>
      <c r="CB9694" s="2"/>
      <c r="CC9694" s="2"/>
      <c r="CD9694" s="2"/>
      <c r="CE9694" s="2"/>
    </row>
    <row r="9695" spans="1:83" s="14" customFormat="1" ht="12.75" customHeight="1" x14ac:dyDescent="0.2">
      <c r="A9695" s="69" t="s">
        <v>15280</v>
      </c>
      <c r="B9695" s="9" t="s">
        <v>15281</v>
      </c>
      <c r="C9695" s="53" t="s">
        <v>4007</v>
      </c>
      <c r="D9695" s="44" t="s">
        <v>5082</v>
      </c>
      <c r="E9695" s="54"/>
      <c r="F9695" s="55"/>
      <c r="G9695" s="56">
        <v>320</v>
      </c>
      <c r="H9695" s="57">
        <f t="shared" si="302"/>
        <v>377.59999999999997</v>
      </c>
      <c r="I9695" s="58">
        <f t="shared" si="303"/>
        <v>0</v>
      </c>
      <c r="J9695" s="59"/>
      <c r="K9695" s="59" t="s">
        <v>10392</v>
      </c>
      <c r="L9695" s="60" t="s">
        <v>4606</v>
      </c>
      <c r="M9695" s="61"/>
      <c r="N9695" s="62" t="s">
        <v>4067</v>
      </c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  <c r="AX9695" s="2"/>
      <c r="AY9695" s="2"/>
      <c r="AZ9695" s="2"/>
      <c r="BA9695" s="2"/>
      <c r="BB9695" s="2"/>
      <c r="BC9695" s="2"/>
      <c r="BD9695" s="2"/>
      <c r="BE9695" s="2"/>
      <c r="BF9695" s="2"/>
      <c r="BG9695" s="2"/>
      <c r="BH9695" s="2"/>
      <c r="BI9695" s="2"/>
      <c r="BJ9695" s="2"/>
      <c r="BK9695" s="2"/>
      <c r="BL9695" s="2"/>
      <c r="BM9695" s="2"/>
      <c r="BN9695" s="2"/>
      <c r="BO9695" s="2"/>
      <c r="BP9695" s="2"/>
      <c r="BQ9695" s="2"/>
      <c r="BR9695" s="2"/>
      <c r="BS9695" s="2"/>
      <c r="BT9695" s="2"/>
      <c r="BU9695" s="2"/>
      <c r="BV9695" s="2"/>
      <c r="BW9695" s="2"/>
      <c r="BX9695" s="2"/>
      <c r="BY9695" s="2"/>
      <c r="BZ9695" s="2"/>
      <c r="CA9695" s="2"/>
      <c r="CB9695" s="2"/>
      <c r="CC9695" s="2"/>
      <c r="CD9695" s="2"/>
      <c r="CE9695" s="2"/>
    </row>
    <row r="9696" spans="1:83" s="14" customFormat="1" ht="12.75" customHeight="1" x14ac:dyDescent="0.2">
      <c r="A9696" s="64" t="s">
        <v>15282</v>
      </c>
      <c r="B9696" s="9" t="s">
        <v>1110</v>
      </c>
      <c r="C9696" s="53" t="s">
        <v>4007</v>
      </c>
      <c r="D9696" s="44" t="s">
        <v>4150</v>
      </c>
      <c r="E9696" s="54"/>
      <c r="F9696" s="55"/>
      <c r="G9696" s="56">
        <v>11236.41</v>
      </c>
      <c r="H9696" s="57">
        <f t="shared" si="302"/>
        <v>13258.9638</v>
      </c>
      <c r="I9696" s="58">
        <f t="shared" si="303"/>
        <v>0</v>
      </c>
      <c r="J9696" s="59"/>
      <c r="K9696" s="59" t="s">
        <v>15283</v>
      </c>
      <c r="L9696" s="60" t="s">
        <v>4620</v>
      </c>
      <c r="M9696" s="61"/>
      <c r="N9696" s="6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  <c r="AX9696" s="2"/>
      <c r="AY9696" s="2"/>
      <c r="AZ9696" s="2"/>
      <c r="BA9696" s="2"/>
      <c r="BB9696" s="2"/>
      <c r="BC9696" s="2"/>
      <c r="BD9696" s="2"/>
      <c r="BE9696" s="2"/>
      <c r="BF9696" s="2"/>
      <c r="BG9696" s="2"/>
      <c r="BH9696" s="2"/>
      <c r="BI9696" s="2"/>
      <c r="BJ9696" s="2"/>
      <c r="BK9696" s="2"/>
      <c r="BL9696" s="2"/>
      <c r="BM9696" s="2"/>
      <c r="BN9696" s="2"/>
      <c r="BO9696" s="2"/>
      <c r="BP9696" s="2"/>
      <c r="BQ9696" s="2"/>
      <c r="BR9696" s="2"/>
      <c r="BS9696" s="2"/>
      <c r="BT9696" s="2"/>
      <c r="BU9696" s="2"/>
      <c r="BV9696" s="2"/>
      <c r="BW9696" s="2"/>
      <c r="BX9696" s="2"/>
      <c r="BY9696" s="2"/>
      <c r="BZ9696" s="2"/>
      <c r="CA9696" s="2"/>
      <c r="CB9696" s="2"/>
      <c r="CC9696" s="2"/>
      <c r="CD9696" s="2"/>
      <c r="CE9696" s="2"/>
    </row>
    <row r="9697" spans="1:83" s="14" customFormat="1" ht="12.75" customHeight="1" x14ac:dyDescent="0.2">
      <c r="A9697" s="51" t="s">
        <v>15284</v>
      </c>
      <c r="B9697" s="9" t="s">
        <v>15285</v>
      </c>
      <c r="C9697" s="53" t="s">
        <v>4007</v>
      </c>
      <c r="D9697" s="44" t="s">
        <v>10077</v>
      </c>
      <c r="E9697" s="54"/>
      <c r="F9697" s="55"/>
      <c r="G9697" s="56">
        <v>47.06</v>
      </c>
      <c r="H9697" s="57">
        <f t="shared" si="302"/>
        <v>55.530799999999999</v>
      </c>
      <c r="I9697" s="58">
        <f t="shared" si="303"/>
        <v>0</v>
      </c>
      <c r="J9697" s="59" t="s">
        <v>4015</v>
      </c>
      <c r="K9697" s="59" t="s">
        <v>15147</v>
      </c>
      <c r="L9697" s="68" t="s">
        <v>4015</v>
      </c>
      <c r="M9697" s="61"/>
      <c r="N9697" s="6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  <c r="AX9697" s="2"/>
      <c r="AY9697" s="2"/>
      <c r="AZ9697" s="2"/>
      <c r="BA9697" s="2"/>
      <c r="BB9697" s="2"/>
      <c r="BC9697" s="2"/>
      <c r="BD9697" s="2"/>
      <c r="BE9697" s="2"/>
      <c r="BF9697" s="2"/>
      <c r="BG9697" s="2"/>
      <c r="BH9697" s="2"/>
      <c r="BI9697" s="2"/>
      <c r="BJ9697" s="2"/>
      <c r="BK9697" s="2"/>
      <c r="BL9697" s="2"/>
      <c r="BM9697" s="2"/>
      <c r="BN9697" s="2"/>
      <c r="BO9697" s="2"/>
      <c r="BP9697" s="2"/>
      <c r="BQ9697" s="2"/>
      <c r="BR9697" s="2"/>
      <c r="BS9697" s="2"/>
      <c r="BT9697" s="2"/>
      <c r="BU9697" s="2"/>
      <c r="BV9697" s="2"/>
      <c r="BW9697" s="2"/>
      <c r="BX9697" s="2"/>
      <c r="BY9697" s="2"/>
      <c r="BZ9697" s="2"/>
      <c r="CA9697" s="2"/>
      <c r="CB9697" s="2"/>
      <c r="CC9697" s="2"/>
      <c r="CD9697" s="2"/>
      <c r="CE9697" s="2"/>
    </row>
    <row r="9698" spans="1:83" s="14" customFormat="1" ht="12.75" customHeight="1" x14ac:dyDescent="0.2">
      <c r="A9698" s="64" t="s">
        <v>15286</v>
      </c>
      <c r="B9698" s="9" t="s">
        <v>15287</v>
      </c>
      <c r="C9698" s="53" t="s">
        <v>4007</v>
      </c>
      <c r="D9698" s="44" t="s">
        <v>4299</v>
      </c>
      <c r="E9698" s="54"/>
      <c r="F9698" s="55"/>
      <c r="G9698" s="56">
        <v>32000</v>
      </c>
      <c r="H9698" s="57">
        <f t="shared" si="302"/>
        <v>37760</v>
      </c>
      <c r="I9698" s="58">
        <f t="shared" si="303"/>
        <v>0</v>
      </c>
      <c r="J9698" s="101" t="s">
        <v>8108</v>
      </c>
      <c r="K9698" s="59" t="s">
        <v>15288</v>
      </c>
      <c r="L9698" s="65">
        <v>6370</v>
      </c>
      <c r="M9698" s="61"/>
      <c r="N9698" s="6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  <c r="AY9698" s="2"/>
      <c r="AZ9698" s="2"/>
      <c r="BA9698" s="2"/>
      <c r="BB9698" s="2"/>
      <c r="BC9698" s="2"/>
      <c r="BD9698" s="2"/>
      <c r="BE9698" s="2"/>
      <c r="BF9698" s="2"/>
      <c r="BG9698" s="2"/>
      <c r="BH9698" s="2"/>
      <c r="BI9698" s="2"/>
      <c r="BJ9698" s="2"/>
      <c r="BK9698" s="2"/>
      <c r="BL9698" s="2"/>
      <c r="BM9698" s="2"/>
      <c r="BN9698" s="2"/>
      <c r="BO9698" s="2"/>
      <c r="BP9698" s="2"/>
      <c r="BQ9698" s="2"/>
      <c r="BR9698" s="2"/>
      <c r="BS9698" s="2"/>
      <c r="BT9698" s="2"/>
      <c r="BU9698" s="2"/>
      <c r="BV9698" s="2"/>
      <c r="BW9698" s="2"/>
      <c r="BX9698" s="2"/>
      <c r="BY9698" s="2"/>
      <c r="BZ9698" s="2"/>
      <c r="CA9698" s="2"/>
      <c r="CB9698" s="2"/>
      <c r="CC9698" s="2"/>
      <c r="CD9698" s="2"/>
      <c r="CE9698" s="2"/>
    </row>
    <row r="9699" spans="1:83" s="14" customFormat="1" ht="12.75" customHeight="1" x14ac:dyDescent="0.2">
      <c r="A9699" s="64" t="s">
        <v>15289</v>
      </c>
      <c r="B9699" s="9" t="s">
        <v>15287</v>
      </c>
      <c r="C9699" s="53" t="s">
        <v>4007</v>
      </c>
      <c r="D9699" s="44" t="s">
        <v>4299</v>
      </c>
      <c r="E9699" s="54"/>
      <c r="F9699" s="55"/>
      <c r="G9699" s="56">
        <v>32500</v>
      </c>
      <c r="H9699" s="57">
        <f t="shared" si="302"/>
        <v>38350</v>
      </c>
      <c r="I9699" s="58">
        <f t="shared" si="303"/>
        <v>0</v>
      </c>
      <c r="J9699" s="101" t="s">
        <v>9085</v>
      </c>
      <c r="K9699" s="59" t="s">
        <v>5085</v>
      </c>
      <c r="L9699" s="65">
        <v>6370</v>
      </c>
      <c r="M9699" s="61"/>
      <c r="N9699" s="6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  <c r="AX9699" s="2"/>
      <c r="AY9699" s="2"/>
      <c r="AZ9699" s="2"/>
      <c r="BA9699" s="2"/>
      <c r="BB9699" s="2"/>
      <c r="BC9699" s="2"/>
      <c r="BD9699" s="2"/>
      <c r="BE9699" s="2"/>
      <c r="BF9699" s="2"/>
      <c r="BG9699" s="2"/>
      <c r="BH9699" s="2"/>
      <c r="BI9699" s="2"/>
      <c r="BJ9699" s="2"/>
      <c r="BK9699" s="2"/>
      <c r="BL9699" s="2"/>
      <c r="BM9699" s="2"/>
      <c r="BN9699" s="2"/>
      <c r="BO9699" s="2"/>
      <c r="BP9699" s="2"/>
      <c r="BQ9699" s="2"/>
      <c r="BR9699" s="2"/>
      <c r="BS9699" s="2"/>
      <c r="BT9699" s="2"/>
      <c r="BU9699" s="2"/>
      <c r="BV9699" s="2"/>
      <c r="BW9699" s="2"/>
      <c r="BX9699" s="2"/>
      <c r="BY9699" s="2"/>
      <c r="BZ9699" s="2"/>
      <c r="CA9699" s="2"/>
      <c r="CB9699" s="2"/>
      <c r="CC9699" s="2"/>
      <c r="CD9699" s="2"/>
      <c r="CE9699" s="2"/>
    </row>
    <row r="9700" spans="1:83" s="14" customFormat="1" ht="12.75" customHeight="1" x14ac:dyDescent="0.2">
      <c r="A9700" s="64" t="s">
        <v>15290</v>
      </c>
      <c r="B9700" s="9" t="s">
        <v>9982</v>
      </c>
      <c r="C9700" s="53" t="s">
        <v>4007</v>
      </c>
      <c r="D9700" s="44" t="s">
        <v>4299</v>
      </c>
      <c r="E9700" s="54"/>
      <c r="F9700" s="55"/>
      <c r="G9700" s="56">
        <v>41500</v>
      </c>
      <c r="H9700" s="57">
        <f t="shared" si="302"/>
        <v>48970</v>
      </c>
      <c r="I9700" s="58">
        <f t="shared" si="303"/>
        <v>0</v>
      </c>
      <c r="J9700" s="101" t="s">
        <v>9085</v>
      </c>
      <c r="K9700" s="59" t="s">
        <v>15288</v>
      </c>
      <c r="L9700" s="65">
        <v>6370</v>
      </c>
      <c r="M9700" s="61"/>
      <c r="N9700" s="6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  <c r="AX9700" s="2"/>
      <c r="AY9700" s="2"/>
      <c r="AZ9700" s="2"/>
      <c r="BA9700" s="2"/>
      <c r="BB9700" s="2"/>
      <c r="BC9700" s="2"/>
      <c r="BD9700" s="2"/>
      <c r="BE9700" s="2"/>
      <c r="BF9700" s="2"/>
      <c r="BG9700" s="2"/>
      <c r="BH9700" s="2"/>
      <c r="BI9700" s="2"/>
      <c r="BJ9700" s="2"/>
      <c r="BK9700" s="2"/>
      <c r="BL9700" s="2"/>
      <c r="BM9700" s="2"/>
      <c r="BN9700" s="2"/>
      <c r="BO9700" s="2"/>
      <c r="BP9700" s="2"/>
      <c r="BQ9700" s="2"/>
      <c r="BR9700" s="2"/>
      <c r="BS9700" s="2"/>
      <c r="BT9700" s="2"/>
      <c r="BU9700" s="2"/>
      <c r="BV9700" s="2"/>
      <c r="BW9700" s="2"/>
      <c r="BX9700" s="2"/>
      <c r="BY9700" s="2"/>
      <c r="BZ9700" s="2"/>
      <c r="CA9700" s="2"/>
      <c r="CB9700" s="2"/>
      <c r="CC9700" s="2"/>
      <c r="CD9700" s="2"/>
      <c r="CE9700" s="2"/>
    </row>
    <row r="9701" spans="1:83" s="14" customFormat="1" ht="12.75" customHeight="1" x14ac:dyDescent="0.2">
      <c r="A9701" s="69" t="s">
        <v>15291</v>
      </c>
      <c r="B9701" s="70" t="s">
        <v>9982</v>
      </c>
      <c r="C9701" s="71" t="s">
        <v>4007</v>
      </c>
      <c r="D9701" s="72" t="s">
        <v>4299</v>
      </c>
      <c r="E9701" s="54"/>
      <c r="F9701" s="55"/>
      <c r="G9701" s="56">
        <v>35000</v>
      </c>
      <c r="H9701" s="57">
        <f t="shared" si="302"/>
        <v>41300</v>
      </c>
      <c r="I9701" s="58">
        <f t="shared" si="303"/>
        <v>0</v>
      </c>
      <c r="J9701" s="101"/>
      <c r="K9701" s="59" t="s">
        <v>5085</v>
      </c>
      <c r="L9701" s="65"/>
      <c r="M9701" s="61"/>
      <c r="N9701" s="6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  <c r="AO9701" s="2"/>
      <c r="AP9701" s="2"/>
      <c r="AQ9701" s="2"/>
      <c r="AR9701" s="2"/>
      <c r="AS9701" s="2"/>
      <c r="AT9701" s="2"/>
      <c r="AU9701" s="2"/>
      <c r="AV9701" s="2"/>
      <c r="AW9701" s="2"/>
      <c r="AX9701" s="2"/>
      <c r="AY9701" s="2"/>
      <c r="AZ9701" s="2"/>
      <c r="BA9701" s="2"/>
      <c r="BB9701" s="2"/>
      <c r="BC9701" s="2"/>
      <c r="BD9701" s="2"/>
      <c r="BE9701" s="2"/>
      <c r="BF9701" s="2"/>
      <c r="BG9701" s="2"/>
      <c r="BH9701" s="2"/>
      <c r="BI9701" s="2"/>
      <c r="BJ9701" s="2"/>
      <c r="BK9701" s="2"/>
      <c r="BL9701" s="2"/>
      <c r="BM9701" s="2"/>
      <c r="BN9701" s="2"/>
      <c r="BO9701" s="2"/>
      <c r="BP9701" s="2"/>
      <c r="BQ9701" s="2"/>
      <c r="BR9701" s="2"/>
      <c r="BS9701" s="2"/>
      <c r="BT9701" s="2"/>
      <c r="BU9701" s="2"/>
      <c r="BV9701" s="2"/>
      <c r="BW9701" s="2"/>
      <c r="BX9701" s="2"/>
      <c r="BY9701" s="2"/>
      <c r="BZ9701" s="2"/>
      <c r="CA9701" s="2"/>
      <c r="CB9701" s="2"/>
      <c r="CC9701" s="2"/>
      <c r="CD9701" s="2"/>
      <c r="CE9701" s="2"/>
    </row>
    <row r="9702" spans="1:83" s="14" customFormat="1" ht="12.75" customHeight="1" x14ac:dyDescent="0.2">
      <c r="A9702" s="51" t="s">
        <v>15292</v>
      </c>
      <c r="B9702" s="9" t="s">
        <v>15293</v>
      </c>
      <c r="C9702" s="53" t="s">
        <v>4007</v>
      </c>
      <c r="D9702" s="44" t="s">
        <v>4237</v>
      </c>
      <c r="E9702" s="54"/>
      <c r="F9702" s="55"/>
      <c r="G9702" s="56">
        <v>2510</v>
      </c>
      <c r="H9702" s="57">
        <f t="shared" si="302"/>
        <v>2961.7999999999997</v>
      </c>
      <c r="I9702" s="58">
        <f t="shared" si="303"/>
        <v>0</v>
      </c>
      <c r="J9702" s="59" t="s">
        <v>4015</v>
      </c>
      <c r="K9702" s="59" t="s">
        <v>15294</v>
      </c>
      <c r="L9702" s="68" t="s">
        <v>4015</v>
      </c>
      <c r="M9702" s="61"/>
      <c r="N9702" s="6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  <c r="AO9702" s="2"/>
      <c r="AP9702" s="2"/>
      <c r="AQ9702" s="2"/>
      <c r="AR9702" s="2"/>
      <c r="AS9702" s="2"/>
      <c r="AT9702" s="2"/>
      <c r="AU9702" s="2"/>
      <c r="AV9702" s="2"/>
      <c r="AW9702" s="2"/>
      <c r="AX9702" s="2"/>
      <c r="AY9702" s="2"/>
      <c r="AZ9702" s="2"/>
      <c r="BA9702" s="2"/>
      <c r="BB9702" s="2"/>
      <c r="BC9702" s="2"/>
      <c r="BD9702" s="2"/>
      <c r="BE9702" s="2"/>
      <c r="BF9702" s="2"/>
      <c r="BG9702" s="2"/>
      <c r="BH9702" s="2"/>
      <c r="BI9702" s="2"/>
      <c r="BJ9702" s="2"/>
      <c r="BK9702" s="2"/>
      <c r="BL9702" s="2"/>
      <c r="BM9702" s="2"/>
      <c r="BN9702" s="2"/>
      <c r="BO9702" s="2"/>
      <c r="BP9702" s="2"/>
      <c r="BQ9702" s="2"/>
      <c r="BR9702" s="2"/>
      <c r="BS9702" s="2"/>
      <c r="BT9702" s="2"/>
      <c r="BU9702" s="2"/>
      <c r="BV9702" s="2"/>
      <c r="BW9702" s="2"/>
      <c r="BX9702" s="2"/>
      <c r="BY9702" s="2"/>
      <c r="BZ9702" s="2"/>
      <c r="CA9702" s="2"/>
      <c r="CB9702" s="2"/>
      <c r="CC9702" s="2"/>
      <c r="CD9702" s="2"/>
      <c r="CE9702" s="2"/>
    </row>
    <row r="9703" spans="1:83" s="14" customFormat="1" ht="12.75" customHeight="1" x14ac:dyDescent="0.2">
      <c r="A9703" s="64" t="s">
        <v>15295</v>
      </c>
      <c r="B9703" s="9" t="s">
        <v>15296</v>
      </c>
      <c r="C9703" s="53" t="s">
        <v>4007</v>
      </c>
      <c r="D9703" s="44" t="s">
        <v>4237</v>
      </c>
      <c r="E9703" s="54"/>
      <c r="F9703" s="55"/>
      <c r="G9703" s="56">
        <v>620</v>
      </c>
      <c r="H9703" s="57">
        <f t="shared" si="302"/>
        <v>731.59999999999991</v>
      </c>
      <c r="I9703" s="58">
        <f t="shared" si="303"/>
        <v>0</v>
      </c>
      <c r="J9703" s="59" t="s">
        <v>4015</v>
      </c>
      <c r="K9703" s="59" t="s">
        <v>15294</v>
      </c>
      <c r="L9703" s="68" t="s">
        <v>4015</v>
      </c>
      <c r="M9703" s="61"/>
      <c r="N9703" s="6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  <c r="AO9703" s="2"/>
      <c r="AP9703" s="2"/>
      <c r="AQ9703" s="2"/>
      <c r="AR9703" s="2"/>
      <c r="AS9703" s="2"/>
      <c r="AT9703" s="2"/>
      <c r="AU9703" s="2"/>
      <c r="AV9703" s="2"/>
      <c r="AW9703" s="2"/>
      <c r="AX9703" s="2"/>
      <c r="AY9703" s="2"/>
      <c r="AZ9703" s="2"/>
      <c r="BA9703" s="2"/>
      <c r="BB9703" s="2"/>
      <c r="BC9703" s="2"/>
      <c r="BD9703" s="2"/>
      <c r="BE9703" s="2"/>
      <c r="BF9703" s="2"/>
      <c r="BG9703" s="2"/>
      <c r="BH9703" s="2"/>
      <c r="BI9703" s="2"/>
      <c r="BJ9703" s="2"/>
      <c r="BK9703" s="2"/>
      <c r="BL9703" s="2"/>
      <c r="BM9703" s="2"/>
      <c r="BN9703" s="2"/>
      <c r="BO9703" s="2"/>
      <c r="BP9703" s="2"/>
      <c r="BQ9703" s="2"/>
      <c r="BR9703" s="2"/>
      <c r="BS9703" s="2"/>
      <c r="BT9703" s="2"/>
      <c r="BU9703" s="2"/>
      <c r="BV9703" s="2"/>
      <c r="BW9703" s="2"/>
      <c r="BX9703" s="2"/>
      <c r="BY9703" s="2"/>
      <c r="BZ9703" s="2"/>
      <c r="CA9703" s="2"/>
      <c r="CB9703" s="2"/>
      <c r="CC9703" s="2"/>
      <c r="CD9703" s="2"/>
      <c r="CE9703" s="2"/>
    </row>
    <row r="9704" spans="1:83" s="14" customFormat="1" ht="12.75" customHeight="1" x14ac:dyDescent="0.2">
      <c r="A9704" s="69" t="s">
        <v>15297</v>
      </c>
      <c r="B9704" s="9" t="s">
        <v>15298</v>
      </c>
      <c r="C9704" s="53" t="s">
        <v>4007</v>
      </c>
      <c r="D9704" s="44" t="s">
        <v>4237</v>
      </c>
      <c r="E9704" s="54"/>
      <c r="F9704" s="55"/>
      <c r="G9704" s="56">
        <v>609.88</v>
      </c>
      <c r="H9704" s="57">
        <f t="shared" si="302"/>
        <v>719.65839999999992</v>
      </c>
      <c r="I9704" s="58">
        <f t="shared" si="303"/>
        <v>0</v>
      </c>
      <c r="J9704" s="59"/>
      <c r="K9704" s="59" t="s">
        <v>10392</v>
      </c>
      <c r="L9704" s="60" t="s">
        <v>4029</v>
      </c>
      <c r="M9704" s="61"/>
      <c r="N9704" s="6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  <c r="AX9704" s="2"/>
      <c r="AY9704" s="2"/>
      <c r="AZ9704" s="2"/>
      <c r="BA9704" s="2"/>
      <c r="BB9704" s="2"/>
      <c r="BC9704" s="2"/>
      <c r="BD9704" s="2"/>
      <c r="BE9704" s="2"/>
      <c r="BF9704" s="2"/>
      <c r="BG9704" s="2"/>
      <c r="BH9704" s="2"/>
      <c r="BI9704" s="2"/>
      <c r="BJ9704" s="2"/>
      <c r="BK9704" s="2"/>
      <c r="BL9704" s="2"/>
      <c r="BM9704" s="2"/>
      <c r="BN9704" s="2"/>
      <c r="BO9704" s="2"/>
      <c r="BP9704" s="2"/>
      <c r="BQ9704" s="2"/>
      <c r="BR9704" s="2"/>
      <c r="BS9704" s="2"/>
      <c r="BT9704" s="2"/>
      <c r="BU9704" s="2"/>
      <c r="BV9704" s="2"/>
      <c r="BW9704" s="2"/>
      <c r="BX9704" s="2"/>
      <c r="BY9704" s="2"/>
      <c r="BZ9704" s="2"/>
      <c r="CA9704" s="2"/>
      <c r="CB9704" s="2"/>
      <c r="CC9704" s="2"/>
      <c r="CD9704" s="2"/>
      <c r="CE9704" s="2"/>
    </row>
    <row r="9705" spans="1:83" s="14" customFormat="1" ht="12.75" customHeight="1" x14ac:dyDescent="0.2">
      <c r="A9705" s="75" t="s">
        <v>15299</v>
      </c>
      <c r="B9705" s="97" t="s">
        <v>15300</v>
      </c>
      <c r="C9705" s="53" t="s">
        <v>4007</v>
      </c>
      <c r="D9705" s="44" t="s">
        <v>4237</v>
      </c>
      <c r="E9705" s="54"/>
      <c r="F9705" s="55"/>
      <c r="G9705" s="56">
        <v>417.35</v>
      </c>
      <c r="H9705" s="57">
        <f t="shared" si="302"/>
        <v>492.47300000000001</v>
      </c>
      <c r="I9705" s="58">
        <f t="shared" si="303"/>
        <v>0</v>
      </c>
      <c r="J9705" s="59"/>
      <c r="K9705" s="59" t="s">
        <v>15294</v>
      </c>
      <c r="L9705" s="60"/>
      <c r="M9705" s="61"/>
      <c r="N9705" s="6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  <c r="AX9705" s="2"/>
      <c r="AY9705" s="2"/>
      <c r="AZ9705" s="2"/>
      <c r="BA9705" s="2"/>
      <c r="BB9705" s="2"/>
      <c r="BC9705" s="2"/>
      <c r="BD9705" s="2"/>
      <c r="BE9705" s="2"/>
      <c r="BF9705" s="2"/>
      <c r="BG9705" s="2"/>
      <c r="BH9705" s="2"/>
      <c r="BI9705" s="2"/>
      <c r="BJ9705" s="2"/>
      <c r="BK9705" s="2"/>
      <c r="BL9705" s="2"/>
      <c r="BM9705" s="2"/>
      <c r="BN9705" s="2"/>
      <c r="BO9705" s="2"/>
      <c r="BP9705" s="2"/>
      <c r="BQ9705" s="2"/>
      <c r="BR9705" s="2"/>
      <c r="BS9705" s="2"/>
      <c r="BT9705" s="2"/>
      <c r="BU9705" s="2"/>
      <c r="BV9705" s="2"/>
      <c r="BW9705" s="2"/>
      <c r="BX9705" s="2"/>
      <c r="BY9705" s="2"/>
      <c r="BZ9705" s="2"/>
      <c r="CA9705" s="2"/>
      <c r="CB9705" s="2"/>
      <c r="CC9705" s="2"/>
      <c r="CD9705" s="2"/>
      <c r="CE9705" s="2"/>
    </row>
    <row r="9706" spans="1:83" s="14" customFormat="1" ht="12.75" customHeight="1" x14ac:dyDescent="0.2">
      <c r="A9706" s="64" t="s">
        <v>15301</v>
      </c>
      <c r="B9706" s="9" t="s">
        <v>217</v>
      </c>
      <c r="C9706" s="53" t="s">
        <v>4007</v>
      </c>
      <c r="D9706" s="44" t="s">
        <v>4033</v>
      </c>
      <c r="E9706" s="54"/>
      <c r="F9706" s="55"/>
      <c r="G9706" s="56">
        <v>239.4</v>
      </c>
      <c r="H9706" s="57">
        <f t="shared" si="302"/>
        <v>282.49200000000002</v>
      </c>
      <c r="I9706" s="58">
        <f t="shared" si="303"/>
        <v>0</v>
      </c>
      <c r="J9706" s="59"/>
      <c r="K9706" s="59" t="s">
        <v>4430</v>
      </c>
      <c r="L9706" s="60" t="s">
        <v>4029</v>
      </c>
      <c r="M9706" s="61"/>
      <c r="N9706" s="6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  <c r="AO9706" s="2"/>
      <c r="AP9706" s="2"/>
      <c r="AQ9706" s="2"/>
      <c r="AR9706" s="2"/>
      <c r="AS9706" s="2"/>
      <c r="AT9706" s="2"/>
      <c r="AU9706" s="2"/>
      <c r="AV9706" s="2"/>
      <c r="AW9706" s="2"/>
      <c r="AX9706" s="2"/>
      <c r="AY9706" s="2"/>
      <c r="AZ9706" s="2"/>
      <c r="BA9706" s="2"/>
      <c r="BB9706" s="2"/>
      <c r="BC9706" s="2"/>
      <c r="BD9706" s="2"/>
      <c r="BE9706" s="2"/>
      <c r="BF9706" s="2"/>
      <c r="BG9706" s="2"/>
      <c r="BH9706" s="2"/>
      <c r="BI9706" s="2"/>
      <c r="BJ9706" s="2"/>
      <c r="BK9706" s="2"/>
      <c r="BL9706" s="2"/>
      <c r="BM9706" s="2"/>
      <c r="BN9706" s="2"/>
      <c r="BO9706" s="2"/>
      <c r="BP9706" s="2"/>
      <c r="BQ9706" s="2"/>
      <c r="BR9706" s="2"/>
      <c r="BS9706" s="2"/>
      <c r="BT9706" s="2"/>
      <c r="BU9706" s="2"/>
      <c r="BV9706" s="2"/>
      <c r="BW9706" s="2"/>
      <c r="BX9706" s="2"/>
      <c r="BY9706" s="2"/>
      <c r="BZ9706" s="2"/>
      <c r="CA9706" s="2"/>
      <c r="CB9706" s="2"/>
      <c r="CC9706" s="2"/>
      <c r="CD9706" s="2"/>
      <c r="CE9706" s="2"/>
    </row>
    <row r="9707" spans="1:83" s="14" customFormat="1" ht="12.75" customHeight="1" x14ac:dyDescent="0.2">
      <c r="A9707" s="64" t="s">
        <v>15302</v>
      </c>
      <c r="B9707" s="9" t="s">
        <v>10362</v>
      </c>
      <c r="C9707" s="53" t="s">
        <v>4007</v>
      </c>
      <c r="D9707" s="44" t="s">
        <v>4966</v>
      </c>
      <c r="E9707" s="54"/>
      <c r="F9707" s="55"/>
      <c r="G9707" s="56">
        <v>30020.3</v>
      </c>
      <c r="H9707" s="57">
        <f t="shared" si="302"/>
        <v>35423.953999999998</v>
      </c>
      <c r="I9707" s="58">
        <f t="shared" si="303"/>
        <v>0</v>
      </c>
      <c r="J9707" s="59"/>
      <c r="K9707" s="59" t="s">
        <v>15303</v>
      </c>
      <c r="L9707" s="60" t="s">
        <v>4029</v>
      </c>
      <c r="M9707" s="61"/>
      <c r="N9707" s="6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  <c r="AO9707" s="2"/>
      <c r="AP9707" s="2"/>
      <c r="AQ9707" s="2"/>
      <c r="AR9707" s="2"/>
      <c r="AS9707" s="2"/>
      <c r="AT9707" s="2"/>
      <c r="AU9707" s="2"/>
      <c r="AV9707" s="2"/>
      <c r="AW9707" s="2"/>
      <c r="AX9707" s="2"/>
      <c r="AY9707" s="2"/>
      <c r="AZ9707" s="2"/>
      <c r="BA9707" s="2"/>
      <c r="BB9707" s="2"/>
      <c r="BC9707" s="2"/>
      <c r="BD9707" s="2"/>
      <c r="BE9707" s="2"/>
      <c r="BF9707" s="2"/>
      <c r="BG9707" s="2"/>
      <c r="BH9707" s="2"/>
      <c r="BI9707" s="2"/>
      <c r="BJ9707" s="2"/>
      <c r="BK9707" s="2"/>
      <c r="BL9707" s="2"/>
      <c r="BM9707" s="2"/>
      <c r="BN9707" s="2"/>
      <c r="BO9707" s="2"/>
      <c r="BP9707" s="2"/>
      <c r="BQ9707" s="2"/>
      <c r="BR9707" s="2"/>
      <c r="BS9707" s="2"/>
      <c r="BT9707" s="2"/>
      <c r="BU9707" s="2"/>
      <c r="BV9707" s="2"/>
      <c r="BW9707" s="2"/>
      <c r="BX9707" s="2"/>
      <c r="BY9707" s="2"/>
      <c r="BZ9707" s="2"/>
      <c r="CA9707" s="2"/>
      <c r="CB9707" s="2"/>
      <c r="CC9707" s="2"/>
      <c r="CD9707" s="2"/>
      <c r="CE9707" s="2"/>
    </row>
    <row r="9708" spans="1:83" s="14" customFormat="1" ht="12.75" customHeight="1" x14ac:dyDescent="0.2">
      <c r="A9708" s="64" t="s">
        <v>15304</v>
      </c>
      <c r="B9708" s="9" t="s">
        <v>14330</v>
      </c>
      <c r="C9708" s="53" t="s">
        <v>4007</v>
      </c>
      <c r="D9708" s="44" t="s">
        <v>4237</v>
      </c>
      <c r="E9708" s="54"/>
      <c r="F9708" s="55"/>
      <c r="G9708" s="56">
        <v>10400</v>
      </c>
      <c r="H9708" s="57">
        <f t="shared" si="302"/>
        <v>12272</v>
      </c>
      <c r="I9708" s="58">
        <f t="shared" si="303"/>
        <v>0</v>
      </c>
      <c r="J9708" s="59" t="s">
        <v>4015</v>
      </c>
      <c r="K9708" s="59" t="s">
        <v>15305</v>
      </c>
      <c r="L9708" s="68" t="s">
        <v>15306</v>
      </c>
      <c r="M9708" s="61"/>
      <c r="N9708" s="6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  <c r="AX9708" s="2"/>
      <c r="AY9708" s="2"/>
      <c r="AZ9708" s="2"/>
      <c r="BA9708" s="2"/>
      <c r="BB9708" s="2"/>
      <c r="BC9708" s="2"/>
      <c r="BD9708" s="2"/>
      <c r="BE9708" s="2"/>
      <c r="BF9708" s="2"/>
      <c r="BG9708" s="2"/>
      <c r="BH9708" s="2"/>
      <c r="BI9708" s="2"/>
      <c r="BJ9708" s="2"/>
      <c r="BK9708" s="2"/>
      <c r="BL9708" s="2"/>
      <c r="BM9708" s="2"/>
      <c r="BN9708" s="2"/>
      <c r="BO9708" s="2"/>
      <c r="BP9708" s="2"/>
      <c r="BQ9708" s="2"/>
      <c r="BR9708" s="2"/>
      <c r="BS9708" s="2"/>
      <c r="BT9708" s="2"/>
      <c r="BU9708" s="2"/>
      <c r="BV9708" s="2"/>
      <c r="BW9708" s="2"/>
      <c r="BX9708" s="2"/>
      <c r="BY9708" s="2"/>
      <c r="BZ9708" s="2"/>
      <c r="CA9708" s="2"/>
      <c r="CB9708" s="2"/>
      <c r="CC9708" s="2"/>
      <c r="CD9708" s="2"/>
      <c r="CE9708" s="2"/>
    </row>
    <row r="9709" spans="1:83" s="14" customFormat="1" ht="12.75" customHeight="1" x14ac:dyDescent="0.2">
      <c r="A9709" s="64" t="s">
        <v>15307</v>
      </c>
      <c r="B9709" s="9" t="s">
        <v>15308</v>
      </c>
      <c r="C9709" s="53" t="s">
        <v>4007</v>
      </c>
      <c r="D9709" s="44"/>
      <c r="E9709" s="54"/>
      <c r="F9709" s="55"/>
      <c r="G9709" s="56">
        <v>2879.14</v>
      </c>
      <c r="H9709" s="57">
        <f t="shared" si="302"/>
        <v>3397.3851999999997</v>
      </c>
      <c r="I9709" s="58">
        <f t="shared" si="303"/>
        <v>0</v>
      </c>
      <c r="J9709" s="59"/>
      <c r="K9709" s="59" t="s">
        <v>4907</v>
      </c>
      <c r="L9709" s="79"/>
      <c r="M9709" s="61"/>
      <c r="N9709" s="6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  <c r="AX9709" s="2"/>
      <c r="AY9709" s="2"/>
      <c r="AZ9709" s="2"/>
      <c r="BA9709" s="2"/>
      <c r="BB9709" s="2"/>
      <c r="BC9709" s="2"/>
      <c r="BD9709" s="2"/>
      <c r="BE9709" s="2"/>
      <c r="BF9709" s="2"/>
      <c r="BG9709" s="2"/>
      <c r="BH9709" s="2"/>
      <c r="BI9709" s="2"/>
      <c r="BJ9709" s="2"/>
      <c r="BK9709" s="2"/>
      <c r="BL9709" s="2"/>
      <c r="BM9709" s="2"/>
      <c r="BN9709" s="2"/>
      <c r="BO9709" s="2"/>
      <c r="BP9709" s="2"/>
      <c r="BQ9709" s="2"/>
      <c r="BR9709" s="2"/>
      <c r="BS9709" s="2"/>
      <c r="BT9709" s="2"/>
      <c r="BU9709" s="2"/>
      <c r="BV9709" s="2"/>
      <c r="BW9709" s="2"/>
      <c r="BX9709" s="2"/>
      <c r="BY9709" s="2"/>
      <c r="BZ9709" s="2"/>
      <c r="CA9709" s="2"/>
      <c r="CB9709" s="2"/>
      <c r="CC9709" s="2"/>
      <c r="CD9709" s="2"/>
      <c r="CE9709" s="2"/>
    </row>
    <row r="9710" spans="1:83" s="14" customFormat="1" ht="12.75" customHeight="1" x14ac:dyDescent="0.2">
      <c r="A9710" s="51" t="s">
        <v>15309</v>
      </c>
      <c r="B9710" s="9" t="s">
        <v>7043</v>
      </c>
      <c r="C9710" s="53" t="s">
        <v>4007</v>
      </c>
      <c r="D9710" s="44" t="s">
        <v>4237</v>
      </c>
      <c r="E9710" s="54"/>
      <c r="F9710" s="55"/>
      <c r="G9710" s="56">
        <v>1450</v>
      </c>
      <c r="H9710" s="57">
        <f t="shared" si="302"/>
        <v>1711</v>
      </c>
      <c r="I9710" s="58">
        <f t="shared" si="303"/>
        <v>0</v>
      </c>
      <c r="J9710" s="59" t="s">
        <v>4015</v>
      </c>
      <c r="K9710" s="59" t="s">
        <v>4907</v>
      </c>
      <c r="L9710" s="68" t="s">
        <v>4015</v>
      </c>
      <c r="M9710" s="61"/>
      <c r="N9710" s="6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  <c r="AX9710" s="2"/>
      <c r="AY9710" s="2"/>
      <c r="AZ9710" s="2"/>
      <c r="BA9710" s="2"/>
      <c r="BB9710" s="2"/>
      <c r="BC9710" s="2"/>
      <c r="BD9710" s="2"/>
      <c r="BE9710" s="2"/>
      <c r="BF9710" s="2"/>
      <c r="BG9710" s="2"/>
      <c r="BH9710" s="2"/>
      <c r="BI9710" s="2"/>
      <c r="BJ9710" s="2"/>
      <c r="BK9710" s="2"/>
      <c r="BL9710" s="2"/>
      <c r="BM9710" s="2"/>
      <c r="BN9710" s="2"/>
      <c r="BO9710" s="2"/>
      <c r="BP9710" s="2"/>
      <c r="BQ9710" s="2"/>
      <c r="BR9710" s="2"/>
      <c r="BS9710" s="2"/>
      <c r="BT9710" s="2"/>
      <c r="BU9710" s="2"/>
      <c r="BV9710" s="2"/>
      <c r="BW9710" s="2"/>
      <c r="BX9710" s="2"/>
      <c r="BY9710" s="2"/>
      <c r="BZ9710" s="2"/>
      <c r="CA9710" s="2"/>
      <c r="CB9710" s="2"/>
      <c r="CC9710" s="2"/>
      <c r="CD9710" s="2"/>
      <c r="CE9710" s="2"/>
    </row>
    <row r="9711" spans="1:83" s="14" customFormat="1" ht="12.75" customHeight="1" x14ac:dyDescent="0.2">
      <c r="A9711" s="64" t="s">
        <v>15310</v>
      </c>
      <c r="B9711" s="9" t="s">
        <v>15149</v>
      </c>
      <c r="C9711" s="53" t="s">
        <v>4007</v>
      </c>
      <c r="D9711" s="44" t="s">
        <v>4237</v>
      </c>
      <c r="E9711" s="54"/>
      <c r="F9711" s="55"/>
      <c r="G9711" s="56">
        <v>1185.8800000000001</v>
      </c>
      <c r="H9711" s="57">
        <f t="shared" si="302"/>
        <v>1399.3384000000001</v>
      </c>
      <c r="I9711" s="58">
        <f t="shared" si="303"/>
        <v>0</v>
      </c>
      <c r="J9711" s="59" t="s">
        <v>4015</v>
      </c>
      <c r="K9711" s="59" t="s">
        <v>7044</v>
      </c>
      <c r="L9711" s="68" t="s">
        <v>4015</v>
      </c>
      <c r="M9711" s="61"/>
      <c r="N9711" s="6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  <c r="AX9711" s="2"/>
      <c r="AY9711" s="2"/>
      <c r="AZ9711" s="2"/>
      <c r="BA9711" s="2"/>
      <c r="BB9711" s="2"/>
      <c r="BC9711" s="2"/>
      <c r="BD9711" s="2"/>
      <c r="BE9711" s="2"/>
      <c r="BF9711" s="2"/>
      <c r="BG9711" s="2"/>
      <c r="BH9711" s="2"/>
      <c r="BI9711" s="2"/>
      <c r="BJ9711" s="2"/>
      <c r="BK9711" s="2"/>
      <c r="BL9711" s="2"/>
      <c r="BM9711" s="2"/>
      <c r="BN9711" s="2"/>
      <c r="BO9711" s="2"/>
      <c r="BP9711" s="2"/>
      <c r="BQ9711" s="2"/>
      <c r="BR9711" s="2"/>
      <c r="BS9711" s="2"/>
      <c r="BT9711" s="2"/>
      <c r="BU9711" s="2"/>
      <c r="BV9711" s="2"/>
      <c r="BW9711" s="2"/>
      <c r="BX9711" s="2"/>
      <c r="BY9711" s="2"/>
      <c r="BZ9711" s="2"/>
      <c r="CA9711" s="2"/>
      <c r="CB9711" s="2"/>
      <c r="CC9711" s="2"/>
      <c r="CD9711" s="2"/>
      <c r="CE9711" s="2"/>
    </row>
    <row r="9712" spans="1:83" s="14" customFormat="1" ht="12.75" customHeight="1" x14ac:dyDescent="0.2">
      <c r="A9712" s="64" t="s">
        <v>15311</v>
      </c>
      <c r="B9712" s="9" t="s">
        <v>15312</v>
      </c>
      <c r="C9712" s="53" t="s">
        <v>4007</v>
      </c>
      <c r="D9712" s="44" t="s">
        <v>4237</v>
      </c>
      <c r="E9712" s="54"/>
      <c r="F9712" s="55"/>
      <c r="G9712" s="56">
        <v>460</v>
      </c>
      <c r="H9712" s="57">
        <f t="shared" si="302"/>
        <v>542.79999999999995</v>
      </c>
      <c r="I9712" s="58">
        <f t="shared" si="303"/>
        <v>0</v>
      </c>
      <c r="J9712" s="59" t="s">
        <v>4015</v>
      </c>
      <c r="K9712" s="59" t="s">
        <v>4459</v>
      </c>
      <c r="L9712" s="68" t="s">
        <v>4015</v>
      </c>
      <c r="M9712" s="61"/>
      <c r="N9712" s="62" t="s">
        <v>4067</v>
      </c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  <c r="AO9712" s="2"/>
      <c r="AP9712" s="2"/>
      <c r="AQ9712" s="2"/>
      <c r="AR9712" s="2"/>
      <c r="AS9712" s="2"/>
      <c r="AT9712" s="2"/>
      <c r="AU9712" s="2"/>
      <c r="AV9712" s="2"/>
      <c r="AW9712" s="2"/>
      <c r="AX9712" s="2"/>
      <c r="AY9712" s="2"/>
      <c r="AZ9712" s="2"/>
      <c r="BA9712" s="2"/>
      <c r="BB9712" s="2"/>
      <c r="BC9712" s="2"/>
      <c r="BD9712" s="2"/>
      <c r="BE9712" s="2"/>
      <c r="BF9712" s="2"/>
      <c r="BG9712" s="2"/>
      <c r="BH9712" s="2"/>
      <c r="BI9712" s="2"/>
      <c r="BJ9712" s="2"/>
      <c r="BK9712" s="2"/>
      <c r="BL9712" s="2"/>
      <c r="BM9712" s="2"/>
      <c r="BN9712" s="2"/>
      <c r="BO9712" s="2"/>
      <c r="BP9712" s="2"/>
      <c r="BQ9712" s="2"/>
      <c r="BR9712" s="2"/>
      <c r="BS9712" s="2"/>
      <c r="BT9712" s="2"/>
      <c r="BU9712" s="2"/>
      <c r="BV9712" s="2"/>
      <c r="BW9712" s="2"/>
      <c r="BX9712" s="2"/>
      <c r="BY9712" s="2"/>
      <c r="BZ9712" s="2"/>
      <c r="CA9712" s="2"/>
      <c r="CB9712" s="2"/>
      <c r="CC9712" s="2"/>
      <c r="CD9712" s="2"/>
      <c r="CE9712" s="2"/>
    </row>
    <row r="9713" spans="1:83" s="14" customFormat="1" ht="12.75" customHeight="1" x14ac:dyDescent="0.2">
      <c r="A9713" s="51" t="s">
        <v>15313</v>
      </c>
      <c r="B9713" s="9" t="s">
        <v>6543</v>
      </c>
      <c r="C9713" s="53" t="s">
        <v>4007</v>
      </c>
      <c r="D9713" s="44" t="s">
        <v>4237</v>
      </c>
      <c r="E9713" s="54"/>
      <c r="F9713" s="55"/>
      <c r="G9713" s="56">
        <v>188.24</v>
      </c>
      <c r="H9713" s="57">
        <f t="shared" si="302"/>
        <v>222.1232</v>
      </c>
      <c r="I9713" s="58">
        <f t="shared" si="303"/>
        <v>0</v>
      </c>
      <c r="J9713" s="59" t="s">
        <v>4015</v>
      </c>
      <c r="K9713" s="59" t="s">
        <v>4907</v>
      </c>
      <c r="L9713" s="68" t="s">
        <v>4015</v>
      </c>
      <c r="M9713" s="61"/>
      <c r="N9713" s="6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  <c r="AO9713" s="2"/>
      <c r="AP9713" s="2"/>
      <c r="AQ9713" s="2"/>
      <c r="AR9713" s="2"/>
      <c r="AS9713" s="2"/>
      <c r="AT9713" s="2"/>
      <c r="AU9713" s="2"/>
      <c r="AV9713" s="2"/>
      <c r="AW9713" s="2"/>
      <c r="AX9713" s="2"/>
      <c r="AY9713" s="2"/>
      <c r="AZ9713" s="2"/>
      <c r="BA9713" s="2"/>
      <c r="BB9713" s="2"/>
      <c r="BC9713" s="2"/>
      <c r="BD9713" s="2"/>
      <c r="BE9713" s="2"/>
      <c r="BF9713" s="2"/>
      <c r="BG9713" s="2"/>
      <c r="BH9713" s="2"/>
      <c r="BI9713" s="2"/>
      <c r="BJ9713" s="2"/>
      <c r="BK9713" s="2"/>
      <c r="BL9713" s="2"/>
      <c r="BM9713" s="2"/>
      <c r="BN9713" s="2"/>
      <c r="BO9713" s="2"/>
      <c r="BP9713" s="2"/>
      <c r="BQ9713" s="2"/>
      <c r="BR9713" s="2"/>
      <c r="BS9713" s="2"/>
      <c r="BT9713" s="2"/>
      <c r="BU9713" s="2"/>
      <c r="BV9713" s="2"/>
      <c r="BW9713" s="2"/>
      <c r="BX9713" s="2"/>
      <c r="BY9713" s="2"/>
      <c r="BZ9713" s="2"/>
      <c r="CA9713" s="2"/>
      <c r="CB9713" s="2"/>
      <c r="CC9713" s="2"/>
      <c r="CD9713" s="2"/>
      <c r="CE9713" s="2"/>
    </row>
    <row r="9714" spans="1:83" s="14" customFormat="1" ht="12.75" customHeight="1" x14ac:dyDescent="0.2">
      <c r="A9714" s="51" t="s">
        <v>15314</v>
      </c>
      <c r="B9714" s="9" t="s">
        <v>4407</v>
      </c>
      <c r="C9714" s="53" t="s">
        <v>4007</v>
      </c>
      <c r="D9714" s="44" t="s">
        <v>4237</v>
      </c>
      <c r="E9714" s="54"/>
      <c r="F9714" s="55"/>
      <c r="G9714" s="56">
        <v>1300</v>
      </c>
      <c r="H9714" s="57">
        <f t="shared" si="302"/>
        <v>1534</v>
      </c>
      <c r="I9714" s="58">
        <f t="shared" si="303"/>
        <v>0</v>
      </c>
      <c r="J9714" s="59" t="s">
        <v>4015</v>
      </c>
      <c r="K9714" s="59" t="s">
        <v>4907</v>
      </c>
      <c r="L9714" s="68" t="s">
        <v>4015</v>
      </c>
      <c r="M9714" s="61"/>
      <c r="N9714" s="6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  <c r="AO9714" s="2"/>
      <c r="AP9714" s="2"/>
      <c r="AQ9714" s="2"/>
      <c r="AR9714" s="2"/>
      <c r="AS9714" s="2"/>
      <c r="AT9714" s="2"/>
      <c r="AU9714" s="2"/>
      <c r="AV9714" s="2"/>
      <c r="AW9714" s="2"/>
      <c r="AX9714" s="2"/>
      <c r="AY9714" s="2"/>
      <c r="AZ9714" s="2"/>
      <c r="BA9714" s="2"/>
      <c r="BB9714" s="2"/>
      <c r="BC9714" s="2"/>
      <c r="BD9714" s="2"/>
      <c r="BE9714" s="2"/>
      <c r="BF9714" s="2"/>
      <c r="BG9714" s="2"/>
      <c r="BH9714" s="2"/>
      <c r="BI9714" s="2"/>
      <c r="BJ9714" s="2"/>
      <c r="BK9714" s="2"/>
      <c r="BL9714" s="2"/>
      <c r="BM9714" s="2"/>
      <c r="BN9714" s="2"/>
      <c r="BO9714" s="2"/>
      <c r="BP9714" s="2"/>
      <c r="BQ9714" s="2"/>
      <c r="BR9714" s="2"/>
      <c r="BS9714" s="2"/>
      <c r="BT9714" s="2"/>
      <c r="BU9714" s="2"/>
      <c r="BV9714" s="2"/>
      <c r="BW9714" s="2"/>
      <c r="BX9714" s="2"/>
      <c r="BY9714" s="2"/>
      <c r="BZ9714" s="2"/>
      <c r="CA9714" s="2"/>
      <c r="CB9714" s="2"/>
      <c r="CC9714" s="2"/>
      <c r="CD9714" s="2"/>
      <c r="CE9714" s="2"/>
    </row>
    <row r="9715" spans="1:83" s="14" customFormat="1" ht="12.75" customHeight="1" x14ac:dyDescent="0.2">
      <c r="A9715" s="64" t="s">
        <v>15315</v>
      </c>
      <c r="B9715" s="9" t="s">
        <v>15316</v>
      </c>
      <c r="C9715" s="53" t="s">
        <v>4007</v>
      </c>
      <c r="D9715" s="44" t="s">
        <v>4243</v>
      </c>
      <c r="E9715" s="54"/>
      <c r="F9715" s="55"/>
      <c r="G9715" s="56">
        <v>7800</v>
      </c>
      <c r="H9715" s="57">
        <f t="shared" si="302"/>
        <v>9204</v>
      </c>
      <c r="I9715" s="58">
        <f t="shared" si="303"/>
        <v>0</v>
      </c>
      <c r="J9715" s="59" t="s">
        <v>4015</v>
      </c>
      <c r="K9715" s="59" t="s">
        <v>4907</v>
      </c>
      <c r="L9715" s="68" t="s">
        <v>4015</v>
      </c>
      <c r="M9715" s="61"/>
      <c r="N9715" s="6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  <c r="AX9715" s="2"/>
      <c r="AY9715" s="2"/>
      <c r="AZ9715" s="2"/>
      <c r="BA9715" s="2"/>
      <c r="BB9715" s="2"/>
      <c r="BC9715" s="2"/>
      <c r="BD9715" s="2"/>
      <c r="BE9715" s="2"/>
      <c r="BF9715" s="2"/>
      <c r="BG9715" s="2"/>
      <c r="BH9715" s="2"/>
      <c r="BI9715" s="2"/>
      <c r="BJ9715" s="2"/>
      <c r="BK9715" s="2"/>
      <c r="BL9715" s="2"/>
      <c r="BM9715" s="2"/>
      <c r="BN9715" s="2"/>
      <c r="BO9715" s="2"/>
      <c r="BP9715" s="2"/>
      <c r="BQ9715" s="2"/>
      <c r="BR9715" s="2"/>
      <c r="BS9715" s="2"/>
      <c r="BT9715" s="2"/>
      <c r="BU9715" s="2"/>
      <c r="BV9715" s="2"/>
      <c r="BW9715" s="2"/>
      <c r="BX9715" s="2"/>
      <c r="BY9715" s="2"/>
      <c r="BZ9715" s="2"/>
      <c r="CA9715" s="2"/>
      <c r="CB9715" s="2"/>
      <c r="CC9715" s="2"/>
      <c r="CD9715" s="2"/>
      <c r="CE9715" s="2"/>
    </row>
    <row r="9716" spans="1:83" s="14" customFormat="1" ht="12.75" customHeight="1" x14ac:dyDescent="0.2">
      <c r="A9716" s="69" t="s">
        <v>15317</v>
      </c>
      <c r="B9716" s="70" t="s">
        <v>8791</v>
      </c>
      <c r="C9716" s="71" t="s">
        <v>4007</v>
      </c>
      <c r="D9716" s="72" t="s">
        <v>4237</v>
      </c>
      <c r="E9716" s="54"/>
      <c r="F9716" s="55"/>
      <c r="G9716" s="56">
        <v>376.47</v>
      </c>
      <c r="H9716" s="57">
        <f t="shared" si="302"/>
        <v>444.2346</v>
      </c>
      <c r="I9716" s="58">
        <f t="shared" si="303"/>
        <v>0</v>
      </c>
      <c r="J9716" s="59"/>
      <c r="K9716" s="59" t="s">
        <v>4907</v>
      </c>
      <c r="L9716" s="73"/>
      <c r="M9716" s="61"/>
      <c r="N9716" s="6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  <c r="AX9716" s="2"/>
      <c r="AY9716" s="2"/>
      <c r="AZ9716" s="2"/>
      <c r="BA9716" s="2"/>
      <c r="BB9716" s="2"/>
      <c r="BC9716" s="2"/>
      <c r="BD9716" s="2"/>
      <c r="BE9716" s="2"/>
      <c r="BF9716" s="2"/>
      <c r="BG9716" s="2"/>
      <c r="BH9716" s="2"/>
      <c r="BI9716" s="2"/>
      <c r="BJ9716" s="2"/>
      <c r="BK9716" s="2"/>
      <c r="BL9716" s="2"/>
      <c r="BM9716" s="2"/>
      <c r="BN9716" s="2"/>
      <c r="BO9716" s="2"/>
      <c r="BP9716" s="2"/>
      <c r="BQ9716" s="2"/>
      <c r="BR9716" s="2"/>
      <c r="BS9716" s="2"/>
      <c r="BT9716" s="2"/>
      <c r="BU9716" s="2"/>
      <c r="BV9716" s="2"/>
      <c r="BW9716" s="2"/>
      <c r="BX9716" s="2"/>
      <c r="BY9716" s="2"/>
      <c r="BZ9716" s="2"/>
      <c r="CA9716" s="2"/>
      <c r="CB9716" s="2"/>
      <c r="CC9716" s="2"/>
      <c r="CD9716" s="2"/>
      <c r="CE9716" s="2"/>
    </row>
    <row r="9717" spans="1:83" s="14" customFormat="1" ht="12.75" customHeight="1" x14ac:dyDescent="0.2">
      <c r="A9717" s="64" t="s">
        <v>15318</v>
      </c>
      <c r="B9717" s="9" t="s">
        <v>15319</v>
      </c>
      <c r="C9717" s="53" t="s">
        <v>4007</v>
      </c>
      <c r="D9717" s="44" t="s">
        <v>4319</v>
      </c>
      <c r="E9717" s="54"/>
      <c r="F9717" s="55"/>
      <c r="G9717" s="56">
        <v>776.47</v>
      </c>
      <c r="H9717" s="57">
        <f t="shared" si="302"/>
        <v>916.2346</v>
      </c>
      <c r="I9717" s="58">
        <f t="shared" si="303"/>
        <v>0</v>
      </c>
      <c r="J9717" s="59" t="s">
        <v>4015</v>
      </c>
      <c r="K9717" s="59" t="s">
        <v>4907</v>
      </c>
      <c r="L9717" s="68" t="s">
        <v>4015</v>
      </c>
      <c r="M9717" s="61"/>
      <c r="N9717" s="6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  <c r="AX9717" s="2"/>
      <c r="AY9717" s="2"/>
      <c r="AZ9717" s="2"/>
      <c r="BA9717" s="2"/>
      <c r="BB9717" s="2"/>
      <c r="BC9717" s="2"/>
      <c r="BD9717" s="2"/>
      <c r="BE9717" s="2"/>
      <c r="BF9717" s="2"/>
      <c r="BG9717" s="2"/>
      <c r="BH9717" s="2"/>
      <c r="BI9717" s="2"/>
      <c r="BJ9717" s="2"/>
      <c r="BK9717" s="2"/>
      <c r="BL9717" s="2"/>
      <c r="BM9717" s="2"/>
      <c r="BN9717" s="2"/>
      <c r="BO9717" s="2"/>
      <c r="BP9717" s="2"/>
      <c r="BQ9717" s="2"/>
      <c r="BR9717" s="2"/>
      <c r="BS9717" s="2"/>
      <c r="BT9717" s="2"/>
      <c r="BU9717" s="2"/>
      <c r="BV9717" s="2"/>
      <c r="BW9717" s="2"/>
      <c r="BX9717" s="2"/>
      <c r="BY9717" s="2"/>
      <c r="BZ9717" s="2"/>
      <c r="CA9717" s="2"/>
      <c r="CB9717" s="2"/>
      <c r="CC9717" s="2"/>
      <c r="CD9717" s="2"/>
      <c r="CE9717" s="2"/>
    </row>
    <row r="9718" spans="1:83" s="14" customFormat="1" ht="12.75" customHeight="1" x14ac:dyDescent="0.2">
      <c r="A9718" s="99" t="s">
        <v>15320</v>
      </c>
      <c r="B9718" s="9" t="s">
        <v>8107</v>
      </c>
      <c r="C9718" s="53" t="s">
        <v>4007</v>
      </c>
      <c r="D9718" s="44" t="s">
        <v>4494</v>
      </c>
      <c r="E9718" s="54"/>
      <c r="F9718" s="55"/>
      <c r="G9718" s="56">
        <v>12566.38</v>
      </c>
      <c r="H9718" s="57">
        <f t="shared" si="302"/>
        <v>14828.328399999999</v>
      </c>
      <c r="I9718" s="58">
        <f t="shared" si="303"/>
        <v>0</v>
      </c>
      <c r="J9718" s="59" t="s">
        <v>4287</v>
      </c>
      <c r="K9718" s="59" t="s">
        <v>4907</v>
      </c>
      <c r="L9718" s="68" t="s">
        <v>4015</v>
      </c>
      <c r="M9718" s="61"/>
      <c r="N9718" s="6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  <c r="AX9718" s="2"/>
      <c r="AY9718" s="2"/>
      <c r="AZ9718" s="2"/>
      <c r="BA9718" s="2"/>
      <c r="BB9718" s="2"/>
      <c r="BC9718" s="2"/>
      <c r="BD9718" s="2"/>
      <c r="BE9718" s="2"/>
      <c r="BF9718" s="2"/>
      <c r="BG9718" s="2"/>
      <c r="BH9718" s="2"/>
      <c r="BI9718" s="2"/>
      <c r="BJ9718" s="2"/>
      <c r="BK9718" s="2"/>
      <c r="BL9718" s="2"/>
      <c r="BM9718" s="2"/>
      <c r="BN9718" s="2"/>
      <c r="BO9718" s="2"/>
      <c r="BP9718" s="2"/>
      <c r="BQ9718" s="2"/>
      <c r="BR9718" s="2"/>
      <c r="BS9718" s="2"/>
      <c r="BT9718" s="2"/>
      <c r="BU9718" s="2"/>
      <c r="BV9718" s="2"/>
      <c r="BW9718" s="2"/>
      <c r="BX9718" s="2"/>
      <c r="BY9718" s="2"/>
      <c r="BZ9718" s="2"/>
      <c r="CA9718" s="2"/>
      <c r="CB9718" s="2"/>
      <c r="CC9718" s="2"/>
      <c r="CD9718" s="2"/>
      <c r="CE9718" s="2"/>
    </row>
    <row r="9719" spans="1:83" s="14" customFormat="1" ht="12.75" customHeight="1" x14ac:dyDescent="0.2">
      <c r="A9719" s="78" t="s">
        <v>15321</v>
      </c>
      <c r="B9719" s="70" t="s">
        <v>8107</v>
      </c>
      <c r="C9719" s="71" t="s">
        <v>4007</v>
      </c>
      <c r="D9719" s="72" t="s">
        <v>4494</v>
      </c>
      <c r="E9719" s="54"/>
      <c r="F9719" s="55"/>
      <c r="G9719" s="56">
        <v>9500</v>
      </c>
      <c r="H9719" s="57">
        <f t="shared" si="302"/>
        <v>11210</v>
      </c>
      <c r="I9719" s="58">
        <f t="shared" si="303"/>
        <v>0</v>
      </c>
      <c r="J9719" s="59"/>
      <c r="K9719" s="59" t="s">
        <v>4907</v>
      </c>
      <c r="L9719" s="68"/>
      <c r="M9719" s="61"/>
      <c r="N9719" s="62" t="s">
        <v>4067</v>
      </c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  <c r="AO9719" s="2"/>
      <c r="AP9719" s="2"/>
      <c r="AQ9719" s="2"/>
      <c r="AR9719" s="2"/>
      <c r="AS9719" s="2"/>
      <c r="AT9719" s="2"/>
      <c r="AU9719" s="2"/>
      <c r="AV9719" s="2"/>
      <c r="AW9719" s="2"/>
      <c r="AX9719" s="2"/>
      <c r="AY9719" s="2"/>
      <c r="AZ9719" s="2"/>
      <c r="BA9719" s="2"/>
      <c r="BB9719" s="2"/>
      <c r="BC9719" s="2"/>
      <c r="BD9719" s="2"/>
      <c r="BE9719" s="2"/>
      <c r="BF9719" s="2"/>
      <c r="BG9719" s="2"/>
      <c r="BH9719" s="2"/>
      <c r="BI9719" s="2"/>
      <c r="BJ9719" s="2"/>
      <c r="BK9719" s="2"/>
      <c r="BL9719" s="2"/>
      <c r="BM9719" s="2"/>
      <c r="BN9719" s="2"/>
      <c r="BO9719" s="2"/>
      <c r="BP9719" s="2"/>
      <c r="BQ9719" s="2"/>
      <c r="BR9719" s="2"/>
      <c r="BS9719" s="2"/>
      <c r="BT9719" s="2"/>
      <c r="BU9719" s="2"/>
      <c r="BV9719" s="2"/>
      <c r="BW9719" s="2"/>
      <c r="BX9719" s="2"/>
      <c r="BY9719" s="2"/>
      <c r="BZ9719" s="2"/>
      <c r="CA9719" s="2"/>
      <c r="CB9719" s="2"/>
      <c r="CC9719" s="2"/>
      <c r="CD9719" s="2"/>
      <c r="CE9719" s="2"/>
    </row>
    <row r="9720" spans="1:83" s="14" customFormat="1" ht="12.75" customHeight="1" x14ac:dyDescent="0.2">
      <c r="A9720" s="78" t="s">
        <v>15322</v>
      </c>
      <c r="B9720" s="70" t="s">
        <v>8107</v>
      </c>
      <c r="C9720" s="71" t="s">
        <v>4007</v>
      </c>
      <c r="D9720" s="72" t="s">
        <v>4494</v>
      </c>
      <c r="E9720" s="54"/>
      <c r="F9720" s="55"/>
      <c r="G9720" s="56">
        <v>9500</v>
      </c>
      <c r="H9720" s="57">
        <f t="shared" si="302"/>
        <v>11210</v>
      </c>
      <c r="I9720" s="58">
        <f t="shared" si="303"/>
        <v>0</v>
      </c>
      <c r="J9720" s="59"/>
      <c r="K9720" s="59" t="s">
        <v>4907</v>
      </c>
      <c r="L9720" s="68"/>
      <c r="M9720" s="61"/>
      <c r="N9720" s="62" t="s">
        <v>4067</v>
      </c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  <c r="AO9720" s="2"/>
      <c r="AP9720" s="2"/>
      <c r="AQ9720" s="2"/>
      <c r="AR9720" s="2"/>
      <c r="AS9720" s="2"/>
      <c r="AT9720" s="2"/>
      <c r="AU9720" s="2"/>
      <c r="AV9720" s="2"/>
      <c r="AW9720" s="2"/>
      <c r="AX9720" s="2"/>
      <c r="AY9720" s="2"/>
      <c r="AZ9720" s="2"/>
      <c r="BA9720" s="2"/>
      <c r="BB9720" s="2"/>
      <c r="BC9720" s="2"/>
      <c r="BD9720" s="2"/>
      <c r="BE9720" s="2"/>
      <c r="BF9720" s="2"/>
      <c r="BG9720" s="2"/>
      <c r="BH9720" s="2"/>
      <c r="BI9720" s="2"/>
      <c r="BJ9720" s="2"/>
      <c r="BK9720" s="2"/>
      <c r="BL9720" s="2"/>
      <c r="BM9720" s="2"/>
      <c r="BN9720" s="2"/>
      <c r="BO9720" s="2"/>
      <c r="BP9720" s="2"/>
      <c r="BQ9720" s="2"/>
      <c r="BR9720" s="2"/>
      <c r="BS9720" s="2"/>
      <c r="BT9720" s="2"/>
      <c r="BU9720" s="2"/>
      <c r="BV9720" s="2"/>
      <c r="BW9720" s="2"/>
      <c r="BX9720" s="2"/>
      <c r="BY9720" s="2"/>
      <c r="BZ9720" s="2"/>
      <c r="CA9720" s="2"/>
      <c r="CB9720" s="2"/>
      <c r="CC9720" s="2"/>
      <c r="CD9720" s="2"/>
      <c r="CE9720" s="2"/>
    </row>
    <row r="9721" spans="1:83" s="14" customFormat="1" ht="12.75" customHeight="1" x14ac:dyDescent="0.2">
      <c r="A9721" s="51" t="s">
        <v>15323</v>
      </c>
      <c r="B9721" s="9" t="s">
        <v>15324</v>
      </c>
      <c r="C9721" s="53" t="s">
        <v>4007</v>
      </c>
      <c r="D9721" s="44" t="s">
        <v>4920</v>
      </c>
      <c r="E9721" s="54"/>
      <c r="F9721" s="55"/>
      <c r="G9721" s="56">
        <v>705.88</v>
      </c>
      <c r="H9721" s="57">
        <f t="shared" si="302"/>
        <v>832.9384</v>
      </c>
      <c r="I9721" s="58">
        <f t="shared" si="303"/>
        <v>0</v>
      </c>
      <c r="J9721" s="59" t="s">
        <v>4015</v>
      </c>
      <c r="K9721" s="59" t="s">
        <v>15325</v>
      </c>
      <c r="L9721" s="68" t="s">
        <v>4015</v>
      </c>
      <c r="M9721" s="61"/>
      <c r="N9721" s="6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  <c r="AO9721" s="2"/>
      <c r="AP9721" s="2"/>
      <c r="AQ9721" s="2"/>
      <c r="AR9721" s="2"/>
      <c r="AS9721" s="2"/>
      <c r="AT9721" s="2"/>
      <c r="AU9721" s="2"/>
      <c r="AV9721" s="2"/>
      <c r="AW9721" s="2"/>
      <c r="AX9721" s="2"/>
      <c r="AY9721" s="2"/>
      <c r="AZ9721" s="2"/>
      <c r="BA9721" s="2"/>
      <c r="BB9721" s="2"/>
      <c r="BC9721" s="2"/>
      <c r="BD9721" s="2"/>
      <c r="BE9721" s="2"/>
      <c r="BF9721" s="2"/>
      <c r="BG9721" s="2"/>
      <c r="BH9721" s="2"/>
      <c r="BI9721" s="2"/>
      <c r="BJ9721" s="2"/>
      <c r="BK9721" s="2"/>
      <c r="BL9721" s="2"/>
      <c r="BM9721" s="2"/>
      <c r="BN9721" s="2"/>
      <c r="BO9721" s="2"/>
      <c r="BP9721" s="2"/>
      <c r="BQ9721" s="2"/>
      <c r="BR9721" s="2"/>
      <c r="BS9721" s="2"/>
      <c r="BT9721" s="2"/>
      <c r="BU9721" s="2"/>
      <c r="BV9721" s="2"/>
      <c r="BW9721" s="2"/>
      <c r="BX9721" s="2"/>
      <c r="BY9721" s="2"/>
      <c r="BZ9721" s="2"/>
      <c r="CA9721" s="2"/>
      <c r="CB9721" s="2"/>
      <c r="CC9721" s="2"/>
      <c r="CD9721" s="2"/>
      <c r="CE9721" s="2"/>
    </row>
    <row r="9722" spans="1:83" s="14" customFormat="1" ht="12.75" customHeight="1" x14ac:dyDescent="0.2">
      <c r="A9722" s="64" t="s">
        <v>15326</v>
      </c>
      <c r="B9722" s="9" t="s">
        <v>15327</v>
      </c>
      <c r="C9722" s="53" t="s">
        <v>4007</v>
      </c>
      <c r="D9722" s="44" t="s">
        <v>4049</v>
      </c>
      <c r="E9722" s="54"/>
      <c r="F9722" s="55"/>
      <c r="G9722" s="56">
        <v>330000</v>
      </c>
      <c r="H9722" s="57">
        <f t="shared" si="302"/>
        <v>389400</v>
      </c>
      <c r="I9722" s="58">
        <f t="shared" si="303"/>
        <v>0</v>
      </c>
      <c r="J9722" s="59" t="s">
        <v>4015</v>
      </c>
      <c r="K9722" s="59" t="s">
        <v>5085</v>
      </c>
      <c r="L9722" s="68" t="s">
        <v>4015</v>
      </c>
      <c r="M9722" s="61"/>
      <c r="N9722" s="6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  <c r="AX9722" s="2"/>
      <c r="AY9722" s="2"/>
      <c r="AZ9722" s="2"/>
      <c r="BA9722" s="2"/>
      <c r="BB9722" s="2"/>
      <c r="BC9722" s="2"/>
      <c r="BD9722" s="2"/>
      <c r="BE9722" s="2"/>
      <c r="BF9722" s="2"/>
      <c r="BG9722" s="2"/>
      <c r="BH9722" s="2"/>
      <c r="BI9722" s="2"/>
      <c r="BJ9722" s="2"/>
      <c r="BK9722" s="2"/>
      <c r="BL9722" s="2"/>
      <c r="BM9722" s="2"/>
      <c r="BN9722" s="2"/>
      <c r="BO9722" s="2"/>
      <c r="BP9722" s="2"/>
      <c r="BQ9722" s="2"/>
      <c r="BR9722" s="2"/>
      <c r="BS9722" s="2"/>
      <c r="BT9722" s="2"/>
      <c r="BU9722" s="2"/>
      <c r="BV9722" s="2"/>
      <c r="BW9722" s="2"/>
      <c r="BX9722" s="2"/>
      <c r="BY9722" s="2"/>
      <c r="BZ9722" s="2"/>
      <c r="CA9722" s="2"/>
      <c r="CB9722" s="2"/>
      <c r="CC9722" s="2"/>
      <c r="CD9722" s="2"/>
      <c r="CE9722" s="2"/>
    </row>
    <row r="9723" spans="1:83" s="14" customFormat="1" ht="12.75" customHeight="1" x14ac:dyDescent="0.2">
      <c r="A9723" s="64" t="s">
        <v>15328</v>
      </c>
      <c r="B9723" s="9" t="s">
        <v>15329</v>
      </c>
      <c r="C9723" s="66" t="s">
        <v>4035</v>
      </c>
      <c r="D9723" s="44" t="s">
        <v>4049</v>
      </c>
      <c r="E9723" s="54"/>
      <c r="F9723" s="55"/>
      <c r="G9723" s="56">
        <v>660</v>
      </c>
      <c r="H9723" s="57">
        <f t="shared" si="302"/>
        <v>778.8</v>
      </c>
      <c r="I9723" s="58">
        <f t="shared" si="303"/>
        <v>0</v>
      </c>
      <c r="J9723" s="59" t="s">
        <v>4015</v>
      </c>
      <c r="K9723" s="59"/>
      <c r="L9723" s="68" t="s">
        <v>4015</v>
      </c>
      <c r="M9723" s="61"/>
      <c r="N9723" s="6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  <c r="AX9723" s="2"/>
      <c r="AY9723" s="2"/>
      <c r="AZ9723" s="2"/>
      <c r="BA9723" s="2"/>
      <c r="BB9723" s="2"/>
      <c r="BC9723" s="2"/>
      <c r="BD9723" s="2"/>
      <c r="BE9723" s="2"/>
      <c r="BF9723" s="2"/>
      <c r="BG9723" s="2"/>
      <c r="BH9723" s="2"/>
      <c r="BI9723" s="2"/>
      <c r="BJ9723" s="2"/>
      <c r="BK9723" s="2"/>
      <c r="BL9723" s="2"/>
      <c r="BM9723" s="2"/>
      <c r="BN9723" s="2"/>
      <c r="BO9723" s="2"/>
      <c r="BP9723" s="2"/>
      <c r="BQ9723" s="2"/>
      <c r="BR9723" s="2"/>
      <c r="BS9723" s="2"/>
      <c r="BT9723" s="2"/>
      <c r="BU9723" s="2"/>
      <c r="BV9723" s="2"/>
      <c r="BW9723" s="2"/>
      <c r="BX9723" s="2"/>
      <c r="BY9723" s="2"/>
      <c r="BZ9723" s="2"/>
      <c r="CA9723" s="2"/>
      <c r="CB9723" s="2"/>
      <c r="CC9723" s="2"/>
      <c r="CD9723" s="2"/>
      <c r="CE9723" s="2"/>
    </row>
    <row r="9724" spans="1:83" s="14" customFormat="1" ht="12.75" customHeight="1" x14ac:dyDescent="0.2">
      <c r="A9724" s="51" t="s">
        <v>15330</v>
      </c>
      <c r="B9724" s="9" t="s">
        <v>6058</v>
      </c>
      <c r="C9724" s="53" t="s">
        <v>4007</v>
      </c>
      <c r="D9724" s="44" t="s">
        <v>4049</v>
      </c>
      <c r="E9724" s="54"/>
      <c r="F9724" s="55"/>
      <c r="G9724" s="56">
        <v>102.35</v>
      </c>
      <c r="H9724" s="57">
        <f t="shared" si="302"/>
        <v>120.77299999999998</v>
      </c>
      <c r="I9724" s="58">
        <f t="shared" si="303"/>
        <v>0</v>
      </c>
      <c r="J9724" s="59" t="s">
        <v>4015</v>
      </c>
      <c r="K9724" s="59" t="s">
        <v>4907</v>
      </c>
      <c r="L9724" s="68" t="s">
        <v>4015</v>
      </c>
      <c r="M9724" s="61"/>
      <c r="N9724" s="6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  <c r="AO9724" s="2"/>
      <c r="AP9724" s="2"/>
      <c r="AQ9724" s="2"/>
      <c r="AR9724" s="2"/>
      <c r="AS9724" s="2"/>
      <c r="AT9724" s="2"/>
      <c r="AU9724" s="2"/>
      <c r="AV9724" s="2"/>
      <c r="AW9724" s="2"/>
      <c r="AX9724" s="2"/>
      <c r="AY9724" s="2"/>
      <c r="AZ9724" s="2"/>
      <c r="BA9724" s="2"/>
      <c r="BB9724" s="2"/>
      <c r="BC9724" s="2"/>
      <c r="BD9724" s="2"/>
      <c r="BE9724" s="2"/>
      <c r="BF9724" s="2"/>
      <c r="BG9724" s="2"/>
      <c r="BH9724" s="2"/>
      <c r="BI9724" s="2"/>
      <c r="BJ9724" s="2"/>
      <c r="BK9724" s="2"/>
      <c r="BL9724" s="2"/>
      <c r="BM9724" s="2"/>
      <c r="BN9724" s="2"/>
      <c r="BO9724" s="2"/>
      <c r="BP9724" s="2"/>
      <c r="BQ9724" s="2"/>
      <c r="BR9724" s="2"/>
      <c r="BS9724" s="2"/>
      <c r="BT9724" s="2"/>
      <c r="BU9724" s="2"/>
      <c r="BV9724" s="2"/>
      <c r="BW9724" s="2"/>
      <c r="BX9724" s="2"/>
      <c r="BY9724" s="2"/>
      <c r="BZ9724" s="2"/>
      <c r="CA9724" s="2"/>
      <c r="CB9724" s="2"/>
      <c r="CC9724" s="2"/>
      <c r="CD9724" s="2"/>
      <c r="CE9724" s="2"/>
    </row>
    <row r="9725" spans="1:83" s="14" customFormat="1" ht="12.75" customHeight="1" x14ac:dyDescent="0.2">
      <c r="A9725" s="64" t="s">
        <v>15331</v>
      </c>
      <c r="B9725" s="9" t="s">
        <v>15332</v>
      </c>
      <c r="C9725" s="53" t="s">
        <v>4007</v>
      </c>
      <c r="D9725" s="44" t="s">
        <v>4049</v>
      </c>
      <c r="E9725" s="54"/>
      <c r="F9725" s="55"/>
      <c r="G9725" s="56">
        <v>8487.23</v>
      </c>
      <c r="H9725" s="57">
        <f t="shared" si="302"/>
        <v>10014.931399999999</v>
      </c>
      <c r="I9725" s="58">
        <f t="shared" si="303"/>
        <v>0</v>
      </c>
      <c r="J9725" s="59" t="s">
        <v>4015</v>
      </c>
      <c r="K9725" s="59" t="s">
        <v>4907</v>
      </c>
      <c r="L9725" s="68" t="s">
        <v>4015</v>
      </c>
      <c r="M9725" s="61"/>
      <c r="N9725" s="6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  <c r="AX9725" s="2"/>
      <c r="AY9725" s="2"/>
      <c r="AZ9725" s="2"/>
      <c r="BA9725" s="2"/>
      <c r="BB9725" s="2"/>
      <c r="BC9725" s="2"/>
      <c r="BD9725" s="2"/>
      <c r="BE9725" s="2"/>
      <c r="BF9725" s="2"/>
      <c r="BG9725" s="2"/>
      <c r="BH9725" s="2"/>
      <c r="BI9725" s="2"/>
      <c r="BJ9725" s="2"/>
      <c r="BK9725" s="2"/>
      <c r="BL9725" s="2"/>
      <c r="BM9725" s="2"/>
      <c r="BN9725" s="2"/>
      <c r="BO9725" s="2"/>
      <c r="BP9725" s="2"/>
      <c r="BQ9725" s="2"/>
      <c r="BR9725" s="2"/>
      <c r="BS9725" s="2"/>
      <c r="BT9725" s="2"/>
      <c r="BU9725" s="2"/>
      <c r="BV9725" s="2"/>
      <c r="BW9725" s="2"/>
      <c r="BX9725" s="2"/>
      <c r="BY9725" s="2"/>
      <c r="BZ9725" s="2"/>
      <c r="CA9725" s="2"/>
      <c r="CB9725" s="2"/>
      <c r="CC9725" s="2"/>
      <c r="CD9725" s="2"/>
      <c r="CE9725" s="2"/>
    </row>
    <row r="9726" spans="1:83" s="14" customFormat="1" ht="12.75" customHeight="1" x14ac:dyDescent="0.2">
      <c r="A9726" s="64" t="s">
        <v>15333</v>
      </c>
      <c r="B9726" s="9" t="s">
        <v>15334</v>
      </c>
      <c r="C9726" s="53" t="s">
        <v>4007</v>
      </c>
      <c r="D9726" s="44" t="s">
        <v>4945</v>
      </c>
      <c r="E9726" s="54"/>
      <c r="F9726" s="55"/>
      <c r="G9726" s="56">
        <v>2350</v>
      </c>
      <c r="H9726" s="57">
        <f t="shared" si="302"/>
        <v>2773</v>
      </c>
      <c r="I9726" s="58">
        <f t="shared" si="303"/>
        <v>0</v>
      </c>
      <c r="J9726" s="59"/>
      <c r="K9726" s="59"/>
      <c r="L9726" s="73"/>
      <c r="M9726" s="61"/>
      <c r="N9726" s="62" t="s">
        <v>4067</v>
      </c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  <c r="AX9726" s="2"/>
      <c r="AY9726" s="2"/>
      <c r="AZ9726" s="2"/>
      <c r="BA9726" s="2"/>
      <c r="BB9726" s="2"/>
      <c r="BC9726" s="2"/>
      <c r="BD9726" s="2"/>
      <c r="BE9726" s="2"/>
      <c r="BF9726" s="2"/>
      <c r="BG9726" s="2"/>
      <c r="BH9726" s="2"/>
      <c r="BI9726" s="2"/>
      <c r="BJ9726" s="2"/>
      <c r="BK9726" s="2"/>
      <c r="BL9726" s="2"/>
      <c r="BM9726" s="2"/>
      <c r="BN9726" s="2"/>
      <c r="BO9726" s="2"/>
      <c r="BP9726" s="2"/>
      <c r="BQ9726" s="2"/>
      <c r="BR9726" s="2"/>
      <c r="BS9726" s="2"/>
      <c r="BT9726" s="2"/>
      <c r="BU9726" s="2"/>
      <c r="BV9726" s="2"/>
      <c r="BW9726" s="2"/>
      <c r="BX9726" s="2"/>
      <c r="BY9726" s="2"/>
      <c r="BZ9726" s="2"/>
      <c r="CA9726" s="2"/>
      <c r="CB9726" s="2"/>
      <c r="CC9726" s="2"/>
      <c r="CD9726" s="2"/>
      <c r="CE9726" s="2"/>
    </row>
    <row r="9727" spans="1:83" s="14" customFormat="1" ht="12.75" customHeight="1" x14ac:dyDescent="0.2">
      <c r="A9727" s="64" t="s">
        <v>15335</v>
      </c>
      <c r="B9727" s="9" t="s">
        <v>984</v>
      </c>
      <c r="C9727" s="53" t="s">
        <v>4007</v>
      </c>
      <c r="D9727" s="44" t="s">
        <v>4945</v>
      </c>
      <c r="E9727" s="54"/>
      <c r="F9727" s="55"/>
      <c r="G9727" s="56">
        <v>1820</v>
      </c>
      <c r="H9727" s="57">
        <f t="shared" si="302"/>
        <v>2147.6</v>
      </c>
      <c r="I9727" s="58">
        <f t="shared" si="303"/>
        <v>0</v>
      </c>
      <c r="J9727" s="59" t="s">
        <v>4015</v>
      </c>
      <c r="K9727" s="59" t="s">
        <v>4907</v>
      </c>
      <c r="L9727" s="68" t="s">
        <v>4015</v>
      </c>
      <c r="M9727" s="61"/>
      <c r="N9727" s="6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  <c r="AX9727" s="2"/>
      <c r="AY9727" s="2"/>
      <c r="AZ9727" s="2"/>
      <c r="BA9727" s="2"/>
      <c r="BB9727" s="2"/>
      <c r="BC9727" s="2"/>
      <c r="BD9727" s="2"/>
      <c r="BE9727" s="2"/>
      <c r="BF9727" s="2"/>
      <c r="BG9727" s="2"/>
      <c r="BH9727" s="2"/>
      <c r="BI9727" s="2"/>
      <c r="BJ9727" s="2"/>
      <c r="BK9727" s="2"/>
      <c r="BL9727" s="2"/>
      <c r="BM9727" s="2"/>
      <c r="BN9727" s="2"/>
      <c r="BO9727" s="2"/>
      <c r="BP9727" s="2"/>
      <c r="BQ9727" s="2"/>
      <c r="BR9727" s="2"/>
      <c r="BS9727" s="2"/>
      <c r="BT9727" s="2"/>
      <c r="BU9727" s="2"/>
      <c r="BV9727" s="2"/>
      <c r="BW9727" s="2"/>
      <c r="BX9727" s="2"/>
      <c r="BY9727" s="2"/>
      <c r="BZ9727" s="2"/>
      <c r="CA9727" s="2"/>
      <c r="CB9727" s="2"/>
      <c r="CC9727" s="2"/>
      <c r="CD9727" s="2"/>
      <c r="CE9727" s="2"/>
    </row>
    <row r="9728" spans="1:83" s="14" customFormat="1" ht="12.75" customHeight="1" x14ac:dyDescent="0.2">
      <c r="A9728" s="64" t="s">
        <v>15336</v>
      </c>
      <c r="B9728" s="9" t="s">
        <v>9690</v>
      </c>
      <c r="C9728" s="53" t="s">
        <v>4007</v>
      </c>
      <c r="D9728" s="44" t="s">
        <v>4945</v>
      </c>
      <c r="E9728" s="54"/>
      <c r="F9728" s="55"/>
      <c r="G9728" s="56">
        <v>25000</v>
      </c>
      <c r="H9728" s="57">
        <f t="shared" si="302"/>
        <v>29500</v>
      </c>
      <c r="I9728" s="58">
        <f t="shared" si="303"/>
        <v>0</v>
      </c>
      <c r="J9728" s="59" t="s">
        <v>4015</v>
      </c>
      <c r="K9728" s="59" t="s">
        <v>4907</v>
      </c>
      <c r="L9728" s="68" t="s">
        <v>4015</v>
      </c>
      <c r="M9728" s="61"/>
      <c r="N9728" s="62" t="s">
        <v>4067</v>
      </c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  <c r="AX9728" s="2"/>
      <c r="AY9728" s="2"/>
      <c r="AZ9728" s="2"/>
      <c r="BA9728" s="2"/>
      <c r="BB9728" s="2"/>
      <c r="BC9728" s="2"/>
      <c r="BD9728" s="2"/>
      <c r="BE9728" s="2"/>
      <c r="BF9728" s="2"/>
      <c r="BG9728" s="2"/>
      <c r="BH9728" s="2"/>
      <c r="BI9728" s="2"/>
      <c r="BJ9728" s="2"/>
      <c r="BK9728" s="2"/>
      <c r="BL9728" s="2"/>
      <c r="BM9728" s="2"/>
      <c r="BN9728" s="2"/>
      <c r="BO9728" s="2"/>
      <c r="BP9728" s="2"/>
      <c r="BQ9728" s="2"/>
      <c r="BR9728" s="2"/>
      <c r="BS9728" s="2"/>
      <c r="BT9728" s="2"/>
      <c r="BU9728" s="2"/>
      <c r="BV9728" s="2"/>
      <c r="BW9728" s="2"/>
      <c r="BX9728" s="2"/>
      <c r="BY9728" s="2"/>
      <c r="BZ9728" s="2"/>
      <c r="CA9728" s="2"/>
      <c r="CB9728" s="2"/>
      <c r="CC9728" s="2"/>
      <c r="CD9728" s="2"/>
      <c r="CE9728" s="2"/>
    </row>
    <row r="9729" spans="1:83" s="14" customFormat="1" ht="12.75" customHeight="1" x14ac:dyDescent="0.2">
      <c r="A9729" s="64" t="s">
        <v>15337</v>
      </c>
      <c r="B9729" s="9" t="s">
        <v>15338</v>
      </c>
      <c r="C9729" s="53" t="s">
        <v>4007</v>
      </c>
      <c r="D9729" s="44" t="s">
        <v>4945</v>
      </c>
      <c r="E9729" s="54"/>
      <c r="F9729" s="55"/>
      <c r="G9729" s="56">
        <v>12300</v>
      </c>
      <c r="H9729" s="57">
        <f t="shared" si="302"/>
        <v>14514</v>
      </c>
      <c r="I9729" s="58">
        <f t="shared" si="303"/>
        <v>0</v>
      </c>
      <c r="J9729" s="59" t="s">
        <v>4015</v>
      </c>
      <c r="K9729" s="59" t="s">
        <v>4907</v>
      </c>
      <c r="L9729" s="68" t="s">
        <v>4015</v>
      </c>
      <c r="M9729" s="61"/>
      <c r="N9729" s="62" t="s">
        <v>4067</v>
      </c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  <c r="AX9729" s="2"/>
      <c r="AY9729" s="2"/>
      <c r="AZ9729" s="2"/>
      <c r="BA9729" s="2"/>
      <c r="BB9729" s="2"/>
      <c r="BC9729" s="2"/>
      <c r="BD9729" s="2"/>
      <c r="BE9729" s="2"/>
      <c r="BF9729" s="2"/>
      <c r="BG9729" s="2"/>
      <c r="BH9729" s="2"/>
      <c r="BI9729" s="2"/>
      <c r="BJ9729" s="2"/>
      <c r="BK9729" s="2"/>
      <c r="BL9729" s="2"/>
      <c r="BM9729" s="2"/>
      <c r="BN9729" s="2"/>
      <c r="BO9729" s="2"/>
      <c r="BP9729" s="2"/>
      <c r="BQ9729" s="2"/>
      <c r="BR9729" s="2"/>
      <c r="BS9729" s="2"/>
      <c r="BT9729" s="2"/>
      <c r="BU9729" s="2"/>
      <c r="BV9729" s="2"/>
      <c r="BW9729" s="2"/>
      <c r="BX9729" s="2"/>
      <c r="BY9729" s="2"/>
      <c r="BZ9729" s="2"/>
      <c r="CA9729" s="2"/>
      <c r="CB9729" s="2"/>
      <c r="CC9729" s="2"/>
      <c r="CD9729" s="2"/>
      <c r="CE9729" s="2"/>
    </row>
    <row r="9730" spans="1:83" s="14" customFormat="1" ht="12.75" customHeight="1" x14ac:dyDescent="0.2">
      <c r="A9730" s="64" t="s">
        <v>15339</v>
      </c>
      <c r="B9730" s="9" t="s">
        <v>15340</v>
      </c>
      <c r="C9730" s="53" t="s">
        <v>4007</v>
      </c>
      <c r="D9730" s="44" t="s">
        <v>4945</v>
      </c>
      <c r="E9730" s="54"/>
      <c r="F9730" s="55"/>
      <c r="G9730" s="56">
        <v>12300</v>
      </c>
      <c r="H9730" s="57">
        <f t="shared" si="302"/>
        <v>14514</v>
      </c>
      <c r="I9730" s="58">
        <f t="shared" si="303"/>
        <v>0</v>
      </c>
      <c r="J9730" s="59" t="s">
        <v>4015</v>
      </c>
      <c r="K9730" s="59" t="s">
        <v>15341</v>
      </c>
      <c r="L9730" s="68" t="s">
        <v>4015</v>
      </c>
      <c r="M9730" s="61"/>
      <c r="N9730" s="62" t="s">
        <v>4067</v>
      </c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  <c r="AX9730" s="2"/>
      <c r="AY9730" s="2"/>
      <c r="AZ9730" s="2"/>
      <c r="BA9730" s="2"/>
      <c r="BB9730" s="2"/>
      <c r="BC9730" s="2"/>
      <c r="BD9730" s="2"/>
      <c r="BE9730" s="2"/>
      <c r="BF9730" s="2"/>
      <c r="BG9730" s="2"/>
      <c r="BH9730" s="2"/>
      <c r="BI9730" s="2"/>
      <c r="BJ9730" s="2"/>
      <c r="BK9730" s="2"/>
      <c r="BL9730" s="2"/>
      <c r="BM9730" s="2"/>
      <c r="BN9730" s="2"/>
      <c r="BO9730" s="2"/>
      <c r="BP9730" s="2"/>
      <c r="BQ9730" s="2"/>
      <c r="BR9730" s="2"/>
      <c r="BS9730" s="2"/>
      <c r="BT9730" s="2"/>
      <c r="BU9730" s="2"/>
      <c r="BV9730" s="2"/>
      <c r="BW9730" s="2"/>
      <c r="BX9730" s="2"/>
      <c r="BY9730" s="2"/>
      <c r="BZ9730" s="2"/>
      <c r="CA9730" s="2"/>
      <c r="CB9730" s="2"/>
      <c r="CC9730" s="2"/>
      <c r="CD9730" s="2"/>
      <c r="CE9730" s="2"/>
    </row>
    <row r="9731" spans="1:83" s="14" customFormat="1" ht="12.75" customHeight="1" x14ac:dyDescent="0.2">
      <c r="A9731" s="64" t="s">
        <v>15342</v>
      </c>
      <c r="B9731" s="9" t="s">
        <v>15338</v>
      </c>
      <c r="C9731" s="53" t="s">
        <v>4007</v>
      </c>
      <c r="D9731" s="44" t="s">
        <v>4945</v>
      </c>
      <c r="E9731" s="54"/>
      <c r="F9731" s="55"/>
      <c r="G9731" s="56">
        <v>9500</v>
      </c>
      <c r="H9731" s="57">
        <f t="shared" si="302"/>
        <v>11210</v>
      </c>
      <c r="I9731" s="58">
        <f t="shared" si="303"/>
        <v>0</v>
      </c>
      <c r="J9731" s="59"/>
      <c r="K9731" s="59"/>
      <c r="L9731" s="79"/>
      <c r="M9731" s="61"/>
      <c r="N9731" s="62" t="s">
        <v>4067</v>
      </c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  <c r="AX9731" s="2"/>
      <c r="AY9731" s="2"/>
      <c r="AZ9731" s="2"/>
      <c r="BA9731" s="2"/>
      <c r="BB9731" s="2"/>
      <c r="BC9731" s="2"/>
      <c r="BD9731" s="2"/>
      <c r="BE9731" s="2"/>
      <c r="BF9731" s="2"/>
      <c r="BG9731" s="2"/>
      <c r="BH9731" s="2"/>
      <c r="BI9731" s="2"/>
      <c r="BJ9731" s="2"/>
      <c r="BK9731" s="2"/>
      <c r="BL9731" s="2"/>
      <c r="BM9731" s="2"/>
      <c r="BN9731" s="2"/>
      <c r="BO9731" s="2"/>
      <c r="BP9731" s="2"/>
      <c r="BQ9731" s="2"/>
      <c r="BR9731" s="2"/>
      <c r="BS9731" s="2"/>
      <c r="BT9731" s="2"/>
      <c r="BU9731" s="2"/>
      <c r="BV9731" s="2"/>
      <c r="BW9731" s="2"/>
      <c r="BX9731" s="2"/>
      <c r="BY9731" s="2"/>
      <c r="BZ9731" s="2"/>
      <c r="CA9731" s="2"/>
      <c r="CB9731" s="2"/>
      <c r="CC9731" s="2"/>
      <c r="CD9731" s="2"/>
      <c r="CE9731" s="2"/>
    </row>
    <row r="9732" spans="1:83" s="14" customFormat="1" ht="12.75" customHeight="1" x14ac:dyDescent="0.2">
      <c r="A9732" s="64" t="s">
        <v>15343</v>
      </c>
      <c r="B9732" s="9" t="s">
        <v>15340</v>
      </c>
      <c r="C9732" s="53" t="s">
        <v>4007</v>
      </c>
      <c r="D9732" s="44" t="s">
        <v>4945</v>
      </c>
      <c r="E9732" s="54"/>
      <c r="F9732" s="55"/>
      <c r="G9732" s="56">
        <v>9500</v>
      </c>
      <c r="H9732" s="57">
        <f t="shared" si="302"/>
        <v>11210</v>
      </c>
      <c r="I9732" s="58">
        <f t="shared" si="303"/>
        <v>0</v>
      </c>
      <c r="J9732" s="59"/>
      <c r="K9732" s="59"/>
      <c r="L9732" s="79"/>
      <c r="M9732" s="61"/>
      <c r="N9732" s="62" t="s">
        <v>4067</v>
      </c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  <c r="AX9732" s="2"/>
      <c r="AY9732" s="2"/>
      <c r="AZ9732" s="2"/>
      <c r="BA9732" s="2"/>
      <c r="BB9732" s="2"/>
      <c r="BC9732" s="2"/>
      <c r="BD9732" s="2"/>
      <c r="BE9732" s="2"/>
      <c r="BF9732" s="2"/>
      <c r="BG9732" s="2"/>
      <c r="BH9732" s="2"/>
      <c r="BI9732" s="2"/>
      <c r="BJ9732" s="2"/>
      <c r="BK9732" s="2"/>
      <c r="BL9732" s="2"/>
      <c r="BM9732" s="2"/>
      <c r="BN9732" s="2"/>
      <c r="BO9732" s="2"/>
      <c r="BP9732" s="2"/>
      <c r="BQ9732" s="2"/>
      <c r="BR9732" s="2"/>
      <c r="BS9732" s="2"/>
      <c r="BT9732" s="2"/>
      <c r="BU9732" s="2"/>
      <c r="BV9732" s="2"/>
      <c r="BW9732" s="2"/>
      <c r="BX9732" s="2"/>
      <c r="BY9732" s="2"/>
      <c r="BZ9732" s="2"/>
      <c r="CA9732" s="2"/>
      <c r="CB9732" s="2"/>
      <c r="CC9732" s="2"/>
      <c r="CD9732" s="2"/>
      <c r="CE9732" s="2"/>
    </row>
    <row r="9733" spans="1:83" s="14" customFormat="1" ht="12.75" customHeight="1" x14ac:dyDescent="0.2">
      <c r="A9733" s="69" t="s">
        <v>15344</v>
      </c>
      <c r="B9733" s="70" t="s">
        <v>15345</v>
      </c>
      <c r="C9733" s="71" t="s">
        <v>4007</v>
      </c>
      <c r="D9733" s="72" t="s">
        <v>4945</v>
      </c>
      <c r="E9733" s="54"/>
      <c r="F9733" s="55"/>
      <c r="G9733" s="56">
        <v>195</v>
      </c>
      <c r="H9733" s="57">
        <f t="shared" si="302"/>
        <v>230.1</v>
      </c>
      <c r="I9733" s="58">
        <f t="shared" si="303"/>
        <v>0</v>
      </c>
      <c r="J9733" s="59" t="s">
        <v>4015</v>
      </c>
      <c r="K9733" s="59" t="s">
        <v>4907</v>
      </c>
      <c r="L9733" s="68" t="s">
        <v>4015</v>
      </c>
      <c r="M9733" s="61"/>
      <c r="N9733" s="6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  <c r="AX9733" s="2"/>
      <c r="AY9733" s="2"/>
      <c r="AZ9733" s="2"/>
      <c r="BA9733" s="2"/>
      <c r="BB9733" s="2"/>
      <c r="BC9733" s="2"/>
      <c r="BD9733" s="2"/>
      <c r="BE9733" s="2"/>
      <c r="BF9733" s="2"/>
      <c r="BG9733" s="2"/>
      <c r="BH9733" s="2"/>
      <c r="BI9733" s="2"/>
      <c r="BJ9733" s="2"/>
      <c r="BK9733" s="2"/>
      <c r="BL9733" s="2"/>
      <c r="BM9733" s="2"/>
      <c r="BN9733" s="2"/>
      <c r="BO9733" s="2"/>
      <c r="BP9733" s="2"/>
      <c r="BQ9733" s="2"/>
      <c r="BR9733" s="2"/>
      <c r="BS9733" s="2"/>
      <c r="BT9733" s="2"/>
      <c r="BU9733" s="2"/>
      <c r="BV9733" s="2"/>
      <c r="BW9733" s="2"/>
      <c r="BX9733" s="2"/>
      <c r="BY9733" s="2"/>
      <c r="BZ9733" s="2"/>
      <c r="CA9733" s="2"/>
      <c r="CB9733" s="2"/>
      <c r="CC9733" s="2"/>
      <c r="CD9733" s="2"/>
      <c r="CE9733" s="2"/>
    </row>
    <row r="9734" spans="1:83" s="14" customFormat="1" ht="12.75" customHeight="1" x14ac:dyDescent="0.2">
      <c r="A9734" s="51" t="s">
        <v>15346</v>
      </c>
      <c r="B9734" s="9" t="s">
        <v>15347</v>
      </c>
      <c r="C9734" s="53" t="s">
        <v>4007</v>
      </c>
      <c r="D9734" s="44" t="s">
        <v>4945</v>
      </c>
      <c r="E9734" s="54"/>
      <c r="F9734" s="55"/>
      <c r="G9734" s="56">
        <v>270.58999999999997</v>
      </c>
      <c r="H9734" s="57">
        <f t="shared" si="302"/>
        <v>319.29619999999994</v>
      </c>
      <c r="I9734" s="58">
        <f t="shared" si="303"/>
        <v>0</v>
      </c>
      <c r="J9734" s="59" t="s">
        <v>4015</v>
      </c>
      <c r="K9734" s="59" t="s">
        <v>4907</v>
      </c>
      <c r="L9734" s="68" t="s">
        <v>4015</v>
      </c>
      <c r="M9734" s="61"/>
      <c r="N9734" s="6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  <c r="AX9734" s="2"/>
      <c r="AY9734" s="2"/>
      <c r="AZ9734" s="2"/>
      <c r="BA9734" s="2"/>
      <c r="BB9734" s="2"/>
      <c r="BC9734" s="2"/>
      <c r="BD9734" s="2"/>
      <c r="BE9734" s="2"/>
      <c r="BF9734" s="2"/>
      <c r="BG9734" s="2"/>
      <c r="BH9734" s="2"/>
      <c r="BI9734" s="2"/>
      <c r="BJ9734" s="2"/>
      <c r="BK9734" s="2"/>
      <c r="BL9734" s="2"/>
      <c r="BM9734" s="2"/>
      <c r="BN9734" s="2"/>
      <c r="BO9734" s="2"/>
      <c r="BP9734" s="2"/>
      <c r="BQ9734" s="2"/>
      <c r="BR9734" s="2"/>
      <c r="BS9734" s="2"/>
      <c r="BT9734" s="2"/>
      <c r="BU9734" s="2"/>
      <c r="BV9734" s="2"/>
      <c r="BW9734" s="2"/>
      <c r="BX9734" s="2"/>
      <c r="BY9734" s="2"/>
      <c r="BZ9734" s="2"/>
      <c r="CA9734" s="2"/>
      <c r="CB9734" s="2"/>
      <c r="CC9734" s="2"/>
      <c r="CD9734" s="2"/>
      <c r="CE9734" s="2"/>
    </row>
    <row r="9735" spans="1:83" s="14" customFormat="1" ht="12.75" customHeight="1" x14ac:dyDescent="0.2">
      <c r="A9735" s="75" t="s">
        <v>15348</v>
      </c>
      <c r="B9735" s="97" t="s">
        <v>692</v>
      </c>
      <c r="C9735" s="53" t="s">
        <v>4007</v>
      </c>
      <c r="D9735" s="44" t="s">
        <v>4945</v>
      </c>
      <c r="E9735" s="54"/>
      <c r="F9735" s="55"/>
      <c r="G9735" s="56">
        <v>2705.18</v>
      </c>
      <c r="H9735" s="57">
        <f t="shared" si="302"/>
        <v>3192.1123999999995</v>
      </c>
      <c r="I9735" s="58">
        <f t="shared" si="303"/>
        <v>0</v>
      </c>
      <c r="J9735" s="59"/>
      <c r="K9735" s="59"/>
      <c r="L9735" s="60"/>
      <c r="M9735" s="61"/>
      <c r="N9735" s="6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  <c r="AX9735" s="2"/>
      <c r="AY9735" s="2"/>
      <c r="AZ9735" s="2"/>
      <c r="BA9735" s="2"/>
      <c r="BB9735" s="2"/>
      <c r="BC9735" s="2"/>
      <c r="BD9735" s="2"/>
      <c r="BE9735" s="2"/>
      <c r="BF9735" s="2"/>
      <c r="BG9735" s="2"/>
      <c r="BH9735" s="2"/>
      <c r="BI9735" s="2"/>
      <c r="BJ9735" s="2"/>
      <c r="BK9735" s="2"/>
      <c r="BL9735" s="2"/>
      <c r="BM9735" s="2"/>
      <c r="BN9735" s="2"/>
      <c r="BO9735" s="2"/>
      <c r="BP9735" s="2"/>
      <c r="BQ9735" s="2"/>
      <c r="BR9735" s="2"/>
      <c r="BS9735" s="2"/>
      <c r="BT9735" s="2"/>
      <c r="BU9735" s="2"/>
      <c r="BV9735" s="2"/>
      <c r="BW9735" s="2"/>
      <c r="BX9735" s="2"/>
      <c r="BY9735" s="2"/>
      <c r="BZ9735" s="2"/>
      <c r="CA9735" s="2"/>
      <c r="CB9735" s="2"/>
      <c r="CC9735" s="2"/>
      <c r="CD9735" s="2"/>
      <c r="CE9735" s="2"/>
    </row>
    <row r="9736" spans="1:83" s="14" customFormat="1" ht="12.75" customHeight="1" x14ac:dyDescent="0.2">
      <c r="A9736" s="75" t="s">
        <v>15349</v>
      </c>
      <c r="B9736" s="97" t="s">
        <v>693</v>
      </c>
      <c r="C9736" s="53" t="s">
        <v>4007</v>
      </c>
      <c r="D9736" s="72" t="s">
        <v>4945</v>
      </c>
      <c r="E9736" s="54"/>
      <c r="F9736" s="55"/>
      <c r="G9736" s="56">
        <v>2705.18</v>
      </c>
      <c r="H9736" s="57">
        <f t="shared" ref="H9736:H9799" si="304">G9736*1.18</f>
        <v>3192.1123999999995</v>
      </c>
      <c r="I9736" s="58">
        <f t="shared" ref="I9736:I9799" si="305">H9736*F9736</f>
        <v>0</v>
      </c>
      <c r="J9736" s="59"/>
      <c r="K9736" s="59"/>
      <c r="L9736" s="60"/>
      <c r="M9736" s="61"/>
      <c r="N9736" s="6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  <c r="AX9736" s="2"/>
      <c r="AY9736" s="2"/>
      <c r="AZ9736" s="2"/>
      <c r="BA9736" s="2"/>
      <c r="BB9736" s="2"/>
      <c r="BC9736" s="2"/>
      <c r="BD9736" s="2"/>
      <c r="BE9736" s="2"/>
      <c r="BF9736" s="2"/>
      <c r="BG9736" s="2"/>
      <c r="BH9736" s="2"/>
      <c r="BI9736" s="2"/>
      <c r="BJ9736" s="2"/>
      <c r="BK9736" s="2"/>
      <c r="BL9736" s="2"/>
      <c r="BM9736" s="2"/>
      <c r="BN9736" s="2"/>
      <c r="BO9736" s="2"/>
      <c r="BP9736" s="2"/>
      <c r="BQ9736" s="2"/>
      <c r="BR9736" s="2"/>
      <c r="BS9736" s="2"/>
      <c r="BT9736" s="2"/>
      <c r="BU9736" s="2"/>
      <c r="BV9736" s="2"/>
      <c r="BW9736" s="2"/>
      <c r="BX9736" s="2"/>
      <c r="BY9736" s="2"/>
      <c r="BZ9736" s="2"/>
      <c r="CA9736" s="2"/>
      <c r="CB9736" s="2"/>
      <c r="CC9736" s="2"/>
      <c r="CD9736" s="2"/>
      <c r="CE9736" s="2"/>
    </row>
    <row r="9737" spans="1:83" s="14" customFormat="1" ht="12.75" customHeight="1" x14ac:dyDescent="0.2">
      <c r="A9737" s="69" t="s">
        <v>15350</v>
      </c>
      <c r="B9737" s="70" t="s">
        <v>15351</v>
      </c>
      <c r="C9737" s="71" t="s">
        <v>4007</v>
      </c>
      <c r="D9737" s="72" t="s">
        <v>4945</v>
      </c>
      <c r="E9737" s="54"/>
      <c r="F9737" s="55"/>
      <c r="G9737" s="56">
        <v>370</v>
      </c>
      <c r="H9737" s="57">
        <f t="shared" si="304"/>
        <v>436.59999999999997</v>
      </c>
      <c r="I9737" s="58">
        <f t="shared" si="305"/>
        <v>0</v>
      </c>
      <c r="J9737" s="59" t="s">
        <v>4015</v>
      </c>
      <c r="K9737" s="59" t="s">
        <v>4907</v>
      </c>
      <c r="L9737" s="68" t="s">
        <v>4015</v>
      </c>
      <c r="M9737" s="61"/>
      <c r="N9737" s="6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  <c r="AO9737" s="2"/>
      <c r="AP9737" s="2"/>
      <c r="AQ9737" s="2"/>
      <c r="AR9737" s="2"/>
      <c r="AS9737" s="2"/>
      <c r="AT9737" s="2"/>
      <c r="AU9737" s="2"/>
      <c r="AV9737" s="2"/>
      <c r="AW9737" s="2"/>
      <c r="AX9737" s="2"/>
      <c r="AY9737" s="2"/>
      <c r="AZ9737" s="2"/>
      <c r="BA9737" s="2"/>
      <c r="BB9737" s="2"/>
      <c r="BC9737" s="2"/>
      <c r="BD9737" s="2"/>
      <c r="BE9737" s="2"/>
      <c r="BF9737" s="2"/>
      <c r="BG9737" s="2"/>
      <c r="BH9737" s="2"/>
      <c r="BI9737" s="2"/>
      <c r="BJ9737" s="2"/>
      <c r="BK9737" s="2"/>
      <c r="BL9737" s="2"/>
      <c r="BM9737" s="2"/>
      <c r="BN9737" s="2"/>
      <c r="BO9737" s="2"/>
      <c r="BP9737" s="2"/>
      <c r="BQ9737" s="2"/>
      <c r="BR9737" s="2"/>
      <c r="BS9737" s="2"/>
      <c r="BT9737" s="2"/>
      <c r="BU9737" s="2"/>
      <c r="BV9737" s="2"/>
      <c r="BW9737" s="2"/>
      <c r="BX9737" s="2"/>
      <c r="BY9737" s="2"/>
      <c r="BZ9737" s="2"/>
      <c r="CA9737" s="2"/>
      <c r="CB9737" s="2"/>
      <c r="CC9737" s="2"/>
      <c r="CD9737" s="2"/>
      <c r="CE9737" s="2"/>
    </row>
    <row r="9738" spans="1:83" s="14" customFormat="1" ht="12.75" customHeight="1" x14ac:dyDescent="0.2">
      <c r="A9738" s="51" t="s">
        <v>15352</v>
      </c>
      <c r="B9738" s="9" t="s">
        <v>15353</v>
      </c>
      <c r="C9738" s="53" t="s">
        <v>4007</v>
      </c>
      <c r="D9738" s="44" t="s">
        <v>4945</v>
      </c>
      <c r="E9738" s="54"/>
      <c r="F9738" s="55"/>
      <c r="G9738" s="56">
        <v>470.59</v>
      </c>
      <c r="H9738" s="57">
        <f t="shared" si="304"/>
        <v>555.29619999999989</v>
      </c>
      <c r="I9738" s="58">
        <f t="shared" si="305"/>
        <v>0</v>
      </c>
      <c r="J9738" s="59" t="s">
        <v>4015</v>
      </c>
      <c r="K9738" s="59" t="s">
        <v>4907</v>
      </c>
      <c r="L9738" s="68" t="s">
        <v>4015</v>
      </c>
      <c r="M9738" s="61"/>
      <c r="N9738" s="6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  <c r="AO9738" s="2"/>
      <c r="AP9738" s="2"/>
      <c r="AQ9738" s="2"/>
      <c r="AR9738" s="2"/>
      <c r="AS9738" s="2"/>
      <c r="AT9738" s="2"/>
      <c r="AU9738" s="2"/>
      <c r="AV9738" s="2"/>
      <c r="AW9738" s="2"/>
      <c r="AX9738" s="2"/>
      <c r="AY9738" s="2"/>
      <c r="AZ9738" s="2"/>
      <c r="BA9738" s="2"/>
      <c r="BB9738" s="2"/>
      <c r="BC9738" s="2"/>
      <c r="BD9738" s="2"/>
      <c r="BE9738" s="2"/>
      <c r="BF9738" s="2"/>
      <c r="BG9738" s="2"/>
      <c r="BH9738" s="2"/>
      <c r="BI9738" s="2"/>
      <c r="BJ9738" s="2"/>
      <c r="BK9738" s="2"/>
      <c r="BL9738" s="2"/>
      <c r="BM9738" s="2"/>
      <c r="BN9738" s="2"/>
      <c r="BO9738" s="2"/>
      <c r="BP9738" s="2"/>
      <c r="BQ9738" s="2"/>
      <c r="BR9738" s="2"/>
      <c r="BS9738" s="2"/>
      <c r="BT9738" s="2"/>
      <c r="BU9738" s="2"/>
      <c r="BV9738" s="2"/>
      <c r="BW9738" s="2"/>
      <c r="BX9738" s="2"/>
      <c r="BY9738" s="2"/>
      <c r="BZ9738" s="2"/>
      <c r="CA9738" s="2"/>
      <c r="CB9738" s="2"/>
      <c r="CC9738" s="2"/>
      <c r="CD9738" s="2"/>
      <c r="CE9738" s="2"/>
    </row>
    <row r="9739" spans="1:83" s="14" customFormat="1" ht="12.75" customHeight="1" x14ac:dyDescent="0.2">
      <c r="A9739" s="51" t="s">
        <v>15354</v>
      </c>
      <c r="B9739" s="9" t="s">
        <v>15355</v>
      </c>
      <c r="C9739" s="53" t="s">
        <v>4007</v>
      </c>
      <c r="D9739" s="44" t="s">
        <v>4945</v>
      </c>
      <c r="E9739" s="54"/>
      <c r="F9739" s="55"/>
      <c r="G9739" s="56">
        <v>258.82</v>
      </c>
      <c r="H9739" s="57">
        <f t="shared" si="304"/>
        <v>305.4076</v>
      </c>
      <c r="I9739" s="58">
        <f t="shared" si="305"/>
        <v>0</v>
      </c>
      <c r="J9739" s="59" t="s">
        <v>4015</v>
      </c>
      <c r="K9739" s="59" t="s">
        <v>4907</v>
      </c>
      <c r="L9739" s="68" t="s">
        <v>4015</v>
      </c>
      <c r="M9739" s="61"/>
      <c r="N9739" s="6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  <c r="AX9739" s="2"/>
      <c r="AY9739" s="2"/>
      <c r="AZ9739" s="2"/>
      <c r="BA9739" s="2"/>
      <c r="BB9739" s="2"/>
      <c r="BC9739" s="2"/>
      <c r="BD9739" s="2"/>
      <c r="BE9739" s="2"/>
      <c r="BF9739" s="2"/>
      <c r="BG9739" s="2"/>
      <c r="BH9739" s="2"/>
      <c r="BI9739" s="2"/>
      <c r="BJ9739" s="2"/>
      <c r="BK9739" s="2"/>
      <c r="BL9739" s="2"/>
      <c r="BM9739" s="2"/>
      <c r="BN9739" s="2"/>
      <c r="BO9739" s="2"/>
      <c r="BP9739" s="2"/>
      <c r="BQ9739" s="2"/>
      <c r="BR9739" s="2"/>
      <c r="BS9739" s="2"/>
      <c r="BT9739" s="2"/>
      <c r="BU9739" s="2"/>
      <c r="BV9739" s="2"/>
      <c r="BW9739" s="2"/>
      <c r="BX9739" s="2"/>
      <c r="BY9739" s="2"/>
      <c r="BZ9739" s="2"/>
      <c r="CA9739" s="2"/>
      <c r="CB9739" s="2"/>
      <c r="CC9739" s="2"/>
      <c r="CD9739" s="2"/>
      <c r="CE9739" s="2"/>
    </row>
    <row r="9740" spans="1:83" s="14" customFormat="1" ht="12.75" customHeight="1" x14ac:dyDescent="0.2">
      <c r="A9740" s="51" t="s">
        <v>15356</v>
      </c>
      <c r="B9740" s="9" t="s">
        <v>15357</v>
      </c>
      <c r="C9740" s="53" t="s">
        <v>4007</v>
      </c>
      <c r="D9740" s="44" t="s">
        <v>4945</v>
      </c>
      <c r="E9740" s="54"/>
      <c r="F9740" s="55"/>
      <c r="G9740" s="56">
        <v>258.82</v>
      </c>
      <c r="H9740" s="57">
        <f t="shared" si="304"/>
        <v>305.4076</v>
      </c>
      <c r="I9740" s="58">
        <f t="shared" si="305"/>
        <v>0</v>
      </c>
      <c r="J9740" s="59" t="s">
        <v>4015</v>
      </c>
      <c r="K9740" s="59" t="s">
        <v>4907</v>
      </c>
      <c r="L9740" s="68" t="s">
        <v>4015</v>
      </c>
      <c r="M9740" s="61"/>
      <c r="N9740" s="6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  <c r="AX9740" s="2"/>
      <c r="AY9740" s="2"/>
      <c r="AZ9740" s="2"/>
      <c r="BA9740" s="2"/>
      <c r="BB9740" s="2"/>
      <c r="BC9740" s="2"/>
      <c r="BD9740" s="2"/>
      <c r="BE9740" s="2"/>
      <c r="BF9740" s="2"/>
      <c r="BG9740" s="2"/>
      <c r="BH9740" s="2"/>
      <c r="BI9740" s="2"/>
      <c r="BJ9740" s="2"/>
      <c r="BK9740" s="2"/>
      <c r="BL9740" s="2"/>
      <c r="BM9740" s="2"/>
      <c r="BN9740" s="2"/>
      <c r="BO9740" s="2"/>
      <c r="BP9740" s="2"/>
      <c r="BQ9740" s="2"/>
      <c r="BR9740" s="2"/>
      <c r="BS9740" s="2"/>
      <c r="BT9740" s="2"/>
      <c r="BU9740" s="2"/>
      <c r="BV9740" s="2"/>
      <c r="BW9740" s="2"/>
      <c r="BX9740" s="2"/>
      <c r="BY9740" s="2"/>
      <c r="BZ9740" s="2"/>
      <c r="CA9740" s="2"/>
      <c r="CB9740" s="2"/>
      <c r="CC9740" s="2"/>
      <c r="CD9740" s="2"/>
      <c r="CE9740" s="2"/>
    </row>
    <row r="9741" spans="1:83" s="14" customFormat="1" ht="12.75" customHeight="1" x14ac:dyDescent="0.2">
      <c r="A9741" s="64" t="s">
        <v>15358</v>
      </c>
      <c r="B9741" s="9" t="s">
        <v>15359</v>
      </c>
      <c r="C9741" s="53" t="s">
        <v>4007</v>
      </c>
      <c r="D9741" s="44" t="s">
        <v>4945</v>
      </c>
      <c r="E9741" s="54"/>
      <c r="F9741" s="55"/>
      <c r="G9741" s="56">
        <v>3500</v>
      </c>
      <c r="H9741" s="57">
        <f t="shared" si="304"/>
        <v>4130</v>
      </c>
      <c r="I9741" s="58">
        <f t="shared" si="305"/>
        <v>0</v>
      </c>
      <c r="J9741" s="59" t="s">
        <v>4015</v>
      </c>
      <c r="K9741" s="59" t="s">
        <v>4907</v>
      </c>
      <c r="L9741" s="68" t="s">
        <v>4015</v>
      </c>
      <c r="M9741" s="61"/>
      <c r="N9741" s="6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  <c r="AY9741" s="2"/>
      <c r="AZ9741" s="2"/>
      <c r="BA9741" s="2"/>
      <c r="BB9741" s="2"/>
      <c r="BC9741" s="2"/>
      <c r="BD9741" s="2"/>
      <c r="BE9741" s="2"/>
      <c r="BF9741" s="2"/>
      <c r="BG9741" s="2"/>
      <c r="BH9741" s="2"/>
      <c r="BI9741" s="2"/>
      <c r="BJ9741" s="2"/>
      <c r="BK9741" s="2"/>
      <c r="BL9741" s="2"/>
      <c r="BM9741" s="2"/>
      <c r="BN9741" s="2"/>
      <c r="BO9741" s="2"/>
      <c r="BP9741" s="2"/>
      <c r="BQ9741" s="2"/>
      <c r="BR9741" s="2"/>
      <c r="BS9741" s="2"/>
      <c r="BT9741" s="2"/>
      <c r="BU9741" s="2"/>
      <c r="BV9741" s="2"/>
      <c r="BW9741" s="2"/>
      <c r="BX9741" s="2"/>
      <c r="BY9741" s="2"/>
      <c r="BZ9741" s="2"/>
      <c r="CA9741" s="2"/>
      <c r="CB9741" s="2"/>
      <c r="CC9741" s="2"/>
      <c r="CD9741" s="2"/>
      <c r="CE9741" s="2"/>
    </row>
    <row r="9742" spans="1:83" s="14" customFormat="1" ht="12.75" customHeight="1" x14ac:dyDescent="0.2">
      <c r="A9742" s="64" t="s">
        <v>15360</v>
      </c>
      <c r="B9742" s="9" t="s">
        <v>15361</v>
      </c>
      <c r="C9742" s="53" t="s">
        <v>4007</v>
      </c>
      <c r="D9742" s="44" t="s">
        <v>4945</v>
      </c>
      <c r="E9742" s="54"/>
      <c r="F9742" s="55"/>
      <c r="G9742" s="56">
        <v>3500</v>
      </c>
      <c r="H9742" s="57">
        <f t="shared" si="304"/>
        <v>4130</v>
      </c>
      <c r="I9742" s="58">
        <f t="shared" si="305"/>
        <v>0</v>
      </c>
      <c r="J9742" s="59" t="s">
        <v>4015</v>
      </c>
      <c r="K9742" s="59" t="s">
        <v>4907</v>
      </c>
      <c r="L9742" s="68" t="s">
        <v>4015</v>
      </c>
      <c r="M9742" s="61"/>
      <c r="N9742" s="6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  <c r="AX9742" s="2"/>
      <c r="AY9742" s="2"/>
      <c r="AZ9742" s="2"/>
      <c r="BA9742" s="2"/>
      <c r="BB9742" s="2"/>
      <c r="BC9742" s="2"/>
      <c r="BD9742" s="2"/>
      <c r="BE9742" s="2"/>
      <c r="BF9742" s="2"/>
      <c r="BG9742" s="2"/>
      <c r="BH9742" s="2"/>
      <c r="BI9742" s="2"/>
      <c r="BJ9742" s="2"/>
      <c r="BK9742" s="2"/>
      <c r="BL9742" s="2"/>
      <c r="BM9742" s="2"/>
      <c r="BN9742" s="2"/>
      <c r="BO9742" s="2"/>
      <c r="BP9742" s="2"/>
      <c r="BQ9742" s="2"/>
      <c r="BR9742" s="2"/>
      <c r="BS9742" s="2"/>
      <c r="BT9742" s="2"/>
      <c r="BU9742" s="2"/>
      <c r="BV9742" s="2"/>
      <c r="BW9742" s="2"/>
      <c r="BX9742" s="2"/>
      <c r="BY9742" s="2"/>
      <c r="BZ9742" s="2"/>
      <c r="CA9742" s="2"/>
      <c r="CB9742" s="2"/>
      <c r="CC9742" s="2"/>
      <c r="CD9742" s="2"/>
      <c r="CE9742" s="2"/>
    </row>
    <row r="9743" spans="1:83" s="14" customFormat="1" ht="12.75" customHeight="1" x14ac:dyDescent="0.2">
      <c r="A9743" s="64" t="s">
        <v>15362</v>
      </c>
      <c r="B9743" s="9" t="s">
        <v>15363</v>
      </c>
      <c r="C9743" s="53" t="s">
        <v>4007</v>
      </c>
      <c r="D9743" s="44" t="s">
        <v>4945</v>
      </c>
      <c r="E9743" s="54"/>
      <c r="F9743" s="55"/>
      <c r="G9743" s="56">
        <v>3300</v>
      </c>
      <c r="H9743" s="57">
        <f t="shared" si="304"/>
        <v>3894</v>
      </c>
      <c r="I9743" s="58">
        <f t="shared" si="305"/>
        <v>0</v>
      </c>
      <c r="J9743" s="59" t="s">
        <v>4015</v>
      </c>
      <c r="K9743" s="59" t="s">
        <v>4907</v>
      </c>
      <c r="L9743" s="68" t="s">
        <v>4015</v>
      </c>
      <c r="M9743" s="61"/>
      <c r="N9743" s="6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  <c r="AX9743" s="2"/>
      <c r="AY9743" s="2"/>
      <c r="AZ9743" s="2"/>
      <c r="BA9743" s="2"/>
      <c r="BB9743" s="2"/>
      <c r="BC9743" s="2"/>
      <c r="BD9743" s="2"/>
      <c r="BE9743" s="2"/>
      <c r="BF9743" s="2"/>
      <c r="BG9743" s="2"/>
      <c r="BH9743" s="2"/>
      <c r="BI9743" s="2"/>
      <c r="BJ9743" s="2"/>
      <c r="BK9743" s="2"/>
      <c r="BL9743" s="2"/>
      <c r="BM9743" s="2"/>
      <c r="BN9743" s="2"/>
      <c r="BO9743" s="2"/>
      <c r="BP9743" s="2"/>
      <c r="BQ9743" s="2"/>
      <c r="BR9743" s="2"/>
      <c r="BS9743" s="2"/>
      <c r="BT9743" s="2"/>
      <c r="BU9743" s="2"/>
      <c r="BV9743" s="2"/>
      <c r="BW9743" s="2"/>
      <c r="BX9743" s="2"/>
      <c r="BY9743" s="2"/>
      <c r="BZ9743" s="2"/>
      <c r="CA9743" s="2"/>
      <c r="CB9743" s="2"/>
      <c r="CC9743" s="2"/>
      <c r="CD9743" s="2"/>
      <c r="CE9743" s="2"/>
    </row>
    <row r="9744" spans="1:83" s="14" customFormat="1" ht="12.75" customHeight="1" x14ac:dyDescent="0.2">
      <c r="A9744" s="64" t="s">
        <v>15364</v>
      </c>
      <c r="B9744" s="9" t="s">
        <v>15365</v>
      </c>
      <c r="C9744" s="53" t="s">
        <v>4007</v>
      </c>
      <c r="D9744" s="44" t="s">
        <v>4945</v>
      </c>
      <c r="E9744" s="54"/>
      <c r="F9744" s="55"/>
      <c r="G9744" s="56">
        <v>3300</v>
      </c>
      <c r="H9744" s="57">
        <f t="shared" si="304"/>
        <v>3894</v>
      </c>
      <c r="I9744" s="58">
        <f t="shared" si="305"/>
        <v>0</v>
      </c>
      <c r="J9744" s="59" t="s">
        <v>4015</v>
      </c>
      <c r="K9744" s="59" t="s">
        <v>4907</v>
      </c>
      <c r="L9744" s="68" t="s">
        <v>4015</v>
      </c>
      <c r="M9744" s="61"/>
      <c r="N9744" s="6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  <c r="AX9744" s="2"/>
      <c r="AY9744" s="2"/>
      <c r="AZ9744" s="2"/>
      <c r="BA9744" s="2"/>
      <c r="BB9744" s="2"/>
      <c r="BC9744" s="2"/>
      <c r="BD9744" s="2"/>
      <c r="BE9744" s="2"/>
      <c r="BF9744" s="2"/>
      <c r="BG9744" s="2"/>
      <c r="BH9744" s="2"/>
      <c r="BI9744" s="2"/>
      <c r="BJ9744" s="2"/>
      <c r="BK9744" s="2"/>
      <c r="BL9744" s="2"/>
      <c r="BM9744" s="2"/>
      <c r="BN9744" s="2"/>
      <c r="BO9744" s="2"/>
      <c r="BP9744" s="2"/>
      <c r="BQ9744" s="2"/>
      <c r="BR9744" s="2"/>
      <c r="BS9744" s="2"/>
      <c r="BT9744" s="2"/>
      <c r="BU9744" s="2"/>
      <c r="BV9744" s="2"/>
      <c r="BW9744" s="2"/>
      <c r="BX9744" s="2"/>
      <c r="BY9744" s="2"/>
      <c r="BZ9744" s="2"/>
      <c r="CA9744" s="2"/>
      <c r="CB9744" s="2"/>
      <c r="CC9744" s="2"/>
      <c r="CD9744" s="2"/>
      <c r="CE9744" s="2"/>
    </row>
    <row r="9745" spans="1:83" s="14" customFormat="1" ht="12.75" customHeight="1" x14ac:dyDescent="0.2">
      <c r="A9745" s="69" t="s">
        <v>15366</v>
      </c>
      <c r="B9745" s="70" t="s">
        <v>15367</v>
      </c>
      <c r="C9745" s="71" t="s">
        <v>4007</v>
      </c>
      <c r="D9745" s="72" t="s">
        <v>4945</v>
      </c>
      <c r="E9745" s="54"/>
      <c r="F9745" s="55"/>
      <c r="G9745" s="56">
        <v>165</v>
      </c>
      <c r="H9745" s="57">
        <f t="shared" si="304"/>
        <v>194.7</v>
      </c>
      <c r="I9745" s="58">
        <f t="shared" si="305"/>
        <v>0</v>
      </c>
      <c r="J9745" s="59" t="s">
        <v>4015</v>
      </c>
      <c r="K9745" s="59" t="s">
        <v>4907</v>
      </c>
      <c r="L9745" s="68" t="s">
        <v>4015</v>
      </c>
      <c r="M9745" s="61"/>
      <c r="N9745" s="6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  <c r="AX9745" s="2"/>
      <c r="AY9745" s="2"/>
      <c r="AZ9745" s="2"/>
      <c r="BA9745" s="2"/>
      <c r="BB9745" s="2"/>
      <c r="BC9745" s="2"/>
      <c r="BD9745" s="2"/>
      <c r="BE9745" s="2"/>
      <c r="BF9745" s="2"/>
      <c r="BG9745" s="2"/>
      <c r="BH9745" s="2"/>
      <c r="BI9745" s="2"/>
      <c r="BJ9745" s="2"/>
      <c r="BK9745" s="2"/>
      <c r="BL9745" s="2"/>
      <c r="BM9745" s="2"/>
      <c r="BN9745" s="2"/>
      <c r="BO9745" s="2"/>
      <c r="BP9745" s="2"/>
      <c r="BQ9745" s="2"/>
      <c r="BR9745" s="2"/>
      <c r="BS9745" s="2"/>
      <c r="BT9745" s="2"/>
      <c r="BU9745" s="2"/>
      <c r="BV9745" s="2"/>
      <c r="BW9745" s="2"/>
      <c r="BX9745" s="2"/>
      <c r="BY9745" s="2"/>
      <c r="BZ9745" s="2"/>
      <c r="CA9745" s="2"/>
      <c r="CB9745" s="2"/>
      <c r="CC9745" s="2"/>
      <c r="CD9745" s="2"/>
      <c r="CE9745" s="2"/>
    </row>
    <row r="9746" spans="1:83" s="14" customFormat="1" ht="12.75" customHeight="1" x14ac:dyDescent="0.2">
      <c r="A9746" s="51" t="s">
        <v>15368</v>
      </c>
      <c r="B9746" s="9" t="s">
        <v>15369</v>
      </c>
      <c r="C9746" s="53" t="s">
        <v>4007</v>
      </c>
      <c r="D9746" s="44" t="s">
        <v>4945</v>
      </c>
      <c r="E9746" s="54"/>
      <c r="F9746" s="55"/>
      <c r="G9746" s="56">
        <v>235.29</v>
      </c>
      <c r="H9746" s="57">
        <f t="shared" si="304"/>
        <v>277.6422</v>
      </c>
      <c r="I9746" s="58">
        <f t="shared" si="305"/>
        <v>0</v>
      </c>
      <c r="J9746" s="59" t="s">
        <v>4015</v>
      </c>
      <c r="K9746" s="59" t="s">
        <v>4907</v>
      </c>
      <c r="L9746" s="68" t="s">
        <v>4015</v>
      </c>
      <c r="M9746" s="61"/>
      <c r="N9746" s="6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  <c r="AX9746" s="2"/>
      <c r="AY9746" s="2"/>
      <c r="AZ9746" s="2"/>
      <c r="BA9746" s="2"/>
      <c r="BB9746" s="2"/>
      <c r="BC9746" s="2"/>
      <c r="BD9746" s="2"/>
      <c r="BE9746" s="2"/>
      <c r="BF9746" s="2"/>
      <c r="BG9746" s="2"/>
      <c r="BH9746" s="2"/>
      <c r="BI9746" s="2"/>
      <c r="BJ9746" s="2"/>
      <c r="BK9746" s="2"/>
      <c r="BL9746" s="2"/>
      <c r="BM9746" s="2"/>
      <c r="BN9746" s="2"/>
      <c r="BO9746" s="2"/>
      <c r="BP9746" s="2"/>
      <c r="BQ9746" s="2"/>
      <c r="BR9746" s="2"/>
      <c r="BS9746" s="2"/>
      <c r="BT9746" s="2"/>
      <c r="BU9746" s="2"/>
      <c r="BV9746" s="2"/>
      <c r="BW9746" s="2"/>
      <c r="BX9746" s="2"/>
      <c r="BY9746" s="2"/>
      <c r="BZ9746" s="2"/>
      <c r="CA9746" s="2"/>
      <c r="CB9746" s="2"/>
      <c r="CC9746" s="2"/>
      <c r="CD9746" s="2"/>
      <c r="CE9746" s="2"/>
    </row>
    <row r="9747" spans="1:83" s="14" customFormat="1" ht="12.75" customHeight="1" x14ac:dyDescent="0.2">
      <c r="A9747" s="51" t="s">
        <v>15370</v>
      </c>
      <c r="B9747" s="9" t="s">
        <v>15371</v>
      </c>
      <c r="C9747" s="53" t="s">
        <v>4007</v>
      </c>
      <c r="D9747" s="44" t="s">
        <v>4945</v>
      </c>
      <c r="E9747" s="54"/>
      <c r="F9747" s="55"/>
      <c r="G9747" s="56">
        <v>195</v>
      </c>
      <c r="H9747" s="57">
        <f t="shared" si="304"/>
        <v>230.1</v>
      </c>
      <c r="I9747" s="58">
        <f t="shared" si="305"/>
        <v>0</v>
      </c>
      <c r="J9747" s="59" t="s">
        <v>4015</v>
      </c>
      <c r="K9747" s="59" t="s">
        <v>4907</v>
      </c>
      <c r="L9747" s="68" t="s">
        <v>4015</v>
      </c>
      <c r="M9747" s="61"/>
      <c r="N9747" s="6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  <c r="AX9747" s="2"/>
      <c r="AY9747" s="2"/>
      <c r="AZ9747" s="2"/>
      <c r="BA9747" s="2"/>
      <c r="BB9747" s="2"/>
      <c r="BC9747" s="2"/>
      <c r="BD9747" s="2"/>
      <c r="BE9747" s="2"/>
      <c r="BF9747" s="2"/>
      <c r="BG9747" s="2"/>
      <c r="BH9747" s="2"/>
      <c r="BI9747" s="2"/>
      <c r="BJ9747" s="2"/>
      <c r="BK9747" s="2"/>
      <c r="BL9747" s="2"/>
      <c r="BM9747" s="2"/>
      <c r="BN9747" s="2"/>
      <c r="BO9747" s="2"/>
      <c r="BP9747" s="2"/>
      <c r="BQ9747" s="2"/>
      <c r="BR9747" s="2"/>
      <c r="BS9747" s="2"/>
      <c r="BT9747" s="2"/>
      <c r="BU9747" s="2"/>
      <c r="BV9747" s="2"/>
      <c r="BW9747" s="2"/>
      <c r="BX9747" s="2"/>
      <c r="BY9747" s="2"/>
      <c r="BZ9747" s="2"/>
      <c r="CA9747" s="2"/>
      <c r="CB9747" s="2"/>
      <c r="CC9747" s="2"/>
      <c r="CD9747" s="2"/>
      <c r="CE9747" s="2"/>
    </row>
    <row r="9748" spans="1:83" s="14" customFormat="1" ht="12.75" customHeight="1" x14ac:dyDescent="0.2">
      <c r="A9748" s="51" t="s">
        <v>15372</v>
      </c>
      <c r="B9748" s="9" t="s">
        <v>15373</v>
      </c>
      <c r="C9748" s="53" t="s">
        <v>4007</v>
      </c>
      <c r="D9748" s="44" t="s">
        <v>4945</v>
      </c>
      <c r="E9748" s="54"/>
      <c r="F9748" s="55"/>
      <c r="G9748" s="56">
        <v>282.35000000000002</v>
      </c>
      <c r="H9748" s="57">
        <f t="shared" si="304"/>
        <v>333.173</v>
      </c>
      <c r="I9748" s="58">
        <f t="shared" si="305"/>
        <v>0</v>
      </c>
      <c r="J9748" s="59" t="s">
        <v>4015</v>
      </c>
      <c r="K9748" s="59" t="s">
        <v>4907</v>
      </c>
      <c r="L9748" s="68" t="s">
        <v>4015</v>
      </c>
      <c r="M9748" s="61"/>
      <c r="N9748" s="6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  <c r="AX9748" s="2"/>
      <c r="AY9748" s="2"/>
      <c r="AZ9748" s="2"/>
      <c r="BA9748" s="2"/>
      <c r="BB9748" s="2"/>
      <c r="BC9748" s="2"/>
      <c r="BD9748" s="2"/>
      <c r="BE9748" s="2"/>
      <c r="BF9748" s="2"/>
      <c r="BG9748" s="2"/>
      <c r="BH9748" s="2"/>
      <c r="BI9748" s="2"/>
      <c r="BJ9748" s="2"/>
      <c r="BK9748" s="2"/>
      <c r="BL9748" s="2"/>
      <c r="BM9748" s="2"/>
      <c r="BN9748" s="2"/>
      <c r="BO9748" s="2"/>
      <c r="BP9748" s="2"/>
      <c r="BQ9748" s="2"/>
      <c r="BR9748" s="2"/>
      <c r="BS9748" s="2"/>
      <c r="BT9748" s="2"/>
      <c r="BU9748" s="2"/>
      <c r="BV9748" s="2"/>
      <c r="BW9748" s="2"/>
      <c r="BX9748" s="2"/>
      <c r="BY9748" s="2"/>
      <c r="BZ9748" s="2"/>
      <c r="CA9748" s="2"/>
      <c r="CB9748" s="2"/>
      <c r="CC9748" s="2"/>
      <c r="CD9748" s="2"/>
      <c r="CE9748" s="2"/>
    </row>
    <row r="9749" spans="1:83" s="14" customFormat="1" ht="12.75" customHeight="1" x14ac:dyDescent="0.2">
      <c r="A9749" s="64" t="s">
        <v>15374</v>
      </c>
      <c r="B9749" s="9" t="s">
        <v>15375</v>
      </c>
      <c r="C9749" s="53" t="s">
        <v>4007</v>
      </c>
      <c r="D9749" s="44" t="s">
        <v>4945</v>
      </c>
      <c r="E9749" s="54"/>
      <c r="F9749" s="55"/>
      <c r="G9749" s="56">
        <v>350</v>
      </c>
      <c r="H9749" s="57">
        <f t="shared" si="304"/>
        <v>413</v>
      </c>
      <c r="I9749" s="58">
        <f t="shared" si="305"/>
        <v>0</v>
      </c>
      <c r="J9749" s="59"/>
      <c r="K9749" s="59" t="s">
        <v>4907</v>
      </c>
      <c r="L9749" s="73"/>
      <c r="M9749" s="61"/>
      <c r="N9749" s="62" t="s">
        <v>4067</v>
      </c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  <c r="AX9749" s="2"/>
      <c r="AY9749" s="2"/>
      <c r="AZ9749" s="2"/>
      <c r="BA9749" s="2"/>
      <c r="BB9749" s="2"/>
      <c r="BC9749" s="2"/>
      <c r="BD9749" s="2"/>
      <c r="BE9749" s="2"/>
      <c r="BF9749" s="2"/>
      <c r="BG9749" s="2"/>
      <c r="BH9749" s="2"/>
      <c r="BI9749" s="2"/>
      <c r="BJ9749" s="2"/>
      <c r="BK9749" s="2"/>
      <c r="BL9749" s="2"/>
      <c r="BM9749" s="2"/>
      <c r="BN9749" s="2"/>
      <c r="BO9749" s="2"/>
      <c r="BP9749" s="2"/>
      <c r="BQ9749" s="2"/>
      <c r="BR9749" s="2"/>
      <c r="BS9749" s="2"/>
      <c r="BT9749" s="2"/>
      <c r="BU9749" s="2"/>
      <c r="BV9749" s="2"/>
      <c r="BW9749" s="2"/>
      <c r="BX9749" s="2"/>
      <c r="BY9749" s="2"/>
      <c r="BZ9749" s="2"/>
      <c r="CA9749" s="2"/>
      <c r="CB9749" s="2"/>
      <c r="CC9749" s="2"/>
      <c r="CD9749" s="2"/>
      <c r="CE9749" s="2"/>
    </row>
    <row r="9750" spans="1:83" s="14" customFormat="1" ht="12.75" customHeight="1" x14ac:dyDescent="0.2">
      <c r="A9750" s="51" t="s">
        <v>15376</v>
      </c>
      <c r="B9750" s="9" t="s">
        <v>7240</v>
      </c>
      <c r="C9750" s="53" t="s">
        <v>4007</v>
      </c>
      <c r="D9750" s="44" t="s">
        <v>4049</v>
      </c>
      <c r="E9750" s="54"/>
      <c r="F9750" s="55"/>
      <c r="G9750" s="56">
        <v>5882.35</v>
      </c>
      <c r="H9750" s="57">
        <f t="shared" si="304"/>
        <v>6941.1729999999998</v>
      </c>
      <c r="I9750" s="58">
        <f t="shared" si="305"/>
        <v>0</v>
      </c>
      <c r="J9750" s="59" t="s">
        <v>4015</v>
      </c>
      <c r="K9750" s="59" t="s">
        <v>10392</v>
      </c>
      <c r="L9750" s="68" t="s">
        <v>4015</v>
      </c>
      <c r="M9750" s="61"/>
      <c r="N9750" s="6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  <c r="AX9750" s="2"/>
      <c r="AY9750" s="2"/>
      <c r="AZ9750" s="2"/>
      <c r="BA9750" s="2"/>
      <c r="BB9750" s="2"/>
      <c r="BC9750" s="2"/>
      <c r="BD9750" s="2"/>
      <c r="BE9750" s="2"/>
      <c r="BF9750" s="2"/>
      <c r="BG9750" s="2"/>
      <c r="BH9750" s="2"/>
      <c r="BI9750" s="2"/>
      <c r="BJ9750" s="2"/>
      <c r="BK9750" s="2"/>
      <c r="BL9750" s="2"/>
      <c r="BM9750" s="2"/>
      <c r="BN9750" s="2"/>
      <c r="BO9750" s="2"/>
      <c r="BP9750" s="2"/>
      <c r="BQ9750" s="2"/>
      <c r="BR9750" s="2"/>
      <c r="BS9750" s="2"/>
      <c r="BT9750" s="2"/>
      <c r="BU9750" s="2"/>
      <c r="BV9750" s="2"/>
      <c r="BW9750" s="2"/>
      <c r="BX9750" s="2"/>
      <c r="BY9750" s="2"/>
      <c r="BZ9750" s="2"/>
      <c r="CA9750" s="2"/>
      <c r="CB9750" s="2"/>
      <c r="CC9750" s="2"/>
      <c r="CD9750" s="2"/>
      <c r="CE9750" s="2"/>
    </row>
    <row r="9751" spans="1:83" s="14" customFormat="1" ht="12.75" customHeight="1" x14ac:dyDescent="0.2">
      <c r="A9751" s="51" t="s">
        <v>15377</v>
      </c>
      <c r="B9751" s="9" t="s">
        <v>7240</v>
      </c>
      <c r="C9751" s="53" t="s">
        <v>4007</v>
      </c>
      <c r="D9751" s="44" t="s">
        <v>4049</v>
      </c>
      <c r="E9751" s="54"/>
      <c r="F9751" s="55"/>
      <c r="G9751" s="56">
        <v>7780</v>
      </c>
      <c r="H9751" s="57">
        <f t="shared" si="304"/>
        <v>9180.4</v>
      </c>
      <c r="I9751" s="58">
        <f t="shared" si="305"/>
        <v>0</v>
      </c>
      <c r="J9751" s="59" t="s">
        <v>4015</v>
      </c>
      <c r="K9751" s="59" t="s">
        <v>10392</v>
      </c>
      <c r="L9751" s="68" t="s">
        <v>4015</v>
      </c>
      <c r="M9751" s="61"/>
      <c r="N9751" s="6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  <c r="AX9751" s="2"/>
      <c r="AY9751" s="2"/>
      <c r="AZ9751" s="2"/>
      <c r="BA9751" s="2"/>
      <c r="BB9751" s="2"/>
      <c r="BC9751" s="2"/>
      <c r="BD9751" s="2"/>
      <c r="BE9751" s="2"/>
      <c r="BF9751" s="2"/>
      <c r="BG9751" s="2"/>
      <c r="BH9751" s="2"/>
      <c r="BI9751" s="2"/>
      <c r="BJ9751" s="2"/>
      <c r="BK9751" s="2"/>
      <c r="BL9751" s="2"/>
      <c r="BM9751" s="2"/>
      <c r="BN9751" s="2"/>
      <c r="BO9751" s="2"/>
      <c r="BP9751" s="2"/>
      <c r="BQ9751" s="2"/>
      <c r="BR9751" s="2"/>
      <c r="BS9751" s="2"/>
      <c r="BT9751" s="2"/>
      <c r="BU9751" s="2"/>
      <c r="BV9751" s="2"/>
      <c r="BW9751" s="2"/>
      <c r="BX9751" s="2"/>
      <c r="BY9751" s="2"/>
      <c r="BZ9751" s="2"/>
      <c r="CA9751" s="2"/>
      <c r="CB9751" s="2"/>
      <c r="CC9751" s="2"/>
      <c r="CD9751" s="2"/>
      <c r="CE9751" s="2"/>
    </row>
    <row r="9752" spans="1:83" s="14" customFormat="1" ht="12.75" customHeight="1" x14ac:dyDescent="0.2">
      <c r="A9752" s="51" t="s">
        <v>15378</v>
      </c>
      <c r="B9752" s="9" t="s">
        <v>15379</v>
      </c>
      <c r="C9752" s="53" t="s">
        <v>4007</v>
      </c>
      <c r="D9752" s="44" t="s">
        <v>4049</v>
      </c>
      <c r="E9752" s="54"/>
      <c r="F9752" s="55"/>
      <c r="G9752" s="56">
        <v>16200</v>
      </c>
      <c r="H9752" s="57">
        <f t="shared" si="304"/>
        <v>19116</v>
      </c>
      <c r="I9752" s="58">
        <f t="shared" si="305"/>
        <v>0</v>
      </c>
      <c r="J9752" s="59" t="s">
        <v>4015</v>
      </c>
      <c r="K9752" s="59" t="s">
        <v>10392</v>
      </c>
      <c r="L9752" s="68" t="s">
        <v>4015</v>
      </c>
      <c r="M9752" s="61"/>
      <c r="N9752" s="6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  <c r="AX9752" s="2"/>
      <c r="AY9752" s="2"/>
      <c r="AZ9752" s="2"/>
      <c r="BA9752" s="2"/>
      <c r="BB9752" s="2"/>
      <c r="BC9752" s="2"/>
      <c r="BD9752" s="2"/>
      <c r="BE9752" s="2"/>
      <c r="BF9752" s="2"/>
      <c r="BG9752" s="2"/>
      <c r="BH9752" s="2"/>
      <c r="BI9752" s="2"/>
      <c r="BJ9752" s="2"/>
      <c r="BK9752" s="2"/>
      <c r="BL9752" s="2"/>
      <c r="BM9752" s="2"/>
      <c r="BN9752" s="2"/>
      <c r="BO9752" s="2"/>
      <c r="BP9752" s="2"/>
      <c r="BQ9752" s="2"/>
      <c r="BR9752" s="2"/>
      <c r="BS9752" s="2"/>
      <c r="BT9752" s="2"/>
      <c r="BU9752" s="2"/>
      <c r="BV9752" s="2"/>
      <c r="BW9752" s="2"/>
      <c r="BX9752" s="2"/>
      <c r="BY9752" s="2"/>
      <c r="BZ9752" s="2"/>
      <c r="CA9752" s="2"/>
      <c r="CB9752" s="2"/>
      <c r="CC9752" s="2"/>
      <c r="CD9752" s="2"/>
      <c r="CE9752" s="2"/>
    </row>
    <row r="9753" spans="1:83" s="14" customFormat="1" ht="12.75" customHeight="1" x14ac:dyDescent="0.2">
      <c r="A9753" s="51" t="s">
        <v>15380</v>
      </c>
      <c r="B9753" s="9" t="s">
        <v>15379</v>
      </c>
      <c r="C9753" s="53" t="s">
        <v>4007</v>
      </c>
      <c r="D9753" s="44" t="s">
        <v>4049</v>
      </c>
      <c r="E9753" s="54"/>
      <c r="F9753" s="55"/>
      <c r="G9753" s="56">
        <v>13850</v>
      </c>
      <c r="H9753" s="57">
        <f t="shared" si="304"/>
        <v>16343</v>
      </c>
      <c r="I9753" s="58">
        <f t="shared" si="305"/>
        <v>0</v>
      </c>
      <c r="J9753" s="59" t="s">
        <v>4015</v>
      </c>
      <c r="K9753" s="59" t="s">
        <v>10392</v>
      </c>
      <c r="L9753" s="68" t="s">
        <v>4015</v>
      </c>
      <c r="M9753" s="61"/>
      <c r="N9753" s="6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  <c r="AX9753" s="2"/>
      <c r="AY9753" s="2"/>
      <c r="AZ9753" s="2"/>
      <c r="BA9753" s="2"/>
      <c r="BB9753" s="2"/>
      <c r="BC9753" s="2"/>
      <c r="BD9753" s="2"/>
      <c r="BE9753" s="2"/>
      <c r="BF9753" s="2"/>
      <c r="BG9753" s="2"/>
      <c r="BH9753" s="2"/>
      <c r="BI9753" s="2"/>
      <c r="BJ9753" s="2"/>
      <c r="BK9753" s="2"/>
      <c r="BL9753" s="2"/>
      <c r="BM9753" s="2"/>
      <c r="BN9753" s="2"/>
      <c r="BO9753" s="2"/>
      <c r="BP9753" s="2"/>
      <c r="BQ9753" s="2"/>
      <c r="BR9753" s="2"/>
      <c r="BS9753" s="2"/>
      <c r="BT9753" s="2"/>
      <c r="BU9753" s="2"/>
      <c r="BV9753" s="2"/>
      <c r="BW9753" s="2"/>
      <c r="BX9753" s="2"/>
      <c r="BY9753" s="2"/>
      <c r="BZ9753" s="2"/>
      <c r="CA9753" s="2"/>
      <c r="CB9753" s="2"/>
      <c r="CC9753" s="2"/>
      <c r="CD9753" s="2"/>
      <c r="CE9753" s="2"/>
    </row>
    <row r="9754" spans="1:83" s="14" customFormat="1" ht="12.75" customHeight="1" x14ac:dyDescent="0.2">
      <c r="A9754" s="51" t="s">
        <v>15381</v>
      </c>
      <c r="B9754" s="9" t="s">
        <v>15382</v>
      </c>
      <c r="C9754" s="53" t="s">
        <v>4007</v>
      </c>
      <c r="D9754" s="44" t="s">
        <v>4049</v>
      </c>
      <c r="E9754" s="54"/>
      <c r="F9754" s="55"/>
      <c r="G9754" s="56">
        <v>3470.59</v>
      </c>
      <c r="H9754" s="57">
        <f t="shared" si="304"/>
        <v>4095.2961999999998</v>
      </c>
      <c r="I9754" s="58">
        <f t="shared" si="305"/>
        <v>0</v>
      </c>
      <c r="J9754" s="59" t="s">
        <v>4015</v>
      </c>
      <c r="K9754" s="59" t="s">
        <v>10392</v>
      </c>
      <c r="L9754" s="68" t="s">
        <v>4015</v>
      </c>
      <c r="M9754" s="61"/>
      <c r="N9754" s="6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  <c r="AX9754" s="2"/>
      <c r="AY9754" s="2"/>
      <c r="AZ9754" s="2"/>
      <c r="BA9754" s="2"/>
      <c r="BB9754" s="2"/>
      <c r="BC9754" s="2"/>
      <c r="BD9754" s="2"/>
      <c r="BE9754" s="2"/>
      <c r="BF9754" s="2"/>
      <c r="BG9754" s="2"/>
      <c r="BH9754" s="2"/>
      <c r="BI9754" s="2"/>
      <c r="BJ9754" s="2"/>
      <c r="BK9754" s="2"/>
      <c r="BL9754" s="2"/>
      <c r="BM9754" s="2"/>
      <c r="BN9754" s="2"/>
      <c r="BO9754" s="2"/>
      <c r="BP9754" s="2"/>
      <c r="BQ9754" s="2"/>
      <c r="BR9754" s="2"/>
      <c r="BS9754" s="2"/>
      <c r="BT9754" s="2"/>
      <c r="BU9754" s="2"/>
      <c r="BV9754" s="2"/>
      <c r="BW9754" s="2"/>
      <c r="BX9754" s="2"/>
      <c r="BY9754" s="2"/>
      <c r="BZ9754" s="2"/>
      <c r="CA9754" s="2"/>
      <c r="CB9754" s="2"/>
      <c r="CC9754" s="2"/>
      <c r="CD9754" s="2"/>
      <c r="CE9754" s="2"/>
    </row>
    <row r="9755" spans="1:83" s="14" customFormat="1" ht="12.75" customHeight="1" x14ac:dyDescent="0.2">
      <c r="A9755" s="51" t="s">
        <v>15383</v>
      </c>
      <c r="B9755" s="9" t="s">
        <v>15384</v>
      </c>
      <c r="C9755" s="53" t="s">
        <v>4007</v>
      </c>
      <c r="D9755" s="44" t="s">
        <v>4049</v>
      </c>
      <c r="E9755" s="54"/>
      <c r="F9755" s="55"/>
      <c r="G9755" s="56">
        <v>16200</v>
      </c>
      <c r="H9755" s="57">
        <f t="shared" si="304"/>
        <v>19116</v>
      </c>
      <c r="I9755" s="58">
        <f t="shared" si="305"/>
        <v>0</v>
      </c>
      <c r="J9755" s="59" t="s">
        <v>4015</v>
      </c>
      <c r="K9755" s="59" t="s">
        <v>10392</v>
      </c>
      <c r="L9755" s="68" t="s">
        <v>4015</v>
      </c>
      <c r="M9755" s="61"/>
      <c r="N9755" s="6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  <c r="AX9755" s="2"/>
      <c r="AY9755" s="2"/>
      <c r="AZ9755" s="2"/>
      <c r="BA9755" s="2"/>
      <c r="BB9755" s="2"/>
      <c r="BC9755" s="2"/>
      <c r="BD9755" s="2"/>
      <c r="BE9755" s="2"/>
      <c r="BF9755" s="2"/>
      <c r="BG9755" s="2"/>
      <c r="BH9755" s="2"/>
      <c r="BI9755" s="2"/>
      <c r="BJ9755" s="2"/>
      <c r="BK9755" s="2"/>
      <c r="BL9755" s="2"/>
      <c r="BM9755" s="2"/>
      <c r="BN9755" s="2"/>
      <c r="BO9755" s="2"/>
      <c r="BP9755" s="2"/>
      <c r="BQ9755" s="2"/>
      <c r="BR9755" s="2"/>
      <c r="BS9755" s="2"/>
      <c r="BT9755" s="2"/>
      <c r="BU9755" s="2"/>
      <c r="BV9755" s="2"/>
      <c r="BW9755" s="2"/>
      <c r="BX9755" s="2"/>
      <c r="BY9755" s="2"/>
      <c r="BZ9755" s="2"/>
      <c r="CA9755" s="2"/>
      <c r="CB9755" s="2"/>
      <c r="CC9755" s="2"/>
      <c r="CD9755" s="2"/>
      <c r="CE9755" s="2"/>
    </row>
    <row r="9756" spans="1:83" s="14" customFormat="1" ht="12.75" customHeight="1" x14ac:dyDescent="0.2">
      <c r="A9756" s="51" t="s">
        <v>15385</v>
      </c>
      <c r="B9756" s="9" t="s">
        <v>15386</v>
      </c>
      <c r="C9756" s="53" t="s">
        <v>4007</v>
      </c>
      <c r="D9756" s="44" t="s">
        <v>4049</v>
      </c>
      <c r="E9756" s="54"/>
      <c r="F9756" s="55"/>
      <c r="G9756" s="56">
        <v>5058.82</v>
      </c>
      <c r="H9756" s="57">
        <f t="shared" si="304"/>
        <v>5969.4075999999995</v>
      </c>
      <c r="I9756" s="58">
        <f t="shared" si="305"/>
        <v>0</v>
      </c>
      <c r="J9756" s="59" t="s">
        <v>4015</v>
      </c>
      <c r="K9756" s="59" t="s">
        <v>10392</v>
      </c>
      <c r="L9756" s="68" t="s">
        <v>4015</v>
      </c>
      <c r="M9756" s="61"/>
      <c r="N9756" s="6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  <c r="AX9756" s="2"/>
      <c r="AY9756" s="2"/>
      <c r="AZ9756" s="2"/>
      <c r="BA9756" s="2"/>
      <c r="BB9756" s="2"/>
      <c r="BC9756" s="2"/>
      <c r="BD9756" s="2"/>
      <c r="BE9756" s="2"/>
      <c r="BF9756" s="2"/>
      <c r="BG9756" s="2"/>
      <c r="BH9756" s="2"/>
      <c r="BI9756" s="2"/>
      <c r="BJ9756" s="2"/>
      <c r="BK9756" s="2"/>
      <c r="BL9756" s="2"/>
      <c r="BM9756" s="2"/>
      <c r="BN9756" s="2"/>
      <c r="BO9756" s="2"/>
      <c r="BP9756" s="2"/>
      <c r="BQ9756" s="2"/>
      <c r="BR9756" s="2"/>
      <c r="BS9756" s="2"/>
      <c r="BT9756" s="2"/>
      <c r="BU9756" s="2"/>
      <c r="BV9756" s="2"/>
      <c r="BW9756" s="2"/>
      <c r="BX9756" s="2"/>
      <c r="BY9756" s="2"/>
      <c r="BZ9756" s="2"/>
      <c r="CA9756" s="2"/>
      <c r="CB9756" s="2"/>
      <c r="CC9756" s="2"/>
      <c r="CD9756" s="2"/>
      <c r="CE9756" s="2"/>
    </row>
    <row r="9757" spans="1:83" s="14" customFormat="1" ht="12.75" customHeight="1" x14ac:dyDescent="0.2">
      <c r="A9757" s="51" t="s">
        <v>15387</v>
      </c>
      <c r="B9757" s="9" t="s">
        <v>15388</v>
      </c>
      <c r="C9757" s="53" t="s">
        <v>4007</v>
      </c>
      <c r="D9757" s="44" t="s">
        <v>12401</v>
      </c>
      <c r="E9757" s="54"/>
      <c r="F9757" s="55"/>
      <c r="G9757" s="56">
        <v>4750</v>
      </c>
      <c r="H9757" s="57">
        <f t="shared" si="304"/>
        <v>5605</v>
      </c>
      <c r="I9757" s="58">
        <f t="shared" si="305"/>
        <v>0</v>
      </c>
      <c r="J9757" s="59" t="s">
        <v>4015</v>
      </c>
      <c r="K9757" s="59" t="s">
        <v>15268</v>
      </c>
      <c r="L9757" s="68" t="s">
        <v>4015</v>
      </c>
      <c r="M9757" s="61"/>
      <c r="N9757" s="6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  <c r="AY9757" s="2"/>
      <c r="AZ9757" s="2"/>
      <c r="BA9757" s="2"/>
      <c r="BB9757" s="2"/>
      <c r="BC9757" s="2"/>
      <c r="BD9757" s="2"/>
      <c r="BE9757" s="2"/>
      <c r="BF9757" s="2"/>
      <c r="BG9757" s="2"/>
      <c r="BH9757" s="2"/>
      <c r="BI9757" s="2"/>
      <c r="BJ9757" s="2"/>
      <c r="BK9757" s="2"/>
      <c r="BL9757" s="2"/>
      <c r="BM9757" s="2"/>
      <c r="BN9757" s="2"/>
      <c r="BO9757" s="2"/>
      <c r="BP9757" s="2"/>
      <c r="BQ9757" s="2"/>
      <c r="BR9757" s="2"/>
      <c r="BS9757" s="2"/>
      <c r="BT9757" s="2"/>
      <c r="BU9757" s="2"/>
      <c r="BV9757" s="2"/>
      <c r="BW9757" s="2"/>
      <c r="BX9757" s="2"/>
      <c r="BY9757" s="2"/>
      <c r="BZ9757" s="2"/>
      <c r="CA9757" s="2"/>
      <c r="CB9757" s="2"/>
      <c r="CC9757" s="2"/>
      <c r="CD9757" s="2"/>
      <c r="CE9757" s="2"/>
    </row>
    <row r="9758" spans="1:83" s="14" customFormat="1" ht="12.75" customHeight="1" x14ac:dyDescent="0.2">
      <c r="A9758" s="51" t="s">
        <v>15389</v>
      </c>
      <c r="B9758" s="9" t="s">
        <v>15390</v>
      </c>
      <c r="C9758" s="53" t="s">
        <v>4007</v>
      </c>
      <c r="D9758" s="44" t="s">
        <v>10077</v>
      </c>
      <c r="E9758" s="54"/>
      <c r="F9758" s="55"/>
      <c r="G9758" s="56">
        <v>170.5</v>
      </c>
      <c r="H9758" s="57">
        <f t="shared" si="304"/>
        <v>201.19</v>
      </c>
      <c r="I9758" s="58">
        <f t="shared" si="305"/>
        <v>0</v>
      </c>
      <c r="J9758" s="59" t="s">
        <v>4015</v>
      </c>
      <c r="K9758" s="59" t="s">
        <v>15147</v>
      </c>
      <c r="L9758" s="68" t="s">
        <v>4015</v>
      </c>
      <c r="M9758" s="61"/>
      <c r="N9758" s="6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  <c r="AX9758" s="2"/>
      <c r="AY9758" s="2"/>
      <c r="AZ9758" s="2"/>
      <c r="BA9758" s="2"/>
      <c r="BB9758" s="2"/>
      <c r="BC9758" s="2"/>
      <c r="BD9758" s="2"/>
      <c r="BE9758" s="2"/>
      <c r="BF9758" s="2"/>
      <c r="BG9758" s="2"/>
      <c r="BH9758" s="2"/>
      <c r="BI9758" s="2"/>
      <c r="BJ9758" s="2"/>
      <c r="BK9758" s="2"/>
      <c r="BL9758" s="2"/>
      <c r="BM9758" s="2"/>
      <c r="BN9758" s="2"/>
      <c r="BO9758" s="2"/>
      <c r="BP9758" s="2"/>
      <c r="BQ9758" s="2"/>
      <c r="BR9758" s="2"/>
      <c r="BS9758" s="2"/>
      <c r="BT9758" s="2"/>
      <c r="BU9758" s="2"/>
      <c r="BV9758" s="2"/>
      <c r="BW9758" s="2"/>
      <c r="BX9758" s="2"/>
      <c r="BY9758" s="2"/>
      <c r="BZ9758" s="2"/>
      <c r="CA9758" s="2"/>
      <c r="CB9758" s="2"/>
      <c r="CC9758" s="2"/>
      <c r="CD9758" s="2"/>
      <c r="CE9758" s="2"/>
    </row>
    <row r="9759" spans="1:83" s="14" customFormat="1" ht="12.75" customHeight="1" x14ac:dyDescent="0.2">
      <c r="A9759" s="51" t="s">
        <v>15391</v>
      </c>
      <c r="B9759" s="9" t="s">
        <v>15392</v>
      </c>
      <c r="C9759" s="53" t="s">
        <v>4007</v>
      </c>
      <c r="D9759" s="44" t="s">
        <v>10077</v>
      </c>
      <c r="E9759" s="54"/>
      <c r="F9759" s="55"/>
      <c r="G9759" s="56">
        <v>85.25</v>
      </c>
      <c r="H9759" s="57">
        <f t="shared" si="304"/>
        <v>100.595</v>
      </c>
      <c r="I9759" s="58">
        <f t="shared" si="305"/>
        <v>0</v>
      </c>
      <c r="J9759" s="59" t="s">
        <v>4015</v>
      </c>
      <c r="K9759" s="59" t="s">
        <v>15147</v>
      </c>
      <c r="L9759" s="68" t="s">
        <v>4015</v>
      </c>
      <c r="M9759" s="61"/>
      <c r="N9759" s="6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  <c r="AX9759" s="2"/>
      <c r="AY9759" s="2"/>
      <c r="AZ9759" s="2"/>
      <c r="BA9759" s="2"/>
      <c r="BB9759" s="2"/>
      <c r="BC9759" s="2"/>
      <c r="BD9759" s="2"/>
      <c r="BE9759" s="2"/>
      <c r="BF9759" s="2"/>
      <c r="BG9759" s="2"/>
      <c r="BH9759" s="2"/>
      <c r="BI9759" s="2"/>
      <c r="BJ9759" s="2"/>
      <c r="BK9759" s="2"/>
      <c r="BL9759" s="2"/>
      <c r="BM9759" s="2"/>
      <c r="BN9759" s="2"/>
      <c r="BO9759" s="2"/>
      <c r="BP9759" s="2"/>
      <c r="BQ9759" s="2"/>
      <c r="BR9759" s="2"/>
      <c r="BS9759" s="2"/>
      <c r="BT9759" s="2"/>
      <c r="BU9759" s="2"/>
      <c r="BV9759" s="2"/>
      <c r="BW9759" s="2"/>
      <c r="BX9759" s="2"/>
      <c r="BY9759" s="2"/>
      <c r="BZ9759" s="2"/>
      <c r="CA9759" s="2"/>
      <c r="CB9759" s="2"/>
      <c r="CC9759" s="2"/>
      <c r="CD9759" s="2"/>
      <c r="CE9759" s="2"/>
    </row>
    <row r="9760" spans="1:83" s="14" customFormat="1" ht="12.75" customHeight="1" x14ac:dyDescent="0.2">
      <c r="A9760" s="51" t="s">
        <v>15393</v>
      </c>
      <c r="B9760" s="9" t="s">
        <v>15394</v>
      </c>
      <c r="C9760" s="53" t="s">
        <v>4007</v>
      </c>
      <c r="D9760" s="44" t="s">
        <v>10077</v>
      </c>
      <c r="E9760" s="54"/>
      <c r="F9760" s="55"/>
      <c r="G9760" s="56">
        <v>85.25</v>
      </c>
      <c r="H9760" s="57">
        <f t="shared" si="304"/>
        <v>100.595</v>
      </c>
      <c r="I9760" s="58">
        <f t="shared" si="305"/>
        <v>0</v>
      </c>
      <c r="J9760" s="59" t="s">
        <v>4015</v>
      </c>
      <c r="K9760" s="59" t="s">
        <v>15147</v>
      </c>
      <c r="L9760" s="68" t="s">
        <v>4015</v>
      </c>
      <c r="M9760" s="61"/>
      <c r="N9760" s="6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  <c r="AX9760" s="2"/>
      <c r="AY9760" s="2"/>
      <c r="AZ9760" s="2"/>
      <c r="BA9760" s="2"/>
      <c r="BB9760" s="2"/>
      <c r="BC9760" s="2"/>
      <c r="BD9760" s="2"/>
      <c r="BE9760" s="2"/>
      <c r="BF9760" s="2"/>
      <c r="BG9760" s="2"/>
      <c r="BH9760" s="2"/>
      <c r="BI9760" s="2"/>
      <c r="BJ9760" s="2"/>
      <c r="BK9760" s="2"/>
      <c r="BL9760" s="2"/>
      <c r="BM9760" s="2"/>
      <c r="BN9760" s="2"/>
      <c r="BO9760" s="2"/>
      <c r="BP9760" s="2"/>
      <c r="BQ9760" s="2"/>
      <c r="BR9760" s="2"/>
      <c r="BS9760" s="2"/>
      <c r="BT9760" s="2"/>
      <c r="BU9760" s="2"/>
      <c r="BV9760" s="2"/>
      <c r="BW9760" s="2"/>
      <c r="BX9760" s="2"/>
      <c r="BY9760" s="2"/>
      <c r="BZ9760" s="2"/>
      <c r="CA9760" s="2"/>
      <c r="CB9760" s="2"/>
      <c r="CC9760" s="2"/>
      <c r="CD9760" s="2"/>
      <c r="CE9760" s="2"/>
    </row>
    <row r="9761" spans="1:83" s="14" customFormat="1" ht="12.75" customHeight="1" x14ac:dyDescent="0.2">
      <c r="A9761" s="51" t="s">
        <v>15395</v>
      </c>
      <c r="B9761" s="9" t="s">
        <v>15396</v>
      </c>
      <c r="C9761" s="53" t="s">
        <v>4007</v>
      </c>
      <c r="D9761" s="44" t="s">
        <v>10077</v>
      </c>
      <c r="E9761" s="54"/>
      <c r="F9761" s="55"/>
      <c r="G9761" s="56">
        <v>2823.53</v>
      </c>
      <c r="H9761" s="57">
        <f t="shared" si="304"/>
        <v>3331.7654000000002</v>
      </c>
      <c r="I9761" s="58">
        <f t="shared" si="305"/>
        <v>0</v>
      </c>
      <c r="J9761" s="59" t="s">
        <v>4015</v>
      </c>
      <c r="K9761" s="59" t="s">
        <v>15147</v>
      </c>
      <c r="L9761" s="68" t="s">
        <v>4015</v>
      </c>
      <c r="M9761" s="61"/>
      <c r="N9761" s="6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  <c r="AY9761" s="2"/>
      <c r="AZ9761" s="2"/>
      <c r="BA9761" s="2"/>
      <c r="BB9761" s="2"/>
      <c r="BC9761" s="2"/>
      <c r="BD9761" s="2"/>
      <c r="BE9761" s="2"/>
      <c r="BF9761" s="2"/>
      <c r="BG9761" s="2"/>
      <c r="BH9761" s="2"/>
      <c r="BI9761" s="2"/>
      <c r="BJ9761" s="2"/>
      <c r="BK9761" s="2"/>
      <c r="BL9761" s="2"/>
      <c r="BM9761" s="2"/>
      <c r="BN9761" s="2"/>
      <c r="BO9761" s="2"/>
      <c r="BP9761" s="2"/>
      <c r="BQ9761" s="2"/>
      <c r="BR9761" s="2"/>
      <c r="BS9761" s="2"/>
      <c r="BT9761" s="2"/>
      <c r="BU9761" s="2"/>
      <c r="BV9761" s="2"/>
      <c r="BW9761" s="2"/>
      <c r="BX9761" s="2"/>
      <c r="BY9761" s="2"/>
      <c r="BZ9761" s="2"/>
      <c r="CA9761" s="2"/>
      <c r="CB9761" s="2"/>
      <c r="CC9761" s="2"/>
      <c r="CD9761" s="2"/>
      <c r="CE9761" s="2"/>
    </row>
    <row r="9762" spans="1:83" s="14" customFormat="1" ht="12.75" customHeight="1" x14ac:dyDescent="0.2">
      <c r="A9762" s="51" t="s">
        <v>15397</v>
      </c>
      <c r="B9762" s="9" t="s">
        <v>15398</v>
      </c>
      <c r="C9762" s="53" t="s">
        <v>4007</v>
      </c>
      <c r="D9762" s="44" t="s">
        <v>10077</v>
      </c>
      <c r="E9762" s="54"/>
      <c r="F9762" s="55"/>
      <c r="G9762" s="56">
        <v>3529.41</v>
      </c>
      <c r="H9762" s="57">
        <f t="shared" si="304"/>
        <v>4164.7037999999993</v>
      </c>
      <c r="I9762" s="58">
        <f t="shared" si="305"/>
        <v>0</v>
      </c>
      <c r="J9762" s="59" t="s">
        <v>4015</v>
      </c>
      <c r="K9762" s="59" t="s">
        <v>15147</v>
      </c>
      <c r="L9762" s="68" t="s">
        <v>4015</v>
      </c>
      <c r="M9762" s="61"/>
      <c r="N9762" s="6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  <c r="AO9762" s="2"/>
      <c r="AP9762" s="2"/>
      <c r="AQ9762" s="2"/>
      <c r="AR9762" s="2"/>
      <c r="AS9762" s="2"/>
      <c r="AT9762" s="2"/>
      <c r="AU9762" s="2"/>
      <c r="AV9762" s="2"/>
      <c r="AW9762" s="2"/>
      <c r="AX9762" s="2"/>
      <c r="AY9762" s="2"/>
      <c r="AZ9762" s="2"/>
      <c r="BA9762" s="2"/>
      <c r="BB9762" s="2"/>
      <c r="BC9762" s="2"/>
      <c r="BD9762" s="2"/>
      <c r="BE9762" s="2"/>
      <c r="BF9762" s="2"/>
      <c r="BG9762" s="2"/>
      <c r="BH9762" s="2"/>
      <c r="BI9762" s="2"/>
      <c r="BJ9762" s="2"/>
      <c r="BK9762" s="2"/>
      <c r="BL9762" s="2"/>
      <c r="BM9762" s="2"/>
      <c r="BN9762" s="2"/>
      <c r="BO9762" s="2"/>
      <c r="BP9762" s="2"/>
      <c r="BQ9762" s="2"/>
      <c r="BR9762" s="2"/>
      <c r="BS9762" s="2"/>
      <c r="BT9762" s="2"/>
      <c r="BU9762" s="2"/>
      <c r="BV9762" s="2"/>
      <c r="BW9762" s="2"/>
      <c r="BX9762" s="2"/>
      <c r="BY9762" s="2"/>
      <c r="BZ9762" s="2"/>
      <c r="CA9762" s="2"/>
      <c r="CB9762" s="2"/>
      <c r="CC9762" s="2"/>
      <c r="CD9762" s="2"/>
      <c r="CE9762" s="2"/>
    </row>
    <row r="9763" spans="1:83" s="14" customFormat="1" ht="12.75" customHeight="1" x14ac:dyDescent="0.2">
      <c r="A9763" s="51" t="s">
        <v>15399</v>
      </c>
      <c r="B9763" s="9" t="s">
        <v>15400</v>
      </c>
      <c r="C9763" s="53" t="s">
        <v>4007</v>
      </c>
      <c r="D9763" s="44" t="s">
        <v>10077</v>
      </c>
      <c r="E9763" s="54"/>
      <c r="F9763" s="55"/>
      <c r="G9763" s="56">
        <v>1364.01</v>
      </c>
      <c r="H9763" s="57">
        <f t="shared" si="304"/>
        <v>1609.5318</v>
      </c>
      <c r="I9763" s="58">
        <f t="shared" si="305"/>
        <v>0</v>
      </c>
      <c r="J9763" s="59" t="s">
        <v>4015</v>
      </c>
      <c r="K9763" s="59" t="s">
        <v>15147</v>
      </c>
      <c r="L9763" s="68" t="s">
        <v>4015</v>
      </c>
      <c r="M9763" s="61"/>
      <c r="N9763" s="6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  <c r="AX9763" s="2"/>
      <c r="AY9763" s="2"/>
      <c r="AZ9763" s="2"/>
      <c r="BA9763" s="2"/>
      <c r="BB9763" s="2"/>
      <c r="BC9763" s="2"/>
      <c r="BD9763" s="2"/>
      <c r="BE9763" s="2"/>
      <c r="BF9763" s="2"/>
      <c r="BG9763" s="2"/>
      <c r="BH9763" s="2"/>
      <c r="BI9763" s="2"/>
      <c r="BJ9763" s="2"/>
      <c r="BK9763" s="2"/>
      <c r="BL9763" s="2"/>
      <c r="BM9763" s="2"/>
      <c r="BN9763" s="2"/>
      <c r="BO9763" s="2"/>
      <c r="BP9763" s="2"/>
      <c r="BQ9763" s="2"/>
      <c r="BR9763" s="2"/>
      <c r="BS9763" s="2"/>
      <c r="BT9763" s="2"/>
      <c r="BU9763" s="2"/>
      <c r="BV9763" s="2"/>
      <c r="BW9763" s="2"/>
      <c r="BX9763" s="2"/>
      <c r="BY9763" s="2"/>
      <c r="BZ9763" s="2"/>
      <c r="CA9763" s="2"/>
      <c r="CB9763" s="2"/>
      <c r="CC9763" s="2"/>
      <c r="CD9763" s="2"/>
      <c r="CE9763" s="2"/>
    </row>
    <row r="9764" spans="1:83" s="14" customFormat="1" ht="12.75" customHeight="1" x14ac:dyDescent="0.2">
      <c r="A9764" s="64" t="s">
        <v>15401</v>
      </c>
      <c r="B9764" s="9" t="s">
        <v>474</v>
      </c>
      <c r="C9764" s="53" t="s">
        <v>4007</v>
      </c>
      <c r="D9764" s="44" t="s">
        <v>6891</v>
      </c>
      <c r="E9764" s="54"/>
      <c r="F9764" s="55"/>
      <c r="G9764" s="56">
        <v>529300.24</v>
      </c>
      <c r="H9764" s="57">
        <f t="shared" si="304"/>
        <v>624574.28319999995</v>
      </c>
      <c r="I9764" s="58">
        <f t="shared" si="305"/>
        <v>0</v>
      </c>
      <c r="J9764" s="59" t="s">
        <v>4027</v>
      </c>
      <c r="K9764" s="59" t="s">
        <v>15402</v>
      </c>
      <c r="L9764" s="65">
        <v>6370</v>
      </c>
      <c r="M9764" s="61"/>
      <c r="N9764" s="6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  <c r="AX9764" s="2"/>
      <c r="AY9764" s="2"/>
      <c r="AZ9764" s="2"/>
      <c r="BA9764" s="2"/>
      <c r="BB9764" s="2"/>
      <c r="BC9764" s="2"/>
      <c r="BD9764" s="2"/>
      <c r="BE9764" s="2"/>
      <c r="BF9764" s="2"/>
      <c r="BG9764" s="2"/>
      <c r="BH9764" s="2"/>
      <c r="BI9764" s="2"/>
      <c r="BJ9764" s="2"/>
      <c r="BK9764" s="2"/>
      <c r="BL9764" s="2"/>
      <c r="BM9764" s="2"/>
      <c r="BN9764" s="2"/>
      <c r="BO9764" s="2"/>
      <c r="BP9764" s="2"/>
      <c r="BQ9764" s="2"/>
      <c r="BR9764" s="2"/>
      <c r="BS9764" s="2"/>
      <c r="BT9764" s="2"/>
      <c r="BU9764" s="2"/>
      <c r="BV9764" s="2"/>
      <c r="BW9764" s="2"/>
      <c r="BX9764" s="2"/>
      <c r="BY9764" s="2"/>
      <c r="BZ9764" s="2"/>
      <c r="CA9764" s="2"/>
      <c r="CB9764" s="2"/>
      <c r="CC9764" s="2"/>
      <c r="CD9764" s="2"/>
      <c r="CE9764" s="2"/>
    </row>
    <row r="9765" spans="1:83" s="14" customFormat="1" ht="12.75" customHeight="1" x14ac:dyDescent="0.2">
      <c r="A9765" s="64" t="s">
        <v>15403</v>
      </c>
      <c r="B9765" s="9" t="s">
        <v>6978</v>
      </c>
      <c r="C9765" s="53" t="s">
        <v>4007</v>
      </c>
      <c r="D9765" s="44" t="s">
        <v>4248</v>
      </c>
      <c r="E9765" s="54"/>
      <c r="F9765" s="55"/>
      <c r="G9765" s="56">
        <v>11595.23</v>
      </c>
      <c r="H9765" s="57">
        <f t="shared" si="304"/>
        <v>13682.371399999998</v>
      </c>
      <c r="I9765" s="58">
        <f t="shared" si="305"/>
        <v>0</v>
      </c>
      <c r="J9765" s="59" t="s">
        <v>4027</v>
      </c>
      <c r="K9765" s="59" t="s">
        <v>10392</v>
      </c>
      <c r="L9765" s="73" t="s">
        <v>7652</v>
      </c>
      <c r="M9765" s="61"/>
      <c r="N9765" s="6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  <c r="AO9765" s="2"/>
      <c r="AP9765" s="2"/>
      <c r="AQ9765" s="2"/>
      <c r="AR9765" s="2"/>
      <c r="AS9765" s="2"/>
      <c r="AT9765" s="2"/>
      <c r="AU9765" s="2"/>
      <c r="AV9765" s="2"/>
      <c r="AW9765" s="2"/>
      <c r="AX9765" s="2"/>
      <c r="AY9765" s="2"/>
      <c r="AZ9765" s="2"/>
      <c r="BA9765" s="2"/>
      <c r="BB9765" s="2"/>
      <c r="BC9765" s="2"/>
      <c r="BD9765" s="2"/>
      <c r="BE9765" s="2"/>
      <c r="BF9765" s="2"/>
      <c r="BG9765" s="2"/>
      <c r="BH9765" s="2"/>
      <c r="BI9765" s="2"/>
      <c r="BJ9765" s="2"/>
      <c r="BK9765" s="2"/>
      <c r="BL9765" s="2"/>
      <c r="BM9765" s="2"/>
      <c r="BN9765" s="2"/>
      <c r="BO9765" s="2"/>
      <c r="BP9765" s="2"/>
      <c r="BQ9765" s="2"/>
      <c r="BR9765" s="2"/>
      <c r="BS9765" s="2"/>
      <c r="BT9765" s="2"/>
      <c r="BU9765" s="2"/>
      <c r="BV9765" s="2"/>
      <c r="BW9765" s="2"/>
      <c r="BX9765" s="2"/>
      <c r="BY9765" s="2"/>
      <c r="BZ9765" s="2"/>
      <c r="CA9765" s="2"/>
      <c r="CB9765" s="2"/>
      <c r="CC9765" s="2"/>
      <c r="CD9765" s="2"/>
      <c r="CE9765" s="2"/>
    </row>
    <row r="9766" spans="1:83" s="14" customFormat="1" ht="12.75" customHeight="1" x14ac:dyDescent="0.2">
      <c r="A9766" s="64" t="s">
        <v>15404</v>
      </c>
      <c r="B9766" s="9" t="s">
        <v>15405</v>
      </c>
      <c r="C9766" s="53" t="s">
        <v>4007</v>
      </c>
      <c r="D9766" s="44" t="s">
        <v>4243</v>
      </c>
      <c r="E9766" s="54"/>
      <c r="F9766" s="55"/>
      <c r="G9766" s="56">
        <v>6276.47</v>
      </c>
      <c r="H9766" s="57">
        <f t="shared" si="304"/>
        <v>7406.2345999999998</v>
      </c>
      <c r="I9766" s="58">
        <f t="shared" si="305"/>
        <v>0</v>
      </c>
      <c r="J9766" s="59"/>
      <c r="K9766" s="59" t="s">
        <v>4430</v>
      </c>
      <c r="L9766" s="60" t="s">
        <v>4029</v>
      </c>
      <c r="M9766" s="61"/>
      <c r="N9766" s="6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  <c r="AO9766" s="2"/>
      <c r="AP9766" s="2"/>
      <c r="AQ9766" s="2"/>
      <c r="AR9766" s="2"/>
      <c r="AS9766" s="2"/>
      <c r="AT9766" s="2"/>
      <c r="AU9766" s="2"/>
      <c r="AV9766" s="2"/>
      <c r="AW9766" s="2"/>
      <c r="AX9766" s="2"/>
      <c r="AY9766" s="2"/>
      <c r="AZ9766" s="2"/>
      <c r="BA9766" s="2"/>
      <c r="BB9766" s="2"/>
      <c r="BC9766" s="2"/>
      <c r="BD9766" s="2"/>
      <c r="BE9766" s="2"/>
      <c r="BF9766" s="2"/>
      <c r="BG9766" s="2"/>
      <c r="BH9766" s="2"/>
      <c r="BI9766" s="2"/>
      <c r="BJ9766" s="2"/>
      <c r="BK9766" s="2"/>
      <c r="BL9766" s="2"/>
      <c r="BM9766" s="2"/>
      <c r="BN9766" s="2"/>
      <c r="BO9766" s="2"/>
      <c r="BP9766" s="2"/>
      <c r="BQ9766" s="2"/>
      <c r="BR9766" s="2"/>
      <c r="BS9766" s="2"/>
      <c r="BT9766" s="2"/>
      <c r="BU9766" s="2"/>
      <c r="BV9766" s="2"/>
      <c r="BW9766" s="2"/>
      <c r="BX9766" s="2"/>
      <c r="BY9766" s="2"/>
      <c r="BZ9766" s="2"/>
      <c r="CA9766" s="2"/>
      <c r="CB9766" s="2"/>
      <c r="CC9766" s="2"/>
      <c r="CD9766" s="2"/>
      <c r="CE9766" s="2"/>
    </row>
    <row r="9767" spans="1:83" s="14" customFormat="1" ht="12.75" customHeight="1" x14ac:dyDescent="0.2">
      <c r="A9767" s="64" t="s">
        <v>15406</v>
      </c>
      <c r="B9767" s="9" t="s">
        <v>15407</v>
      </c>
      <c r="C9767" s="53" t="s">
        <v>4007</v>
      </c>
      <c r="D9767" s="44" t="s">
        <v>4924</v>
      </c>
      <c r="E9767" s="54"/>
      <c r="F9767" s="55"/>
      <c r="G9767" s="56">
        <v>390</v>
      </c>
      <c r="H9767" s="57">
        <f t="shared" si="304"/>
        <v>460.2</v>
      </c>
      <c r="I9767" s="58">
        <f t="shared" si="305"/>
        <v>0</v>
      </c>
      <c r="J9767" s="59" t="s">
        <v>4027</v>
      </c>
      <c r="K9767" s="59" t="s">
        <v>15408</v>
      </c>
      <c r="L9767" s="79" t="s">
        <v>15275</v>
      </c>
      <c r="M9767" s="61">
        <v>1.135</v>
      </c>
      <c r="N9767" s="6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  <c r="AO9767" s="2"/>
      <c r="AP9767" s="2"/>
      <c r="AQ9767" s="2"/>
      <c r="AR9767" s="2"/>
      <c r="AS9767" s="2"/>
      <c r="AT9767" s="2"/>
      <c r="AU9767" s="2"/>
      <c r="AV9767" s="2"/>
      <c r="AW9767" s="2"/>
      <c r="AX9767" s="2"/>
      <c r="AY9767" s="2"/>
      <c r="AZ9767" s="2"/>
      <c r="BA9767" s="2"/>
      <c r="BB9767" s="2"/>
      <c r="BC9767" s="2"/>
      <c r="BD9767" s="2"/>
      <c r="BE9767" s="2"/>
      <c r="BF9767" s="2"/>
      <c r="BG9767" s="2"/>
      <c r="BH9767" s="2"/>
      <c r="BI9767" s="2"/>
      <c r="BJ9767" s="2"/>
      <c r="BK9767" s="2"/>
      <c r="BL9767" s="2"/>
      <c r="BM9767" s="2"/>
      <c r="BN9767" s="2"/>
      <c r="BO9767" s="2"/>
      <c r="BP9767" s="2"/>
      <c r="BQ9767" s="2"/>
      <c r="BR9767" s="2"/>
      <c r="BS9767" s="2"/>
      <c r="BT9767" s="2"/>
      <c r="BU9767" s="2"/>
      <c r="BV9767" s="2"/>
      <c r="BW9767" s="2"/>
      <c r="BX9767" s="2"/>
      <c r="BY9767" s="2"/>
      <c r="BZ9767" s="2"/>
      <c r="CA9767" s="2"/>
      <c r="CB9767" s="2"/>
      <c r="CC9767" s="2"/>
      <c r="CD9767" s="2"/>
      <c r="CE9767" s="2"/>
    </row>
    <row r="9768" spans="1:83" s="14" customFormat="1" ht="12.75" customHeight="1" x14ac:dyDescent="0.2">
      <c r="A9768" s="64" t="s">
        <v>15409</v>
      </c>
      <c r="B9768" s="9" t="s">
        <v>15410</v>
      </c>
      <c r="C9768" s="53" t="s">
        <v>4007</v>
      </c>
      <c r="D9768" s="44" t="s">
        <v>4924</v>
      </c>
      <c r="E9768" s="54"/>
      <c r="F9768" s="55"/>
      <c r="G9768" s="56">
        <v>561.41</v>
      </c>
      <c r="H9768" s="57">
        <f t="shared" si="304"/>
        <v>662.46379999999988</v>
      </c>
      <c r="I9768" s="58">
        <f t="shared" si="305"/>
        <v>0</v>
      </c>
      <c r="J9768" s="59" t="s">
        <v>4027</v>
      </c>
      <c r="K9768" s="59" t="s">
        <v>15408</v>
      </c>
      <c r="L9768" s="79" t="s">
        <v>15275</v>
      </c>
      <c r="M9768" s="61">
        <v>1.135</v>
      </c>
      <c r="N9768" s="6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  <c r="AO9768" s="2"/>
      <c r="AP9768" s="2"/>
      <c r="AQ9768" s="2"/>
      <c r="AR9768" s="2"/>
      <c r="AS9768" s="2"/>
      <c r="AT9768" s="2"/>
      <c r="AU9768" s="2"/>
      <c r="AV9768" s="2"/>
      <c r="AW9768" s="2"/>
      <c r="AX9768" s="2"/>
      <c r="AY9768" s="2"/>
      <c r="AZ9768" s="2"/>
      <c r="BA9768" s="2"/>
      <c r="BB9768" s="2"/>
      <c r="BC9768" s="2"/>
      <c r="BD9768" s="2"/>
      <c r="BE9768" s="2"/>
      <c r="BF9768" s="2"/>
      <c r="BG9768" s="2"/>
      <c r="BH9768" s="2"/>
      <c r="BI9768" s="2"/>
      <c r="BJ9768" s="2"/>
      <c r="BK9768" s="2"/>
      <c r="BL9768" s="2"/>
      <c r="BM9768" s="2"/>
      <c r="BN9768" s="2"/>
      <c r="BO9768" s="2"/>
      <c r="BP9768" s="2"/>
      <c r="BQ9768" s="2"/>
      <c r="BR9768" s="2"/>
      <c r="BS9768" s="2"/>
      <c r="BT9768" s="2"/>
      <c r="BU9768" s="2"/>
      <c r="BV9768" s="2"/>
      <c r="BW9768" s="2"/>
      <c r="BX9768" s="2"/>
      <c r="BY9768" s="2"/>
      <c r="BZ9768" s="2"/>
      <c r="CA9768" s="2"/>
      <c r="CB9768" s="2"/>
      <c r="CC9768" s="2"/>
      <c r="CD9768" s="2"/>
      <c r="CE9768" s="2"/>
    </row>
    <row r="9769" spans="1:83" s="14" customFormat="1" ht="12.75" customHeight="1" x14ac:dyDescent="0.2">
      <c r="A9769" s="64" t="s">
        <v>15411</v>
      </c>
      <c r="B9769" s="9" t="s">
        <v>15412</v>
      </c>
      <c r="C9769" s="53" t="s">
        <v>4007</v>
      </c>
      <c r="D9769" s="44" t="s">
        <v>4924</v>
      </c>
      <c r="E9769" s="54"/>
      <c r="F9769" s="55"/>
      <c r="G9769" s="56">
        <v>390</v>
      </c>
      <c r="H9769" s="57">
        <f t="shared" si="304"/>
        <v>460.2</v>
      </c>
      <c r="I9769" s="58">
        <f t="shared" si="305"/>
        <v>0</v>
      </c>
      <c r="J9769" s="59" t="s">
        <v>4027</v>
      </c>
      <c r="K9769" s="59" t="s">
        <v>15408</v>
      </c>
      <c r="L9769" s="79" t="s">
        <v>15275</v>
      </c>
      <c r="M9769" s="61">
        <v>1.165</v>
      </c>
      <c r="N9769" s="6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  <c r="AX9769" s="2"/>
      <c r="AY9769" s="2"/>
      <c r="AZ9769" s="2"/>
      <c r="BA9769" s="2"/>
      <c r="BB9769" s="2"/>
      <c r="BC9769" s="2"/>
      <c r="BD9769" s="2"/>
      <c r="BE9769" s="2"/>
      <c r="BF9769" s="2"/>
      <c r="BG9769" s="2"/>
      <c r="BH9769" s="2"/>
      <c r="BI9769" s="2"/>
      <c r="BJ9769" s="2"/>
      <c r="BK9769" s="2"/>
      <c r="BL9769" s="2"/>
      <c r="BM9769" s="2"/>
      <c r="BN9769" s="2"/>
      <c r="BO9769" s="2"/>
      <c r="BP9769" s="2"/>
      <c r="BQ9769" s="2"/>
      <c r="BR9769" s="2"/>
      <c r="BS9769" s="2"/>
      <c r="BT9769" s="2"/>
      <c r="BU9769" s="2"/>
      <c r="BV9769" s="2"/>
      <c r="BW9769" s="2"/>
      <c r="BX9769" s="2"/>
      <c r="BY9769" s="2"/>
      <c r="BZ9769" s="2"/>
      <c r="CA9769" s="2"/>
      <c r="CB9769" s="2"/>
      <c r="CC9769" s="2"/>
      <c r="CD9769" s="2"/>
      <c r="CE9769" s="2"/>
    </row>
    <row r="9770" spans="1:83" s="14" customFormat="1" ht="12.75" customHeight="1" x14ac:dyDescent="0.2">
      <c r="A9770" s="64" t="s">
        <v>15413</v>
      </c>
      <c r="B9770" s="9" t="s">
        <v>15414</v>
      </c>
      <c r="C9770" s="53" t="s">
        <v>4007</v>
      </c>
      <c r="D9770" s="44" t="s">
        <v>4924</v>
      </c>
      <c r="E9770" s="54"/>
      <c r="F9770" s="55"/>
      <c r="G9770" s="56">
        <v>390</v>
      </c>
      <c r="H9770" s="57">
        <f t="shared" si="304"/>
        <v>460.2</v>
      </c>
      <c r="I9770" s="58">
        <f t="shared" si="305"/>
        <v>0</v>
      </c>
      <c r="J9770" s="59" t="s">
        <v>4027</v>
      </c>
      <c r="K9770" s="59" t="s">
        <v>15408</v>
      </c>
      <c r="L9770" s="79" t="s">
        <v>15275</v>
      </c>
      <c r="M9770" s="61">
        <v>1.165</v>
      </c>
      <c r="N9770" s="6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  <c r="AX9770" s="2"/>
      <c r="AY9770" s="2"/>
      <c r="AZ9770" s="2"/>
      <c r="BA9770" s="2"/>
      <c r="BB9770" s="2"/>
      <c r="BC9770" s="2"/>
      <c r="BD9770" s="2"/>
      <c r="BE9770" s="2"/>
      <c r="BF9770" s="2"/>
      <c r="BG9770" s="2"/>
      <c r="BH9770" s="2"/>
      <c r="BI9770" s="2"/>
      <c r="BJ9770" s="2"/>
      <c r="BK9770" s="2"/>
      <c r="BL9770" s="2"/>
      <c r="BM9770" s="2"/>
      <c r="BN9770" s="2"/>
      <c r="BO9770" s="2"/>
      <c r="BP9770" s="2"/>
      <c r="BQ9770" s="2"/>
      <c r="BR9770" s="2"/>
      <c r="BS9770" s="2"/>
      <c r="BT9770" s="2"/>
      <c r="BU9770" s="2"/>
      <c r="BV9770" s="2"/>
      <c r="BW9770" s="2"/>
      <c r="BX9770" s="2"/>
      <c r="BY9770" s="2"/>
      <c r="BZ9770" s="2"/>
      <c r="CA9770" s="2"/>
      <c r="CB9770" s="2"/>
      <c r="CC9770" s="2"/>
      <c r="CD9770" s="2"/>
      <c r="CE9770" s="2"/>
    </row>
    <row r="9771" spans="1:83" s="14" customFormat="1" ht="12.75" customHeight="1" x14ac:dyDescent="0.2">
      <c r="A9771" s="51" t="s">
        <v>15415</v>
      </c>
      <c r="B9771" s="52" t="s">
        <v>15416</v>
      </c>
      <c r="C9771" s="53" t="s">
        <v>4007</v>
      </c>
      <c r="D9771" s="44" t="s">
        <v>4924</v>
      </c>
      <c r="E9771" s="54"/>
      <c r="F9771" s="55"/>
      <c r="G9771" s="56">
        <v>352.24</v>
      </c>
      <c r="H9771" s="57">
        <f t="shared" si="304"/>
        <v>415.64319999999998</v>
      </c>
      <c r="I9771" s="58">
        <f t="shared" si="305"/>
        <v>0</v>
      </c>
      <c r="J9771" s="59"/>
      <c r="K9771" s="59" t="s">
        <v>15408</v>
      </c>
      <c r="L9771" s="60"/>
      <c r="M9771" s="61"/>
      <c r="N9771" s="6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  <c r="AY9771" s="2"/>
      <c r="AZ9771" s="2"/>
      <c r="BA9771" s="2"/>
      <c r="BB9771" s="2"/>
      <c r="BC9771" s="2"/>
      <c r="BD9771" s="2"/>
      <c r="BE9771" s="2"/>
      <c r="BF9771" s="2"/>
      <c r="BG9771" s="2"/>
      <c r="BH9771" s="2"/>
      <c r="BI9771" s="2"/>
      <c r="BJ9771" s="2"/>
      <c r="BK9771" s="2"/>
      <c r="BL9771" s="2"/>
      <c r="BM9771" s="2"/>
      <c r="BN9771" s="2"/>
      <c r="BO9771" s="2"/>
      <c r="BP9771" s="2"/>
      <c r="BQ9771" s="2"/>
      <c r="BR9771" s="2"/>
      <c r="BS9771" s="2"/>
      <c r="BT9771" s="2"/>
      <c r="BU9771" s="2"/>
      <c r="BV9771" s="2"/>
      <c r="BW9771" s="2"/>
      <c r="BX9771" s="2"/>
      <c r="BY9771" s="2"/>
      <c r="BZ9771" s="2"/>
      <c r="CA9771" s="2"/>
      <c r="CB9771" s="2"/>
      <c r="CC9771" s="2"/>
      <c r="CD9771" s="2"/>
      <c r="CE9771" s="2"/>
    </row>
    <row r="9772" spans="1:83" s="14" customFormat="1" ht="12.75" customHeight="1" x14ac:dyDescent="0.2">
      <c r="A9772" s="69" t="s">
        <v>15417</v>
      </c>
      <c r="B9772" s="9" t="s">
        <v>15418</v>
      </c>
      <c r="C9772" s="53" t="s">
        <v>4007</v>
      </c>
      <c r="D9772" s="44" t="s">
        <v>4237</v>
      </c>
      <c r="E9772" s="54"/>
      <c r="F9772" s="55"/>
      <c r="G9772" s="56">
        <v>11</v>
      </c>
      <c r="H9772" s="57">
        <f t="shared" si="304"/>
        <v>12.979999999999999</v>
      </c>
      <c r="I9772" s="58">
        <f t="shared" si="305"/>
        <v>0</v>
      </c>
      <c r="J9772" s="59"/>
      <c r="K9772" s="59" t="s">
        <v>15419</v>
      </c>
      <c r="L9772" s="60" t="s">
        <v>4029</v>
      </c>
      <c r="M9772" s="61"/>
      <c r="N9772" s="6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  <c r="AO9772" s="2"/>
      <c r="AP9772" s="2"/>
      <c r="AQ9772" s="2"/>
      <c r="AR9772" s="2"/>
      <c r="AS9772" s="2"/>
      <c r="AT9772" s="2"/>
      <c r="AU9772" s="2"/>
      <c r="AV9772" s="2"/>
      <c r="AW9772" s="2"/>
      <c r="AX9772" s="2"/>
      <c r="AY9772" s="2"/>
      <c r="AZ9772" s="2"/>
      <c r="BA9772" s="2"/>
      <c r="BB9772" s="2"/>
      <c r="BC9772" s="2"/>
      <c r="BD9772" s="2"/>
      <c r="BE9772" s="2"/>
      <c r="BF9772" s="2"/>
      <c r="BG9772" s="2"/>
      <c r="BH9772" s="2"/>
      <c r="BI9772" s="2"/>
      <c r="BJ9772" s="2"/>
      <c r="BK9772" s="2"/>
      <c r="BL9772" s="2"/>
      <c r="BM9772" s="2"/>
      <c r="BN9772" s="2"/>
      <c r="BO9772" s="2"/>
      <c r="BP9772" s="2"/>
      <c r="BQ9772" s="2"/>
      <c r="BR9772" s="2"/>
      <c r="BS9772" s="2"/>
      <c r="BT9772" s="2"/>
      <c r="BU9772" s="2"/>
      <c r="BV9772" s="2"/>
      <c r="BW9772" s="2"/>
      <c r="BX9772" s="2"/>
      <c r="BY9772" s="2"/>
      <c r="BZ9772" s="2"/>
      <c r="CA9772" s="2"/>
      <c r="CB9772" s="2"/>
      <c r="CC9772" s="2"/>
      <c r="CD9772" s="2"/>
      <c r="CE9772" s="2"/>
    </row>
    <row r="9773" spans="1:83" s="14" customFormat="1" ht="12.75" customHeight="1" x14ac:dyDescent="0.2">
      <c r="A9773" s="64" t="s">
        <v>15420</v>
      </c>
      <c r="B9773" s="9" t="s">
        <v>15421</v>
      </c>
      <c r="C9773" s="53" t="s">
        <v>4007</v>
      </c>
      <c r="D9773" s="44" t="s">
        <v>4237</v>
      </c>
      <c r="E9773" s="54"/>
      <c r="F9773" s="55"/>
      <c r="G9773" s="56">
        <v>129.41</v>
      </c>
      <c r="H9773" s="57">
        <f t="shared" si="304"/>
        <v>152.7038</v>
      </c>
      <c r="I9773" s="58">
        <f t="shared" si="305"/>
        <v>0</v>
      </c>
      <c r="J9773" s="59" t="s">
        <v>4027</v>
      </c>
      <c r="K9773" s="59" t="s">
        <v>15419</v>
      </c>
      <c r="L9773" s="60" t="s">
        <v>4029</v>
      </c>
      <c r="M9773" s="61"/>
      <c r="N9773" s="6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  <c r="AY9773" s="2"/>
      <c r="AZ9773" s="2"/>
      <c r="BA9773" s="2"/>
      <c r="BB9773" s="2"/>
      <c r="BC9773" s="2"/>
      <c r="BD9773" s="2"/>
      <c r="BE9773" s="2"/>
      <c r="BF9773" s="2"/>
      <c r="BG9773" s="2"/>
      <c r="BH9773" s="2"/>
      <c r="BI9773" s="2"/>
      <c r="BJ9773" s="2"/>
      <c r="BK9773" s="2"/>
      <c r="BL9773" s="2"/>
      <c r="BM9773" s="2"/>
      <c r="BN9773" s="2"/>
      <c r="BO9773" s="2"/>
      <c r="BP9773" s="2"/>
      <c r="BQ9773" s="2"/>
      <c r="BR9773" s="2"/>
      <c r="BS9773" s="2"/>
      <c r="BT9773" s="2"/>
      <c r="BU9773" s="2"/>
      <c r="BV9773" s="2"/>
      <c r="BW9773" s="2"/>
      <c r="BX9773" s="2"/>
      <c r="BY9773" s="2"/>
      <c r="BZ9773" s="2"/>
      <c r="CA9773" s="2"/>
      <c r="CB9773" s="2"/>
      <c r="CC9773" s="2"/>
      <c r="CD9773" s="2"/>
      <c r="CE9773" s="2"/>
    </row>
    <row r="9774" spans="1:83" s="14" customFormat="1" ht="12.75" customHeight="1" x14ac:dyDescent="0.2">
      <c r="A9774" s="69" t="s">
        <v>15422</v>
      </c>
      <c r="B9774" s="9" t="s">
        <v>15423</v>
      </c>
      <c r="C9774" s="53" t="s">
        <v>4007</v>
      </c>
      <c r="D9774" s="44" t="s">
        <v>4237</v>
      </c>
      <c r="E9774" s="54"/>
      <c r="F9774" s="55"/>
      <c r="G9774" s="56">
        <v>135</v>
      </c>
      <c r="H9774" s="57">
        <f t="shared" si="304"/>
        <v>159.29999999999998</v>
      </c>
      <c r="I9774" s="58">
        <f t="shared" si="305"/>
        <v>0</v>
      </c>
      <c r="J9774" s="59"/>
      <c r="K9774" s="59" t="s">
        <v>15419</v>
      </c>
      <c r="L9774" s="60"/>
      <c r="M9774" s="61"/>
      <c r="N9774" s="6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  <c r="AX9774" s="2"/>
      <c r="AY9774" s="2"/>
      <c r="AZ9774" s="2"/>
      <c r="BA9774" s="2"/>
      <c r="BB9774" s="2"/>
      <c r="BC9774" s="2"/>
      <c r="BD9774" s="2"/>
      <c r="BE9774" s="2"/>
      <c r="BF9774" s="2"/>
      <c r="BG9774" s="2"/>
      <c r="BH9774" s="2"/>
      <c r="BI9774" s="2"/>
      <c r="BJ9774" s="2"/>
      <c r="BK9774" s="2"/>
      <c r="BL9774" s="2"/>
      <c r="BM9774" s="2"/>
      <c r="BN9774" s="2"/>
      <c r="BO9774" s="2"/>
      <c r="BP9774" s="2"/>
      <c r="BQ9774" s="2"/>
      <c r="BR9774" s="2"/>
      <c r="BS9774" s="2"/>
      <c r="BT9774" s="2"/>
      <c r="BU9774" s="2"/>
      <c r="BV9774" s="2"/>
      <c r="BW9774" s="2"/>
      <c r="BX9774" s="2"/>
      <c r="BY9774" s="2"/>
      <c r="BZ9774" s="2"/>
      <c r="CA9774" s="2"/>
      <c r="CB9774" s="2"/>
      <c r="CC9774" s="2"/>
      <c r="CD9774" s="2"/>
      <c r="CE9774" s="2"/>
    </row>
    <row r="9775" spans="1:83" s="14" customFormat="1" ht="12.75" customHeight="1" x14ac:dyDescent="0.2">
      <c r="A9775" s="64" t="s">
        <v>15424</v>
      </c>
      <c r="B9775" s="9" t="s">
        <v>15418</v>
      </c>
      <c r="C9775" s="53" t="s">
        <v>4007</v>
      </c>
      <c r="D9775" s="44" t="s">
        <v>4237</v>
      </c>
      <c r="E9775" s="54"/>
      <c r="F9775" s="55"/>
      <c r="G9775" s="56">
        <v>129.41</v>
      </c>
      <c r="H9775" s="57">
        <f t="shared" si="304"/>
        <v>152.7038</v>
      </c>
      <c r="I9775" s="58">
        <f t="shared" si="305"/>
        <v>0</v>
      </c>
      <c r="J9775" s="59"/>
      <c r="K9775" s="59" t="s">
        <v>15419</v>
      </c>
      <c r="L9775" s="60" t="s">
        <v>4029</v>
      </c>
      <c r="M9775" s="61"/>
      <c r="N9775" s="6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  <c r="AX9775" s="2"/>
      <c r="AY9775" s="2"/>
      <c r="AZ9775" s="2"/>
      <c r="BA9775" s="2"/>
      <c r="BB9775" s="2"/>
      <c r="BC9775" s="2"/>
      <c r="BD9775" s="2"/>
      <c r="BE9775" s="2"/>
      <c r="BF9775" s="2"/>
      <c r="BG9775" s="2"/>
      <c r="BH9775" s="2"/>
      <c r="BI9775" s="2"/>
      <c r="BJ9775" s="2"/>
      <c r="BK9775" s="2"/>
      <c r="BL9775" s="2"/>
      <c r="BM9775" s="2"/>
      <c r="BN9775" s="2"/>
      <c r="BO9775" s="2"/>
      <c r="BP9775" s="2"/>
      <c r="BQ9775" s="2"/>
      <c r="BR9775" s="2"/>
      <c r="BS9775" s="2"/>
      <c r="BT9775" s="2"/>
      <c r="BU9775" s="2"/>
      <c r="BV9775" s="2"/>
      <c r="BW9775" s="2"/>
      <c r="BX9775" s="2"/>
      <c r="BY9775" s="2"/>
      <c r="BZ9775" s="2"/>
      <c r="CA9775" s="2"/>
      <c r="CB9775" s="2"/>
      <c r="CC9775" s="2"/>
      <c r="CD9775" s="2"/>
      <c r="CE9775" s="2"/>
    </row>
    <row r="9776" spans="1:83" s="14" customFormat="1" ht="12.75" customHeight="1" x14ac:dyDescent="0.2">
      <c r="A9776" s="64" t="s">
        <v>15425</v>
      </c>
      <c r="B9776" s="9" t="s">
        <v>15426</v>
      </c>
      <c r="C9776" s="53" t="s">
        <v>4007</v>
      </c>
      <c r="D9776" s="44" t="s">
        <v>4243</v>
      </c>
      <c r="E9776" s="54"/>
      <c r="F9776" s="55"/>
      <c r="G9776" s="56">
        <v>4200</v>
      </c>
      <c r="H9776" s="57">
        <f t="shared" si="304"/>
        <v>4956</v>
      </c>
      <c r="I9776" s="58">
        <f t="shared" si="305"/>
        <v>0</v>
      </c>
      <c r="J9776" s="59" t="s">
        <v>4027</v>
      </c>
      <c r="K9776" s="59" t="s">
        <v>4347</v>
      </c>
      <c r="L9776" s="60" t="s">
        <v>4348</v>
      </c>
      <c r="M9776" s="61"/>
      <c r="N9776" s="6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  <c r="AO9776" s="2"/>
      <c r="AP9776" s="2"/>
      <c r="AQ9776" s="2"/>
      <c r="AR9776" s="2"/>
      <c r="AS9776" s="2"/>
      <c r="AT9776" s="2"/>
      <c r="AU9776" s="2"/>
      <c r="AV9776" s="2"/>
      <c r="AW9776" s="2"/>
      <c r="AX9776" s="2"/>
      <c r="AY9776" s="2"/>
      <c r="AZ9776" s="2"/>
      <c r="BA9776" s="2"/>
      <c r="BB9776" s="2"/>
      <c r="BC9776" s="2"/>
      <c r="BD9776" s="2"/>
      <c r="BE9776" s="2"/>
      <c r="BF9776" s="2"/>
      <c r="BG9776" s="2"/>
      <c r="BH9776" s="2"/>
      <c r="BI9776" s="2"/>
      <c r="BJ9776" s="2"/>
      <c r="BK9776" s="2"/>
      <c r="BL9776" s="2"/>
      <c r="BM9776" s="2"/>
      <c r="BN9776" s="2"/>
      <c r="BO9776" s="2"/>
      <c r="BP9776" s="2"/>
      <c r="BQ9776" s="2"/>
      <c r="BR9776" s="2"/>
      <c r="BS9776" s="2"/>
      <c r="BT9776" s="2"/>
      <c r="BU9776" s="2"/>
      <c r="BV9776" s="2"/>
      <c r="BW9776" s="2"/>
      <c r="BX9776" s="2"/>
      <c r="BY9776" s="2"/>
      <c r="BZ9776" s="2"/>
      <c r="CA9776" s="2"/>
      <c r="CB9776" s="2"/>
      <c r="CC9776" s="2"/>
      <c r="CD9776" s="2"/>
      <c r="CE9776" s="2"/>
    </row>
    <row r="9777" spans="1:83" s="14" customFormat="1" ht="12.75" customHeight="1" x14ac:dyDescent="0.2">
      <c r="A9777" s="69" t="s">
        <v>15427</v>
      </c>
      <c r="B9777" s="9" t="s">
        <v>176</v>
      </c>
      <c r="C9777" s="53" t="s">
        <v>4007</v>
      </c>
      <c r="D9777" s="44" t="s">
        <v>4243</v>
      </c>
      <c r="E9777" s="54"/>
      <c r="F9777" s="55"/>
      <c r="G9777" s="56">
        <v>72.02</v>
      </c>
      <c r="H9777" s="57">
        <f t="shared" si="304"/>
        <v>84.983599999999996</v>
      </c>
      <c r="I9777" s="58">
        <f t="shared" si="305"/>
        <v>0</v>
      </c>
      <c r="J9777" s="59"/>
      <c r="K9777" s="59" t="s">
        <v>4347</v>
      </c>
      <c r="L9777" s="60" t="s">
        <v>4321</v>
      </c>
      <c r="M9777" s="61"/>
      <c r="N9777" s="6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  <c r="AO9777" s="2"/>
      <c r="AP9777" s="2"/>
      <c r="AQ9777" s="2"/>
      <c r="AR9777" s="2"/>
      <c r="AS9777" s="2"/>
      <c r="AT9777" s="2"/>
      <c r="AU9777" s="2"/>
      <c r="AV9777" s="2"/>
      <c r="AW9777" s="2"/>
      <c r="AX9777" s="2"/>
      <c r="AY9777" s="2"/>
      <c r="AZ9777" s="2"/>
      <c r="BA9777" s="2"/>
      <c r="BB9777" s="2"/>
      <c r="BC9777" s="2"/>
      <c r="BD9777" s="2"/>
      <c r="BE9777" s="2"/>
      <c r="BF9777" s="2"/>
      <c r="BG9777" s="2"/>
      <c r="BH9777" s="2"/>
      <c r="BI9777" s="2"/>
      <c r="BJ9777" s="2"/>
      <c r="BK9777" s="2"/>
      <c r="BL9777" s="2"/>
      <c r="BM9777" s="2"/>
      <c r="BN9777" s="2"/>
      <c r="BO9777" s="2"/>
      <c r="BP9777" s="2"/>
      <c r="BQ9777" s="2"/>
      <c r="BR9777" s="2"/>
      <c r="BS9777" s="2"/>
      <c r="BT9777" s="2"/>
      <c r="BU9777" s="2"/>
      <c r="BV9777" s="2"/>
      <c r="BW9777" s="2"/>
      <c r="BX9777" s="2"/>
      <c r="BY9777" s="2"/>
      <c r="BZ9777" s="2"/>
      <c r="CA9777" s="2"/>
      <c r="CB9777" s="2"/>
      <c r="CC9777" s="2"/>
      <c r="CD9777" s="2"/>
      <c r="CE9777" s="2"/>
    </row>
    <row r="9778" spans="1:83" s="14" customFormat="1" ht="12.75" customHeight="1" x14ac:dyDescent="0.2">
      <c r="A9778" s="64" t="s">
        <v>15428</v>
      </c>
      <c r="B9778" s="9" t="s">
        <v>6777</v>
      </c>
      <c r="C9778" s="53" t="s">
        <v>4007</v>
      </c>
      <c r="D9778" s="44" t="s">
        <v>4243</v>
      </c>
      <c r="E9778" s="54"/>
      <c r="F9778" s="55"/>
      <c r="G9778" s="56">
        <v>2400</v>
      </c>
      <c r="H9778" s="57">
        <f t="shared" si="304"/>
        <v>2832</v>
      </c>
      <c r="I9778" s="58">
        <f t="shared" si="305"/>
        <v>0</v>
      </c>
      <c r="J9778" s="59" t="s">
        <v>4027</v>
      </c>
      <c r="K9778" s="59" t="s">
        <v>4347</v>
      </c>
      <c r="L9778" s="60" t="s">
        <v>4348</v>
      </c>
      <c r="M9778" s="61"/>
      <c r="N9778" s="6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  <c r="AO9778" s="2"/>
      <c r="AP9778" s="2"/>
      <c r="AQ9778" s="2"/>
      <c r="AR9778" s="2"/>
      <c r="AS9778" s="2"/>
      <c r="AT9778" s="2"/>
      <c r="AU9778" s="2"/>
      <c r="AV9778" s="2"/>
      <c r="AW9778" s="2"/>
      <c r="AX9778" s="2"/>
      <c r="AY9778" s="2"/>
      <c r="AZ9778" s="2"/>
      <c r="BA9778" s="2"/>
      <c r="BB9778" s="2"/>
      <c r="BC9778" s="2"/>
      <c r="BD9778" s="2"/>
      <c r="BE9778" s="2"/>
      <c r="BF9778" s="2"/>
      <c r="BG9778" s="2"/>
      <c r="BH9778" s="2"/>
      <c r="BI9778" s="2"/>
      <c r="BJ9778" s="2"/>
      <c r="BK9778" s="2"/>
      <c r="BL9778" s="2"/>
      <c r="BM9778" s="2"/>
      <c r="BN9778" s="2"/>
      <c r="BO9778" s="2"/>
      <c r="BP9778" s="2"/>
      <c r="BQ9778" s="2"/>
      <c r="BR9778" s="2"/>
      <c r="BS9778" s="2"/>
      <c r="BT9778" s="2"/>
      <c r="BU9778" s="2"/>
      <c r="BV9778" s="2"/>
      <c r="BW9778" s="2"/>
      <c r="BX9778" s="2"/>
      <c r="BY9778" s="2"/>
      <c r="BZ9778" s="2"/>
      <c r="CA9778" s="2"/>
      <c r="CB9778" s="2"/>
      <c r="CC9778" s="2"/>
      <c r="CD9778" s="2"/>
      <c r="CE9778" s="2"/>
    </row>
    <row r="9779" spans="1:83" s="14" customFormat="1" ht="12.75" customHeight="1" x14ac:dyDescent="0.2">
      <c r="A9779" s="78" t="s">
        <v>15429</v>
      </c>
      <c r="B9779" s="70" t="s">
        <v>485</v>
      </c>
      <c r="C9779" s="71" t="s">
        <v>4007</v>
      </c>
      <c r="D9779" s="72" t="s">
        <v>4375</v>
      </c>
      <c r="E9779" s="54"/>
      <c r="F9779" s="55"/>
      <c r="G9779" s="56">
        <v>931480</v>
      </c>
      <c r="H9779" s="57">
        <f t="shared" si="304"/>
        <v>1099146.3999999999</v>
      </c>
      <c r="I9779" s="58">
        <f t="shared" si="305"/>
        <v>0</v>
      </c>
      <c r="J9779" s="59"/>
      <c r="K9779" s="59" t="s">
        <v>4034</v>
      </c>
      <c r="L9779" s="65">
        <v>6370</v>
      </c>
      <c r="M9779" s="61"/>
      <c r="N9779" s="6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  <c r="AX9779" s="2"/>
      <c r="AY9779" s="2"/>
      <c r="AZ9779" s="2"/>
      <c r="BA9779" s="2"/>
      <c r="BB9779" s="2"/>
      <c r="BC9779" s="2"/>
      <c r="BD9779" s="2"/>
      <c r="BE9779" s="2"/>
      <c r="BF9779" s="2"/>
      <c r="BG9779" s="2"/>
      <c r="BH9779" s="2"/>
      <c r="BI9779" s="2"/>
      <c r="BJ9779" s="2"/>
      <c r="BK9779" s="2"/>
      <c r="BL9779" s="2"/>
      <c r="BM9779" s="2"/>
      <c r="BN9779" s="2"/>
      <c r="BO9779" s="2"/>
      <c r="BP9779" s="2"/>
      <c r="BQ9779" s="2"/>
      <c r="BR9779" s="2"/>
      <c r="BS9779" s="2"/>
      <c r="BT9779" s="2"/>
      <c r="BU9779" s="2"/>
      <c r="BV9779" s="2"/>
      <c r="BW9779" s="2"/>
      <c r="BX9779" s="2"/>
      <c r="BY9779" s="2"/>
      <c r="BZ9779" s="2"/>
      <c r="CA9779" s="2"/>
      <c r="CB9779" s="2"/>
      <c r="CC9779" s="2"/>
      <c r="CD9779" s="2"/>
      <c r="CE9779" s="2"/>
    </row>
    <row r="9780" spans="1:83" s="14" customFormat="1" ht="12.75" customHeight="1" x14ac:dyDescent="0.2">
      <c r="A9780" s="78" t="s">
        <v>15430</v>
      </c>
      <c r="B9780" s="70" t="s">
        <v>486</v>
      </c>
      <c r="C9780" s="71" t="s">
        <v>4007</v>
      </c>
      <c r="D9780" s="72" t="s">
        <v>4112</v>
      </c>
      <c r="E9780" s="54"/>
      <c r="F9780" s="55"/>
      <c r="G9780" s="56">
        <v>919772.95</v>
      </c>
      <c r="H9780" s="57">
        <f t="shared" si="304"/>
        <v>1085332.0809999998</v>
      </c>
      <c r="I9780" s="58">
        <f t="shared" si="305"/>
        <v>0</v>
      </c>
      <c r="J9780" s="59"/>
      <c r="K9780" s="59" t="s">
        <v>4034</v>
      </c>
      <c r="L9780" s="65">
        <v>6370</v>
      </c>
      <c r="M9780" s="61"/>
      <c r="N9780" s="6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  <c r="AX9780" s="2"/>
      <c r="AY9780" s="2"/>
      <c r="AZ9780" s="2"/>
      <c r="BA9780" s="2"/>
      <c r="BB9780" s="2"/>
      <c r="BC9780" s="2"/>
      <c r="BD9780" s="2"/>
      <c r="BE9780" s="2"/>
      <c r="BF9780" s="2"/>
      <c r="BG9780" s="2"/>
      <c r="BH9780" s="2"/>
      <c r="BI9780" s="2"/>
      <c r="BJ9780" s="2"/>
      <c r="BK9780" s="2"/>
      <c r="BL9780" s="2"/>
      <c r="BM9780" s="2"/>
      <c r="BN9780" s="2"/>
      <c r="BO9780" s="2"/>
      <c r="BP9780" s="2"/>
      <c r="BQ9780" s="2"/>
      <c r="BR9780" s="2"/>
      <c r="BS9780" s="2"/>
      <c r="BT9780" s="2"/>
      <c r="BU9780" s="2"/>
      <c r="BV9780" s="2"/>
      <c r="BW9780" s="2"/>
      <c r="BX9780" s="2"/>
      <c r="BY9780" s="2"/>
      <c r="BZ9780" s="2"/>
      <c r="CA9780" s="2"/>
      <c r="CB9780" s="2"/>
      <c r="CC9780" s="2"/>
      <c r="CD9780" s="2"/>
      <c r="CE9780" s="2"/>
    </row>
    <row r="9781" spans="1:83" s="14" customFormat="1" ht="12.75" customHeight="1" x14ac:dyDescent="0.2">
      <c r="A9781" s="78" t="s">
        <v>15431</v>
      </c>
      <c r="B9781" s="70" t="s">
        <v>489</v>
      </c>
      <c r="C9781" s="71" t="s">
        <v>4007</v>
      </c>
      <c r="D9781" s="72" t="s">
        <v>4124</v>
      </c>
      <c r="E9781" s="54"/>
      <c r="F9781" s="55"/>
      <c r="G9781" s="56">
        <v>822758.36</v>
      </c>
      <c r="H9781" s="57">
        <f t="shared" si="304"/>
        <v>970854.86479999998</v>
      </c>
      <c r="I9781" s="58">
        <f t="shared" si="305"/>
        <v>0</v>
      </c>
      <c r="J9781" s="59"/>
      <c r="K9781" s="59" t="s">
        <v>4034</v>
      </c>
      <c r="L9781" s="65">
        <v>6370</v>
      </c>
      <c r="M9781" s="61"/>
      <c r="N9781" s="6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  <c r="AX9781" s="2"/>
      <c r="AY9781" s="2"/>
      <c r="AZ9781" s="2"/>
      <c r="BA9781" s="2"/>
      <c r="BB9781" s="2"/>
      <c r="BC9781" s="2"/>
      <c r="BD9781" s="2"/>
      <c r="BE9781" s="2"/>
      <c r="BF9781" s="2"/>
      <c r="BG9781" s="2"/>
      <c r="BH9781" s="2"/>
      <c r="BI9781" s="2"/>
      <c r="BJ9781" s="2"/>
      <c r="BK9781" s="2"/>
      <c r="BL9781" s="2"/>
      <c r="BM9781" s="2"/>
      <c r="BN9781" s="2"/>
      <c r="BO9781" s="2"/>
      <c r="BP9781" s="2"/>
      <c r="BQ9781" s="2"/>
      <c r="BR9781" s="2"/>
      <c r="BS9781" s="2"/>
      <c r="BT9781" s="2"/>
      <c r="BU9781" s="2"/>
      <c r="BV9781" s="2"/>
      <c r="BW9781" s="2"/>
      <c r="BX9781" s="2"/>
      <c r="BY9781" s="2"/>
      <c r="BZ9781" s="2"/>
      <c r="CA9781" s="2"/>
      <c r="CB9781" s="2"/>
      <c r="CC9781" s="2"/>
      <c r="CD9781" s="2"/>
      <c r="CE9781" s="2"/>
    </row>
    <row r="9782" spans="1:83" s="14" customFormat="1" ht="12.75" customHeight="1" x14ac:dyDescent="0.2">
      <c r="A9782" s="64" t="s">
        <v>15432</v>
      </c>
      <c r="B9782" s="9" t="s">
        <v>15433</v>
      </c>
      <c r="C9782" s="53" t="s">
        <v>4007</v>
      </c>
      <c r="D9782" s="44" t="s">
        <v>4117</v>
      </c>
      <c r="E9782" s="54"/>
      <c r="F9782" s="55"/>
      <c r="G9782" s="56">
        <v>31094.42</v>
      </c>
      <c r="H9782" s="57">
        <f t="shared" si="304"/>
        <v>36691.415599999993</v>
      </c>
      <c r="I9782" s="58">
        <f t="shared" si="305"/>
        <v>0</v>
      </c>
      <c r="J9782" s="59"/>
      <c r="K9782" s="59" t="s">
        <v>4411</v>
      </c>
      <c r="L9782" s="79" t="s">
        <v>7292</v>
      </c>
      <c r="M9782" s="61"/>
      <c r="N9782" s="6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  <c r="AX9782" s="2"/>
      <c r="AY9782" s="2"/>
      <c r="AZ9782" s="2"/>
      <c r="BA9782" s="2"/>
      <c r="BB9782" s="2"/>
      <c r="BC9782" s="2"/>
      <c r="BD9782" s="2"/>
      <c r="BE9782" s="2"/>
      <c r="BF9782" s="2"/>
      <c r="BG9782" s="2"/>
      <c r="BH9782" s="2"/>
      <c r="BI9782" s="2"/>
      <c r="BJ9782" s="2"/>
      <c r="BK9782" s="2"/>
      <c r="BL9782" s="2"/>
      <c r="BM9782" s="2"/>
      <c r="BN9782" s="2"/>
      <c r="BO9782" s="2"/>
      <c r="BP9782" s="2"/>
      <c r="BQ9782" s="2"/>
      <c r="BR9782" s="2"/>
      <c r="BS9782" s="2"/>
      <c r="BT9782" s="2"/>
      <c r="BU9782" s="2"/>
      <c r="BV9782" s="2"/>
      <c r="BW9782" s="2"/>
      <c r="BX9782" s="2"/>
      <c r="BY9782" s="2"/>
      <c r="BZ9782" s="2"/>
      <c r="CA9782" s="2"/>
      <c r="CB9782" s="2"/>
      <c r="CC9782" s="2"/>
      <c r="CD9782" s="2"/>
      <c r="CE9782" s="2"/>
    </row>
    <row r="9783" spans="1:83" s="14" customFormat="1" ht="12.75" customHeight="1" x14ac:dyDescent="0.2">
      <c r="A9783" s="64" t="s">
        <v>15434</v>
      </c>
      <c r="B9783" s="9" t="s">
        <v>18</v>
      </c>
      <c r="C9783" s="53" t="s">
        <v>4007</v>
      </c>
      <c r="D9783" s="44" t="s">
        <v>4012</v>
      </c>
      <c r="E9783" s="54"/>
      <c r="F9783" s="55"/>
      <c r="G9783" s="56">
        <v>31</v>
      </c>
      <c r="H9783" s="57">
        <f t="shared" si="304"/>
        <v>36.58</v>
      </c>
      <c r="I9783" s="58">
        <f t="shared" si="305"/>
        <v>0</v>
      </c>
      <c r="J9783" s="59"/>
      <c r="K9783" s="59" t="s">
        <v>15435</v>
      </c>
      <c r="L9783" s="60" t="s">
        <v>4029</v>
      </c>
      <c r="M9783" s="61"/>
      <c r="N9783" s="6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  <c r="AX9783" s="2"/>
      <c r="AY9783" s="2"/>
      <c r="AZ9783" s="2"/>
      <c r="BA9783" s="2"/>
      <c r="BB9783" s="2"/>
      <c r="BC9783" s="2"/>
      <c r="BD9783" s="2"/>
      <c r="BE9783" s="2"/>
      <c r="BF9783" s="2"/>
      <c r="BG9783" s="2"/>
      <c r="BH9783" s="2"/>
      <c r="BI9783" s="2"/>
      <c r="BJ9783" s="2"/>
      <c r="BK9783" s="2"/>
      <c r="BL9783" s="2"/>
      <c r="BM9783" s="2"/>
      <c r="BN9783" s="2"/>
      <c r="BO9783" s="2"/>
      <c r="BP9783" s="2"/>
      <c r="BQ9783" s="2"/>
      <c r="BR9783" s="2"/>
      <c r="BS9783" s="2"/>
      <c r="BT9783" s="2"/>
      <c r="BU9783" s="2"/>
      <c r="BV9783" s="2"/>
      <c r="BW9783" s="2"/>
      <c r="BX9783" s="2"/>
      <c r="BY9783" s="2"/>
      <c r="BZ9783" s="2"/>
      <c r="CA9783" s="2"/>
      <c r="CB9783" s="2"/>
      <c r="CC9783" s="2"/>
      <c r="CD9783" s="2"/>
      <c r="CE9783" s="2"/>
    </row>
    <row r="9784" spans="1:83" s="14" customFormat="1" ht="12.75" customHeight="1" x14ac:dyDescent="0.2">
      <c r="A9784" s="69" t="s">
        <v>15436</v>
      </c>
      <c r="B9784" s="70" t="s">
        <v>15437</v>
      </c>
      <c r="C9784" s="71" t="s">
        <v>4007</v>
      </c>
      <c r="D9784" s="72" t="s">
        <v>4012</v>
      </c>
      <c r="E9784" s="54"/>
      <c r="F9784" s="55"/>
      <c r="G9784" s="56">
        <v>14.2</v>
      </c>
      <c r="H9784" s="57">
        <f t="shared" si="304"/>
        <v>16.755999999999997</v>
      </c>
      <c r="I9784" s="58">
        <f t="shared" si="305"/>
        <v>0</v>
      </c>
      <c r="J9784" s="59"/>
      <c r="K9784" s="59" t="s">
        <v>15435</v>
      </c>
      <c r="L9784" s="60"/>
      <c r="M9784" s="61"/>
      <c r="N9784" s="6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  <c r="AO9784" s="2"/>
      <c r="AP9784" s="2"/>
      <c r="AQ9784" s="2"/>
      <c r="AR9784" s="2"/>
      <c r="AS9784" s="2"/>
      <c r="AT9784" s="2"/>
      <c r="AU9784" s="2"/>
      <c r="AV9784" s="2"/>
      <c r="AW9784" s="2"/>
      <c r="AX9784" s="2"/>
      <c r="AY9784" s="2"/>
      <c r="AZ9784" s="2"/>
      <c r="BA9784" s="2"/>
      <c r="BB9784" s="2"/>
      <c r="BC9784" s="2"/>
      <c r="BD9784" s="2"/>
      <c r="BE9784" s="2"/>
      <c r="BF9784" s="2"/>
      <c r="BG9784" s="2"/>
      <c r="BH9784" s="2"/>
      <c r="BI9784" s="2"/>
      <c r="BJ9784" s="2"/>
      <c r="BK9784" s="2"/>
      <c r="BL9784" s="2"/>
      <c r="BM9784" s="2"/>
      <c r="BN9784" s="2"/>
      <c r="BO9784" s="2"/>
      <c r="BP9784" s="2"/>
      <c r="BQ9784" s="2"/>
      <c r="BR9784" s="2"/>
      <c r="BS9784" s="2"/>
      <c r="BT9784" s="2"/>
      <c r="BU9784" s="2"/>
      <c r="BV9784" s="2"/>
      <c r="BW9784" s="2"/>
      <c r="BX9784" s="2"/>
      <c r="BY9784" s="2"/>
      <c r="BZ9784" s="2"/>
      <c r="CA9784" s="2"/>
      <c r="CB9784" s="2"/>
      <c r="CC9784" s="2"/>
      <c r="CD9784" s="2"/>
      <c r="CE9784" s="2"/>
    </row>
    <row r="9785" spans="1:83" s="14" customFormat="1" ht="12.75" customHeight="1" x14ac:dyDescent="0.2">
      <c r="A9785" s="69" t="s">
        <v>15438</v>
      </c>
      <c r="B9785" s="70" t="s">
        <v>15439</v>
      </c>
      <c r="C9785" s="71" t="s">
        <v>4007</v>
      </c>
      <c r="D9785" s="72" t="s">
        <v>4012</v>
      </c>
      <c r="E9785" s="54"/>
      <c r="F9785" s="55"/>
      <c r="G9785" s="56">
        <v>15</v>
      </c>
      <c r="H9785" s="57">
        <f t="shared" si="304"/>
        <v>17.7</v>
      </c>
      <c r="I9785" s="58">
        <f t="shared" si="305"/>
        <v>0</v>
      </c>
      <c r="J9785" s="59"/>
      <c r="K9785" s="59" t="s">
        <v>15435</v>
      </c>
      <c r="L9785" s="60"/>
      <c r="M9785" s="61"/>
      <c r="N9785" s="6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  <c r="AY9785" s="2"/>
      <c r="AZ9785" s="2"/>
      <c r="BA9785" s="2"/>
      <c r="BB9785" s="2"/>
      <c r="BC9785" s="2"/>
      <c r="BD9785" s="2"/>
      <c r="BE9785" s="2"/>
      <c r="BF9785" s="2"/>
      <c r="BG9785" s="2"/>
      <c r="BH9785" s="2"/>
      <c r="BI9785" s="2"/>
      <c r="BJ9785" s="2"/>
      <c r="BK9785" s="2"/>
      <c r="BL9785" s="2"/>
      <c r="BM9785" s="2"/>
      <c r="BN9785" s="2"/>
      <c r="BO9785" s="2"/>
      <c r="BP9785" s="2"/>
      <c r="BQ9785" s="2"/>
      <c r="BR9785" s="2"/>
      <c r="BS9785" s="2"/>
      <c r="BT9785" s="2"/>
      <c r="BU9785" s="2"/>
      <c r="BV9785" s="2"/>
      <c r="BW9785" s="2"/>
      <c r="BX9785" s="2"/>
      <c r="BY9785" s="2"/>
      <c r="BZ9785" s="2"/>
      <c r="CA9785" s="2"/>
      <c r="CB9785" s="2"/>
      <c r="CC9785" s="2"/>
      <c r="CD9785" s="2"/>
      <c r="CE9785" s="2"/>
    </row>
    <row r="9786" spans="1:83" s="14" customFormat="1" ht="12.75" customHeight="1" x14ac:dyDescent="0.2">
      <c r="A9786" s="69" t="s">
        <v>15440</v>
      </c>
      <c r="B9786" s="70" t="s">
        <v>15441</v>
      </c>
      <c r="C9786" s="71" t="s">
        <v>4007</v>
      </c>
      <c r="D9786" s="72" t="s">
        <v>4012</v>
      </c>
      <c r="E9786" s="54"/>
      <c r="F9786" s="55"/>
      <c r="G9786" s="56">
        <v>15</v>
      </c>
      <c r="H9786" s="57">
        <f t="shared" si="304"/>
        <v>17.7</v>
      </c>
      <c r="I9786" s="58">
        <f t="shared" si="305"/>
        <v>0</v>
      </c>
      <c r="J9786" s="59"/>
      <c r="K9786" s="59" t="s">
        <v>15435</v>
      </c>
      <c r="L9786" s="60"/>
      <c r="M9786" s="61"/>
      <c r="N9786" s="6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  <c r="AX9786" s="2"/>
      <c r="AY9786" s="2"/>
      <c r="AZ9786" s="2"/>
      <c r="BA9786" s="2"/>
      <c r="BB9786" s="2"/>
      <c r="BC9786" s="2"/>
      <c r="BD9786" s="2"/>
      <c r="BE9786" s="2"/>
      <c r="BF9786" s="2"/>
      <c r="BG9786" s="2"/>
      <c r="BH9786" s="2"/>
      <c r="BI9786" s="2"/>
      <c r="BJ9786" s="2"/>
      <c r="BK9786" s="2"/>
      <c r="BL9786" s="2"/>
      <c r="BM9786" s="2"/>
      <c r="BN9786" s="2"/>
      <c r="BO9786" s="2"/>
      <c r="BP9786" s="2"/>
      <c r="BQ9786" s="2"/>
      <c r="BR9786" s="2"/>
      <c r="BS9786" s="2"/>
      <c r="BT9786" s="2"/>
      <c r="BU9786" s="2"/>
      <c r="BV9786" s="2"/>
      <c r="BW9786" s="2"/>
      <c r="BX9786" s="2"/>
      <c r="BY9786" s="2"/>
      <c r="BZ9786" s="2"/>
      <c r="CA9786" s="2"/>
      <c r="CB9786" s="2"/>
      <c r="CC9786" s="2"/>
      <c r="CD9786" s="2"/>
      <c r="CE9786" s="2"/>
    </row>
    <row r="9787" spans="1:83" s="14" customFormat="1" ht="12.75" customHeight="1" x14ac:dyDescent="0.2">
      <c r="A9787" s="69" t="s">
        <v>15442</v>
      </c>
      <c r="B9787" s="70" t="s">
        <v>15443</v>
      </c>
      <c r="C9787" s="71" t="s">
        <v>4007</v>
      </c>
      <c r="D9787" s="72" t="s">
        <v>4012</v>
      </c>
      <c r="E9787" s="54"/>
      <c r="F9787" s="55"/>
      <c r="G9787" s="56">
        <v>17.649999999999999</v>
      </c>
      <c r="H9787" s="57">
        <f t="shared" si="304"/>
        <v>20.826999999999998</v>
      </c>
      <c r="I9787" s="58">
        <f t="shared" si="305"/>
        <v>0</v>
      </c>
      <c r="J9787" s="59"/>
      <c r="K9787" s="59" t="s">
        <v>15435</v>
      </c>
      <c r="L9787" s="60"/>
      <c r="M9787" s="61"/>
      <c r="N9787" s="6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  <c r="AX9787" s="2"/>
      <c r="AY9787" s="2"/>
      <c r="AZ9787" s="2"/>
      <c r="BA9787" s="2"/>
      <c r="BB9787" s="2"/>
      <c r="BC9787" s="2"/>
      <c r="BD9787" s="2"/>
      <c r="BE9787" s="2"/>
      <c r="BF9787" s="2"/>
      <c r="BG9787" s="2"/>
      <c r="BH9787" s="2"/>
      <c r="BI9787" s="2"/>
      <c r="BJ9787" s="2"/>
      <c r="BK9787" s="2"/>
      <c r="BL9787" s="2"/>
      <c r="BM9787" s="2"/>
      <c r="BN9787" s="2"/>
      <c r="BO9787" s="2"/>
      <c r="BP9787" s="2"/>
      <c r="BQ9787" s="2"/>
      <c r="BR9787" s="2"/>
      <c r="BS9787" s="2"/>
      <c r="BT9787" s="2"/>
      <c r="BU9787" s="2"/>
      <c r="BV9787" s="2"/>
      <c r="BW9787" s="2"/>
      <c r="BX9787" s="2"/>
      <c r="BY9787" s="2"/>
      <c r="BZ9787" s="2"/>
      <c r="CA9787" s="2"/>
      <c r="CB9787" s="2"/>
      <c r="CC9787" s="2"/>
      <c r="CD9787" s="2"/>
      <c r="CE9787" s="2"/>
    </row>
    <row r="9788" spans="1:83" s="14" customFormat="1" ht="12.75" customHeight="1" x14ac:dyDescent="0.2">
      <c r="A9788" s="64" t="s">
        <v>15444</v>
      </c>
      <c r="B9788" s="9" t="s">
        <v>77</v>
      </c>
      <c r="C9788" s="53" t="s">
        <v>4007</v>
      </c>
      <c r="D9788" s="44" t="s">
        <v>4410</v>
      </c>
      <c r="E9788" s="54"/>
      <c r="F9788" s="55"/>
      <c r="G9788" s="56">
        <v>30</v>
      </c>
      <c r="H9788" s="57">
        <f t="shared" si="304"/>
        <v>35.4</v>
      </c>
      <c r="I9788" s="58">
        <f t="shared" si="305"/>
        <v>0</v>
      </c>
      <c r="J9788" s="59"/>
      <c r="K9788" s="59" t="s">
        <v>15445</v>
      </c>
      <c r="L9788" s="60" t="s">
        <v>4029</v>
      </c>
      <c r="M9788" s="61"/>
      <c r="N9788" s="6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  <c r="AX9788" s="2"/>
      <c r="AY9788" s="2"/>
      <c r="AZ9788" s="2"/>
      <c r="BA9788" s="2"/>
      <c r="BB9788" s="2"/>
      <c r="BC9788" s="2"/>
      <c r="BD9788" s="2"/>
      <c r="BE9788" s="2"/>
      <c r="BF9788" s="2"/>
      <c r="BG9788" s="2"/>
      <c r="BH9788" s="2"/>
      <c r="BI9788" s="2"/>
      <c r="BJ9788" s="2"/>
      <c r="BK9788" s="2"/>
      <c r="BL9788" s="2"/>
      <c r="BM9788" s="2"/>
      <c r="BN9788" s="2"/>
      <c r="BO9788" s="2"/>
      <c r="BP9788" s="2"/>
      <c r="BQ9788" s="2"/>
      <c r="BR9788" s="2"/>
      <c r="BS9788" s="2"/>
      <c r="BT9788" s="2"/>
      <c r="BU9788" s="2"/>
      <c r="BV9788" s="2"/>
      <c r="BW9788" s="2"/>
      <c r="BX9788" s="2"/>
      <c r="BY9788" s="2"/>
      <c r="BZ9788" s="2"/>
      <c r="CA9788" s="2"/>
      <c r="CB9788" s="2"/>
      <c r="CC9788" s="2"/>
      <c r="CD9788" s="2"/>
      <c r="CE9788" s="2"/>
    </row>
    <row r="9789" spans="1:83" s="14" customFormat="1" ht="12.75" customHeight="1" x14ac:dyDescent="0.2">
      <c r="A9789" s="69" t="s">
        <v>15446</v>
      </c>
      <c r="B9789" s="70" t="s">
        <v>14371</v>
      </c>
      <c r="C9789" s="71" t="s">
        <v>4007</v>
      </c>
      <c r="D9789" s="72" t="s">
        <v>4319</v>
      </c>
      <c r="E9789" s="54"/>
      <c r="F9789" s="55"/>
      <c r="G9789" s="56">
        <v>2595.3200000000002</v>
      </c>
      <c r="H9789" s="57">
        <f t="shared" si="304"/>
        <v>3062.4776000000002</v>
      </c>
      <c r="I9789" s="58">
        <f t="shared" si="305"/>
        <v>0</v>
      </c>
      <c r="J9789" s="59"/>
      <c r="K9789" s="59" t="s">
        <v>15447</v>
      </c>
      <c r="L9789" s="60"/>
      <c r="M9789" s="61"/>
      <c r="N9789" s="6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  <c r="AO9789" s="2"/>
      <c r="AP9789" s="2"/>
      <c r="AQ9789" s="2"/>
      <c r="AR9789" s="2"/>
      <c r="AS9789" s="2"/>
      <c r="AT9789" s="2"/>
      <c r="AU9789" s="2"/>
      <c r="AV9789" s="2"/>
      <c r="AW9789" s="2"/>
      <c r="AX9789" s="2"/>
      <c r="AY9789" s="2"/>
      <c r="AZ9789" s="2"/>
      <c r="BA9789" s="2"/>
      <c r="BB9789" s="2"/>
      <c r="BC9789" s="2"/>
      <c r="BD9789" s="2"/>
      <c r="BE9789" s="2"/>
      <c r="BF9789" s="2"/>
      <c r="BG9789" s="2"/>
      <c r="BH9789" s="2"/>
      <c r="BI9789" s="2"/>
      <c r="BJ9789" s="2"/>
      <c r="BK9789" s="2"/>
      <c r="BL9789" s="2"/>
      <c r="BM9789" s="2"/>
      <c r="BN9789" s="2"/>
      <c r="BO9789" s="2"/>
      <c r="BP9789" s="2"/>
      <c r="BQ9789" s="2"/>
      <c r="BR9789" s="2"/>
      <c r="BS9789" s="2"/>
      <c r="BT9789" s="2"/>
      <c r="BU9789" s="2"/>
      <c r="BV9789" s="2"/>
      <c r="BW9789" s="2"/>
      <c r="BX9789" s="2"/>
      <c r="BY9789" s="2"/>
      <c r="BZ9789" s="2"/>
      <c r="CA9789" s="2"/>
      <c r="CB9789" s="2"/>
      <c r="CC9789" s="2"/>
      <c r="CD9789" s="2"/>
      <c r="CE9789" s="2"/>
    </row>
    <row r="9790" spans="1:83" s="14" customFormat="1" ht="12.75" customHeight="1" x14ac:dyDescent="0.2">
      <c r="A9790" s="69" t="s">
        <v>15448</v>
      </c>
      <c r="B9790" s="70" t="s">
        <v>14371</v>
      </c>
      <c r="C9790" s="71" t="s">
        <v>4007</v>
      </c>
      <c r="D9790" s="72" t="s">
        <v>4319</v>
      </c>
      <c r="E9790" s="54"/>
      <c r="F9790" s="55"/>
      <c r="G9790" s="56">
        <v>3900</v>
      </c>
      <c r="H9790" s="57">
        <f t="shared" si="304"/>
        <v>4602</v>
      </c>
      <c r="I9790" s="58">
        <f t="shared" si="305"/>
        <v>0</v>
      </c>
      <c r="J9790" s="59"/>
      <c r="K9790" s="59" t="s">
        <v>15449</v>
      </c>
      <c r="L9790" s="60"/>
      <c r="M9790" s="61"/>
      <c r="N9790" s="6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  <c r="AO9790" s="2"/>
      <c r="AP9790" s="2"/>
      <c r="AQ9790" s="2"/>
      <c r="AR9790" s="2"/>
      <c r="AS9790" s="2"/>
      <c r="AT9790" s="2"/>
      <c r="AU9790" s="2"/>
      <c r="AV9790" s="2"/>
      <c r="AW9790" s="2"/>
      <c r="AX9790" s="2"/>
      <c r="AY9790" s="2"/>
      <c r="AZ9790" s="2"/>
      <c r="BA9790" s="2"/>
      <c r="BB9790" s="2"/>
      <c r="BC9790" s="2"/>
      <c r="BD9790" s="2"/>
      <c r="BE9790" s="2"/>
      <c r="BF9790" s="2"/>
      <c r="BG9790" s="2"/>
      <c r="BH9790" s="2"/>
      <c r="BI9790" s="2"/>
      <c r="BJ9790" s="2"/>
      <c r="BK9790" s="2"/>
      <c r="BL9790" s="2"/>
      <c r="BM9790" s="2"/>
      <c r="BN9790" s="2"/>
      <c r="BO9790" s="2"/>
      <c r="BP9790" s="2"/>
      <c r="BQ9790" s="2"/>
      <c r="BR9790" s="2"/>
      <c r="BS9790" s="2"/>
      <c r="BT9790" s="2"/>
      <c r="BU9790" s="2"/>
      <c r="BV9790" s="2"/>
      <c r="BW9790" s="2"/>
      <c r="BX9790" s="2"/>
      <c r="BY9790" s="2"/>
      <c r="BZ9790" s="2"/>
      <c r="CA9790" s="2"/>
      <c r="CB9790" s="2"/>
      <c r="CC9790" s="2"/>
      <c r="CD9790" s="2"/>
      <c r="CE9790" s="2"/>
    </row>
    <row r="9791" spans="1:83" s="14" customFormat="1" ht="12.75" customHeight="1" x14ac:dyDescent="0.2">
      <c r="A9791" s="69" t="s">
        <v>15450</v>
      </c>
      <c r="B9791" s="70" t="s">
        <v>14599</v>
      </c>
      <c r="C9791" s="71" t="s">
        <v>4007</v>
      </c>
      <c r="D9791" s="72" t="s">
        <v>4319</v>
      </c>
      <c r="E9791" s="54"/>
      <c r="F9791" s="55"/>
      <c r="G9791" s="56">
        <v>21</v>
      </c>
      <c r="H9791" s="57">
        <f t="shared" si="304"/>
        <v>24.779999999999998</v>
      </c>
      <c r="I9791" s="58">
        <f t="shared" si="305"/>
        <v>0</v>
      </c>
      <c r="J9791" s="59"/>
      <c r="K9791" s="59" t="s">
        <v>15451</v>
      </c>
      <c r="L9791" s="60"/>
      <c r="M9791" s="61"/>
      <c r="N9791" s="6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  <c r="AO9791" s="2"/>
      <c r="AP9791" s="2"/>
      <c r="AQ9791" s="2"/>
      <c r="AR9791" s="2"/>
      <c r="AS9791" s="2"/>
      <c r="AT9791" s="2"/>
      <c r="AU9791" s="2"/>
      <c r="AV9791" s="2"/>
      <c r="AW9791" s="2"/>
      <c r="AX9791" s="2"/>
      <c r="AY9791" s="2"/>
      <c r="AZ9791" s="2"/>
      <c r="BA9791" s="2"/>
      <c r="BB9791" s="2"/>
      <c r="BC9791" s="2"/>
      <c r="BD9791" s="2"/>
      <c r="BE9791" s="2"/>
      <c r="BF9791" s="2"/>
      <c r="BG9791" s="2"/>
      <c r="BH9791" s="2"/>
      <c r="BI9791" s="2"/>
      <c r="BJ9791" s="2"/>
      <c r="BK9791" s="2"/>
      <c r="BL9791" s="2"/>
      <c r="BM9791" s="2"/>
      <c r="BN9791" s="2"/>
      <c r="BO9791" s="2"/>
      <c r="BP9791" s="2"/>
      <c r="BQ9791" s="2"/>
      <c r="BR9791" s="2"/>
      <c r="BS9791" s="2"/>
      <c r="BT9791" s="2"/>
      <c r="BU9791" s="2"/>
      <c r="BV9791" s="2"/>
      <c r="BW9791" s="2"/>
      <c r="BX9791" s="2"/>
      <c r="BY9791" s="2"/>
      <c r="BZ9791" s="2"/>
      <c r="CA9791" s="2"/>
      <c r="CB9791" s="2"/>
      <c r="CC9791" s="2"/>
      <c r="CD9791" s="2"/>
      <c r="CE9791" s="2"/>
    </row>
    <row r="9792" spans="1:83" s="14" customFormat="1" ht="12.75" customHeight="1" x14ac:dyDescent="0.2">
      <c r="A9792" s="69" t="s">
        <v>15452</v>
      </c>
      <c r="B9792" s="70" t="s">
        <v>14599</v>
      </c>
      <c r="C9792" s="71" t="s">
        <v>4007</v>
      </c>
      <c r="D9792" s="72" t="s">
        <v>4319</v>
      </c>
      <c r="E9792" s="54"/>
      <c r="F9792" s="55"/>
      <c r="G9792" s="56">
        <v>32</v>
      </c>
      <c r="H9792" s="57">
        <f t="shared" si="304"/>
        <v>37.76</v>
      </c>
      <c r="I9792" s="58">
        <f t="shared" si="305"/>
        <v>0</v>
      </c>
      <c r="J9792" s="59"/>
      <c r="K9792" s="59" t="s">
        <v>15451</v>
      </c>
      <c r="L9792" s="60"/>
      <c r="M9792" s="61"/>
      <c r="N9792" s="6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  <c r="AO9792" s="2"/>
      <c r="AP9792" s="2"/>
      <c r="AQ9792" s="2"/>
      <c r="AR9792" s="2"/>
      <c r="AS9792" s="2"/>
      <c r="AT9792" s="2"/>
      <c r="AU9792" s="2"/>
      <c r="AV9792" s="2"/>
      <c r="AW9792" s="2"/>
      <c r="AX9792" s="2"/>
      <c r="AY9792" s="2"/>
      <c r="AZ9792" s="2"/>
      <c r="BA9792" s="2"/>
      <c r="BB9792" s="2"/>
      <c r="BC9792" s="2"/>
      <c r="BD9792" s="2"/>
      <c r="BE9792" s="2"/>
      <c r="BF9792" s="2"/>
      <c r="BG9792" s="2"/>
      <c r="BH9792" s="2"/>
      <c r="BI9792" s="2"/>
      <c r="BJ9792" s="2"/>
      <c r="BK9792" s="2"/>
      <c r="BL9792" s="2"/>
      <c r="BM9792" s="2"/>
      <c r="BN9792" s="2"/>
      <c r="BO9792" s="2"/>
      <c r="BP9792" s="2"/>
      <c r="BQ9792" s="2"/>
      <c r="BR9792" s="2"/>
      <c r="BS9792" s="2"/>
      <c r="BT9792" s="2"/>
      <c r="BU9792" s="2"/>
      <c r="BV9792" s="2"/>
      <c r="BW9792" s="2"/>
      <c r="BX9792" s="2"/>
      <c r="BY9792" s="2"/>
      <c r="BZ9792" s="2"/>
      <c r="CA9792" s="2"/>
      <c r="CB9792" s="2"/>
      <c r="CC9792" s="2"/>
      <c r="CD9792" s="2"/>
      <c r="CE9792" s="2"/>
    </row>
    <row r="9793" spans="1:83" s="14" customFormat="1" ht="12.75" customHeight="1" x14ac:dyDescent="0.2">
      <c r="A9793" s="64" t="s">
        <v>15453</v>
      </c>
      <c r="B9793" s="9" t="s">
        <v>15454</v>
      </c>
      <c r="C9793" s="66" t="s">
        <v>4035</v>
      </c>
      <c r="D9793" s="44" t="s">
        <v>4748</v>
      </c>
      <c r="E9793" s="54"/>
      <c r="F9793" s="55"/>
      <c r="G9793" s="56">
        <v>6534.2</v>
      </c>
      <c r="H9793" s="57">
        <f t="shared" si="304"/>
        <v>7710.3559999999998</v>
      </c>
      <c r="I9793" s="58">
        <f t="shared" si="305"/>
        <v>0</v>
      </c>
      <c r="J9793" s="59"/>
      <c r="K9793" s="59" t="s">
        <v>15455</v>
      </c>
      <c r="L9793" s="60" t="s">
        <v>4029</v>
      </c>
      <c r="M9793" s="61"/>
      <c r="N9793" s="6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  <c r="AO9793" s="2"/>
      <c r="AP9793" s="2"/>
      <c r="AQ9793" s="2"/>
      <c r="AR9793" s="2"/>
      <c r="AS9793" s="2"/>
      <c r="AT9793" s="2"/>
      <c r="AU9793" s="2"/>
      <c r="AV9793" s="2"/>
      <c r="AW9793" s="2"/>
      <c r="AX9793" s="2"/>
      <c r="AY9793" s="2"/>
      <c r="AZ9793" s="2"/>
      <c r="BA9793" s="2"/>
      <c r="BB9793" s="2"/>
      <c r="BC9793" s="2"/>
      <c r="BD9793" s="2"/>
      <c r="BE9793" s="2"/>
      <c r="BF9793" s="2"/>
      <c r="BG9793" s="2"/>
      <c r="BH9793" s="2"/>
      <c r="BI9793" s="2"/>
      <c r="BJ9793" s="2"/>
      <c r="BK9793" s="2"/>
      <c r="BL9793" s="2"/>
      <c r="BM9793" s="2"/>
      <c r="BN9793" s="2"/>
      <c r="BO9793" s="2"/>
      <c r="BP9793" s="2"/>
      <c r="BQ9793" s="2"/>
      <c r="BR9793" s="2"/>
      <c r="BS9793" s="2"/>
      <c r="BT9793" s="2"/>
      <c r="BU9793" s="2"/>
      <c r="BV9793" s="2"/>
      <c r="BW9793" s="2"/>
      <c r="BX9793" s="2"/>
      <c r="BY9793" s="2"/>
      <c r="BZ9793" s="2"/>
      <c r="CA9793" s="2"/>
      <c r="CB9793" s="2"/>
      <c r="CC9793" s="2"/>
      <c r="CD9793" s="2"/>
      <c r="CE9793" s="2"/>
    </row>
    <row r="9794" spans="1:83" s="14" customFormat="1" ht="12.75" customHeight="1" x14ac:dyDescent="0.2">
      <c r="A9794" s="64" t="s">
        <v>15456</v>
      </c>
      <c r="B9794" s="9" t="s">
        <v>9511</v>
      </c>
      <c r="C9794" s="53" t="s">
        <v>4007</v>
      </c>
      <c r="D9794" s="44" t="s">
        <v>4266</v>
      </c>
      <c r="E9794" s="54"/>
      <c r="F9794" s="55"/>
      <c r="G9794" s="56">
        <v>38541.18</v>
      </c>
      <c r="H9794" s="57">
        <f t="shared" si="304"/>
        <v>45478.592400000001</v>
      </c>
      <c r="I9794" s="58">
        <f t="shared" si="305"/>
        <v>0</v>
      </c>
      <c r="J9794" s="59"/>
      <c r="K9794" s="59" t="s">
        <v>15457</v>
      </c>
      <c r="L9794" s="60" t="s">
        <v>4029</v>
      </c>
      <c r="M9794" s="61"/>
      <c r="N9794" s="6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  <c r="AO9794" s="2"/>
      <c r="AP9794" s="2"/>
      <c r="AQ9794" s="2"/>
      <c r="AR9794" s="2"/>
      <c r="AS9794" s="2"/>
      <c r="AT9794" s="2"/>
      <c r="AU9794" s="2"/>
      <c r="AV9794" s="2"/>
      <c r="AW9794" s="2"/>
      <c r="AX9794" s="2"/>
      <c r="AY9794" s="2"/>
      <c r="AZ9794" s="2"/>
      <c r="BA9794" s="2"/>
      <c r="BB9794" s="2"/>
      <c r="BC9794" s="2"/>
      <c r="BD9794" s="2"/>
      <c r="BE9794" s="2"/>
      <c r="BF9794" s="2"/>
      <c r="BG9794" s="2"/>
      <c r="BH9794" s="2"/>
      <c r="BI9794" s="2"/>
      <c r="BJ9794" s="2"/>
      <c r="BK9794" s="2"/>
      <c r="BL9794" s="2"/>
      <c r="BM9794" s="2"/>
      <c r="BN9794" s="2"/>
      <c r="BO9794" s="2"/>
      <c r="BP9794" s="2"/>
      <c r="BQ9794" s="2"/>
      <c r="BR9794" s="2"/>
      <c r="BS9794" s="2"/>
      <c r="BT9794" s="2"/>
      <c r="BU9794" s="2"/>
      <c r="BV9794" s="2"/>
      <c r="BW9794" s="2"/>
      <c r="BX9794" s="2"/>
      <c r="BY9794" s="2"/>
      <c r="BZ9794" s="2"/>
      <c r="CA9794" s="2"/>
      <c r="CB9794" s="2"/>
      <c r="CC9794" s="2"/>
      <c r="CD9794" s="2"/>
      <c r="CE9794" s="2"/>
    </row>
    <row r="9795" spans="1:83" s="14" customFormat="1" ht="12.75" customHeight="1" x14ac:dyDescent="0.2">
      <c r="A9795" s="69" t="s">
        <v>15458</v>
      </c>
      <c r="B9795" s="70" t="s">
        <v>9511</v>
      </c>
      <c r="C9795" s="71" t="s">
        <v>4007</v>
      </c>
      <c r="D9795" s="72" t="s">
        <v>4266</v>
      </c>
      <c r="E9795" s="54"/>
      <c r="F9795" s="55"/>
      <c r="G9795" s="56">
        <v>38541.230000000003</v>
      </c>
      <c r="H9795" s="57">
        <f t="shared" si="304"/>
        <v>45478.651400000002</v>
      </c>
      <c r="I9795" s="58">
        <f t="shared" si="305"/>
        <v>0</v>
      </c>
      <c r="J9795" s="59"/>
      <c r="K9795" s="59" t="s">
        <v>15457</v>
      </c>
      <c r="L9795" s="60"/>
      <c r="M9795" s="61"/>
      <c r="N9795" s="6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  <c r="AO9795" s="2"/>
      <c r="AP9795" s="2"/>
      <c r="AQ9795" s="2"/>
      <c r="AR9795" s="2"/>
      <c r="AS9795" s="2"/>
      <c r="AT9795" s="2"/>
      <c r="AU9795" s="2"/>
      <c r="AV9795" s="2"/>
      <c r="AW9795" s="2"/>
      <c r="AX9795" s="2"/>
      <c r="AY9795" s="2"/>
      <c r="AZ9795" s="2"/>
      <c r="BA9795" s="2"/>
      <c r="BB9795" s="2"/>
      <c r="BC9795" s="2"/>
      <c r="BD9795" s="2"/>
      <c r="BE9795" s="2"/>
      <c r="BF9795" s="2"/>
      <c r="BG9795" s="2"/>
      <c r="BH9795" s="2"/>
      <c r="BI9795" s="2"/>
      <c r="BJ9795" s="2"/>
      <c r="BK9795" s="2"/>
      <c r="BL9795" s="2"/>
      <c r="BM9795" s="2"/>
      <c r="BN9795" s="2"/>
      <c r="BO9795" s="2"/>
      <c r="BP9795" s="2"/>
      <c r="BQ9795" s="2"/>
      <c r="BR9795" s="2"/>
      <c r="BS9795" s="2"/>
      <c r="BT9795" s="2"/>
      <c r="BU9795" s="2"/>
      <c r="BV9795" s="2"/>
      <c r="BW9795" s="2"/>
      <c r="BX9795" s="2"/>
      <c r="BY9795" s="2"/>
      <c r="BZ9795" s="2"/>
      <c r="CA9795" s="2"/>
      <c r="CB9795" s="2"/>
      <c r="CC9795" s="2"/>
      <c r="CD9795" s="2"/>
      <c r="CE9795" s="2"/>
    </row>
    <row r="9796" spans="1:83" s="14" customFormat="1" ht="12.75" customHeight="1" x14ac:dyDescent="0.2">
      <c r="A9796" s="69" t="s">
        <v>15459</v>
      </c>
      <c r="B9796" s="70" t="s">
        <v>9511</v>
      </c>
      <c r="C9796" s="71" t="s">
        <v>4007</v>
      </c>
      <c r="D9796" s="72" t="s">
        <v>4266</v>
      </c>
      <c r="E9796" s="54"/>
      <c r="F9796" s="55"/>
      <c r="G9796" s="56">
        <v>34522.730000000003</v>
      </c>
      <c r="H9796" s="57">
        <f t="shared" si="304"/>
        <v>40736.821400000001</v>
      </c>
      <c r="I9796" s="58">
        <f t="shared" si="305"/>
        <v>0</v>
      </c>
      <c r="J9796" s="59"/>
      <c r="K9796" s="59" t="s">
        <v>15457</v>
      </c>
      <c r="L9796" s="60"/>
      <c r="M9796" s="61"/>
      <c r="N9796" s="6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  <c r="AO9796" s="2"/>
      <c r="AP9796" s="2"/>
      <c r="AQ9796" s="2"/>
      <c r="AR9796" s="2"/>
      <c r="AS9796" s="2"/>
      <c r="AT9796" s="2"/>
      <c r="AU9796" s="2"/>
      <c r="AV9796" s="2"/>
      <c r="AW9796" s="2"/>
      <c r="AX9796" s="2"/>
      <c r="AY9796" s="2"/>
      <c r="AZ9796" s="2"/>
      <c r="BA9796" s="2"/>
      <c r="BB9796" s="2"/>
      <c r="BC9796" s="2"/>
      <c r="BD9796" s="2"/>
      <c r="BE9796" s="2"/>
      <c r="BF9796" s="2"/>
      <c r="BG9796" s="2"/>
      <c r="BH9796" s="2"/>
      <c r="BI9796" s="2"/>
      <c r="BJ9796" s="2"/>
      <c r="BK9796" s="2"/>
      <c r="BL9796" s="2"/>
      <c r="BM9796" s="2"/>
      <c r="BN9796" s="2"/>
      <c r="BO9796" s="2"/>
      <c r="BP9796" s="2"/>
      <c r="BQ9796" s="2"/>
      <c r="BR9796" s="2"/>
      <c r="BS9796" s="2"/>
      <c r="BT9796" s="2"/>
      <c r="BU9796" s="2"/>
      <c r="BV9796" s="2"/>
      <c r="BW9796" s="2"/>
      <c r="BX9796" s="2"/>
      <c r="BY9796" s="2"/>
      <c r="BZ9796" s="2"/>
      <c r="CA9796" s="2"/>
      <c r="CB9796" s="2"/>
      <c r="CC9796" s="2"/>
      <c r="CD9796" s="2"/>
      <c r="CE9796" s="2"/>
    </row>
    <row r="9797" spans="1:83" s="14" customFormat="1" ht="12.75" customHeight="1" x14ac:dyDescent="0.2">
      <c r="A9797" s="64" t="s">
        <v>15460</v>
      </c>
      <c r="B9797" s="9" t="s">
        <v>6437</v>
      </c>
      <c r="C9797" s="53" t="s">
        <v>4007</v>
      </c>
      <c r="D9797" s="44" t="s">
        <v>4266</v>
      </c>
      <c r="E9797" s="54"/>
      <c r="F9797" s="55"/>
      <c r="G9797" s="56">
        <v>133</v>
      </c>
      <c r="H9797" s="57">
        <f t="shared" si="304"/>
        <v>156.94</v>
      </c>
      <c r="I9797" s="58">
        <f t="shared" si="305"/>
        <v>0</v>
      </c>
      <c r="J9797" s="59"/>
      <c r="K9797" s="59" t="s">
        <v>15461</v>
      </c>
      <c r="L9797" s="60" t="s">
        <v>4029</v>
      </c>
      <c r="M9797" s="61"/>
      <c r="N9797" s="6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  <c r="AO9797" s="2"/>
      <c r="AP9797" s="2"/>
      <c r="AQ9797" s="2"/>
      <c r="AR9797" s="2"/>
      <c r="AS9797" s="2"/>
      <c r="AT9797" s="2"/>
      <c r="AU9797" s="2"/>
      <c r="AV9797" s="2"/>
      <c r="AW9797" s="2"/>
      <c r="AX9797" s="2"/>
      <c r="AY9797" s="2"/>
      <c r="AZ9797" s="2"/>
      <c r="BA9797" s="2"/>
      <c r="BB9797" s="2"/>
      <c r="BC9797" s="2"/>
      <c r="BD9797" s="2"/>
      <c r="BE9797" s="2"/>
      <c r="BF9797" s="2"/>
      <c r="BG9797" s="2"/>
      <c r="BH9797" s="2"/>
      <c r="BI9797" s="2"/>
      <c r="BJ9797" s="2"/>
      <c r="BK9797" s="2"/>
      <c r="BL9797" s="2"/>
      <c r="BM9797" s="2"/>
      <c r="BN9797" s="2"/>
      <c r="BO9797" s="2"/>
      <c r="BP9797" s="2"/>
      <c r="BQ9797" s="2"/>
      <c r="BR9797" s="2"/>
      <c r="BS9797" s="2"/>
      <c r="BT9797" s="2"/>
      <c r="BU9797" s="2"/>
      <c r="BV9797" s="2"/>
      <c r="BW9797" s="2"/>
      <c r="BX9797" s="2"/>
      <c r="BY9797" s="2"/>
      <c r="BZ9797" s="2"/>
      <c r="CA9797" s="2"/>
      <c r="CB9797" s="2"/>
      <c r="CC9797" s="2"/>
      <c r="CD9797" s="2"/>
      <c r="CE9797" s="2"/>
    </row>
    <row r="9798" spans="1:83" s="14" customFormat="1" ht="12.75" customHeight="1" x14ac:dyDescent="0.2">
      <c r="A9798" s="64" t="s">
        <v>15462</v>
      </c>
      <c r="B9798" s="9" t="s">
        <v>4912</v>
      </c>
      <c r="C9798" s="53" t="s">
        <v>4007</v>
      </c>
      <c r="D9798" s="44" t="s">
        <v>4266</v>
      </c>
      <c r="E9798" s="54"/>
      <c r="F9798" s="55"/>
      <c r="G9798" s="56">
        <v>69.03</v>
      </c>
      <c r="H9798" s="57">
        <f t="shared" si="304"/>
        <v>81.455399999999997</v>
      </c>
      <c r="I9798" s="58">
        <f t="shared" si="305"/>
        <v>0</v>
      </c>
      <c r="J9798" s="59"/>
      <c r="K9798" s="59" t="s">
        <v>9761</v>
      </c>
      <c r="L9798" s="60"/>
      <c r="M9798" s="61"/>
      <c r="N9798" s="6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  <c r="AO9798" s="2"/>
      <c r="AP9798" s="2"/>
      <c r="AQ9798" s="2"/>
      <c r="AR9798" s="2"/>
      <c r="AS9798" s="2"/>
      <c r="AT9798" s="2"/>
      <c r="AU9798" s="2"/>
      <c r="AV9798" s="2"/>
      <c r="AW9798" s="2"/>
      <c r="AX9798" s="2"/>
      <c r="AY9798" s="2"/>
      <c r="AZ9798" s="2"/>
      <c r="BA9798" s="2"/>
      <c r="BB9798" s="2"/>
      <c r="BC9798" s="2"/>
      <c r="BD9798" s="2"/>
      <c r="BE9798" s="2"/>
      <c r="BF9798" s="2"/>
      <c r="BG9798" s="2"/>
      <c r="BH9798" s="2"/>
      <c r="BI9798" s="2"/>
      <c r="BJ9798" s="2"/>
      <c r="BK9798" s="2"/>
      <c r="BL9798" s="2"/>
      <c r="BM9798" s="2"/>
      <c r="BN9798" s="2"/>
      <c r="BO9798" s="2"/>
      <c r="BP9798" s="2"/>
      <c r="BQ9798" s="2"/>
      <c r="BR9798" s="2"/>
      <c r="BS9798" s="2"/>
      <c r="BT9798" s="2"/>
      <c r="BU9798" s="2"/>
      <c r="BV9798" s="2"/>
      <c r="BW9798" s="2"/>
      <c r="BX9798" s="2"/>
      <c r="BY9798" s="2"/>
      <c r="BZ9798" s="2"/>
      <c r="CA9798" s="2"/>
      <c r="CB9798" s="2"/>
      <c r="CC9798" s="2"/>
      <c r="CD9798" s="2"/>
      <c r="CE9798" s="2"/>
    </row>
    <row r="9799" spans="1:83" s="14" customFormat="1" ht="12.75" customHeight="1" x14ac:dyDescent="0.2">
      <c r="A9799" s="64" t="s">
        <v>15463</v>
      </c>
      <c r="B9799" s="9" t="s">
        <v>15464</v>
      </c>
      <c r="C9799" s="53" t="s">
        <v>4007</v>
      </c>
      <c r="D9799" s="44" t="s">
        <v>4150</v>
      </c>
      <c r="E9799" s="54"/>
      <c r="F9799" s="55"/>
      <c r="G9799" s="56">
        <v>21300</v>
      </c>
      <c r="H9799" s="57">
        <f t="shared" si="304"/>
        <v>25134</v>
      </c>
      <c r="I9799" s="58">
        <f t="shared" si="305"/>
        <v>0</v>
      </c>
      <c r="J9799" s="59"/>
      <c r="K9799" s="59" t="s">
        <v>15465</v>
      </c>
      <c r="L9799" s="60" t="s">
        <v>4029</v>
      </c>
      <c r="M9799" s="61"/>
      <c r="N9799" s="6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  <c r="AO9799" s="2"/>
      <c r="AP9799" s="2"/>
      <c r="AQ9799" s="2"/>
      <c r="AR9799" s="2"/>
      <c r="AS9799" s="2"/>
      <c r="AT9799" s="2"/>
      <c r="AU9799" s="2"/>
      <c r="AV9799" s="2"/>
      <c r="AW9799" s="2"/>
      <c r="AX9799" s="2"/>
      <c r="AY9799" s="2"/>
      <c r="AZ9799" s="2"/>
      <c r="BA9799" s="2"/>
      <c r="BB9799" s="2"/>
      <c r="BC9799" s="2"/>
      <c r="BD9799" s="2"/>
      <c r="BE9799" s="2"/>
      <c r="BF9799" s="2"/>
      <c r="BG9799" s="2"/>
      <c r="BH9799" s="2"/>
      <c r="BI9799" s="2"/>
      <c r="BJ9799" s="2"/>
      <c r="BK9799" s="2"/>
      <c r="BL9799" s="2"/>
      <c r="BM9799" s="2"/>
      <c r="BN9799" s="2"/>
      <c r="BO9799" s="2"/>
      <c r="BP9799" s="2"/>
      <c r="BQ9799" s="2"/>
      <c r="BR9799" s="2"/>
      <c r="BS9799" s="2"/>
      <c r="BT9799" s="2"/>
      <c r="BU9799" s="2"/>
      <c r="BV9799" s="2"/>
      <c r="BW9799" s="2"/>
      <c r="BX9799" s="2"/>
      <c r="BY9799" s="2"/>
      <c r="BZ9799" s="2"/>
      <c r="CA9799" s="2"/>
      <c r="CB9799" s="2"/>
      <c r="CC9799" s="2"/>
      <c r="CD9799" s="2"/>
      <c r="CE9799" s="2"/>
    </row>
    <row r="9800" spans="1:83" s="14" customFormat="1" ht="12.75" customHeight="1" x14ac:dyDescent="0.2">
      <c r="A9800" s="64" t="s">
        <v>15466</v>
      </c>
      <c r="B9800" s="9" t="s">
        <v>15467</v>
      </c>
      <c r="C9800" s="53" t="s">
        <v>4007</v>
      </c>
      <c r="D9800" s="44" t="s">
        <v>4146</v>
      </c>
      <c r="E9800" s="54"/>
      <c r="F9800" s="55"/>
      <c r="G9800" s="56">
        <v>1524.71</v>
      </c>
      <c r="H9800" s="57">
        <f t="shared" ref="H9800:H9863" si="306">G9800*1.18</f>
        <v>1799.1578</v>
      </c>
      <c r="I9800" s="58">
        <f t="shared" ref="I9800:I9863" si="307">H9800*F9800</f>
        <v>0</v>
      </c>
      <c r="J9800" s="59"/>
      <c r="K9800" s="59" t="s">
        <v>15468</v>
      </c>
      <c r="L9800" s="60" t="s">
        <v>4029</v>
      </c>
      <c r="M9800" s="61"/>
      <c r="N9800" s="6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  <c r="AO9800" s="2"/>
      <c r="AP9800" s="2"/>
      <c r="AQ9800" s="2"/>
      <c r="AR9800" s="2"/>
      <c r="AS9800" s="2"/>
      <c r="AT9800" s="2"/>
      <c r="AU9800" s="2"/>
      <c r="AV9800" s="2"/>
      <c r="AW9800" s="2"/>
      <c r="AX9800" s="2"/>
      <c r="AY9800" s="2"/>
      <c r="AZ9800" s="2"/>
      <c r="BA9800" s="2"/>
      <c r="BB9800" s="2"/>
      <c r="BC9800" s="2"/>
      <c r="BD9800" s="2"/>
      <c r="BE9800" s="2"/>
      <c r="BF9800" s="2"/>
      <c r="BG9800" s="2"/>
      <c r="BH9800" s="2"/>
      <c r="BI9800" s="2"/>
      <c r="BJ9800" s="2"/>
      <c r="BK9800" s="2"/>
      <c r="BL9800" s="2"/>
      <c r="BM9800" s="2"/>
      <c r="BN9800" s="2"/>
      <c r="BO9800" s="2"/>
      <c r="BP9800" s="2"/>
      <c r="BQ9800" s="2"/>
      <c r="BR9800" s="2"/>
      <c r="BS9800" s="2"/>
      <c r="BT9800" s="2"/>
      <c r="BU9800" s="2"/>
      <c r="BV9800" s="2"/>
      <c r="BW9800" s="2"/>
      <c r="BX9800" s="2"/>
      <c r="BY9800" s="2"/>
      <c r="BZ9800" s="2"/>
      <c r="CA9800" s="2"/>
      <c r="CB9800" s="2"/>
      <c r="CC9800" s="2"/>
      <c r="CD9800" s="2"/>
      <c r="CE9800" s="2"/>
    </row>
    <row r="9801" spans="1:83" s="14" customFormat="1" ht="12.75" customHeight="1" x14ac:dyDescent="0.2">
      <c r="A9801" s="64" t="s">
        <v>15469</v>
      </c>
      <c r="B9801" s="9" t="s">
        <v>716</v>
      </c>
      <c r="C9801" s="53" t="s">
        <v>4007</v>
      </c>
      <c r="D9801" s="44" t="s">
        <v>4146</v>
      </c>
      <c r="E9801" s="54"/>
      <c r="F9801" s="55"/>
      <c r="G9801" s="56">
        <v>338.82</v>
      </c>
      <c r="H9801" s="57">
        <f t="shared" si="306"/>
        <v>399.80759999999998</v>
      </c>
      <c r="I9801" s="58">
        <f t="shared" si="307"/>
        <v>0</v>
      </c>
      <c r="J9801" s="59"/>
      <c r="K9801" s="59" t="s">
        <v>15470</v>
      </c>
      <c r="L9801" s="60" t="s">
        <v>4029</v>
      </c>
      <c r="M9801" s="61"/>
      <c r="N9801" s="6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  <c r="AO9801" s="2"/>
      <c r="AP9801" s="2"/>
      <c r="AQ9801" s="2"/>
      <c r="AR9801" s="2"/>
      <c r="AS9801" s="2"/>
      <c r="AT9801" s="2"/>
      <c r="AU9801" s="2"/>
      <c r="AV9801" s="2"/>
      <c r="AW9801" s="2"/>
      <c r="AX9801" s="2"/>
      <c r="AY9801" s="2"/>
      <c r="AZ9801" s="2"/>
      <c r="BA9801" s="2"/>
      <c r="BB9801" s="2"/>
      <c r="BC9801" s="2"/>
      <c r="BD9801" s="2"/>
      <c r="BE9801" s="2"/>
      <c r="BF9801" s="2"/>
      <c r="BG9801" s="2"/>
      <c r="BH9801" s="2"/>
      <c r="BI9801" s="2"/>
      <c r="BJ9801" s="2"/>
      <c r="BK9801" s="2"/>
      <c r="BL9801" s="2"/>
      <c r="BM9801" s="2"/>
      <c r="BN9801" s="2"/>
      <c r="BO9801" s="2"/>
      <c r="BP9801" s="2"/>
      <c r="BQ9801" s="2"/>
      <c r="BR9801" s="2"/>
      <c r="BS9801" s="2"/>
      <c r="BT9801" s="2"/>
      <c r="BU9801" s="2"/>
      <c r="BV9801" s="2"/>
      <c r="BW9801" s="2"/>
      <c r="BX9801" s="2"/>
      <c r="BY9801" s="2"/>
      <c r="BZ9801" s="2"/>
      <c r="CA9801" s="2"/>
      <c r="CB9801" s="2"/>
      <c r="CC9801" s="2"/>
      <c r="CD9801" s="2"/>
      <c r="CE9801" s="2"/>
    </row>
    <row r="9802" spans="1:83" s="14" customFormat="1" ht="12.75" customHeight="1" x14ac:dyDescent="0.2">
      <c r="A9802" s="64" t="s">
        <v>15471</v>
      </c>
      <c r="B9802" s="9" t="s">
        <v>347</v>
      </c>
      <c r="C9802" s="53" t="s">
        <v>4007</v>
      </c>
      <c r="D9802" s="44" t="s">
        <v>4146</v>
      </c>
      <c r="E9802" s="54"/>
      <c r="F9802" s="55"/>
      <c r="G9802" s="56">
        <v>550.59</v>
      </c>
      <c r="H9802" s="57">
        <f t="shared" si="306"/>
        <v>649.69619999999998</v>
      </c>
      <c r="I9802" s="58">
        <f t="shared" si="307"/>
        <v>0</v>
      </c>
      <c r="J9802" s="59"/>
      <c r="K9802" s="59" t="s">
        <v>15470</v>
      </c>
      <c r="L9802" s="60" t="s">
        <v>4029</v>
      </c>
      <c r="M9802" s="61"/>
      <c r="N9802" s="6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  <c r="AX9802" s="2"/>
      <c r="AY9802" s="2"/>
      <c r="AZ9802" s="2"/>
      <c r="BA9802" s="2"/>
      <c r="BB9802" s="2"/>
      <c r="BC9802" s="2"/>
      <c r="BD9802" s="2"/>
      <c r="BE9802" s="2"/>
      <c r="BF9802" s="2"/>
      <c r="BG9802" s="2"/>
      <c r="BH9802" s="2"/>
      <c r="BI9802" s="2"/>
      <c r="BJ9802" s="2"/>
      <c r="BK9802" s="2"/>
      <c r="BL9802" s="2"/>
      <c r="BM9802" s="2"/>
      <c r="BN9802" s="2"/>
      <c r="BO9802" s="2"/>
      <c r="BP9802" s="2"/>
      <c r="BQ9802" s="2"/>
      <c r="BR9802" s="2"/>
      <c r="BS9802" s="2"/>
      <c r="BT9802" s="2"/>
      <c r="BU9802" s="2"/>
      <c r="BV9802" s="2"/>
      <c r="BW9802" s="2"/>
      <c r="BX9802" s="2"/>
      <c r="BY9802" s="2"/>
      <c r="BZ9802" s="2"/>
      <c r="CA9802" s="2"/>
      <c r="CB9802" s="2"/>
      <c r="CC9802" s="2"/>
      <c r="CD9802" s="2"/>
      <c r="CE9802" s="2"/>
    </row>
    <row r="9803" spans="1:83" s="14" customFormat="1" ht="12.75" customHeight="1" x14ac:dyDescent="0.2">
      <c r="A9803" s="69" t="s">
        <v>15472</v>
      </c>
      <c r="B9803" s="9" t="s">
        <v>15473</v>
      </c>
      <c r="C9803" s="53" t="s">
        <v>4007</v>
      </c>
      <c r="D9803" s="44" t="s">
        <v>4012</v>
      </c>
      <c r="E9803" s="54"/>
      <c r="F9803" s="55"/>
      <c r="G9803" s="56">
        <v>85</v>
      </c>
      <c r="H9803" s="57">
        <f t="shared" si="306"/>
        <v>100.3</v>
      </c>
      <c r="I9803" s="58">
        <f t="shared" si="307"/>
        <v>0</v>
      </c>
      <c r="J9803" s="59" t="s">
        <v>4027</v>
      </c>
      <c r="K9803" s="59" t="s">
        <v>15474</v>
      </c>
      <c r="L9803" s="60" t="s">
        <v>4029</v>
      </c>
      <c r="M9803" s="61"/>
      <c r="N9803" s="6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  <c r="AX9803" s="2"/>
      <c r="AY9803" s="2"/>
      <c r="AZ9803" s="2"/>
      <c r="BA9803" s="2"/>
      <c r="BB9803" s="2"/>
      <c r="BC9803" s="2"/>
      <c r="BD9803" s="2"/>
      <c r="BE9803" s="2"/>
      <c r="BF9803" s="2"/>
      <c r="BG9803" s="2"/>
      <c r="BH9803" s="2"/>
      <c r="BI9803" s="2"/>
      <c r="BJ9803" s="2"/>
      <c r="BK9803" s="2"/>
      <c r="BL9803" s="2"/>
      <c r="BM9803" s="2"/>
      <c r="BN9803" s="2"/>
      <c r="BO9803" s="2"/>
      <c r="BP9803" s="2"/>
      <c r="BQ9803" s="2"/>
      <c r="BR9803" s="2"/>
      <c r="BS9803" s="2"/>
      <c r="BT9803" s="2"/>
      <c r="BU9803" s="2"/>
      <c r="BV9803" s="2"/>
      <c r="BW9803" s="2"/>
      <c r="BX9803" s="2"/>
      <c r="BY9803" s="2"/>
      <c r="BZ9803" s="2"/>
      <c r="CA9803" s="2"/>
      <c r="CB9803" s="2"/>
      <c r="CC9803" s="2"/>
      <c r="CD9803" s="2"/>
      <c r="CE9803" s="2"/>
    </row>
    <row r="9804" spans="1:83" s="14" customFormat="1" ht="12.75" customHeight="1" x14ac:dyDescent="0.2">
      <c r="A9804" s="69" t="s">
        <v>15475</v>
      </c>
      <c r="B9804" s="9" t="s">
        <v>15476</v>
      </c>
      <c r="C9804" s="53" t="s">
        <v>4007</v>
      </c>
      <c r="D9804" s="44" t="s">
        <v>4012</v>
      </c>
      <c r="E9804" s="54"/>
      <c r="F9804" s="55"/>
      <c r="G9804" s="56">
        <v>203.29</v>
      </c>
      <c r="H9804" s="57">
        <f t="shared" si="306"/>
        <v>239.88219999999998</v>
      </c>
      <c r="I9804" s="58">
        <f t="shared" si="307"/>
        <v>0</v>
      </c>
      <c r="J9804" s="59" t="s">
        <v>4027</v>
      </c>
      <c r="K9804" s="59" t="s">
        <v>15477</v>
      </c>
      <c r="L9804" s="60" t="s">
        <v>4029</v>
      </c>
      <c r="M9804" s="61"/>
      <c r="N9804" s="6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  <c r="AX9804" s="2"/>
      <c r="AY9804" s="2"/>
      <c r="AZ9804" s="2"/>
      <c r="BA9804" s="2"/>
      <c r="BB9804" s="2"/>
      <c r="BC9804" s="2"/>
      <c r="BD9804" s="2"/>
      <c r="BE9804" s="2"/>
      <c r="BF9804" s="2"/>
      <c r="BG9804" s="2"/>
      <c r="BH9804" s="2"/>
      <c r="BI9804" s="2"/>
      <c r="BJ9804" s="2"/>
      <c r="BK9804" s="2"/>
      <c r="BL9804" s="2"/>
      <c r="BM9804" s="2"/>
      <c r="BN9804" s="2"/>
      <c r="BO9804" s="2"/>
      <c r="BP9804" s="2"/>
      <c r="BQ9804" s="2"/>
      <c r="BR9804" s="2"/>
      <c r="BS9804" s="2"/>
      <c r="BT9804" s="2"/>
      <c r="BU9804" s="2"/>
      <c r="BV9804" s="2"/>
      <c r="BW9804" s="2"/>
      <c r="BX9804" s="2"/>
      <c r="BY9804" s="2"/>
      <c r="BZ9804" s="2"/>
      <c r="CA9804" s="2"/>
      <c r="CB9804" s="2"/>
      <c r="CC9804" s="2"/>
      <c r="CD9804" s="2"/>
      <c r="CE9804" s="2"/>
    </row>
    <row r="9805" spans="1:83" s="14" customFormat="1" ht="12.75" customHeight="1" x14ac:dyDescent="0.2">
      <c r="A9805" s="69" t="s">
        <v>15478</v>
      </c>
      <c r="B9805" s="9" t="s">
        <v>14145</v>
      </c>
      <c r="C9805" s="53" t="s">
        <v>4007</v>
      </c>
      <c r="D9805" s="44" t="s">
        <v>4012</v>
      </c>
      <c r="E9805" s="54"/>
      <c r="F9805" s="55"/>
      <c r="G9805" s="56">
        <v>83</v>
      </c>
      <c r="H9805" s="57">
        <f t="shared" si="306"/>
        <v>97.94</v>
      </c>
      <c r="I9805" s="58">
        <f t="shared" si="307"/>
        <v>0</v>
      </c>
      <c r="J9805" s="59" t="s">
        <v>4027</v>
      </c>
      <c r="K9805" s="59" t="s">
        <v>15477</v>
      </c>
      <c r="L9805" s="60" t="s">
        <v>4029</v>
      </c>
      <c r="M9805" s="61"/>
      <c r="N9805" s="62" t="s">
        <v>4067</v>
      </c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  <c r="AX9805" s="2"/>
      <c r="AY9805" s="2"/>
      <c r="AZ9805" s="2"/>
      <c r="BA9805" s="2"/>
      <c r="BB9805" s="2"/>
      <c r="BC9805" s="2"/>
      <c r="BD9805" s="2"/>
      <c r="BE9805" s="2"/>
      <c r="BF9805" s="2"/>
      <c r="BG9805" s="2"/>
      <c r="BH9805" s="2"/>
      <c r="BI9805" s="2"/>
      <c r="BJ9805" s="2"/>
      <c r="BK9805" s="2"/>
      <c r="BL9805" s="2"/>
      <c r="BM9805" s="2"/>
      <c r="BN9805" s="2"/>
      <c r="BO9805" s="2"/>
      <c r="BP9805" s="2"/>
      <c r="BQ9805" s="2"/>
      <c r="BR9805" s="2"/>
      <c r="BS9805" s="2"/>
      <c r="BT9805" s="2"/>
      <c r="BU9805" s="2"/>
      <c r="BV9805" s="2"/>
      <c r="BW9805" s="2"/>
      <c r="BX9805" s="2"/>
      <c r="BY9805" s="2"/>
      <c r="BZ9805" s="2"/>
      <c r="CA9805" s="2"/>
      <c r="CB9805" s="2"/>
      <c r="CC9805" s="2"/>
      <c r="CD9805" s="2"/>
      <c r="CE9805" s="2"/>
    </row>
    <row r="9806" spans="1:83" s="14" customFormat="1" ht="12.75" customHeight="1" x14ac:dyDescent="0.2">
      <c r="A9806" s="69" t="s">
        <v>15479</v>
      </c>
      <c r="B9806" s="9" t="s">
        <v>15135</v>
      </c>
      <c r="C9806" s="53" t="s">
        <v>4007</v>
      </c>
      <c r="D9806" s="44" t="s">
        <v>4012</v>
      </c>
      <c r="E9806" s="54"/>
      <c r="F9806" s="55"/>
      <c r="G9806" s="56">
        <v>376.94</v>
      </c>
      <c r="H9806" s="57">
        <f t="shared" si="306"/>
        <v>444.78919999999999</v>
      </c>
      <c r="I9806" s="58">
        <f t="shared" si="307"/>
        <v>0</v>
      </c>
      <c r="J9806" s="59" t="s">
        <v>4027</v>
      </c>
      <c r="K9806" s="59" t="s">
        <v>15121</v>
      </c>
      <c r="L9806" s="60" t="s">
        <v>4029</v>
      </c>
      <c r="M9806" s="61"/>
      <c r="N9806" s="6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  <c r="AO9806" s="2"/>
      <c r="AP9806" s="2"/>
      <c r="AQ9806" s="2"/>
      <c r="AR9806" s="2"/>
      <c r="AS9806" s="2"/>
      <c r="AT9806" s="2"/>
      <c r="AU9806" s="2"/>
      <c r="AV9806" s="2"/>
      <c r="AW9806" s="2"/>
      <c r="AX9806" s="2"/>
      <c r="AY9806" s="2"/>
      <c r="AZ9806" s="2"/>
      <c r="BA9806" s="2"/>
      <c r="BB9806" s="2"/>
      <c r="BC9806" s="2"/>
      <c r="BD9806" s="2"/>
      <c r="BE9806" s="2"/>
      <c r="BF9806" s="2"/>
      <c r="BG9806" s="2"/>
      <c r="BH9806" s="2"/>
      <c r="BI9806" s="2"/>
      <c r="BJ9806" s="2"/>
      <c r="BK9806" s="2"/>
      <c r="BL9806" s="2"/>
      <c r="BM9806" s="2"/>
      <c r="BN9806" s="2"/>
      <c r="BO9806" s="2"/>
      <c r="BP9806" s="2"/>
      <c r="BQ9806" s="2"/>
      <c r="BR9806" s="2"/>
      <c r="BS9806" s="2"/>
      <c r="BT9806" s="2"/>
      <c r="BU9806" s="2"/>
      <c r="BV9806" s="2"/>
      <c r="BW9806" s="2"/>
      <c r="BX9806" s="2"/>
      <c r="BY9806" s="2"/>
      <c r="BZ9806" s="2"/>
      <c r="CA9806" s="2"/>
      <c r="CB9806" s="2"/>
      <c r="CC9806" s="2"/>
      <c r="CD9806" s="2"/>
      <c r="CE9806" s="2"/>
    </row>
    <row r="9807" spans="1:83" s="14" customFormat="1" ht="12.75" customHeight="1" x14ac:dyDescent="0.2">
      <c r="A9807" s="69" t="s">
        <v>15480</v>
      </c>
      <c r="B9807" s="9" t="s">
        <v>15127</v>
      </c>
      <c r="C9807" s="53" t="s">
        <v>4007</v>
      </c>
      <c r="D9807" s="44" t="s">
        <v>4012</v>
      </c>
      <c r="E9807" s="54"/>
      <c r="F9807" s="55"/>
      <c r="G9807" s="56">
        <v>290</v>
      </c>
      <c r="H9807" s="57">
        <f t="shared" si="306"/>
        <v>342.2</v>
      </c>
      <c r="I9807" s="58">
        <f t="shared" si="307"/>
        <v>0</v>
      </c>
      <c r="J9807" s="59" t="s">
        <v>4027</v>
      </c>
      <c r="K9807" s="59" t="s">
        <v>15477</v>
      </c>
      <c r="L9807" s="60" t="s">
        <v>4029</v>
      </c>
      <c r="M9807" s="61"/>
      <c r="N9807" s="6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  <c r="AX9807" s="2"/>
      <c r="AY9807" s="2"/>
      <c r="AZ9807" s="2"/>
      <c r="BA9807" s="2"/>
      <c r="BB9807" s="2"/>
      <c r="BC9807" s="2"/>
      <c r="BD9807" s="2"/>
      <c r="BE9807" s="2"/>
      <c r="BF9807" s="2"/>
      <c r="BG9807" s="2"/>
      <c r="BH9807" s="2"/>
      <c r="BI9807" s="2"/>
      <c r="BJ9807" s="2"/>
      <c r="BK9807" s="2"/>
      <c r="BL9807" s="2"/>
      <c r="BM9807" s="2"/>
      <c r="BN9807" s="2"/>
      <c r="BO9807" s="2"/>
      <c r="BP9807" s="2"/>
      <c r="BQ9807" s="2"/>
      <c r="BR9807" s="2"/>
      <c r="BS9807" s="2"/>
      <c r="BT9807" s="2"/>
      <c r="BU9807" s="2"/>
      <c r="BV9807" s="2"/>
      <c r="BW9807" s="2"/>
      <c r="BX9807" s="2"/>
      <c r="BY9807" s="2"/>
      <c r="BZ9807" s="2"/>
      <c r="CA9807" s="2"/>
      <c r="CB9807" s="2"/>
      <c r="CC9807" s="2"/>
      <c r="CD9807" s="2"/>
      <c r="CE9807" s="2"/>
    </row>
    <row r="9808" spans="1:83" s="14" customFormat="1" ht="12.75" customHeight="1" x14ac:dyDescent="0.2">
      <c r="A9808" s="69" t="s">
        <v>15481</v>
      </c>
      <c r="B9808" s="9" t="s">
        <v>15127</v>
      </c>
      <c r="C9808" s="53" t="s">
        <v>4007</v>
      </c>
      <c r="D9808" s="44" t="s">
        <v>4012</v>
      </c>
      <c r="E9808" s="54"/>
      <c r="F9808" s="55"/>
      <c r="G9808" s="56">
        <v>98</v>
      </c>
      <c r="H9808" s="57">
        <f t="shared" si="306"/>
        <v>115.64</v>
      </c>
      <c r="I9808" s="58">
        <f t="shared" si="307"/>
        <v>0</v>
      </c>
      <c r="J9808" s="59" t="s">
        <v>4027</v>
      </c>
      <c r="K9808" s="59" t="s">
        <v>15477</v>
      </c>
      <c r="L9808" s="60" t="s">
        <v>4029</v>
      </c>
      <c r="M9808" s="61"/>
      <c r="N9808" s="6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  <c r="AX9808" s="2"/>
      <c r="AY9808" s="2"/>
      <c r="AZ9808" s="2"/>
      <c r="BA9808" s="2"/>
      <c r="BB9808" s="2"/>
      <c r="BC9808" s="2"/>
      <c r="BD9808" s="2"/>
      <c r="BE9808" s="2"/>
      <c r="BF9808" s="2"/>
      <c r="BG9808" s="2"/>
      <c r="BH9808" s="2"/>
      <c r="BI9808" s="2"/>
      <c r="BJ9808" s="2"/>
      <c r="BK9808" s="2"/>
      <c r="BL9808" s="2"/>
      <c r="BM9808" s="2"/>
      <c r="BN9808" s="2"/>
      <c r="BO9808" s="2"/>
      <c r="BP9808" s="2"/>
      <c r="BQ9808" s="2"/>
      <c r="BR9808" s="2"/>
      <c r="BS9808" s="2"/>
      <c r="BT9808" s="2"/>
      <c r="BU9808" s="2"/>
      <c r="BV9808" s="2"/>
      <c r="BW9808" s="2"/>
      <c r="BX9808" s="2"/>
      <c r="BY9808" s="2"/>
      <c r="BZ9808" s="2"/>
      <c r="CA9808" s="2"/>
      <c r="CB9808" s="2"/>
      <c r="CC9808" s="2"/>
      <c r="CD9808" s="2"/>
      <c r="CE9808" s="2"/>
    </row>
    <row r="9809" spans="1:83" s="14" customFormat="1" ht="12.75" customHeight="1" x14ac:dyDescent="0.2">
      <c r="A9809" s="64" t="s">
        <v>15482</v>
      </c>
      <c r="B9809" s="9" t="s">
        <v>4304</v>
      </c>
      <c r="C9809" s="53" t="s">
        <v>4007</v>
      </c>
      <c r="D9809" s="44" t="s">
        <v>8118</v>
      </c>
      <c r="E9809" s="54"/>
      <c r="F9809" s="55"/>
      <c r="G9809" s="56">
        <v>267</v>
      </c>
      <c r="H9809" s="57">
        <f t="shared" si="306"/>
        <v>315.06</v>
      </c>
      <c r="I9809" s="58">
        <f t="shared" si="307"/>
        <v>0</v>
      </c>
      <c r="J9809" s="59"/>
      <c r="K9809" s="59" t="s">
        <v>15483</v>
      </c>
      <c r="L9809" s="60" t="s">
        <v>4029</v>
      </c>
      <c r="M9809" s="61"/>
      <c r="N9809" s="62" t="s">
        <v>4067</v>
      </c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  <c r="AX9809" s="2"/>
      <c r="AY9809" s="2"/>
      <c r="AZ9809" s="2"/>
      <c r="BA9809" s="2"/>
      <c r="BB9809" s="2"/>
      <c r="BC9809" s="2"/>
      <c r="BD9809" s="2"/>
      <c r="BE9809" s="2"/>
      <c r="BF9809" s="2"/>
      <c r="BG9809" s="2"/>
      <c r="BH9809" s="2"/>
      <c r="BI9809" s="2"/>
      <c r="BJ9809" s="2"/>
      <c r="BK9809" s="2"/>
      <c r="BL9809" s="2"/>
      <c r="BM9809" s="2"/>
      <c r="BN9809" s="2"/>
      <c r="BO9809" s="2"/>
      <c r="BP9809" s="2"/>
      <c r="BQ9809" s="2"/>
      <c r="BR9809" s="2"/>
      <c r="BS9809" s="2"/>
      <c r="BT9809" s="2"/>
      <c r="BU9809" s="2"/>
      <c r="BV9809" s="2"/>
      <c r="BW9809" s="2"/>
      <c r="BX9809" s="2"/>
      <c r="BY9809" s="2"/>
      <c r="BZ9809" s="2"/>
      <c r="CA9809" s="2"/>
      <c r="CB9809" s="2"/>
      <c r="CC9809" s="2"/>
      <c r="CD9809" s="2"/>
      <c r="CE9809" s="2"/>
    </row>
    <row r="9810" spans="1:83" s="115" customFormat="1" ht="12.75" customHeight="1" x14ac:dyDescent="0.2">
      <c r="A9810" s="64" t="s">
        <v>15484</v>
      </c>
      <c r="B9810" s="9" t="s">
        <v>5181</v>
      </c>
      <c r="C9810" s="53" t="s">
        <v>4007</v>
      </c>
      <c r="D9810" s="44" t="s">
        <v>7186</v>
      </c>
      <c r="E9810" s="54"/>
      <c r="F9810" s="55"/>
      <c r="G9810" s="56">
        <v>150</v>
      </c>
      <c r="H9810" s="57">
        <f t="shared" si="306"/>
        <v>177</v>
      </c>
      <c r="I9810" s="58">
        <f t="shared" si="307"/>
        <v>0</v>
      </c>
      <c r="J9810" s="59"/>
      <c r="K9810" s="59" t="s">
        <v>15485</v>
      </c>
      <c r="L9810" s="60" t="s">
        <v>4029</v>
      </c>
      <c r="M9810" s="61"/>
      <c r="N9810" s="6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  <c r="AX9810" s="2"/>
      <c r="AY9810" s="2"/>
      <c r="AZ9810" s="2"/>
      <c r="BA9810" s="2"/>
      <c r="BB9810" s="2"/>
      <c r="BC9810" s="2"/>
      <c r="BD9810" s="2"/>
      <c r="BE9810" s="2"/>
      <c r="BF9810" s="2"/>
      <c r="BG9810" s="2"/>
      <c r="BH9810" s="2"/>
      <c r="BI9810" s="2"/>
      <c r="BJ9810" s="2"/>
      <c r="BK9810" s="2"/>
      <c r="BL9810" s="2"/>
      <c r="BM9810" s="2"/>
      <c r="BN9810" s="2"/>
      <c r="BO9810" s="2"/>
      <c r="BP9810" s="2"/>
      <c r="BQ9810" s="2"/>
      <c r="BR9810" s="2"/>
      <c r="BS9810" s="2"/>
      <c r="BT9810" s="2"/>
      <c r="BU9810" s="2"/>
      <c r="BV9810" s="2"/>
      <c r="BW9810" s="2"/>
      <c r="BX9810" s="2"/>
      <c r="BY9810" s="2"/>
      <c r="BZ9810" s="2"/>
      <c r="CA9810" s="2"/>
      <c r="CB9810" s="2"/>
      <c r="CC9810" s="2"/>
      <c r="CD9810" s="2"/>
      <c r="CE9810" s="2"/>
    </row>
    <row r="9811" spans="1:83" s="115" customFormat="1" ht="12.75" customHeight="1" x14ac:dyDescent="0.2">
      <c r="A9811" s="64" t="s">
        <v>15486</v>
      </c>
      <c r="B9811" s="9" t="s">
        <v>15487</v>
      </c>
      <c r="C9811" s="53" t="s">
        <v>4007</v>
      </c>
      <c r="D9811" s="44" t="s">
        <v>4269</v>
      </c>
      <c r="E9811" s="54"/>
      <c r="F9811" s="55"/>
      <c r="G9811" s="56">
        <v>106.45</v>
      </c>
      <c r="H9811" s="57">
        <f t="shared" si="306"/>
        <v>125.61099999999999</v>
      </c>
      <c r="I9811" s="58">
        <f t="shared" si="307"/>
        <v>0</v>
      </c>
      <c r="J9811" s="59"/>
      <c r="K9811" s="59" t="s">
        <v>15488</v>
      </c>
      <c r="L9811" s="60" t="s">
        <v>4029</v>
      </c>
      <c r="M9811" s="61"/>
      <c r="N9811" s="6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  <c r="AX9811" s="2"/>
      <c r="AY9811" s="2"/>
      <c r="AZ9811" s="2"/>
      <c r="BA9811" s="2"/>
      <c r="BB9811" s="2"/>
      <c r="BC9811" s="2"/>
      <c r="BD9811" s="2"/>
      <c r="BE9811" s="2"/>
      <c r="BF9811" s="2"/>
      <c r="BG9811" s="2"/>
      <c r="BH9811" s="2"/>
      <c r="BI9811" s="2"/>
      <c r="BJ9811" s="2"/>
      <c r="BK9811" s="2"/>
      <c r="BL9811" s="2"/>
      <c r="BM9811" s="2"/>
      <c r="BN9811" s="2"/>
      <c r="BO9811" s="2"/>
      <c r="BP9811" s="2"/>
      <c r="BQ9811" s="2"/>
      <c r="BR9811" s="2"/>
      <c r="BS9811" s="2"/>
      <c r="BT9811" s="2"/>
      <c r="BU9811" s="2"/>
      <c r="BV9811" s="2"/>
      <c r="BW9811" s="2"/>
      <c r="BX9811" s="2"/>
      <c r="BY9811" s="2"/>
      <c r="BZ9811" s="2"/>
      <c r="CA9811" s="2"/>
      <c r="CB9811" s="2"/>
      <c r="CC9811" s="2"/>
      <c r="CD9811" s="2"/>
      <c r="CE9811" s="2"/>
    </row>
    <row r="9812" spans="1:83" s="14" customFormat="1" ht="12.75" customHeight="1" x14ac:dyDescent="0.2">
      <c r="A9812" s="69" t="s">
        <v>15489</v>
      </c>
      <c r="B9812" s="70" t="s">
        <v>15490</v>
      </c>
      <c r="C9812" s="71" t="s">
        <v>4007</v>
      </c>
      <c r="D9812" s="72" t="s">
        <v>4269</v>
      </c>
      <c r="E9812" s="54"/>
      <c r="F9812" s="55"/>
      <c r="G9812" s="56">
        <v>110</v>
      </c>
      <c r="H9812" s="57">
        <f t="shared" si="306"/>
        <v>129.79999999999998</v>
      </c>
      <c r="I9812" s="58">
        <f t="shared" si="307"/>
        <v>0</v>
      </c>
      <c r="J9812" s="59"/>
      <c r="K9812" s="59" t="s">
        <v>8053</v>
      </c>
      <c r="L9812" s="60"/>
      <c r="M9812" s="61"/>
      <c r="N9812" s="6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  <c r="AY9812" s="2"/>
      <c r="AZ9812" s="2"/>
      <c r="BA9812" s="2"/>
      <c r="BB9812" s="2"/>
      <c r="BC9812" s="2"/>
      <c r="BD9812" s="2"/>
      <c r="BE9812" s="2"/>
      <c r="BF9812" s="2"/>
      <c r="BG9812" s="2"/>
      <c r="BH9812" s="2"/>
      <c r="BI9812" s="2"/>
      <c r="BJ9812" s="2"/>
      <c r="BK9812" s="2"/>
      <c r="BL9812" s="2"/>
      <c r="BM9812" s="2"/>
      <c r="BN9812" s="2"/>
      <c r="BO9812" s="2"/>
      <c r="BP9812" s="2"/>
      <c r="BQ9812" s="2"/>
      <c r="BR9812" s="2"/>
      <c r="BS9812" s="2"/>
      <c r="BT9812" s="2"/>
      <c r="BU9812" s="2"/>
      <c r="BV9812" s="2"/>
      <c r="BW9812" s="2"/>
      <c r="BX9812" s="2"/>
      <c r="BY9812" s="2"/>
      <c r="BZ9812" s="2"/>
      <c r="CA9812" s="2"/>
      <c r="CB9812" s="2"/>
      <c r="CC9812" s="2"/>
      <c r="CD9812" s="2"/>
      <c r="CE9812" s="2"/>
    </row>
    <row r="9813" spans="1:83" s="14" customFormat="1" ht="12.75" customHeight="1" x14ac:dyDescent="0.2">
      <c r="A9813" s="64" t="s">
        <v>15491</v>
      </c>
      <c r="B9813" s="9" t="s">
        <v>15492</v>
      </c>
      <c r="C9813" s="53" t="s">
        <v>4007</v>
      </c>
      <c r="D9813" s="44" t="s">
        <v>4269</v>
      </c>
      <c r="E9813" s="54"/>
      <c r="F9813" s="55"/>
      <c r="G9813" s="56">
        <v>2700</v>
      </c>
      <c r="H9813" s="57">
        <f t="shared" si="306"/>
        <v>3186</v>
      </c>
      <c r="I9813" s="58">
        <f t="shared" si="307"/>
        <v>0</v>
      </c>
      <c r="J9813" s="59"/>
      <c r="K9813" s="59" t="s">
        <v>15493</v>
      </c>
      <c r="L9813" s="60" t="s">
        <v>4029</v>
      </c>
      <c r="M9813" s="61"/>
      <c r="N9813" s="6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  <c r="AX9813" s="2"/>
      <c r="AY9813" s="2"/>
      <c r="AZ9813" s="2"/>
      <c r="BA9813" s="2"/>
      <c r="BB9813" s="2"/>
      <c r="BC9813" s="2"/>
      <c r="BD9813" s="2"/>
      <c r="BE9813" s="2"/>
      <c r="BF9813" s="2"/>
      <c r="BG9813" s="2"/>
      <c r="BH9813" s="2"/>
      <c r="BI9813" s="2"/>
      <c r="BJ9813" s="2"/>
      <c r="BK9813" s="2"/>
      <c r="BL9813" s="2"/>
      <c r="BM9813" s="2"/>
      <c r="BN9813" s="2"/>
      <c r="BO9813" s="2"/>
      <c r="BP9813" s="2"/>
      <c r="BQ9813" s="2"/>
      <c r="BR9813" s="2"/>
      <c r="BS9813" s="2"/>
      <c r="BT9813" s="2"/>
      <c r="BU9813" s="2"/>
      <c r="BV9813" s="2"/>
      <c r="BW9813" s="2"/>
      <c r="BX9813" s="2"/>
      <c r="BY9813" s="2"/>
      <c r="BZ9813" s="2"/>
      <c r="CA9813" s="2"/>
      <c r="CB9813" s="2"/>
      <c r="CC9813" s="2"/>
      <c r="CD9813" s="2"/>
      <c r="CE9813" s="2"/>
    </row>
    <row r="9814" spans="1:83" s="14" customFormat="1" ht="12.75" customHeight="1" x14ac:dyDescent="0.2">
      <c r="A9814" s="64" t="s">
        <v>15494</v>
      </c>
      <c r="B9814" s="9" t="s">
        <v>15495</v>
      </c>
      <c r="C9814" s="53" t="s">
        <v>4007</v>
      </c>
      <c r="D9814" s="44" t="s">
        <v>4269</v>
      </c>
      <c r="E9814" s="54"/>
      <c r="F9814" s="55"/>
      <c r="G9814" s="56">
        <v>1647.06</v>
      </c>
      <c r="H9814" s="57">
        <f t="shared" si="306"/>
        <v>1943.5307999999998</v>
      </c>
      <c r="I9814" s="58">
        <f t="shared" si="307"/>
        <v>0</v>
      </c>
      <c r="J9814" s="59"/>
      <c r="K9814" s="59" t="s">
        <v>15493</v>
      </c>
      <c r="L9814" s="60" t="s">
        <v>4029</v>
      </c>
      <c r="M9814" s="61"/>
      <c r="N9814" s="6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  <c r="AX9814" s="2"/>
      <c r="AY9814" s="2"/>
      <c r="AZ9814" s="2"/>
      <c r="BA9814" s="2"/>
      <c r="BB9814" s="2"/>
      <c r="BC9814" s="2"/>
      <c r="BD9814" s="2"/>
      <c r="BE9814" s="2"/>
      <c r="BF9814" s="2"/>
      <c r="BG9814" s="2"/>
      <c r="BH9814" s="2"/>
      <c r="BI9814" s="2"/>
      <c r="BJ9814" s="2"/>
      <c r="BK9814" s="2"/>
      <c r="BL9814" s="2"/>
      <c r="BM9814" s="2"/>
      <c r="BN9814" s="2"/>
      <c r="BO9814" s="2"/>
      <c r="BP9814" s="2"/>
      <c r="BQ9814" s="2"/>
      <c r="BR9814" s="2"/>
      <c r="BS9814" s="2"/>
      <c r="BT9814" s="2"/>
      <c r="BU9814" s="2"/>
      <c r="BV9814" s="2"/>
      <c r="BW9814" s="2"/>
      <c r="BX9814" s="2"/>
      <c r="BY9814" s="2"/>
      <c r="BZ9814" s="2"/>
      <c r="CA9814" s="2"/>
      <c r="CB9814" s="2"/>
      <c r="CC9814" s="2"/>
      <c r="CD9814" s="2"/>
      <c r="CE9814" s="2"/>
    </row>
    <row r="9815" spans="1:83" s="14" customFormat="1" ht="12.75" customHeight="1" x14ac:dyDescent="0.2">
      <c r="A9815" s="64" t="s">
        <v>15496</v>
      </c>
      <c r="B9815" s="9" t="s">
        <v>15497</v>
      </c>
      <c r="C9815" s="53" t="s">
        <v>4007</v>
      </c>
      <c r="D9815" s="44" t="s">
        <v>4269</v>
      </c>
      <c r="E9815" s="54"/>
      <c r="F9815" s="55"/>
      <c r="G9815" s="56">
        <v>1550</v>
      </c>
      <c r="H9815" s="57">
        <f t="shared" si="306"/>
        <v>1829</v>
      </c>
      <c r="I9815" s="58">
        <f t="shared" si="307"/>
        <v>0</v>
      </c>
      <c r="J9815" s="59"/>
      <c r="K9815" s="59" t="s">
        <v>15493</v>
      </c>
      <c r="L9815" s="60" t="s">
        <v>4029</v>
      </c>
      <c r="M9815" s="61"/>
      <c r="N9815" s="6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  <c r="AX9815" s="2"/>
      <c r="AY9815" s="2"/>
      <c r="AZ9815" s="2"/>
      <c r="BA9815" s="2"/>
      <c r="BB9815" s="2"/>
      <c r="BC9815" s="2"/>
      <c r="BD9815" s="2"/>
      <c r="BE9815" s="2"/>
      <c r="BF9815" s="2"/>
      <c r="BG9815" s="2"/>
      <c r="BH9815" s="2"/>
      <c r="BI9815" s="2"/>
      <c r="BJ9815" s="2"/>
      <c r="BK9815" s="2"/>
      <c r="BL9815" s="2"/>
      <c r="BM9815" s="2"/>
      <c r="BN9815" s="2"/>
      <c r="BO9815" s="2"/>
      <c r="BP9815" s="2"/>
      <c r="BQ9815" s="2"/>
      <c r="BR9815" s="2"/>
      <c r="BS9815" s="2"/>
      <c r="BT9815" s="2"/>
      <c r="BU9815" s="2"/>
      <c r="BV9815" s="2"/>
      <c r="BW9815" s="2"/>
      <c r="BX9815" s="2"/>
      <c r="BY9815" s="2"/>
      <c r="BZ9815" s="2"/>
      <c r="CA9815" s="2"/>
      <c r="CB9815" s="2"/>
      <c r="CC9815" s="2"/>
      <c r="CD9815" s="2"/>
      <c r="CE9815" s="2"/>
    </row>
    <row r="9816" spans="1:83" s="14" customFormat="1" ht="12.75" customHeight="1" x14ac:dyDescent="0.2">
      <c r="A9816" s="69" t="s">
        <v>15498</v>
      </c>
      <c r="B9816" s="70" t="s">
        <v>15499</v>
      </c>
      <c r="C9816" s="71" t="s">
        <v>4007</v>
      </c>
      <c r="D9816" s="72" t="s">
        <v>4269</v>
      </c>
      <c r="E9816" s="54"/>
      <c r="F9816" s="55"/>
      <c r="G9816" s="56">
        <v>250</v>
      </c>
      <c r="H9816" s="57">
        <f t="shared" si="306"/>
        <v>295</v>
      </c>
      <c r="I9816" s="58">
        <f t="shared" si="307"/>
        <v>0</v>
      </c>
      <c r="J9816" s="59"/>
      <c r="K9816" s="59" t="s">
        <v>15500</v>
      </c>
      <c r="L9816" s="60"/>
      <c r="M9816" s="61"/>
      <c r="N9816" s="6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  <c r="AX9816" s="2"/>
      <c r="AY9816" s="2"/>
      <c r="AZ9816" s="2"/>
      <c r="BA9816" s="2"/>
      <c r="BB9816" s="2"/>
      <c r="BC9816" s="2"/>
      <c r="BD9816" s="2"/>
      <c r="BE9816" s="2"/>
      <c r="BF9816" s="2"/>
      <c r="BG9816" s="2"/>
      <c r="BH9816" s="2"/>
      <c r="BI9816" s="2"/>
      <c r="BJ9816" s="2"/>
      <c r="BK9816" s="2"/>
      <c r="BL9816" s="2"/>
      <c r="BM9816" s="2"/>
      <c r="BN9816" s="2"/>
      <c r="BO9816" s="2"/>
      <c r="BP9816" s="2"/>
      <c r="BQ9816" s="2"/>
      <c r="BR9816" s="2"/>
      <c r="BS9816" s="2"/>
      <c r="BT9816" s="2"/>
      <c r="BU9816" s="2"/>
      <c r="BV9816" s="2"/>
      <c r="BW9816" s="2"/>
      <c r="BX9816" s="2"/>
      <c r="BY9816" s="2"/>
      <c r="BZ9816" s="2"/>
      <c r="CA9816" s="2"/>
      <c r="CB9816" s="2"/>
      <c r="CC9816" s="2"/>
      <c r="CD9816" s="2"/>
      <c r="CE9816" s="2"/>
    </row>
    <row r="9817" spans="1:83" s="14" customFormat="1" ht="12.75" customHeight="1" x14ac:dyDescent="0.2">
      <c r="A9817" s="69" t="s">
        <v>15501</v>
      </c>
      <c r="B9817" s="70" t="s">
        <v>13369</v>
      </c>
      <c r="C9817" s="71" t="s">
        <v>4007</v>
      </c>
      <c r="D9817" s="72" t="s">
        <v>4269</v>
      </c>
      <c r="E9817" s="54"/>
      <c r="F9817" s="55"/>
      <c r="G9817" s="56">
        <v>74</v>
      </c>
      <c r="H9817" s="57">
        <f t="shared" si="306"/>
        <v>87.32</v>
      </c>
      <c r="I9817" s="58">
        <f t="shared" si="307"/>
        <v>0</v>
      </c>
      <c r="J9817" s="59"/>
      <c r="K9817" s="59" t="s">
        <v>15502</v>
      </c>
      <c r="L9817" s="60"/>
      <c r="M9817" s="61"/>
      <c r="N9817" s="6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  <c r="AO9817" s="2"/>
      <c r="AP9817" s="2"/>
      <c r="AQ9817" s="2"/>
      <c r="AR9817" s="2"/>
      <c r="AS9817" s="2"/>
      <c r="AT9817" s="2"/>
      <c r="AU9817" s="2"/>
      <c r="AV9817" s="2"/>
      <c r="AW9817" s="2"/>
      <c r="AX9817" s="2"/>
      <c r="AY9817" s="2"/>
      <c r="AZ9817" s="2"/>
      <c r="BA9817" s="2"/>
      <c r="BB9817" s="2"/>
      <c r="BC9817" s="2"/>
      <c r="BD9817" s="2"/>
      <c r="BE9817" s="2"/>
      <c r="BF9817" s="2"/>
      <c r="BG9817" s="2"/>
      <c r="BH9817" s="2"/>
      <c r="BI9817" s="2"/>
      <c r="BJ9817" s="2"/>
      <c r="BK9817" s="2"/>
      <c r="BL9817" s="2"/>
      <c r="BM9817" s="2"/>
      <c r="BN9817" s="2"/>
      <c r="BO9817" s="2"/>
      <c r="BP9817" s="2"/>
      <c r="BQ9817" s="2"/>
      <c r="BR9817" s="2"/>
      <c r="BS9817" s="2"/>
      <c r="BT9817" s="2"/>
      <c r="BU9817" s="2"/>
      <c r="BV9817" s="2"/>
      <c r="BW9817" s="2"/>
      <c r="BX9817" s="2"/>
      <c r="BY9817" s="2"/>
      <c r="BZ9817" s="2"/>
      <c r="CA9817" s="2"/>
      <c r="CB9817" s="2"/>
      <c r="CC9817" s="2"/>
      <c r="CD9817" s="2"/>
      <c r="CE9817" s="2"/>
    </row>
    <row r="9818" spans="1:83" ht="12.75" customHeight="1" x14ac:dyDescent="0.2">
      <c r="A9818" s="64" t="s">
        <v>15503</v>
      </c>
      <c r="B9818" s="9" t="s">
        <v>15504</v>
      </c>
      <c r="C9818" s="53" t="s">
        <v>4007</v>
      </c>
      <c r="D9818" s="44" t="s">
        <v>4269</v>
      </c>
      <c r="E9818" s="54"/>
      <c r="F9818" s="55"/>
      <c r="G9818" s="56">
        <v>66</v>
      </c>
      <c r="H9818" s="57">
        <f t="shared" si="306"/>
        <v>77.88</v>
      </c>
      <c r="I9818" s="58">
        <f t="shared" si="307"/>
        <v>0</v>
      </c>
      <c r="J9818" s="59"/>
      <c r="K9818" s="59" t="s">
        <v>15505</v>
      </c>
      <c r="L9818" s="60" t="s">
        <v>4029</v>
      </c>
      <c r="M9818" s="61"/>
      <c r="N9818" s="62"/>
    </row>
    <row r="9819" spans="1:83" ht="12.75" customHeight="1" x14ac:dyDescent="0.2">
      <c r="A9819" s="64" t="s">
        <v>15506</v>
      </c>
      <c r="B9819" s="9" t="s">
        <v>15507</v>
      </c>
      <c r="C9819" s="53" t="s">
        <v>4007</v>
      </c>
      <c r="D9819" s="44" t="s">
        <v>4269</v>
      </c>
      <c r="E9819" s="54"/>
      <c r="F9819" s="55"/>
      <c r="G9819" s="56">
        <v>112</v>
      </c>
      <c r="H9819" s="57">
        <f t="shared" si="306"/>
        <v>132.16</v>
      </c>
      <c r="I9819" s="58">
        <f t="shared" si="307"/>
        <v>0</v>
      </c>
      <c r="J9819" s="59"/>
      <c r="K9819" s="59" t="s">
        <v>15508</v>
      </c>
      <c r="L9819" s="60" t="s">
        <v>4029</v>
      </c>
      <c r="M9819" s="61"/>
      <c r="N9819" s="62"/>
    </row>
    <row r="9820" spans="1:83" s="14" customFormat="1" ht="12.75" customHeight="1" x14ac:dyDescent="0.2">
      <c r="A9820" s="69" t="s">
        <v>15509</v>
      </c>
      <c r="B9820" s="70" t="s">
        <v>15510</v>
      </c>
      <c r="C9820" s="71" t="s">
        <v>4007</v>
      </c>
      <c r="D9820" s="72" t="s">
        <v>4269</v>
      </c>
      <c r="E9820" s="54"/>
      <c r="F9820" s="55"/>
      <c r="G9820" s="56">
        <v>132</v>
      </c>
      <c r="H9820" s="57">
        <f t="shared" si="306"/>
        <v>155.76</v>
      </c>
      <c r="I9820" s="58">
        <f t="shared" si="307"/>
        <v>0</v>
      </c>
      <c r="J9820" s="59"/>
      <c r="K9820" s="59" t="s">
        <v>8053</v>
      </c>
      <c r="L9820" s="60"/>
      <c r="M9820" s="61"/>
      <c r="N9820" s="6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  <c r="AX9820" s="2"/>
      <c r="AY9820" s="2"/>
      <c r="AZ9820" s="2"/>
      <c r="BA9820" s="2"/>
      <c r="BB9820" s="2"/>
      <c r="BC9820" s="2"/>
      <c r="BD9820" s="2"/>
      <c r="BE9820" s="2"/>
      <c r="BF9820" s="2"/>
      <c r="BG9820" s="2"/>
      <c r="BH9820" s="2"/>
      <c r="BI9820" s="2"/>
      <c r="BJ9820" s="2"/>
      <c r="BK9820" s="2"/>
      <c r="BL9820" s="2"/>
      <c r="BM9820" s="2"/>
      <c r="BN9820" s="2"/>
      <c r="BO9820" s="2"/>
      <c r="BP9820" s="2"/>
      <c r="BQ9820" s="2"/>
      <c r="BR9820" s="2"/>
      <c r="BS9820" s="2"/>
      <c r="BT9820" s="2"/>
      <c r="BU9820" s="2"/>
      <c r="BV9820" s="2"/>
      <c r="BW9820" s="2"/>
      <c r="BX9820" s="2"/>
      <c r="BY9820" s="2"/>
      <c r="BZ9820" s="2"/>
      <c r="CA9820" s="2"/>
      <c r="CB9820" s="2"/>
      <c r="CC9820" s="2"/>
      <c r="CD9820" s="2"/>
      <c r="CE9820" s="2"/>
    </row>
    <row r="9821" spans="1:83" s="14" customFormat="1" ht="12.75" customHeight="1" x14ac:dyDescent="0.2">
      <c r="A9821" s="64" t="s">
        <v>15511</v>
      </c>
      <c r="B9821" s="9" t="s">
        <v>15512</v>
      </c>
      <c r="C9821" s="53" t="s">
        <v>4007</v>
      </c>
      <c r="D9821" s="44" t="s">
        <v>4269</v>
      </c>
      <c r="E9821" s="54"/>
      <c r="F9821" s="55"/>
      <c r="G9821" s="56">
        <v>4400</v>
      </c>
      <c r="H9821" s="57">
        <f t="shared" si="306"/>
        <v>5192</v>
      </c>
      <c r="I9821" s="58">
        <f t="shared" si="307"/>
        <v>0</v>
      </c>
      <c r="J9821" s="59"/>
      <c r="K9821" s="59" t="s">
        <v>4496</v>
      </c>
      <c r="L9821" s="60" t="s">
        <v>4029</v>
      </c>
      <c r="M9821" s="61"/>
      <c r="N9821" s="6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  <c r="AX9821" s="2"/>
      <c r="AY9821" s="2"/>
      <c r="AZ9821" s="2"/>
      <c r="BA9821" s="2"/>
      <c r="BB9821" s="2"/>
      <c r="BC9821" s="2"/>
      <c r="BD9821" s="2"/>
      <c r="BE9821" s="2"/>
      <c r="BF9821" s="2"/>
      <c r="BG9821" s="2"/>
      <c r="BH9821" s="2"/>
      <c r="BI9821" s="2"/>
      <c r="BJ9821" s="2"/>
      <c r="BK9821" s="2"/>
      <c r="BL9821" s="2"/>
      <c r="BM9821" s="2"/>
      <c r="BN9821" s="2"/>
      <c r="BO9821" s="2"/>
      <c r="BP9821" s="2"/>
      <c r="BQ9821" s="2"/>
      <c r="BR9821" s="2"/>
      <c r="BS9821" s="2"/>
      <c r="BT9821" s="2"/>
      <c r="BU9821" s="2"/>
      <c r="BV9821" s="2"/>
      <c r="BW9821" s="2"/>
      <c r="BX9821" s="2"/>
      <c r="BY9821" s="2"/>
      <c r="BZ9821" s="2"/>
      <c r="CA9821" s="2"/>
      <c r="CB9821" s="2"/>
      <c r="CC9821" s="2"/>
      <c r="CD9821" s="2"/>
      <c r="CE9821" s="2"/>
    </row>
    <row r="9822" spans="1:83" s="14" customFormat="1" ht="12.75" customHeight="1" x14ac:dyDescent="0.2">
      <c r="A9822" s="69" t="s">
        <v>15513</v>
      </c>
      <c r="B9822" s="70" t="s">
        <v>15514</v>
      </c>
      <c r="C9822" s="71" t="s">
        <v>4007</v>
      </c>
      <c r="D9822" s="72"/>
      <c r="E9822" s="54"/>
      <c r="F9822" s="55"/>
      <c r="G9822" s="56">
        <v>22</v>
      </c>
      <c r="H9822" s="57">
        <f t="shared" si="306"/>
        <v>25.959999999999997</v>
      </c>
      <c r="I9822" s="58">
        <f t="shared" si="307"/>
        <v>0</v>
      </c>
      <c r="J9822" s="59"/>
      <c r="K9822" s="59" t="s">
        <v>15508</v>
      </c>
      <c r="L9822" s="60"/>
      <c r="M9822" s="61"/>
      <c r="N9822" s="6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  <c r="AX9822" s="2"/>
      <c r="AY9822" s="2"/>
      <c r="AZ9822" s="2"/>
      <c r="BA9822" s="2"/>
      <c r="BB9822" s="2"/>
      <c r="BC9822" s="2"/>
      <c r="BD9822" s="2"/>
      <c r="BE9822" s="2"/>
      <c r="BF9822" s="2"/>
      <c r="BG9822" s="2"/>
      <c r="BH9822" s="2"/>
      <c r="BI9822" s="2"/>
      <c r="BJ9822" s="2"/>
      <c r="BK9822" s="2"/>
      <c r="BL9822" s="2"/>
      <c r="BM9822" s="2"/>
      <c r="BN9822" s="2"/>
      <c r="BO9822" s="2"/>
      <c r="BP9822" s="2"/>
      <c r="BQ9822" s="2"/>
      <c r="BR9822" s="2"/>
      <c r="BS9822" s="2"/>
      <c r="BT9822" s="2"/>
      <c r="BU9822" s="2"/>
      <c r="BV9822" s="2"/>
      <c r="BW9822" s="2"/>
      <c r="BX9822" s="2"/>
      <c r="BY9822" s="2"/>
      <c r="BZ9822" s="2"/>
      <c r="CA9822" s="2"/>
      <c r="CB9822" s="2"/>
      <c r="CC9822" s="2"/>
      <c r="CD9822" s="2"/>
      <c r="CE9822" s="2"/>
    </row>
    <row r="9823" spans="1:83" s="14" customFormat="1" ht="12.75" customHeight="1" x14ac:dyDescent="0.2">
      <c r="A9823" s="69" t="s">
        <v>15515</v>
      </c>
      <c r="B9823" s="70" t="s">
        <v>15516</v>
      </c>
      <c r="C9823" s="71" t="s">
        <v>4007</v>
      </c>
      <c r="D9823" s="72"/>
      <c r="E9823" s="54"/>
      <c r="F9823" s="55"/>
      <c r="G9823" s="56">
        <v>352.94</v>
      </c>
      <c r="H9823" s="57">
        <f t="shared" si="306"/>
        <v>416.4692</v>
      </c>
      <c r="I9823" s="58">
        <f t="shared" si="307"/>
        <v>0</v>
      </c>
      <c r="J9823" s="59"/>
      <c r="K9823" s="59" t="s">
        <v>11323</v>
      </c>
      <c r="L9823" s="60"/>
      <c r="M9823" s="61"/>
      <c r="N9823" s="6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  <c r="AO9823" s="2"/>
      <c r="AP9823" s="2"/>
      <c r="AQ9823" s="2"/>
      <c r="AR9823" s="2"/>
      <c r="AS9823" s="2"/>
      <c r="AT9823" s="2"/>
      <c r="AU9823" s="2"/>
      <c r="AV9823" s="2"/>
      <c r="AW9823" s="2"/>
      <c r="AX9823" s="2"/>
      <c r="AY9823" s="2"/>
      <c r="AZ9823" s="2"/>
      <c r="BA9823" s="2"/>
      <c r="BB9823" s="2"/>
      <c r="BC9823" s="2"/>
      <c r="BD9823" s="2"/>
      <c r="BE9823" s="2"/>
      <c r="BF9823" s="2"/>
      <c r="BG9823" s="2"/>
      <c r="BH9823" s="2"/>
      <c r="BI9823" s="2"/>
      <c r="BJ9823" s="2"/>
      <c r="BK9823" s="2"/>
      <c r="BL9823" s="2"/>
      <c r="BM9823" s="2"/>
      <c r="BN9823" s="2"/>
      <c r="BO9823" s="2"/>
      <c r="BP9823" s="2"/>
      <c r="BQ9823" s="2"/>
      <c r="BR9823" s="2"/>
      <c r="BS9823" s="2"/>
      <c r="BT9823" s="2"/>
      <c r="BU9823" s="2"/>
      <c r="BV9823" s="2"/>
      <c r="BW9823" s="2"/>
      <c r="BX9823" s="2"/>
      <c r="BY9823" s="2"/>
      <c r="BZ9823" s="2"/>
      <c r="CA9823" s="2"/>
      <c r="CB9823" s="2"/>
      <c r="CC9823" s="2"/>
      <c r="CD9823" s="2"/>
      <c r="CE9823" s="2"/>
    </row>
    <row r="9824" spans="1:83" s="14" customFormat="1" ht="12.75" customHeight="1" x14ac:dyDescent="0.2">
      <c r="A9824" s="69" t="s">
        <v>15517</v>
      </c>
      <c r="B9824" s="70" t="s">
        <v>15518</v>
      </c>
      <c r="C9824" s="71" t="s">
        <v>4007</v>
      </c>
      <c r="D9824" s="72"/>
      <c r="E9824" s="54"/>
      <c r="F9824" s="55"/>
      <c r="G9824" s="56">
        <v>470.59</v>
      </c>
      <c r="H9824" s="57">
        <f t="shared" si="306"/>
        <v>555.29619999999989</v>
      </c>
      <c r="I9824" s="58">
        <f t="shared" si="307"/>
        <v>0</v>
      </c>
      <c r="J9824" s="59"/>
      <c r="K9824" s="59" t="s">
        <v>11323</v>
      </c>
      <c r="L9824" s="60"/>
      <c r="M9824" s="61"/>
      <c r="N9824" s="6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  <c r="AX9824" s="2"/>
      <c r="AY9824" s="2"/>
      <c r="AZ9824" s="2"/>
      <c r="BA9824" s="2"/>
      <c r="BB9824" s="2"/>
      <c r="BC9824" s="2"/>
      <c r="BD9824" s="2"/>
      <c r="BE9824" s="2"/>
      <c r="BF9824" s="2"/>
      <c r="BG9824" s="2"/>
      <c r="BH9824" s="2"/>
      <c r="BI9824" s="2"/>
      <c r="BJ9824" s="2"/>
      <c r="BK9824" s="2"/>
      <c r="BL9824" s="2"/>
      <c r="BM9824" s="2"/>
      <c r="BN9824" s="2"/>
      <c r="BO9824" s="2"/>
      <c r="BP9824" s="2"/>
      <c r="BQ9824" s="2"/>
      <c r="BR9824" s="2"/>
      <c r="BS9824" s="2"/>
      <c r="BT9824" s="2"/>
      <c r="BU9824" s="2"/>
      <c r="BV9824" s="2"/>
      <c r="BW9824" s="2"/>
      <c r="BX9824" s="2"/>
      <c r="BY9824" s="2"/>
      <c r="BZ9824" s="2"/>
      <c r="CA9824" s="2"/>
      <c r="CB9824" s="2"/>
      <c r="CC9824" s="2"/>
      <c r="CD9824" s="2"/>
      <c r="CE9824" s="2"/>
    </row>
    <row r="9825" spans="1:83" s="14" customFormat="1" ht="12.75" customHeight="1" x14ac:dyDescent="0.2">
      <c r="A9825" s="69" t="s">
        <v>15519</v>
      </c>
      <c r="B9825" s="70" t="s">
        <v>15520</v>
      </c>
      <c r="C9825" s="71" t="s">
        <v>4007</v>
      </c>
      <c r="D9825" s="72" t="s">
        <v>4135</v>
      </c>
      <c r="E9825" s="54"/>
      <c r="F9825" s="55"/>
      <c r="G9825" s="56">
        <v>25</v>
      </c>
      <c r="H9825" s="57">
        <f t="shared" si="306"/>
        <v>29.5</v>
      </c>
      <c r="I9825" s="58">
        <f t="shared" si="307"/>
        <v>0</v>
      </c>
      <c r="J9825" s="59"/>
      <c r="K9825" s="59" t="s">
        <v>9297</v>
      </c>
      <c r="L9825" s="60"/>
      <c r="M9825" s="61"/>
      <c r="N9825" s="6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  <c r="AX9825" s="2"/>
      <c r="AY9825" s="2"/>
      <c r="AZ9825" s="2"/>
      <c r="BA9825" s="2"/>
      <c r="BB9825" s="2"/>
      <c r="BC9825" s="2"/>
      <c r="BD9825" s="2"/>
      <c r="BE9825" s="2"/>
      <c r="BF9825" s="2"/>
      <c r="BG9825" s="2"/>
      <c r="BH9825" s="2"/>
      <c r="BI9825" s="2"/>
      <c r="BJ9825" s="2"/>
      <c r="BK9825" s="2"/>
      <c r="BL9825" s="2"/>
      <c r="BM9825" s="2"/>
      <c r="BN9825" s="2"/>
      <c r="BO9825" s="2"/>
      <c r="BP9825" s="2"/>
      <c r="BQ9825" s="2"/>
      <c r="BR9825" s="2"/>
      <c r="BS9825" s="2"/>
      <c r="BT9825" s="2"/>
      <c r="BU9825" s="2"/>
      <c r="BV9825" s="2"/>
      <c r="BW9825" s="2"/>
      <c r="BX9825" s="2"/>
      <c r="BY9825" s="2"/>
      <c r="BZ9825" s="2"/>
      <c r="CA9825" s="2"/>
      <c r="CB9825" s="2"/>
      <c r="CC9825" s="2"/>
      <c r="CD9825" s="2"/>
      <c r="CE9825" s="2"/>
    </row>
    <row r="9826" spans="1:83" s="14" customFormat="1" ht="12.75" customHeight="1" x14ac:dyDescent="0.2">
      <c r="A9826" s="64" t="s">
        <v>15521</v>
      </c>
      <c r="B9826" s="9" t="s">
        <v>15522</v>
      </c>
      <c r="C9826" s="53" t="s">
        <v>4007</v>
      </c>
      <c r="D9826" s="44" t="s">
        <v>4494</v>
      </c>
      <c r="E9826" s="54"/>
      <c r="F9826" s="55"/>
      <c r="G9826" s="56">
        <v>265</v>
      </c>
      <c r="H9826" s="57">
        <f t="shared" si="306"/>
        <v>312.7</v>
      </c>
      <c r="I9826" s="58">
        <f t="shared" si="307"/>
        <v>0</v>
      </c>
      <c r="J9826" s="59"/>
      <c r="K9826" s="59" t="s">
        <v>15523</v>
      </c>
      <c r="L9826" s="60" t="s">
        <v>4029</v>
      </c>
      <c r="M9826" s="61"/>
      <c r="N9826" s="6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  <c r="AX9826" s="2"/>
      <c r="AY9826" s="2"/>
      <c r="AZ9826" s="2"/>
      <c r="BA9826" s="2"/>
      <c r="BB9826" s="2"/>
      <c r="BC9826" s="2"/>
      <c r="BD9826" s="2"/>
      <c r="BE9826" s="2"/>
      <c r="BF9826" s="2"/>
      <c r="BG9826" s="2"/>
      <c r="BH9826" s="2"/>
      <c r="BI9826" s="2"/>
      <c r="BJ9826" s="2"/>
      <c r="BK9826" s="2"/>
      <c r="BL9826" s="2"/>
      <c r="BM9826" s="2"/>
      <c r="BN9826" s="2"/>
      <c r="BO9826" s="2"/>
      <c r="BP9826" s="2"/>
      <c r="BQ9826" s="2"/>
      <c r="BR9826" s="2"/>
      <c r="BS9826" s="2"/>
      <c r="BT9826" s="2"/>
      <c r="BU9826" s="2"/>
      <c r="BV9826" s="2"/>
      <c r="BW9826" s="2"/>
      <c r="BX9826" s="2"/>
      <c r="BY9826" s="2"/>
      <c r="BZ9826" s="2"/>
      <c r="CA9826" s="2"/>
      <c r="CB9826" s="2"/>
      <c r="CC9826" s="2"/>
      <c r="CD9826" s="2"/>
      <c r="CE9826" s="2"/>
    </row>
    <row r="9827" spans="1:83" s="14" customFormat="1" ht="12.75" customHeight="1" x14ac:dyDescent="0.2">
      <c r="A9827" s="64" t="s">
        <v>15524</v>
      </c>
      <c r="B9827" s="9" t="s">
        <v>1220</v>
      </c>
      <c r="C9827" s="53" t="s">
        <v>4007</v>
      </c>
      <c r="D9827" s="44" t="s">
        <v>4494</v>
      </c>
      <c r="E9827" s="54"/>
      <c r="F9827" s="55"/>
      <c r="G9827" s="56">
        <v>300</v>
      </c>
      <c r="H9827" s="57">
        <f t="shared" si="306"/>
        <v>354</v>
      </c>
      <c r="I9827" s="58">
        <f t="shared" si="307"/>
        <v>0</v>
      </c>
      <c r="J9827" s="59"/>
      <c r="K9827" s="59" t="s">
        <v>15523</v>
      </c>
      <c r="L9827" s="60" t="s">
        <v>4029</v>
      </c>
      <c r="M9827" s="61"/>
      <c r="N9827" s="6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  <c r="AO9827" s="2"/>
      <c r="AP9827" s="2"/>
      <c r="AQ9827" s="2"/>
      <c r="AR9827" s="2"/>
      <c r="AS9827" s="2"/>
      <c r="AT9827" s="2"/>
      <c r="AU9827" s="2"/>
      <c r="AV9827" s="2"/>
      <c r="AW9827" s="2"/>
      <c r="AX9827" s="2"/>
      <c r="AY9827" s="2"/>
      <c r="AZ9827" s="2"/>
      <c r="BA9827" s="2"/>
      <c r="BB9827" s="2"/>
      <c r="BC9827" s="2"/>
      <c r="BD9827" s="2"/>
      <c r="BE9827" s="2"/>
      <c r="BF9827" s="2"/>
      <c r="BG9827" s="2"/>
      <c r="BH9827" s="2"/>
      <c r="BI9827" s="2"/>
      <c r="BJ9827" s="2"/>
      <c r="BK9827" s="2"/>
      <c r="BL9827" s="2"/>
      <c r="BM9827" s="2"/>
      <c r="BN9827" s="2"/>
      <c r="BO9827" s="2"/>
      <c r="BP9827" s="2"/>
      <c r="BQ9827" s="2"/>
      <c r="BR9827" s="2"/>
      <c r="BS9827" s="2"/>
      <c r="BT9827" s="2"/>
      <c r="BU9827" s="2"/>
      <c r="BV9827" s="2"/>
      <c r="BW9827" s="2"/>
      <c r="BX9827" s="2"/>
      <c r="BY9827" s="2"/>
      <c r="BZ9827" s="2"/>
      <c r="CA9827" s="2"/>
      <c r="CB9827" s="2"/>
      <c r="CC9827" s="2"/>
      <c r="CD9827" s="2"/>
      <c r="CE9827" s="2"/>
    </row>
    <row r="9828" spans="1:83" s="14" customFormat="1" ht="12.75" customHeight="1" x14ac:dyDescent="0.2">
      <c r="A9828" s="64" t="s">
        <v>15525</v>
      </c>
      <c r="B9828" s="9" t="s">
        <v>11402</v>
      </c>
      <c r="C9828" s="53" t="s">
        <v>4007</v>
      </c>
      <c r="D9828" s="44" t="s">
        <v>4494</v>
      </c>
      <c r="E9828" s="54"/>
      <c r="F9828" s="55"/>
      <c r="G9828" s="56">
        <v>1820</v>
      </c>
      <c r="H9828" s="57">
        <f t="shared" si="306"/>
        <v>2147.6</v>
      </c>
      <c r="I9828" s="58">
        <f t="shared" si="307"/>
        <v>0</v>
      </c>
      <c r="J9828" s="59"/>
      <c r="K9828" s="59" t="s">
        <v>15526</v>
      </c>
      <c r="L9828" s="60" t="s">
        <v>4029</v>
      </c>
      <c r="M9828" s="61"/>
      <c r="N9828" s="6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  <c r="AX9828" s="2"/>
      <c r="AY9828" s="2"/>
      <c r="AZ9828" s="2"/>
      <c r="BA9828" s="2"/>
      <c r="BB9828" s="2"/>
      <c r="BC9828" s="2"/>
      <c r="BD9828" s="2"/>
      <c r="BE9828" s="2"/>
      <c r="BF9828" s="2"/>
      <c r="BG9828" s="2"/>
      <c r="BH9828" s="2"/>
      <c r="BI9828" s="2"/>
      <c r="BJ9828" s="2"/>
      <c r="BK9828" s="2"/>
      <c r="BL9828" s="2"/>
      <c r="BM9828" s="2"/>
      <c r="BN9828" s="2"/>
      <c r="BO9828" s="2"/>
      <c r="BP9828" s="2"/>
      <c r="BQ9828" s="2"/>
      <c r="BR9828" s="2"/>
      <c r="BS9828" s="2"/>
      <c r="BT9828" s="2"/>
      <c r="BU9828" s="2"/>
      <c r="BV9828" s="2"/>
      <c r="BW9828" s="2"/>
      <c r="BX9828" s="2"/>
      <c r="BY9828" s="2"/>
      <c r="BZ9828" s="2"/>
      <c r="CA9828" s="2"/>
      <c r="CB9828" s="2"/>
      <c r="CC9828" s="2"/>
      <c r="CD9828" s="2"/>
      <c r="CE9828" s="2"/>
    </row>
    <row r="9829" spans="1:83" ht="12.75" customHeight="1" x14ac:dyDescent="0.2">
      <c r="A9829" s="64" t="s">
        <v>15527</v>
      </c>
      <c r="B9829" s="9" t="s">
        <v>51</v>
      </c>
      <c r="C9829" s="53" t="s">
        <v>4007</v>
      </c>
      <c r="D9829" s="44" t="s">
        <v>4494</v>
      </c>
      <c r="E9829" s="54"/>
      <c r="F9829" s="55"/>
      <c r="G9829" s="56">
        <v>2850</v>
      </c>
      <c r="H9829" s="57">
        <f t="shared" si="306"/>
        <v>3363</v>
      </c>
      <c r="I9829" s="58">
        <f t="shared" si="307"/>
        <v>0</v>
      </c>
      <c r="J9829" s="59"/>
      <c r="K9829" s="59" t="s">
        <v>15528</v>
      </c>
      <c r="L9829" s="60" t="s">
        <v>4029</v>
      </c>
      <c r="M9829" s="61"/>
      <c r="N9829" s="62"/>
    </row>
    <row r="9830" spans="1:83" s="14" customFormat="1" ht="12.75" customHeight="1" x14ac:dyDescent="0.2">
      <c r="A9830" s="69" t="s">
        <v>15529</v>
      </c>
      <c r="B9830" s="70" t="s">
        <v>51</v>
      </c>
      <c r="C9830" s="71" t="s">
        <v>4007</v>
      </c>
      <c r="D9830" s="72" t="s">
        <v>4494</v>
      </c>
      <c r="E9830" s="54"/>
      <c r="F9830" s="55"/>
      <c r="G9830" s="56">
        <v>2700</v>
      </c>
      <c r="H9830" s="57">
        <f t="shared" si="306"/>
        <v>3186</v>
      </c>
      <c r="I9830" s="58">
        <f t="shared" si="307"/>
        <v>0</v>
      </c>
      <c r="J9830" s="59"/>
      <c r="K9830" s="59" t="s">
        <v>15528</v>
      </c>
      <c r="L9830" s="60"/>
      <c r="M9830" s="61"/>
      <c r="N9830" s="6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  <c r="AX9830" s="2"/>
      <c r="AY9830" s="2"/>
      <c r="AZ9830" s="2"/>
      <c r="BA9830" s="2"/>
      <c r="BB9830" s="2"/>
      <c r="BC9830" s="2"/>
      <c r="BD9830" s="2"/>
      <c r="BE9830" s="2"/>
      <c r="BF9830" s="2"/>
      <c r="BG9830" s="2"/>
      <c r="BH9830" s="2"/>
      <c r="BI9830" s="2"/>
      <c r="BJ9830" s="2"/>
      <c r="BK9830" s="2"/>
      <c r="BL9830" s="2"/>
      <c r="BM9830" s="2"/>
      <c r="BN9830" s="2"/>
      <c r="BO9830" s="2"/>
      <c r="BP9830" s="2"/>
      <c r="BQ9830" s="2"/>
      <c r="BR9830" s="2"/>
      <c r="BS9830" s="2"/>
      <c r="BT9830" s="2"/>
      <c r="BU9830" s="2"/>
      <c r="BV9830" s="2"/>
      <c r="BW9830" s="2"/>
      <c r="BX9830" s="2"/>
      <c r="BY9830" s="2"/>
      <c r="BZ9830" s="2"/>
      <c r="CA9830" s="2"/>
      <c r="CB9830" s="2"/>
      <c r="CC9830" s="2"/>
      <c r="CD9830" s="2"/>
      <c r="CE9830" s="2"/>
    </row>
    <row r="9831" spans="1:83" s="14" customFormat="1" ht="12.75" customHeight="1" x14ac:dyDescent="0.2">
      <c r="A9831" s="64" t="s">
        <v>15530</v>
      </c>
      <c r="B9831" s="9" t="s">
        <v>15531</v>
      </c>
      <c r="C9831" s="53" t="s">
        <v>4007</v>
      </c>
      <c r="D9831" s="44" t="s">
        <v>4033</v>
      </c>
      <c r="E9831" s="54"/>
      <c r="F9831" s="55"/>
      <c r="G9831" s="56">
        <v>1500</v>
      </c>
      <c r="H9831" s="57">
        <f t="shared" si="306"/>
        <v>1770</v>
      </c>
      <c r="I9831" s="58">
        <f t="shared" si="307"/>
        <v>0</v>
      </c>
      <c r="J9831" s="59"/>
      <c r="K9831" s="59" t="s">
        <v>15532</v>
      </c>
      <c r="L9831" s="60" t="s">
        <v>4029</v>
      </c>
      <c r="M9831" s="61"/>
      <c r="N9831" s="6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  <c r="AX9831" s="2"/>
      <c r="AY9831" s="2"/>
      <c r="AZ9831" s="2"/>
      <c r="BA9831" s="2"/>
      <c r="BB9831" s="2"/>
      <c r="BC9831" s="2"/>
      <c r="BD9831" s="2"/>
      <c r="BE9831" s="2"/>
      <c r="BF9831" s="2"/>
      <c r="BG9831" s="2"/>
      <c r="BH9831" s="2"/>
      <c r="BI9831" s="2"/>
      <c r="BJ9831" s="2"/>
      <c r="BK9831" s="2"/>
      <c r="BL9831" s="2"/>
      <c r="BM9831" s="2"/>
      <c r="BN9831" s="2"/>
      <c r="BO9831" s="2"/>
      <c r="BP9831" s="2"/>
      <c r="BQ9831" s="2"/>
      <c r="BR9831" s="2"/>
      <c r="BS9831" s="2"/>
      <c r="BT9831" s="2"/>
      <c r="BU9831" s="2"/>
      <c r="BV9831" s="2"/>
      <c r="BW9831" s="2"/>
      <c r="BX9831" s="2"/>
      <c r="BY9831" s="2"/>
      <c r="BZ9831" s="2"/>
      <c r="CA9831" s="2"/>
      <c r="CB9831" s="2"/>
      <c r="CC9831" s="2"/>
      <c r="CD9831" s="2"/>
      <c r="CE9831" s="2"/>
    </row>
    <row r="9832" spans="1:83" s="14" customFormat="1" ht="12.75" customHeight="1" x14ac:dyDescent="0.2">
      <c r="A9832" s="69" t="s">
        <v>15533</v>
      </c>
      <c r="B9832" s="70" t="s">
        <v>15534</v>
      </c>
      <c r="C9832" s="71" t="s">
        <v>4007</v>
      </c>
      <c r="D9832" s="72" t="s">
        <v>4033</v>
      </c>
      <c r="E9832" s="54"/>
      <c r="F9832" s="55"/>
      <c r="G9832" s="56">
        <v>4300</v>
      </c>
      <c r="H9832" s="57">
        <f t="shared" si="306"/>
        <v>5074</v>
      </c>
      <c r="I9832" s="58">
        <f t="shared" si="307"/>
        <v>0</v>
      </c>
      <c r="J9832" s="59"/>
      <c r="K9832" s="59" t="s">
        <v>15535</v>
      </c>
      <c r="L9832" s="60"/>
      <c r="M9832" s="61"/>
      <c r="N9832" s="6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  <c r="AX9832" s="2"/>
      <c r="AY9832" s="2"/>
      <c r="AZ9832" s="2"/>
      <c r="BA9832" s="2"/>
      <c r="BB9832" s="2"/>
      <c r="BC9832" s="2"/>
      <c r="BD9832" s="2"/>
      <c r="BE9832" s="2"/>
      <c r="BF9832" s="2"/>
      <c r="BG9832" s="2"/>
      <c r="BH9832" s="2"/>
      <c r="BI9832" s="2"/>
      <c r="BJ9832" s="2"/>
      <c r="BK9832" s="2"/>
      <c r="BL9832" s="2"/>
      <c r="BM9832" s="2"/>
      <c r="BN9832" s="2"/>
      <c r="BO9832" s="2"/>
      <c r="BP9832" s="2"/>
      <c r="BQ9832" s="2"/>
      <c r="BR9832" s="2"/>
      <c r="BS9832" s="2"/>
      <c r="BT9832" s="2"/>
      <c r="BU9832" s="2"/>
      <c r="BV9832" s="2"/>
      <c r="BW9832" s="2"/>
      <c r="BX9832" s="2"/>
      <c r="BY9832" s="2"/>
      <c r="BZ9832" s="2"/>
      <c r="CA9832" s="2"/>
      <c r="CB9832" s="2"/>
      <c r="CC9832" s="2"/>
      <c r="CD9832" s="2"/>
      <c r="CE9832" s="2"/>
    </row>
    <row r="9833" spans="1:83" s="14" customFormat="1" ht="12.75" customHeight="1" x14ac:dyDescent="0.2">
      <c r="A9833" s="51" t="s">
        <v>15536</v>
      </c>
      <c r="B9833" s="9" t="s">
        <v>14806</v>
      </c>
      <c r="C9833" s="53" t="s">
        <v>4007</v>
      </c>
      <c r="D9833" s="44" t="s">
        <v>4033</v>
      </c>
      <c r="E9833" s="54"/>
      <c r="F9833" s="55"/>
      <c r="G9833" s="56">
        <v>3800</v>
      </c>
      <c r="H9833" s="57">
        <f t="shared" si="306"/>
        <v>4484</v>
      </c>
      <c r="I9833" s="58">
        <f t="shared" si="307"/>
        <v>0</v>
      </c>
      <c r="J9833" s="59"/>
      <c r="K9833" s="59" t="s">
        <v>15537</v>
      </c>
      <c r="L9833" s="60"/>
      <c r="M9833" s="61"/>
      <c r="N9833" s="6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  <c r="AX9833" s="2"/>
      <c r="AY9833" s="2"/>
      <c r="AZ9833" s="2"/>
      <c r="BA9833" s="2"/>
      <c r="BB9833" s="2"/>
      <c r="BC9833" s="2"/>
      <c r="BD9833" s="2"/>
      <c r="BE9833" s="2"/>
      <c r="BF9833" s="2"/>
      <c r="BG9833" s="2"/>
      <c r="BH9833" s="2"/>
      <c r="BI9833" s="2"/>
      <c r="BJ9833" s="2"/>
      <c r="BK9833" s="2"/>
      <c r="BL9833" s="2"/>
      <c r="BM9833" s="2"/>
      <c r="BN9833" s="2"/>
      <c r="BO9833" s="2"/>
      <c r="BP9833" s="2"/>
      <c r="BQ9833" s="2"/>
      <c r="BR9833" s="2"/>
      <c r="BS9833" s="2"/>
      <c r="BT9833" s="2"/>
      <c r="BU9833" s="2"/>
      <c r="BV9833" s="2"/>
      <c r="BW9833" s="2"/>
      <c r="BX9833" s="2"/>
      <c r="BY9833" s="2"/>
      <c r="BZ9833" s="2"/>
      <c r="CA9833" s="2"/>
      <c r="CB9833" s="2"/>
      <c r="CC9833" s="2"/>
      <c r="CD9833" s="2"/>
      <c r="CE9833" s="2"/>
    </row>
    <row r="9834" spans="1:83" s="14" customFormat="1" ht="12.75" customHeight="1" x14ac:dyDescent="0.2">
      <c r="A9834" s="51" t="s">
        <v>15538</v>
      </c>
      <c r="B9834" s="9" t="s">
        <v>15539</v>
      </c>
      <c r="C9834" s="53" t="s">
        <v>4007</v>
      </c>
      <c r="D9834" s="44" t="s">
        <v>4033</v>
      </c>
      <c r="E9834" s="54"/>
      <c r="F9834" s="55"/>
      <c r="G9834" s="56">
        <v>2900</v>
      </c>
      <c r="H9834" s="57">
        <f t="shared" si="306"/>
        <v>3422</v>
      </c>
      <c r="I9834" s="58">
        <f t="shared" si="307"/>
        <v>0</v>
      </c>
      <c r="J9834" s="59"/>
      <c r="K9834" s="59" t="s">
        <v>4223</v>
      </c>
      <c r="L9834" s="60"/>
      <c r="M9834" s="61"/>
      <c r="N9834" s="6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  <c r="AY9834" s="2"/>
      <c r="AZ9834" s="2"/>
      <c r="BA9834" s="2"/>
      <c r="BB9834" s="2"/>
      <c r="BC9834" s="2"/>
      <c r="BD9834" s="2"/>
      <c r="BE9834" s="2"/>
      <c r="BF9834" s="2"/>
      <c r="BG9834" s="2"/>
      <c r="BH9834" s="2"/>
      <c r="BI9834" s="2"/>
      <c r="BJ9834" s="2"/>
      <c r="BK9834" s="2"/>
      <c r="BL9834" s="2"/>
      <c r="BM9834" s="2"/>
      <c r="BN9834" s="2"/>
      <c r="BO9834" s="2"/>
      <c r="BP9834" s="2"/>
      <c r="BQ9834" s="2"/>
      <c r="BR9834" s="2"/>
      <c r="BS9834" s="2"/>
      <c r="BT9834" s="2"/>
      <c r="BU9834" s="2"/>
      <c r="BV9834" s="2"/>
      <c r="BW9834" s="2"/>
      <c r="BX9834" s="2"/>
      <c r="BY9834" s="2"/>
      <c r="BZ9834" s="2"/>
      <c r="CA9834" s="2"/>
      <c r="CB9834" s="2"/>
      <c r="CC9834" s="2"/>
      <c r="CD9834" s="2"/>
      <c r="CE9834" s="2"/>
    </row>
    <row r="9835" spans="1:83" s="14" customFormat="1" ht="12.75" customHeight="1" x14ac:dyDescent="0.2">
      <c r="A9835" s="64" t="s">
        <v>15540</v>
      </c>
      <c r="B9835" s="9" t="s">
        <v>15541</v>
      </c>
      <c r="C9835" s="53" t="s">
        <v>4007</v>
      </c>
      <c r="D9835" s="44" t="s">
        <v>4033</v>
      </c>
      <c r="E9835" s="54"/>
      <c r="F9835" s="55"/>
      <c r="G9835" s="56">
        <v>336.59</v>
      </c>
      <c r="H9835" s="57">
        <f t="shared" si="306"/>
        <v>397.17619999999994</v>
      </c>
      <c r="I9835" s="58">
        <f t="shared" si="307"/>
        <v>0</v>
      </c>
      <c r="J9835" s="59"/>
      <c r="K9835" s="59" t="s">
        <v>11323</v>
      </c>
      <c r="L9835" s="60" t="s">
        <v>4029</v>
      </c>
      <c r="M9835" s="61"/>
      <c r="N9835" s="6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  <c r="AX9835" s="2"/>
      <c r="AY9835" s="2"/>
      <c r="AZ9835" s="2"/>
      <c r="BA9835" s="2"/>
      <c r="BB9835" s="2"/>
      <c r="BC9835" s="2"/>
      <c r="BD9835" s="2"/>
      <c r="BE9835" s="2"/>
      <c r="BF9835" s="2"/>
      <c r="BG9835" s="2"/>
      <c r="BH9835" s="2"/>
      <c r="BI9835" s="2"/>
      <c r="BJ9835" s="2"/>
      <c r="BK9835" s="2"/>
      <c r="BL9835" s="2"/>
      <c r="BM9835" s="2"/>
      <c r="BN9835" s="2"/>
      <c r="BO9835" s="2"/>
      <c r="BP9835" s="2"/>
      <c r="BQ9835" s="2"/>
      <c r="BR9835" s="2"/>
      <c r="BS9835" s="2"/>
      <c r="BT9835" s="2"/>
      <c r="BU9835" s="2"/>
      <c r="BV9835" s="2"/>
      <c r="BW9835" s="2"/>
      <c r="BX9835" s="2"/>
      <c r="BY9835" s="2"/>
      <c r="BZ9835" s="2"/>
      <c r="CA9835" s="2"/>
      <c r="CB9835" s="2"/>
      <c r="CC9835" s="2"/>
      <c r="CD9835" s="2"/>
      <c r="CE9835" s="2"/>
    </row>
    <row r="9836" spans="1:83" s="14" customFormat="1" ht="12.75" customHeight="1" x14ac:dyDescent="0.2">
      <c r="A9836" s="64" t="s">
        <v>15542</v>
      </c>
      <c r="B9836" s="9" t="s">
        <v>15541</v>
      </c>
      <c r="C9836" s="53" t="s">
        <v>4007</v>
      </c>
      <c r="D9836" s="44" t="s">
        <v>4033</v>
      </c>
      <c r="E9836" s="54"/>
      <c r="F9836" s="55"/>
      <c r="G9836" s="56">
        <v>347.29</v>
      </c>
      <c r="H9836" s="57">
        <f t="shared" si="306"/>
        <v>409.80220000000003</v>
      </c>
      <c r="I9836" s="58">
        <f t="shared" si="307"/>
        <v>0</v>
      </c>
      <c r="J9836" s="59"/>
      <c r="K9836" s="59" t="s">
        <v>11323</v>
      </c>
      <c r="L9836" s="60" t="s">
        <v>4029</v>
      </c>
      <c r="M9836" s="61"/>
      <c r="N9836" s="6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  <c r="AX9836" s="2"/>
      <c r="AY9836" s="2"/>
      <c r="AZ9836" s="2"/>
      <c r="BA9836" s="2"/>
      <c r="BB9836" s="2"/>
      <c r="BC9836" s="2"/>
      <c r="BD9836" s="2"/>
      <c r="BE9836" s="2"/>
      <c r="BF9836" s="2"/>
      <c r="BG9836" s="2"/>
      <c r="BH9836" s="2"/>
      <c r="BI9836" s="2"/>
      <c r="BJ9836" s="2"/>
      <c r="BK9836" s="2"/>
      <c r="BL9836" s="2"/>
      <c r="BM9836" s="2"/>
      <c r="BN9836" s="2"/>
      <c r="BO9836" s="2"/>
      <c r="BP9836" s="2"/>
      <c r="BQ9836" s="2"/>
      <c r="BR9836" s="2"/>
      <c r="BS9836" s="2"/>
      <c r="BT9836" s="2"/>
      <c r="BU9836" s="2"/>
      <c r="BV9836" s="2"/>
      <c r="BW9836" s="2"/>
      <c r="BX9836" s="2"/>
      <c r="BY9836" s="2"/>
      <c r="BZ9836" s="2"/>
      <c r="CA9836" s="2"/>
      <c r="CB9836" s="2"/>
      <c r="CC9836" s="2"/>
      <c r="CD9836" s="2"/>
      <c r="CE9836" s="2"/>
    </row>
    <row r="9837" spans="1:83" s="14" customFormat="1" ht="12.75" customHeight="1" x14ac:dyDescent="0.2">
      <c r="A9837" s="64" t="s">
        <v>15543</v>
      </c>
      <c r="B9837" s="9" t="s">
        <v>15544</v>
      </c>
      <c r="C9837" s="53" t="s">
        <v>4007</v>
      </c>
      <c r="D9837" s="44" t="s">
        <v>4033</v>
      </c>
      <c r="E9837" s="54"/>
      <c r="F9837" s="55"/>
      <c r="G9837" s="56">
        <v>665</v>
      </c>
      <c r="H9837" s="57">
        <f t="shared" si="306"/>
        <v>784.69999999999993</v>
      </c>
      <c r="I9837" s="58">
        <f t="shared" si="307"/>
        <v>0</v>
      </c>
      <c r="J9837" s="59"/>
      <c r="K9837" s="59" t="s">
        <v>15545</v>
      </c>
      <c r="L9837" s="60" t="s">
        <v>4029</v>
      </c>
      <c r="M9837" s="61"/>
      <c r="N9837" s="6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  <c r="AX9837" s="2"/>
      <c r="AY9837" s="2"/>
      <c r="AZ9837" s="2"/>
      <c r="BA9837" s="2"/>
      <c r="BB9837" s="2"/>
      <c r="BC9837" s="2"/>
      <c r="BD9837" s="2"/>
      <c r="BE9837" s="2"/>
      <c r="BF9837" s="2"/>
      <c r="BG9837" s="2"/>
      <c r="BH9837" s="2"/>
      <c r="BI9837" s="2"/>
      <c r="BJ9837" s="2"/>
      <c r="BK9837" s="2"/>
      <c r="BL9837" s="2"/>
      <c r="BM9837" s="2"/>
      <c r="BN9837" s="2"/>
      <c r="BO9837" s="2"/>
      <c r="BP9837" s="2"/>
      <c r="BQ9837" s="2"/>
      <c r="BR9837" s="2"/>
      <c r="BS9837" s="2"/>
      <c r="BT9837" s="2"/>
      <c r="BU9837" s="2"/>
      <c r="BV9837" s="2"/>
      <c r="BW9837" s="2"/>
      <c r="BX9837" s="2"/>
      <c r="BY9837" s="2"/>
      <c r="BZ9837" s="2"/>
      <c r="CA9837" s="2"/>
      <c r="CB9837" s="2"/>
      <c r="CC9837" s="2"/>
      <c r="CD9837" s="2"/>
      <c r="CE9837" s="2"/>
    </row>
    <row r="9838" spans="1:83" s="14" customFormat="1" ht="12.75" customHeight="1" x14ac:dyDescent="0.2">
      <c r="A9838" s="64" t="s">
        <v>15546</v>
      </c>
      <c r="B9838" s="9" t="s">
        <v>15547</v>
      </c>
      <c r="C9838" s="53" t="s">
        <v>4007</v>
      </c>
      <c r="D9838" s="44" t="s">
        <v>4033</v>
      </c>
      <c r="E9838" s="54"/>
      <c r="F9838" s="55"/>
      <c r="G9838" s="56">
        <v>703.06</v>
      </c>
      <c r="H9838" s="57">
        <f t="shared" si="306"/>
        <v>829.61079999999993</v>
      </c>
      <c r="I9838" s="58">
        <f t="shared" si="307"/>
        <v>0</v>
      </c>
      <c r="J9838" s="59"/>
      <c r="K9838" s="59" t="s">
        <v>15545</v>
      </c>
      <c r="L9838" s="60" t="s">
        <v>4029</v>
      </c>
      <c r="M9838" s="61"/>
      <c r="N9838" s="6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  <c r="AX9838" s="2"/>
      <c r="AY9838" s="2"/>
      <c r="AZ9838" s="2"/>
      <c r="BA9838" s="2"/>
      <c r="BB9838" s="2"/>
      <c r="BC9838" s="2"/>
      <c r="BD9838" s="2"/>
      <c r="BE9838" s="2"/>
      <c r="BF9838" s="2"/>
      <c r="BG9838" s="2"/>
      <c r="BH9838" s="2"/>
      <c r="BI9838" s="2"/>
      <c r="BJ9838" s="2"/>
      <c r="BK9838" s="2"/>
      <c r="BL9838" s="2"/>
      <c r="BM9838" s="2"/>
      <c r="BN9838" s="2"/>
      <c r="BO9838" s="2"/>
      <c r="BP9838" s="2"/>
      <c r="BQ9838" s="2"/>
      <c r="BR9838" s="2"/>
      <c r="BS9838" s="2"/>
      <c r="BT9838" s="2"/>
      <c r="BU9838" s="2"/>
      <c r="BV9838" s="2"/>
      <c r="BW9838" s="2"/>
      <c r="BX9838" s="2"/>
      <c r="BY9838" s="2"/>
      <c r="BZ9838" s="2"/>
      <c r="CA9838" s="2"/>
      <c r="CB9838" s="2"/>
      <c r="CC9838" s="2"/>
      <c r="CD9838" s="2"/>
      <c r="CE9838" s="2"/>
    </row>
    <row r="9839" spans="1:83" s="14" customFormat="1" ht="12.75" customHeight="1" x14ac:dyDescent="0.2">
      <c r="A9839" s="64" t="s">
        <v>15548</v>
      </c>
      <c r="B9839" s="9" t="s">
        <v>15549</v>
      </c>
      <c r="C9839" s="53" t="s">
        <v>4007</v>
      </c>
      <c r="D9839" s="44" t="s">
        <v>4033</v>
      </c>
      <c r="E9839" s="54"/>
      <c r="F9839" s="55"/>
      <c r="G9839" s="56">
        <v>400</v>
      </c>
      <c r="H9839" s="57">
        <f t="shared" si="306"/>
        <v>472</v>
      </c>
      <c r="I9839" s="58">
        <f t="shared" si="307"/>
        <v>0</v>
      </c>
      <c r="J9839" s="59"/>
      <c r="K9839" s="59" t="s">
        <v>11323</v>
      </c>
      <c r="L9839" s="60" t="s">
        <v>4029</v>
      </c>
      <c r="M9839" s="61"/>
      <c r="N9839" s="6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  <c r="AX9839" s="2"/>
      <c r="AY9839" s="2"/>
      <c r="AZ9839" s="2"/>
      <c r="BA9839" s="2"/>
      <c r="BB9839" s="2"/>
      <c r="BC9839" s="2"/>
      <c r="BD9839" s="2"/>
      <c r="BE9839" s="2"/>
      <c r="BF9839" s="2"/>
      <c r="BG9839" s="2"/>
      <c r="BH9839" s="2"/>
      <c r="BI9839" s="2"/>
      <c r="BJ9839" s="2"/>
      <c r="BK9839" s="2"/>
      <c r="BL9839" s="2"/>
      <c r="BM9839" s="2"/>
      <c r="BN9839" s="2"/>
      <c r="BO9839" s="2"/>
      <c r="BP9839" s="2"/>
      <c r="BQ9839" s="2"/>
      <c r="BR9839" s="2"/>
      <c r="BS9839" s="2"/>
      <c r="BT9839" s="2"/>
      <c r="BU9839" s="2"/>
      <c r="BV9839" s="2"/>
      <c r="BW9839" s="2"/>
      <c r="BX9839" s="2"/>
      <c r="BY9839" s="2"/>
      <c r="BZ9839" s="2"/>
      <c r="CA9839" s="2"/>
      <c r="CB9839" s="2"/>
      <c r="CC9839" s="2"/>
      <c r="CD9839" s="2"/>
      <c r="CE9839" s="2"/>
    </row>
    <row r="9840" spans="1:83" s="14" customFormat="1" ht="12.75" customHeight="1" x14ac:dyDescent="0.2">
      <c r="A9840" s="69" t="s">
        <v>15550</v>
      </c>
      <c r="B9840" s="9" t="s">
        <v>15551</v>
      </c>
      <c r="C9840" s="53" t="s">
        <v>4007</v>
      </c>
      <c r="D9840" s="44" t="s">
        <v>4033</v>
      </c>
      <c r="E9840" s="54"/>
      <c r="F9840" s="55"/>
      <c r="G9840" s="56">
        <v>110</v>
      </c>
      <c r="H9840" s="57">
        <f t="shared" si="306"/>
        <v>129.79999999999998</v>
      </c>
      <c r="I9840" s="58">
        <f t="shared" si="307"/>
        <v>0</v>
      </c>
      <c r="J9840" s="59" t="s">
        <v>4027</v>
      </c>
      <c r="K9840" s="59" t="s">
        <v>15477</v>
      </c>
      <c r="L9840" s="60" t="s">
        <v>4029</v>
      </c>
      <c r="M9840" s="61"/>
      <c r="N9840" s="6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  <c r="AX9840" s="2"/>
      <c r="AY9840" s="2"/>
      <c r="AZ9840" s="2"/>
      <c r="BA9840" s="2"/>
      <c r="BB9840" s="2"/>
      <c r="BC9840" s="2"/>
      <c r="BD9840" s="2"/>
      <c r="BE9840" s="2"/>
      <c r="BF9840" s="2"/>
      <c r="BG9840" s="2"/>
      <c r="BH9840" s="2"/>
      <c r="BI9840" s="2"/>
      <c r="BJ9840" s="2"/>
      <c r="BK9840" s="2"/>
      <c r="BL9840" s="2"/>
      <c r="BM9840" s="2"/>
      <c r="BN9840" s="2"/>
      <c r="BO9840" s="2"/>
      <c r="BP9840" s="2"/>
      <c r="BQ9840" s="2"/>
      <c r="BR9840" s="2"/>
      <c r="BS9840" s="2"/>
      <c r="BT9840" s="2"/>
      <c r="BU9840" s="2"/>
      <c r="BV9840" s="2"/>
      <c r="BW9840" s="2"/>
      <c r="BX9840" s="2"/>
      <c r="BY9840" s="2"/>
      <c r="BZ9840" s="2"/>
      <c r="CA9840" s="2"/>
      <c r="CB9840" s="2"/>
      <c r="CC9840" s="2"/>
      <c r="CD9840" s="2"/>
      <c r="CE9840" s="2"/>
    </row>
    <row r="9841" spans="1:83" s="14" customFormat="1" ht="12.75" customHeight="1" x14ac:dyDescent="0.2">
      <c r="A9841" s="69" t="s">
        <v>15552</v>
      </c>
      <c r="B9841" s="9" t="s">
        <v>15553</v>
      </c>
      <c r="C9841" s="53" t="s">
        <v>4007</v>
      </c>
      <c r="D9841" s="44" t="s">
        <v>4033</v>
      </c>
      <c r="E9841" s="54"/>
      <c r="F9841" s="55"/>
      <c r="G9841" s="56">
        <v>87</v>
      </c>
      <c r="H9841" s="57">
        <f t="shared" si="306"/>
        <v>102.66</v>
      </c>
      <c r="I9841" s="58">
        <f t="shared" si="307"/>
        <v>0</v>
      </c>
      <c r="J9841" s="59" t="s">
        <v>4027</v>
      </c>
      <c r="K9841" s="59" t="s">
        <v>15477</v>
      </c>
      <c r="L9841" s="60" t="s">
        <v>4029</v>
      </c>
      <c r="M9841" s="61"/>
      <c r="N9841" s="6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  <c r="AX9841" s="2"/>
      <c r="AY9841" s="2"/>
      <c r="AZ9841" s="2"/>
      <c r="BA9841" s="2"/>
      <c r="BB9841" s="2"/>
      <c r="BC9841" s="2"/>
      <c r="BD9841" s="2"/>
      <c r="BE9841" s="2"/>
      <c r="BF9841" s="2"/>
      <c r="BG9841" s="2"/>
      <c r="BH9841" s="2"/>
      <c r="BI9841" s="2"/>
      <c r="BJ9841" s="2"/>
      <c r="BK9841" s="2"/>
      <c r="BL9841" s="2"/>
      <c r="BM9841" s="2"/>
      <c r="BN9841" s="2"/>
      <c r="BO9841" s="2"/>
      <c r="BP9841" s="2"/>
      <c r="BQ9841" s="2"/>
      <c r="BR9841" s="2"/>
      <c r="BS9841" s="2"/>
      <c r="BT9841" s="2"/>
      <c r="BU9841" s="2"/>
      <c r="BV9841" s="2"/>
      <c r="BW9841" s="2"/>
      <c r="BX9841" s="2"/>
      <c r="BY9841" s="2"/>
      <c r="BZ9841" s="2"/>
      <c r="CA9841" s="2"/>
      <c r="CB9841" s="2"/>
      <c r="CC9841" s="2"/>
      <c r="CD9841" s="2"/>
      <c r="CE9841" s="2"/>
    </row>
    <row r="9842" spans="1:83" s="14" customFormat="1" ht="12.75" customHeight="1" x14ac:dyDescent="0.2">
      <c r="A9842" s="69" t="s">
        <v>15554</v>
      </c>
      <c r="B9842" s="9" t="s">
        <v>15555</v>
      </c>
      <c r="C9842" s="53" t="s">
        <v>4007</v>
      </c>
      <c r="D9842" s="44" t="s">
        <v>4033</v>
      </c>
      <c r="E9842" s="54"/>
      <c r="F9842" s="55"/>
      <c r="G9842" s="56">
        <v>100</v>
      </c>
      <c r="H9842" s="57">
        <f t="shared" si="306"/>
        <v>118</v>
      </c>
      <c r="I9842" s="58">
        <f t="shared" si="307"/>
        <v>0</v>
      </c>
      <c r="J9842" s="59" t="s">
        <v>4027</v>
      </c>
      <c r="K9842" s="59" t="s">
        <v>15477</v>
      </c>
      <c r="L9842" s="60" t="s">
        <v>4029</v>
      </c>
      <c r="M9842" s="61"/>
      <c r="N9842" s="6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  <c r="AX9842" s="2"/>
      <c r="AY9842" s="2"/>
      <c r="AZ9842" s="2"/>
      <c r="BA9842" s="2"/>
      <c r="BB9842" s="2"/>
      <c r="BC9842" s="2"/>
      <c r="BD9842" s="2"/>
      <c r="BE9842" s="2"/>
      <c r="BF9842" s="2"/>
      <c r="BG9842" s="2"/>
      <c r="BH9842" s="2"/>
      <c r="BI9842" s="2"/>
      <c r="BJ9842" s="2"/>
      <c r="BK9842" s="2"/>
      <c r="BL9842" s="2"/>
      <c r="BM9842" s="2"/>
      <c r="BN9842" s="2"/>
      <c r="BO9842" s="2"/>
      <c r="BP9842" s="2"/>
      <c r="BQ9842" s="2"/>
      <c r="BR9842" s="2"/>
      <c r="BS9842" s="2"/>
      <c r="BT9842" s="2"/>
      <c r="BU9842" s="2"/>
      <c r="BV9842" s="2"/>
      <c r="BW9842" s="2"/>
      <c r="BX9842" s="2"/>
      <c r="BY9842" s="2"/>
      <c r="BZ9842" s="2"/>
      <c r="CA9842" s="2"/>
      <c r="CB9842" s="2"/>
      <c r="CC9842" s="2"/>
      <c r="CD9842" s="2"/>
      <c r="CE9842" s="2"/>
    </row>
    <row r="9843" spans="1:83" s="14" customFormat="1" ht="12.75" customHeight="1" x14ac:dyDescent="0.2">
      <c r="A9843" s="69" t="s">
        <v>15556</v>
      </c>
      <c r="B9843" s="9" t="s">
        <v>15557</v>
      </c>
      <c r="C9843" s="53" t="s">
        <v>4007</v>
      </c>
      <c r="D9843" s="44" t="s">
        <v>4033</v>
      </c>
      <c r="E9843" s="54"/>
      <c r="F9843" s="55"/>
      <c r="G9843" s="56">
        <v>169.41</v>
      </c>
      <c r="H9843" s="57">
        <f t="shared" si="306"/>
        <v>199.90379999999999</v>
      </c>
      <c r="I9843" s="58">
        <f t="shared" si="307"/>
        <v>0</v>
      </c>
      <c r="J9843" s="59" t="s">
        <v>4027</v>
      </c>
      <c r="K9843" s="59" t="s">
        <v>15477</v>
      </c>
      <c r="L9843" s="60" t="s">
        <v>4029</v>
      </c>
      <c r="M9843" s="61"/>
      <c r="N9843" s="6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  <c r="AY9843" s="2"/>
      <c r="AZ9843" s="2"/>
      <c r="BA9843" s="2"/>
      <c r="BB9843" s="2"/>
      <c r="BC9843" s="2"/>
      <c r="BD9843" s="2"/>
      <c r="BE9843" s="2"/>
      <c r="BF9843" s="2"/>
      <c r="BG9843" s="2"/>
      <c r="BH9843" s="2"/>
      <c r="BI9843" s="2"/>
      <c r="BJ9843" s="2"/>
      <c r="BK9843" s="2"/>
      <c r="BL9843" s="2"/>
      <c r="BM9843" s="2"/>
      <c r="BN9843" s="2"/>
      <c r="BO9843" s="2"/>
      <c r="BP9843" s="2"/>
      <c r="BQ9843" s="2"/>
      <c r="BR9843" s="2"/>
      <c r="BS9843" s="2"/>
      <c r="BT9843" s="2"/>
      <c r="BU9843" s="2"/>
      <c r="BV9843" s="2"/>
      <c r="BW9843" s="2"/>
      <c r="BX9843" s="2"/>
      <c r="BY9843" s="2"/>
      <c r="BZ9843" s="2"/>
      <c r="CA9843" s="2"/>
      <c r="CB9843" s="2"/>
      <c r="CC9843" s="2"/>
      <c r="CD9843" s="2"/>
      <c r="CE9843" s="2"/>
    </row>
    <row r="9844" spans="1:83" s="14" customFormat="1" ht="12.75" customHeight="1" x14ac:dyDescent="0.2">
      <c r="A9844" s="69" t="s">
        <v>15558</v>
      </c>
      <c r="B9844" s="9" t="s">
        <v>15559</v>
      </c>
      <c r="C9844" s="53" t="s">
        <v>4007</v>
      </c>
      <c r="D9844" s="44" t="s">
        <v>4033</v>
      </c>
      <c r="E9844" s="54"/>
      <c r="F9844" s="55"/>
      <c r="G9844" s="56">
        <v>120</v>
      </c>
      <c r="H9844" s="57">
        <f t="shared" si="306"/>
        <v>141.6</v>
      </c>
      <c r="I9844" s="58">
        <f t="shared" si="307"/>
        <v>0</v>
      </c>
      <c r="J9844" s="59" t="s">
        <v>4027</v>
      </c>
      <c r="K9844" s="59" t="s">
        <v>15477</v>
      </c>
      <c r="L9844" s="60" t="s">
        <v>4029</v>
      </c>
      <c r="M9844" s="61"/>
      <c r="N9844" s="6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  <c r="AX9844" s="2"/>
      <c r="AY9844" s="2"/>
      <c r="AZ9844" s="2"/>
      <c r="BA9844" s="2"/>
      <c r="BB9844" s="2"/>
      <c r="BC9844" s="2"/>
      <c r="BD9844" s="2"/>
      <c r="BE9844" s="2"/>
      <c r="BF9844" s="2"/>
      <c r="BG9844" s="2"/>
      <c r="BH9844" s="2"/>
      <c r="BI9844" s="2"/>
      <c r="BJ9844" s="2"/>
      <c r="BK9844" s="2"/>
      <c r="BL9844" s="2"/>
      <c r="BM9844" s="2"/>
      <c r="BN9844" s="2"/>
      <c r="BO9844" s="2"/>
      <c r="BP9844" s="2"/>
      <c r="BQ9844" s="2"/>
      <c r="BR9844" s="2"/>
      <c r="BS9844" s="2"/>
      <c r="BT9844" s="2"/>
      <c r="BU9844" s="2"/>
      <c r="BV9844" s="2"/>
      <c r="BW9844" s="2"/>
      <c r="BX9844" s="2"/>
      <c r="BY9844" s="2"/>
      <c r="BZ9844" s="2"/>
      <c r="CA9844" s="2"/>
      <c r="CB9844" s="2"/>
      <c r="CC9844" s="2"/>
      <c r="CD9844" s="2"/>
      <c r="CE9844" s="2"/>
    </row>
    <row r="9845" spans="1:83" s="14" customFormat="1" ht="12.75" customHeight="1" x14ac:dyDescent="0.2">
      <c r="A9845" s="69" t="s">
        <v>15560</v>
      </c>
      <c r="B9845" s="9" t="s">
        <v>15561</v>
      </c>
      <c r="C9845" s="53" t="s">
        <v>4007</v>
      </c>
      <c r="D9845" s="44" t="s">
        <v>4012</v>
      </c>
      <c r="E9845" s="54"/>
      <c r="F9845" s="55"/>
      <c r="G9845" s="56">
        <v>180</v>
      </c>
      <c r="H9845" s="57">
        <f t="shared" si="306"/>
        <v>212.39999999999998</v>
      </c>
      <c r="I9845" s="58">
        <f t="shared" si="307"/>
        <v>0</v>
      </c>
      <c r="J9845" s="59" t="s">
        <v>4027</v>
      </c>
      <c r="K9845" s="59" t="s">
        <v>15477</v>
      </c>
      <c r="L9845" s="60" t="s">
        <v>4029</v>
      </c>
      <c r="M9845" s="61"/>
      <c r="N9845" s="6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  <c r="AX9845" s="2"/>
      <c r="AY9845" s="2"/>
      <c r="AZ9845" s="2"/>
      <c r="BA9845" s="2"/>
      <c r="BB9845" s="2"/>
      <c r="BC9845" s="2"/>
      <c r="BD9845" s="2"/>
      <c r="BE9845" s="2"/>
      <c r="BF9845" s="2"/>
      <c r="BG9845" s="2"/>
      <c r="BH9845" s="2"/>
      <c r="BI9845" s="2"/>
      <c r="BJ9845" s="2"/>
      <c r="BK9845" s="2"/>
      <c r="BL9845" s="2"/>
      <c r="BM9845" s="2"/>
      <c r="BN9845" s="2"/>
      <c r="BO9845" s="2"/>
      <c r="BP9845" s="2"/>
      <c r="BQ9845" s="2"/>
      <c r="BR9845" s="2"/>
      <c r="BS9845" s="2"/>
      <c r="BT9845" s="2"/>
      <c r="BU9845" s="2"/>
      <c r="BV9845" s="2"/>
      <c r="BW9845" s="2"/>
      <c r="BX9845" s="2"/>
      <c r="BY9845" s="2"/>
      <c r="BZ9845" s="2"/>
      <c r="CA9845" s="2"/>
      <c r="CB9845" s="2"/>
      <c r="CC9845" s="2"/>
      <c r="CD9845" s="2"/>
      <c r="CE9845" s="2"/>
    </row>
    <row r="9846" spans="1:83" s="14" customFormat="1" ht="12.75" customHeight="1" x14ac:dyDescent="0.2">
      <c r="A9846" s="69" t="s">
        <v>15562</v>
      </c>
      <c r="B9846" s="9" t="s">
        <v>15563</v>
      </c>
      <c r="C9846" s="53" t="s">
        <v>4007</v>
      </c>
      <c r="D9846" s="44" t="s">
        <v>4033</v>
      </c>
      <c r="E9846" s="54"/>
      <c r="F9846" s="55"/>
      <c r="G9846" s="56">
        <v>130</v>
      </c>
      <c r="H9846" s="57">
        <f t="shared" si="306"/>
        <v>153.4</v>
      </c>
      <c r="I9846" s="58">
        <f t="shared" si="307"/>
        <v>0</v>
      </c>
      <c r="J9846" s="59" t="s">
        <v>4027</v>
      </c>
      <c r="K9846" s="59" t="s">
        <v>15477</v>
      </c>
      <c r="L9846" s="60" t="s">
        <v>4029</v>
      </c>
      <c r="M9846" s="61"/>
      <c r="N9846" s="6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  <c r="AX9846" s="2"/>
      <c r="AY9846" s="2"/>
      <c r="AZ9846" s="2"/>
      <c r="BA9846" s="2"/>
      <c r="BB9846" s="2"/>
      <c r="BC9846" s="2"/>
      <c r="BD9846" s="2"/>
      <c r="BE9846" s="2"/>
      <c r="BF9846" s="2"/>
      <c r="BG9846" s="2"/>
      <c r="BH9846" s="2"/>
      <c r="BI9846" s="2"/>
      <c r="BJ9846" s="2"/>
      <c r="BK9846" s="2"/>
      <c r="BL9846" s="2"/>
      <c r="BM9846" s="2"/>
      <c r="BN9846" s="2"/>
      <c r="BO9846" s="2"/>
      <c r="BP9846" s="2"/>
      <c r="BQ9846" s="2"/>
      <c r="BR9846" s="2"/>
      <c r="BS9846" s="2"/>
      <c r="BT9846" s="2"/>
      <c r="BU9846" s="2"/>
      <c r="BV9846" s="2"/>
      <c r="BW9846" s="2"/>
      <c r="BX9846" s="2"/>
      <c r="BY9846" s="2"/>
      <c r="BZ9846" s="2"/>
      <c r="CA9846" s="2"/>
      <c r="CB9846" s="2"/>
      <c r="CC9846" s="2"/>
      <c r="CD9846" s="2"/>
      <c r="CE9846" s="2"/>
    </row>
    <row r="9847" spans="1:83" s="14" customFormat="1" ht="12.75" customHeight="1" x14ac:dyDescent="0.2">
      <c r="A9847" s="69" t="s">
        <v>15564</v>
      </c>
      <c r="B9847" s="9" t="s">
        <v>15565</v>
      </c>
      <c r="C9847" s="53" t="s">
        <v>4007</v>
      </c>
      <c r="D9847" s="44" t="s">
        <v>4012</v>
      </c>
      <c r="E9847" s="54"/>
      <c r="F9847" s="55"/>
      <c r="G9847" s="56">
        <v>125</v>
      </c>
      <c r="H9847" s="57">
        <f t="shared" si="306"/>
        <v>147.5</v>
      </c>
      <c r="I9847" s="58">
        <f t="shared" si="307"/>
        <v>0</v>
      </c>
      <c r="J9847" s="59" t="s">
        <v>4027</v>
      </c>
      <c r="K9847" s="59" t="s">
        <v>15477</v>
      </c>
      <c r="L9847" s="60" t="s">
        <v>4029</v>
      </c>
      <c r="M9847" s="61"/>
      <c r="N9847" s="6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  <c r="AX9847" s="2"/>
      <c r="AY9847" s="2"/>
      <c r="AZ9847" s="2"/>
      <c r="BA9847" s="2"/>
      <c r="BB9847" s="2"/>
      <c r="BC9847" s="2"/>
      <c r="BD9847" s="2"/>
      <c r="BE9847" s="2"/>
      <c r="BF9847" s="2"/>
      <c r="BG9847" s="2"/>
      <c r="BH9847" s="2"/>
      <c r="BI9847" s="2"/>
      <c r="BJ9847" s="2"/>
      <c r="BK9847" s="2"/>
      <c r="BL9847" s="2"/>
      <c r="BM9847" s="2"/>
      <c r="BN9847" s="2"/>
      <c r="BO9847" s="2"/>
      <c r="BP9847" s="2"/>
      <c r="BQ9847" s="2"/>
      <c r="BR9847" s="2"/>
      <c r="BS9847" s="2"/>
      <c r="BT9847" s="2"/>
      <c r="BU9847" s="2"/>
      <c r="BV9847" s="2"/>
      <c r="BW9847" s="2"/>
      <c r="BX9847" s="2"/>
      <c r="BY9847" s="2"/>
      <c r="BZ9847" s="2"/>
      <c r="CA9847" s="2"/>
      <c r="CB9847" s="2"/>
      <c r="CC9847" s="2"/>
      <c r="CD9847" s="2"/>
      <c r="CE9847" s="2"/>
    </row>
    <row r="9848" spans="1:83" s="14" customFormat="1" ht="12.75" customHeight="1" x14ac:dyDescent="0.2">
      <c r="A9848" s="69" t="s">
        <v>15566</v>
      </c>
      <c r="B9848" s="9" t="s">
        <v>15567</v>
      </c>
      <c r="C9848" s="53" t="s">
        <v>4007</v>
      </c>
      <c r="D9848" s="44" t="s">
        <v>4012</v>
      </c>
      <c r="E9848" s="54"/>
      <c r="F9848" s="55"/>
      <c r="G9848" s="56">
        <v>83</v>
      </c>
      <c r="H9848" s="57">
        <f t="shared" si="306"/>
        <v>97.94</v>
      </c>
      <c r="I9848" s="58">
        <f t="shared" si="307"/>
        <v>0</v>
      </c>
      <c r="J9848" s="59" t="s">
        <v>4027</v>
      </c>
      <c r="K9848" s="59" t="s">
        <v>15257</v>
      </c>
      <c r="L9848" s="60" t="s">
        <v>4029</v>
      </c>
      <c r="M9848" s="61"/>
      <c r="N9848" s="62" t="s">
        <v>4067</v>
      </c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  <c r="AY9848" s="2"/>
      <c r="AZ9848" s="2"/>
      <c r="BA9848" s="2"/>
      <c r="BB9848" s="2"/>
      <c r="BC9848" s="2"/>
      <c r="BD9848" s="2"/>
      <c r="BE9848" s="2"/>
      <c r="BF9848" s="2"/>
      <c r="BG9848" s="2"/>
      <c r="BH9848" s="2"/>
      <c r="BI9848" s="2"/>
      <c r="BJ9848" s="2"/>
      <c r="BK9848" s="2"/>
      <c r="BL9848" s="2"/>
      <c r="BM9848" s="2"/>
      <c r="BN9848" s="2"/>
      <c r="BO9848" s="2"/>
      <c r="BP9848" s="2"/>
      <c r="BQ9848" s="2"/>
      <c r="BR9848" s="2"/>
      <c r="BS9848" s="2"/>
      <c r="BT9848" s="2"/>
      <c r="BU9848" s="2"/>
      <c r="BV9848" s="2"/>
      <c r="BW9848" s="2"/>
      <c r="BX9848" s="2"/>
      <c r="BY9848" s="2"/>
      <c r="BZ9848" s="2"/>
      <c r="CA9848" s="2"/>
      <c r="CB9848" s="2"/>
      <c r="CC9848" s="2"/>
      <c r="CD9848" s="2"/>
      <c r="CE9848" s="2"/>
    </row>
    <row r="9849" spans="1:83" s="14" customFormat="1" ht="12.75" customHeight="1" x14ac:dyDescent="0.2">
      <c r="A9849" s="69" t="s">
        <v>15568</v>
      </c>
      <c r="B9849" s="9" t="s">
        <v>15569</v>
      </c>
      <c r="C9849" s="53" t="s">
        <v>4007</v>
      </c>
      <c r="D9849" s="44" t="s">
        <v>4012</v>
      </c>
      <c r="E9849" s="54"/>
      <c r="F9849" s="55"/>
      <c r="G9849" s="56">
        <v>115</v>
      </c>
      <c r="H9849" s="57">
        <f t="shared" si="306"/>
        <v>135.69999999999999</v>
      </c>
      <c r="I9849" s="58">
        <f t="shared" si="307"/>
        <v>0</v>
      </c>
      <c r="J9849" s="59" t="s">
        <v>4027</v>
      </c>
      <c r="K9849" s="59" t="s">
        <v>15477</v>
      </c>
      <c r="L9849" s="60" t="s">
        <v>4029</v>
      </c>
      <c r="M9849" s="61"/>
      <c r="N9849" s="6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  <c r="AX9849" s="2"/>
      <c r="AY9849" s="2"/>
      <c r="AZ9849" s="2"/>
      <c r="BA9849" s="2"/>
      <c r="BB9849" s="2"/>
      <c r="BC9849" s="2"/>
      <c r="BD9849" s="2"/>
      <c r="BE9849" s="2"/>
      <c r="BF9849" s="2"/>
      <c r="BG9849" s="2"/>
      <c r="BH9849" s="2"/>
      <c r="BI9849" s="2"/>
      <c r="BJ9849" s="2"/>
      <c r="BK9849" s="2"/>
      <c r="BL9849" s="2"/>
      <c r="BM9849" s="2"/>
      <c r="BN9849" s="2"/>
      <c r="BO9849" s="2"/>
      <c r="BP9849" s="2"/>
      <c r="BQ9849" s="2"/>
      <c r="BR9849" s="2"/>
      <c r="BS9849" s="2"/>
      <c r="BT9849" s="2"/>
      <c r="BU9849" s="2"/>
      <c r="BV9849" s="2"/>
      <c r="BW9849" s="2"/>
      <c r="BX9849" s="2"/>
      <c r="BY9849" s="2"/>
      <c r="BZ9849" s="2"/>
      <c r="CA9849" s="2"/>
      <c r="CB9849" s="2"/>
      <c r="CC9849" s="2"/>
      <c r="CD9849" s="2"/>
      <c r="CE9849" s="2"/>
    </row>
    <row r="9850" spans="1:83" s="14" customFormat="1" ht="12.75" customHeight="1" x14ac:dyDescent="0.2">
      <c r="A9850" s="69" t="s">
        <v>15570</v>
      </c>
      <c r="B9850" s="9" t="s">
        <v>15571</v>
      </c>
      <c r="C9850" s="53" t="s">
        <v>4007</v>
      </c>
      <c r="D9850" s="44" t="s">
        <v>4012</v>
      </c>
      <c r="E9850" s="54"/>
      <c r="F9850" s="55"/>
      <c r="G9850" s="56">
        <v>125</v>
      </c>
      <c r="H9850" s="57">
        <f t="shared" si="306"/>
        <v>147.5</v>
      </c>
      <c r="I9850" s="58">
        <f t="shared" si="307"/>
        <v>0</v>
      </c>
      <c r="J9850" s="59" t="s">
        <v>4027</v>
      </c>
      <c r="K9850" s="59" t="s">
        <v>15477</v>
      </c>
      <c r="L9850" s="60" t="s">
        <v>4029</v>
      </c>
      <c r="M9850" s="61"/>
      <c r="N9850" s="6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  <c r="AX9850" s="2"/>
      <c r="AY9850" s="2"/>
      <c r="AZ9850" s="2"/>
      <c r="BA9850" s="2"/>
      <c r="BB9850" s="2"/>
      <c r="BC9850" s="2"/>
      <c r="BD9850" s="2"/>
      <c r="BE9850" s="2"/>
      <c r="BF9850" s="2"/>
      <c r="BG9850" s="2"/>
      <c r="BH9850" s="2"/>
      <c r="BI9850" s="2"/>
      <c r="BJ9850" s="2"/>
      <c r="BK9850" s="2"/>
      <c r="BL9850" s="2"/>
      <c r="BM9850" s="2"/>
      <c r="BN9850" s="2"/>
      <c r="BO9850" s="2"/>
      <c r="BP9850" s="2"/>
      <c r="BQ9850" s="2"/>
      <c r="BR9850" s="2"/>
      <c r="BS9850" s="2"/>
      <c r="BT9850" s="2"/>
      <c r="BU9850" s="2"/>
      <c r="BV9850" s="2"/>
      <c r="BW9850" s="2"/>
      <c r="BX9850" s="2"/>
      <c r="BY9850" s="2"/>
      <c r="BZ9850" s="2"/>
      <c r="CA9850" s="2"/>
      <c r="CB9850" s="2"/>
      <c r="CC9850" s="2"/>
      <c r="CD9850" s="2"/>
      <c r="CE9850" s="2"/>
    </row>
    <row r="9851" spans="1:83" s="14" customFormat="1" ht="12.75" customHeight="1" x14ac:dyDescent="0.2">
      <c r="A9851" s="69" t="s">
        <v>15572</v>
      </c>
      <c r="B9851" s="9" t="s">
        <v>15573</v>
      </c>
      <c r="C9851" s="53" t="s">
        <v>4007</v>
      </c>
      <c r="D9851" s="44" t="s">
        <v>4012</v>
      </c>
      <c r="E9851" s="54"/>
      <c r="F9851" s="55"/>
      <c r="G9851" s="56">
        <v>90</v>
      </c>
      <c r="H9851" s="57">
        <f t="shared" si="306"/>
        <v>106.19999999999999</v>
      </c>
      <c r="I9851" s="58">
        <f t="shared" si="307"/>
        <v>0</v>
      </c>
      <c r="J9851" s="59" t="s">
        <v>4027</v>
      </c>
      <c r="K9851" s="59" t="s">
        <v>15257</v>
      </c>
      <c r="L9851" s="60" t="s">
        <v>4029</v>
      </c>
      <c r="M9851" s="61"/>
      <c r="N9851" s="62" t="s">
        <v>4067</v>
      </c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  <c r="AO9851" s="2"/>
      <c r="AP9851" s="2"/>
      <c r="AQ9851" s="2"/>
      <c r="AR9851" s="2"/>
      <c r="AS9851" s="2"/>
      <c r="AT9851" s="2"/>
      <c r="AU9851" s="2"/>
      <c r="AV9851" s="2"/>
      <c r="AW9851" s="2"/>
      <c r="AX9851" s="2"/>
      <c r="AY9851" s="2"/>
      <c r="AZ9851" s="2"/>
      <c r="BA9851" s="2"/>
      <c r="BB9851" s="2"/>
      <c r="BC9851" s="2"/>
      <c r="BD9851" s="2"/>
      <c r="BE9851" s="2"/>
      <c r="BF9851" s="2"/>
      <c r="BG9851" s="2"/>
      <c r="BH9851" s="2"/>
      <c r="BI9851" s="2"/>
      <c r="BJ9851" s="2"/>
      <c r="BK9851" s="2"/>
      <c r="BL9851" s="2"/>
      <c r="BM9851" s="2"/>
      <c r="BN9851" s="2"/>
      <c r="BO9851" s="2"/>
      <c r="BP9851" s="2"/>
      <c r="BQ9851" s="2"/>
      <c r="BR9851" s="2"/>
      <c r="BS9851" s="2"/>
      <c r="BT9851" s="2"/>
      <c r="BU9851" s="2"/>
      <c r="BV9851" s="2"/>
      <c r="BW9851" s="2"/>
      <c r="BX9851" s="2"/>
      <c r="BY9851" s="2"/>
      <c r="BZ9851" s="2"/>
      <c r="CA9851" s="2"/>
      <c r="CB9851" s="2"/>
      <c r="CC9851" s="2"/>
      <c r="CD9851" s="2"/>
      <c r="CE9851" s="2"/>
    </row>
    <row r="9852" spans="1:83" s="14" customFormat="1" ht="12.75" customHeight="1" x14ac:dyDescent="0.2">
      <c r="A9852" s="69" t="s">
        <v>15574</v>
      </c>
      <c r="B9852" s="9" t="s">
        <v>15575</v>
      </c>
      <c r="C9852" s="53" t="s">
        <v>4007</v>
      </c>
      <c r="D9852" s="44" t="s">
        <v>4033</v>
      </c>
      <c r="E9852" s="54"/>
      <c r="F9852" s="55"/>
      <c r="G9852" s="56">
        <v>82</v>
      </c>
      <c r="H9852" s="57">
        <f t="shared" si="306"/>
        <v>96.759999999999991</v>
      </c>
      <c r="I9852" s="58">
        <f t="shared" si="307"/>
        <v>0</v>
      </c>
      <c r="J9852" s="59" t="s">
        <v>4027</v>
      </c>
      <c r="K9852" s="59" t="s">
        <v>15477</v>
      </c>
      <c r="L9852" s="60" t="s">
        <v>4029</v>
      </c>
      <c r="M9852" s="61"/>
      <c r="N9852" s="6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  <c r="AO9852" s="2"/>
      <c r="AP9852" s="2"/>
      <c r="AQ9852" s="2"/>
      <c r="AR9852" s="2"/>
      <c r="AS9852" s="2"/>
      <c r="AT9852" s="2"/>
      <c r="AU9852" s="2"/>
      <c r="AV9852" s="2"/>
      <c r="AW9852" s="2"/>
      <c r="AX9852" s="2"/>
      <c r="AY9852" s="2"/>
      <c r="AZ9852" s="2"/>
      <c r="BA9852" s="2"/>
      <c r="BB9852" s="2"/>
      <c r="BC9852" s="2"/>
      <c r="BD9852" s="2"/>
      <c r="BE9852" s="2"/>
      <c r="BF9852" s="2"/>
      <c r="BG9852" s="2"/>
      <c r="BH9852" s="2"/>
      <c r="BI9852" s="2"/>
      <c r="BJ9852" s="2"/>
      <c r="BK9852" s="2"/>
      <c r="BL9852" s="2"/>
      <c r="BM9852" s="2"/>
      <c r="BN9852" s="2"/>
      <c r="BO9852" s="2"/>
      <c r="BP9852" s="2"/>
      <c r="BQ9852" s="2"/>
      <c r="BR9852" s="2"/>
      <c r="BS9852" s="2"/>
      <c r="BT9852" s="2"/>
      <c r="BU9852" s="2"/>
      <c r="BV9852" s="2"/>
      <c r="BW9852" s="2"/>
      <c r="BX9852" s="2"/>
      <c r="BY9852" s="2"/>
      <c r="BZ9852" s="2"/>
      <c r="CA9852" s="2"/>
      <c r="CB9852" s="2"/>
      <c r="CC9852" s="2"/>
      <c r="CD9852" s="2"/>
      <c r="CE9852" s="2"/>
    </row>
    <row r="9853" spans="1:83" s="14" customFormat="1" ht="12.75" customHeight="1" x14ac:dyDescent="0.2">
      <c r="A9853" s="69" t="s">
        <v>15576</v>
      </c>
      <c r="B9853" s="9" t="s">
        <v>15577</v>
      </c>
      <c r="C9853" s="53" t="s">
        <v>4007</v>
      </c>
      <c r="D9853" s="44" t="s">
        <v>4033</v>
      </c>
      <c r="E9853" s="54"/>
      <c r="F9853" s="55"/>
      <c r="G9853" s="56">
        <v>200</v>
      </c>
      <c r="H9853" s="57">
        <f t="shared" si="306"/>
        <v>236</v>
      </c>
      <c r="I9853" s="58">
        <f t="shared" si="307"/>
        <v>0</v>
      </c>
      <c r="J9853" s="59" t="s">
        <v>4027</v>
      </c>
      <c r="K9853" s="59" t="s">
        <v>15477</v>
      </c>
      <c r="L9853" s="60" t="s">
        <v>4029</v>
      </c>
      <c r="M9853" s="61"/>
      <c r="N9853" s="6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  <c r="AO9853" s="2"/>
      <c r="AP9853" s="2"/>
      <c r="AQ9853" s="2"/>
      <c r="AR9853" s="2"/>
      <c r="AS9853" s="2"/>
      <c r="AT9853" s="2"/>
      <c r="AU9853" s="2"/>
      <c r="AV9853" s="2"/>
      <c r="AW9853" s="2"/>
      <c r="AX9853" s="2"/>
      <c r="AY9853" s="2"/>
      <c r="AZ9853" s="2"/>
      <c r="BA9853" s="2"/>
      <c r="BB9853" s="2"/>
      <c r="BC9853" s="2"/>
      <c r="BD9853" s="2"/>
      <c r="BE9853" s="2"/>
      <c r="BF9853" s="2"/>
      <c r="BG9853" s="2"/>
      <c r="BH9853" s="2"/>
      <c r="BI9853" s="2"/>
      <c r="BJ9853" s="2"/>
      <c r="BK9853" s="2"/>
      <c r="BL9853" s="2"/>
      <c r="BM9853" s="2"/>
      <c r="BN9853" s="2"/>
      <c r="BO9853" s="2"/>
      <c r="BP9853" s="2"/>
      <c r="BQ9853" s="2"/>
      <c r="BR9853" s="2"/>
      <c r="BS9853" s="2"/>
      <c r="BT9853" s="2"/>
      <c r="BU9853" s="2"/>
      <c r="BV9853" s="2"/>
      <c r="BW9853" s="2"/>
      <c r="BX9853" s="2"/>
      <c r="BY9853" s="2"/>
      <c r="BZ9853" s="2"/>
      <c r="CA9853" s="2"/>
      <c r="CB9853" s="2"/>
      <c r="CC9853" s="2"/>
      <c r="CD9853" s="2"/>
      <c r="CE9853" s="2"/>
    </row>
    <row r="9854" spans="1:83" s="14" customFormat="1" ht="12.75" customHeight="1" x14ac:dyDescent="0.2">
      <c r="A9854" s="69" t="s">
        <v>15578</v>
      </c>
      <c r="B9854" s="9" t="s">
        <v>15579</v>
      </c>
      <c r="C9854" s="53" t="s">
        <v>4007</v>
      </c>
      <c r="D9854" s="44" t="s">
        <v>4033</v>
      </c>
      <c r="E9854" s="54"/>
      <c r="F9854" s="55"/>
      <c r="G9854" s="56">
        <v>273.24</v>
      </c>
      <c r="H9854" s="57">
        <f t="shared" si="306"/>
        <v>322.42320000000001</v>
      </c>
      <c r="I9854" s="58">
        <f t="shared" si="307"/>
        <v>0</v>
      </c>
      <c r="J9854" s="59" t="s">
        <v>4027</v>
      </c>
      <c r="K9854" s="59" t="s">
        <v>15477</v>
      </c>
      <c r="L9854" s="60" t="s">
        <v>4029</v>
      </c>
      <c r="M9854" s="61"/>
      <c r="N9854" s="6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  <c r="AO9854" s="2"/>
      <c r="AP9854" s="2"/>
      <c r="AQ9854" s="2"/>
      <c r="AR9854" s="2"/>
      <c r="AS9854" s="2"/>
      <c r="AT9854" s="2"/>
      <c r="AU9854" s="2"/>
      <c r="AV9854" s="2"/>
      <c r="AW9854" s="2"/>
      <c r="AX9854" s="2"/>
      <c r="AY9854" s="2"/>
      <c r="AZ9854" s="2"/>
      <c r="BA9854" s="2"/>
      <c r="BB9854" s="2"/>
      <c r="BC9854" s="2"/>
      <c r="BD9854" s="2"/>
      <c r="BE9854" s="2"/>
      <c r="BF9854" s="2"/>
      <c r="BG9854" s="2"/>
      <c r="BH9854" s="2"/>
      <c r="BI9854" s="2"/>
      <c r="BJ9854" s="2"/>
      <c r="BK9854" s="2"/>
      <c r="BL9854" s="2"/>
      <c r="BM9854" s="2"/>
      <c r="BN9854" s="2"/>
      <c r="BO9854" s="2"/>
      <c r="BP9854" s="2"/>
      <c r="BQ9854" s="2"/>
      <c r="BR9854" s="2"/>
      <c r="BS9854" s="2"/>
      <c r="BT9854" s="2"/>
      <c r="BU9854" s="2"/>
      <c r="BV9854" s="2"/>
      <c r="BW9854" s="2"/>
      <c r="BX9854" s="2"/>
      <c r="BY9854" s="2"/>
      <c r="BZ9854" s="2"/>
      <c r="CA9854" s="2"/>
      <c r="CB9854" s="2"/>
      <c r="CC9854" s="2"/>
      <c r="CD9854" s="2"/>
      <c r="CE9854" s="2"/>
    </row>
    <row r="9855" spans="1:83" s="14" customFormat="1" ht="12.75" customHeight="1" x14ac:dyDescent="0.2">
      <c r="A9855" s="69" t="s">
        <v>15580</v>
      </c>
      <c r="B9855" s="9" t="s">
        <v>15581</v>
      </c>
      <c r="C9855" s="53" t="s">
        <v>4007</v>
      </c>
      <c r="D9855" s="44" t="s">
        <v>4033</v>
      </c>
      <c r="E9855" s="54"/>
      <c r="F9855" s="55"/>
      <c r="G9855" s="56">
        <v>224.47</v>
      </c>
      <c r="H9855" s="57">
        <f t="shared" si="306"/>
        <v>264.87459999999999</v>
      </c>
      <c r="I9855" s="58">
        <f t="shared" si="307"/>
        <v>0</v>
      </c>
      <c r="J9855" s="59" t="s">
        <v>4027</v>
      </c>
      <c r="K9855" s="59" t="s">
        <v>15477</v>
      </c>
      <c r="L9855" s="60" t="s">
        <v>4029</v>
      </c>
      <c r="M9855" s="61"/>
      <c r="N9855" s="6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  <c r="AX9855" s="2"/>
      <c r="AY9855" s="2"/>
      <c r="AZ9855" s="2"/>
      <c r="BA9855" s="2"/>
      <c r="BB9855" s="2"/>
      <c r="BC9855" s="2"/>
      <c r="BD9855" s="2"/>
      <c r="BE9855" s="2"/>
      <c r="BF9855" s="2"/>
      <c r="BG9855" s="2"/>
      <c r="BH9855" s="2"/>
      <c r="BI9855" s="2"/>
      <c r="BJ9855" s="2"/>
      <c r="BK9855" s="2"/>
      <c r="BL9855" s="2"/>
      <c r="BM9855" s="2"/>
      <c r="BN9855" s="2"/>
      <c r="BO9855" s="2"/>
      <c r="BP9855" s="2"/>
      <c r="BQ9855" s="2"/>
      <c r="BR9855" s="2"/>
      <c r="BS9855" s="2"/>
      <c r="BT9855" s="2"/>
      <c r="BU9855" s="2"/>
      <c r="BV9855" s="2"/>
      <c r="BW9855" s="2"/>
      <c r="BX9855" s="2"/>
      <c r="BY9855" s="2"/>
      <c r="BZ9855" s="2"/>
      <c r="CA9855" s="2"/>
      <c r="CB9855" s="2"/>
      <c r="CC9855" s="2"/>
      <c r="CD9855" s="2"/>
      <c r="CE9855" s="2"/>
    </row>
    <row r="9856" spans="1:83" s="14" customFormat="1" ht="12.75" customHeight="1" x14ac:dyDescent="0.2">
      <c r="A9856" s="69" t="s">
        <v>15582</v>
      </c>
      <c r="B9856" s="9" t="s">
        <v>15583</v>
      </c>
      <c r="C9856" s="53" t="s">
        <v>4007</v>
      </c>
      <c r="D9856" s="44" t="s">
        <v>4033</v>
      </c>
      <c r="E9856" s="54"/>
      <c r="F9856" s="55"/>
      <c r="G9856" s="56">
        <v>160</v>
      </c>
      <c r="H9856" s="57">
        <f t="shared" si="306"/>
        <v>188.79999999999998</v>
      </c>
      <c r="I9856" s="58">
        <f t="shared" si="307"/>
        <v>0</v>
      </c>
      <c r="J9856" s="59" t="s">
        <v>4027</v>
      </c>
      <c r="K9856" s="59" t="s">
        <v>15477</v>
      </c>
      <c r="L9856" s="60" t="s">
        <v>4029</v>
      </c>
      <c r="M9856" s="61"/>
      <c r="N9856" s="6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  <c r="AO9856" s="2"/>
      <c r="AP9856" s="2"/>
      <c r="AQ9856" s="2"/>
      <c r="AR9856" s="2"/>
      <c r="AS9856" s="2"/>
      <c r="AT9856" s="2"/>
      <c r="AU9856" s="2"/>
      <c r="AV9856" s="2"/>
      <c r="AW9856" s="2"/>
      <c r="AX9856" s="2"/>
      <c r="AY9856" s="2"/>
      <c r="AZ9856" s="2"/>
      <c r="BA9856" s="2"/>
      <c r="BB9856" s="2"/>
      <c r="BC9856" s="2"/>
      <c r="BD9856" s="2"/>
      <c r="BE9856" s="2"/>
      <c r="BF9856" s="2"/>
      <c r="BG9856" s="2"/>
      <c r="BH9856" s="2"/>
      <c r="BI9856" s="2"/>
      <c r="BJ9856" s="2"/>
      <c r="BK9856" s="2"/>
      <c r="BL9856" s="2"/>
      <c r="BM9856" s="2"/>
      <c r="BN9856" s="2"/>
      <c r="BO9856" s="2"/>
      <c r="BP9856" s="2"/>
      <c r="BQ9856" s="2"/>
      <c r="BR9856" s="2"/>
      <c r="BS9856" s="2"/>
      <c r="BT9856" s="2"/>
      <c r="BU9856" s="2"/>
      <c r="BV9856" s="2"/>
      <c r="BW9856" s="2"/>
      <c r="BX9856" s="2"/>
      <c r="BY9856" s="2"/>
      <c r="BZ9856" s="2"/>
      <c r="CA9856" s="2"/>
      <c r="CB9856" s="2"/>
      <c r="CC9856" s="2"/>
      <c r="CD9856" s="2"/>
      <c r="CE9856" s="2"/>
    </row>
    <row r="9857" spans="1:83" s="14" customFormat="1" ht="12.75" customHeight="1" x14ac:dyDescent="0.2">
      <c r="A9857" s="69" t="s">
        <v>15584</v>
      </c>
      <c r="B9857" s="9" t="s">
        <v>15585</v>
      </c>
      <c r="C9857" s="53" t="s">
        <v>4007</v>
      </c>
      <c r="D9857" s="44" t="s">
        <v>4033</v>
      </c>
      <c r="E9857" s="54"/>
      <c r="F9857" s="55"/>
      <c r="G9857" s="56">
        <v>144</v>
      </c>
      <c r="H9857" s="57">
        <f t="shared" si="306"/>
        <v>169.92</v>
      </c>
      <c r="I9857" s="58">
        <f t="shared" si="307"/>
        <v>0</v>
      </c>
      <c r="J9857" s="59" t="s">
        <v>4027</v>
      </c>
      <c r="K9857" s="59" t="s">
        <v>15477</v>
      </c>
      <c r="L9857" s="60" t="s">
        <v>4029</v>
      </c>
      <c r="M9857" s="61"/>
      <c r="N9857" s="6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  <c r="AO9857" s="2"/>
      <c r="AP9857" s="2"/>
      <c r="AQ9857" s="2"/>
      <c r="AR9857" s="2"/>
      <c r="AS9857" s="2"/>
      <c r="AT9857" s="2"/>
      <c r="AU9857" s="2"/>
      <c r="AV9857" s="2"/>
      <c r="AW9857" s="2"/>
      <c r="AX9857" s="2"/>
      <c r="AY9857" s="2"/>
      <c r="AZ9857" s="2"/>
      <c r="BA9857" s="2"/>
      <c r="BB9857" s="2"/>
      <c r="BC9857" s="2"/>
      <c r="BD9857" s="2"/>
      <c r="BE9857" s="2"/>
      <c r="BF9857" s="2"/>
      <c r="BG9857" s="2"/>
      <c r="BH9857" s="2"/>
      <c r="BI9857" s="2"/>
      <c r="BJ9857" s="2"/>
      <c r="BK9857" s="2"/>
      <c r="BL9857" s="2"/>
      <c r="BM9857" s="2"/>
      <c r="BN9857" s="2"/>
      <c r="BO9857" s="2"/>
      <c r="BP9857" s="2"/>
      <c r="BQ9857" s="2"/>
      <c r="BR9857" s="2"/>
      <c r="BS9857" s="2"/>
      <c r="BT9857" s="2"/>
      <c r="BU9857" s="2"/>
      <c r="BV9857" s="2"/>
      <c r="BW9857" s="2"/>
      <c r="BX9857" s="2"/>
      <c r="BY9857" s="2"/>
      <c r="BZ9857" s="2"/>
      <c r="CA9857" s="2"/>
      <c r="CB9857" s="2"/>
      <c r="CC9857" s="2"/>
      <c r="CD9857" s="2"/>
      <c r="CE9857" s="2"/>
    </row>
    <row r="9858" spans="1:83" s="14" customFormat="1" ht="12.75" customHeight="1" x14ac:dyDescent="0.2">
      <c r="A9858" s="69" t="s">
        <v>15586</v>
      </c>
      <c r="B9858" s="9" t="s">
        <v>15587</v>
      </c>
      <c r="C9858" s="53" t="s">
        <v>4007</v>
      </c>
      <c r="D9858" s="44" t="s">
        <v>4033</v>
      </c>
      <c r="E9858" s="54"/>
      <c r="F9858" s="55"/>
      <c r="G9858" s="56">
        <v>155</v>
      </c>
      <c r="H9858" s="57">
        <f t="shared" si="306"/>
        <v>182.89999999999998</v>
      </c>
      <c r="I9858" s="58">
        <f t="shared" si="307"/>
        <v>0</v>
      </c>
      <c r="J9858" s="59" t="s">
        <v>4027</v>
      </c>
      <c r="K9858" s="59" t="s">
        <v>15477</v>
      </c>
      <c r="L9858" s="60" t="s">
        <v>4029</v>
      </c>
      <c r="M9858" s="61"/>
      <c r="N9858" s="6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  <c r="AO9858" s="2"/>
      <c r="AP9858" s="2"/>
      <c r="AQ9858" s="2"/>
      <c r="AR9858" s="2"/>
      <c r="AS9858" s="2"/>
      <c r="AT9858" s="2"/>
      <c r="AU9858" s="2"/>
      <c r="AV9858" s="2"/>
      <c r="AW9858" s="2"/>
      <c r="AX9858" s="2"/>
      <c r="AY9858" s="2"/>
      <c r="AZ9858" s="2"/>
      <c r="BA9858" s="2"/>
      <c r="BB9858" s="2"/>
      <c r="BC9858" s="2"/>
      <c r="BD9858" s="2"/>
      <c r="BE9858" s="2"/>
      <c r="BF9858" s="2"/>
      <c r="BG9858" s="2"/>
      <c r="BH9858" s="2"/>
      <c r="BI9858" s="2"/>
      <c r="BJ9858" s="2"/>
      <c r="BK9858" s="2"/>
      <c r="BL9858" s="2"/>
      <c r="BM9858" s="2"/>
      <c r="BN9858" s="2"/>
      <c r="BO9858" s="2"/>
      <c r="BP9858" s="2"/>
      <c r="BQ9858" s="2"/>
      <c r="BR9858" s="2"/>
      <c r="BS9858" s="2"/>
      <c r="BT9858" s="2"/>
      <c r="BU9858" s="2"/>
      <c r="BV9858" s="2"/>
      <c r="BW9858" s="2"/>
      <c r="BX9858" s="2"/>
      <c r="BY9858" s="2"/>
      <c r="BZ9858" s="2"/>
      <c r="CA9858" s="2"/>
      <c r="CB9858" s="2"/>
      <c r="CC9858" s="2"/>
      <c r="CD9858" s="2"/>
      <c r="CE9858" s="2"/>
    </row>
    <row r="9859" spans="1:83" s="14" customFormat="1" ht="12.75" customHeight="1" x14ac:dyDescent="0.2">
      <c r="A9859" s="69" t="s">
        <v>15588</v>
      </c>
      <c r="B9859" s="9" t="s">
        <v>15589</v>
      </c>
      <c r="C9859" s="53" t="s">
        <v>4007</v>
      </c>
      <c r="D9859" s="44" t="s">
        <v>4033</v>
      </c>
      <c r="E9859" s="54"/>
      <c r="F9859" s="55"/>
      <c r="G9859" s="56">
        <v>240</v>
      </c>
      <c r="H9859" s="57">
        <f t="shared" si="306"/>
        <v>283.2</v>
      </c>
      <c r="I9859" s="58">
        <f t="shared" si="307"/>
        <v>0</v>
      </c>
      <c r="J9859" s="59" t="s">
        <v>4027</v>
      </c>
      <c r="K9859" s="59" t="s">
        <v>15477</v>
      </c>
      <c r="L9859" s="60" t="s">
        <v>4029</v>
      </c>
      <c r="M9859" s="61"/>
      <c r="N9859" s="6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  <c r="AX9859" s="2"/>
      <c r="AY9859" s="2"/>
      <c r="AZ9859" s="2"/>
      <c r="BA9859" s="2"/>
      <c r="BB9859" s="2"/>
      <c r="BC9859" s="2"/>
      <c r="BD9859" s="2"/>
      <c r="BE9859" s="2"/>
      <c r="BF9859" s="2"/>
      <c r="BG9859" s="2"/>
      <c r="BH9859" s="2"/>
      <c r="BI9859" s="2"/>
      <c r="BJ9859" s="2"/>
      <c r="BK9859" s="2"/>
      <c r="BL9859" s="2"/>
      <c r="BM9859" s="2"/>
      <c r="BN9859" s="2"/>
      <c r="BO9859" s="2"/>
      <c r="BP9859" s="2"/>
      <c r="BQ9859" s="2"/>
      <c r="BR9859" s="2"/>
      <c r="BS9859" s="2"/>
      <c r="BT9859" s="2"/>
      <c r="BU9859" s="2"/>
      <c r="BV9859" s="2"/>
      <c r="BW9859" s="2"/>
      <c r="BX9859" s="2"/>
      <c r="BY9859" s="2"/>
      <c r="BZ9859" s="2"/>
      <c r="CA9859" s="2"/>
      <c r="CB9859" s="2"/>
      <c r="CC9859" s="2"/>
      <c r="CD9859" s="2"/>
      <c r="CE9859" s="2"/>
    </row>
    <row r="9860" spans="1:83" s="14" customFormat="1" ht="12.75" customHeight="1" x14ac:dyDescent="0.2">
      <c r="A9860" s="69" t="s">
        <v>15590</v>
      </c>
      <c r="B9860" s="9" t="s">
        <v>15591</v>
      </c>
      <c r="C9860" s="53" t="s">
        <v>4007</v>
      </c>
      <c r="D9860" s="44" t="s">
        <v>4033</v>
      </c>
      <c r="E9860" s="54"/>
      <c r="F9860" s="55"/>
      <c r="G9860" s="56">
        <v>120</v>
      </c>
      <c r="H9860" s="57">
        <f t="shared" si="306"/>
        <v>141.6</v>
      </c>
      <c r="I9860" s="58">
        <f t="shared" si="307"/>
        <v>0</v>
      </c>
      <c r="J9860" s="59" t="s">
        <v>4027</v>
      </c>
      <c r="K9860" s="59" t="s">
        <v>15477</v>
      </c>
      <c r="L9860" s="60" t="s">
        <v>4029</v>
      </c>
      <c r="M9860" s="61"/>
      <c r="N9860" s="6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  <c r="AX9860" s="2"/>
      <c r="AY9860" s="2"/>
      <c r="AZ9860" s="2"/>
      <c r="BA9860" s="2"/>
      <c r="BB9860" s="2"/>
      <c r="BC9860" s="2"/>
      <c r="BD9860" s="2"/>
      <c r="BE9860" s="2"/>
      <c r="BF9860" s="2"/>
      <c r="BG9860" s="2"/>
      <c r="BH9860" s="2"/>
      <c r="BI9860" s="2"/>
      <c r="BJ9860" s="2"/>
      <c r="BK9860" s="2"/>
      <c r="BL9860" s="2"/>
      <c r="BM9860" s="2"/>
      <c r="BN9860" s="2"/>
      <c r="BO9860" s="2"/>
      <c r="BP9860" s="2"/>
      <c r="BQ9860" s="2"/>
      <c r="BR9860" s="2"/>
      <c r="BS9860" s="2"/>
      <c r="BT9860" s="2"/>
      <c r="BU9860" s="2"/>
      <c r="BV9860" s="2"/>
      <c r="BW9860" s="2"/>
      <c r="BX9860" s="2"/>
      <c r="BY9860" s="2"/>
      <c r="BZ9860" s="2"/>
      <c r="CA9860" s="2"/>
      <c r="CB9860" s="2"/>
      <c r="CC9860" s="2"/>
      <c r="CD9860" s="2"/>
      <c r="CE9860" s="2"/>
    </row>
    <row r="9861" spans="1:83" s="14" customFormat="1" ht="12.75" customHeight="1" x14ac:dyDescent="0.2">
      <c r="A9861" s="69" t="s">
        <v>15592</v>
      </c>
      <c r="B9861" s="9" t="s">
        <v>15593</v>
      </c>
      <c r="C9861" s="53" t="s">
        <v>4007</v>
      </c>
      <c r="D9861" s="44" t="s">
        <v>4033</v>
      </c>
      <c r="E9861" s="54"/>
      <c r="F9861" s="55"/>
      <c r="G9861" s="56">
        <v>288</v>
      </c>
      <c r="H9861" s="57">
        <f t="shared" si="306"/>
        <v>339.84</v>
      </c>
      <c r="I9861" s="58">
        <f t="shared" si="307"/>
        <v>0</v>
      </c>
      <c r="J9861" s="59" t="s">
        <v>4027</v>
      </c>
      <c r="K9861" s="59" t="s">
        <v>15257</v>
      </c>
      <c r="L9861" s="60" t="s">
        <v>4029</v>
      </c>
      <c r="M9861" s="61"/>
      <c r="N9861" s="6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  <c r="AX9861" s="2"/>
      <c r="AY9861" s="2"/>
      <c r="AZ9861" s="2"/>
      <c r="BA9861" s="2"/>
      <c r="BB9861" s="2"/>
      <c r="BC9861" s="2"/>
      <c r="BD9861" s="2"/>
      <c r="BE9861" s="2"/>
      <c r="BF9861" s="2"/>
      <c r="BG9861" s="2"/>
      <c r="BH9861" s="2"/>
      <c r="BI9861" s="2"/>
      <c r="BJ9861" s="2"/>
      <c r="BK9861" s="2"/>
      <c r="BL9861" s="2"/>
      <c r="BM9861" s="2"/>
      <c r="BN9861" s="2"/>
      <c r="BO9861" s="2"/>
      <c r="BP9861" s="2"/>
      <c r="BQ9861" s="2"/>
      <c r="BR9861" s="2"/>
      <c r="BS9861" s="2"/>
      <c r="BT9861" s="2"/>
      <c r="BU9861" s="2"/>
      <c r="BV9861" s="2"/>
      <c r="BW9861" s="2"/>
      <c r="BX9861" s="2"/>
      <c r="BY9861" s="2"/>
      <c r="BZ9861" s="2"/>
      <c r="CA9861" s="2"/>
      <c r="CB9861" s="2"/>
      <c r="CC9861" s="2"/>
      <c r="CD9861" s="2"/>
      <c r="CE9861" s="2"/>
    </row>
    <row r="9862" spans="1:83" s="14" customFormat="1" ht="12.75" customHeight="1" x14ac:dyDescent="0.2">
      <c r="A9862" s="69" t="s">
        <v>15594</v>
      </c>
      <c r="B9862" s="9" t="s">
        <v>15595</v>
      </c>
      <c r="C9862" s="53" t="s">
        <v>4007</v>
      </c>
      <c r="D9862" s="44" t="s">
        <v>4012</v>
      </c>
      <c r="E9862" s="54"/>
      <c r="F9862" s="55"/>
      <c r="G9862" s="56">
        <v>220.24</v>
      </c>
      <c r="H9862" s="57">
        <f t="shared" si="306"/>
        <v>259.88319999999999</v>
      </c>
      <c r="I9862" s="58">
        <f t="shared" si="307"/>
        <v>0</v>
      </c>
      <c r="J9862" s="59" t="s">
        <v>4027</v>
      </c>
      <c r="K9862" s="59" t="s">
        <v>15477</v>
      </c>
      <c r="L9862" s="60" t="s">
        <v>4029</v>
      </c>
      <c r="M9862" s="61"/>
      <c r="N9862" s="6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  <c r="AX9862" s="2"/>
      <c r="AY9862" s="2"/>
      <c r="AZ9862" s="2"/>
      <c r="BA9862" s="2"/>
      <c r="BB9862" s="2"/>
      <c r="BC9862" s="2"/>
      <c r="BD9862" s="2"/>
      <c r="BE9862" s="2"/>
      <c r="BF9862" s="2"/>
      <c r="BG9862" s="2"/>
      <c r="BH9862" s="2"/>
      <c r="BI9862" s="2"/>
      <c r="BJ9862" s="2"/>
      <c r="BK9862" s="2"/>
      <c r="BL9862" s="2"/>
      <c r="BM9862" s="2"/>
      <c r="BN9862" s="2"/>
      <c r="BO9862" s="2"/>
      <c r="BP9862" s="2"/>
      <c r="BQ9862" s="2"/>
      <c r="BR9862" s="2"/>
      <c r="BS9862" s="2"/>
      <c r="BT9862" s="2"/>
      <c r="BU9862" s="2"/>
      <c r="BV9862" s="2"/>
      <c r="BW9862" s="2"/>
      <c r="BX9862" s="2"/>
      <c r="BY9862" s="2"/>
      <c r="BZ9862" s="2"/>
      <c r="CA9862" s="2"/>
      <c r="CB9862" s="2"/>
      <c r="CC9862" s="2"/>
      <c r="CD9862" s="2"/>
      <c r="CE9862" s="2"/>
    </row>
    <row r="9863" spans="1:83" s="14" customFormat="1" ht="12.75" customHeight="1" x14ac:dyDescent="0.2">
      <c r="A9863" s="69" t="s">
        <v>15596</v>
      </c>
      <c r="B9863" s="9" t="s">
        <v>15597</v>
      </c>
      <c r="C9863" s="53" t="s">
        <v>4007</v>
      </c>
      <c r="D9863" s="44" t="s">
        <v>4012</v>
      </c>
      <c r="E9863" s="54"/>
      <c r="F9863" s="55"/>
      <c r="G9863" s="56">
        <v>190.59</v>
      </c>
      <c r="H9863" s="57">
        <f t="shared" si="306"/>
        <v>224.89619999999999</v>
      </c>
      <c r="I9863" s="58">
        <f t="shared" si="307"/>
        <v>0</v>
      </c>
      <c r="J9863" s="59" t="s">
        <v>4027</v>
      </c>
      <c r="K9863" s="59" t="s">
        <v>15477</v>
      </c>
      <c r="L9863" s="60" t="s">
        <v>4029</v>
      </c>
      <c r="M9863" s="61"/>
      <c r="N9863" s="6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  <c r="AX9863" s="2"/>
      <c r="AY9863" s="2"/>
      <c r="AZ9863" s="2"/>
      <c r="BA9863" s="2"/>
      <c r="BB9863" s="2"/>
      <c r="BC9863" s="2"/>
      <c r="BD9863" s="2"/>
      <c r="BE9863" s="2"/>
      <c r="BF9863" s="2"/>
      <c r="BG9863" s="2"/>
      <c r="BH9863" s="2"/>
      <c r="BI9863" s="2"/>
      <c r="BJ9863" s="2"/>
      <c r="BK9863" s="2"/>
      <c r="BL9863" s="2"/>
      <c r="BM9863" s="2"/>
      <c r="BN9863" s="2"/>
      <c r="BO9863" s="2"/>
      <c r="BP9863" s="2"/>
      <c r="BQ9863" s="2"/>
      <c r="BR9863" s="2"/>
      <c r="BS9863" s="2"/>
      <c r="BT9863" s="2"/>
      <c r="BU9863" s="2"/>
      <c r="BV9863" s="2"/>
      <c r="BW9863" s="2"/>
      <c r="BX9863" s="2"/>
      <c r="BY9863" s="2"/>
      <c r="BZ9863" s="2"/>
      <c r="CA9863" s="2"/>
      <c r="CB9863" s="2"/>
      <c r="CC9863" s="2"/>
      <c r="CD9863" s="2"/>
      <c r="CE9863" s="2"/>
    </row>
    <row r="9864" spans="1:83" s="14" customFormat="1" ht="12.75" customHeight="1" x14ac:dyDescent="0.2">
      <c r="A9864" s="69" t="s">
        <v>15598</v>
      </c>
      <c r="B9864" s="9" t="s">
        <v>15599</v>
      </c>
      <c r="C9864" s="53" t="s">
        <v>4007</v>
      </c>
      <c r="D9864" s="44" t="s">
        <v>4012</v>
      </c>
      <c r="E9864" s="54"/>
      <c r="F9864" s="55"/>
      <c r="G9864" s="56">
        <v>576</v>
      </c>
      <c r="H9864" s="57">
        <f t="shared" ref="H9864:H9927" si="308">G9864*1.18</f>
        <v>679.68</v>
      </c>
      <c r="I9864" s="58">
        <f t="shared" ref="I9864:I9927" si="309">H9864*F9864</f>
        <v>0</v>
      </c>
      <c r="J9864" s="59" t="s">
        <v>4027</v>
      </c>
      <c r="K9864" s="59" t="s">
        <v>15477</v>
      </c>
      <c r="L9864" s="60" t="s">
        <v>4029</v>
      </c>
      <c r="M9864" s="61"/>
      <c r="N9864" s="6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  <c r="AX9864" s="2"/>
      <c r="AY9864" s="2"/>
      <c r="AZ9864" s="2"/>
      <c r="BA9864" s="2"/>
      <c r="BB9864" s="2"/>
      <c r="BC9864" s="2"/>
      <c r="BD9864" s="2"/>
      <c r="BE9864" s="2"/>
      <c r="BF9864" s="2"/>
      <c r="BG9864" s="2"/>
      <c r="BH9864" s="2"/>
      <c r="BI9864" s="2"/>
      <c r="BJ9864" s="2"/>
      <c r="BK9864" s="2"/>
      <c r="BL9864" s="2"/>
      <c r="BM9864" s="2"/>
      <c r="BN9864" s="2"/>
      <c r="BO9864" s="2"/>
      <c r="BP9864" s="2"/>
      <c r="BQ9864" s="2"/>
      <c r="BR9864" s="2"/>
      <c r="BS9864" s="2"/>
      <c r="BT9864" s="2"/>
      <c r="BU9864" s="2"/>
      <c r="BV9864" s="2"/>
      <c r="BW9864" s="2"/>
      <c r="BX9864" s="2"/>
      <c r="BY9864" s="2"/>
      <c r="BZ9864" s="2"/>
      <c r="CA9864" s="2"/>
      <c r="CB9864" s="2"/>
      <c r="CC9864" s="2"/>
      <c r="CD9864" s="2"/>
      <c r="CE9864" s="2"/>
    </row>
    <row r="9865" spans="1:83" s="14" customFormat="1" ht="12.75" customHeight="1" x14ac:dyDescent="0.2">
      <c r="A9865" s="69" t="s">
        <v>15600</v>
      </c>
      <c r="B9865" s="9" t="s">
        <v>15601</v>
      </c>
      <c r="C9865" s="53" t="s">
        <v>4007</v>
      </c>
      <c r="D9865" s="44" t="s">
        <v>4033</v>
      </c>
      <c r="E9865" s="54"/>
      <c r="F9865" s="55"/>
      <c r="G9865" s="56">
        <v>120</v>
      </c>
      <c r="H9865" s="57">
        <f t="shared" si="308"/>
        <v>141.6</v>
      </c>
      <c r="I9865" s="58">
        <f t="shared" si="309"/>
        <v>0</v>
      </c>
      <c r="J9865" s="59" t="s">
        <v>4027</v>
      </c>
      <c r="K9865" s="59" t="s">
        <v>15477</v>
      </c>
      <c r="L9865" s="60" t="s">
        <v>4029</v>
      </c>
      <c r="M9865" s="61"/>
      <c r="N9865" s="6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  <c r="AX9865" s="2"/>
      <c r="AY9865" s="2"/>
      <c r="AZ9865" s="2"/>
      <c r="BA9865" s="2"/>
      <c r="BB9865" s="2"/>
      <c r="BC9865" s="2"/>
      <c r="BD9865" s="2"/>
      <c r="BE9865" s="2"/>
      <c r="BF9865" s="2"/>
      <c r="BG9865" s="2"/>
      <c r="BH9865" s="2"/>
      <c r="BI9865" s="2"/>
      <c r="BJ9865" s="2"/>
      <c r="BK9865" s="2"/>
      <c r="BL9865" s="2"/>
      <c r="BM9865" s="2"/>
      <c r="BN9865" s="2"/>
      <c r="BO9865" s="2"/>
      <c r="BP9865" s="2"/>
      <c r="BQ9865" s="2"/>
      <c r="BR9865" s="2"/>
      <c r="BS9865" s="2"/>
      <c r="BT9865" s="2"/>
      <c r="BU9865" s="2"/>
      <c r="BV9865" s="2"/>
      <c r="BW9865" s="2"/>
      <c r="BX9865" s="2"/>
      <c r="BY9865" s="2"/>
      <c r="BZ9865" s="2"/>
      <c r="CA9865" s="2"/>
      <c r="CB9865" s="2"/>
      <c r="CC9865" s="2"/>
      <c r="CD9865" s="2"/>
      <c r="CE9865" s="2"/>
    </row>
    <row r="9866" spans="1:83" s="14" customFormat="1" ht="12.75" customHeight="1" x14ac:dyDescent="0.2">
      <c r="A9866" s="69" t="s">
        <v>15602</v>
      </c>
      <c r="B9866" s="9" t="s">
        <v>15603</v>
      </c>
      <c r="C9866" s="53" t="s">
        <v>4007</v>
      </c>
      <c r="D9866" s="44" t="s">
        <v>4033</v>
      </c>
      <c r="E9866" s="54"/>
      <c r="F9866" s="55"/>
      <c r="G9866" s="56">
        <v>360</v>
      </c>
      <c r="H9866" s="57">
        <f t="shared" si="308"/>
        <v>424.79999999999995</v>
      </c>
      <c r="I9866" s="58">
        <f t="shared" si="309"/>
        <v>0</v>
      </c>
      <c r="J9866" s="59" t="s">
        <v>4027</v>
      </c>
      <c r="K9866" s="59" t="s">
        <v>15477</v>
      </c>
      <c r="L9866" s="60" t="s">
        <v>4029</v>
      </c>
      <c r="M9866" s="61"/>
      <c r="N9866" s="6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  <c r="AX9866" s="2"/>
      <c r="AY9866" s="2"/>
      <c r="AZ9866" s="2"/>
      <c r="BA9866" s="2"/>
      <c r="BB9866" s="2"/>
      <c r="BC9866" s="2"/>
      <c r="BD9866" s="2"/>
      <c r="BE9866" s="2"/>
      <c r="BF9866" s="2"/>
      <c r="BG9866" s="2"/>
      <c r="BH9866" s="2"/>
      <c r="BI9866" s="2"/>
      <c r="BJ9866" s="2"/>
      <c r="BK9866" s="2"/>
      <c r="BL9866" s="2"/>
      <c r="BM9866" s="2"/>
      <c r="BN9866" s="2"/>
      <c r="BO9866" s="2"/>
      <c r="BP9866" s="2"/>
      <c r="BQ9866" s="2"/>
      <c r="BR9866" s="2"/>
      <c r="BS9866" s="2"/>
      <c r="BT9866" s="2"/>
      <c r="BU9866" s="2"/>
      <c r="BV9866" s="2"/>
      <c r="BW9866" s="2"/>
      <c r="BX9866" s="2"/>
      <c r="BY9866" s="2"/>
      <c r="BZ9866" s="2"/>
      <c r="CA9866" s="2"/>
      <c r="CB9866" s="2"/>
      <c r="CC9866" s="2"/>
      <c r="CD9866" s="2"/>
      <c r="CE9866" s="2"/>
    </row>
    <row r="9867" spans="1:83" s="14" customFormat="1" ht="12.75" customHeight="1" x14ac:dyDescent="0.2">
      <c r="A9867" s="69" t="s">
        <v>15604</v>
      </c>
      <c r="B9867" s="9" t="s">
        <v>15605</v>
      </c>
      <c r="C9867" s="53" t="s">
        <v>4007</v>
      </c>
      <c r="D9867" s="44" t="s">
        <v>4033</v>
      </c>
      <c r="E9867" s="54"/>
      <c r="F9867" s="55"/>
      <c r="G9867" s="56">
        <v>122</v>
      </c>
      <c r="H9867" s="57">
        <f t="shared" si="308"/>
        <v>143.95999999999998</v>
      </c>
      <c r="I9867" s="58">
        <f t="shared" si="309"/>
        <v>0</v>
      </c>
      <c r="J9867" s="59" t="s">
        <v>4027</v>
      </c>
      <c r="K9867" s="59" t="s">
        <v>15477</v>
      </c>
      <c r="L9867" s="60" t="s">
        <v>4029</v>
      </c>
      <c r="M9867" s="61"/>
      <c r="N9867" s="6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  <c r="AX9867" s="2"/>
      <c r="AY9867" s="2"/>
      <c r="AZ9867" s="2"/>
      <c r="BA9867" s="2"/>
      <c r="BB9867" s="2"/>
      <c r="BC9867" s="2"/>
      <c r="BD9867" s="2"/>
      <c r="BE9867" s="2"/>
      <c r="BF9867" s="2"/>
      <c r="BG9867" s="2"/>
      <c r="BH9867" s="2"/>
      <c r="BI9867" s="2"/>
      <c r="BJ9867" s="2"/>
      <c r="BK9867" s="2"/>
      <c r="BL9867" s="2"/>
      <c r="BM9867" s="2"/>
      <c r="BN9867" s="2"/>
      <c r="BO9867" s="2"/>
      <c r="BP9867" s="2"/>
      <c r="BQ9867" s="2"/>
      <c r="BR9867" s="2"/>
      <c r="BS9867" s="2"/>
      <c r="BT9867" s="2"/>
      <c r="BU9867" s="2"/>
      <c r="BV9867" s="2"/>
      <c r="BW9867" s="2"/>
      <c r="BX9867" s="2"/>
      <c r="BY9867" s="2"/>
      <c r="BZ9867" s="2"/>
      <c r="CA9867" s="2"/>
      <c r="CB9867" s="2"/>
      <c r="CC9867" s="2"/>
      <c r="CD9867" s="2"/>
      <c r="CE9867" s="2"/>
    </row>
    <row r="9868" spans="1:83" s="14" customFormat="1" ht="12.75" customHeight="1" x14ac:dyDescent="0.2">
      <c r="A9868" s="69" t="s">
        <v>15606</v>
      </c>
      <c r="B9868" s="9" t="s">
        <v>15607</v>
      </c>
      <c r="C9868" s="53" t="s">
        <v>4007</v>
      </c>
      <c r="D9868" s="44" t="s">
        <v>4033</v>
      </c>
      <c r="E9868" s="54"/>
      <c r="F9868" s="55"/>
      <c r="G9868" s="56">
        <v>120</v>
      </c>
      <c r="H9868" s="57">
        <f t="shared" si="308"/>
        <v>141.6</v>
      </c>
      <c r="I9868" s="58">
        <f t="shared" si="309"/>
        <v>0</v>
      </c>
      <c r="J9868" s="59" t="s">
        <v>4027</v>
      </c>
      <c r="K9868" s="59" t="s">
        <v>15477</v>
      </c>
      <c r="L9868" s="60" t="s">
        <v>4029</v>
      </c>
      <c r="M9868" s="61"/>
      <c r="N9868" s="6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  <c r="AO9868" s="2"/>
      <c r="AP9868" s="2"/>
      <c r="AQ9868" s="2"/>
      <c r="AR9868" s="2"/>
      <c r="AS9868" s="2"/>
      <c r="AT9868" s="2"/>
      <c r="AU9868" s="2"/>
      <c r="AV9868" s="2"/>
      <c r="AW9868" s="2"/>
      <c r="AX9868" s="2"/>
      <c r="AY9868" s="2"/>
      <c r="AZ9868" s="2"/>
      <c r="BA9868" s="2"/>
      <c r="BB9868" s="2"/>
      <c r="BC9868" s="2"/>
      <c r="BD9868" s="2"/>
      <c r="BE9868" s="2"/>
      <c r="BF9868" s="2"/>
      <c r="BG9868" s="2"/>
      <c r="BH9868" s="2"/>
      <c r="BI9868" s="2"/>
      <c r="BJ9868" s="2"/>
      <c r="BK9868" s="2"/>
      <c r="BL9868" s="2"/>
      <c r="BM9868" s="2"/>
      <c r="BN9868" s="2"/>
      <c r="BO9868" s="2"/>
      <c r="BP9868" s="2"/>
      <c r="BQ9868" s="2"/>
      <c r="BR9868" s="2"/>
      <c r="BS9868" s="2"/>
      <c r="BT9868" s="2"/>
      <c r="BU9868" s="2"/>
      <c r="BV9868" s="2"/>
      <c r="BW9868" s="2"/>
      <c r="BX9868" s="2"/>
      <c r="BY9868" s="2"/>
      <c r="BZ9868" s="2"/>
      <c r="CA9868" s="2"/>
      <c r="CB9868" s="2"/>
      <c r="CC9868" s="2"/>
      <c r="CD9868" s="2"/>
      <c r="CE9868" s="2"/>
    </row>
    <row r="9869" spans="1:83" s="14" customFormat="1" ht="12.75" customHeight="1" x14ac:dyDescent="0.2">
      <c r="A9869" s="69" t="s">
        <v>15608</v>
      </c>
      <c r="B9869" s="9" t="s">
        <v>15609</v>
      </c>
      <c r="C9869" s="53" t="s">
        <v>4007</v>
      </c>
      <c r="D9869" s="44" t="s">
        <v>4033</v>
      </c>
      <c r="E9869" s="54"/>
      <c r="F9869" s="55"/>
      <c r="G9869" s="56">
        <v>130</v>
      </c>
      <c r="H9869" s="57">
        <f t="shared" si="308"/>
        <v>153.4</v>
      </c>
      <c r="I9869" s="58">
        <f t="shared" si="309"/>
        <v>0</v>
      </c>
      <c r="J9869" s="59" t="s">
        <v>4027</v>
      </c>
      <c r="K9869" s="59" t="s">
        <v>15477</v>
      </c>
      <c r="L9869" s="60" t="s">
        <v>4029</v>
      </c>
      <c r="M9869" s="61"/>
      <c r="N9869" s="6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  <c r="AO9869" s="2"/>
      <c r="AP9869" s="2"/>
      <c r="AQ9869" s="2"/>
      <c r="AR9869" s="2"/>
      <c r="AS9869" s="2"/>
      <c r="AT9869" s="2"/>
      <c r="AU9869" s="2"/>
      <c r="AV9869" s="2"/>
      <c r="AW9869" s="2"/>
      <c r="AX9869" s="2"/>
      <c r="AY9869" s="2"/>
      <c r="AZ9869" s="2"/>
      <c r="BA9869" s="2"/>
      <c r="BB9869" s="2"/>
      <c r="BC9869" s="2"/>
      <c r="BD9869" s="2"/>
      <c r="BE9869" s="2"/>
      <c r="BF9869" s="2"/>
      <c r="BG9869" s="2"/>
      <c r="BH9869" s="2"/>
      <c r="BI9869" s="2"/>
      <c r="BJ9869" s="2"/>
      <c r="BK9869" s="2"/>
      <c r="BL9869" s="2"/>
      <c r="BM9869" s="2"/>
      <c r="BN9869" s="2"/>
      <c r="BO9869" s="2"/>
      <c r="BP9869" s="2"/>
      <c r="BQ9869" s="2"/>
      <c r="BR9869" s="2"/>
      <c r="BS9869" s="2"/>
      <c r="BT9869" s="2"/>
      <c r="BU9869" s="2"/>
      <c r="BV9869" s="2"/>
      <c r="BW9869" s="2"/>
      <c r="BX9869" s="2"/>
      <c r="BY9869" s="2"/>
      <c r="BZ9869" s="2"/>
      <c r="CA9869" s="2"/>
      <c r="CB9869" s="2"/>
      <c r="CC9869" s="2"/>
      <c r="CD9869" s="2"/>
      <c r="CE9869" s="2"/>
    </row>
    <row r="9870" spans="1:83" s="14" customFormat="1" ht="12.75" customHeight="1" x14ac:dyDescent="0.2">
      <c r="A9870" s="69" t="s">
        <v>15610</v>
      </c>
      <c r="B9870" s="9" t="s">
        <v>15611</v>
      </c>
      <c r="C9870" s="53" t="s">
        <v>4007</v>
      </c>
      <c r="D9870" s="44" t="s">
        <v>4012</v>
      </c>
      <c r="E9870" s="54"/>
      <c r="F9870" s="55"/>
      <c r="G9870" s="56">
        <v>275.29000000000002</v>
      </c>
      <c r="H9870" s="57">
        <f t="shared" si="308"/>
        <v>324.84219999999999</v>
      </c>
      <c r="I9870" s="58">
        <f t="shared" si="309"/>
        <v>0</v>
      </c>
      <c r="J9870" s="59" t="s">
        <v>4027</v>
      </c>
      <c r="K9870" s="59" t="s">
        <v>15477</v>
      </c>
      <c r="L9870" s="60" t="s">
        <v>4029</v>
      </c>
      <c r="M9870" s="61"/>
      <c r="N9870" s="6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  <c r="AX9870" s="2"/>
      <c r="AY9870" s="2"/>
      <c r="AZ9870" s="2"/>
      <c r="BA9870" s="2"/>
      <c r="BB9870" s="2"/>
      <c r="BC9870" s="2"/>
      <c r="BD9870" s="2"/>
      <c r="BE9870" s="2"/>
      <c r="BF9870" s="2"/>
      <c r="BG9870" s="2"/>
      <c r="BH9870" s="2"/>
      <c r="BI9870" s="2"/>
      <c r="BJ9870" s="2"/>
      <c r="BK9870" s="2"/>
      <c r="BL9870" s="2"/>
      <c r="BM9870" s="2"/>
      <c r="BN9870" s="2"/>
      <c r="BO9870" s="2"/>
      <c r="BP9870" s="2"/>
      <c r="BQ9870" s="2"/>
      <c r="BR9870" s="2"/>
      <c r="BS9870" s="2"/>
      <c r="BT9870" s="2"/>
      <c r="BU9870" s="2"/>
      <c r="BV9870" s="2"/>
      <c r="BW9870" s="2"/>
      <c r="BX9870" s="2"/>
      <c r="BY9870" s="2"/>
      <c r="BZ9870" s="2"/>
      <c r="CA9870" s="2"/>
      <c r="CB9870" s="2"/>
      <c r="CC9870" s="2"/>
      <c r="CD9870" s="2"/>
      <c r="CE9870" s="2"/>
    </row>
    <row r="9871" spans="1:83" s="14" customFormat="1" ht="12.75" customHeight="1" x14ac:dyDescent="0.2">
      <c r="A9871" s="69" t="s">
        <v>15612</v>
      </c>
      <c r="B9871" s="70" t="s">
        <v>15613</v>
      </c>
      <c r="C9871" s="71" t="s">
        <v>4007</v>
      </c>
      <c r="D9871" s="72" t="s">
        <v>4033</v>
      </c>
      <c r="E9871" s="54"/>
      <c r="F9871" s="55"/>
      <c r="G9871" s="56">
        <v>160</v>
      </c>
      <c r="H9871" s="57">
        <f t="shared" si="308"/>
        <v>188.79999999999998</v>
      </c>
      <c r="I9871" s="58">
        <f t="shared" si="309"/>
        <v>0</v>
      </c>
      <c r="J9871" s="59"/>
      <c r="K9871" s="59" t="s">
        <v>15477</v>
      </c>
      <c r="L9871" s="60"/>
      <c r="M9871" s="61"/>
      <c r="N9871" s="6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  <c r="AX9871" s="2"/>
      <c r="AY9871" s="2"/>
      <c r="AZ9871" s="2"/>
      <c r="BA9871" s="2"/>
      <c r="BB9871" s="2"/>
      <c r="BC9871" s="2"/>
      <c r="BD9871" s="2"/>
      <c r="BE9871" s="2"/>
      <c r="BF9871" s="2"/>
      <c r="BG9871" s="2"/>
      <c r="BH9871" s="2"/>
      <c r="BI9871" s="2"/>
      <c r="BJ9871" s="2"/>
      <c r="BK9871" s="2"/>
      <c r="BL9871" s="2"/>
      <c r="BM9871" s="2"/>
      <c r="BN9871" s="2"/>
      <c r="BO9871" s="2"/>
      <c r="BP9871" s="2"/>
      <c r="BQ9871" s="2"/>
      <c r="BR9871" s="2"/>
      <c r="BS9871" s="2"/>
      <c r="BT9871" s="2"/>
      <c r="BU9871" s="2"/>
      <c r="BV9871" s="2"/>
      <c r="BW9871" s="2"/>
      <c r="BX9871" s="2"/>
      <c r="BY9871" s="2"/>
      <c r="BZ9871" s="2"/>
      <c r="CA9871" s="2"/>
      <c r="CB9871" s="2"/>
      <c r="CC9871" s="2"/>
      <c r="CD9871" s="2"/>
      <c r="CE9871" s="2"/>
    </row>
    <row r="9872" spans="1:83" s="14" customFormat="1" ht="12.75" customHeight="1" x14ac:dyDescent="0.2">
      <c r="A9872" s="64" t="s">
        <v>15614</v>
      </c>
      <c r="B9872" s="9" t="s">
        <v>15615</v>
      </c>
      <c r="C9872" s="53" t="s">
        <v>4007</v>
      </c>
      <c r="D9872" s="44" t="s">
        <v>4033</v>
      </c>
      <c r="E9872" s="54"/>
      <c r="F9872" s="55"/>
      <c r="G9872" s="56">
        <v>20</v>
      </c>
      <c r="H9872" s="57">
        <f t="shared" si="308"/>
        <v>23.599999999999998</v>
      </c>
      <c r="I9872" s="58">
        <f t="shared" si="309"/>
        <v>0</v>
      </c>
      <c r="J9872" s="59"/>
      <c r="K9872" s="59" t="s">
        <v>15616</v>
      </c>
      <c r="L9872" s="60" t="s">
        <v>4029</v>
      </c>
      <c r="M9872" s="61"/>
      <c r="N9872" s="62" t="s">
        <v>4067</v>
      </c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  <c r="AX9872" s="2"/>
      <c r="AY9872" s="2"/>
      <c r="AZ9872" s="2"/>
      <c r="BA9872" s="2"/>
      <c r="BB9872" s="2"/>
      <c r="BC9872" s="2"/>
      <c r="BD9872" s="2"/>
      <c r="BE9872" s="2"/>
      <c r="BF9872" s="2"/>
      <c r="BG9872" s="2"/>
      <c r="BH9872" s="2"/>
      <c r="BI9872" s="2"/>
      <c r="BJ9872" s="2"/>
      <c r="BK9872" s="2"/>
      <c r="BL9872" s="2"/>
      <c r="BM9872" s="2"/>
      <c r="BN9872" s="2"/>
      <c r="BO9872" s="2"/>
      <c r="BP9872" s="2"/>
      <c r="BQ9872" s="2"/>
      <c r="BR9872" s="2"/>
      <c r="BS9872" s="2"/>
      <c r="BT9872" s="2"/>
      <c r="BU9872" s="2"/>
      <c r="BV9872" s="2"/>
      <c r="BW9872" s="2"/>
      <c r="BX9872" s="2"/>
      <c r="BY9872" s="2"/>
      <c r="BZ9872" s="2"/>
      <c r="CA9872" s="2"/>
      <c r="CB9872" s="2"/>
      <c r="CC9872" s="2"/>
      <c r="CD9872" s="2"/>
      <c r="CE9872" s="2"/>
    </row>
    <row r="9873" spans="1:83" ht="12.75" customHeight="1" x14ac:dyDescent="0.2">
      <c r="A9873" s="64" t="s">
        <v>15617</v>
      </c>
      <c r="B9873" s="9" t="s">
        <v>15618</v>
      </c>
      <c r="C9873" s="53" t="s">
        <v>4007</v>
      </c>
      <c r="D9873" s="44" t="s">
        <v>4033</v>
      </c>
      <c r="E9873" s="54"/>
      <c r="F9873" s="55"/>
      <c r="G9873" s="56">
        <v>8.5</v>
      </c>
      <c r="H9873" s="57">
        <f t="shared" si="308"/>
        <v>10.029999999999999</v>
      </c>
      <c r="I9873" s="58">
        <f t="shared" si="309"/>
        <v>0</v>
      </c>
      <c r="J9873" s="59"/>
      <c r="K9873" s="59" t="s">
        <v>15619</v>
      </c>
      <c r="L9873" s="60" t="s">
        <v>4029</v>
      </c>
      <c r="M9873" s="61"/>
      <c r="N9873" s="62"/>
    </row>
    <row r="9874" spans="1:83" s="14" customFormat="1" ht="12.75" customHeight="1" x14ac:dyDescent="0.2">
      <c r="A9874" s="69" t="s">
        <v>15620</v>
      </c>
      <c r="B9874" s="70" t="s">
        <v>15621</v>
      </c>
      <c r="C9874" s="71" t="s">
        <v>4007</v>
      </c>
      <c r="D9874" s="72" t="s">
        <v>4033</v>
      </c>
      <c r="E9874" s="54"/>
      <c r="F9874" s="55"/>
      <c r="G9874" s="56">
        <v>2600</v>
      </c>
      <c r="H9874" s="57">
        <f t="shared" si="308"/>
        <v>3068</v>
      </c>
      <c r="I9874" s="58">
        <f t="shared" si="309"/>
        <v>0</v>
      </c>
      <c r="J9874" s="59"/>
      <c r="K9874" s="59" t="s">
        <v>15622</v>
      </c>
      <c r="L9874" s="60"/>
      <c r="M9874" s="61"/>
      <c r="N9874" s="6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  <c r="AX9874" s="2"/>
      <c r="AY9874" s="2"/>
      <c r="AZ9874" s="2"/>
      <c r="BA9874" s="2"/>
      <c r="BB9874" s="2"/>
      <c r="BC9874" s="2"/>
      <c r="BD9874" s="2"/>
      <c r="BE9874" s="2"/>
      <c r="BF9874" s="2"/>
      <c r="BG9874" s="2"/>
      <c r="BH9874" s="2"/>
      <c r="BI9874" s="2"/>
      <c r="BJ9874" s="2"/>
      <c r="BK9874" s="2"/>
      <c r="BL9874" s="2"/>
      <c r="BM9874" s="2"/>
      <c r="BN9874" s="2"/>
      <c r="BO9874" s="2"/>
      <c r="BP9874" s="2"/>
      <c r="BQ9874" s="2"/>
      <c r="BR9874" s="2"/>
      <c r="BS9874" s="2"/>
      <c r="BT9874" s="2"/>
      <c r="BU9874" s="2"/>
      <c r="BV9874" s="2"/>
      <c r="BW9874" s="2"/>
      <c r="BX9874" s="2"/>
      <c r="BY9874" s="2"/>
      <c r="BZ9874" s="2"/>
      <c r="CA9874" s="2"/>
      <c r="CB9874" s="2"/>
      <c r="CC9874" s="2"/>
      <c r="CD9874" s="2"/>
      <c r="CE9874" s="2"/>
    </row>
    <row r="9875" spans="1:83" s="14" customFormat="1" ht="12.75" customHeight="1" x14ac:dyDescent="0.2">
      <c r="A9875" s="64" t="s">
        <v>15623</v>
      </c>
      <c r="B9875" s="9" t="s">
        <v>11941</v>
      </c>
      <c r="C9875" s="53" t="s">
        <v>4007</v>
      </c>
      <c r="D9875" s="44" t="s">
        <v>4033</v>
      </c>
      <c r="E9875" s="54"/>
      <c r="F9875" s="55"/>
      <c r="G9875" s="56">
        <v>6400</v>
      </c>
      <c r="H9875" s="57">
        <f t="shared" si="308"/>
        <v>7552</v>
      </c>
      <c r="I9875" s="58">
        <f t="shared" si="309"/>
        <v>0</v>
      </c>
      <c r="J9875" s="59"/>
      <c r="K9875" s="59" t="s">
        <v>15624</v>
      </c>
      <c r="L9875" s="60" t="s">
        <v>4029</v>
      </c>
      <c r="M9875" s="61"/>
      <c r="N9875" s="6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  <c r="AX9875" s="2"/>
      <c r="AY9875" s="2"/>
      <c r="AZ9875" s="2"/>
      <c r="BA9875" s="2"/>
      <c r="BB9875" s="2"/>
      <c r="BC9875" s="2"/>
      <c r="BD9875" s="2"/>
      <c r="BE9875" s="2"/>
      <c r="BF9875" s="2"/>
      <c r="BG9875" s="2"/>
      <c r="BH9875" s="2"/>
      <c r="BI9875" s="2"/>
      <c r="BJ9875" s="2"/>
      <c r="BK9875" s="2"/>
      <c r="BL9875" s="2"/>
      <c r="BM9875" s="2"/>
      <c r="BN9875" s="2"/>
      <c r="BO9875" s="2"/>
      <c r="BP9875" s="2"/>
      <c r="BQ9875" s="2"/>
      <c r="BR9875" s="2"/>
      <c r="BS9875" s="2"/>
      <c r="BT9875" s="2"/>
      <c r="BU9875" s="2"/>
      <c r="BV9875" s="2"/>
      <c r="BW9875" s="2"/>
      <c r="BX9875" s="2"/>
      <c r="BY9875" s="2"/>
      <c r="BZ9875" s="2"/>
      <c r="CA9875" s="2"/>
      <c r="CB9875" s="2"/>
      <c r="CC9875" s="2"/>
      <c r="CD9875" s="2"/>
      <c r="CE9875" s="2"/>
    </row>
    <row r="9876" spans="1:83" s="14" customFormat="1" ht="12.75" customHeight="1" x14ac:dyDescent="0.2">
      <c r="A9876" s="64" t="s">
        <v>15625</v>
      </c>
      <c r="B9876" s="9" t="s">
        <v>15626</v>
      </c>
      <c r="C9876" s="53" t="s">
        <v>4007</v>
      </c>
      <c r="D9876" s="44" t="s">
        <v>4033</v>
      </c>
      <c r="E9876" s="54"/>
      <c r="F9876" s="55"/>
      <c r="G9876" s="56">
        <v>87.3</v>
      </c>
      <c r="H9876" s="57">
        <f t="shared" si="308"/>
        <v>103.014</v>
      </c>
      <c r="I9876" s="58">
        <f t="shared" si="309"/>
        <v>0</v>
      </c>
      <c r="J9876" s="59"/>
      <c r="K9876" s="59" t="s">
        <v>15627</v>
      </c>
      <c r="L9876" s="60" t="s">
        <v>4029</v>
      </c>
      <c r="M9876" s="61"/>
      <c r="N9876" s="6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  <c r="AO9876" s="2"/>
      <c r="AP9876" s="2"/>
      <c r="AQ9876" s="2"/>
      <c r="AR9876" s="2"/>
      <c r="AS9876" s="2"/>
      <c r="AT9876" s="2"/>
      <c r="AU9876" s="2"/>
      <c r="AV9876" s="2"/>
      <c r="AW9876" s="2"/>
      <c r="AX9876" s="2"/>
      <c r="AY9876" s="2"/>
      <c r="AZ9876" s="2"/>
      <c r="BA9876" s="2"/>
      <c r="BB9876" s="2"/>
      <c r="BC9876" s="2"/>
      <c r="BD9876" s="2"/>
      <c r="BE9876" s="2"/>
      <c r="BF9876" s="2"/>
      <c r="BG9876" s="2"/>
      <c r="BH9876" s="2"/>
      <c r="BI9876" s="2"/>
      <c r="BJ9876" s="2"/>
      <c r="BK9876" s="2"/>
      <c r="BL9876" s="2"/>
      <c r="BM9876" s="2"/>
      <c r="BN9876" s="2"/>
      <c r="BO9876" s="2"/>
      <c r="BP9876" s="2"/>
      <c r="BQ9876" s="2"/>
      <c r="BR9876" s="2"/>
      <c r="BS9876" s="2"/>
      <c r="BT9876" s="2"/>
      <c r="BU9876" s="2"/>
      <c r="BV9876" s="2"/>
      <c r="BW9876" s="2"/>
      <c r="BX9876" s="2"/>
      <c r="BY9876" s="2"/>
      <c r="BZ9876" s="2"/>
      <c r="CA9876" s="2"/>
      <c r="CB9876" s="2"/>
      <c r="CC9876" s="2"/>
      <c r="CD9876" s="2"/>
      <c r="CE9876" s="2"/>
    </row>
    <row r="9877" spans="1:83" s="14" customFormat="1" ht="12.75" customHeight="1" x14ac:dyDescent="0.2">
      <c r="A9877" s="64" t="s">
        <v>15628</v>
      </c>
      <c r="B9877" s="9" t="s">
        <v>15629</v>
      </c>
      <c r="C9877" s="53" t="s">
        <v>4007</v>
      </c>
      <c r="D9877" s="44" t="s">
        <v>4033</v>
      </c>
      <c r="E9877" s="54"/>
      <c r="F9877" s="55"/>
      <c r="G9877" s="56">
        <v>13</v>
      </c>
      <c r="H9877" s="57">
        <f t="shared" si="308"/>
        <v>15.34</v>
      </c>
      <c r="I9877" s="58">
        <f t="shared" si="309"/>
        <v>0</v>
      </c>
      <c r="J9877" s="59"/>
      <c r="K9877" s="59" t="s">
        <v>9297</v>
      </c>
      <c r="L9877" s="60" t="s">
        <v>4029</v>
      </c>
      <c r="M9877" s="61"/>
      <c r="N9877" s="6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  <c r="AX9877" s="2"/>
      <c r="AY9877" s="2"/>
      <c r="AZ9877" s="2"/>
      <c r="BA9877" s="2"/>
      <c r="BB9877" s="2"/>
      <c r="BC9877" s="2"/>
      <c r="BD9877" s="2"/>
      <c r="BE9877" s="2"/>
      <c r="BF9877" s="2"/>
      <c r="BG9877" s="2"/>
      <c r="BH9877" s="2"/>
      <c r="BI9877" s="2"/>
      <c r="BJ9877" s="2"/>
      <c r="BK9877" s="2"/>
      <c r="BL9877" s="2"/>
      <c r="BM9877" s="2"/>
      <c r="BN9877" s="2"/>
      <c r="BO9877" s="2"/>
      <c r="BP9877" s="2"/>
      <c r="BQ9877" s="2"/>
      <c r="BR9877" s="2"/>
      <c r="BS9877" s="2"/>
      <c r="BT9877" s="2"/>
      <c r="BU9877" s="2"/>
      <c r="BV9877" s="2"/>
      <c r="BW9877" s="2"/>
      <c r="BX9877" s="2"/>
      <c r="BY9877" s="2"/>
      <c r="BZ9877" s="2"/>
      <c r="CA9877" s="2"/>
      <c r="CB9877" s="2"/>
      <c r="CC9877" s="2"/>
      <c r="CD9877" s="2"/>
      <c r="CE9877" s="2"/>
    </row>
    <row r="9878" spans="1:83" s="14" customFormat="1" ht="12.75" customHeight="1" x14ac:dyDescent="0.2">
      <c r="A9878" s="64" t="s">
        <v>15630</v>
      </c>
      <c r="B9878" s="9" t="s">
        <v>15631</v>
      </c>
      <c r="C9878" s="53" t="s">
        <v>4007</v>
      </c>
      <c r="D9878" s="44" t="s">
        <v>4033</v>
      </c>
      <c r="E9878" s="54"/>
      <c r="F9878" s="55"/>
      <c r="G9878" s="56">
        <v>16</v>
      </c>
      <c r="H9878" s="57">
        <f t="shared" si="308"/>
        <v>18.88</v>
      </c>
      <c r="I9878" s="58">
        <f t="shared" si="309"/>
        <v>0</v>
      </c>
      <c r="J9878" s="59"/>
      <c r="K9878" s="59" t="s">
        <v>9297</v>
      </c>
      <c r="L9878" s="60" t="s">
        <v>4029</v>
      </c>
      <c r="M9878" s="61"/>
      <c r="N9878" s="6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  <c r="AX9878" s="2"/>
      <c r="AY9878" s="2"/>
      <c r="AZ9878" s="2"/>
      <c r="BA9878" s="2"/>
      <c r="BB9878" s="2"/>
      <c r="BC9878" s="2"/>
      <c r="BD9878" s="2"/>
      <c r="BE9878" s="2"/>
      <c r="BF9878" s="2"/>
      <c r="BG9878" s="2"/>
      <c r="BH9878" s="2"/>
      <c r="BI9878" s="2"/>
      <c r="BJ9878" s="2"/>
      <c r="BK9878" s="2"/>
      <c r="BL9878" s="2"/>
      <c r="BM9878" s="2"/>
      <c r="BN9878" s="2"/>
      <c r="BO9878" s="2"/>
      <c r="BP9878" s="2"/>
      <c r="BQ9878" s="2"/>
      <c r="BR9878" s="2"/>
      <c r="BS9878" s="2"/>
      <c r="BT9878" s="2"/>
      <c r="BU9878" s="2"/>
      <c r="BV9878" s="2"/>
      <c r="BW9878" s="2"/>
      <c r="BX9878" s="2"/>
      <c r="BY9878" s="2"/>
      <c r="BZ9878" s="2"/>
      <c r="CA9878" s="2"/>
      <c r="CB9878" s="2"/>
      <c r="CC9878" s="2"/>
      <c r="CD9878" s="2"/>
      <c r="CE9878" s="2"/>
    </row>
    <row r="9879" spans="1:83" s="14" customFormat="1" ht="12.75" customHeight="1" x14ac:dyDescent="0.2">
      <c r="A9879" s="64" t="s">
        <v>15632</v>
      </c>
      <c r="B9879" s="9" t="s">
        <v>15633</v>
      </c>
      <c r="C9879" s="53" t="s">
        <v>4007</v>
      </c>
      <c r="D9879" s="44" t="s">
        <v>4033</v>
      </c>
      <c r="E9879" s="54"/>
      <c r="F9879" s="55"/>
      <c r="G9879" s="56">
        <v>12</v>
      </c>
      <c r="H9879" s="57">
        <f t="shared" si="308"/>
        <v>14.16</v>
      </c>
      <c r="I9879" s="58">
        <f t="shared" si="309"/>
        <v>0</v>
      </c>
      <c r="J9879" s="59"/>
      <c r="K9879" s="59" t="s">
        <v>9297</v>
      </c>
      <c r="L9879" s="60" t="s">
        <v>4029</v>
      </c>
      <c r="M9879" s="61"/>
      <c r="N9879" s="6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  <c r="AX9879" s="2"/>
      <c r="AY9879" s="2"/>
      <c r="AZ9879" s="2"/>
      <c r="BA9879" s="2"/>
      <c r="BB9879" s="2"/>
      <c r="BC9879" s="2"/>
      <c r="BD9879" s="2"/>
      <c r="BE9879" s="2"/>
      <c r="BF9879" s="2"/>
      <c r="BG9879" s="2"/>
      <c r="BH9879" s="2"/>
      <c r="BI9879" s="2"/>
      <c r="BJ9879" s="2"/>
      <c r="BK9879" s="2"/>
      <c r="BL9879" s="2"/>
      <c r="BM9879" s="2"/>
      <c r="BN9879" s="2"/>
      <c r="BO9879" s="2"/>
      <c r="BP9879" s="2"/>
      <c r="BQ9879" s="2"/>
      <c r="BR9879" s="2"/>
      <c r="BS9879" s="2"/>
      <c r="BT9879" s="2"/>
      <c r="BU9879" s="2"/>
      <c r="BV9879" s="2"/>
      <c r="BW9879" s="2"/>
      <c r="BX9879" s="2"/>
      <c r="BY9879" s="2"/>
      <c r="BZ9879" s="2"/>
      <c r="CA9879" s="2"/>
      <c r="CB9879" s="2"/>
      <c r="CC9879" s="2"/>
      <c r="CD9879" s="2"/>
      <c r="CE9879" s="2"/>
    </row>
    <row r="9880" spans="1:83" s="14" customFormat="1" ht="12.75" customHeight="1" x14ac:dyDescent="0.2">
      <c r="A9880" s="64" t="s">
        <v>15634</v>
      </c>
      <c r="B9880" s="9" t="s">
        <v>15635</v>
      </c>
      <c r="C9880" s="53" t="s">
        <v>4007</v>
      </c>
      <c r="D9880" s="44" t="s">
        <v>4033</v>
      </c>
      <c r="E9880" s="54"/>
      <c r="F9880" s="55"/>
      <c r="G9880" s="56">
        <v>60</v>
      </c>
      <c r="H9880" s="57">
        <f t="shared" si="308"/>
        <v>70.8</v>
      </c>
      <c r="I9880" s="58">
        <f t="shared" si="309"/>
        <v>0</v>
      </c>
      <c r="J9880" s="59"/>
      <c r="K9880" s="59" t="s">
        <v>15477</v>
      </c>
      <c r="L9880" s="60" t="s">
        <v>4029</v>
      </c>
      <c r="M9880" s="61"/>
      <c r="N9880" s="6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  <c r="AX9880" s="2"/>
      <c r="AY9880" s="2"/>
      <c r="AZ9880" s="2"/>
      <c r="BA9880" s="2"/>
      <c r="BB9880" s="2"/>
      <c r="BC9880" s="2"/>
      <c r="BD9880" s="2"/>
      <c r="BE9880" s="2"/>
      <c r="BF9880" s="2"/>
      <c r="BG9880" s="2"/>
      <c r="BH9880" s="2"/>
      <c r="BI9880" s="2"/>
      <c r="BJ9880" s="2"/>
      <c r="BK9880" s="2"/>
      <c r="BL9880" s="2"/>
      <c r="BM9880" s="2"/>
      <c r="BN9880" s="2"/>
      <c r="BO9880" s="2"/>
      <c r="BP9880" s="2"/>
      <c r="BQ9880" s="2"/>
      <c r="BR9880" s="2"/>
      <c r="BS9880" s="2"/>
      <c r="BT9880" s="2"/>
      <c r="BU9880" s="2"/>
      <c r="BV9880" s="2"/>
      <c r="BW9880" s="2"/>
      <c r="BX9880" s="2"/>
      <c r="BY9880" s="2"/>
      <c r="BZ9880" s="2"/>
      <c r="CA9880" s="2"/>
      <c r="CB9880" s="2"/>
      <c r="CC9880" s="2"/>
      <c r="CD9880" s="2"/>
      <c r="CE9880" s="2"/>
    </row>
    <row r="9881" spans="1:83" s="14" customFormat="1" ht="12.75" customHeight="1" x14ac:dyDescent="0.2">
      <c r="A9881" s="69" t="s">
        <v>15636</v>
      </c>
      <c r="B9881" s="70" t="s">
        <v>15637</v>
      </c>
      <c r="C9881" s="71" t="s">
        <v>4007</v>
      </c>
      <c r="D9881" s="72" t="s">
        <v>4033</v>
      </c>
      <c r="E9881" s="54"/>
      <c r="F9881" s="55"/>
      <c r="G9881" s="56">
        <v>20</v>
      </c>
      <c r="H9881" s="57">
        <f t="shared" si="308"/>
        <v>23.599999999999998</v>
      </c>
      <c r="I9881" s="58">
        <f t="shared" si="309"/>
        <v>0</v>
      </c>
      <c r="J9881" s="59"/>
      <c r="K9881" s="59" t="s">
        <v>15638</v>
      </c>
      <c r="L9881" s="60"/>
      <c r="M9881" s="61"/>
      <c r="N9881" s="6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  <c r="AX9881" s="2"/>
      <c r="AY9881" s="2"/>
      <c r="AZ9881" s="2"/>
      <c r="BA9881" s="2"/>
      <c r="BB9881" s="2"/>
      <c r="BC9881" s="2"/>
      <c r="BD9881" s="2"/>
      <c r="BE9881" s="2"/>
      <c r="BF9881" s="2"/>
      <c r="BG9881" s="2"/>
      <c r="BH9881" s="2"/>
      <c r="BI9881" s="2"/>
      <c r="BJ9881" s="2"/>
      <c r="BK9881" s="2"/>
      <c r="BL9881" s="2"/>
      <c r="BM9881" s="2"/>
      <c r="BN9881" s="2"/>
      <c r="BO9881" s="2"/>
      <c r="BP9881" s="2"/>
      <c r="BQ9881" s="2"/>
      <c r="BR9881" s="2"/>
      <c r="BS9881" s="2"/>
      <c r="BT9881" s="2"/>
      <c r="BU9881" s="2"/>
      <c r="BV9881" s="2"/>
      <c r="BW9881" s="2"/>
      <c r="BX9881" s="2"/>
      <c r="BY9881" s="2"/>
      <c r="BZ9881" s="2"/>
      <c r="CA9881" s="2"/>
      <c r="CB9881" s="2"/>
      <c r="CC9881" s="2"/>
      <c r="CD9881" s="2"/>
      <c r="CE9881" s="2"/>
    </row>
    <row r="9882" spans="1:83" s="14" customFormat="1" ht="12.75" customHeight="1" x14ac:dyDescent="0.2">
      <c r="A9882" s="69" t="s">
        <v>15639</v>
      </c>
      <c r="B9882" s="70" t="s">
        <v>15640</v>
      </c>
      <c r="C9882" s="71" t="s">
        <v>4007</v>
      </c>
      <c r="D9882" s="72" t="s">
        <v>4033</v>
      </c>
      <c r="E9882" s="54"/>
      <c r="F9882" s="55"/>
      <c r="G9882" s="56">
        <v>40</v>
      </c>
      <c r="H9882" s="57">
        <f t="shared" si="308"/>
        <v>47.199999999999996</v>
      </c>
      <c r="I9882" s="58">
        <f t="shared" si="309"/>
        <v>0</v>
      </c>
      <c r="J9882" s="59"/>
      <c r="K9882" s="59" t="s">
        <v>15641</v>
      </c>
      <c r="L9882" s="60"/>
      <c r="M9882" s="61"/>
      <c r="N9882" s="6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  <c r="AX9882" s="2"/>
      <c r="AY9882" s="2"/>
      <c r="AZ9882" s="2"/>
      <c r="BA9882" s="2"/>
      <c r="BB9882" s="2"/>
      <c r="BC9882" s="2"/>
      <c r="BD9882" s="2"/>
      <c r="BE9882" s="2"/>
      <c r="BF9882" s="2"/>
      <c r="BG9882" s="2"/>
      <c r="BH9882" s="2"/>
      <c r="BI9882" s="2"/>
      <c r="BJ9882" s="2"/>
      <c r="BK9882" s="2"/>
      <c r="BL9882" s="2"/>
      <c r="BM9882" s="2"/>
      <c r="BN9882" s="2"/>
      <c r="BO9882" s="2"/>
      <c r="BP9882" s="2"/>
      <c r="BQ9882" s="2"/>
      <c r="BR9882" s="2"/>
      <c r="BS9882" s="2"/>
      <c r="BT9882" s="2"/>
      <c r="BU9882" s="2"/>
      <c r="BV9882" s="2"/>
      <c r="BW9882" s="2"/>
      <c r="BX9882" s="2"/>
      <c r="BY9882" s="2"/>
      <c r="BZ9882" s="2"/>
      <c r="CA9882" s="2"/>
      <c r="CB9882" s="2"/>
      <c r="CC9882" s="2"/>
      <c r="CD9882" s="2"/>
      <c r="CE9882" s="2"/>
    </row>
    <row r="9883" spans="1:83" s="14" customFormat="1" ht="12.75" customHeight="1" x14ac:dyDescent="0.2">
      <c r="A9883" s="64" t="s">
        <v>15642</v>
      </c>
      <c r="B9883" s="9" t="s">
        <v>15643</v>
      </c>
      <c r="C9883" s="53" t="s">
        <v>4007</v>
      </c>
      <c r="D9883" s="44" t="s">
        <v>4033</v>
      </c>
      <c r="E9883" s="54"/>
      <c r="F9883" s="55"/>
      <c r="G9883" s="56">
        <v>21</v>
      </c>
      <c r="H9883" s="57">
        <f t="shared" si="308"/>
        <v>24.779999999999998</v>
      </c>
      <c r="I9883" s="58">
        <f t="shared" si="309"/>
        <v>0</v>
      </c>
      <c r="J9883" s="59"/>
      <c r="K9883" s="59" t="s">
        <v>4036</v>
      </c>
      <c r="L9883" s="60"/>
      <c r="M9883" s="61"/>
      <c r="N9883" s="6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  <c r="AX9883" s="2"/>
      <c r="AY9883" s="2"/>
      <c r="AZ9883" s="2"/>
      <c r="BA9883" s="2"/>
      <c r="BB9883" s="2"/>
      <c r="BC9883" s="2"/>
      <c r="BD9883" s="2"/>
      <c r="BE9883" s="2"/>
      <c r="BF9883" s="2"/>
      <c r="BG9883" s="2"/>
      <c r="BH9883" s="2"/>
      <c r="BI9883" s="2"/>
      <c r="BJ9883" s="2"/>
      <c r="BK9883" s="2"/>
      <c r="BL9883" s="2"/>
      <c r="BM9883" s="2"/>
      <c r="BN9883" s="2"/>
      <c r="BO9883" s="2"/>
      <c r="BP9883" s="2"/>
      <c r="BQ9883" s="2"/>
      <c r="BR9883" s="2"/>
      <c r="BS9883" s="2"/>
      <c r="BT9883" s="2"/>
      <c r="BU9883" s="2"/>
      <c r="BV9883" s="2"/>
      <c r="BW9883" s="2"/>
      <c r="BX9883" s="2"/>
      <c r="BY9883" s="2"/>
      <c r="BZ9883" s="2"/>
      <c r="CA9883" s="2"/>
      <c r="CB9883" s="2"/>
      <c r="CC9883" s="2"/>
      <c r="CD9883" s="2"/>
      <c r="CE9883" s="2"/>
    </row>
    <row r="9884" spans="1:83" s="14" customFormat="1" ht="12.75" customHeight="1" x14ac:dyDescent="0.2">
      <c r="A9884" s="64" t="s">
        <v>15644</v>
      </c>
      <c r="B9884" s="9" t="s">
        <v>15645</v>
      </c>
      <c r="C9884" s="53" t="s">
        <v>4007</v>
      </c>
      <c r="D9884" s="44" t="s">
        <v>4033</v>
      </c>
      <c r="E9884" s="54"/>
      <c r="F9884" s="55"/>
      <c r="G9884" s="56">
        <v>4658.82</v>
      </c>
      <c r="H9884" s="57">
        <f t="shared" si="308"/>
        <v>5497.4075999999995</v>
      </c>
      <c r="I9884" s="58">
        <f t="shared" si="309"/>
        <v>0</v>
      </c>
      <c r="J9884" s="59"/>
      <c r="K9884" s="59" t="s">
        <v>15535</v>
      </c>
      <c r="L9884" s="60" t="s">
        <v>4029</v>
      </c>
      <c r="M9884" s="61"/>
      <c r="N9884" s="6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  <c r="AX9884" s="2"/>
      <c r="AY9884" s="2"/>
      <c r="AZ9884" s="2"/>
      <c r="BA9884" s="2"/>
      <c r="BB9884" s="2"/>
      <c r="BC9884" s="2"/>
      <c r="BD9884" s="2"/>
      <c r="BE9884" s="2"/>
      <c r="BF9884" s="2"/>
      <c r="BG9884" s="2"/>
      <c r="BH9884" s="2"/>
      <c r="BI9884" s="2"/>
      <c r="BJ9884" s="2"/>
      <c r="BK9884" s="2"/>
      <c r="BL9884" s="2"/>
      <c r="BM9884" s="2"/>
      <c r="BN9884" s="2"/>
      <c r="BO9884" s="2"/>
      <c r="BP9884" s="2"/>
      <c r="BQ9884" s="2"/>
      <c r="BR9884" s="2"/>
      <c r="BS9884" s="2"/>
      <c r="BT9884" s="2"/>
      <c r="BU9884" s="2"/>
      <c r="BV9884" s="2"/>
      <c r="BW9884" s="2"/>
      <c r="BX9884" s="2"/>
      <c r="BY9884" s="2"/>
      <c r="BZ9884" s="2"/>
      <c r="CA9884" s="2"/>
      <c r="CB9884" s="2"/>
      <c r="CC9884" s="2"/>
      <c r="CD9884" s="2"/>
      <c r="CE9884" s="2"/>
    </row>
    <row r="9885" spans="1:83" s="14" customFormat="1" ht="12.75" customHeight="1" x14ac:dyDescent="0.2">
      <c r="A9885" s="64" t="s">
        <v>15646</v>
      </c>
      <c r="B9885" s="9" t="s">
        <v>15647</v>
      </c>
      <c r="C9885" s="53" t="s">
        <v>4007</v>
      </c>
      <c r="D9885" s="44" t="s">
        <v>4033</v>
      </c>
      <c r="E9885" s="54"/>
      <c r="F9885" s="55"/>
      <c r="G9885" s="56">
        <v>110</v>
      </c>
      <c r="H9885" s="57">
        <f t="shared" si="308"/>
        <v>129.79999999999998</v>
      </c>
      <c r="I9885" s="58">
        <f t="shared" si="309"/>
        <v>0</v>
      </c>
      <c r="J9885" s="59"/>
      <c r="K9885" s="59" t="s">
        <v>15648</v>
      </c>
      <c r="L9885" s="60" t="s">
        <v>4029</v>
      </c>
      <c r="M9885" s="61"/>
      <c r="N9885" s="6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  <c r="AX9885" s="2"/>
      <c r="AY9885" s="2"/>
      <c r="AZ9885" s="2"/>
      <c r="BA9885" s="2"/>
      <c r="BB9885" s="2"/>
      <c r="BC9885" s="2"/>
      <c r="BD9885" s="2"/>
      <c r="BE9885" s="2"/>
      <c r="BF9885" s="2"/>
      <c r="BG9885" s="2"/>
      <c r="BH9885" s="2"/>
      <c r="BI9885" s="2"/>
      <c r="BJ9885" s="2"/>
      <c r="BK9885" s="2"/>
      <c r="BL9885" s="2"/>
      <c r="BM9885" s="2"/>
      <c r="BN9885" s="2"/>
      <c r="BO9885" s="2"/>
      <c r="BP9885" s="2"/>
      <c r="BQ9885" s="2"/>
      <c r="BR9885" s="2"/>
      <c r="BS9885" s="2"/>
      <c r="BT9885" s="2"/>
      <c r="BU9885" s="2"/>
      <c r="BV9885" s="2"/>
      <c r="BW9885" s="2"/>
      <c r="BX9885" s="2"/>
      <c r="BY9885" s="2"/>
      <c r="BZ9885" s="2"/>
      <c r="CA9885" s="2"/>
      <c r="CB9885" s="2"/>
      <c r="CC9885" s="2"/>
      <c r="CD9885" s="2"/>
      <c r="CE9885" s="2"/>
    </row>
    <row r="9886" spans="1:83" s="14" customFormat="1" ht="12.75" customHeight="1" x14ac:dyDescent="0.2">
      <c r="A9886" s="64" t="s">
        <v>15649</v>
      </c>
      <c r="B9886" s="9" t="s">
        <v>15650</v>
      </c>
      <c r="C9886" s="53" t="s">
        <v>4007</v>
      </c>
      <c r="D9886" s="44" t="s">
        <v>4033</v>
      </c>
      <c r="E9886" s="54"/>
      <c r="F9886" s="55"/>
      <c r="G9886" s="56">
        <v>112</v>
      </c>
      <c r="H9886" s="57">
        <f t="shared" si="308"/>
        <v>132.16</v>
      </c>
      <c r="I9886" s="58">
        <f t="shared" si="309"/>
        <v>0</v>
      </c>
      <c r="J9886" s="59"/>
      <c r="K9886" s="59" t="s">
        <v>15648</v>
      </c>
      <c r="L9886" s="60" t="s">
        <v>4029</v>
      </c>
      <c r="M9886" s="61"/>
      <c r="N9886" s="6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  <c r="AX9886" s="2"/>
      <c r="AY9886" s="2"/>
      <c r="AZ9886" s="2"/>
      <c r="BA9886" s="2"/>
      <c r="BB9886" s="2"/>
      <c r="BC9886" s="2"/>
      <c r="BD9886" s="2"/>
      <c r="BE9886" s="2"/>
      <c r="BF9886" s="2"/>
      <c r="BG9886" s="2"/>
      <c r="BH9886" s="2"/>
      <c r="BI9886" s="2"/>
      <c r="BJ9886" s="2"/>
      <c r="BK9886" s="2"/>
      <c r="BL9886" s="2"/>
      <c r="BM9886" s="2"/>
      <c r="BN9886" s="2"/>
      <c r="BO9886" s="2"/>
      <c r="BP9886" s="2"/>
      <c r="BQ9886" s="2"/>
      <c r="BR9886" s="2"/>
      <c r="BS9886" s="2"/>
      <c r="BT9886" s="2"/>
      <c r="BU9886" s="2"/>
      <c r="BV9886" s="2"/>
      <c r="BW9886" s="2"/>
      <c r="BX9886" s="2"/>
      <c r="BY9886" s="2"/>
      <c r="BZ9886" s="2"/>
      <c r="CA9886" s="2"/>
      <c r="CB9886" s="2"/>
      <c r="CC9886" s="2"/>
      <c r="CD9886" s="2"/>
      <c r="CE9886" s="2"/>
    </row>
    <row r="9887" spans="1:83" s="14" customFormat="1" ht="12.75" customHeight="1" x14ac:dyDescent="0.2">
      <c r="A9887" s="69" t="s">
        <v>15651</v>
      </c>
      <c r="B9887" s="70" t="s">
        <v>15652</v>
      </c>
      <c r="C9887" s="71" t="s">
        <v>4007</v>
      </c>
      <c r="D9887" s="72" t="s">
        <v>4033</v>
      </c>
      <c r="E9887" s="54"/>
      <c r="F9887" s="55"/>
      <c r="G9887" s="56">
        <v>1550</v>
      </c>
      <c r="H9887" s="57">
        <f t="shared" si="308"/>
        <v>1829</v>
      </c>
      <c r="I9887" s="58">
        <f t="shared" si="309"/>
        <v>0</v>
      </c>
      <c r="J9887" s="59"/>
      <c r="K9887" s="59" t="s">
        <v>15653</v>
      </c>
      <c r="L9887" s="60"/>
      <c r="M9887" s="61"/>
      <c r="N9887" s="6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  <c r="AX9887" s="2"/>
      <c r="AY9887" s="2"/>
      <c r="AZ9887" s="2"/>
      <c r="BA9887" s="2"/>
      <c r="BB9887" s="2"/>
      <c r="BC9887" s="2"/>
      <c r="BD9887" s="2"/>
      <c r="BE9887" s="2"/>
      <c r="BF9887" s="2"/>
      <c r="BG9887" s="2"/>
      <c r="BH9887" s="2"/>
      <c r="BI9887" s="2"/>
      <c r="BJ9887" s="2"/>
      <c r="BK9887" s="2"/>
      <c r="BL9887" s="2"/>
      <c r="BM9887" s="2"/>
      <c r="BN9887" s="2"/>
      <c r="BO9887" s="2"/>
      <c r="BP9887" s="2"/>
      <c r="BQ9887" s="2"/>
      <c r="BR9887" s="2"/>
      <c r="BS9887" s="2"/>
      <c r="BT9887" s="2"/>
      <c r="BU9887" s="2"/>
      <c r="BV9887" s="2"/>
      <c r="BW9887" s="2"/>
      <c r="BX9887" s="2"/>
      <c r="BY9887" s="2"/>
      <c r="BZ9887" s="2"/>
      <c r="CA9887" s="2"/>
      <c r="CB9887" s="2"/>
      <c r="CC9887" s="2"/>
      <c r="CD9887" s="2"/>
      <c r="CE9887" s="2"/>
    </row>
    <row r="9888" spans="1:83" s="14" customFormat="1" ht="12.75" customHeight="1" x14ac:dyDescent="0.2">
      <c r="A9888" s="64" t="s">
        <v>15654</v>
      </c>
      <c r="B9888" s="9" t="s">
        <v>15655</v>
      </c>
      <c r="C9888" s="53" t="s">
        <v>4007</v>
      </c>
      <c r="D9888" s="44" t="s">
        <v>4033</v>
      </c>
      <c r="E9888" s="54"/>
      <c r="F9888" s="55"/>
      <c r="G9888" s="56">
        <v>1600</v>
      </c>
      <c r="H9888" s="57">
        <f t="shared" si="308"/>
        <v>1888</v>
      </c>
      <c r="I9888" s="58">
        <f t="shared" si="309"/>
        <v>0</v>
      </c>
      <c r="J9888" s="59"/>
      <c r="K9888" s="59" t="s">
        <v>15656</v>
      </c>
      <c r="L9888" s="60" t="s">
        <v>4029</v>
      </c>
      <c r="M9888" s="61"/>
      <c r="N9888" s="6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  <c r="AX9888" s="2"/>
      <c r="AY9888" s="2"/>
      <c r="AZ9888" s="2"/>
      <c r="BA9888" s="2"/>
      <c r="BB9888" s="2"/>
      <c r="BC9888" s="2"/>
      <c r="BD9888" s="2"/>
      <c r="BE9888" s="2"/>
      <c r="BF9888" s="2"/>
      <c r="BG9888" s="2"/>
      <c r="BH9888" s="2"/>
      <c r="BI9888" s="2"/>
      <c r="BJ9888" s="2"/>
      <c r="BK9888" s="2"/>
      <c r="BL9888" s="2"/>
      <c r="BM9888" s="2"/>
      <c r="BN9888" s="2"/>
      <c r="BO9888" s="2"/>
      <c r="BP9888" s="2"/>
      <c r="BQ9888" s="2"/>
      <c r="BR9888" s="2"/>
      <c r="BS9888" s="2"/>
      <c r="BT9888" s="2"/>
      <c r="BU9888" s="2"/>
      <c r="BV9888" s="2"/>
      <c r="BW9888" s="2"/>
      <c r="BX9888" s="2"/>
      <c r="BY9888" s="2"/>
      <c r="BZ9888" s="2"/>
      <c r="CA9888" s="2"/>
      <c r="CB9888" s="2"/>
      <c r="CC9888" s="2"/>
      <c r="CD9888" s="2"/>
      <c r="CE9888" s="2"/>
    </row>
    <row r="9889" spans="1:83" s="14" customFormat="1" ht="12.75" customHeight="1" x14ac:dyDescent="0.2">
      <c r="A9889" s="64" t="s">
        <v>15657</v>
      </c>
      <c r="B9889" s="9" t="s">
        <v>4234</v>
      </c>
      <c r="C9889" s="53" t="s">
        <v>4007</v>
      </c>
      <c r="D9889" s="44" t="s">
        <v>4033</v>
      </c>
      <c r="E9889" s="54"/>
      <c r="F9889" s="55"/>
      <c r="G9889" s="56">
        <v>960</v>
      </c>
      <c r="H9889" s="57">
        <f t="shared" si="308"/>
        <v>1132.8</v>
      </c>
      <c r="I9889" s="58">
        <f t="shared" si="309"/>
        <v>0</v>
      </c>
      <c r="J9889" s="59"/>
      <c r="K9889" s="59" t="s">
        <v>15658</v>
      </c>
      <c r="L9889" s="60" t="s">
        <v>4029</v>
      </c>
      <c r="M9889" s="61"/>
      <c r="N9889" s="6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  <c r="AX9889" s="2"/>
      <c r="AY9889" s="2"/>
      <c r="AZ9889" s="2"/>
      <c r="BA9889" s="2"/>
      <c r="BB9889" s="2"/>
      <c r="BC9889" s="2"/>
      <c r="BD9889" s="2"/>
      <c r="BE9889" s="2"/>
      <c r="BF9889" s="2"/>
      <c r="BG9889" s="2"/>
      <c r="BH9889" s="2"/>
      <c r="BI9889" s="2"/>
      <c r="BJ9889" s="2"/>
      <c r="BK9889" s="2"/>
      <c r="BL9889" s="2"/>
      <c r="BM9889" s="2"/>
      <c r="BN9889" s="2"/>
      <c r="BO9889" s="2"/>
      <c r="BP9889" s="2"/>
      <c r="BQ9889" s="2"/>
      <c r="BR9889" s="2"/>
      <c r="BS9889" s="2"/>
      <c r="BT9889" s="2"/>
      <c r="BU9889" s="2"/>
      <c r="BV9889" s="2"/>
      <c r="BW9889" s="2"/>
      <c r="BX9889" s="2"/>
      <c r="BY9889" s="2"/>
      <c r="BZ9889" s="2"/>
      <c r="CA9889" s="2"/>
      <c r="CB9889" s="2"/>
      <c r="CC9889" s="2"/>
      <c r="CD9889" s="2"/>
      <c r="CE9889" s="2"/>
    </row>
    <row r="9890" spans="1:83" s="14" customFormat="1" ht="12.75" customHeight="1" x14ac:dyDescent="0.2">
      <c r="A9890" s="64" t="s">
        <v>15659</v>
      </c>
      <c r="B9890" s="9" t="s">
        <v>15660</v>
      </c>
      <c r="C9890" s="53" t="s">
        <v>4007</v>
      </c>
      <c r="D9890" s="44" t="s">
        <v>4033</v>
      </c>
      <c r="E9890" s="54"/>
      <c r="F9890" s="55"/>
      <c r="G9890" s="56">
        <v>1900</v>
      </c>
      <c r="H9890" s="57">
        <f t="shared" si="308"/>
        <v>2242</v>
      </c>
      <c r="I9890" s="58">
        <f t="shared" si="309"/>
        <v>0</v>
      </c>
      <c r="J9890" s="59"/>
      <c r="K9890" s="59" t="s">
        <v>15661</v>
      </c>
      <c r="L9890" s="60" t="s">
        <v>4029</v>
      </c>
      <c r="M9890" s="61"/>
      <c r="N9890" s="6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  <c r="AY9890" s="2"/>
      <c r="AZ9890" s="2"/>
      <c r="BA9890" s="2"/>
      <c r="BB9890" s="2"/>
      <c r="BC9890" s="2"/>
      <c r="BD9890" s="2"/>
      <c r="BE9890" s="2"/>
      <c r="BF9890" s="2"/>
      <c r="BG9890" s="2"/>
      <c r="BH9890" s="2"/>
      <c r="BI9890" s="2"/>
      <c r="BJ9890" s="2"/>
      <c r="BK9890" s="2"/>
      <c r="BL9890" s="2"/>
      <c r="BM9890" s="2"/>
      <c r="BN9890" s="2"/>
      <c r="BO9890" s="2"/>
      <c r="BP9890" s="2"/>
      <c r="BQ9890" s="2"/>
      <c r="BR9890" s="2"/>
      <c r="BS9890" s="2"/>
      <c r="BT9890" s="2"/>
      <c r="BU9890" s="2"/>
      <c r="BV9890" s="2"/>
      <c r="BW9890" s="2"/>
      <c r="BX9890" s="2"/>
      <c r="BY9890" s="2"/>
      <c r="BZ9890" s="2"/>
      <c r="CA9890" s="2"/>
      <c r="CB9890" s="2"/>
      <c r="CC9890" s="2"/>
      <c r="CD9890" s="2"/>
      <c r="CE9890" s="2"/>
    </row>
    <row r="9891" spans="1:83" s="14" customFormat="1" ht="12.75" customHeight="1" x14ac:dyDescent="0.2">
      <c r="A9891" s="64" t="s">
        <v>15662</v>
      </c>
      <c r="B9891" s="9" t="s">
        <v>15663</v>
      </c>
      <c r="C9891" s="53" t="s">
        <v>4007</v>
      </c>
      <c r="D9891" s="44" t="s">
        <v>4033</v>
      </c>
      <c r="E9891" s="54"/>
      <c r="F9891" s="55"/>
      <c r="G9891" s="56">
        <v>477.8</v>
      </c>
      <c r="H9891" s="57">
        <f t="shared" si="308"/>
        <v>563.80399999999997</v>
      </c>
      <c r="I9891" s="58">
        <f t="shared" si="309"/>
        <v>0</v>
      </c>
      <c r="J9891" s="59"/>
      <c r="K9891" s="59" t="s">
        <v>15664</v>
      </c>
      <c r="L9891" s="60" t="s">
        <v>4029</v>
      </c>
      <c r="M9891" s="61"/>
      <c r="N9891" s="6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  <c r="AX9891" s="2"/>
      <c r="AY9891" s="2"/>
      <c r="AZ9891" s="2"/>
      <c r="BA9891" s="2"/>
      <c r="BB9891" s="2"/>
      <c r="BC9891" s="2"/>
      <c r="BD9891" s="2"/>
      <c r="BE9891" s="2"/>
      <c r="BF9891" s="2"/>
      <c r="BG9891" s="2"/>
      <c r="BH9891" s="2"/>
      <c r="BI9891" s="2"/>
      <c r="BJ9891" s="2"/>
      <c r="BK9891" s="2"/>
      <c r="BL9891" s="2"/>
      <c r="BM9891" s="2"/>
      <c r="BN9891" s="2"/>
      <c r="BO9891" s="2"/>
      <c r="BP9891" s="2"/>
      <c r="BQ9891" s="2"/>
      <c r="BR9891" s="2"/>
      <c r="BS9891" s="2"/>
      <c r="BT9891" s="2"/>
      <c r="BU9891" s="2"/>
      <c r="BV9891" s="2"/>
      <c r="BW9891" s="2"/>
      <c r="BX9891" s="2"/>
      <c r="BY9891" s="2"/>
      <c r="BZ9891" s="2"/>
      <c r="CA9891" s="2"/>
      <c r="CB9891" s="2"/>
      <c r="CC9891" s="2"/>
      <c r="CD9891" s="2"/>
      <c r="CE9891" s="2"/>
    </row>
    <row r="9892" spans="1:83" s="14" customFormat="1" ht="12.75" customHeight="1" x14ac:dyDescent="0.2">
      <c r="A9892" s="64" t="s">
        <v>15665</v>
      </c>
      <c r="B9892" s="9" t="s">
        <v>15666</v>
      </c>
      <c r="C9892" s="53" t="s">
        <v>4007</v>
      </c>
      <c r="D9892" s="44" t="s">
        <v>4033</v>
      </c>
      <c r="E9892" s="54"/>
      <c r="F9892" s="55"/>
      <c r="G9892" s="56">
        <v>400</v>
      </c>
      <c r="H9892" s="57">
        <f t="shared" si="308"/>
        <v>472</v>
      </c>
      <c r="I9892" s="58">
        <f t="shared" si="309"/>
        <v>0</v>
      </c>
      <c r="J9892" s="59"/>
      <c r="K9892" s="59" t="s">
        <v>15664</v>
      </c>
      <c r="L9892" s="60" t="s">
        <v>4029</v>
      </c>
      <c r="M9892" s="61"/>
      <c r="N9892" s="6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  <c r="AX9892" s="2"/>
      <c r="AY9892" s="2"/>
      <c r="AZ9892" s="2"/>
      <c r="BA9892" s="2"/>
      <c r="BB9892" s="2"/>
      <c r="BC9892" s="2"/>
      <c r="BD9892" s="2"/>
      <c r="BE9892" s="2"/>
      <c r="BF9892" s="2"/>
      <c r="BG9892" s="2"/>
      <c r="BH9892" s="2"/>
      <c r="BI9892" s="2"/>
      <c r="BJ9892" s="2"/>
      <c r="BK9892" s="2"/>
      <c r="BL9892" s="2"/>
      <c r="BM9892" s="2"/>
      <c r="BN9892" s="2"/>
      <c r="BO9892" s="2"/>
      <c r="BP9892" s="2"/>
      <c r="BQ9892" s="2"/>
      <c r="BR9892" s="2"/>
      <c r="BS9892" s="2"/>
      <c r="BT9892" s="2"/>
      <c r="BU9892" s="2"/>
      <c r="BV9892" s="2"/>
      <c r="BW9892" s="2"/>
      <c r="BX9892" s="2"/>
      <c r="BY9892" s="2"/>
      <c r="BZ9892" s="2"/>
      <c r="CA9892" s="2"/>
      <c r="CB9892" s="2"/>
      <c r="CC9892" s="2"/>
      <c r="CD9892" s="2"/>
      <c r="CE9892" s="2"/>
    </row>
    <row r="9893" spans="1:83" s="14" customFormat="1" ht="12.75" customHeight="1" x14ac:dyDescent="0.2">
      <c r="A9893" s="64" t="s">
        <v>15667</v>
      </c>
      <c r="B9893" s="9" t="s">
        <v>15668</v>
      </c>
      <c r="C9893" s="53" t="s">
        <v>4007</v>
      </c>
      <c r="D9893" s="44" t="s">
        <v>4033</v>
      </c>
      <c r="E9893" s="54"/>
      <c r="F9893" s="55"/>
      <c r="G9893" s="56">
        <v>400</v>
      </c>
      <c r="H9893" s="57">
        <f t="shared" si="308"/>
        <v>472</v>
      </c>
      <c r="I9893" s="58">
        <f t="shared" si="309"/>
        <v>0</v>
      </c>
      <c r="J9893" s="59"/>
      <c r="K9893" s="59" t="s">
        <v>15669</v>
      </c>
      <c r="L9893" s="60" t="s">
        <v>4029</v>
      </c>
      <c r="M9893" s="61"/>
      <c r="N9893" s="6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  <c r="AX9893" s="2"/>
      <c r="AY9893" s="2"/>
      <c r="AZ9893" s="2"/>
      <c r="BA9893" s="2"/>
      <c r="BB9893" s="2"/>
      <c r="BC9893" s="2"/>
      <c r="BD9893" s="2"/>
      <c r="BE9893" s="2"/>
      <c r="BF9893" s="2"/>
      <c r="BG9893" s="2"/>
      <c r="BH9893" s="2"/>
      <c r="BI9893" s="2"/>
      <c r="BJ9893" s="2"/>
      <c r="BK9893" s="2"/>
      <c r="BL9893" s="2"/>
      <c r="BM9893" s="2"/>
      <c r="BN9893" s="2"/>
      <c r="BO9893" s="2"/>
      <c r="BP9893" s="2"/>
      <c r="BQ9893" s="2"/>
      <c r="BR9893" s="2"/>
      <c r="BS9893" s="2"/>
      <c r="BT9893" s="2"/>
      <c r="BU9893" s="2"/>
      <c r="BV9893" s="2"/>
      <c r="BW9893" s="2"/>
      <c r="BX9893" s="2"/>
      <c r="BY9893" s="2"/>
      <c r="BZ9893" s="2"/>
      <c r="CA9893" s="2"/>
      <c r="CB9893" s="2"/>
      <c r="CC9893" s="2"/>
      <c r="CD9893" s="2"/>
      <c r="CE9893" s="2"/>
    </row>
    <row r="9894" spans="1:83" s="14" customFormat="1" ht="12.75" customHeight="1" x14ac:dyDescent="0.2">
      <c r="A9894" s="64" t="s">
        <v>15670</v>
      </c>
      <c r="B9894" s="9" t="s">
        <v>15671</v>
      </c>
      <c r="C9894" s="53" t="s">
        <v>4007</v>
      </c>
      <c r="D9894" s="44" t="s">
        <v>4033</v>
      </c>
      <c r="E9894" s="54"/>
      <c r="F9894" s="55"/>
      <c r="G9894" s="56">
        <v>2600</v>
      </c>
      <c r="H9894" s="57">
        <f t="shared" si="308"/>
        <v>3068</v>
      </c>
      <c r="I9894" s="58">
        <f t="shared" si="309"/>
        <v>0</v>
      </c>
      <c r="J9894" s="59"/>
      <c r="K9894" s="59" t="s">
        <v>15658</v>
      </c>
      <c r="L9894" s="60" t="s">
        <v>4029</v>
      </c>
      <c r="M9894" s="61"/>
      <c r="N9894" s="6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  <c r="AX9894" s="2"/>
      <c r="AY9894" s="2"/>
      <c r="AZ9894" s="2"/>
      <c r="BA9894" s="2"/>
      <c r="BB9894" s="2"/>
      <c r="BC9894" s="2"/>
      <c r="BD9894" s="2"/>
      <c r="BE9894" s="2"/>
      <c r="BF9894" s="2"/>
      <c r="BG9894" s="2"/>
      <c r="BH9894" s="2"/>
      <c r="BI9894" s="2"/>
      <c r="BJ9894" s="2"/>
      <c r="BK9894" s="2"/>
      <c r="BL9894" s="2"/>
      <c r="BM9894" s="2"/>
      <c r="BN9894" s="2"/>
      <c r="BO9894" s="2"/>
      <c r="BP9894" s="2"/>
      <c r="BQ9894" s="2"/>
      <c r="BR9894" s="2"/>
      <c r="BS9894" s="2"/>
      <c r="BT9894" s="2"/>
      <c r="BU9894" s="2"/>
      <c r="BV9894" s="2"/>
      <c r="BW9894" s="2"/>
      <c r="BX9894" s="2"/>
      <c r="BY9894" s="2"/>
      <c r="BZ9894" s="2"/>
      <c r="CA9894" s="2"/>
      <c r="CB9894" s="2"/>
      <c r="CC9894" s="2"/>
      <c r="CD9894" s="2"/>
      <c r="CE9894" s="2"/>
    </row>
    <row r="9895" spans="1:83" s="14" customFormat="1" ht="12.75" customHeight="1" x14ac:dyDescent="0.2">
      <c r="A9895" s="64" t="s">
        <v>15672</v>
      </c>
      <c r="B9895" s="9" t="s">
        <v>15673</v>
      </c>
      <c r="C9895" s="53" t="s">
        <v>4007</v>
      </c>
      <c r="D9895" s="44" t="s">
        <v>4033</v>
      </c>
      <c r="E9895" s="54"/>
      <c r="F9895" s="55"/>
      <c r="G9895" s="56">
        <v>2807.86</v>
      </c>
      <c r="H9895" s="57">
        <f t="shared" si="308"/>
        <v>3313.2748000000001</v>
      </c>
      <c r="I9895" s="58">
        <f t="shared" si="309"/>
        <v>0</v>
      </c>
      <c r="J9895" s="59"/>
      <c r="K9895" s="59" t="s">
        <v>15658</v>
      </c>
      <c r="L9895" s="60" t="s">
        <v>4029</v>
      </c>
      <c r="M9895" s="61"/>
      <c r="N9895" s="6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  <c r="AX9895" s="2"/>
      <c r="AY9895" s="2"/>
      <c r="AZ9895" s="2"/>
      <c r="BA9895" s="2"/>
      <c r="BB9895" s="2"/>
      <c r="BC9895" s="2"/>
      <c r="BD9895" s="2"/>
      <c r="BE9895" s="2"/>
      <c r="BF9895" s="2"/>
      <c r="BG9895" s="2"/>
      <c r="BH9895" s="2"/>
      <c r="BI9895" s="2"/>
      <c r="BJ9895" s="2"/>
      <c r="BK9895" s="2"/>
      <c r="BL9895" s="2"/>
      <c r="BM9895" s="2"/>
      <c r="BN9895" s="2"/>
      <c r="BO9895" s="2"/>
      <c r="BP9895" s="2"/>
      <c r="BQ9895" s="2"/>
      <c r="BR9895" s="2"/>
      <c r="BS9895" s="2"/>
      <c r="BT9895" s="2"/>
      <c r="BU9895" s="2"/>
      <c r="BV9895" s="2"/>
      <c r="BW9895" s="2"/>
      <c r="BX9895" s="2"/>
      <c r="BY9895" s="2"/>
      <c r="BZ9895" s="2"/>
      <c r="CA9895" s="2"/>
      <c r="CB9895" s="2"/>
      <c r="CC9895" s="2"/>
      <c r="CD9895" s="2"/>
      <c r="CE9895" s="2"/>
    </row>
    <row r="9896" spans="1:83" s="14" customFormat="1" ht="12.75" customHeight="1" x14ac:dyDescent="0.2">
      <c r="A9896" s="64" t="s">
        <v>15674</v>
      </c>
      <c r="B9896" s="9" t="s">
        <v>15675</v>
      </c>
      <c r="C9896" s="53" t="s">
        <v>4007</v>
      </c>
      <c r="D9896" s="44" t="s">
        <v>4033</v>
      </c>
      <c r="E9896" s="54"/>
      <c r="F9896" s="55"/>
      <c r="G9896" s="56">
        <v>500</v>
      </c>
      <c r="H9896" s="57">
        <f t="shared" si="308"/>
        <v>590</v>
      </c>
      <c r="I9896" s="58">
        <f t="shared" si="309"/>
        <v>0</v>
      </c>
      <c r="J9896" s="59"/>
      <c r="K9896" s="59" t="s">
        <v>15658</v>
      </c>
      <c r="L9896" s="60" t="s">
        <v>4029</v>
      </c>
      <c r="M9896" s="61"/>
      <c r="N9896" s="6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  <c r="AX9896" s="2"/>
      <c r="AY9896" s="2"/>
      <c r="AZ9896" s="2"/>
      <c r="BA9896" s="2"/>
      <c r="BB9896" s="2"/>
      <c r="BC9896" s="2"/>
      <c r="BD9896" s="2"/>
      <c r="BE9896" s="2"/>
      <c r="BF9896" s="2"/>
      <c r="BG9896" s="2"/>
      <c r="BH9896" s="2"/>
      <c r="BI9896" s="2"/>
      <c r="BJ9896" s="2"/>
      <c r="BK9896" s="2"/>
      <c r="BL9896" s="2"/>
      <c r="BM9896" s="2"/>
      <c r="BN9896" s="2"/>
      <c r="BO9896" s="2"/>
      <c r="BP9896" s="2"/>
      <c r="BQ9896" s="2"/>
      <c r="BR9896" s="2"/>
      <c r="BS9896" s="2"/>
      <c r="BT9896" s="2"/>
      <c r="BU9896" s="2"/>
      <c r="BV9896" s="2"/>
      <c r="BW9896" s="2"/>
      <c r="BX9896" s="2"/>
      <c r="BY9896" s="2"/>
      <c r="BZ9896" s="2"/>
      <c r="CA9896" s="2"/>
      <c r="CB9896" s="2"/>
      <c r="CC9896" s="2"/>
      <c r="CD9896" s="2"/>
      <c r="CE9896" s="2"/>
    </row>
    <row r="9897" spans="1:83" s="14" customFormat="1" ht="12.75" customHeight="1" x14ac:dyDescent="0.2">
      <c r="A9897" s="64" t="s">
        <v>15676</v>
      </c>
      <c r="B9897" s="9" t="s">
        <v>15677</v>
      </c>
      <c r="C9897" s="53" t="s">
        <v>4007</v>
      </c>
      <c r="D9897" s="44" t="s">
        <v>4033</v>
      </c>
      <c r="E9897" s="54"/>
      <c r="F9897" s="55"/>
      <c r="G9897" s="56">
        <v>160</v>
      </c>
      <c r="H9897" s="57">
        <f t="shared" si="308"/>
        <v>188.79999999999998</v>
      </c>
      <c r="I9897" s="58">
        <f t="shared" si="309"/>
        <v>0</v>
      </c>
      <c r="J9897" s="59"/>
      <c r="K9897" s="59" t="s">
        <v>15678</v>
      </c>
      <c r="L9897" s="60" t="s">
        <v>4029</v>
      </c>
      <c r="M9897" s="61"/>
      <c r="N9897" s="6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  <c r="AX9897" s="2"/>
      <c r="AY9897" s="2"/>
      <c r="AZ9897" s="2"/>
      <c r="BA9897" s="2"/>
      <c r="BB9897" s="2"/>
      <c r="BC9897" s="2"/>
      <c r="BD9897" s="2"/>
      <c r="BE9897" s="2"/>
      <c r="BF9897" s="2"/>
      <c r="BG9897" s="2"/>
      <c r="BH9897" s="2"/>
      <c r="BI9897" s="2"/>
      <c r="BJ9897" s="2"/>
      <c r="BK9897" s="2"/>
      <c r="BL9897" s="2"/>
      <c r="BM9897" s="2"/>
      <c r="BN9897" s="2"/>
      <c r="BO9897" s="2"/>
      <c r="BP9897" s="2"/>
      <c r="BQ9897" s="2"/>
      <c r="BR9897" s="2"/>
      <c r="BS9897" s="2"/>
      <c r="BT9897" s="2"/>
      <c r="BU9897" s="2"/>
      <c r="BV9897" s="2"/>
      <c r="BW9897" s="2"/>
      <c r="BX9897" s="2"/>
      <c r="BY9897" s="2"/>
      <c r="BZ9897" s="2"/>
      <c r="CA9897" s="2"/>
      <c r="CB9897" s="2"/>
      <c r="CC9897" s="2"/>
      <c r="CD9897" s="2"/>
      <c r="CE9897" s="2"/>
    </row>
    <row r="9898" spans="1:83" s="14" customFormat="1" ht="12.75" customHeight="1" x14ac:dyDescent="0.2">
      <c r="A9898" s="64" t="s">
        <v>15679</v>
      </c>
      <c r="B9898" s="9" t="s">
        <v>15680</v>
      </c>
      <c r="C9898" s="53" t="s">
        <v>4007</v>
      </c>
      <c r="D9898" s="44" t="s">
        <v>4033</v>
      </c>
      <c r="E9898" s="54"/>
      <c r="F9898" s="55"/>
      <c r="G9898" s="56">
        <v>376.47</v>
      </c>
      <c r="H9898" s="57">
        <f t="shared" si="308"/>
        <v>444.2346</v>
      </c>
      <c r="I9898" s="58">
        <f t="shared" si="309"/>
        <v>0</v>
      </c>
      <c r="J9898" s="59"/>
      <c r="K9898" s="59" t="s">
        <v>15648</v>
      </c>
      <c r="L9898" s="60" t="s">
        <v>4029</v>
      </c>
      <c r="M9898" s="61"/>
      <c r="N9898" s="6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  <c r="AX9898" s="2"/>
      <c r="AY9898" s="2"/>
      <c r="AZ9898" s="2"/>
      <c r="BA9898" s="2"/>
      <c r="BB9898" s="2"/>
      <c r="BC9898" s="2"/>
      <c r="BD9898" s="2"/>
      <c r="BE9898" s="2"/>
      <c r="BF9898" s="2"/>
      <c r="BG9898" s="2"/>
      <c r="BH9898" s="2"/>
      <c r="BI9898" s="2"/>
      <c r="BJ9898" s="2"/>
      <c r="BK9898" s="2"/>
      <c r="BL9898" s="2"/>
      <c r="BM9898" s="2"/>
      <c r="BN9898" s="2"/>
      <c r="BO9898" s="2"/>
      <c r="BP9898" s="2"/>
      <c r="BQ9898" s="2"/>
      <c r="BR9898" s="2"/>
      <c r="BS9898" s="2"/>
      <c r="BT9898" s="2"/>
      <c r="BU9898" s="2"/>
      <c r="BV9898" s="2"/>
      <c r="BW9898" s="2"/>
      <c r="BX9898" s="2"/>
      <c r="BY9898" s="2"/>
      <c r="BZ9898" s="2"/>
      <c r="CA9898" s="2"/>
      <c r="CB9898" s="2"/>
      <c r="CC9898" s="2"/>
      <c r="CD9898" s="2"/>
      <c r="CE9898" s="2"/>
    </row>
    <row r="9899" spans="1:83" s="14" customFormat="1" ht="12.75" customHeight="1" x14ac:dyDescent="0.2">
      <c r="A9899" s="64" t="s">
        <v>15681</v>
      </c>
      <c r="B9899" s="9" t="s">
        <v>6582</v>
      </c>
      <c r="C9899" s="53" t="s">
        <v>4007</v>
      </c>
      <c r="D9899" s="44" t="s">
        <v>4033</v>
      </c>
      <c r="E9899" s="54"/>
      <c r="F9899" s="55"/>
      <c r="G9899" s="56">
        <v>115</v>
      </c>
      <c r="H9899" s="57">
        <f t="shared" si="308"/>
        <v>135.69999999999999</v>
      </c>
      <c r="I9899" s="58">
        <f t="shared" si="309"/>
        <v>0</v>
      </c>
      <c r="J9899" s="59"/>
      <c r="K9899" s="59" t="s">
        <v>15682</v>
      </c>
      <c r="L9899" s="60" t="s">
        <v>4029</v>
      </c>
      <c r="M9899" s="61"/>
      <c r="N9899" s="6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  <c r="AX9899" s="2"/>
      <c r="AY9899" s="2"/>
      <c r="AZ9899" s="2"/>
      <c r="BA9899" s="2"/>
      <c r="BB9899" s="2"/>
      <c r="BC9899" s="2"/>
      <c r="BD9899" s="2"/>
      <c r="BE9899" s="2"/>
      <c r="BF9899" s="2"/>
      <c r="BG9899" s="2"/>
      <c r="BH9899" s="2"/>
      <c r="BI9899" s="2"/>
      <c r="BJ9899" s="2"/>
      <c r="BK9899" s="2"/>
      <c r="BL9899" s="2"/>
      <c r="BM9899" s="2"/>
      <c r="BN9899" s="2"/>
      <c r="BO9899" s="2"/>
      <c r="BP9899" s="2"/>
      <c r="BQ9899" s="2"/>
      <c r="BR9899" s="2"/>
      <c r="BS9899" s="2"/>
      <c r="BT9899" s="2"/>
      <c r="BU9899" s="2"/>
      <c r="BV9899" s="2"/>
      <c r="BW9899" s="2"/>
      <c r="BX9899" s="2"/>
      <c r="BY9899" s="2"/>
      <c r="BZ9899" s="2"/>
      <c r="CA9899" s="2"/>
      <c r="CB9899" s="2"/>
      <c r="CC9899" s="2"/>
      <c r="CD9899" s="2"/>
      <c r="CE9899" s="2"/>
    </row>
    <row r="9900" spans="1:83" s="14" customFormat="1" ht="12.75" customHeight="1" x14ac:dyDescent="0.2">
      <c r="A9900" s="64" t="s">
        <v>15683</v>
      </c>
      <c r="B9900" s="9" t="s">
        <v>15684</v>
      </c>
      <c r="C9900" s="53" t="s">
        <v>4007</v>
      </c>
      <c r="D9900" s="44" t="s">
        <v>4237</v>
      </c>
      <c r="E9900" s="54"/>
      <c r="F9900" s="55"/>
      <c r="G9900" s="56">
        <v>97</v>
      </c>
      <c r="H9900" s="57">
        <f t="shared" si="308"/>
        <v>114.46</v>
      </c>
      <c r="I9900" s="58">
        <f t="shared" si="309"/>
        <v>0</v>
      </c>
      <c r="J9900" s="59"/>
      <c r="K9900" s="59" t="s">
        <v>15685</v>
      </c>
      <c r="L9900" s="60" t="s">
        <v>4029</v>
      </c>
      <c r="M9900" s="61"/>
      <c r="N9900" s="6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  <c r="AX9900" s="2"/>
      <c r="AY9900" s="2"/>
      <c r="AZ9900" s="2"/>
      <c r="BA9900" s="2"/>
      <c r="BB9900" s="2"/>
      <c r="BC9900" s="2"/>
      <c r="BD9900" s="2"/>
      <c r="BE9900" s="2"/>
      <c r="BF9900" s="2"/>
      <c r="BG9900" s="2"/>
      <c r="BH9900" s="2"/>
      <c r="BI9900" s="2"/>
      <c r="BJ9900" s="2"/>
      <c r="BK9900" s="2"/>
      <c r="BL9900" s="2"/>
      <c r="BM9900" s="2"/>
      <c r="BN9900" s="2"/>
      <c r="BO9900" s="2"/>
      <c r="BP9900" s="2"/>
      <c r="BQ9900" s="2"/>
      <c r="BR9900" s="2"/>
      <c r="BS9900" s="2"/>
      <c r="BT9900" s="2"/>
      <c r="BU9900" s="2"/>
      <c r="BV9900" s="2"/>
      <c r="BW9900" s="2"/>
      <c r="BX9900" s="2"/>
      <c r="BY9900" s="2"/>
      <c r="BZ9900" s="2"/>
      <c r="CA9900" s="2"/>
      <c r="CB9900" s="2"/>
      <c r="CC9900" s="2"/>
      <c r="CD9900" s="2"/>
      <c r="CE9900" s="2"/>
    </row>
    <row r="9901" spans="1:83" s="14" customFormat="1" ht="12.75" customHeight="1" x14ac:dyDescent="0.2">
      <c r="A9901" s="64" t="s">
        <v>15686</v>
      </c>
      <c r="B9901" s="9" t="s">
        <v>15687</v>
      </c>
      <c r="C9901" s="53" t="s">
        <v>4007</v>
      </c>
      <c r="D9901" s="44" t="s">
        <v>4237</v>
      </c>
      <c r="E9901" s="54"/>
      <c r="F9901" s="55"/>
      <c r="G9901" s="56">
        <v>80</v>
      </c>
      <c r="H9901" s="57">
        <f t="shared" si="308"/>
        <v>94.399999999999991</v>
      </c>
      <c r="I9901" s="58">
        <f t="shared" si="309"/>
        <v>0</v>
      </c>
      <c r="J9901" s="59"/>
      <c r="K9901" s="59" t="s">
        <v>15685</v>
      </c>
      <c r="L9901" s="60" t="s">
        <v>4029</v>
      </c>
      <c r="M9901" s="61"/>
      <c r="N9901" s="6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  <c r="AX9901" s="2"/>
      <c r="AY9901" s="2"/>
      <c r="AZ9901" s="2"/>
      <c r="BA9901" s="2"/>
      <c r="BB9901" s="2"/>
      <c r="BC9901" s="2"/>
      <c r="BD9901" s="2"/>
      <c r="BE9901" s="2"/>
      <c r="BF9901" s="2"/>
      <c r="BG9901" s="2"/>
      <c r="BH9901" s="2"/>
      <c r="BI9901" s="2"/>
      <c r="BJ9901" s="2"/>
      <c r="BK9901" s="2"/>
      <c r="BL9901" s="2"/>
      <c r="BM9901" s="2"/>
      <c r="BN9901" s="2"/>
      <c r="BO9901" s="2"/>
      <c r="BP9901" s="2"/>
      <c r="BQ9901" s="2"/>
      <c r="BR9901" s="2"/>
      <c r="BS9901" s="2"/>
      <c r="BT9901" s="2"/>
      <c r="BU9901" s="2"/>
      <c r="BV9901" s="2"/>
      <c r="BW9901" s="2"/>
      <c r="BX9901" s="2"/>
      <c r="BY9901" s="2"/>
      <c r="BZ9901" s="2"/>
      <c r="CA9901" s="2"/>
      <c r="CB9901" s="2"/>
      <c r="CC9901" s="2"/>
      <c r="CD9901" s="2"/>
      <c r="CE9901" s="2"/>
    </row>
    <row r="9902" spans="1:83" s="14" customFormat="1" ht="12.75" customHeight="1" x14ac:dyDescent="0.2">
      <c r="A9902" s="64" t="s">
        <v>15688</v>
      </c>
      <c r="B9902" s="9" t="s">
        <v>15689</v>
      </c>
      <c r="C9902" s="53" t="s">
        <v>4007</v>
      </c>
      <c r="D9902" s="44" t="s">
        <v>4237</v>
      </c>
      <c r="E9902" s="54"/>
      <c r="F9902" s="55"/>
      <c r="G9902" s="56">
        <v>87.33</v>
      </c>
      <c r="H9902" s="57">
        <f t="shared" si="308"/>
        <v>103.04939999999999</v>
      </c>
      <c r="I9902" s="58">
        <f t="shared" si="309"/>
        <v>0</v>
      </c>
      <c r="J9902" s="59"/>
      <c r="K9902" s="59" t="s">
        <v>15685</v>
      </c>
      <c r="L9902" s="60" t="s">
        <v>4029</v>
      </c>
      <c r="M9902" s="61"/>
      <c r="N9902" s="6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  <c r="AX9902" s="2"/>
      <c r="AY9902" s="2"/>
      <c r="AZ9902" s="2"/>
      <c r="BA9902" s="2"/>
      <c r="BB9902" s="2"/>
      <c r="BC9902" s="2"/>
      <c r="BD9902" s="2"/>
      <c r="BE9902" s="2"/>
      <c r="BF9902" s="2"/>
      <c r="BG9902" s="2"/>
      <c r="BH9902" s="2"/>
      <c r="BI9902" s="2"/>
      <c r="BJ9902" s="2"/>
      <c r="BK9902" s="2"/>
      <c r="BL9902" s="2"/>
      <c r="BM9902" s="2"/>
      <c r="BN9902" s="2"/>
      <c r="BO9902" s="2"/>
      <c r="BP9902" s="2"/>
      <c r="BQ9902" s="2"/>
      <c r="BR9902" s="2"/>
      <c r="BS9902" s="2"/>
      <c r="BT9902" s="2"/>
      <c r="BU9902" s="2"/>
      <c r="BV9902" s="2"/>
      <c r="BW9902" s="2"/>
      <c r="BX9902" s="2"/>
      <c r="BY9902" s="2"/>
      <c r="BZ9902" s="2"/>
      <c r="CA9902" s="2"/>
      <c r="CB9902" s="2"/>
      <c r="CC9902" s="2"/>
      <c r="CD9902" s="2"/>
      <c r="CE9902" s="2"/>
    </row>
    <row r="9903" spans="1:83" s="14" customFormat="1" ht="12.75" customHeight="1" x14ac:dyDescent="0.2">
      <c r="A9903" s="64" t="s">
        <v>15690</v>
      </c>
      <c r="B9903" s="9" t="s">
        <v>15691</v>
      </c>
      <c r="C9903" s="53" t="s">
        <v>4007</v>
      </c>
      <c r="D9903" s="44" t="s">
        <v>4237</v>
      </c>
      <c r="E9903" s="54"/>
      <c r="F9903" s="55"/>
      <c r="G9903" s="56">
        <v>80</v>
      </c>
      <c r="H9903" s="57">
        <f t="shared" si="308"/>
        <v>94.399999999999991</v>
      </c>
      <c r="I9903" s="58">
        <f t="shared" si="309"/>
        <v>0</v>
      </c>
      <c r="J9903" s="59"/>
      <c r="K9903" s="59" t="s">
        <v>15685</v>
      </c>
      <c r="L9903" s="60" t="s">
        <v>4029</v>
      </c>
      <c r="M9903" s="61"/>
      <c r="N9903" s="6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  <c r="AX9903" s="2"/>
      <c r="AY9903" s="2"/>
      <c r="AZ9903" s="2"/>
      <c r="BA9903" s="2"/>
      <c r="BB9903" s="2"/>
      <c r="BC9903" s="2"/>
      <c r="BD9903" s="2"/>
      <c r="BE9903" s="2"/>
      <c r="BF9903" s="2"/>
      <c r="BG9903" s="2"/>
      <c r="BH9903" s="2"/>
      <c r="BI9903" s="2"/>
      <c r="BJ9903" s="2"/>
      <c r="BK9903" s="2"/>
      <c r="BL9903" s="2"/>
      <c r="BM9903" s="2"/>
      <c r="BN9903" s="2"/>
      <c r="BO9903" s="2"/>
      <c r="BP9903" s="2"/>
      <c r="BQ9903" s="2"/>
      <c r="BR9903" s="2"/>
      <c r="BS9903" s="2"/>
      <c r="BT9903" s="2"/>
      <c r="BU9903" s="2"/>
      <c r="BV9903" s="2"/>
      <c r="BW9903" s="2"/>
      <c r="BX9903" s="2"/>
      <c r="BY9903" s="2"/>
      <c r="BZ9903" s="2"/>
      <c r="CA9903" s="2"/>
      <c r="CB9903" s="2"/>
      <c r="CC9903" s="2"/>
      <c r="CD9903" s="2"/>
      <c r="CE9903" s="2"/>
    </row>
    <row r="9904" spans="1:83" s="14" customFormat="1" ht="12.75" customHeight="1" x14ac:dyDescent="0.2">
      <c r="A9904" s="64" t="s">
        <v>15692</v>
      </c>
      <c r="B9904" s="9" t="s">
        <v>15693</v>
      </c>
      <c r="C9904" s="53" t="s">
        <v>4007</v>
      </c>
      <c r="D9904" s="44" t="s">
        <v>4237</v>
      </c>
      <c r="E9904" s="54"/>
      <c r="F9904" s="55"/>
      <c r="G9904" s="56">
        <v>94.12</v>
      </c>
      <c r="H9904" s="57">
        <f t="shared" si="308"/>
        <v>111.0616</v>
      </c>
      <c r="I9904" s="58">
        <f t="shared" si="309"/>
        <v>0</v>
      </c>
      <c r="J9904" s="59"/>
      <c r="K9904" s="59" t="s">
        <v>15685</v>
      </c>
      <c r="L9904" s="60" t="s">
        <v>4029</v>
      </c>
      <c r="M9904" s="61"/>
      <c r="N9904" s="6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  <c r="AX9904" s="2"/>
      <c r="AY9904" s="2"/>
      <c r="AZ9904" s="2"/>
      <c r="BA9904" s="2"/>
      <c r="BB9904" s="2"/>
      <c r="BC9904" s="2"/>
      <c r="BD9904" s="2"/>
      <c r="BE9904" s="2"/>
      <c r="BF9904" s="2"/>
      <c r="BG9904" s="2"/>
      <c r="BH9904" s="2"/>
      <c r="BI9904" s="2"/>
      <c r="BJ9904" s="2"/>
      <c r="BK9904" s="2"/>
      <c r="BL9904" s="2"/>
      <c r="BM9904" s="2"/>
      <c r="BN9904" s="2"/>
      <c r="BO9904" s="2"/>
      <c r="BP9904" s="2"/>
      <c r="BQ9904" s="2"/>
      <c r="BR9904" s="2"/>
      <c r="BS9904" s="2"/>
      <c r="BT9904" s="2"/>
      <c r="BU9904" s="2"/>
      <c r="BV9904" s="2"/>
      <c r="BW9904" s="2"/>
      <c r="BX9904" s="2"/>
      <c r="BY9904" s="2"/>
      <c r="BZ9904" s="2"/>
      <c r="CA9904" s="2"/>
      <c r="CB9904" s="2"/>
      <c r="CC9904" s="2"/>
      <c r="CD9904" s="2"/>
      <c r="CE9904" s="2"/>
    </row>
    <row r="9905" spans="1:83" s="14" customFormat="1" ht="12.75" customHeight="1" x14ac:dyDescent="0.2">
      <c r="A9905" s="64" t="s">
        <v>15694</v>
      </c>
      <c r="B9905" s="9" t="s">
        <v>15695</v>
      </c>
      <c r="C9905" s="53" t="s">
        <v>4007</v>
      </c>
      <c r="D9905" s="44" t="s">
        <v>4237</v>
      </c>
      <c r="E9905" s="54"/>
      <c r="F9905" s="55"/>
      <c r="G9905" s="56">
        <v>80</v>
      </c>
      <c r="H9905" s="57">
        <f t="shared" si="308"/>
        <v>94.399999999999991</v>
      </c>
      <c r="I9905" s="58">
        <f t="shared" si="309"/>
        <v>0</v>
      </c>
      <c r="J9905" s="59"/>
      <c r="K9905" s="59" t="s">
        <v>15685</v>
      </c>
      <c r="L9905" s="60" t="s">
        <v>4029</v>
      </c>
      <c r="M9905" s="61"/>
      <c r="N9905" s="6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  <c r="AX9905" s="2"/>
      <c r="AY9905" s="2"/>
      <c r="AZ9905" s="2"/>
      <c r="BA9905" s="2"/>
      <c r="BB9905" s="2"/>
      <c r="BC9905" s="2"/>
      <c r="BD9905" s="2"/>
      <c r="BE9905" s="2"/>
      <c r="BF9905" s="2"/>
      <c r="BG9905" s="2"/>
      <c r="BH9905" s="2"/>
      <c r="BI9905" s="2"/>
      <c r="BJ9905" s="2"/>
      <c r="BK9905" s="2"/>
      <c r="BL9905" s="2"/>
      <c r="BM9905" s="2"/>
      <c r="BN9905" s="2"/>
      <c r="BO9905" s="2"/>
      <c r="BP9905" s="2"/>
      <c r="BQ9905" s="2"/>
      <c r="BR9905" s="2"/>
      <c r="BS9905" s="2"/>
      <c r="BT9905" s="2"/>
      <c r="BU9905" s="2"/>
      <c r="BV9905" s="2"/>
      <c r="BW9905" s="2"/>
      <c r="BX9905" s="2"/>
      <c r="BY9905" s="2"/>
      <c r="BZ9905" s="2"/>
      <c r="CA9905" s="2"/>
      <c r="CB9905" s="2"/>
      <c r="CC9905" s="2"/>
      <c r="CD9905" s="2"/>
      <c r="CE9905" s="2"/>
    </row>
    <row r="9906" spans="1:83" s="14" customFormat="1" ht="12.75" customHeight="1" x14ac:dyDescent="0.2">
      <c r="A9906" s="64" t="s">
        <v>15696</v>
      </c>
      <c r="B9906" s="9" t="s">
        <v>15697</v>
      </c>
      <c r="C9906" s="53" t="s">
        <v>4007</v>
      </c>
      <c r="D9906" s="44" t="s">
        <v>4237</v>
      </c>
      <c r="E9906" s="54"/>
      <c r="F9906" s="55"/>
      <c r="G9906" s="56">
        <v>92</v>
      </c>
      <c r="H9906" s="57">
        <f t="shared" si="308"/>
        <v>108.55999999999999</v>
      </c>
      <c r="I9906" s="58">
        <f t="shared" si="309"/>
        <v>0</v>
      </c>
      <c r="J9906" s="59"/>
      <c r="K9906" s="59" t="s">
        <v>15685</v>
      </c>
      <c r="L9906" s="60" t="s">
        <v>4029</v>
      </c>
      <c r="M9906" s="61"/>
      <c r="N9906" s="6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  <c r="AX9906" s="2"/>
      <c r="AY9906" s="2"/>
      <c r="AZ9906" s="2"/>
      <c r="BA9906" s="2"/>
      <c r="BB9906" s="2"/>
      <c r="BC9906" s="2"/>
      <c r="BD9906" s="2"/>
      <c r="BE9906" s="2"/>
      <c r="BF9906" s="2"/>
      <c r="BG9906" s="2"/>
      <c r="BH9906" s="2"/>
      <c r="BI9906" s="2"/>
      <c r="BJ9906" s="2"/>
      <c r="BK9906" s="2"/>
      <c r="BL9906" s="2"/>
      <c r="BM9906" s="2"/>
      <c r="BN9906" s="2"/>
      <c r="BO9906" s="2"/>
      <c r="BP9906" s="2"/>
      <c r="BQ9906" s="2"/>
      <c r="BR9906" s="2"/>
      <c r="BS9906" s="2"/>
      <c r="BT9906" s="2"/>
      <c r="BU9906" s="2"/>
      <c r="BV9906" s="2"/>
      <c r="BW9906" s="2"/>
      <c r="BX9906" s="2"/>
      <c r="BY9906" s="2"/>
      <c r="BZ9906" s="2"/>
      <c r="CA9906" s="2"/>
      <c r="CB9906" s="2"/>
      <c r="CC9906" s="2"/>
      <c r="CD9906" s="2"/>
      <c r="CE9906" s="2"/>
    </row>
    <row r="9907" spans="1:83" s="14" customFormat="1" ht="12.75" customHeight="1" x14ac:dyDescent="0.2">
      <c r="A9907" s="64" t="s">
        <v>15698</v>
      </c>
      <c r="B9907" s="9" t="s">
        <v>15699</v>
      </c>
      <c r="C9907" s="53" t="s">
        <v>4007</v>
      </c>
      <c r="D9907" s="44" t="s">
        <v>4237</v>
      </c>
      <c r="E9907" s="54"/>
      <c r="F9907" s="55"/>
      <c r="G9907" s="56">
        <v>87.33</v>
      </c>
      <c r="H9907" s="57">
        <f t="shared" si="308"/>
        <v>103.04939999999999</v>
      </c>
      <c r="I9907" s="58">
        <f t="shared" si="309"/>
        <v>0</v>
      </c>
      <c r="J9907" s="59"/>
      <c r="K9907" s="59" t="s">
        <v>15685</v>
      </c>
      <c r="L9907" s="60" t="s">
        <v>4029</v>
      </c>
      <c r="M9907" s="61"/>
      <c r="N9907" s="6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  <c r="AX9907" s="2"/>
      <c r="AY9907" s="2"/>
      <c r="AZ9907" s="2"/>
      <c r="BA9907" s="2"/>
      <c r="BB9907" s="2"/>
      <c r="BC9907" s="2"/>
      <c r="BD9907" s="2"/>
      <c r="BE9907" s="2"/>
      <c r="BF9907" s="2"/>
      <c r="BG9907" s="2"/>
      <c r="BH9907" s="2"/>
      <c r="BI9907" s="2"/>
      <c r="BJ9907" s="2"/>
      <c r="BK9907" s="2"/>
      <c r="BL9907" s="2"/>
      <c r="BM9907" s="2"/>
      <c r="BN9907" s="2"/>
      <c r="BO9907" s="2"/>
      <c r="BP9907" s="2"/>
      <c r="BQ9907" s="2"/>
      <c r="BR9907" s="2"/>
      <c r="BS9907" s="2"/>
      <c r="BT9907" s="2"/>
      <c r="BU9907" s="2"/>
      <c r="BV9907" s="2"/>
      <c r="BW9907" s="2"/>
      <c r="BX9907" s="2"/>
      <c r="BY9907" s="2"/>
      <c r="BZ9907" s="2"/>
      <c r="CA9907" s="2"/>
      <c r="CB9907" s="2"/>
      <c r="CC9907" s="2"/>
      <c r="CD9907" s="2"/>
      <c r="CE9907" s="2"/>
    </row>
    <row r="9908" spans="1:83" s="14" customFormat="1" ht="12.75" customHeight="1" x14ac:dyDescent="0.2">
      <c r="A9908" s="64" t="s">
        <v>15700</v>
      </c>
      <c r="B9908" s="9" t="s">
        <v>4458</v>
      </c>
      <c r="C9908" s="53" t="s">
        <v>4007</v>
      </c>
      <c r="D9908" s="44" t="s">
        <v>4237</v>
      </c>
      <c r="E9908" s="54"/>
      <c r="F9908" s="55"/>
      <c r="G9908" s="56">
        <v>800</v>
      </c>
      <c r="H9908" s="57">
        <f t="shared" si="308"/>
        <v>944</v>
      </c>
      <c r="I9908" s="58">
        <f t="shared" si="309"/>
        <v>0</v>
      </c>
      <c r="J9908" s="59"/>
      <c r="K9908" s="59" t="s">
        <v>15701</v>
      </c>
      <c r="L9908" s="60" t="s">
        <v>4029</v>
      </c>
      <c r="M9908" s="61"/>
      <c r="N9908" s="6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  <c r="AX9908" s="2"/>
      <c r="AY9908" s="2"/>
      <c r="AZ9908" s="2"/>
      <c r="BA9908" s="2"/>
      <c r="BB9908" s="2"/>
      <c r="BC9908" s="2"/>
      <c r="BD9908" s="2"/>
      <c r="BE9908" s="2"/>
      <c r="BF9908" s="2"/>
      <c r="BG9908" s="2"/>
      <c r="BH9908" s="2"/>
      <c r="BI9908" s="2"/>
      <c r="BJ9908" s="2"/>
      <c r="BK9908" s="2"/>
      <c r="BL9908" s="2"/>
      <c r="BM9908" s="2"/>
      <c r="BN9908" s="2"/>
      <c r="BO9908" s="2"/>
      <c r="BP9908" s="2"/>
      <c r="BQ9908" s="2"/>
      <c r="BR9908" s="2"/>
      <c r="BS9908" s="2"/>
      <c r="BT9908" s="2"/>
      <c r="BU9908" s="2"/>
      <c r="BV9908" s="2"/>
      <c r="BW9908" s="2"/>
      <c r="BX9908" s="2"/>
      <c r="BY9908" s="2"/>
      <c r="BZ9908" s="2"/>
      <c r="CA9908" s="2"/>
      <c r="CB9908" s="2"/>
      <c r="CC9908" s="2"/>
      <c r="CD9908" s="2"/>
      <c r="CE9908" s="2"/>
    </row>
    <row r="9909" spans="1:83" s="14" customFormat="1" ht="12.75" customHeight="1" x14ac:dyDescent="0.2">
      <c r="A9909" s="64" t="s">
        <v>15702</v>
      </c>
      <c r="B9909" s="9" t="s">
        <v>15703</v>
      </c>
      <c r="C9909" s="53" t="s">
        <v>4007</v>
      </c>
      <c r="D9909" s="44" t="s">
        <v>4237</v>
      </c>
      <c r="E9909" s="54"/>
      <c r="F9909" s="55"/>
      <c r="G9909" s="56">
        <v>630</v>
      </c>
      <c r="H9909" s="57">
        <f t="shared" si="308"/>
        <v>743.4</v>
      </c>
      <c r="I9909" s="58">
        <f t="shared" si="309"/>
        <v>0</v>
      </c>
      <c r="J9909" s="59"/>
      <c r="K9909" s="59" t="s">
        <v>15704</v>
      </c>
      <c r="L9909" s="60" t="s">
        <v>4029</v>
      </c>
      <c r="M9909" s="61"/>
      <c r="N9909" s="6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  <c r="AX9909" s="2"/>
      <c r="AY9909" s="2"/>
      <c r="AZ9909" s="2"/>
      <c r="BA9909" s="2"/>
      <c r="BB9909" s="2"/>
      <c r="BC9909" s="2"/>
      <c r="BD9909" s="2"/>
      <c r="BE9909" s="2"/>
      <c r="BF9909" s="2"/>
      <c r="BG9909" s="2"/>
      <c r="BH9909" s="2"/>
      <c r="BI9909" s="2"/>
      <c r="BJ9909" s="2"/>
      <c r="BK9909" s="2"/>
      <c r="BL9909" s="2"/>
      <c r="BM9909" s="2"/>
      <c r="BN9909" s="2"/>
      <c r="BO9909" s="2"/>
      <c r="BP9909" s="2"/>
      <c r="BQ9909" s="2"/>
      <c r="BR9909" s="2"/>
      <c r="BS9909" s="2"/>
      <c r="BT9909" s="2"/>
      <c r="BU9909" s="2"/>
      <c r="BV9909" s="2"/>
      <c r="BW9909" s="2"/>
      <c r="BX9909" s="2"/>
      <c r="BY9909" s="2"/>
      <c r="BZ9909" s="2"/>
      <c r="CA9909" s="2"/>
      <c r="CB9909" s="2"/>
      <c r="CC9909" s="2"/>
      <c r="CD9909" s="2"/>
      <c r="CE9909" s="2"/>
    </row>
    <row r="9910" spans="1:83" s="14" customFormat="1" ht="12.75" customHeight="1" x14ac:dyDescent="0.2">
      <c r="A9910" s="64" t="s">
        <v>15705</v>
      </c>
      <c r="B9910" s="9" t="s">
        <v>15706</v>
      </c>
      <c r="C9910" s="53" t="s">
        <v>4007</v>
      </c>
      <c r="D9910" s="44" t="s">
        <v>4237</v>
      </c>
      <c r="E9910" s="54"/>
      <c r="F9910" s="55"/>
      <c r="G9910" s="56">
        <v>254.12</v>
      </c>
      <c r="H9910" s="57">
        <f t="shared" si="308"/>
        <v>299.86160000000001</v>
      </c>
      <c r="I9910" s="58">
        <f t="shared" si="309"/>
        <v>0</v>
      </c>
      <c r="J9910" s="59"/>
      <c r="K9910" s="59" t="s">
        <v>15704</v>
      </c>
      <c r="L9910" s="60" t="s">
        <v>4029</v>
      </c>
      <c r="M9910" s="61"/>
      <c r="N9910" s="6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  <c r="AX9910" s="2"/>
      <c r="AY9910" s="2"/>
      <c r="AZ9910" s="2"/>
      <c r="BA9910" s="2"/>
      <c r="BB9910" s="2"/>
      <c r="BC9910" s="2"/>
      <c r="BD9910" s="2"/>
      <c r="BE9910" s="2"/>
      <c r="BF9910" s="2"/>
      <c r="BG9910" s="2"/>
      <c r="BH9910" s="2"/>
      <c r="BI9910" s="2"/>
      <c r="BJ9910" s="2"/>
      <c r="BK9910" s="2"/>
      <c r="BL9910" s="2"/>
      <c r="BM9910" s="2"/>
      <c r="BN9910" s="2"/>
      <c r="BO9910" s="2"/>
      <c r="BP9910" s="2"/>
      <c r="BQ9910" s="2"/>
      <c r="BR9910" s="2"/>
      <c r="BS9910" s="2"/>
      <c r="BT9910" s="2"/>
      <c r="BU9910" s="2"/>
      <c r="BV9910" s="2"/>
      <c r="BW9910" s="2"/>
      <c r="BX9910" s="2"/>
      <c r="BY9910" s="2"/>
      <c r="BZ9910" s="2"/>
      <c r="CA9910" s="2"/>
      <c r="CB9910" s="2"/>
      <c r="CC9910" s="2"/>
      <c r="CD9910" s="2"/>
      <c r="CE9910" s="2"/>
    </row>
    <row r="9911" spans="1:83" s="14" customFormat="1" ht="12.75" customHeight="1" x14ac:dyDescent="0.2">
      <c r="A9911" s="64" t="s">
        <v>15707</v>
      </c>
      <c r="B9911" s="9" t="s">
        <v>15082</v>
      </c>
      <c r="C9911" s="53" t="s">
        <v>4007</v>
      </c>
      <c r="D9911" s="44" t="s">
        <v>4237</v>
      </c>
      <c r="E9911" s="54"/>
      <c r="F9911" s="55"/>
      <c r="G9911" s="56">
        <v>229.41</v>
      </c>
      <c r="H9911" s="57">
        <f t="shared" si="308"/>
        <v>270.7038</v>
      </c>
      <c r="I9911" s="58">
        <f t="shared" si="309"/>
        <v>0</v>
      </c>
      <c r="J9911" s="59"/>
      <c r="K9911" s="59" t="s">
        <v>4459</v>
      </c>
      <c r="L9911" s="60" t="s">
        <v>4029</v>
      </c>
      <c r="M9911" s="61"/>
      <c r="N9911" s="6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  <c r="AX9911" s="2"/>
      <c r="AY9911" s="2"/>
      <c r="AZ9911" s="2"/>
      <c r="BA9911" s="2"/>
      <c r="BB9911" s="2"/>
      <c r="BC9911" s="2"/>
      <c r="BD9911" s="2"/>
      <c r="BE9911" s="2"/>
      <c r="BF9911" s="2"/>
      <c r="BG9911" s="2"/>
      <c r="BH9911" s="2"/>
      <c r="BI9911" s="2"/>
      <c r="BJ9911" s="2"/>
      <c r="BK9911" s="2"/>
      <c r="BL9911" s="2"/>
      <c r="BM9911" s="2"/>
      <c r="BN9911" s="2"/>
      <c r="BO9911" s="2"/>
      <c r="BP9911" s="2"/>
      <c r="BQ9911" s="2"/>
      <c r="BR9911" s="2"/>
      <c r="BS9911" s="2"/>
      <c r="BT9911" s="2"/>
      <c r="BU9911" s="2"/>
      <c r="BV9911" s="2"/>
      <c r="BW9911" s="2"/>
      <c r="BX9911" s="2"/>
      <c r="BY9911" s="2"/>
      <c r="BZ9911" s="2"/>
      <c r="CA9911" s="2"/>
      <c r="CB9911" s="2"/>
      <c r="CC9911" s="2"/>
      <c r="CD9911" s="2"/>
      <c r="CE9911" s="2"/>
    </row>
    <row r="9912" spans="1:83" s="14" customFormat="1" ht="12.75" customHeight="1" x14ac:dyDescent="0.2">
      <c r="A9912" s="69" t="s">
        <v>15708</v>
      </c>
      <c r="B9912" s="70" t="s">
        <v>15709</v>
      </c>
      <c r="C9912" s="71" t="s">
        <v>4007</v>
      </c>
      <c r="D9912" s="72" t="s">
        <v>4237</v>
      </c>
      <c r="E9912" s="54"/>
      <c r="F9912" s="55"/>
      <c r="G9912" s="56">
        <v>35</v>
      </c>
      <c r="H9912" s="57">
        <f t="shared" si="308"/>
        <v>41.3</v>
      </c>
      <c r="I9912" s="58">
        <f t="shared" si="309"/>
        <v>0</v>
      </c>
      <c r="J9912" s="59"/>
      <c r="K9912" s="59" t="s">
        <v>15710</v>
      </c>
      <c r="L9912" s="60"/>
      <c r="M9912" s="61"/>
      <c r="N9912" s="6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  <c r="AX9912" s="2"/>
      <c r="AY9912" s="2"/>
      <c r="AZ9912" s="2"/>
      <c r="BA9912" s="2"/>
      <c r="BB9912" s="2"/>
      <c r="BC9912" s="2"/>
      <c r="BD9912" s="2"/>
      <c r="BE9912" s="2"/>
      <c r="BF9912" s="2"/>
      <c r="BG9912" s="2"/>
      <c r="BH9912" s="2"/>
      <c r="BI9912" s="2"/>
      <c r="BJ9912" s="2"/>
      <c r="BK9912" s="2"/>
      <c r="BL9912" s="2"/>
      <c r="BM9912" s="2"/>
      <c r="BN9912" s="2"/>
      <c r="BO9912" s="2"/>
      <c r="BP9912" s="2"/>
      <c r="BQ9912" s="2"/>
      <c r="BR9912" s="2"/>
      <c r="BS9912" s="2"/>
      <c r="BT9912" s="2"/>
      <c r="BU9912" s="2"/>
      <c r="BV9912" s="2"/>
      <c r="BW9912" s="2"/>
      <c r="BX9912" s="2"/>
      <c r="BY9912" s="2"/>
      <c r="BZ9912" s="2"/>
      <c r="CA9912" s="2"/>
      <c r="CB9912" s="2"/>
      <c r="CC9912" s="2"/>
      <c r="CD9912" s="2"/>
      <c r="CE9912" s="2"/>
    </row>
    <row r="9913" spans="1:83" s="14" customFormat="1" ht="12.75" customHeight="1" x14ac:dyDescent="0.2">
      <c r="A9913" s="69" t="s">
        <v>15711</v>
      </c>
      <c r="B9913" s="70" t="s">
        <v>15712</v>
      </c>
      <c r="C9913" s="71" t="s">
        <v>4007</v>
      </c>
      <c r="D9913" s="72" t="s">
        <v>4237</v>
      </c>
      <c r="E9913" s="54"/>
      <c r="F9913" s="55"/>
      <c r="G9913" s="56">
        <v>42</v>
      </c>
      <c r="H9913" s="57">
        <f t="shared" si="308"/>
        <v>49.559999999999995</v>
      </c>
      <c r="I9913" s="58">
        <f t="shared" si="309"/>
        <v>0</v>
      </c>
      <c r="J9913" s="59"/>
      <c r="K9913" s="59" t="s">
        <v>15713</v>
      </c>
      <c r="L9913" s="60"/>
      <c r="M9913" s="61"/>
      <c r="N9913" s="6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  <c r="AX9913" s="2"/>
      <c r="AY9913" s="2"/>
      <c r="AZ9913" s="2"/>
      <c r="BA9913" s="2"/>
      <c r="BB9913" s="2"/>
      <c r="BC9913" s="2"/>
      <c r="BD9913" s="2"/>
      <c r="BE9913" s="2"/>
      <c r="BF9913" s="2"/>
      <c r="BG9913" s="2"/>
      <c r="BH9913" s="2"/>
      <c r="BI9913" s="2"/>
      <c r="BJ9913" s="2"/>
      <c r="BK9913" s="2"/>
      <c r="BL9913" s="2"/>
      <c r="BM9913" s="2"/>
      <c r="BN9913" s="2"/>
      <c r="BO9913" s="2"/>
      <c r="BP9913" s="2"/>
      <c r="BQ9913" s="2"/>
      <c r="BR9913" s="2"/>
      <c r="BS9913" s="2"/>
      <c r="BT9913" s="2"/>
      <c r="BU9913" s="2"/>
      <c r="BV9913" s="2"/>
      <c r="BW9913" s="2"/>
      <c r="BX9913" s="2"/>
      <c r="BY9913" s="2"/>
      <c r="BZ9913" s="2"/>
      <c r="CA9913" s="2"/>
      <c r="CB9913" s="2"/>
      <c r="CC9913" s="2"/>
      <c r="CD9913" s="2"/>
      <c r="CE9913" s="2"/>
    </row>
    <row r="9914" spans="1:83" s="14" customFormat="1" ht="12.75" customHeight="1" x14ac:dyDescent="0.2">
      <c r="A9914" s="69" t="s">
        <v>15714</v>
      </c>
      <c r="B9914" s="70" t="s">
        <v>15715</v>
      </c>
      <c r="C9914" s="71" t="s">
        <v>4007</v>
      </c>
      <c r="D9914" s="72" t="s">
        <v>4237</v>
      </c>
      <c r="E9914" s="54"/>
      <c r="F9914" s="55"/>
      <c r="G9914" s="56">
        <v>175</v>
      </c>
      <c r="H9914" s="57">
        <f t="shared" si="308"/>
        <v>206.5</v>
      </c>
      <c r="I9914" s="58">
        <f t="shared" si="309"/>
        <v>0</v>
      </c>
      <c r="J9914" s="59"/>
      <c r="K9914" s="59" t="s">
        <v>15716</v>
      </c>
      <c r="L9914" s="60"/>
      <c r="M9914" s="61"/>
      <c r="N9914" s="62" t="s">
        <v>4067</v>
      </c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  <c r="AX9914" s="2"/>
      <c r="AY9914" s="2"/>
      <c r="AZ9914" s="2"/>
      <c r="BA9914" s="2"/>
      <c r="BB9914" s="2"/>
      <c r="BC9914" s="2"/>
      <c r="BD9914" s="2"/>
      <c r="BE9914" s="2"/>
      <c r="BF9914" s="2"/>
      <c r="BG9914" s="2"/>
      <c r="BH9914" s="2"/>
      <c r="BI9914" s="2"/>
      <c r="BJ9914" s="2"/>
      <c r="BK9914" s="2"/>
      <c r="BL9914" s="2"/>
      <c r="BM9914" s="2"/>
      <c r="BN9914" s="2"/>
      <c r="BO9914" s="2"/>
      <c r="BP9914" s="2"/>
      <c r="BQ9914" s="2"/>
      <c r="BR9914" s="2"/>
      <c r="BS9914" s="2"/>
      <c r="BT9914" s="2"/>
      <c r="BU9914" s="2"/>
      <c r="BV9914" s="2"/>
      <c r="BW9914" s="2"/>
      <c r="BX9914" s="2"/>
      <c r="BY9914" s="2"/>
      <c r="BZ9914" s="2"/>
      <c r="CA9914" s="2"/>
      <c r="CB9914" s="2"/>
      <c r="CC9914" s="2"/>
      <c r="CD9914" s="2"/>
      <c r="CE9914" s="2"/>
    </row>
    <row r="9915" spans="1:83" s="14" customFormat="1" ht="12.75" customHeight="1" x14ac:dyDescent="0.2">
      <c r="A9915" s="64" t="s">
        <v>15717</v>
      </c>
      <c r="B9915" s="9" t="s">
        <v>15718</v>
      </c>
      <c r="C9915" s="53" t="s">
        <v>4007</v>
      </c>
      <c r="D9915" s="44" t="s">
        <v>4237</v>
      </c>
      <c r="E9915" s="54"/>
      <c r="F9915" s="55"/>
      <c r="G9915" s="56">
        <v>93.18</v>
      </c>
      <c r="H9915" s="57">
        <f t="shared" si="308"/>
        <v>109.9524</v>
      </c>
      <c r="I9915" s="58">
        <f t="shared" si="309"/>
        <v>0</v>
      </c>
      <c r="J9915" s="59"/>
      <c r="K9915" s="59" t="s">
        <v>15719</v>
      </c>
      <c r="L9915" s="60" t="s">
        <v>4029</v>
      </c>
      <c r="M9915" s="61"/>
      <c r="N9915" s="6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  <c r="AX9915" s="2"/>
      <c r="AY9915" s="2"/>
      <c r="AZ9915" s="2"/>
      <c r="BA9915" s="2"/>
      <c r="BB9915" s="2"/>
      <c r="BC9915" s="2"/>
      <c r="BD9915" s="2"/>
      <c r="BE9915" s="2"/>
      <c r="BF9915" s="2"/>
      <c r="BG9915" s="2"/>
      <c r="BH9915" s="2"/>
      <c r="BI9915" s="2"/>
      <c r="BJ9915" s="2"/>
      <c r="BK9915" s="2"/>
      <c r="BL9915" s="2"/>
      <c r="BM9915" s="2"/>
      <c r="BN9915" s="2"/>
      <c r="BO9915" s="2"/>
      <c r="BP9915" s="2"/>
      <c r="BQ9915" s="2"/>
      <c r="BR9915" s="2"/>
      <c r="BS9915" s="2"/>
      <c r="BT9915" s="2"/>
      <c r="BU9915" s="2"/>
      <c r="BV9915" s="2"/>
      <c r="BW9915" s="2"/>
      <c r="BX9915" s="2"/>
      <c r="BY9915" s="2"/>
      <c r="BZ9915" s="2"/>
      <c r="CA9915" s="2"/>
      <c r="CB9915" s="2"/>
      <c r="CC9915" s="2"/>
      <c r="CD9915" s="2"/>
      <c r="CE9915" s="2"/>
    </row>
    <row r="9916" spans="1:83" s="14" customFormat="1" ht="12.75" customHeight="1" x14ac:dyDescent="0.2">
      <c r="A9916" s="64" t="s">
        <v>15720</v>
      </c>
      <c r="B9916" s="9" t="s">
        <v>15721</v>
      </c>
      <c r="C9916" s="53" t="s">
        <v>4007</v>
      </c>
      <c r="D9916" s="44" t="s">
        <v>4237</v>
      </c>
      <c r="E9916" s="54"/>
      <c r="F9916" s="55"/>
      <c r="G9916" s="56">
        <v>950</v>
      </c>
      <c r="H9916" s="57">
        <f t="shared" si="308"/>
        <v>1121</v>
      </c>
      <c r="I9916" s="58">
        <f t="shared" si="309"/>
        <v>0</v>
      </c>
      <c r="J9916" s="59"/>
      <c r="K9916" s="59" t="s">
        <v>15719</v>
      </c>
      <c r="L9916" s="60" t="s">
        <v>4029</v>
      </c>
      <c r="M9916" s="61"/>
      <c r="N9916" s="6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  <c r="AX9916" s="2"/>
      <c r="AY9916" s="2"/>
      <c r="AZ9916" s="2"/>
      <c r="BA9916" s="2"/>
      <c r="BB9916" s="2"/>
      <c r="BC9916" s="2"/>
      <c r="BD9916" s="2"/>
      <c r="BE9916" s="2"/>
      <c r="BF9916" s="2"/>
      <c r="BG9916" s="2"/>
      <c r="BH9916" s="2"/>
      <c r="BI9916" s="2"/>
      <c r="BJ9916" s="2"/>
      <c r="BK9916" s="2"/>
      <c r="BL9916" s="2"/>
      <c r="BM9916" s="2"/>
      <c r="BN9916" s="2"/>
      <c r="BO9916" s="2"/>
      <c r="BP9916" s="2"/>
      <c r="BQ9916" s="2"/>
      <c r="BR9916" s="2"/>
      <c r="BS9916" s="2"/>
      <c r="BT9916" s="2"/>
      <c r="BU9916" s="2"/>
      <c r="BV9916" s="2"/>
      <c r="BW9916" s="2"/>
      <c r="BX9916" s="2"/>
      <c r="BY9916" s="2"/>
      <c r="BZ9916" s="2"/>
      <c r="CA9916" s="2"/>
      <c r="CB9916" s="2"/>
      <c r="CC9916" s="2"/>
      <c r="CD9916" s="2"/>
      <c r="CE9916" s="2"/>
    </row>
    <row r="9917" spans="1:83" s="14" customFormat="1" ht="12.75" customHeight="1" x14ac:dyDescent="0.2">
      <c r="A9917" s="64" t="s">
        <v>15722</v>
      </c>
      <c r="B9917" s="9" t="s">
        <v>15723</v>
      </c>
      <c r="C9917" s="53" t="s">
        <v>4007</v>
      </c>
      <c r="D9917" s="44" t="s">
        <v>4237</v>
      </c>
      <c r="E9917" s="54"/>
      <c r="F9917" s="55"/>
      <c r="G9917" s="56">
        <v>470.59</v>
      </c>
      <c r="H9917" s="57">
        <f t="shared" si="308"/>
        <v>555.29619999999989</v>
      </c>
      <c r="I9917" s="58">
        <f t="shared" si="309"/>
        <v>0</v>
      </c>
      <c r="J9917" s="59"/>
      <c r="K9917" s="59" t="s">
        <v>15724</v>
      </c>
      <c r="L9917" s="60" t="s">
        <v>4029</v>
      </c>
      <c r="M9917" s="61"/>
      <c r="N9917" s="6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  <c r="AX9917" s="2"/>
      <c r="AY9917" s="2"/>
      <c r="AZ9917" s="2"/>
      <c r="BA9917" s="2"/>
      <c r="BB9917" s="2"/>
      <c r="BC9917" s="2"/>
      <c r="BD9917" s="2"/>
      <c r="BE9917" s="2"/>
      <c r="BF9917" s="2"/>
      <c r="BG9917" s="2"/>
      <c r="BH9917" s="2"/>
      <c r="BI9917" s="2"/>
      <c r="BJ9917" s="2"/>
      <c r="BK9917" s="2"/>
      <c r="BL9917" s="2"/>
      <c r="BM9917" s="2"/>
      <c r="BN9917" s="2"/>
      <c r="BO9917" s="2"/>
      <c r="BP9917" s="2"/>
      <c r="BQ9917" s="2"/>
      <c r="BR9917" s="2"/>
      <c r="BS9917" s="2"/>
      <c r="BT9917" s="2"/>
      <c r="BU9917" s="2"/>
      <c r="BV9917" s="2"/>
      <c r="BW9917" s="2"/>
      <c r="BX9917" s="2"/>
      <c r="BY9917" s="2"/>
      <c r="BZ9917" s="2"/>
      <c r="CA9917" s="2"/>
      <c r="CB9917" s="2"/>
      <c r="CC9917" s="2"/>
      <c r="CD9917" s="2"/>
      <c r="CE9917" s="2"/>
    </row>
    <row r="9918" spans="1:83" s="14" customFormat="1" ht="12.75" customHeight="1" x14ac:dyDescent="0.2">
      <c r="A9918" s="64" t="s">
        <v>15725</v>
      </c>
      <c r="B9918" s="9" t="s">
        <v>15726</v>
      </c>
      <c r="C9918" s="53" t="s">
        <v>4007</v>
      </c>
      <c r="D9918" s="44" t="s">
        <v>4237</v>
      </c>
      <c r="E9918" s="54"/>
      <c r="F9918" s="55"/>
      <c r="G9918" s="56">
        <v>470.59</v>
      </c>
      <c r="H9918" s="57">
        <f t="shared" si="308"/>
        <v>555.29619999999989</v>
      </c>
      <c r="I9918" s="58">
        <f t="shared" si="309"/>
        <v>0</v>
      </c>
      <c r="J9918" s="59"/>
      <c r="K9918" s="59" t="s">
        <v>15724</v>
      </c>
      <c r="L9918" s="60" t="s">
        <v>4029</v>
      </c>
      <c r="M9918" s="61"/>
      <c r="N9918" s="6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  <c r="AX9918" s="2"/>
      <c r="AY9918" s="2"/>
      <c r="AZ9918" s="2"/>
      <c r="BA9918" s="2"/>
      <c r="BB9918" s="2"/>
      <c r="BC9918" s="2"/>
      <c r="BD9918" s="2"/>
      <c r="BE9918" s="2"/>
      <c r="BF9918" s="2"/>
      <c r="BG9918" s="2"/>
      <c r="BH9918" s="2"/>
      <c r="BI9918" s="2"/>
      <c r="BJ9918" s="2"/>
      <c r="BK9918" s="2"/>
      <c r="BL9918" s="2"/>
      <c r="BM9918" s="2"/>
      <c r="BN9918" s="2"/>
      <c r="BO9918" s="2"/>
      <c r="BP9918" s="2"/>
      <c r="BQ9918" s="2"/>
      <c r="BR9918" s="2"/>
      <c r="BS9918" s="2"/>
      <c r="BT9918" s="2"/>
      <c r="BU9918" s="2"/>
      <c r="BV9918" s="2"/>
      <c r="BW9918" s="2"/>
      <c r="BX9918" s="2"/>
      <c r="BY9918" s="2"/>
      <c r="BZ9918" s="2"/>
      <c r="CA9918" s="2"/>
      <c r="CB9918" s="2"/>
      <c r="CC9918" s="2"/>
      <c r="CD9918" s="2"/>
      <c r="CE9918" s="2"/>
    </row>
    <row r="9919" spans="1:83" s="14" customFormat="1" ht="12.75" customHeight="1" x14ac:dyDescent="0.2">
      <c r="A9919" s="64" t="s">
        <v>15727</v>
      </c>
      <c r="B9919" s="9" t="s">
        <v>15723</v>
      </c>
      <c r="C9919" s="53" t="s">
        <v>4007</v>
      </c>
      <c r="D9919" s="44" t="s">
        <v>4237</v>
      </c>
      <c r="E9919" s="54"/>
      <c r="F9919" s="55"/>
      <c r="G9919" s="56">
        <v>470.59</v>
      </c>
      <c r="H9919" s="57">
        <f t="shared" si="308"/>
        <v>555.29619999999989</v>
      </c>
      <c r="I9919" s="58">
        <f t="shared" si="309"/>
        <v>0</v>
      </c>
      <c r="J9919" s="59"/>
      <c r="K9919" s="59" t="s">
        <v>15724</v>
      </c>
      <c r="L9919" s="60" t="s">
        <v>4029</v>
      </c>
      <c r="M9919" s="61"/>
      <c r="N9919" s="6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  <c r="AO9919" s="2"/>
      <c r="AP9919" s="2"/>
      <c r="AQ9919" s="2"/>
      <c r="AR9919" s="2"/>
      <c r="AS9919" s="2"/>
      <c r="AT9919" s="2"/>
      <c r="AU9919" s="2"/>
      <c r="AV9919" s="2"/>
      <c r="AW9919" s="2"/>
      <c r="AX9919" s="2"/>
      <c r="AY9919" s="2"/>
      <c r="AZ9919" s="2"/>
      <c r="BA9919" s="2"/>
      <c r="BB9919" s="2"/>
      <c r="BC9919" s="2"/>
      <c r="BD9919" s="2"/>
      <c r="BE9919" s="2"/>
      <c r="BF9919" s="2"/>
      <c r="BG9919" s="2"/>
      <c r="BH9919" s="2"/>
      <c r="BI9919" s="2"/>
      <c r="BJ9919" s="2"/>
      <c r="BK9919" s="2"/>
      <c r="BL9919" s="2"/>
      <c r="BM9919" s="2"/>
      <c r="BN9919" s="2"/>
      <c r="BO9919" s="2"/>
      <c r="BP9919" s="2"/>
      <c r="BQ9919" s="2"/>
      <c r="BR9919" s="2"/>
      <c r="BS9919" s="2"/>
      <c r="BT9919" s="2"/>
      <c r="BU9919" s="2"/>
      <c r="BV9919" s="2"/>
      <c r="BW9919" s="2"/>
      <c r="BX9919" s="2"/>
      <c r="BY9919" s="2"/>
      <c r="BZ9919" s="2"/>
      <c r="CA9919" s="2"/>
      <c r="CB9919" s="2"/>
      <c r="CC9919" s="2"/>
      <c r="CD9919" s="2"/>
      <c r="CE9919" s="2"/>
    </row>
    <row r="9920" spans="1:83" s="14" customFormat="1" ht="12.75" customHeight="1" x14ac:dyDescent="0.2">
      <c r="A9920" s="64" t="s">
        <v>15728</v>
      </c>
      <c r="B9920" s="9" t="s">
        <v>15726</v>
      </c>
      <c r="C9920" s="53" t="s">
        <v>4007</v>
      </c>
      <c r="D9920" s="44" t="s">
        <v>4237</v>
      </c>
      <c r="E9920" s="54"/>
      <c r="F9920" s="55"/>
      <c r="G9920" s="56">
        <v>470.59</v>
      </c>
      <c r="H9920" s="57">
        <f t="shared" si="308"/>
        <v>555.29619999999989</v>
      </c>
      <c r="I9920" s="58">
        <f t="shared" si="309"/>
        <v>0</v>
      </c>
      <c r="J9920" s="59"/>
      <c r="K9920" s="59" t="s">
        <v>15724</v>
      </c>
      <c r="L9920" s="60" t="s">
        <v>4029</v>
      </c>
      <c r="M9920" s="61"/>
      <c r="N9920" s="6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  <c r="AO9920" s="2"/>
      <c r="AP9920" s="2"/>
      <c r="AQ9920" s="2"/>
      <c r="AR9920" s="2"/>
      <c r="AS9920" s="2"/>
      <c r="AT9920" s="2"/>
      <c r="AU9920" s="2"/>
      <c r="AV9920" s="2"/>
      <c r="AW9920" s="2"/>
      <c r="AX9920" s="2"/>
      <c r="AY9920" s="2"/>
      <c r="AZ9920" s="2"/>
      <c r="BA9920" s="2"/>
      <c r="BB9920" s="2"/>
      <c r="BC9920" s="2"/>
      <c r="BD9920" s="2"/>
      <c r="BE9920" s="2"/>
      <c r="BF9920" s="2"/>
      <c r="BG9920" s="2"/>
      <c r="BH9920" s="2"/>
      <c r="BI9920" s="2"/>
      <c r="BJ9920" s="2"/>
      <c r="BK9920" s="2"/>
      <c r="BL9920" s="2"/>
      <c r="BM9920" s="2"/>
      <c r="BN9920" s="2"/>
      <c r="BO9920" s="2"/>
      <c r="BP9920" s="2"/>
      <c r="BQ9920" s="2"/>
      <c r="BR9920" s="2"/>
      <c r="BS9920" s="2"/>
      <c r="BT9920" s="2"/>
      <c r="BU9920" s="2"/>
      <c r="BV9920" s="2"/>
      <c r="BW9920" s="2"/>
      <c r="BX9920" s="2"/>
      <c r="BY9920" s="2"/>
      <c r="BZ9920" s="2"/>
      <c r="CA9920" s="2"/>
      <c r="CB9920" s="2"/>
      <c r="CC9920" s="2"/>
      <c r="CD9920" s="2"/>
      <c r="CE9920" s="2"/>
    </row>
    <row r="9921" spans="1:83" s="14" customFormat="1" ht="12.75" customHeight="1" x14ac:dyDescent="0.2">
      <c r="A9921" s="51" t="s">
        <v>15729</v>
      </c>
      <c r="B9921" s="9" t="s">
        <v>15730</v>
      </c>
      <c r="C9921" s="53" t="s">
        <v>4007</v>
      </c>
      <c r="D9921" s="44" t="s">
        <v>4237</v>
      </c>
      <c r="E9921" s="54"/>
      <c r="F9921" s="55"/>
      <c r="G9921" s="56">
        <v>323.10000000000002</v>
      </c>
      <c r="H9921" s="57">
        <f t="shared" si="308"/>
        <v>381.25799999999998</v>
      </c>
      <c r="I9921" s="58">
        <f t="shared" si="309"/>
        <v>0</v>
      </c>
      <c r="J9921" s="59" t="s">
        <v>4015</v>
      </c>
      <c r="K9921" s="59" t="s">
        <v>15731</v>
      </c>
      <c r="L9921" s="68" t="s">
        <v>4015</v>
      </c>
      <c r="M9921" s="61"/>
      <c r="N9921" s="6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  <c r="AO9921" s="2"/>
      <c r="AP9921" s="2"/>
      <c r="AQ9921" s="2"/>
      <c r="AR9921" s="2"/>
      <c r="AS9921" s="2"/>
      <c r="AT9921" s="2"/>
      <c r="AU9921" s="2"/>
      <c r="AV9921" s="2"/>
      <c r="AW9921" s="2"/>
      <c r="AX9921" s="2"/>
      <c r="AY9921" s="2"/>
      <c r="AZ9921" s="2"/>
      <c r="BA9921" s="2"/>
      <c r="BB9921" s="2"/>
      <c r="BC9921" s="2"/>
      <c r="BD9921" s="2"/>
      <c r="BE9921" s="2"/>
      <c r="BF9921" s="2"/>
      <c r="BG9921" s="2"/>
      <c r="BH9921" s="2"/>
      <c r="BI9921" s="2"/>
      <c r="BJ9921" s="2"/>
      <c r="BK9921" s="2"/>
      <c r="BL9921" s="2"/>
      <c r="BM9921" s="2"/>
      <c r="BN9921" s="2"/>
      <c r="BO9921" s="2"/>
      <c r="BP9921" s="2"/>
      <c r="BQ9921" s="2"/>
      <c r="BR9921" s="2"/>
      <c r="BS9921" s="2"/>
      <c r="BT9921" s="2"/>
      <c r="BU9921" s="2"/>
      <c r="BV9921" s="2"/>
      <c r="BW9921" s="2"/>
      <c r="BX9921" s="2"/>
      <c r="BY9921" s="2"/>
      <c r="BZ9921" s="2"/>
      <c r="CA9921" s="2"/>
      <c r="CB9921" s="2"/>
      <c r="CC9921" s="2"/>
      <c r="CD9921" s="2"/>
      <c r="CE9921" s="2"/>
    </row>
    <row r="9922" spans="1:83" s="14" customFormat="1" ht="12.75" customHeight="1" x14ac:dyDescent="0.2">
      <c r="A9922" s="51" t="s">
        <v>15732</v>
      </c>
      <c r="B9922" s="9" t="s">
        <v>15733</v>
      </c>
      <c r="C9922" s="53" t="s">
        <v>4007</v>
      </c>
      <c r="D9922" s="44" t="s">
        <v>4033</v>
      </c>
      <c r="E9922" s="54"/>
      <c r="F9922" s="55"/>
      <c r="G9922" s="56">
        <v>354.23</v>
      </c>
      <c r="H9922" s="57">
        <f t="shared" si="308"/>
        <v>417.9914</v>
      </c>
      <c r="I9922" s="58">
        <f t="shared" si="309"/>
        <v>0</v>
      </c>
      <c r="J9922" s="59" t="s">
        <v>4015</v>
      </c>
      <c r="K9922" s="59" t="s">
        <v>15731</v>
      </c>
      <c r="L9922" s="68" t="s">
        <v>4015</v>
      </c>
      <c r="M9922" s="61"/>
      <c r="N9922" s="6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  <c r="AY9922" s="2"/>
      <c r="AZ9922" s="2"/>
      <c r="BA9922" s="2"/>
      <c r="BB9922" s="2"/>
      <c r="BC9922" s="2"/>
      <c r="BD9922" s="2"/>
      <c r="BE9922" s="2"/>
      <c r="BF9922" s="2"/>
      <c r="BG9922" s="2"/>
      <c r="BH9922" s="2"/>
      <c r="BI9922" s="2"/>
      <c r="BJ9922" s="2"/>
      <c r="BK9922" s="2"/>
      <c r="BL9922" s="2"/>
      <c r="BM9922" s="2"/>
      <c r="BN9922" s="2"/>
      <c r="BO9922" s="2"/>
      <c r="BP9922" s="2"/>
      <c r="BQ9922" s="2"/>
      <c r="BR9922" s="2"/>
      <c r="BS9922" s="2"/>
      <c r="BT9922" s="2"/>
      <c r="BU9922" s="2"/>
      <c r="BV9922" s="2"/>
      <c r="BW9922" s="2"/>
      <c r="BX9922" s="2"/>
      <c r="BY9922" s="2"/>
      <c r="BZ9922" s="2"/>
      <c r="CA9922" s="2"/>
      <c r="CB9922" s="2"/>
      <c r="CC9922" s="2"/>
      <c r="CD9922" s="2"/>
      <c r="CE9922" s="2"/>
    </row>
    <row r="9923" spans="1:83" s="14" customFormat="1" ht="12.75" customHeight="1" x14ac:dyDescent="0.2">
      <c r="A9923" s="64" t="s">
        <v>15734</v>
      </c>
      <c r="B9923" s="9" t="s">
        <v>15735</v>
      </c>
      <c r="C9923" s="53" t="s">
        <v>4007</v>
      </c>
      <c r="D9923" s="44" t="s">
        <v>4237</v>
      </c>
      <c r="E9923" s="54"/>
      <c r="F9923" s="55"/>
      <c r="G9923" s="56">
        <v>170</v>
      </c>
      <c r="H9923" s="57">
        <f t="shared" si="308"/>
        <v>200.6</v>
      </c>
      <c r="I9923" s="58">
        <f t="shared" si="309"/>
        <v>0</v>
      </c>
      <c r="J9923" s="59"/>
      <c r="K9923" s="59" t="s">
        <v>15704</v>
      </c>
      <c r="L9923" s="60" t="s">
        <v>4029</v>
      </c>
      <c r="M9923" s="61"/>
      <c r="N9923" s="62" t="s">
        <v>4067</v>
      </c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  <c r="AX9923" s="2"/>
      <c r="AY9923" s="2"/>
      <c r="AZ9923" s="2"/>
      <c r="BA9923" s="2"/>
      <c r="BB9923" s="2"/>
      <c r="BC9923" s="2"/>
      <c r="BD9923" s="2"/>
      <c r="BE9923" s="2"/>
      <c r="BF9923" s="2"/>
      <c r="BG9923" s="2"/>
      <c r="BH9923" s="2"/>
      <c r="BI9923" s="2"/>
      <c r="BJ9923" s="2"/>
      <c r="BK9923" s="2"/>
      <c r="BL9923" s="2"/>
      <c r="BM9923" s="2"/>
      <c r="BN9923" s="2"/>
      <c r="BO9923" s="2"/>
      <c r="BP9923" s="2"/>
      <c r="BQ9923" s="2"/>
      <c r="BR9923" s="2"/>
      <c r="BS9923" s="2"/>
      <c r="BT9923" s="2"/>
      <c r="BU9923" s="2"/>
      <c r="BV9923" s="2"/>
      <c r="BW9923" s="2"/>
      <c r="BX9923" s="2"/>
      <c r="BY9923" s="2"/>
      <c r="BZ9923" s="2"/>
      <c r="CA9923" s="2"/>
      <c r="CB9923" s="2"/>
      <c r="CC9923" s="2"/>
      <c r="CD9923" s="2"/>
      <c r="CE9923" s="2"/>
    </row>
    <row r="9924" spans="1:83" s="14" customFormat="1" ht="12.75" customHeight="1" x14ac:dyDescent="0.2">
      <c r="A9924" s="64" t="s">
        <v>15736</v>
      </c>
      <c r="B9924" s="9" t="s">
        <v>11358</v>
      </c>
      <c r="C9924" s="53" t="s">
        <v>4007</v>
      </c>
      <c r="D9924" s="44" t="s">
        <v>4237</v>
      </c>
      <c r="E9924" s="54"/>
      <c r="F9924" s="55"/>
      <c r="G9924" s="56">
        <v>160</v>
      </c>
      <c r="H9924" s="57">
        <f t="shared" si="308"/>
        <v>188.79999999999998</v>
      </c>
      <c r="I9924" s="58">
        <f t="shared" si="309"/>
        <v>0</v>
      </c>
      <c r="J9924" s="59"/>
      <c r="K9924" s="59" t="s">
        <v>15737</v>
      </c>
      <c r="L9924" s="60" t="s">
        <v>4029</v>
      </c>
      <c r="M9924" s="61"/>
      <c r="N9924" s="6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  <c r="AX9924" s="2"/>
      <c r="AY9924" s="2"/>
      <c r="AZ9924" s="2"/>
      <c r="BA9924" s="2"/>
      <c r="BB9924" s="2"/>
      <c r="BC9924" s="2"/>
      <c r="BD9924" s="2"/>
      <c r="BE9924" s="2"/>
      <c r="BF9924" s="2"/>
      <c r="BG9924" s="2"/>
      <c r="BH9924" s="2"/>
      <c r="BI9924" s="2"/>
      <c r="BJ9924" s="2"/>
      <c r="BK9924" s="2"/>
      <c r="BL9924" s="2"/>
      <c r="BM9924" s="2"/>
      <c r="BN9924" s="2"/>
      <c r="BO9924" s="2"/>
      <c r="BP9924" s="2"/>
      <c r="BQ9924" s="2"/>
      <c r="BR9924" s="2"/>
      <c r="BS9924" s="2"/>
      <c r="BT9924" s="2"/>
      <c r="BU9924" s="2"/>
      <c r="BV9924" s="2"/>
      <c r="BW9924" s="2"/>
      <c r="BX9924" s="2"/>
      <c r="BY9924" s="2"/>
      <c r="BZ9924" s="2"/>
      <c r="CA9924" s="2"/>
      <c r="CB9924" s="2"/>
      <c r="CC9924" s="2"/>
      <c r="CD9924" s="2"/>
      <c r="CE9924" s="2"/>
    </row>
    <row r="9925" spans="1:83" s="14" customFormat="1" ht="12.75" customHeight="1" x14ac:dyDescent="0.2">
      <c r="A9925" s="69" t="s">
        <v>15738</v>
      </c>
      <c r="B9925" s="70" t="s">
        <v>15739</v>
      </c>
      <c r="C9925" s="71" t="s">
        <v>4007</v>
      </c>
      <c r="D9925" s="72" t="s">
        <v>4237</v>
      </c>
      <c r="E9925" s="54"/>
      <c r="F9925" s="55"/>
      <c r="G9925" s="56">
        <v>183.35</v>
      </c>
      <c r="H9925" s="57">
        <f t="shared" si="308"/>
        <v>216.35299999999998</v>
      </c>
      <c r="I9925" s="58">
        <f t="shared" si="309"/>
        <v>0</v>
      </c>
      <c r="J9925" s="59" t="s">
        <v>4015</v>
      </c>
      <c r="K9925" s="59" t="s">
        <v>15740</v>
      </c>
      <c r="L9925" s="68" t="s">
        <v>4015</v>
      </c>
      <c r="M9925" s="61"/>
      <c r="N9925" s="6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  <c r="AO9925" s="2"/>
      <c r="AP9925" s="2"/>
      <c r="AQ9925" s="2"/>
      <c r="AR9925" s="2"/>
      <c r="AS9925" s="2"/>
      <c r="AT9925" s="2"/>
      <c r="AU9925" s="2"/>
      <c r="AV9925" s="2"/>
      <c r="AW9925" s="2"/>
      <c r="AX9925" s="2"/>
      <c r="AY9925" s="2"/>
      <c r="AZ9925" s="2"/>
      <c r="BA9925" s="2"/>
      <c r="BB9925" s="2"/>
      <c r="BC9925" s="2"/>
      <c r="BD9925" s="2"/>
      <c r="BE9925" s="2"/>
      <c r="BF9925" s="2"/>
      <c r="BG9925" s="2"/>
      <c r="BH9925" s="2"/>
      <c r="BI9925" s="2"/>
      <c r="BJ9925" s="2"/>
      <c r="BK9925" s="2"/>
      <c r="BL9925" s="2"/>
      <c r="BM9925" s="2"/>
      <c r="BN9925" s="2"/>
      <c r="BO9925" s="2"/>
      <c r="BP9925" s="2"/>
      <c r="BQ9925" s="2"/>
      <c r="BR9925" s="2"/>
      <c r="BS9925" s="2"/>
      <c r="BT9925" s="2"/>
      <c r="BU9925" s="2"/>
      <c r="BV9925" s="2"/>
      <c r="BW9925" s="2"/>
      <c r="BX9925" s="2"/>
      <c r="BY9925" s="2"/>
      <c r="BZ9925" s="2"/>
      <c r="CA9925" s="2"/>
      <c r="CB9925" s="2"/>
      <c r="CC9925" s="2"/>
      <c r="CD9925" s="2"/>
      <c r="CE9925" s="2"/>
    </row>
    <row r="9926" spans="1:83" s="14" customFormat="1" ht="12.75" customHeight="1" x14ac:dyDescent="0.2">
      <c r="A9926" s="64" t="s">
        <v>15741</v>
      </c>
      <c r="B9926" s="9" t="s">
        <v>15742</v>
      </c>
      <c r="C9926" s="53" t="s">
        <v>4007</v>
      </c>
      <c r="D9926" s="44" t="s">
        <v>4237</v>
      </c>
      <c r="E9926" s="54"/>
      <c r="F9926" s="55"/>
      <c r="G9926" s="56">
        <v>141.18</v>
      </c>
      <c r="H9926" s="57">
        <f t="shared" si="308"/>
        <v>166.5924</v>
      </c>
      <c r="I9926" s="58">
        <f t="shared" si="309"/>
        <v>0</v>
      </c>
      <c r="J9926" s="59"/>
      <c r="K9926" s="59" t="s">
        <v>15743</v>
      </c>
      <c r="L9926" s="60" t="s">
        <v>4029</v>
      </c>
      <c r="M9926" s="61"/>
      <c r="N9926" s="6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  <c r="AO9926" s="2"/>
      <c r="AP9926" s="2"/>
      <c r="AQ9926" s="2"/>
      <c r="AR9926" s="2"/>
      <c r="AS9926" s="2"/>
      <c r="AT9926" s="2"/>
      <c r="AU9926" s="2"/>
      <c r="AV9926" s="2"/>
      <c r="AW9926" s="2"/>
      <c r="AX9926" s="2"/>
      <c r="AY9926" s="2"/>
      <c r="AZ9926" s="2"/>
      <c r="BA9926" s="2"/>
      <c r="BB9926" s="2"/>
      <c r="BC9926" s="2"/>
      <c r="BD9926" s="2"/>
      <c r="BE9926" s="2"/>
      <c r="BF9926" s="2"/>
      <c r="BG9926" s="2"/>
      <c r="BH9926" s="2"/>
      <c r="BI9926" s="2"/>
      <c r="BJ9926" s="2"/>
      <c r="BK9926" s="2"/>
      <c r="BL9926" s="2"/>
      <c r="BM9926" s="2"/>
      <c r="BN9926" s="2"/>
      <c r="BO9926" s="2"/>
      <c r="BP9926" s="2"/>
      <c r="BQ9926" s="2"/>
      <c r="BR9926" s="2"/>
      <c r="BS9926" s="2"/>
      <c r="BT9926" s="2"/>
      <c r="BU9926" s="2"/>
      <c r="BV9926" s="2"/>
      <c r="BW9926" s="2"/>
      <c r="BX9926" s="2"/>
      <c r="BY9926" s="2"/>
      <c r="BZ9926" s="2"/>
      <c r="CA9926" s="2"/>
      <c r="CB9926" s="2"/>
      <c r="CC9926" s="2"/>
      <c r="CD9926" s="2"/>
      <c r="CE9926" s="2"/>
    </row>
    <row r="9927" spans="1:83" s="14" customFormat="1" ht="12.75" customHeight="1" x14ac:dyDescent="0.2">
      <c r="A9927" s="64" t="s">
        <v>15744</v>
      </c>
      <c r="B9927" s="9" t="s">
        <v>15745</v>
      </c>
      <c r="C9927" s="53" t="s">
        <v>4007</v>
      </c>
      <c r="D9927" s="44" t="s">
        <v>4237</v>
      </c>
      <c r="E9927" s="54"/>
      <c r="F9927" s="55"/>
      <c r="G9927" s="56">
        <v>135</v>
      </c>
      <c r="H9927" s="57">
        <f t="shared" si="308"/>
        <v>159.29999999999998</v>
      </c>
      <c r="I9927" s="58">
        <f t="shared" si="309"/>
        <v>0</v>
      </c>
      <c r="J9927" s="59"/>
      <c r="K9927" s="59" t="s">
        <v>15743</v>
      </c>
      <c r="L9927" s="60" t="s">
        <v>4029</v>
      </c>
      <c r="M9927" s="61"/>
      <c r="N9927" s="6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  <c r="AO9927" s="2"/>
      <c r="AP9927" s="2"/>
      <c r="AQ9927" s="2"/>
      <c r="AR9927" s="2"/>
      <c r="AS9927" s="2"/>
      <c r="AT9927" s="2"/>
      <c r="AU9927" s="2"/>
      <c r="AV9927" s="2"/>
      <c r="AW9927" s="2"/>
      <c r="AX9927" s="2"/>
      <c r="AY9927" s="2"/>
      <c r="AZ9927" s="2"/>
      <c r="BA9927" s="2"/>
      <c r="BB9927" s="2"/>
      <c r="BC9927" s="2"/>
      <c r="BD9927" s="2"/>
      <c r="BE9927" s="2"/>
      <c r="BF9927" s="2"/>
      <c r="BG9927" s="2"/>
      <c r="BH9927" s="2"/>
      <c r="BI9927" s="2"/>
      <c r="BJ9927" s="2"/>
      <c r="BK9927" s="2"/>
      <c r="BL9927" s="2"/>
      <c r="BM9927" s="2"/>
      <c r="BN9927" s="2"/>
      <c r="BO9927" s="2"/>
      <c r="BP9927" s="2"/>
      <c r="BQ9927" s="2"/>
      <c r="BR9927" s="2"/>
      <c r="BS9927" s="2"/>
      <c r="BT9927" s="2"/>
      <c r="BU9927" s="2"/>
      <c r="BV9927" s="2"/>
      <c r="BW9927" s="2"/>
      <c r="BX9927" s="2"/>
      <c r="BY9927" s="2"/>
      <c r="BZ9927" s="2"/>
      <c r="CA9927" s="2"/>
      <c r="CB9927" s="2"/>
      <c r="CC9927" s="2"/>
      <c r="CD9927" s="2"/>
      <c r="CE9927" s="2"/>
    </row>
    <row r="9928" spans="1:83" s="14" customFormat="1" ht="12.75" customHeight="1" x14ac:dyDescent="0.2">
      <c r="A9928" s="64" t="s">
        <v>15746</v>
      </c>
      <c r="B9928" s="9" t="s">
        <v>15747</v>
      </c>
      <c r="C9928" s="53" t="s">
        <v>4007</v>
      </c>
      <c r="D9928" s="44" t="s">
        <v>4237</v>
      </c>
      <c r="E9928" s="54"/>
      <c r="F9928" s="55"/>
      <c r="G9928" s="56">
        <v>350</v>
      </c>
      <c r="H9928" s="57">
        <f t="shared" ref="H9928:H9991" si="310">G9928*1.18</f>
        <v>413</v>
      </c>
      <c r="I9928" s="58">
        <f t="shared" ref="I9928:I9991" si="311">H9928*F9928</f>
        <v>0</v>
      </c>
      <c r="J9928" s="59"/>
      <c r="K9928" s="59" t="s">
        <v>15748</v>
      </c>
      <c r="L9928" s="60" t="s">
        <v>4029</v>
      </c>
      <c r="M9928" s="61"/>
      <c r="N9928" s="6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  <c r="AX9928" s="2"/>
      <c r="AY9928" s="2"/>
      <c r="AZ9928" s="2"/>
      <c r="BA9928" s="2"/>
      <c r="BB9928" s="2"/>
      <c r="BC9928" s="2"/>
      <c r="BD9928" s="2"/>
      <c r="BE9928" s="2"/>
      <c r="BF9928" s="2"/>
      <c r="BG9928" s="2"/>
      <c r="BH9928" s="2"/>
      <c r="BI9928" s="2"/>
      <c r="BJ9928" s="2"/>
      <c r="BK9928" s="2"/>
      <c r="BL9928" s="2"/>
      <c r="BM9928" s="2"/>
      <c r="BN9928" s="2"/>
      <c r="BO9928" s="2"/>
      <c r="BP9928" s="2"/>
      <c r="BQ9928" s="2"/>
      <c r="BR9928" s="2"/>
      <c r="BS9928" s="2"/>
      <c r="BT9928" s="2"/>
      <c r="BU9928" s="2"/>
      <c r="BV9928" s="2"/>
      <c r="BW9928" s="2"/>
      <c r="BX9928" s="2"/>
      <c r="BY9928" s="2"/>
      <c r="BZ9928" s="2"/>
      <c r="CA9928" s="2"/>
      <c r="CB9928" s="2"/>
      <c r="CC9928" s="2"/>
      <c r="CD9928" s="2"/>
      <c r="CE9928" s="2"/>
    </row>
    <row r="9929" spans="1:83" s="14" customFormat="1" ht="12.75" customHeight="1" x14ac:dyDescent="0.2">
      <c r="A9929" s="64" t="s">
        <v>15749</v>
      </c>
      <c r="B9929" s="9" t="s">
        <v>6900</v>
      </c>
      <c r="C9929" s="53" t="s">
        <v>4007</v>
      </c>
      <c r="D9929" s="44" t="s">
        <v>4237</v>
      </c>
      <c r="E9929" s="54"/>
      <c r="F9929" s="55"/>
      <c r="G9929" s="56">
        <v>550.37</v>
      </c>
      <c r="H9929" s="57">
        <f t="shared" si="310"/>
        <v>649.4366</v>
      </c>
      <c r="I9929" s="58">
        <f t="shared" si="311"/>
        <v>0</v>
      </c>
      <c r="J9929" s="59"/>
      <c r="K9929" s="59" t="s">
        <v>15750</v>
      </c>
      <c r="L9929" s="60" t="s">
        <v>4029</v>
      </c>
      <c r="M9929" s="61"/>
      <c r="N9929" s="6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  <c r="AX9929" s="2"/>
      <c r="AY9929" s="2"/>
      <c r="AZ9929" s="2"/>
      <c r="BA9929" s="2"/>
      <c r="BB9929" s="2"/>
      <c r="BC9929" s="2"/>
      <c r="BD9929" s="2"/>
      <c r="BE9929" s="2"/>
      <c r="BF9929" s="2"/>
      <c r="BG9929" s="2"/>
      <c r="BH9929" s="2"/>
      <c r="BI9929" s="2"/>
      <c r="BJ9929" s="2"/>
      <c r="BK9929" s="2"/>
      <c r="BL9929" s="2"/>
      <c r="BM9929" s="2"/>
      <c r="BN9929" s="2"/>
      <c r="BO9929" s="2"/>
      <c r="BP9929" s="2"/>
      <c r="BQ9929" s="2"/>
      <c r="BR9929" s="2"/>
      <c r="BS9929" s="2"/>
      <c r="BT9929" s="2"/>
      <c r="BU9929" s="2"/>
      <c r="BV9929" s="2"/>
      <c r="BW9929" s="2"/>
      <c r="BX9929" s="2"/>
      <c r="BY9929" s="2"/>
      <c r="BZ9929" s="2"/>
      <c r="CA9929" s="2"/>
      <c r="CB9929" s="2"/>
      <c r="CC9929" s="2"/>
      <c r="CD9929" s="2"/>
      <c r="CE9929" s="2"/>
    </row>
    <row r="9930" spans="1:83" s="14" customFormat="1" ht="12.75" customHeight="1" x14ac:dyDescent="0.2">
      <c r="A9930" s="64" t="s">
        <v>15751</v>
      </c>
      <c r="B9930" s="9" t="s">
        <v>15296</v>
      </c>
      <c r="C9930" s="53" t="s">
        <v>4007</v>
      </c>
      <c r="D9930" s="44" t="s">
        <v>4237</v>
      </c>
      <c r="E9930" s="54"/>
      <c r="F9930" s="55"/>
      <c r="G9930" s="56">
        <v>643.76</v>
      </c>
      <c r="H9930" s="57">
        <f t="shared" si="310"/>
        <v>759.63679999999999</v>
      </c>
      <c r="I9930" s="58">
        <f t="shared" si="311"/>
        <v>0</v>
      </c>
      <c r="J9930" s="59"/>
      <c r="K9930" s="59" t="s">
        <v>15752</v>
      </c>
      <c r="L9930" s="60" t="s">
        <v>4029</v>
      </c>
      <c r="M9930" s="61"/>
      <c r="N9930" s="6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  <c r="AX9930" s="2"/>
      <c r="AY9930" s="2"/>
      <c r="AZ9930" s="2"/>
      <c r="BA9930" s="2"/>
      <c r="BB9930" s="2"/>
      <c r="BC9930" s="2"/>
      <c r="BD9930" s="2"/>
      <c r="BE9930" s="2"/>
      <c r="BF9930" s="2"/>
      <c r="BG9930" s="2"/>
      <c r="BH9930" s="2"/>
      <c r="BI9930" s="2"/>
      <c r="BJ9930" s="2"/>
      <c r="BK9930" s="2"/>
      <c r="BL9930" s="2"/>
      <c r="BM9930" s="2"/>
      <c r="BN9930" s="2"/>
      <c r="BO9930" s="2"/>
      <c r="BP9930" s="2"/>
      <c r="BQ9930" s="2"/>
      <c r="BR9930" s="2"/>
      <c r="BS9930" s="2"/>
      <c r="BT9930" s="2"/>
      <c r="BU9930" s="2"/>
      <c r="BV9930" s="2"/>
      <c r="BW9930" s="2"/>
      <c r="BX9930" s="2"/>
      <c r="BY9930" s="2"/>
      <c r="BZ9930" s="2"/>
      <c r="CA9930" s="2"/>
      <c r="CB9930" s="2"/>
      <c r="CC9930" s="2"/>
      <c r="CD9930" s="2"/>
      <c r="CE9930" s="2"/>
    </row>
    <row r="9931" spans="1:83" s="14" customFormat="1" ht="12.75" customHeight="1" x14ac:dyDescent="0.2">
      <c r="A9931" s="64" t="s">
        <v>15753</v>
      </c>
      <c r="B9931" s="9" t="s">
        <v>7965</v>
      </c>
      <c r="C9931" s="53" t="s">
        <v>4007</v>
      </c>
      <c r="D9931" s="44" t="s">
        <v>4243</v>
      </c>
      <c r="E9931" s="54"/>
      <c r="F9931" s="55"/>
      <c r="G9931" s="56">
        <v>250</v>
      </c>
      <c r="H9931" s="57">
        <f t="shared" si="310"/>
        <v>295</v>
      </c>
      <c r="I9931" s="58">
        <f t="shared" si="311"/>
        <v>0</v>
      </c>
      <c r="J9931" s="59"/>
      <c r="K9931" s="59" t="s">
        <v>15754</v>
      </c>
      <c r="L9931" s="60" t="s">
        <v>4029</v>
      </c>
      <c r="M9931" s="61"/>
      <c r="N9931" s="6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  <c r="AX9931" s="2"/>
      <c r="AY9931" s="2"/>
      <c r="AZ9931" s="2"/>
      <c r="BA9931" s="2"/>
      <c r="BB9931" s="2"/>
      <c r="BC9931" s="2"/>
      <c r="BD9931" s="2"/>
      <c r="BE9931" s="2"/>
      <c r="BF9931" s="2"/>
      <c r="BG9931" s="2"/>
      <c r="BH9931" s="2"/>
      <c r="BI9931" s="2"/>
      <c r="BJ9931" s="2"/>
      <c r="BK9931" s="2"/>
      <c r="BL9931" s="2"/>
      <c r="BM9931" s="2"/>
      <c r="BN9931" s="2"/>
      <c r="BO9931" s="2"/>
      <c r="BP9931" s="2"/>
      <c r="BQ9931" s="2"/>
      <c r="BR9931" s="2"/>
      <c r="BS9931" s="2"/>
      <c r="BT9931" s="2"/>
      <c r="BU9931" s="2"/>
      <c r="BV9931" s="2"/>
      <c r="BW9931" s="2"/>
      <c r="BX9931" s="2"/>
      <c r="BY9931" s="2"/>
      <c r="BZ9931" s="2"/>
      <c r="CA9931" s="2"/>
      <c r="CB9931" s="2"/>
      <c r="CC9931" s="2"/>
      <c r="CD9931" s="2"/>
      <c r="CE9931" s="2"/>
    </row>
    <row r="9932" spans="1:83" s="14" customFormat="1" ht="12.75" customHeight="1" x14ac:dyDescent="0.2">
      <c r="A9932" s="64" t="s">
        <v>15755</v>
      </c>
      <c r="B9932" s="9" t="s">
        <v>7965</v>
      </c>
      <c r="C9932" s="53" t="s">
        <v>4007</v>
      </c>
      <c r="D9932" s="44" t="s">
        <v>4243</v>
      </c>
      <c r="E9932" s="54"/>
      <c r="F9932" s="55"/>
      <c r="G9932" s="56">
        <v>294.12</v>
      </c>
      <c r="H9932" s="57">
        <f t="shared" si="310"/>
        <v>347.0616</v>
      </c>
      <c r="I9932" s="58">
        <f t="shared" si="311"/>
        <v>0</v>
      </c>
      <c r="J9932" s="59"/>
      <c r="K9932" s="59" t="s">
        <v>15754</v>
      </c>
      <c r="L9932" s="60" t="s">
        <v>4029</v>
      </c>
      <c r="M9932" s="61"/>
      <c r="N9932" s="6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  <c r="AX9932" s="2"/>
      <c r="AY9932" s="2"/>
      <c r="AZ9932" s="2"/>
      <c r="BA9932" s="2"/>
      <c r="BB9932" s="2"/>
      <c r="BC9932" s="2"/>
      <c r="BD9932" s="2"/>
      <c r="BE9932" s="2"/>
      <c r="BF9932" s="2"/>
      <c r="BG9932" s="2"/>
      <c r="BH9932" s="2"/>
      <c r="BI9932" s="2"/>
      <c r="BJ9932" s="2"/>
      <c r="BK9932" s="2"/>
      <c r="BL9932" s="2"/>
      <c r="BM9932" s="2"/>
      <c r="BN9932" s="2"/>
      <c r="BO9932" s="2"/>
      <c r="BP9932" s="2"/>
      <c r="BQ9932" s="2"/>
      <c r="BR9932" s="2"/>
      <c r="BS9932" s="2"/>
      <c r="BT9932" s="2"/>
      <c r="BU9932" s="2"/>
      <c r="BV9932" s="2"/>
      <c r="BW9932" s="2"/>
      <c r="BX9932" s="2"/>
      <c r="BY9932" s="2"/>
      <c r="BZ9932" s="2"/>
      <c r="CA9932" s="2"/>
      <c r="CB9932" s="2"/>
      <c r="CC9932" s="2"/>
      <c r="CD9932" s="2"/>
      <c r="CE9932" s="2"/>
    </row>
    <row r="9933" spans="1:83" s="14" customFormat="1" ht="12.75" customHeight="1" x14ac:dyDescent="0.2">
      <c r="A9933" s="64" t="s">
        <v>15756</v>
      </c>
      <c r="B9933" s="9" t="s">
        <v>7993</v>
      </c>
      <c r="C9933" s="53" t="s">
        <v>4007</v>
      </c>
      <c r="D9933" s="44" t="s">
        <v>4243</v>
      </c>
      <c r="E9933" s="54"/>
      <c r="F9933" s="55"/>
      <c r="G9933" s="56">
        <v>258.82</v>
      </c>
      <c r="H9933" s="57">
        <f t="shared" si="310"/>
        <v>305.4076</v>
      </c>
      <c r="I9933" s="58">
        <f t="shared" si="311"/>
        <v>0</v>
      </c>
      <c r="J9933" s="59"/>
      <c r="K9933" s="59" t="s">
        <v>15754</v>
      </c>
      <c r="L9933" s="60" t="s">
        <v>4029</v>
      </c>
      <c r="M9933" s="61"/>
      <c r="N9933" s="6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  <c r="AX9933" s="2"/>
      <c r="AY9933" s="2"/>
      <c r="AZ9933" s="2"/>
      <c r="BA9933" s="2"/>
      <c r="BB9933" s="2"/>
      <c r="BC9933" s="2"/>
      <c r="BD9933" s="2"/>
      <c r="BE9933" s="2"/>
      <c r="BF9933" s="2"/>
      <c r="BG9933" s="2"/>
      <c r="BH9933" s="2"/>
      <c r="BI9933" s="2"/>
      <c r="BJ9933" s="2"/>
      <c r="BK9933" s="2"/>
      <c r="BL9933" s="2"/>
      <c r="BM9933" s="2"/>
      <c r="BN9933" s="2"/>
      <c r="BO9933" s="2"/>
      <c r="BP9933" s="2"/>
      <c r="BQ9933" s="2"/>
      <c r="BR9933" s="2"/>
      <c r="BS9933" s="2"/>
      <c r="BT9933" s="2"/>
      <c r="BU9933" s="2"/>
      <c r="BV9933" s="2"/>
      <c r="BW9933" s="2"/>
      <c r="BX9933" s="2"/>
      <c r="BY9933" s="2"/>
      <c r="BZ9933" s="2"/>
      <c r="CA9933" s="2"/>
      <c r="CB9933" s="2"/>
      <c r="CC9933" s="2"/>
      <c r="CD9933" s="2"/>
      <c r="CE9933" s="2"/>
    </row>
    <row r="9934" spans="1:83" s="14" customFormat="1" ht="12.75" customHeight="1" x14ac:dyDescent="0.2">
      <c r="A9934" s="64" t="s">
        <v>15757</v>
      </c>
      <c r="B9934" s="9" t="s">
        <v>7993</v>
      </c>
      <c r="C9934" s="53" t="s">
        <v>4007</v>
      </c>
      <c r="D9934" s="44" t="s">
        <v>4243</v>
      </c>
      <c r="E9934" s="54"/>
      <c r="F9934" s="55"/>
      <c r="G9934" s="56">
        <v>305.88</v>
      </c>
      <c r="H9934" s="57">
        <f t="shared" si="310"/>
        <v>360.9384</v>
      </c>
      <c r="I9934" s="58">
        <f t="shared" si="311"/>
        <v>0</v>
      </c>
      <c r="J9934" s="59"/>
      <c r="K9934" s="59" t="s">
        <v>15754</v>
      </c>
      <c r="L9934" s="60" t="s">
        <v>4029</v>
      </c>
      <c r="M9934" s="61"/>
      <c r="N9934" s="6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  <c r="AX9934" s="2"/>
      <c r="AY9934" s="2"/>
      <c r="AZ9934" s="2"/>
      <c r="BA9934" s="2"/>
      <c r="BB9934" s="2"/>
      <c r="BC9934" s="2"/>
      <c r="BD9934" s="2"/>
      <c r="BE9934" s="2"/>
      <c r="BF9934" s="2"/>
      <c r="BG9934" s="2"/>
      <c r="BH9934" s="2"/>
      <c r="BI9934" s="2"/>
      <c r="BJ9934" s="2"/>
      <c r="BK9934" s="2"/>
      <c r="BL9934" s="2"/>
      <c r="BM9934" s="2"/>
      <c r="BN9934" s="2"/>
      <c r="BO9934" s="2"/>
      <c r="BP9934" s="2"/>
      <c r="BQ9934" s="2"/>
      <c r="BR9934" s="2"/>
      <c r="BS9934" s="2"/>
      <c r="BT9934" s="2"/>
      <c r="BU9934" s="2"/>
      <c r="BV9934" s="2"/>
      <c r="BW9934" s="2"/>
      <c r="BX9934" s="2"/>
      <c r="BY9934" s="2"/>
      <c r="BZ9934" s="2"/>
      <c r="CA9934" s="2"/>
      <c r="CB9934" s="2"/>
      <c r="CC9934" s="2"/>
      <c r="CD9934" s="2"/>
      <c r="CE9934" s="2"/>
    </row>
    <row r="9935" spans="1:83" s="14" customFormat="1" ht="12.75" customHeight="1" x14ac:dyDescent="0.2">
      <c r="A9935" s="64" t="s">
        <v>15758</v>
      </c>
      <c r="B9935" s="9" t="s">
        <v>15759</v>
      </c>
      <c r="C9935" s="53" t="s">
        <v>4007</v>
      </c>
      <c r="D9935" s="44" t="s">
        <v>4243</v>
      </c>
      <c r="E9935" s="54"/>
      <c r="F9935" s="55"/>
      <c r="G9935" s="56">
        <v>282.35000000000002</v>
      </c>
      <c r="H9935" s="57">
        <f t="shared" si="310"/>
        <v>333.173</v>
      </c>
      <c r="I9935" s="58">
        <f t="shared" si="311"/>
        <v>0</v>
      </c>
      <c r="J9935" s="59"/>
      <c r="K9935" s="59" t="s">
        <v>15754</v>
      </c>
      <c r="L9935" s="60" t="s">
        <v>4029</v>
      </c>
      <c r="M9935" s="61"/>
      <c r="N9935" s="6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  <c r="AX9935" s="2"/>
      <c r="AY9935" s="2"/>
      <c r="AZ9935" s="2"/>
      <c r="BA9935" s="2"/>
      <c r="BB9935" s="2"/>
      <c r="BC9935" s="2"/>
      <c r="BD9935" s="2"/>
      <c r="BE9935" s="2"/>
      <c r="BF9935" s="2"/>
      <c r="BG9935" s="2"/>
      <c r="BH9935" s="2"/>
      <c r="BI9935" s="2"/>
      <c r="BJ9935" s="2"/>
      <c r="BK9935" s="2"/>
      <c r="BL9935" s="2"/>
      <c r="BM9935" s="2"/>
      <c r="BN9935" s="2"/>
      <c r="BO9935" s="2"/>
      <c r="BP9935" s="2"/>
      <c r="BQ9935" s="2"/>
      <c r="BR9935" s="2"/>
      <c r="BS9935" s="2"/>
      <c r="BT9935" s="2"/>
      <c r="BU9935" s="2"/>
      <c r="BV9935" s="2"/>
      <c r="BW9935" s="2"/>
      <c r="BX9935" s="2"/>
      <c r="BY9935" s="2"/>
      <c r="BZ9935" s="2"/>
      <c r="CA9935" s="2"/>
      <c r="CB9935" s="2"/>
      <c r="CC9935" s="2"/>
      <c r="CD9935" s="2"/>
      <c r="CE9935" s="2"/>
    </row>
    <row r="9936" spans="1:83" s="14" customFormat="1" ht="12.75" customHeight="1" x14ac:dyDescent="0.2">
      <c r="A9936" s="64" t="s">
        <v>15760</v>
      </c>
      <c r="B9936" s="9" t="s">
        <v>15759</v>
      </c>
      <c r="C9936" s="53" t="s">
        <v>4007</v>
      </c>
      <c r="D9936" s="44" t="s">
        <v>4243</v>
      </c>
      <c r="E9936" s="54"/>
      <c r="F9936" s="55"/>
      <c r="G9936" s="56">
        <v>329.41</v>
      </c>
      <c r="H9936" s="57">
        <f t="shared" si="310"/>
        <v>388.7038</v>
      </c>
      <c r="I9936" s="58">
        <f t="shared" si="311"/>
        <v>0</v>
      </c>
      <c r="J9936" s="59"/>
      <c r="K9936" s="59" t="s">
        <v>15754</v>
      </c>
      <c r="L9936" s="60" t="s">
        <v>4029</v>
      </c>
      <c r="M9936" s="61"/>
      <c r="N9936" s="6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  <c r="AY9936" s="2"/>
      <c r="AZ9936" s="2"/>
      <c r="BA9936" s="2"/>
      <c r="BB9936" s="2"/>
      <c r="BC9936" s="2"/>
      <c r="BD9936" s="2"/>
      <c r="BE9936" s="2"/>
      <c r="BF9936" s="2"/>
      <c r="BG9936" s="2"/>
      <c r="BH9936" s="2"/>
      <c r="BI9936" s="2"/>
      <c r="BJ9936" s="2"/>
      <c r="BK9936" s="2"/>
      <c r="BL9936" s="2"/>
      <c r="BM9936" s="2"/>
      <c r="BN9936" s="2"/>
      <c r="BO9936" s="2"/>
      <c r="BP9936" s="2"/>
      <c r="BQ9936" s="2"/>
      <c r="BR9936" s="2"/>
      <c r="BS9936" s="2"/>
      <c r="BT9936" s="2"/>
      <c r="BU9936" s="2"/>
      <c r="BV9936" s="2"/>
      <c r="BW9936" s="2"/>
      <c r="BX9936" s="2"/>
      <c r="BY9936" s="2"/>
      <c r="BZ9936" s="2"/>
      <c r="CA9936" s="2"/>
      <c r="CB9936" s="2"/>
      <c r="CC9936" s="2"/>
      <c r="CD9936" s="2"/>
      <c r="CE9936" s="2"/>
    </row>
    <row r="9937" spans="1:83" s="14" customFormat="1" ht="12.75" customHeight="1" x14ac:dyDescent="0.2">
      <c r="A9937" s="69" t="s">
        <v>15761</v>
      </c>
      <c r="B9937" s="70" t="s">
        <v>15762</v>
      </c>
      <c r="C9937" s="71" t="s">
        <v>4007</v>
      </c>
      <c r="D9937" s="72" t="s">
        <v>4243</v>
      </c>
      <c r="E9937" s="54"/>
      <c r="F9937" s="55"/>
      <c r="G9937" s="56">
        <v>237.16</v>
      </c>
      <c r="H9937" s="57">
        <f t="shared" si="310"/>
        <v>279.84879999999998</v>
      </c>
      <c r="I9937" s="58">
        <f t="shared" si="311"/>
        <v>0</v>
      </c>
      <c r="J9937" s="59"/>
      <c r="K9937" s="59" t="s">
        <v>15754</v>
      </c>
      <c r="L9937" s="60"/>
      <c r="M9937" s="61"/>
      <c r="N9937" s="6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  <c r="AO9937" s="2"/>
      <c r="AP9937" s="2"/>
      <c r="AQ9937" s="2"/>
      <c r="AR9937" s="2"/>
      <c r="AS9937" s="2"/>
      <c r="AT9937" s="2"/>
      <c r="AU9937" s="2"/>
      <c r="AV9937" s="2"/>
      <c r="AW9937" s="2"/>
      <c r="AX9937" s="2"/>
      <c r="AY9937" s="2"/>
      <c r="AZ9937" s="2"/>
      <c r="BA9937" s="2"/>
      <c r="BB9937" s="2"/>
      <c r="BC9937" s="2"/>
      <c r="BD9937" s="2"/>
      <c r="BE9937" s="2"/>
      <c r="BF9937" s="2"/>
      <c r="BG9937" s="2"/>
      <c r="BH9937" s="2"/>
      <c r="BI9937" s="2"/>
      <c r="BJ9937" s="2"/>
      <c r="BK9937" s="2"/>
      <c r="BL9937" s="2"/>
      <c r="BM9937" s="2"/>
      <c r="BN9937" s="2"/>
      <c r="BO9937" s="2"/>
      <c r="BP9937" s="2"/>
      <c r="BQ9937" s="2"/>
      <c r="BR9937" s="2"/>
      <c r="BS9937" s="2"/>
      <c r="BT9937" s="2"/>
      <c r="BU9937" s="2"/>
      <c r="BV9937" s="2"/>
      <c r="BW9937" s="2"/>
      <c r="BX9937" s="2"/>
      <c r="BY9937" s="2"/>
      <c r="BZ9937" s="2"/>
      <c r="CA9937" s="2"/>
      <c r="CB9937" s="2"/>
      <c r="CC9937" s="2"/>
      <c r="CD9937" s="2"/>
      <c r="CE9937" s="2"/>
    </row>
    <row r="9938" spans="1:83" s="14" customFormat="1" ht="12.75" customHeight="1" x14ac:dyDescent="0.2">
      <c r="A9938" s="64" t="s">
        <v>15763</v>
      </c>
      <c r="B9938" s="9" t="s">
        <v>15762</v>
      </c>
      <c r="C9938" s="53" t="s">
        <v>4007</v>
      </c>
      <c r="D9938" s="44" t="s">
        <v>4243</v>
      </c>
      <c r="E9938" s="54"/>
      <c r="F9938" s="55"/>
      <c r="G9938" s="56">
        <v>184.48</v>
      </c>
      <c r="H9938" s="57">
        <f t="shared" si="310"/>
        <v>217.68639999999996</v>
      </c>
      <c r="I9938" s="58">
        <f t="shared" si="311"/>
        <v>0</v>
      </c>
      <c r="J9938" s="59"/>
      <c r="K9938" s="59" t="s">
        <v>15754</v>
      </c>
      <c r="L9938" s="60" t="s">
        <v>4029</v>
      </c>
      <c r="M9938" s="61"/>
      <c r="N9938" s="6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  <c r="AO9938" s="2"/>
      <c r="AP9938" s="2"/>
      <c r="AQ9938" s="2"/>
      <c r="AR9938" s="2"/>
      <c r="AS9938" s="2"/>
      <c r="AT9938" s="2"/>
      <c r="AU9938" s="2"/>
      <c r="AV9938" s="2"/>
      <c r="AW9938" s="2"/>
      <c r="AX9938" s="2"/>
      <c r="AY9938" s="2"/>
      <c r="AZ9938" s="2"/>
      <c r="BA9938" s="2"/>
      <c r="BB9938" s="2"/>
      <c r="BC9938" s="2"/>
      <c r="BD9938" s="2"/>
      <c r="BE9938" s="2"/>
      <c r="BF9938" s="2"/>
      <c r="BG9938" s="2"/>
      <c r="BH9938" s="2"/>
      <c r="BI9938" s="2"/>
      <c r="BJ9938" s="2"/>
      <c r="BK9938" s="2"/>
      <c r="BL9938" s="2"/>
      <c r="BM9938" s="2"/>
      <c r="BN9938" s="2"/>
      <c r="BO9938" s="2"/>
      <c r="BP9938" s="2"/>
      <c r="BQ9938" s="2"/>
      <c r="BR9938" s="2"/>
      <c r="BS9938" s="2"/>
      <c r="BT9938" s="2"/>
      <c r="BU9938" s="2"/>
      <c r="BV9938" s="2"/>
      <c r="BW9938" s="2"/>
      <c r="BX9938" s="2"/>
      <c r="BY9938" s="2"/>
      <c r="BZ9938" s="2"/>
      <c r="CA9938" s="2"/>
      <c r="CB9938" s="2"/>
      <c r="CC9938" s="2"/>
      <c r="CD9938" s="2"/>
      <c r="CE9938" s="2"/>
    </row>
    <row r="9939" spans="1:83" s="14" customFormat="1" ht="12.75" customHeight="1" x14ac:dyDescent="0.2">
      <c r="A9939" s="64" t="s">
        <v>15764</v>
      </c>
      <c r="B9939" s="9" t="s">
        <v>13010</v>
      </c>
      <c r="C9939" s="53" t="s">
        <v>4007</v>
      </c>
      <c r="D9939" s="44" t="s">
        <v>4243</v>
      </c>
      <c r="E9939" s="54"/>
      <c r="F9939" s="55"/>
      <c r="G9939" s="56">
        <v>107.31</v>
      </c>
      <c r="H9939" s="57">
        <f t="shared" si="310"/>
        <v>126.6258</v>
      </c>
      <c r="I9939" s="58">
        <f t="shared" si="311"/>
        <v>0</v>
      </c>
      <c r="J9939" s="59"/>
      <c r="K9939" s="59" t="s">
        <v>15765</v>
      </c>
      <c r="L9939" s="60" t="s">
        <v>4029</v>
      </c>
      <c r="M9939" s="61"/>
      <c r="N9939" s="6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  <c r="AO9939" s="2"/>
      <c r="AP9939" s="2"/>
      <c r="AQ9939" s="2"/>
      <c r="AR9939" s="2"/>
      <c r="AS9939" s="2"/>
      <c r="AT9939" s="2"/>
      <c r="AU9939" s="2"/>
      <c r="AV9939" s="2"/>
      <c r="AW9939" s="2"/>
      <c r="AX9939" s="2"/>
      <c r="AY9939" s="2"/>
      <c r="AZ9939" s="2"/>
      <c r="BA9939" s="2"/>
      <c r="BB9939" s="2"/>
      <c r="BC9939" s="2"/>
      <c r="BD9939" s="2"/>
      <c r="BE9939" s="2"/>
      <c r="BF9939" s="2"/>
      <c r="BG9939" s="2"/>
      <c r="BH9939" s="2"/>
      <c r="BI9939" s="2"/>
      <c r="BJ9939" s="2"/>
      <c r="BK9939" s="2"/>
      <c r="BL9939" s="2"/>
      <c r="BM9939" s="2"/>
      <c r="BN9939" s="2"/>
      <c r="BO9939" s="2"/>
      <c r="BP9939" s="2"/>
      <c r="BQ9939" s="2"/>
      <c r="BR9939" s="2"/>
      <c r="BS9939" s="2"/>
      <c r="BT9939" s="2"/>
      <c r="BU9939" s="2"/>
      <c r="BV9939" s="2"/>
      <c r="BW9939" s="2"/>
      <c r="BX9939" s="2"/>
      <c r="BY9939" s="2"/>
      <c r="BZ9939" s="2"/>
      <c r="CA9939" s="2"/>
      <c r="CB9939" s="2"/>
      <c r="CC9939" s="2"/>
      <c r="CD9939" s="2"/>
      <c r="CE9939" s="2"/>
    </row>
    <row r="9940" spans="1:83" s="14" customFormat="1" ht="12.75" customHeight="1" x14ac:dyDescent="0.2">
      <c r="A9940" s="64" t="s">
        <v>15766</v>
      </c>
      <c r="B9940" s="9" t="s">
        <v>15767</v>
      </c>
      <c r="C9940" s="53" t="s">
        <v>4007</v>
      </c>
      <c r="D9940" s="44" t="s">
        <v>4243</v>
      </c>
      <c r="E9940" s="54"/>
      <c r="F9940" s="55"/>
      <c r="G9940" s="56">
        <v>92.8</v>
      </c>
      <c r="H9940" s="57">
        <f t="shared" si="310"/>
        <v>109.50399999999999</v>
      </c>
      <c r="I9940" s="58">
        <f t="shared" si="311"/>
        <v>0</v>
      </c>
      <c r="J9940" s="59"/>
      <c r="K9940" s="59" t="s">
        <v>15765</v>
      </c>
      <c r="L9940" s="60" t="s">
        <v>4029</v>
      </c>
      <c r="M9940" s="61"/>
      <c r="N9940" s="6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  <c r="AO9940" s="2"/>
      <c r="AP9940" s="2"/>
      <c r="AQ9940" s="2"/>
      <c r="AR9940" s="2"/>
      <c r="AS9940" s="2"/>
      <c r="AT9940" s="2"/>
      <c r="AU9940" s="2"/>
      <c r="AV9940" s="2"/>
      <c r="AW9940" s="2"/>
      <c r="AX9940" s="2"/>
      <c r="AY9940" s="2"/>
      <c r="AZ9940" s="2"/>
      <c r="BA9940" s="2"/>
      <c r="BB9940" s="2"/>
      <c r="BC9940" s="2"/>
      <c r="BD9940" s="2"/>
      <c r="BE9940" s="2"/>
      <c r="BF9940" s="2"/>
      <c r="BG9940" s="2"/>
      <c r="BH9940" s="2"/>
      <c r="BI9940" s="2"/>
      <c r="BJ9940" s="2"/>
      <c r="BK9940" s="2"/>
      <c r="BL9940" s="2"/>
      <c r="BM9940" s="2"/>
      <c r="BN9940" s="2"/>
      <c r="BO9940" s="2"/>
      <c r="BP9940" s="2"/>
      <c r="BQ9940" s="2"/>
      <c r="BR9940" s="2"/>
      <c r="BS9940" s="2"/>
      <c r="BT9940" s="2"/>
      <c r="BU9940" s="2"/>
      <c r="BV9940" s="2"/>
      <c r="BW9940" s="2"/>
      <c r="BX9940" s="2"/>
      <c r="BY9940" s="2"/>
      <c r="BZ9940" s="2"/>
      <c r="CA9940" s="2"/>
      <c r="CB9940" s="2"/>
      <c r="CC9940" s="2"/>
      <c r="CD9940" s="2"/>
      <c r="CE9940" s="2"/>
    </row>
    <row r="9941" spans="1:83" s="14" customFormat="1" ht="12.75" customHeight="1" x14ac:dyDescent="0.2">
      <c r="A9941" s="64" t="s">
        <v>15768</v>
      </c>
      <c r="B9941" s="9" t="s">
        <v>15769</v>
      </c>
      <c r="C9941" s="53" t="s">
        <v>4007</v>
      </c>
      <c r="D9941" s="44" t="s">
        <v>4243</v>
      </c>
      <c r="E9941" s="54"/>
      <c r="F9941" s="55"/>
      <c r="G9941" s="56">
        <v>84.22</v>
      </c>
      <c r="H9941" s="57">
        <f t="shared" si="310"/>
        <v>99.379599999999996</v>
      </c>
      <c r="I9941" s="58">
        <f t="shared" si="311"/>
        <v>0</v>
      </c>
      <c r="J9941" s="59"/>
      <c r="K9941" s="59" t="s">
        <v>15765</v>
      </c>
      <c r="L9941" s="60" t="s">
        <v>4029</v>
      </c>
      <c r="M9941" s="61"/>
      <c r="N9941" s="6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  <c r="AO9941" s="2"/>
      <c r="AP9941" s="2"/>
      <c r="AQ9941" s="2"/>
      <c r="AR9941" s="2"/>
      <c r="AS9941" s="2"/>
      <c r="AT9941" s="2"/>
      <c r="AU9941" s="2"/>
      <c r="AV9941" s="2"/>
      <c r="AW9941" s="2"/>
      <c r="AX9941" s="2"/>
      <c r="AY9941" s="2"/>
      <c r="AZ9941" s="2"/>
      <c r="BA9941" s="2"/>
      <c r="BB9941" s="2"/>
      <c r="BC9941" s="2"/>
      <c r="BD9941" s="2"/>
      <c r="BE9941" s="2"/>
      <c r="BF9941" s="2"/>
      <c r="BG9941" s="2"/>
      <c r="BH9941" s="2"/>
      <c r="BI9941" s="2"/>
      <c r="BJ9941" s="2"/>
      <c r="BK9941" s="2"/>
      <c r="BL9941" s="2"/>
      <c r="BM9941" s="2"/>
      <c r="BN9941" s="2"/>
      <c r="BO9941" s="2"/>
      <c r="BP9941" s="2"/>
      <c r="BQ9941" s="2"/>
      <c r="BR9941" s="2"/>
      <c r="BS9941" s="2"/>
      <c r="BT9941" s="2"/>
      <c r="BU9941" s="2"/>
      <c r="BV9941" s="2"/>
      <c r="BW9941" s="2"/>
      <c r="BX9941" s="2"/>
      <c r="BY9941" s="2"/>
      <c r="BZ9941" s="2"/>
      <c r="CA9941" s="2"/>
      <c r="CB9941" s="2"/>
      <c r="CC9941" s="2"/>
      <c r="CD9941" s="2"/>
      <c r="CE9941" s="2"/>
    </row>
    <row r="9942" spans="1:83" s="14" customFormat="1" ht="12.75" customHeight="1" x14ac:dyDescent="0.2">
      <c r="A9942" s="64" t="s">
        <v>15770</v>
      </c>
      <c r="B9942" s="9" t="s">
        <v>4315</v>
      </c>
      <c r="C9942" s="53" t="s">
        <v>4007</v>
      </c>
      <c r="D9942" s="44" t="s">
        <v>4243</v>
      </c>
      <c r="E9942" s="54"/>
      <c r="F9942" s="55"/>
      <c r="G9942" s="56">
        <v>170</v>
      </c>
      <c r="H9942" s="57">
        <f t="shared" si="310"/>
        <v>200.6</v>
      </c>
      <c r="I9942" s="58">
        <f t="shared" si="311"/>
        <v>0</v>
      </c>
      <c r="J9942" s="59"/>
      <c r="K9942" s="59" t="s">
        <v>15771</v>
      </c>
      <c r="L9942" s="60" t="s">
        <v>4029</v>
      </c>
      <c r="M9942" s="61"/>
      <c r="N9942" s="6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  <c r="AO9942" s="2"/>
      <c r="AP9942" s="2"/>
      <c r="AQ9942" s="2"/>
      <c r="AR9942" s="2"/>
      <c r="AS9942" s="2"/>
      <c r="AT9942" s="2"/>
      <c r="AU9942" s="2"/>
      <c r="AV9942" s="2"/>
      <c r="AW9942" s="2"/>
      <c r="AX9942" s="2"/>
      <c r="AY9942" s="2"/>
      <c r="AZ9942" s="2"/>
      <c r="BA9942" s="2"/>
      <c r="BB9942" s="2"/>
      <c r="BC9942" s="2"/>
      <c r="BD9942" s="2"/>
      <c r="BE9942" s="2"/>
      <c r="BF9942" s="2"/>
      <c r="BG9942" s="2"/>
      <c r="BH9942" s="2"/>
      <c r="BI9942" s="2"/>
      <c r="BJ9942" s="2"/>
      <c r="BK9942" s="2"/>
      <c r="BL9942" s="2"/>
      <c r="BM9942" s="2"/>
      <c r="BN9942" s="2"/>
      <c r="BO9942" s="2"/>
      <c r="BP9942" s="2"/>
      <c r="BQ9942" s="2"/>
      <c r="BR9942" s="2"/>
      <c r="BS9942" s="2"/>
      <c r="BT9942" s="2"/>
      <c r="BU9942" s="2"/>
      <c r="BV9942" s="2"/>
      <c r="BW9942" s="2"/>
      <c r="BX9942" s="2"/>
      <c r="BY9942" s="2"/>
      <c r="BZ9942" s="2"/>
      <c r="CA9942" s="2"/>
      <c r="CB9942" s="2"/>
      <c r="CC9942" s="2"/>
      <c r="CD9942" s="2"/>
      <c r="CE9942" s="2"/>
    </row>
    <row r="9943" spans="1:83" s="14" customFormat="1" ht="12.75" customHeight="1" x14ac:dyDescent="0.2">
      <c r="A9943" s="64" t="s">
        <v>15772</v>
      </c>
      <c r="B9943" s="9" t="s">
        <v>4315</v>
      </c>
      <c r="C9943" s="53" t="s">
        <v>4007</v>
      </c>
      <c r="D9943" s="44" t="s">
        <v>4243</v>
      </c>
      <c r="E9943" s="54"/>
      <c r="F9943" s="55"/>
      <c r="G9943" s="56">
        <v>165</v>
      </c>
      <c r="H9943" s="57">
        <f t="shared" si="310"/>
        <v>194.7</v>
      </c>
      <c r="I9943" s="58">
        <f t="shared" si="311"/>
        <v>0</v>
      </c>
      <c r="J9943" s="59"/>
      <c r="K9943" s="59" t="s">
        <v>15771</v>
      </c>
      <c r="L9943" s="60" t="s">
        <v>4029</v>
      </c>
      <c r="M9943" s="61"/>
      <c r="N9943" s="6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  <c r="AO9943" s="2"/>
      <c r="AP9943" s="2"/>
      <c r="AQ9943" s="2"/>
      <c r="AR9943" s="2"/>
      <c r="AS9943" s="2"/>
      <c r="AT9943" s="2"/>
      <c r="AU9943" s="2"/>
      <c r="AV9943" s="2"/>
      <c r="AW9943" s="2"/>
      <c r="AX9943" s="2"/>
      <c r="AY9943" s="2"/>
      <c r="AZ9943" s="2"/>
      <c r="BA9943" s="2"/>
      <c r="BB9943" s="2"/>
      <c r="BC9943" s="2"/>
      <c r="BD9943" s="2"/>
      <c r="BE9943" s="2"/>
      <c r="BF9943" s="2"/>
      <c r="BG9943" s="2"/>
      <c r="BH9943" s="2"/>
      <c r="BI9943" s="2"/>
      <c r="BJ9943" s="2"/>
      <c r="BK9943" s="2"/>
      <c r="BL9943" s="2"/>
      <c r="BM9943" s="2"/>
      <c r="BN9943" s="2"/>
      <c r="BO9943" s="2"/>
      <c r="BP9943" s="2"/>
      <c r="BQ9943" s="2"/>
      <c r="BR9943" s="2"/>
      <c r="BS9943" s="2"/>
      <c r="BT9943" s="2"/>
      <c r="BU9943" s="2"/>
      <c r="BV9943" s="2"/>
      <c r="BW9943" s="2"/>
      <c r="BX9943" s="2"/>
      <c r="BY9943" s="2"/>
      <c r="BZ9943" s="2"/>
      <c r="CA9943" s="2"/>
      <c r="CB9943" s="2"/>
      <c r="CC9943" s="2"/>
      <c r="CD9943" s="2"/>
      <c r="CE9943" s="2"/>
    </row>
    <row r="9944" spans="1:83" s="14" customFormat="1" ht="12.75" customHeight="1" x14ac:dyDescent="0.2">
      <c r="A9944" s="69" t="s">
        <v>15773</v>
      </c>
      <c r="B9944" s="70" t="s">
        <v>15774</v>
      </c>
      <c r="C9944" s="71" t="s">
        <v>4007</v>
      </c>
      <c r="D9944" s="72" t="s">
        <v>4920</v>
      </c>
      <c r="E9944" s="54"/>
      <c r="F9944" s="55"/>
      <c r="G9944" s="56">
        <v>1534.93</v>
      </c>
      <c r="H9944" s="57">
        <f t="shared" si="310"/>
        <v>1811.2174</v>
      </c>
      <c r="I9944" s="58">
        <f t="shared" si="311"/>
        <v>0</v>
      </c>
      <c r="J9944" s="59"/>
      <c r="K9944" s="59" t="s">
        <v>15775</v>
      </c>
      <c r="L9944" s="60"/>
      <c r="M9944" s="61"/>
      <c r="N9944" s="6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  <c r="AO9944" s="2"/>
      <c r="AP9944" s="2"/>
      <c r="AQ9944" s="2"/>
      <c r="AR9944" s="2"/>
      <c r="AS9944" s="2"/>
      <c r="AT9944" s="2"/>
      <c r="AU9944" s="2"/>
      <c r="AV9944" s="2"/>
      <c r="AW9944" s="2"/>
      <c r="AX9944" s="2"/>
      <c r="AY9944" s="2"/>
      <c r="AZ9944" s="2"/>
      <c r="BA9944" s="2"/>
      <c r="BB9944" s="2"/>
      <c r="BC9944" s="2"/>
      <c r="BD9944" s="2"/>
      <c r="BE9944" s="2"/>
      <c r="BF9944" s="2"/>
      <c r="BG9944" s="2"/>
      <c r="BH9944" s="2"/>
      <c r="BI9944" s="2"/>
      <c r="BJ9944" s="2"/>
      <c r="BK9944" s="2"/>
      <c r="BL9944" s="2"/>
      <c r="BM9944" s="2"/>
      <c r="BN9944" s="2"/>
      <c r="BO9944" s="2"/>
      <c r="BP9944" s="2"/>
      <c r="BQ9944" s="2"/>
      <c r="BR9944" s="2"/>
      <c r="BS9944" s="2"/>
      <c r="BT9944" s="2"/>
      <c r="BU9944" s="2"/>
      <c r="BV9944" s="2"/>
      <c r="BW9944" s="2"/>
      <c r="BX9944" s="2"/>
      <c r="BY9944" s="2"/>
      <c r="BZ9944" s="2"/>
      <c r="CA9944" s="2"/>
      <c r="CB9944" s="2"/>
      <c r="CC9944" s="2"/>
      <c r="CD9944" s="2"/>
      <c r="CE9944" s="2"/>
    </row>
    <row r="9945" spans="1:83" s="14" customFormat="1" ht="12.75" customHeight="1" x14ac:dyDescent="0.2">
      <c r="A9945" s="64" t="s">
        <v>15776</v>
      </c>
      <c r="B9945" s="9" t="s">
        <v>15777</v>
      </c>
      <c r="C9945" s="53" t="s">
        <v>4007</v>
      </c>
      <c r="D9945" s="44"/>
      <c r="E9945" s="54"/>
      <c r="F9945" s="55"/>
      <c r="G9945" s="56">
        <v>200</v>
      </c>
      <c r="H9945" s="57">
        <f t="shared" si="310"/>
        <v>236</v>
      </c>
      <c r="I9945" s="58">
        <f t="shared" si="311"/>
        <v>0</v>
      </c>
      <c r="J9945" s="59"/>
      <c r="K9945" s="59" t="s">
        <v>11323</v>
      </c>
      <c r="L9945" s="79"/>
      <c r="M9945" s="61"/>
      <c r="N9945" s="6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  <c r="AO9945" s="2"/>
      <c r="AP9945" s="2"/>
      <c r="AQ9945" s="2"/>
      <c r="AR9945" s="2"/>
      <c r="AS9945" s="2"/>
      <c r="AT9945" s="2"/>
      <c r="AU9945" s="2"/>
      <c r="AV9945" s="2"/>
      <c r="AW9945" s="2"/>
      <c r="AX9945" s="2"/>
      <c r="AY9945" s="2"/>
      <c r="AZ9945" s="2"/>
      <c r="BA9945" s="2"/>
      <c r="BB9945" s="2"/>
      <c r="BC9945" s="2"/>
      <c r="BD9945" s="2"/>
      <c r="BE9945" s="2"/>
      <c r="BF9945" s="2"/>
      <c r="BG9945" s="2"/>
      <c r="BH9945" s="2"/>
      <c r="BI9945" s="2"/>
      <c r="BJ9945" s="2"/>
      <c r="BK9945" s="2"/>
      <c r="BL9945" s="2"/>
      <c r="BM9945" s="2"/>
      <c r="BN9945" s="2"/>
      <c r="BO9945" s="2"/>
      <c r="BP9945" s="2"/>
      <c r="BQ9945" s="2"/>
      <c r="BR9945" s="2"/>
      <c r="BS9945" s="2"/>
      <c r="BT9945" s="2"/>
      <c r="BU9945" s="2"/>
      <c r="BV9945" s="2"/>
      <c r="BW9945" s="2"/>
      <c r="BX9945" s="2"/>
      <c r="BY9945" s="2"/>
      <c r="BZ9945" s="2"/>
      <c r="CA9945" s="2"/>
      <c r="CB9945" s="2"/>
      <c r="CC9945" s="2"/>
      <c r="CD9945" s="2"/>
      <c r="CE9945" s="2"/>
    </row>
    <row r="9946" spans="1:83" s="14" customFormat="1" ht="12.75" customHeight="1" x14ac:dyDescent="0.2">
      <c r="A9946" s="69" t="s">
        <v>15778</v>
      </c>
      <c r="B9946" s="70" t="s">
        <v>11</v>
      </c>
      <c r="C9946" s="71" t="s">
        <v>4007</v>
      </c>
      <c r="D9946" s="72" t="s">
        <v>4049</v>
      </c>
      <c r="E9946" s="54"/>
      <c r="F9946" s="55"/>
      <c r="G9946" s="56">
        <v>630</v>
      </c>
      <c r="H9946" s="57">
        <f t="shared" si="310"/>
        <v>743.4</v>
      </c>
      <c r="I9946" s="58">
        <f t="shared" si="311"/>
        <v>0</v>
      </c>
      <c r="J9946" s="59"/>
      <c r="K9946" s="59" t="s">
        <v>15779</v>
      </c>
      <c r="L9946" s="60"/>
      <c r="M9946" s="61"/>
      <c r="N9946" s="6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  <c r="AO9946" s="2"/>
      <c r="AP9946" s="2"/>
      <c r="AQ9946" s="2"/>
      <c r="AR9946" s="2"/>
      <c r="AS9946" s="2"/>
      <c r="AT9946" s="2"/>
      <c r="AU9946" s="2"/>
      <c r="AV9946" s="2"/>
      <c r="AW9946" s="2"/>
      <c r="AX9946" s="2"/>
      <c r="AY9946" s="2"/>
      <c r="AZ9946" s="2"/>
      <c r="BA9946" s="2"/>
      <c r="BB9946" s="2"/>
      <c r="BC9946" s="2"/>
      <c r="BD9946" s="2"/>
      <c r="BE9946" s="2"/>
      <c r="BF9946" s="2"/>
      <c r="BG9946" s="2"/>
      <c r="BH9946" s="2"/>
      <c r="BI9946" s="2"/>
      <c r="BJ9946" s="2"/>
      <c r="BK9946" s="2"/>
      <c r="BL9946" s="2"/>
      <c r="BM9946" s="2"/>
      <c r="BN9946" s="2"/>
      <c r="BO9946" s="2"/>
      <c r="BP9946" s="2"/>
      <c r="BQ9946" s="2"/>
      <c r="BR9946" s="2"/>
      <c r="BS9946" s="2"/>
      <c r="BT9946" s="2"/>
      <c r="BU9946" s="2"/>
      <c r="BV9946" s="2"/>
      <c r="BW9946" s="2"/>
      <c r="BX9946" s="2"/>
      <c r="BY9946" s="2"/>
      <c r="BZ9946" s="2"/>
      <c r="CA9946" s="2"/>
      <c r="CB9946" s="2"/>
      <c r="CC9946" s="2"/>
      <c r="CD9946" s="2"/>
      <c r="CE9946" s="2"/>
    </row>
    <row r="9947" spans="1:83" s="14" customFormat="1" ht="12.75" customHeight="1" x14ac:dyDescent="0.2">
      <c r="A9947" s="64" t="s">
        <v>15780</v>
      </c>
      <c r="B9947" s="9" t="s">
        <v>15781</v>
      </c>
      <c r="C9947" s="53" t="s">
        <v>4007</v>
      </c>
      <c r="D9947" s="44" t="s">
        <v>4049</v>
      </c>
      <c r="E9947" s="54"/>
      <c r="F9947" s="55"/>
      <c r="G9947" s="56">
        <v>13214.12</v>
      </c>
      <c r="H9947" s="57">
        <f t="shared" si="310"/>
        <v>15592.661599999999</v>
      </c>
      <c r="I9947" s="58">
        <f t="shared" si="311"/>
        <v>0</v>
      </c>
      <c r="J9947" s="59"/>
      <c r="K9947" s="59" t="s">
        <v>15782</v>
      </c>
      <c r="L9947" s="60" t="s">
        <v>4029</v>
      </c>
      <c r="M9947" s="61"/>
      <c r="N9947" s="6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  <c r="AO9947" s="2"/>
      <c r="AP9947" s="2"/>
      <c r="AQ9947" s="2"/>
      <c r="AR9947" s="2"/>
      <c r="AS9947" s="2"/>
      <c r="AT9947" s="2"/>
      <c r="AU9947" s="2"/>
      <c r="AV9947" s="2"/>
      <c r="AW9947" s="2"/>
      <c r="AX9947" s="2"/>
      <c r="AY9947" s="2"/>
      <c r="AZ9947" s="2"/>
      <c r="BA9947" s="2"/>
      <c r="BB9947" s="2"/>
      <c r="BC9947" s="2"/>
      <c r="BD9947" s="2"/>
      <c r="BE9947" s="2"/>
      <c r="BF9947" s="2"/>
      <c r="BG9947" s="2"/>
      <c r="BH9947" s="2"/>
      <c r="BI9947" s="2"/>
      <c r="BJ9947" s="2"/>
      <c r="BK9947" s="2"/>
      <c r="BL9947" s="2"/>
      <c r="BM9947" s="2"/>
      <c r="BN9947" s="2"/>
      <c r="BO9947" s="2"/>
      <c r="BP9947" s="2"/>
      <c r="BQ9947" s="2"/>
      <c r="BR9947" s="2"/>
      <c r="BS9947" s="2"/>
      <c r="BT9947" s="2"/>
      <c r="BU9947" s="2"/>
      <c r="BV9947" s="2"/>
      <c r="BW9947" s="2"/>
      <c r="BX9947" s="2"/>
      <c r="BY9947" s="2"/>
      <c r="BZ9947" s="2"/>
      <c r="CA9947" s="2"/>
      <c r="CB9947" s="2"/>
      <c r="CC9947" s="2"/>
      <c r="CD9947" s="2"/>
      <c r="CE9947" s="2"/>
    </row>
    <row r="9948" spans="1:83" s="14" customFormat="1" ht="12.75" customHeight="1" x14ac:dyDescent="0.2">
      <c r="A9948" s="64" t="s">
        <v>15783</v>
      </c>
      <c r="B9948" s="9" t="s">
        <v>15784</v>
      </c>
      <c r="C9948" s="53" t="s">
        <v>4007</v>
      </c>
      <c r="D9948" s="44" t="s">
        <v>4049</v>
      </c>
      <c r="E9948" s="54"/>
      <c r="F9948" s="55"/>
      <c r="G9948" s="56">
        <v>7200</v>
      </c>
      <c r="H9948" s="57">
        <f t="shared" si="310"/>
        <v>8496</v>
      </c>
      <c r="I9948" s="58">
        <f t="shared" si="311"/>
        <v>0</v>
      </c>
      <c r="J9948" s="59"/>
      <c r="K9948" s="59" t="s">
        <v>15782</v>
      </c>
      <c r="L9948" s="60" t="s">
        <v>4029</v>
      </c>
      <c r="M9948" s="61"/>
      <c r="N9948" s="6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  <c r="AX9948" s="2"/>
      <c r="AY9948" s="2"/>
      <c r="AZ9948" s="2"/>
      <c r="BA9948" s="2"/>
      <c r="BB9948" s="2"/>
      <c r="BC9948" s="2"/>
      <c r="BD9948" s="2"/>
      <c r="BE9948" s="2"/>
      <c r="BF9948" s="2"/>
      <c r="BG9948" s="2"/>
      <c r="BH9948" s="2"/>
      <c r="BI9948" s="2"/>
      <c r="BJ9948" s="2"/>
      <c r="BK9948" s="2"/>
      <c r="BL9948" s="2"/>
      <c r="BM9948" s="2"/>
      <c r="BN9948" s="2"/>
      <c r="BO9948" s="2"/>
      <c r="BP9948" s="2"/>
      <c r="BQ9948" s="2"/>
      <c r="BR9948" s="2"/>
      <c r="BS9948" s="2"/>
      <c r="BT9948" s="2"/>
      <c r="BU9948" s="2"/>
      <c r="BV9948" s="2"/>
      <c r="BW9948" s="2"/>
      <c r="BX9948" s="2"/>
      <c r="BY9948" s="2"/>
      <c r="BZ9948" s="2"/>
      <c r="CA9948" s="2"/>
      <c r="CB9948" s="2"/>
      <c r="CC9948" s="2"/>
      <c r="CD9948" s="2"/>
      <c r="CE9948" s="2"/>
    </row>
    <row r="9949" spans="1:83" s="14" customFormat="1" ht="12.75" customHeight="1" x14ac:dyDescent="0.2">
      <c r="A9949" s="69" t="s">
        <v>15785</v>
      </c>
      <c r="B9949" s="9" t="s">
        <v>15786</v>
      </c>
      <c r="C9949" s="53" t="s">
        <v>4007</v>
      </c>
      <c r="D9949" s="44" t="s">
        <v>4049</v>
      </c>
      <c r="E9949" s="54"/>
      <c r="F9949" s="55"/>
      <c r="G9949" s="56">
        <v>4027.7</v>
      </c>
      <c r="H9949" s="57">
        <f t="shared" si="310"/>
        <v>4752.6859999999997</v>
      </c>
      <c r="I9949" s="58">
        <f t="shared" si="311"/>
        <v>0</v>
      </c>
      <c r="J9949" s="59"/>
      <c r="K9949" s="59" t="s">
        <v>15787</v>
      </c>
      <c r="L9949" s="60"/>
      <c r="M9949" s="61"/>
      <c r="N9949" s="6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  <c r="AX9949" s="2"/>
      <c r="AY9949" s="2"/>
      <c r="AZ9949" s="2"/>
      <c r="BA9949" s="2"/>
      <c r="BB9949" s="2"/>
      <c r="BC9949" s="2"/>
      <c r="BD9949" s="2"/>
      <c r="BE9949" s="2"/>
      <c r="BF9949" s="2"/>
      <c r="BG9949" s="2"/>
      <c r="BH9949" s="2"/>
      <c r="BI9949" s="2"/>
      <c r="BJ9949" s="2"/>
      <c r="BK9949" s="2"/>
      <c r="BL9949" s="2"/>
      <c r="BM9949" s="2"/>
      <c r="BN9949" s="2"/>
      <c r="BO9949" s="2"/>
      <c r="BP9949" s="2"/>
      <c r="BQ9949" s="2"/>
      <c r="BR9949" s="2"/>
      <c r="BS9949" s="2"/>
      <c r="BT9949" s="2"/>
      <c r="BU9949" s="2"/>
      <c r="BV9949" s="2"/>
      <c r="BW9949" s="2"/>
      <c r="BX9949" s="2"/>
      <c r="BY9949" s="2"/>
      <c r="BZ9949" s="2"/>
      <c r="CA9949" s="2"/>
      <c r="CB9949" s="2"/>
      <c r="CC9949" s="2"/>
      <c r="CD9949" s="2"/>
      <c r="CE9949" s="2"/>
    </row>
    <row r="9950" spans="1:83" s="14" customFormat="1" ht="12.75" customHeight="1" x14ac:dyDescent="0.2">
      <c r="A9950" s="64" t="s">
        <v>15788</v>
      </c>
      <c r="B9950" s="9" t="s">
        <v>15789</v>
      </c>
      <c r="C9950" s="53" t="s">
        <v>4007</v>
      </c>
      <c r="D9950" s="44" t="s">
        <v>4924</v>
      </c>
      <c r="E9950" s="54"/>
      <c r="F9950" s="55"/>
      <c r="G9950" s="56">
        <v>450</v>
      </c>
      <c r="H9950" s="57">
        <f t="shared" si="310"/>
        <v>531</v>
      </c>
      <c r="I9950" s="58">
        <f t="shared" si="311"/>
        <v>0</v>
      </c>
      <c r="J9950" s="59"/>
      <c r="K9950" s="59" t="s">
        <v>15790</v>
      </c>
      <c r="L9950" s="60" t="s">
        <v>4029</v>
      </c>
      <c r="M9950" s="61"/>
      <c r="N9950" s="6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  <c r="AX9950" s="2"/>
      <c r="AY9950" s="2"/>
      <c r="AZ9950" s="2"/>
      <c r="BA9950" s="2"/>
      <c r="BB9950" s="2"/>
      <c r="BC9950" s="2"/>
      <c r="BD9950" s="2"/>
      <c r="BE9950" s="2"/>
      <c r="BF9950" s="2"/>
      <c r="BG9950" s="2"/>
      <c r="BH9950" s="2"/>
      <c r="BI9950" s="2"/>
      <c r="BJ9950" s="2"/>
      <c r="BK9950" s="2"/>
      <c r="BL9950" s="2"/>
      <c r="BM9950" s="2"/>
      <c r="BN9950" s="2"/>
      <c r="BO9950" s="2"/>
      <c r="BP9950" s="2"/>
      <c r="BQ9950" s="2"/>
      <c r="BR9950" s="2"/>
      <c r="BS9950" s="2"/>
      <c r="BT9950" s="2"/>
      <c r="BU9950" s="2"/>
      <c r="BV9950" s="2"/>
      <c r="BW9950" s="2"/>
      <c r="BX9950" s="2"/>
      <c r="BY9950" s="2"/>
      <c r="BZ9950" s="2"/>
      <c r="CA9950" s="2"/>
      <c r="CB9950" s="2"/>
      <c r="CC9950" s="2"/>
      <c r="CD9950" s="2"/>
      <c r="CE9950" s="2"/>
    </row>
    <row r="9951" spans="1:83" s="14" customFormat="1" ht="12.75" customHeight="1" x14ac:dyDescent="0.2">
      <c r="A9951" s="64" t="s">
        <v>15791</v>
      </c>
      <c r="B9951" s="9" t="s">
        <v>8558</v>
      </c>
      <c r="C9951" s="53" t="s">
        <v>4007</v>
      </c>
      <c r="D9951" s="44" t="s">
        <v>4924</v>
      </c>
      <c r="E9951" s="54"/>
      <c r="F9951" s="55"/>
      <c r="G9951" s="56">
        <v>450</v>
      </c>
      <c r="H9951" s="57">
        <f t="shared" si="310"/>
        <v>531</v>
      </c>
      <c r="I9951" s="58">
        <f t="shared" si="311"/>
        <v>0</v>
      </c>
      <c r="J9951" s="59"/>
      <c r="K9951" s="59" t="s">
        <v>15790</v>
      </c>
      <c r="L9951" s="60" t="s">
        <v>4029</v>
      </c>
      <c r="M9951" s="61"/>
      <c r="N9951" s="6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  <c r="AX9951" s="2"/>
      <c r="AY9951" s="2"/>
      <c r="AZ9951" s="2"/>
      <c r="BA9951" s="2"/>
      <c r="BB9951" s="2"/>
      <c r="BC9951" s="2"/>
      <c r="BD9951" s="2"/>
      <c r="BE9951" s="2"/>
      <c r="BF9951" s="2"/>
      <c r="BG9951" s="2"/>
      <c r="BH9951" s="2"/>
      <c r="BI9951" s="2"/>
      <c r="BJ9951" s="2"/>
      <c r="BK9951" s="2"/>
      <c r="BL9951" s="2"/>
      <c r="BM9951" s="2"/>
      <c r="BN9951" s="2"/>
      <c r="BO9951" s="2"/>
      <c r="BP9951" s="2"/>
      <c r="BQ9951" s="2"/>
      <c r="BR9951" s="2"/>
      <c r="BS9951" s="2"/>
      <c r="BT9951" s="2"/>
      <c r="BU9951" s="2"/>
      <c r="BV9951" s="2"/>
      <c r="BW9951" s="2"/>
      <c r="BX9951" s="2"/>
      <c r="BY9951" s="2"/>
      <c r="BZ9951" s="2"/>
      <c r="CA9951" s="2"/>
      <c r="CB9951" s="2"/>
      <c r="CC9951" s="2"/>
      <c r="CD9951" s="2"/>
      <c r="CE9951" s="2"/>
    </row>
    <row r="9952" spans="1:83" s="14" customFormat="1" ht="12.75" customHeight="1" x14ac:dyDescent="0.2">
      <c r="A9952" s="64" t="s">
        <v>15792</v>
      </c>
      <c r="B9952" s="9" t="s">
        <v>15793</v>
      </c>
      <c r="C9952" s="53" t="s">
        <v>4007</v>
      </c>
      <c r="D9952" s="44" t="s">
        <v>8401</v>
      </c>
      <c r="E9952" s="54"/>
      <c r="F9952" s="55"/>
      <c r="G9952" s="56">
        <v>20318.849999999999</v>
      </c>
      <c r="H9952" s="57">
        <f t="shared" si="310"/>
        <v>23976.242999999999</v>
      </c>
      <c r="I9952" s="58">
        <f t="shared" si="311"/>
        <v>0</v>
      </c>
      <c r="J9952" s="59"/>
      <c r="K9952" s="59" t="s">
        <v>15794</v>
      </c>
      <c r="L9952" s="60"/>
      <c r="M9952" s="61"/>
      <c r="N9952" s="6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  <c r="AX9952" s="2"/>
      <c r="AY9952" s="2"/>
      <c r="AZ9952" s="2"/>
      <c r="BA9952" s="2"/>
      <c r="BB9952" s="2"/>
      <c r="BC9952" s="2"/>
      <c r="BD9952" s="2"/>
      <c r="BE9952" s="2"/>
      <c r="BF9952" s="2"/>
      <c r="BG9952" s="2"/>
      <c r="BH9952" s="2"/>
      <c r="BI9952" s="2"/>
      <c r="BJ9952" s="2"/>
      <c r="BK9952" s="2"/>
      <c r="BL9952" s="2"/>
      <c r="BM9952" s="2"/>
      <c r="BN9952" s="2"/>
      <c r="BO9952" s="2"/>
      <c r="BP9952" s="2"/>
      <c r="BQ9952" s="2"/>
      <c r="BR9952" s="2"/>
      <c r="BS9952" s="2"/>
      <c r="BT9952" s="2"/>
      <c r="BU9952" s="2"/>
      <c r="BV9952" s="2"/>
      <c r="BW9952" s="2"/>
      <c r="BX9952" s="2"/>
      <c r="BY9952" s="2"/>
      <c r="BZ9952" s="2"/>
      <c r="CA9952" s="2"/>
      <c r="CB9952" s="2"/>
      <c r="CC9952" s="2"/>
      <c r="CD9952" s="2"/>
      <c r="CE9952" s="2"/>
    </row>
    <row r="9953" spans="1:83" s="14" customFormat="1" ht="12.75" customHeight="1" x14ac:dyDescent="0.2">
      <c r="A9953" s="64" t="s">
        <v>15795</v>
      </c>
      <c r="B9953" s="9" t="s">
        <v>15793</v>
      </c>
      <c r="C9953" s="53" t="s">
        <v>4007</v>
      </c>
      <c r="D9953" s="44" t="s">
        <v>8401</v>
      </c>
      <c r="E9953" s="54"/>
      <c r="F9953" s="55"/>
      <c r="G9953" s="56">
        <v>2541.1799999999998</v>
      </c>
      <c r="H9953" s="57">
        <f t="shared" si="310"/>
        <v>2998.5923999999995</v>
      </c>
      <c r="I9953" s="58">
        <f t="shared" si="311"/>
        <v>0</v>
      </c>
      <c r="J9953" s="59"/>
      <c r="K9953" s="59" t="s">
        <v>15796</v>
      </c>
      <c r="L9953" s="60" t="s">
        <v>4029</v>
      </c>
      <c r="M9953" s="61"/>
      <c r="N9953" s="6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  <c r="AX9953" s="2"/>
      <c r="AY9953" s="2"/>
      <c r="AZ9953" s="2"/>
      <c r="BA9953" s="2"/>
      <c r="BB9953" s="2"/>
      <c r="BC9953" s="2"/>
      <c r="BD9953" s="2"/>
      <c r="BE9953" s="2"/>
      <c r="BF9953" s="2"/>
      <c r="BG9953" s="2"/>
      <c r="BH9953" s="2"/>
      <c r="BI9953" s="2"/>
      <c r="BJ9953" s="2"/>
      <c r="BK9953" s="2"/>
      <c r="BL9953" s="2"/>
      <c r="BM9953" s="2"/>
      <c r="BN9953" s="2"/>
      <c r="BO9953" s="2"/>
      <c r="BP9953" s="2"/>
      <c r="BQ9953" s="2"/>
      <c r="BR9953" s="2"/>
      <c r="BS9953" s="2"/>
      <c r="BT9953" s="2"/>
      <c r="BU9953" s="2"/>
      <c r="BV9953" s="2"/>
      <c r="BW9953" s="2"/>
      <c r="BX9953" s="2"/>
      <c r="BY9953" s="2"/>
      <c r="BZ9953" s="2"/>
      <c r="CA9953" s="2"/>
      <c r="CB9953" s="2"/>
      <c r="CC9953" s="2"/>
      <c r="CD9953" s="2"/>
      <c r="CE9953" s="2"/>
    </row>
    <row r="9954" spans="1:83" s="14" customFormat="1" ht="12.75" customHeight="1" x14ac:dyDescent="0.2">
      <c r="A9954" s="69" t="s">
        <v>15797</v>
      </c>
      <c r="B9954" s="70" t="s">
        <v>15798</v>
      </c>
      <c r="C9954" s="71" t="s">
        <v>4007</v>
      </c>
      <c r="D9954" s="72" t="s">
        <v>8401</v>
      </c>
      <c r="E9954" s="54"/>
      <c r="F9954" s="55"/>
      <c r="G9954" s="56">
        <v>150</v>
      </c>
      <c r="H9954" s="57">
        <f t="shared" si="310"/>
        <v>177</v>
      </c>
      <c r="I9954" s="58">
        <f t="shared" si="311"/>
        <v>0</v>
      </c>
      <c r="J9954" s="59"/>
      <c r="K9954" s="59" t="s">
        <v>15477</v>
      </c>
      <c r="L9954" s="60"/>
      <c r="M9954" s="61"/>
      <c r="N9954" s="6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  <c r="AX9954" s="2"/>
      <c r="AY9954" s="2"/>
      <c r="AZ9954" s="2"/>
      <c r="BA9954" s="2"/>
      <c r="BB9954" s="2"/>
      <c r="BC9954" s="2"/>
      <c r="BD9954" s="2"/>
      <c r="BE9954" s="2"/>
      <c r="BF9954" s="2"/>
      <c r="BG9954" s="2"/>
      <c r="BH9954" s="2"/>
      <c r="BI9954" s="2"/>
      <c r="BJ9954" s="2"/>
      <c r="BK9954" s="2"/>
      <c r="BL9954" s="2"/>
      <c r="BM9954" s="2"/>
      <c r="BN9954" s="2"/>
      <c r="BO9954" s="2"/>
      <c r="BP9954" s="2"/>
      <c r="BQ9954" s="2"/>
      <c r="BR9954" s="2"/>
      <c r="BS9954" s="2"/>
      <c r="BT9954" s="2"/>
      <c r="BU9954" s="2"/>
      <c r="BV9954" s="2"/>
      <c r="BW9954" s="2"/>
      <c r="BX9954" s="2"/>
      <c r="BY9954" s="2"/>
      <c r="BZ9954" s="2"/>
      <c r="CA9954" s="2"/>
      <c r="CB9954" s="2"/>
      <c r="CC9954" s="2"/>
      <c r="CD9954" s="2"/>
      <c r="CE9954" s="2"/>
    </row>
    <row r="9955" spans="1:83" s="14" customFormat="1" ht="12.75" customHeight="1" x14ac:dyDescent="0.2">
      <c r="A9955" s="69" t="s">
        <v>15799</v>
      </c>
      <c r="B9955" s="70" t="s">
        <v>15800</v>
      </c>
      <c r="C9955" s="71" t="s">
        <v>4007</v>
      </c>
      <c r="D9955" s="72" t="s">
        <v>8401</v>
      </c>
      <c r="E9955" s="54"/>
      <c r="F9955" s="55"/>
      <c r="G9955" s="56">
        <v>19800</v>
      </c>
      <c r="H9955" s="57">
        <f t="shared" si="310"/>
        <v>23364</v>
      </c>
      <c r="I9955" s="58">
        <f t="shared" si="311"/>
        <v>0</v>
      </c>
      <c r="J9955" s="59"/>
      <c r="K9955" s="59" t="s">
        <v>15794</v>
      </c>
      <c r="L9955" s="60"/>
      <c r="M9955" s="61"/>
      <c r="N9955" s="6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  <c r="AX9955" s="2"/>
      <c r="AY9955" s="2"/>
      <c r="AZ9955" s="2"/>
      <c r="BA9955" s="2"/>
      <c r="BB9955" s="2"/>
      <c r="BC9955" s="2"/>
      <c r="BD9955" s="2"/>
      <c r="BE9955" s="2"/>
      <c r="BF9955" s="2"/>
      <c r="BG9955" s="2"/>
      <c r="BH9955" s="2"/>
      <c r="BI9955" s="2"/>
      <c r="BJ9955" s="2"/>
      <c r="BK9955" s="2"/>
      <c r="BL9955" s="2"/>
      <c r="BM9955" s="2"/>
      <c r="BN9955" s="2"/>
      <c r="BO9955" s="2"/>
      <c r="BP9955" s="2"/>
      <c r="BQ9955" s="2"/>
      <c r="BR9955" s="2"/>
      <c r="BS9955" s="2"/>
      <c r="BT9955" s="2"/>
      <c r="BU9955" s="2"/>
      <c r="BV9955" s="2"/>
      <c r="BW9955" s="2"/>
      <c r="BX9955" s="2"/>
      <c r="BY9955" s="2"/>
      <c r="BZ9955" s="2"/>
      <c r="CA9955" s="2"/>
      <c r="CB9955" s="2"/>
      <c r="CC9955" s="2"/>
      <c r="CD9955" s="2"/>
      <c r="CE9955" s="2"/>
    </row>
    <row r="9956" spans="1:83" s="14" customFormat="1" ht="12.75" customHeight="1" x14ac:dyDescent="0.2">
      <c r="A9956" s="69" t="s">
        <v>15801</v>
      </c>
      <c r="B9956" s="70" t="s">
        <v>15800</v>
      </c>
      <c r="C9956" s="71" t="s">
        <v>4007</v>
      </c>
      <c r="D9956" s="72" t="s">
        <v>8401</v>
      </c>
      <c r="E9956" s="54"/>
      <c r="F9956" s="55"/>
      <c r="G9956" s="56">
        <v>19654.37</v>
      </c>
      <c r="H9956" s="57">
        <f t="shared" si="310"/>
        <v>23192.156599999998</v>
      </c>
      <c r="I9956" s="58">
        <f t="shared" si="311"/>
        <v>0</v>
      </c>
      <c r="J9956" s="59"/>
      <c r="K9956" s="59" t="s">
        <v>15794</v>
      </c>
      <c r="L9956" s="60"/>
      <c r="M9956" s="61"/>
      <c r="N9956" s="6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  <c r="AX9956" s="2"/>
      <c r="AY9956" s="2"/>
      <c r="AZ9956" s="2"/>
      <c r="BA9956" s="2"/>
      <c r="BB9956" s="2"/>
      <c r="BC9956" s="2"/>
      <c r="BD9956" s="2"/>
      <c r="BE9956" s="2"/>
      <c r="BF9956" s="2"/>
      <c r="BG9956" s="2"/>
      <c r="BH9956" s="2"/>
      <c r="BI9956" s="2"/>
      <c r="BJ9956" s="2"/>
      <c r="BK9956" s="2"/>
      <c r="BL9956" s="2"/>
      <c r="BM9956" s="2"/>
      <c r="BN9956" s="2"/>
      <c r="BO9956" s="2"/>
      <c r="BP9956" s="2"/>
      <c r="BQ9956" s="2"/>
      <c r="BR9956" s="2"/>
      <c r="BS9956" s="2"/>
      <c r="BT9956" s="2"/>
      <c r="BU9956" s="2"/>
      <c r="BV9956" s="2"/>
      <c r="BW9956" s="2"/>
      <c r="BX9956" s="2"/>
      <c r="BY9956" s="2"/>
      <c r="BZ9956" s="2"/>
      <c r="CA9956" s="2"/>
      <c r="CB9956" s="2"/>
      <c r="CC9956" s="2"/>
      <c r="CD9956" s="2"/>
      <c r="CE9956" s="2"/>
    </row>
    <row r="9957" spans="1:83" s="14" customFormat="1" ht="12.75" customHeight="1" x14ac:dyDescent="0.2">
      <c r="A9957" s="64" t="s">
        <v>15802</v>
      </c>
      <c r="B9957" s="9" t="s">
        <v>15800</v>
      </c>
      <c r="C9957" s="53" t="s">
        <v>4007</v>
      </c>
      <c r="D9957" s="44" t="s">
        <v>8401</v>
      </c>
      <c r="E9957" s="54"/>
      <c r="F9957" s="55"/>
      <c r="G9957" s="56">
        <v>2498.8200000000002</v>
      </c>
      <c r="H9957" s="57">
        <f t="shared" si="310"/>
        <v>2948.6075999999998</v>
      </c>
      <c r="I9957" s="58">
        <f t="shared" si="311"/>
        <v>0</v>
      </c>
      <c r="J9957" s="59"/>
      <c r="K9957" s="59" t="s">
        <v>15796</v>
      </c>
      <c r="L9957" s="60" t="s">
        <v>4029</v>
      </c>
      <c r="M9957" s="61"/>
      <c r="N9957" s="6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  <c r="AX9957" s="2"/>
      <c r="AY9957" s="2"/>
      <c r="AZ9957" s="2"/>
      <c r="BA9957" s="2"/>
      <c r="BB9957" s="2"/>
      <c r="BC9957" s="2"/>
      <c r="BD9957" s="2"/>
      <c r="BE9957" s="2"/>
      <c r="BF9957" s="2"/>
      <c r="BG9957" s="2"/>
      <c r="BH9957" s="2"/>
      <c r="BI9957" s="2"/>
      <c r="BJ9957" s="2"/>
      <c r="BK9957" s="2"/>
      <c r="BL9957" s="2"/>
      <c r="BM9957" s="2"/>
      <c r="BN9957" s="2"/>
      <c r="BO9957" s="2"/>
      <c r="BP9957" s="2"/>
      <c r="BQ9957" s="2"/>
      <c r="BR9957" s="2"/>
      <c r="BS9957" s="2"/>
      <c r="BT9957" s="2"/>
      <c r="BU9957" s="2"/>
      <c r="BV9957" s="2"/>
      <c r="BW9957" s="2"/>
      <c r="BX9957" s="2"/>
      <c r="BY9957" s="2"/>
      <c r="BZ9957" s="2"/>
      <c r="CA9957" s="2"/>
      <c r="CB9957" s="2"/>
      <c r="CC9957" s="2"/>
      <c r="CD9957" s="2"/>
      <c r="CE9957" s="2"/>
    </row>
    <row r="9958" spans="1:83" s="14" customFormat="1" ht="12.75" customHeight="1" x14ac:dyDescent="0.2">
      <c r="A9958" s="64" t="s">
        <v>15803</v>
      </c>
      <c r="B9958" s="9" t="s">
        <v>15804</v>
      </c>
      <c r="C9958" s="53" t="s">
        <v>4007</v>
      </c>
      <c r="D9958" s="44" t="s">
        <v>4117</v>
      </c>
      <c r="E9958" s="54"/>
      <c r="F9958" s="55"/>
      <c r="G9958" s="56">
        <v>14</v>
      </c>
      <c r="H9958" s="57">
        <f t="shared" si="310"/>
        <v>16.52</v>
      </c>
      <c r="I9958" s="58">
        <f t="shared" si="311"/>
        <v>0</v>
      </c>
      <c r="J9958" s="59"/>
      <c r="K9958" s="59" t="s">
        <v>15435</v>
      </c>
      <c r="L9958" s="60" t="s">
        <v>4029</v>
      </c>
      <c r="M9958" s="61"/>
      <c r="N9958" s="6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  <c r="AX9958" s="2"/>
      <c r="AY9958" s="2"/>
      <c r="AZ9958" s="2"/>
      <c r="BA9958" s="2"/>
      <c r="BB9958" s="2"/>
      <c r="BC9958" s="2"/>
      <c r="BD9958" s="2"/>
      <c r="BE9958" s="2"/>
      <c r="BF9958" s="2"/>
      <c r="BG9958" s="2"/>
      <c r="BH9958" s="2"/>
      <c r="BI9958" s="2"/>
      <c r="BJ9958" s="2"/>
      <c r="BK9958" s="2"/>
      <c r="BL9958" s="2"/>
      <c r="BM9958" s="2"/>
      <c r="BN9958" s="2"/>
      <c r="BO9958" s="2"/>
      <c r="BP9958" s="2"/>
      <c r="BQ9958" s="2"/>
      <c r="BR9958" s="2"/>
      <c r="BS9958" s="2"/>
      <c r="BT9958" s="2"/>
      <c r="BU9958" s="2"/>
      <c r="BV9958" s="2"/>
      <c r="BW9958" s="2"/>
      <c r="BX9958" s="2"/>
      <c r="BY9958" s="2"/>
      <c r="BZ9958" s="2"/>
      <c r="CA9958" s="2"/>
      <c r="CB9958" s="2"/>
      <c r="CC9958" s="2"/>
      <c r="CD9958" s="2"/>
      <c r="CE9958" s="2"/>
    </row>
    <row r="9959" spans="1:83" s="14" customFormat="1" ht="12.75" customHeight="1" x14ac:dyDescent="0.2">
      <c r="A9959" s="51" t="s">
        <v>15805</v>
      </c>
      <c r="B9959" s="9" t="s">
        <v>15439</v>
      </c>
      <c r="C9959" s="53" t="s">
        <v>4007</v>
      </c>
      <c r="D9959" s="44" t="s">
        <v>4117</v>
      </c>
      <c r="E9959" s="54"/>
      <c r="F9959" s="55"/>
      <c r="G9959" s="56">
        <v>16.47</v>
      </c>
      <c r="H9959" s="57">
        <f t="shared" si="310"/>
        <v>19.434599999999996</v>
      </c>
      <c r="I9959" s="58">
        <f t="shared" si="311"/>
        <v>0</v>
      </c>
      <c r="J9959" s="59" t="s">
        <v>4015</v>
      </c>
      <c r="K9959" s="59" t="s">
        <v>15435</v>
      </c>
      <c r="L9959" s="68" t="s">
        <v>4015</v>
      </c>
      <c r="M9959" s="61"/>
      <c r="N9959" s="6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  <c r="AX9959" s="2"/>
      <c r="AY9959" s="2"/>
      <c r="AZ9959" s="2"/>
      <c r="BA9959" s="2"/>
      <c r="BB9959" s="2"/>
      <c r="BC9959" s="2"/>
      <c r="BD9959" s="2"/>
      <c r="BE9959" s="2"/>
      <c r="BF9959" s="2"/>
      <c r="BG9959" s="2"/>
      <c r="BH9959" s="2"/>
      <c r="BI9959" s="2"/>
      <c r="BJ9959" s="2"/>
      <c r="BK9959" s="2"/>
      <c r="BL9959" s="2"/>
      <c r="BM9959" s="2"/>
      <c r="BN9959" s="2"/>
      <c r="BO9959" s="2"/>
      <c r="BP9959" s="2"/>
      <c r="BQ9959" s="2"/>
      <c r="BR9959" s="2"/>
      <c r="BS9959" s="2"/>
      <c r="BT9959" s="2"/>
      <c r="BU9959" s="2"/>
      <c r="BV9959" s="2"/>
      <c r="BW9959" s="2"/>
      <c r="BX9959" s="2"/>
      <c r="BY9959" s="2"/>
      <c r="BZ9959" s="2"/>
      <c r="CA9959" s="2"/>
      <c r="CB9959" s="2"/>
      <c r="CC9959" s="2"/>
      <c r="CD9959" s="2"/>
      <c r="CE9959" s="2"/>
    </row>
    <row r="9960" spans="1:83" s="14" customFormat="1" ht="12.75" customHeight="1" x14ac:dyDescent="0.2">
      <c r="A9960" s="69" t="s">
        <v>15806</v>
      </c>
      <c r="B9960" s="70" t="s">
        <v>15807</v>
      </c>
      <c r="C9960" s="71" t="s">
        <v>4007</v>
      </c>
      <c r="D9960" s="72" t="s">
        <v>4117</v>
      </c>
      <c r="E9960" s="54"/>
      <c r="F9960" s="55"/>
      <c r="G9960" s="56">
        <v>211.76</v>
      </c>
      <c r="H9960" s="57">
        <f t="shared" si="310"/>
        <v>249.87679999999997</v>
      </c>
      <c r="I9960" s="58">
        <f t="shared" si="311"/>
        <v>0</v>
      </c>
      <c r="J9960" s="59"/>
      <c r="K9960" s="59" t="s">
        <v>15808</v>
      </c>
      <c r="L9960" s="60"/>
      <c r="M9960" s="61"/>
      <c r="N9960" s="6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  <c r="AX9960" s="2"/>
      <c r="AY9960" s="2"/>
      <c r="AZ9960" s="2"/>
      <c r="BA9960" s="2"/>
      <c r="BB9960" s="2"/>
      <c r="BC9960" s="2"/>
      <c r="BD9960" s="2"/>
      <c r="BE9960" s="2"/>
      <c r="BF9960" s="2"/>
      <c r="BG9960" s="2"/>
      <c r="BH9960" s="2"/>
      <c r="BI9960" s="2"/>
      <c r="BJ9960" s="2"/>
      <c r="BK9960" s="2"/>
      <c r="BL9960" s="2"/>
      <c r="BM9960" s="2"/>
      <c r="BN9960" s="2"/>
      <c r="BO9960" s="2"/>
      <c r="BP9960" s="2"/>
      <c r="BQ9960" s="2"/>
      <c r="BR9960" s="2"/>
      <c r="BS9960" s="2"/>
      <c r="BT9960" s="2"/>
      <c r="BU9960" s="2"/>
      <c r="BV9960" s="2"/>
      <c r="BW9960" s="2"/>
      <c r="BX9960" s="2"/>
      <c r="BY9960" s="2"/>
      <c r="BZ9960" s="2"/>
      <c r="CA9960" s="2"/>
      <c r="CB9960" s="2"/>
      <c r="CC9960" s="2"/>
      <c r="CD9960" s="2"/>
      <c r="CE9960" s="2"/>
    </row>
    <row r="9961" spans="1:83" s="14" customFormat="1" ht="12.75" customHeight="1" x14ac:dyDescent="0.2">
      <c r="A9961" s="64" t="s">
        <v>15809</v>
      </c>
      <c r="B9961" s="9" t="s">
        <v>15810</v>
      </c>
      <c r="C9961" s="53" t="s">
        <v>4007</v>
      </c>
      <c r="D9961" s="44" t="s">
        <v>4117</v>
      </c>
      <c r="E9961" s="54"/>
      <c r="F9961" s="55"/>
      <c r="G9961" s="56">
        <v>7.65</v>
      </c>
      <c r="H9961" s="57">
        <f t="shared" si="310"/>
        <v>9.0269999999999992</v>
      </c>
      <c r="I9961" s="58">
        <f t="shared" si="311"/>
        <v>0</v>
      </c>
      <c r="J9961" s="59"/>
      <c r="K9961" s="59" t="s">
        <v>15811</v>
      </c>
      <c r="L9961" s="60" t="s">
        <v>4029</v>
      </c>
      <c r="M9961" s="61"/>
      <c r="N9961" s="6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  <c r="AO9961" s="2"/>
      <c r="AP9961" s="2"/>
      <c r="AQ9961" s="2"/>
      <c r="AR9961" s="2"/>
      <c r="AS9961" s="2"/>
      <c r="AT9961" s="2"/>
      <c r="AU9961" s="2"/>
      <c r="AV9961" s="2"/>
      <c r="AW9961" s="2"/>
      <c r="AX9961" s="2"/>
      <c r="AY9961" s="2"/>
      <c r="AZ9961" s="2"/>
      <c r="BA9961" s="2"/>
      <c r="BB9961" s="2"/>
      <c r="BC9961" s="2"/>
      <c r="BD9961" s="2"/>
      <c r="BE9961" s="2"/>
      <c r="BF9961" s="2"/>
      <c r="BG9961" s="2"/>
      <c r="BH9961" s="2"/>
      <c r="BI9961" s="2"/>
      <c r="BJ9961" s="2"/>
      <c r="BK9961" s="2"/>
      <c r="BL9961" s="2"/>
      <c r="BM9961" s="2"/>
      <c r="BN9961" s="2"/>
      <c r="BO9961" s="2"/>
      <c r="BP9961" s="2"/>
      <c r="BQ9961" s="2"/>
      <c r="BR9961" s="2"/>
      <c r="BS9961" s="2"/>
      <c r="BT9961" s="2"/>
      <c r="BU9961" s="2"/>
      <c r="BV9961" s="2"/>
      <c r="BW9961" s="2"/>
      <c r="BX9961" s="2"/>
      <c r="BY9961" s="2"/>
      <c r="BZ9961" s="2"/>
      <c r="CA9961" s="2"/>
      <c r="CB9961" s="2"/>
      <c r="CC9961" s="2"/>
      <c r="CD9961" s="2"/>
      <c r="CE9961" s="2"/>
    </row>
    <row r="9962" spans="1:83" s="14" customFormat="1" ht="12.75" customHeight="1" x14ac:dyDescent="0.2">
      <c r="A9962" s="69" t="s">
        <v>15812</v>
      </c>
      <c r="B9962" s="70" t="s">
        <v>7560</v>
      </c>
      <c r="C9962" s="71" t="s">
        <v>4007</v>
      </c>
      <c r="D9962" s="72" t="s">
        <v>4117</v>
      </c>
      <c r="E9962" s="54"/>
      <c r="F9962" s="55"/>
      <c r="G9962" s="56">
        <v>21</v>
      </c>
      <c r="H9962" s="57">
        <f t="shared" si="310"/>
        <v>24.779999999999998</v>
      </c>
      <c r="I9962" s="58">
        <f t="shared" si="311"/>
        <v>0</v>
      </c>
      <c r="J9962" s="59"/>
      <c r="K9962" s="59" t="s">
        <v>15813</v>
      </c>
      <c r="L9962" s="60"/>
      <c r="M9962" s="61"/>
      <c r="N9962" s="6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  <c r="AO9962" s="2"/>
      <c r="AP9962" s="2"/>
      <c r="AQ9962" s="2"/>
      <c r="AR9962" s="2"/>
      <c r="AS9962" s="2"/>
      <c r="AT9962" s="2"/>
      <c r="AU9962" s="2"/>
      <c r="AV9962" s="2"/>
      <c r="AW9962" s="2"/>
      <c r="AX9962" s="2"/>
      <c r="AY9962" s="2"/>
      <c r="AZ9962" s="2"/>
      <c r="BA9962" s="2"/>
      <c r="BB9962" s="2"/>
      <c r="BC9962" s="2"/>
      <c r="BD9962" s="2"/>
      <c r="BE9962" s="2"/>
      <c r="BF9962" s="2"/>
      <c r="BG9962" s="2"/>
      <c r="BH9962" s="2"/>
      <c r="BI9962" s="2"/>
      <c r="BJ9962" s="2"/>
      <c r="BK9962" s="2"/>
      <c r="BL9962" s="2"/>
      <c r="BM9962" s="2"/>
      <c r="BN9962" s="2"/>
      <c r="BO9962" s="2"/>
      <c r="BP9962" s="2"/>
      <c r="BQ9962" s="2"/>
      <c r="BR9962" s="2"/>
      <c r="BS9962" s="2"/>
      <c r="BT9962" s="2"/>
      <c r="BU9962" s="2"/>
      <c r="BV9962" s="2"/>
      <c r="BW9962" s="2"/>
      <c r="BX9962" s="2"/>
      <c r="BY9962" s="2"/>
      <c r="BZ9962" s="2"/>
      <c r="CA9962" s="2"/>
      <c r="CB9962" s="2"/>
      <c r="CC9962" s="2"/>
      <c r="CD9962" s="2"/>
      <c r="CE9962" s="2"/>
    </row>
    <row r="9963" spans="1:83" s="14" customFormat="1" ht="12.75" customHeight="1" x14ac:dyDescent="0.2">
      <c r="A9963" s="69" t="s">
        <v>15814</v>
      </c>
      <c r="B9963" s="70" t="s">
        <v>4935</v>
      </c>
      <c r="C9963" s="71" t="s">
        <v>4007</v>
      </c>
      <c r="D9963" s="72" t="s">
        <v>4117</v>
      </c>
      <c r="E9963" s="54"/>
      <c r="F9963" s="55"/>
      <c r="G9963" s="56">
        <v>22</v>
      </c>
      <c r="H9963" s="57">
        <f t="shared" si="310"/>
        <v>25.959999999999997</v>
      </c>
      <c r="I9963" s="58">
        <f t="shared" si="311"/>
        <v>0</v>
      </c>
      <c r="J9963" s="59"/>
      <c r="K9963" s="59" t="s">
        <v>15813</v>
      </c>
      <c r="L9963" s="60"/>
      <c r="M9963" s="61"/>
      <c r="N9963" s="6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  <c r="AO9963" s="2"/>
      <c r="AP9963" s="2"/>
      <c r="AQ9963" s="2"/>
      <c r="AR9963" s="2"/>
      <c r="AS9963" s="2"/>
      <c r="AT9963" s="2"/>
      <c r="AU9963" s="2"/>
      <c r="AV9963" s="2"/>
      <c r="AW9963" s="2"/>
      <c r="AX9963" s="2"/>
      <c r="AY9963" s="2"/>
      <c r="AZ9963" s="2"/>
      <c r="BA9963" s="2"/>
      <c r="BB9963" s="2"/>
      <c r="BC9963" s="2"/>
      <c r="BD9963" s="2"/>
      <c r="BE9963" s="2"/>
      <c r="BF9963" s="2"/>
      <c r="BG9963" s="2"/>
      <c r="BH9963" s="2"/>
      <c r="BI9963" s="2"/>
      <c r="BJ9963" s="2"/>
      <c r="BK9963" s="2"/>
      <c r="BL9963" s="2"/>
      <c r="BM9963" s="2"/>
      <c r="BN9963" s="2"/>
      <c r="BO9963" s="2"/>
      <c r="BP9963" s="2"/>
      <c r="BQ9963" s="2"/>
      <c r="BR9963" s="2"/>
      <c r="BS9963" s="2"/>
      <c r="BT9963" s="2"/>
      <c r="BU9963" s="2"/>
      <c r="BV9963" s="2"/>
      <c r="BW9963" s="2"/>
      <c r="BX9963" s="2"/>
      <c r="BY9963" s="2"/>
      <c r="BZ9963" s="2"/>
      <c r="CA9963" s="2"/>
      <c r="CB9963" s="2"/>
      <c r="CC9963" s="2"/>
      <c r="CD9963" s="2"/>
      <c r="CE9963" s="2"/>
    </row>
    <row r="9964" spans="1:83" s="14" customFormat="1" ht="12.75" customHeight="1" x14ac:dyDescent="0.2">
      <c r="A9964" s="69" t="s">
        <v>15815</v>
      </c>
      <c r="B9964" s="70" t="s">
        <v>15281</v>
      </c>
      <c r="C9964" s="71" t="s">
        <v>4007</v>
      </c>
      <c r="D9964" s="72" t="s">
        <v>4117</v>
      </c>
      <c r="E9964" s="54"/>
      <c r="F9964" s="55"/>
      <c r="G9964" s="56">
        <v>280</v>
      </c>
      <c r="H9964" s="57">
        <f t="shared" si="310"/>
        <v>330.4</v>
      </c>
      <c r="I9964" s="58">
        <f t="shared" si="311"/>
        <v>0</v>
      </c>
      <c r="J9964" s="59"/>
      <c r="K9964" s="59" t="s">
        <v>15816</v>
      </c>
      <c r="L9964" s="60"/>
      <c r="M9964" s="61"/>
      <c r="N9964" s="6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  <c r="AX9964" s="2"/>
      <c r="AY9964" s="2"/>
      <c r="AZ9964" s="2"/>
      <c r="BA9964" s="2"/>
      <c r="BB9964" s="2"/>
      <c r="BC9964" s="2"/>
      <c r="BD9964" s="2"/>
      <c r="BE9964" s="2"/>
      <c r="BF9964" s="2"/>
      <c r="BG9964" s="2"/>
      <c r="BH9964" s="2"/>
      <c r="BI9964" s="2"/>
      <c r="BJ9964" s="2"/>
      <c r="BK9964" s="2"/>
      <c r="BL9964" s="2"/>
      <c r="BM9964" s="2"/>
      <c r="BN9964" s="2"/>
      <c r="BO9964" s="2"/>
      <c r="BP9964" s="2"/>
      <c r="BQ9964" s="2"/>
      <c r="BR9964" s="2"/>
      <c r="BS9964" s="2"/>
      <c r="BT9964" s="2"/>
      <c r="BU9964" s="2"/>
      <c r="BV9964" s="2"/>
      <c r="BW9964" s="2"/>
      <c r="BX9964" s="2"/>
      <c r="BY9964" s="2"/>
      <c r="BZ9964" s="2"/>
      <c r="CA9964" s="2"/>
      <c r="CB9964" s="2"/>
      <c r="CC9964" s="2"/>
      <c r="CD9964" s="2"/>
      <c r="CE9964" s="2"/>
    </row>
    <row r="9965" spans="1:83" s="14" customFormat="1" ht="12.75" customHeight="1" x14ac:dyDescent="0.2">
      <c r="A9965" s="69" t="s">
        <v>15817</v>
      </c>
      <c r="B9965" s="70" t="s">
        <v>15818</v>
      </c>
      <c r="C9965" s="71" t="s">
        <v>4007</v>
      </c>
      <c r="D9965" s="72"/>
      <c r="E9965" s="54"/>
      <c r="F9965" s="55"/>
      <c r="G9965" s="56">
        <v>230</v>
      </c>
      <c r="H9965" s="57">
        <f t="shared" si="310"/>
        <v>271.39999999999998</v>
      </c>
      <c r="I9965" s="58">
        <f t="shared" si="311"/>
        <v>0</v>
      </c>
      <c r="J9965" s="59"/>
      <c r="K9965" s="59" t="s">
        <v>15819</v>
      </c>
      <c r="L9965" s="60"/>
      <c r="M9965" s="61"/>
      <c r="N9965" s="6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  <c r="AX9965" s="2"/>
      <c r="AY9965" s="2"/>
      <c r="AZ9965" s="2"/>
      <c r="BA9965" s="2"/>
      <c r="BB9965" s="2"/>
      <c r="BC9965" s="2"/>
      <c r="BD9965" s="2"/>
      <c r="BE9965" s="2"/>
      <c r="BF9965" s="2"/>
      <c r="BG9965" s="2"/>
      <c r="BH9965" s="2"/>
      <c r="BI9965" s="2"/>
      <c r="BJ9965" s="2"/>
      <c r="BK9965" s="2"/>
      <c r="BL9965" s="2"/>
      <c r="BM9965" s="2"/>
      <c r="BN9965" s="2"/>
      <c r="BO9965" s="2"/>
      <c r="BP9965" s="2"/>
      <c r="BQ9965" s="2"/>
      <c r="BR9965" s="2"/>
      <c r="BS9965" s="2"/>
      <c r="BT9965" s="2"/>
      <c r="BU9965" s="2"/>
      <c r="BV9965" s="2"/>
      <c r="BW9965" s="2"/>
      <c r="BX9965" s="2"/>
      <c r="BY9965" s="2"/>
      <c r="BZ9965" s="2"/>
      <c r="CA9965" s="2"/>
      <c r="CB9965" s="2"/>
      <c r="CC9965" s="2"/>
      <c r="CD9965" s="2"/>
      <c r="CE9965" s="2"/>
    </row>
    <row r="9966" spans="1:83" s="14" customFormat="1" ht="12.75" customHeight="1" x14ac:dyDescent="0.2">
      <c r="A9966" s="64" t="s">
        <v>15820</v>
      </c>
      <c r="B9966" s="9" t="s">
        <v>15821</v>
      </c>
      <c r="C9966" s="53" t="s">
        <v>4007</v>
      </c>
      <c r="D9966" s="44" t="s">
        <v>4269</v>
      </c>
      <c r="E9966" s="54"/>
      <c r="F9966" s="55"/>
      <c r="G9966" s="56">
        <v>2880</v>
      </c>
      <c r="H9966" s="57">
        <f t="shared" si="310"/>
        <v>3398.3999999999996</v>
      </c>
      <c r="I9966" s="58">
        <f t="shared" si="311"/>
        <v>0</v>
      </c>
      <c r="J9966" s="59"/>
      <c r="K9966" s="59" t="s">
        <v>15822</v>
      </c>
      <c r="L9966" s="60" t="s">
        <v>4029</v>
      </c>
      <c r="M9966" s="61"/>
      <c r="N9966" s="6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  <c r="AX9966" s="2"/>
      <c r="AY9966" s="2"/>
      <c r="AZ9966" s="2"/>
      <c r="BA9966" s="2"/>
      <c r="BB9966" s="2"/>
      <c r="BC9966" s="2"/>
      <c r="BD9966" s="2"/>
      <c r="BE9966" s="2"/>
      <c r="BF9966" s="2"/>
      <c r="BG9966" s="2"/>
      <c r="BH9966" s="2"/>
      <c r="BI9966" s="2"/>
      <c r="BJ9966" s="2"/>
      <c r="BK9966" s="2"/>
      <c r="BL9966" s="2"/>
      <c r="BM9966" s="2"/>
      <c r="BN9966" s="2"/>
      <c r="BO9966" s="2"/>
      <c r="BP9966" s="2"/>
      <c r="BQ9966" s="2"/>
      <c r="BR9966" s="2"/>
      <c r="BS9966" s="2"/>
      <c r="BT9966" s="2"/>
      <c r="BU9966" s="2"/>
      <c r="BV9966" s="2"/>
      <c r="BW9966" s="2"/>
      <c r="BX9966" s="2"/>
      <c r="BY9966" s="2"/>
      <c r="BZ9966" s="2"/>
      <c r="CA9966" s="2"/>
      <c r="CB9966" s="2"/>
      <c r="CC9966" s="2"/>
      <c r="CD9966" s="2"/>
      <c r="CE9966" s="2"/>
    </row>
    <row r="9967" spans="1:83" s="14" customFormat="1" ht="12.75" customHeight="1" x14ac:dyDescent="0.2">
      <c r="A9967" s="64" t="s">
        <v>15823</v>
      </c>
      <c r="B9967" s="9" t="s">
        <v>15824</v>
      </c>
      <c r="C9967" s="53" t="s">
        <v>4007</v>
      </c>
      <c r="D9967" s="44" t="s">
        <v>4299</v>
      </c>
      <c r="E9967" s="54"/>
      <c r="F9967" s="55"/>
      <c r="G9967" s="56">
        <v>26</v>
      </c>
      <c r="H9967" s="57">
        <f t="shared" si="310"/>
        <v>30.68</v>
      </c>
      <c r="I9967" s="58">
        <f t="shared" si="311"/>
        <v>0</v>
      </c>
      <c r="J9967" s="59"/>
      <c r="K9967" s="59" t="s">
        <v>15825</v>
      </c>
      <c r="L9967" s="60" t="s">
        <v>4029</v>
      </c>
      <c r="M9967" s="61"/>
      <c r="N9967" s="6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  <c r="AX9967" s="2"/>
      <c r="AY9967" s="2"/>
      <c r="AZ9967" s="2"/>
      <c r="BA9967" s="2"/>
      <c r="BB9967" s="2"/>
      <c r="BC9967" s="2"/>
      <c r="BD9967" s="2"/>
      <c r="BE9967" s="2"/>
      <c r="BF9967" s="2"/>
      <c r="BG9967" s="2"/>
      <c r="BH9967" s="2"/>
      <c r="BI9967" s="2"/>
      <c r="BJ9967" s="2"/>
      <c r="BK9967" s="2"/>
      <c r="BL9967" s="2"/>
      <c r="BM9967" s="2"/>
      <c r="BN9967" s="2"/>
      <c r="BO9967" s="2"/>
      <c r="BP9967" s="2"/>
      <c r="BQ9967" s="2"/>
      <c r="BR9967" s="2"/>
      <c r="BS9967" s="2"/>
      <c r="BT9967" s="2"/>
      <c r="BU9967" s="2"/>
      <c r="BV9967" s="2"/>
      <c r="BW9967" s="2"/>
      <c r="BX9967" s="2"/>
      <c r="BY9967" s="2"/>
      <c r="BZ9967" s="2"/>
      <c r="CA9967" s="2"/>
      <c r="CB9967" s="2"/>
      <c r="CC9967" s="2"/>
      <c r="CD9967" s="2"/>
      <c r="CE9967" s="2"/>
    </row>
    <row r="9968" spans="1:83" s="14" customFormat="1" ht="12.75" customHeight="1" x14ac:dyDescent="0.2">
      <c r="A9968" s="64" t="s">
        <v>15826</v>
      </c>
      <c r="B9968" s="9" t="s">
        <v>15418</v>
      </c>
      <c r="C9968" s="53" t="s">
        <v>4007</v>
      </c>
      <c r="D9968" s="44" t="s">
        <v>4237</v>
      </c>
      <c r="E9968" s="54"/>
      <c r="F9968" s="55"/>
      <c r="G9968" s="56">
        <v>51</v>
      </c>
      <c r="H9968" s="57">
        <f t="shared" si="310"/>
        <v>60.18</v>
      </c>
      <c r="I9968" s="58">
        <f t="shared" si="311"/>
        <v>0</v>
      </c>
      <c r="J9968" s="59" t="s">
        <v>4027</v>
      </c>
      <c r="K9968" s="59" t="s">
        <v>15419</v>
      </c>
      <c r="L9968" s="60" t="s">
        <v>4029</v>
      </c>
      <c r="M9968" s="61"/>
      <c r="N9968" s="6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  <c r="AX9968" s="2"/>
      <c r="AY9968" s="2"/>
      <c r="AZ9968" s="2"/>
      <c r="BA9968" s="2"/>
      <c r="BB9968" s="2"/>
      <c r="BC9968" s="2"/>
      <c r="BD9968" s="2"/>
      <c r="BE9968" s="2"/>
      <c r="BF9968" s="2"/>
      <c r="BG9968" s="2"/>
      <c r="BH9968" s="2"/>
      <c r="BI9968" s="2"/>
      <c r="BJ9968" s="2"/>
      <c r="BK9968" s="2"/>
      <c r="BL9968" s="2"/>
      <c r="BM9968" s="2"/>
      <c r="BN9968" s="2"/>
      <c r="BO9968" s="2"/>
      <c r="BP9968" s="2"/>
      <c r="BQ9968" s="2"/>
      <c r="BR9968" s="2"/>
      <c r="BS9968" s="2"/>
      <c r="BT9968" s="2"/>
      <c r="BU9968" s="2"/>
      <c r="BV9968" s="2"/>
      <c r="BW9968" s="2"/>
      <c r="BX9968" s="2"/>
      <c r="BY9968" s="2"/>
      <c r="BZ9968" s="2"/>
      <c r="CA9968" s="2"/>
      <c r="CB9968" s="2"/>
      <c r="CC9968" s="2"/>
      <c r="CD9968" s="2"/>
      <c r="CE9968" s="2"/>
    </row>
    <row r="9969" spans="1:83" s="14" customFormat="1" ht="12.75" customHeight="1" x14ac:dyDescent="0.2">
      <c r="A9969" s="64" t="s">
        <v>15827</v>
      </c>
      <c r="B9969" s="9" t="s">
        <v>15418</v>
      </c>
      <c r="C9969" s="53" t="s">
        <v>4007</v>
      </c>
      <c r="D9969" s="44" t="s">
        <v>4237</v>
      </c>
      <c r="E9969" s="54"/>
      <c r="F9969" s="55"/>
      <c r="G9969" s="56">
        <v>115</v>
      </c>
      <c r="H9969" s="57">
        <f t="shared" si="310"/>
        <v>135.69999999999999</v>
      </c>
      <c r="I9969" s="58">
        <f t="shared" si="311"/>
        <v>0</v>
      </c>
      <c r="J9969" s="59" t="s">
        <v>4027</v>
      </c>
      <c r="K9969" s="59" t="s">
        <v>15828</v>
      </c>
      <c r="L9969" s="60" t="s">
        <v>4029</v>
      </c>
      <c r="M9969" s="61"/>
      <c r="N9969" s="6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  <c r="AX9969" s="2"/>
      <c r="AY9969" s="2"/>
      <c r="AZ9969" s="2"/>
      <c r="BA9969" s="2"/>
      <c r="BB9969" s="2"/>
      <c r="BC9969" s="2"/>
      <c r="BD9969" s="2"/>
      <c r="BE9969" s="2"/>
      <c r="BF9969" s="2"/>
      <c r="BG9969" s="2"/>
      <c r="BH9969" s="2"/>
      <c r="BI9969" s="2"/>
      <c r="BJ9969" s="2"/>
      <c r="BK9969" s="2"/>
      <c r="BL9969" s="2"/>
      <c r="BM9969" s="2"/>
      <c r="BN9969" s="2"/>
      <c r="BO9969" s="2"/>
      <c r="BP9969" s="2"/>
      <c r="BQ9969" s="2"/>
      <c r="BR9969" s="2"/>
      <c r="BS9969" s="2"/>
      <c r="BT9969" s="2"/>
      <c r="BU9969" s="2"/>
      <c r="BV9969" s="2"/>
      <c r="BW9969" s="2"/>
      <c r="BX9969" s="2"/>
      <c r="BY9969" s="2"/>
      <c r="BZ9969" s="2"/>
      <c r="CA9969" s="2"/>
      <c r="CB9969" s="2"/>
      <c r="CC9969" s="2"/>
      <c r="CD9969" s="2"/>
      <c r="CE9969" s="2"/>
    </row>
    <row r="9970" spans="1:83" s="14" customFormat="1" ht="12.75" customHeight="1" x14ac:dyDescent="0.2">
      <c r="A9970" s="64" t="s">
        <v>15829</v>
      </c>
      <c r="B9970" s="9" t="s">
        <v>15830</v>
      </c>
      <c r="C9970" s="53" t="s">
        <v>4007</v>
      </c>
      <c r="D9970" s="44" t="s">
        <v>4237</v>
      </c>
      <c r="E9970" s="54"/>
      <c r="F9970" s="55"/>
      <c r="G9970" s="56">
        <v>72</v>
      </c>
      <c r="H9970" s="57">
        <f t="shared" si="310"/>
        <v>84.96</v>
      </c>
      <c r="I9970" s="58">
        <f t="shared" si="311"/>
        <v>0</v>
      </c>
      <c r="J9970" s="59" t="s">
        <v>4027</v>
      </c>
      <c r="K9970" s="59" t="s">
        <v>8698</v>
      </c>
      <c r="L9970" s="60" t="s">
        <v>4029</v>
      </c>
      <c r="M9970" s="61"/>
      <c r="N9970" s="6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  <c r="AO9970" s="2"/>
      <c r="AP9970" s="2"/>
      <c r="AQ9970" s="2"/>
      <c r="AR9970" s="2"/>
      <c r="AS9970" s="2"/>
      <c r="AT9970" s="2"/>
      <c r="AU9970" s="2"/>
      <c r="AV9970" s="2"/>
      <c r="AW9970" s="2"/>
      <c r="AX9970" s="2"/>
      <c r="AY9970" s="2"/>
      <c r="AZ9970" s="2"/>
      <c r="BA9970" s="2"/>
      <c r="BB9970" s="2"/>
      <c r="BC9970" s="2"/>
      <c r="BD9970" s="2"/>
      <c r="BE9970" s="2"/>
      <c r="BF9970" s="2"/>
      <c r="BG9970" s="2"/>
      <c r="BH9970" s="2"/>
      <c r="BI9970" s="2"/>
      <c r="BJ9970" s="2"/>
      <c r="BK9970" s="2"/>
      <c r="BL9970" s="2"/>
      <c r="BM9970" s="2"/>
      <c r="BN9970" s="2"/>
      <c r="BO9970" s="2"/>
      <c r="BP9970" s="2"/>
      <c r="BQ9970" s="2"/>
      <c r="BR9970" s="2"/>
      <c r="BS9970" s="2"/>
      <c r="BT9970" s="2"/>
      <c r="BU9970" s="2"/>
      <c r="BV9970" s="2"/>
      <c r="BW9970" s="2"/>
      <c r="BX9970" s="2"/>
      <c r="BY9970" s="2"/>
      <c r="BZ9970" s="2"/>
      <c r="CA9970" s="2"/>
      <c r="CB9970" s="2"/>
      <c r="CC9970" s="2"/>
      <c r="CD9970" s="2"/>
      <c r="CE9970" s="2"/>
    </row>
    <row r="9971" spans="1:83" s="14" customFormat="1" ht="12.75" customHeight="1" x14ac:dyDescent="0.2">
      <c r="A9971" s="64" t="s">
        <v>15831</v>
      </c>
      <c r="B9971" s="9" t="s">
        <v>15074</v>
      </c>
      <c r="C9971" s="53" t="s">
        <v>4007</v>
      </c>
      <c r="D9971" s="44" t="s">
        <v>4012</v>
      </c>
      <c r="E9971" s="54"/>
      <c r="F9971" s="55"/>
      <c r="G9971" s="56">
        <v>6.12</v>
      </c>
      <c r="H9971" s="57">
        <f t="shared" si="310"/>
        <v>7.2215999999999996</v>
      </c>
      <c r="I9971" s="58">
        <f t="shared" si="311"/>
        <v>0</v>
      </c>
      <c r="J9971" s="59" t="s">
        <v>4027</v>
      </c>
      <c r="K9971" s="59" t="s">
        <v>5085</v>
      </c>
      <c r="L9971" s="60" t="s">
        <v>4029</v>
      </c>
      <c r="M9971" s="61"/>
      <c r="N9971" s="6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  <c r="AO9971" s="2"/>
      <c r="AP9971" s="2"/>
      <c r="AQ9971" s="2"/>
      <c r="AR9971" s="2"/>
      <c r="AS9971" s="2"/>
      <c r="AT9971" s="2"/>
      <c r="AU9971" s="2"/>
      <c r="AV9971" s="2"/>
      <c r="AW9971" s="2"/>
      <c r="AX9971" s="2"/>
      <c r="AY9971" s="2"/>
      <c r="AZ9971" s="2"/>
      <c r="BA9971" s="2"/>
      <c r="BB9971" s="2"/>
      <c r="BC9971" s="2"/>
      <c r="BD9971" s="2"/>
      <c r="BE9971" s="2"/>
      <c r="BF9971" s="2"/>
      <c r="BG9971" s="2"/>
      <c r="BH9971" s="2"/>
      <c r="BI9971" s="2"/>
      <c r="BJ9971" s="2"/>
      <c r="BK9971" s="2"/>
      <c r="BL9971" s="2"/>
      <c r="BM9971" s="2"/>
      <c r="BN9971" s="2"/>
      <c r="BO9971" s="2"/>
      <c r="BP9971" s="2"/>
      <c r="BQ9971" s="2"/>
      <c r="BR9971" s="2"/>
      <c r="BS9971" s="2"/>
      <c r="BT9971" s="2"/>
      <c r="BU9971" s="2"/>
      <c r="BV9971" s="2"/>
      <c r="BW9971" s="2"/>
      <c r="BX9971" s="2"/>
      <c r="BY9971" s="2"/>
      <c r="BZ9971" s="2"/>
      <c r="CA9971" s="2"/>
      <c r="CB9971" s="2"/>
      <c r="CC9971" s="2"/>
      <c r="CD9971" s="2"/>
      <c r="CE9971" s="2"/>
    </row>
    <row r="9972" spans="1:83" s="14" customFormat="1" ht="12.75" customHeight="1" x14ac:dyDescent="0.2">
      <c r="A9972" s="69" t="s">
        <v>15832</v>
      </c>
      <c r="B9972" s="70" t="s">
        <v>15833</v>
      </c>
      <c r="C9972" s="71" t="s">
        <v>4007</v>
      </c>
      <c r="D9972" s="72" t="s">
        <v>4012</v>
      </c>
      <c r="E9972" s="54"/>
      <c r="F9972" s="55"/>
      <c r="G9972" s="56">
        <v>31.76</v>
      </c>
      <c r="H9972" s="57">
        <f t="shared" si="310"/>
        <v>37.476799999999997</v>
      </c>
      <c r="I9972" s="58">
        <f t="shared" si="311"/>
        <v>0</v>
      </c>
      <c r="J9972" s="59"/>
      <c r="K9972" s="59" t="s">
        <v>5085</v>
      </c>
      <c r="L9972" s="60" t="s">
        <v>4029</v>
      </c>
      <c r="M9972" s="61"/>
      <c r="N9972" s="6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  <c r="AO9972" s="2"/>
      <c r="AP9972" s="2"/>
      <c r="AQ9972" s="2"/>
      <c r="AR9972" s="2"/>
      <c r="AS9972" s="2"/>
      <c r="AT9972" s="2"/>
      <c r="AU9972" s="2"/>
      <c r="AV9972" s="2"/>
      <c r="AW9972" s="2"/>
      <c r="AX9972" s="2"/>
      <c r="AY9972" s="2"/>
      <c r="AZ9972" s="2"/>
      <c r="BA9972" s="2"/>
      <c r="BB9972" s="2"/>
      <c r="BC9972" s="2"/>
      <c r="BD9972" s="2"/>
      <c r="BE9972" s="2"/>
      <c r="BF9972" s="2"/>
      <c r="BG9972" s="2"/>
      <c r="BH9972" s="2"/>
      <c r="BI9972" s="2"/>
      <c r="BJ9972" s="2"/>
      <c r="BK9972" s="2"/>
      <c r="BL9972" s="2"/>
      <c r="BM9972" s="2"/>
      <c r="BN9972" s="2"/>
      <c r="BO9972" s="2"/>
      <c r="BP9972" s="2"/>
      <c r="BQ9972" s="2"/>
      <c r="BR9972" s="2"/>
      <c r="BS9972" s="2"/>
      <c r="BT9972" s="2"/>
      <c r="BU9972" s="2"/>
      <c r="BV9972" s="2"/>
      <c r="BW9972" s="2"/>
      <c r="BX9972" s="2"/>
      <c r="BY9972" s="2"/>
      <c r="BZ9972" s="2"/>
      <c r="CA9972" s="2"/>
      <c r="CB9972" s="2"/>
      <c r="CC9972" s="2"/>
      <c r="CD9972" s="2"/>
      <c r="CE9972" s="2"/>
    </row>
    <row r="9973" spans="1:83" s="14" customFormat="1" ht="12.75" customHeight="1" x14ac:dyDescent="0.2">
      <c r="A9973" s="51" t="s">
        <v>15834</v>
      </c>
      <c r="B9973" s="9" t="s">
        <v>15835</v>
      </c>
      <c r="C9973" s="53" t="s">
        <v>4007</v>
      </c>
      <c r="D9973" s="44" t="s">
        <v>10077</v>
      </c>
      <c r="E9973" s="54"/>
      <c r="F9973" s="55"/>
      <c r="G9973" s="56">
        <v>56000</v>
      </c>
      <c r="H9973" s="57">
        <f t="shared" si="310"/>
        <v>66080</v>
      </c>
      <c r="I9973" s="58">
        <f t="shared" si="311"/>
        <v>0</v>
      </c>
      <c r="J9973" s="59" t="s">
        <v>4015</v>
      </c>
      <c r="K9973" s="59" t="s">
        <v>15836</v>
      </c>
      <c r="L9973" s="68" t="s">
        <v>4015</v>
      </c>
      <c r="M9973" s="61"/>
      <c r="N9973" s="6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  <c r="AO9973" s="2"/>
      <c r="AP9973" s="2"/>
      <c r="AQ9973" s="2"/>
      <c r="AR9973" s="2"/>
      <c r="AS9973" s="2"/>
      <c r="AT9973" s="2"/>
      <c r="AU9973" s="2"/>
      <c r="AV9973" s="2"/>
      <c r="AW9973" s="2"/>
      <c r="AX9973" s="2"/>
      <c r="AY9973" s="2"/>
      <c r="AZ9973" s="2"/>
      <c r="BA9973" s="2"/>
      <c r="BB9973" s="2"/>
      <c r="BC9973" s="2"/>
      <c r="BD9973" s="2"/>
      <c r="BE9973" s="2"/>
      <c r="BF9973" s="2"/>
      <c r="BG9973" s="2"/>
      <c r="BH9973" s="2"/>
      <c r="BI9973" s="2"/>
      <c r="BJ9973" s="2"/>
      <c r="BK9973" s="2"/>
      <c r="BL9973" s="2"/>
      <c r="BM9973" s="2"/>
      <c r="BN9973" s="2"/>
      <c r="BO9973" s="2"/>
      <c r="BP9973" s="2"/>
      <c r="BQ9973" s="2"/>
      <c r="BR9973" s="2"/>
      <c r="BS9973" s="2"/>
      <c r="BT9973" s="2"/>
      <c r="BU9973" s="2"/>
      <c r="BV9973" s="2"/>
      <c r="BW9973" s="2"/>
      <c r="BX9973" s="2"/>
      <c r="BY9973" s="2"/>
      <c r="BZ9973" s="2"/>
      <c r="CA9973" s="2"/>
      <c r="CB9973" s="2"/>
      <c r="CC9973" s="2"/>
      <c r="CD9973" s="2"/>
      <c r="CE9973" s="2"/>
    </row>
    <row r="9974" spans="1:83" s="14" customFormat="1" ht="12.75" customHeight="1" x14ac:dyDescent="0.2">
      <c r="A9974" s="51" t="s">
        <v>15837</v>
      </c>
      <c r="B9974" s="9" t="s">
        <v>15835</v>
      </c>
      <c r="C9974" s="53" t="s">
        <v>4007</v>
      </c>
      <c r="D9974" s="44" t="s">
        <v>10077</v>
      </c>
      <c r="E9974" s="54"/>
      <c r="F9974" s="55"/>
      <c r="G9974" s="56">
        <v>37000</v>
      </c>
      <c r="H9974" s="57">
        <f t="shared" si="310"/>
        <v>43660</v>
      </c>
      <c r="I9974" s="58">
        <f t="shared" si="311"/>
        <v>0</v>
      </c>
      <c r="J9974" s="59" t="s">
        <v>4015</v>
      </c>
      <c r="K9974" s="59" t="s">
        <v>15836</v>
      </c>
      <c r="L9974" s="68" t="s">
        <v>4015</v>
      </c>
      <c r="M9974" s="61"/>
      <c r="N9974" s="6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  <c r="AO9974" s="2"/>
      <c r="AP9974" s="2"/>
      <c r="AQ9974" s="2"/>
      <c r="AR9974" s="2"/>
      <c r="AS9974" s="2"/>
      <c r="AT9974" s="2"/>
      <c r="AU9974" s="2"/>
      <c r="AV9974" s="2"/>
      <c r="AW9974" s="2"/>
      <c r="AX9974" s="2"/>
      <c r="AY9974" s="2"/>
      <c r="AZ9974" s="2"/>
      <c r="BA9974" s="2"/>
      <c r="BB9974" s="2"/>
      <c r="BC9974" s="2"/>
      <c r="BD9974" s="2"/>
      <c r="BE9974" s="2"/>
      <c r="BF9974" s="2"/>
      <c r="BG9974" s="2"/>
      <c r="BH9974" s="2"/>
      <c r="BI9974" s="2"/>
      <c r="BJ9974" s="2"/>
      <c r="BK9974" s="2"/>
      <c r="BL9974" s="2"/>
      <c r="BM9974" s="2"/>
      <c r="BN9974" s="2"/>
      <c r="BO9974" s="2"/>
      <c r="BP9974" s="2"/>
      <c r="BQ9974" s="2"/>
      <c r="BR9974" s="2"/>
      <c r="BS9974" s="2"/>
      <c r="BT9974" s="2"/>
      <c r="BU9974" s="2"/>
      <c r="BV9974" s="2"/>
      <c r="BW9974" s="2"/>
      <c r="BX9974" s="2"/>
      <c r="BY9974" s="2"/>
      <c r="BZ9974" s="2"/>
      <c r="CA9974" s="2"/>
      <c r="CB9974" s="2"/>
      <c r="CC9974" s="2"/>
      <c r="CD9974" s="2"/>
      <c r="CE9974" s="2"/>
    </row>
    <row r="9975" spans="1:83" s="14" customFormat="1" ht="12.75" customHeight="1" x14ac:dyDescent="0.2">
      <c r="A9975" s="64" t="s">
        <v>15838</v>
      </c>
      <c r="B9975" s="9" t="s">
        <v>15839</v>
      </c>
      <c r="C9975" s="53" t="s">
        <v>4007</v>
      </c>
      <c r="D9975" s="44" t="s">
        <v>4237</v>
      </c>
      <c r="E9975" s="54"/>
      <c r="F9975" s="55"/>
      <c r="G9975" s="56">
        <v>8823.5300000000007</v>
      </c>
      <c r="H9975" s="57">
        <f t="shared" si="310"/>
        <v>10411.7654</v>
      </c>
      <c r="I9975" s="58">
        <f t="shared" si="311"/>
        <v>0</v>
      </c>
      <c r="J9975" s="59" t="s">
        <v>4027</v>
      </c>
      <c r="K9975" s="59" t="s">
        <v>15840</v>
      </c>
      <c r="L9975" s="73" t="s">
        <v>15841</v>
      </c>
      <c r="M9975" s="61"/>
      <c r="N9975" s="6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  <c r="AO9975" s="2"/>
      <c r="AP9975" s="2"/>
      <c r="AQ9975" s="2"/>
      <c r="AR9975" s="2"/>
      <c r="AS9975" s="2"/>
      <c r="AT9975" s="2"/>
      <c r="AU9975" s="2"/>
      <c r="AV9975" s="2"/>
      <c r="AW9975" s="2"/>
      <c r="AX9975" s="2"/>
      <c r="AY9975" s="2"/>
      <c r="AZ9975" s="2"/>
      <c r="BA9975" s="2"/>
      <c r="BB9975" s="2"/>
      <c r="BC9975" s="2"/>
      <c r="BD9975" s="2"/>
      <c r="BE9975" s="2"/>
      <c r="BF9975" s="2"/>
      <c r="BG9975" s="2"/>
      <c r="BH9975" s="2"/>
      <c r="BI9975" s="2"/>
      <c r="BJ9975" s="2"/>
      <c r="BK9975" s="2"/>
      <c r="BL9975" s="2"/>
      <c r="BM9975" s="2"/>
      <c r="BN9975" s="2"/>
      <c r="BO9975" s="2"/>
      <c r="BP9975" s="2"/>
      <c r="BQ9975" s="2"/>
      <c r="BR9975" s="2"/>
      <c r="BS9975" s="2"/>
      <c r="BT9975" s="2"/>
      <c r="BU9975" s="2"/>
      <c r="BV9975" s="2"/>
      <c r="BW9975" s="2"/>
      <c r="BX9975" s="2"/>
      <c r="BY9975" s="2"/>
      <c r="BZ9975" s="2"/>
      <c r="CA9975" s="2"/>
      <c r="CB9975" s="2"/>
      <c r="CC9975" s="2"/>
      <c r="CD9975" s="2"/>
      <c r="CE9975" s="2"/>
    </row>
    <row r="9976" spans="1:83" s="14" customFormat="1" ht="12.75" customHeight="1" x14ac:dyDescent="0.2">
      <c r="A9976" s="64" t="s">
        <v>15842</v>
      </c>
      <c r="B9976" s="9" t="s">
        <v>9800</v>
      </c>
      <c r="C9976" s="53" t="s">
        <v>4007</v>
      </c>
      <c r="D9976" s="44" t="s">
        <v>4319</v>
      </c>
      <c r="E9976" s="54"/>
      <c r="F9976" s="55"/>
      <c r="G9976" s="56">
        <v>22873.48</v>
      </c>
      <c r="H9976" s="57">
        <f t="shared" si="310"/>
        <v>26990.706399999999</v>
      </c>
      <c r="I9976" s="58">
        <f t="shared" si="311"/>
        <v>0</v>
      </c>
      <c r="J9976" s="59" t="s">
        <v>4027</v>
      </c>
      <c r="K9976" s="59" t="s">
        <v>9844</v>
      </c>
      <c r="L9976" s="60" t="s">
        <v>4029</v>
      </c>
      <c r="M9976" s="61"/>
      <c r="N9976" s="6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  <c r="AO9976" s="2"/>
      <c r="AP9976" s="2"/>
      <c r="AQ9976" s="2"/>
      <c r="AR9976" s="2"/>
      <c r="AS9976" s="2"/>
      <c r="AT9976" s="2"/>
      <c r="AU9976" s="2"/>
      <c r="AV9976" s="2"/>
      <c r="AW9976" s="2"/>
      <c r="AX9976" s="2"/>
      <c r="AY9976" s="2"/>
      <c r="AZ9976" s="2"/>
      <c r="BA9976" s="2"/>
      <c r="BB9976" s="2"/>
      <c r="BC9976" s="2"/>
      <c r="BD9976" s="2"/>
      <c r="BE9976" s="2"/>
      <c r="BF9976" s="2"/>
      <c r="BG9976" s="2"/>
      <c r="BH9976" s="2"/>
      <c r="BI9976" s="2"/>
      <c r="BJ9976" s="2"/>
      <c r="BK9976" s="2"/>
      <c r="BL9976" s="2"/>
      <c r="BM9976" s="2"/>
      <c r="BN9976" s="2"/>
      <c r="BO9976" s="2"/>
      <c r="BP9976" s="2"/>
      <c r="BQ9976" s="2"/>
      <c r="BR9976" s="2"/>
      <c r="BS9976" s="2"/>
      <c r="BT9976" s="2"/>
      <c r="BU9976" s="2"/>
      <c r="BV9976" s="2"/>
      <c r="BW9976" s="2"/>
      <c r="BX9976" s="2"/>
      <c r="BY9976" s="2"/>
      <c r="BZ9976" s="2"/>
      <c r="CA9976" s="2"/>
      <c r="CB9976" s="2"/>
      <c r="CC9976" s="2"/>
      <c r="CD9976" s="2"/>
      <c r="CE9976" s="2"/>
    </row>
    <row r="9977" spans="1:83" s="14" customFormat="1" ht="12.75" customHeight="1" x14ac:dyDescent="0.2">
      <c r="A9977" s="69" t="s">
        <v>15843</v>
      </c>
      <c r="B9977" s="70" t="s">
        <v>15844</v>
      </c>
      <c r="C9977" s="71" t="s">
        <v>4007</v>
      </c>
      <c r="D9977" s="72" t="s">
        <v>4237</v>
      </c>
      <c r="E9977" s="54"/>
      <c r="F9977" s="55"/>
      <c r="G9977" s="56">
        <v>2218.7800000000002</v>
      </c>
      <c r="H9977" s="57">
        <f t="shared" si="310"/>
        <v>2618.1604000000002</v>
      </c>
      <c r="I9977" s="58">
        <f t="shared" si="311"/>
        <v>0</v>
      </c>
      <c r="J9977" s="59" t="s">
        <v>4015</v>
      </c>
      <c r="K9977" s="59" t="s">
        <v>15845</v>
      </c>
      <c r="L9977" s="68" t="s">
        <v>4015</v>
      </c>
      <c r="M9977" s="61"/>
      <c r="N9977" s="6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  <c r="AX9977" s="2"/>
      <c r="AY9977" s="2"/>
      <c r="AZ9977" s="2"/>
      <c r="BA9977" s="2"/>
      <c r="BB9977" s="2"/>
      <c r="BC9977" s="2"/>
      <c r="BD9977" s="2"/>
      <c r="BE9977" s="2"/>
      <c r="BF9977" s="2"/>
      <c r="BG9977" s="2"/>
      <c r="BH9977" s="2"/>
      <c r="BI9977" s="2"/>
      <c r="BJ9977" s="2"/>
      <c r="BK9977" s="2"/>
      <c r="BL9977" s="2"/>
      <c r="BM9977" s="2"/>
      <c r="BN9977" s="2"/>
      <c r="BO9977" s="2"/>
      <c r="BP9977" s="2"/>
      <c r="BQ9977" s="2"/>
      <c r="BR9977" s="2"/>
      <c r="BS9977" s="2"/>
      <c r="BT9977" s="2"/>
      <c r="BU9977" s="2"/>
      <c r="BV9977" s="2"/>
      <c r="BW9977" s="2"/>
      <c r="BX9977" s="2"/>
      <c r="BY9977" s="2"/>
      <c r="BZ9977" s="2"/>
      <c r="CA9977" s="2"/>
      <c r="CB9977" s="2"/>
      <c r="CC9977" s="2"/>
      <c r="CD9977" s="2"/>
      <c r="CE9977" s="2"/>
    </row>
    <row r="9978" spans="1:83" s="14" customFormat="1" ht="12.75" customHeight="1" x14ac:dyDescent="0.2">
      <c r="A9978" s="75" t="s">
        <v>15846</v>
      </c>
      <c r="B9978" s="97" t="s">
        <v>15847</v>
      </c>
      <c r="C9978" s="53" t="s">
        <v>4007</v>
      </c>
      <c r="D9978" s="44" t="s">
        <v>4243</v>
      </c>
      <c r="E9978" s="54"/>
      <c r="F9978" s="55"/>
      <c r="G9978" s="56">
        <v>3507.49</v>
      </c>
      <c r="H9978" s="57">
        <f t="shared" si="310"/>
        <v>4138.8381999999992</v>
      </c>
      <c r="I9978" s="58">
        <f t="shared" si="311"/>
        <v>0</v>
      </c>
      <c r="J9978" s="59"/>
      <c r="K9978" s="59" t="s">
        <v>15840</v>
      </c>
      <c r="L9978" s="60"/>
      <c r="M9978" s="61"/>
      <c r="N9978" s="6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  <c r="AX9978" s="2"/>
      <c r="AY9978" s="2"/>
      <c r="AZ9978" s="2"/>
      <c r="BA9978" s="2"/>
      <c r="BB9978" s="2"/>
      <c r="BC9978" s="2"/>
      <c r="BD9978" s="2"/>
      <c r="BE9978" s="2"/>
      <c r="BF9978" s="2"/>
      <c r="BG9978" s="2"/>
      <c r="BH9978" s="2"/>
      <c r="BI9978" s="2"/>
      <c r="BJ9978" s="2"/>
      <c r="BK9978" s="2"/>
      <c r="BL9978" s="2"/>
      <c r="BM9978" s="2"/>
      <c r="BN9978" s="2"/>
      <c r="BO9978" s="2"/>
      <c r="BP9978" s="2"/>
      <c r="BQ9978" s="2"/>
      <c r="BR9978" s="2"/>
      <c r="BS9978" s="2"/>
      <c r="BT9978" s="2"/>
      <c r="BU9978" s="2"/>
      <c r="BV9978" s="2"/>
      <c r="BW9978" s="2"/>
      <c r="BX9978" s="2"/>
      <c r="BY9978" s="2"/>
      <c r="BZ9978" s="2"/>
      <c r="CA9978" s="2"/>
      <c r="CB9978" s="2"/>
      <c r="CC9978" s="2"/>
      <c r="CD9978" s="2"/>
      <c r="CE9978" s="2"/>
    </row>
    <row r="9979" spans="1:83" s="14" customFormat="1" ht="12.75" customHeight="1" x14ac:dyDescent="0.2">
      <c r="A9979" s="51" t="s">
        <v>15848</v>
      </c>
      <c r="B9979" s="9" t="s">
        <v>15847</v>
      </c>
      <c r="C9979" s="53" t="s">
        <v>4007</v>
      </c>
      <c r="D9979" s="44" t="s">
        <v>4243</v>
      </c>
      <c r="E9979" s="54"/>
      <c r="F9979" s="55"/>
      <c r="G9979" s="56">
        <v>4400</v>
      </c>
      <c r="H9979" s="57">
        <f t="shared" si="310"/>
        <v>5192</v>
      </c>
      <c r="I9979" s="58">
        <f t="shared" si="311"/>
        <v>0</v>
      </c>
      <c r="J9979" s="59" t="s">
        <v>4015</v>
      </c>
      <c r="K9979" s="59" t="s">
        <v>15840</v>
      </c>
      <c r="L9979" s="68" t="s">
        <v>4015</v>
      </c>
      <c r="M9979" s="61"/>
      <c r="N9979" s="6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  <c r="AX9979" s="2"/>
      <c r="AY9979" s="2"/>
      <c r="AZ9979" s="2"/>
      <c r="BA9979" s="2"/>
      <c r="BB9979" s="2"/>
      <c r="BC9979" s="2"/>
      <c r="BD9979" s="2"/>
      <c r="BE9979" s="2"/>
      <c r="BF9979" s="2"/>
      <c r="BG9979" s="2"/>
      <c r="BH9979" s="2"/>
      <c r="BI9979" s="2"/>
      <c r="BJ9979" s="2"/>
      <c r="BK9979" s="2"/>
      <c r="BL9979" s="2"/>
      <c r="BM9979" s="2"/>
      <c r="BN9979" s="2"/>
      <c r="BO9979" s="2"/>
      <c r="BP9979" s="2"/>
      <c r="BQ9979" s="2"/>
      <c r="BR9979" s="2"/>
      <c r="BS9979" s="2"/>
      <c r="BT9979" s="2"/>
      <c r="BU9979" s="2"/>
      <c r="BV9979" s="2"/>
      <c r="BW9979" s="2"/>
      <c r="BX9979" s="2"/>
      <c r="BY9979" s="2"/>
      <c r="BZ9979" s="2"/>
      <c r="CA9979" s="2"/>
      <c r="CB9979" s="2"/>
      <c r="CC9979" s="2"/>
      <c r="CD9979" s="2"/>
      <c r="CE9979" s="2"/>
    </row>
    <row r="9980" spans="1:83" s="14" customFormat="1" ht="12.75" customHeight="1" x14ac:dyDescent="0.2">
      <c r="A9980" s="51" t="s">
        <v>15849</v>
      </c>
      <c r="B9980" s="9" t="s">
        <v>15847</v>
      </c>
      <c r="C9980" s="53" t="s">
        <v>4007</v>
      </c>
      <c r="D9980" s="44" t="s">
        <v>4243</v>
      </c>
      <c r="E9980" s="54"/>
      <c r="F9980" s="55"/>
      <c r="G9980" s="56">
        <v>4750</v>
      </c>
      <c r="H9980" s="57">
        <f t="shared" si="310"/>
        <v>5605</v>
      </c>
      <c r="I9980" s="58">
        <f t="shared" si="311"/>
        <v>0</v>
      </c>
      <c r="J9980" s="59" t="s">
        <v>4015</v>
      </c>
      <c r="K9980" s="59" t="s">
        <v>15840</v>
      </c>
      <c r="L9980" s="68" t="s">
        <v>4015</v>
      </c>
      <c r="M9980" s="61"/>
      <c r="N9980" s="6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  <c r="AX9980" s="2"/>
      <c r="AY9980" s="2"/>
      <c r="AZ9980" s="2"/>
      <c r="BA9980" s="2"/>
      <c r="BB9980" s="2"/>
      <c r="BC9980" s="2"/>
      <c r="BD9980" s="2"/>
      <c r="BE9980" s="2"/>
      <c r="BF9980" s="2"/>
      <c r="BG9980" s="2"/>
      <c r="BH9980" s="2"/>
      <c r="BI9980" s="2"/>
      <c r="BJ9980" s="2"/>
      <c r="BK9980" s="2"/>
      <c r="BL9980" s="2"/>
      <c r="BM9980" s="2"/>
      <c r="BN9980" s="2"/>
      <c r="BO9980" s="2"/>
      <c r="BP9980" s="2"/>
      <c r="BQ9980" s="2"/>
      <c r="BR9980" s="2"/>
      <c r="BS9980" s="2"/>
      <c r="BT9980" s="2"/>
      <c r="BU9980" s="2"/>
      <c r="BV9980" s="2"/>
      <c r="BW9980" s="2"/>
      <c r="BX9980" s="2"/>
      <c r="BY9980" s="2"/>
      <c r="BZ9980" s="2"/>
      <c r="CA9980" s="2"/>
      <c r="CB9980" s="2"/>
      <c r="CC9980" s="2"/>
      <c r="CD9980" s="2"/>
      <c r="CE9980" s="2"/>
    </row>
    <row r="9981" spans="1:83" s="14" customFormat="1" ht="12.75" customHeight="1" x14ac:dyDescent="0.2">
      <c r="A9981" s="51" t="s">
        <v>15850</v>
      </c>
      <c r="B9981" s="9" t="s">
        <v>10921</v>
      </c>
      <c r="C9981" s="53" t="s">
        <v>4007</v>
      </c>
      <c r="D9981" s="44" t="s">
        <v>4243</v>
      </c>
      <c r="E9981" s="54"/>
      <c r="F9981" s="55"/>
      <c r="G9981" s="56">
        <v>5700</v>
      </c>
      <c r="H9981" s="57">
        <f t="shared" si="310"/>
        <v>6726</v>
      </c>
      <c r="I9981" s="58">
        <f t="shared" si="311"/>
        <v>0</v>
      </c>
      <c r="J9981" s="59" t="s">
        <v>4015</v>
      </c>
      <c r="K9981" s="59" t="s">
        <v>15840</v>
      </c>
      <c r="L9981" s="68" t="s">
        <v>4015</v>
      </c>
      <c r="M9981" s="61"/>
      <c r="N9981" s="6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  <c r="AO9981" s="2"/>
      <c r="AP9981" s="2"/>
      <c r="AQ9981" s="2"/>
      <c r="AR9981" s="2"/>
      <c r="AS9981" s="2"/>
      <c r="AT9981" s="2"/>
      <c r="AU9981" s="2"/>
      <c r="AV9981" s="2"/>
      <c r="AW9981" s="2"/>
      <c r="AX9981" s="2"/>
      <c r="AY9981" s="2"/>
      <c r="AZ9981" s="2"/>
      <c r="BA9981" s="2"/>
      <c r="BB9981" s="2"/>
      <c r="BC9981" s="2"/>
      <c r="BD9981" s="2"/>
      <c r="BE9981" s="2"/>
      <c r="BF9981" s="2"/>
      <c r="BG9981" s="2"/>
      <c r="BH9981" s="2"/>
      <c r="BI9981" s="2"/>
      <c r="BJ9981" s="2"/>
      <c r="BK9981" s="2"/>
      <c r="BL9981" s="2"/>
      <c r="BM9981" s="2"/>
      <c r="BN9981" s="2"/>
      <c r="BO9981" s="2"/>
      <c r="BP9981" s="2"/>
      <c r="BQ9981" s="2"/>
      <c r="BR9981" s="2"/>
      <c r="BS9981" s="2"/>
      <c r="BT9981" s="2"/>
      <c r="BU9981" s="2"/>
      <c r="BV9981" s="2"/>
      <c r="BW9981" s="2"/>
      <c r="BX9981" s="2"/>
      <c r="BY9981" s="2"/>
      <c r="BZ9981" s="2"/>
      <c r="CA9981" s="2"/>
      <c r="CB9981" s="2"/>
      <c r="CC9981" s="2"/>
      <c r="CD9981" s="2"/>
      <c r="CE9981" s="2"/>
    </row>
    <row r="9982" spans="1:83" s="14" customFormat="1" ht="12.75" customHeight="1" x14ac:dyDescent="0.2">
      <c r="A9982" s="69" t="s">
        <v>15851</v>
      </c>
      <c r="B9982" s="70" t="s">
        <v>15847</v>
      </c>
      <c r="C9982" s="71" t="s">
        <v>4007</v>
      </c>
      <c r="D9982" s="72" t="s">
        <v>4237</v>
      </c>
      <c r="E9982" s="54"/>
      <c r="F9982" s="55"/>
      <c r="G9982" s="56">
        <v>5977.37</v>
      </c>
      <c r="H9982" s="57">
        <f t="shared" si="310"/>
        <v>7053.2965999999997</v>
      </c>
      <c r="I9982" s="58">
        <f t="shared" si="311"/>
        <v>0</v>
      </c>
      <c r="J9982" s="59"/>
      <c r="K9982" s="59" t="s">
        <v>15852</v>
      </c>
      <c r="L9982" s="60"/>
      <c r="M9982" s="61"/>
      <c r="N9982" s="6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  <c r="AX9982" s="2"/>
      <c r="AY9982" s="2"/>
      <c r="AZ9982" s="2"/>
      <c r="BA9982" s="2"/>
      <c r="BB9982" s="2"/>
      <c r="BC9982" s="2"/>
      <c r="BD9982" s="2"/>
      <c r="BE9982" s="2"/>
      <c r="BF9982" s="2"/>
      <c r="BG9982" s="2"/>
      <c r="BH9982" s="2"/>
      <c r="BI9982" s="2"/>
      <c r="BJ9982" s="2"/>
      <c r="BK9982" s="2"/>
      <c r="BL9982" s="2"/>
      <c r="BM9982" s="2"/>
      <c r="BN9982" s="2"/>
      <c r="BO9982" s="2"/>
      <c r="BP9982" s="2"/>
      <c r="BQ9982" s="2"/>
      <c r="BR9982" s="2"/>
      <c r="BS9982" s="2"/>
      <c r="BT9982" s="2"/>
      <c r="BU9982" s="2"/>
      <c r="BV9982" s="2"/>
      <c r="BW9982" s="2"/>
      <c r="BX9982" s="2"/>
      <c r="BY9982" s="2"/>
      <c r="BZ9982" s="2"/>
      <c r="CA9982" s="2"/>
      <c r="CB9982" s="2"/>
      <c r="CC9982" s="2"/>
      <c r="CD9982" s="2"/>
      <c r="CE9982" s="2"/>
    </row>
    <row r="9983" spans="1:83" s="14" customFormat="1" ht="12.75" customHeight="1" x14ac:dyDescent="0.2">
      <c r="A9983" s="51" t="s">
        <v>15853</v>
      </c>
      <c r="B9983" s="9" t="s">
        <v>15854</v>
      </c>
      <c r="C9983" s="53" t="s">
        <v>4007</v>
      </c>
      <c r="D9983" s="44" t="s">
        <v>10077</v>
      </c>
      <c r="E9983" s="54"/>
      <c r="F9983" s="55"/>
      <c r="G9983" s="56">
        <v>454.67</v>
      </c>
      <c r="H9983" s="57">
        <f t="shared" si="310"/>
        <v>536.51059999999995</v>
      </c>
      <c r="I9983" s="58">
        <f t="shared" si="311"/>
        <v>0</v>
      </c>
      <c r="J9983" s="59" t="s">
        <v>4015</v>
      </c>
      <c r="K9983" s="59" t="s">
        <v>15147</v>
      </c>
      <c r="L9983" s="68" t="s">
        <v>4015</v>
      </c>
      <c r="M9983" s="61"/>
      <c r="N9983" s="6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  <c r="AO9983" s="2"/>
      <c r="AP9983" s="2"/>
      <c r="AQ9983" s="2"/>
      <c r="AR9983" s="2"/>
      <c r="AS9983" s="2"/>
      <c r="AT9983" s="2"/>
      <c r="AU9983" s="2"/>
      <c r="AV9983" s="2"/>
      <c r="AW9983" s="2"/>
      <c r="AX9983" s="2"/>
      <c r="AY9983" s="2"/>
      <c r="AZ9983" s="2"/>
      <c r="BA9983" s="2"/>
      <c r="BB9983" s="2"/>
      <c r="BC9983" s="2"/>
      <c r="BD9983" s="2"/>
      <c r="BE9983" s="2"/>
      <c r="BF9983" s="2"/>
      <c r="BG9983" s="2"/>
      <c r="BH9983" s="2"/>
      <c r="BI9983" s="2"/>
      <c r="BJ9983" s="2"/>
      <c r="BK9983" s="2"/>
      <c r="BL9983" s="2"/>
      <c r="BM9983" s="2"/>
      <c r="BN9983" s="2"/>
      <c r="BO9983" s="2"/>
      <c r="BP9983" s="2"/>
      <c r="BQ9983" s="2"/>
      <c r="BR9983" s="2"/>
      <c r="BS9983" s="2"/>
      <c r="BT9983" s="2"/>
      <c r="BU9983" s="2"/>
      <c r="BV9983" s="2"/>
      <c r="BW9983" s="2"/>
      <c r="BX9983" s="2"/>
      <c r="BY9983" s="2"/>
      <c r="BZ9983" s="2"/>
      <c r="CA9983" s="2"/>
      <c r="CB9983" s="2"/>
      <c r="CC9983" s="2"/>
      <c r="CD9983" s="2"/>
      <c r="CE9983" s="2"/>
    </row>
    <row r="9984" spans="1:83" s="14" customFormat="1" ht="12.75" customHeight="1" x14ac:dyDescent="0.2">
      <c r="A9984" s="64" t="s">
        <v>15855</v>
      </c>
      <c r="B9984" s="9" t="s">
        <v>15856</v>
      </c>
      <c r="C9984" s="53" t="s">
        <v>4007</v>
      </c>
      <c r="D9984" s="44" t="s">
        <v>4269</v>
      </c>
      <c r="E9984" s="54"/>
      <c r="F9984" s="55"/>
      <c r="G9984" s="56">
        <v>72.150000000000006</v>
      </c>
      <c r="H9984" s="57">
        <f t="shared" si="310"/>
        <v>85.137</v>
      </c>
      <c r="I9984" s="58">
        <f t="shared" si="311"/>
        <v>0</v>
      </c>
      <c r="J9984" s="59" t="s">
        <v>4027</v>
      </c>
      <c r="K9984" s="59" t="s">
        <v>15825</v>
      </c>
      <c r="L9984" s="60" t="s">
        <v>7931</v>
      </c>
      <c r="M9984" s="61"/>
      <c r="N9984" s="6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  <c r="AO9984" s="2"/>
      <c r="AP9984" s="2"/>
      <c r="AQ9984" s="2"/>
      <c r="AR9984" s="2"/>
      <c r="AS9984" s="2"/>
      <c r="AT9984" s="2"/>
      <c r="AU9984" s="2"/>
      <c r="AV9984" s="2"/>
      <c r="AW9984" s="2"/>
      <c r="AX9984" s="2"/>
      <c r="AY9984" s="2"/>
      <c r="AZ9984" s="2"/>
      <c r="BA9984" s="2"/>
      <c r="BB9984" s="2"/>
      <c r="BC9984" s="2"/>
      <c r="BD9984" s="2"/>
      <c r="BE9984" s="2"/>
      <c r="BF9984" s="2"/>
      <c r="BG9984" s="2"/>
      <c r="BH9984" s="2"/>
      <c r="BI9984" s="2"/>
      <c r="BJ9984" s="2"/>
      <c r="BK9984" s="2"/>
      <c r="BL9984" s="2"/>
      <c r="BM9984" s="2"/>
      <c r="BN9984" s="2"/>
      <c r="BO9984" s="2"/>
      <c r="BP9984" s="2"/>
      <c r="BQ9984" s="2"/>
      <c r="BR9984" s="2"/>
      <c r="BS9984" s="2"/>
      <c r="BT9984" s="2"/>
      <c r="BU9984" s="2"/>
      <c r="BV9984" s="2"/>
      <c r="BW9984" s="2"/>
      <c r="BX9984" s="2"/>
      <c r="BY9984" s="2"/>
      <c r="BZ9984" s="2"/>
      <c r="CA9984" s="2"/>
      <c r="CB9984" s="2"/>
      <c r="CC9984" s="2"/>
      <c r="CD9984" s="2"/>
      <c r="CE9984" s="2"/>
    </row>
    <row r="9985" spans="1:83" s="14" customFormat="1" ht="12.75" customHeight="1" x14ac:dyDescent="0.2">
      <c r="A9985" s="64" t="s">
        <v>15857</v>
      </c>
      <c r="B9985" s="9" t="s">
        <v>4355</v>
      </c>
      <c r="C9985" s="53" t="s">
        <v>4007</v>
      </c>
      <c r="D9985" s="44" t="s">
        <v>4237</v>
      </c>
      <c r="E9985" s="54"/>
      <c r="F9985" s="55"/>
      <c r="G9985" s="56">
        <v>82</v>
      </c>
      <c r="H9985" s="57">
        <f t="shared" si="310"/>
        <v>96.759999999999991</v>
      </c>
      <c r="I9985" s="58">
        <f t="shared" si="311"/>
        <v>0</v>
      </c>
      <c r="J9985" s="59" t="s">
        <v>4027</v>
      </c>
      <c r="K9985" s="59" t="s">
        <v>4426</v>
      </c>
      <c r="L9985" s="60" t="s">
        <v>15858</v>
      </c>
      <c r="M9985" s="61"/>
      <c r="N9985" s="6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  <c r="AO9985" s="2"/>
      <c r="AP9985" s="2"/>
      <c r="AQ9985" s="2"/>
      <c r="AR9985" s="2"/>
      <c r="AS9985" s="2"/>
      <c r="AT9985" s="2"/>
      <c r="AU9985" s="2"/>
      <c r="AV9985" s="2"/>
      <c r="AW9985" s="2"/>
      <c r="AX9985" s="2"/>
      <c r="AY9985" s="2"/>
      <c r="AZ9985" s="2"/>
      <c r="BA9985" s="2"/>
      <c r="BB9985" s="2"/>
      <c r="BC9985" s="2"/>
      <c r="BD9985" s="2"/>
      <c r="BE9985" s="2"/>
      <c r="BF9985" s="2"/>
      <c r="BG9985" s="2"/>
      <c r="BH9985" s="2"/>
      <c r="BI9985" s="2"/>
      <c r="BJ9985" s="2"/>
      <c r="BK9985" s="2"/>
      <c r="BL9985" s="2"/>
      <c r="BM9985" s="2"/>
      <c r="BN9985" s="2"/>
      <c r="BO9985" s="2"/>
      <c r="BP9985" s="2"/>
      <c r="BQ9985" s="2"/>
      <c r="BR9985" s="2"/>
      <c r="BS9985" s="2"/>
      <c r="BT9985" s="2"/>
      <c r="BU9985" s="2"/>
      <c r="BV9985" s="2"/>
      <c r="BW9985" s="2"/>
      <c r="BX9985" s="2"/>
      <c r="BY9985" s="2"/>
      <c r="BZ9985" s="2"/>
      <c r="CA9985" s="2"/>
      <c r="CB9985" s="2"/>
      <c r="CC9985" s="2"/>
      <c r="CD9985" s="2"/>
      <c r="CE9985" s="2"/>
    </row>
    <row r="9986" spans="1:83" s="14" customFormat="1" ht="12.75" customHeight="1" x14ac:dyDescent="0.2">
      <c r="A9986" s="64" t="s">
        <v>15859</v>
      </c>
      <c r="B9986" s="9" t="s">
        <v>15860</v>
      </c>
      <c r="C9986" s="53" t="s">
        <v>4007</v>
      </c>
      <c r="D9986" s="44" t="s">
        <v>4237</v>
      </c>
      <c r="E9986" s="54"/>
      <c r="F9986" s="55"/>
      <c r="G9986" s="56">
        <v>59.29</v>
      </c>
      <c r="H9986" s="57">
        <f t="shared" si="310"/>
        <v>69.962199999999996</v>
      </c>
      <c r="I9986" s="58">
        <f t="shared" si="311"/>
        <v>0</v>
      </c>
      <c r="J9986" s="59" t="s">
        <v>4027</v>
      </c>
      <c r="K9986" s="59" t="s">
        <v>4356</v>
      </c>
      <c r="L9986" s="79" t="s">
        <v>15861</v>
      </c>
      <c r="M9986" s="61"/>
      <c r="N9986" s="6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  <c r="AO9986" s="2"/>
      <c r="AP9986" s="2"/>
      <c r="AQ9986" s="2"/>
      <c r="AR9986" s="2"/>
      <c r="AS9986" s="2"/>
      <c r="AT9986" s="2"/>
      <c r="AU9986" s="2"/>
      <c r="AV9986" s="2"/>
      <c r="AW9986" s="2"/>
      <c r="AX9986" s="2"/>
      <c r="AY9986" s="2"/>
      <c r="AZ9986" s="2"/>
      <c r="BA9986" s="2"/>
      <c r="BB9986" s="2"/>
      <c r="BC9986" s="2"/>
      <c r="BD9986" s="2"/>
      <c r="BE9986" s="2"/>
      <c r="BF9986" s="2"/>
      <c r="BG9986" s="2"/>
      <c r="BH9986" s="2"/>
      <c r="BI9986" s="2"/>
      <c r="BJ9986" s="2"/>
      <c r="BK9986" s="2"/>
      <c r="BL9986" s="2"/>
      <c r="BM9986" s="2"/>
      <c r="BN9986" s="2"/>
      <c r="BO9986" s="2"/>
      <c r="BP9986" s="2"/>
      <c r="BQ9986" s="2"/>
      <c r="BR9986" s="2"/>
      <c r="BS9986" s="2"/>
      <c r="BT9986" s="2"/>
      <c r="BU9986" s="2"/>
      <c r="BV9986" s="2"/>
      <c r="BW9986" s="2"/>
      <c r="BX9986" s="2"/>
      <c r="BY9986" s="2"/>
      <c r="BZ9986" s="2"/>
      <c r="CA9986" s="2"/>
      <c r="CB9986" s="2"/>
      <c r="CC9986" s="2"/>
      <c r="CD9986" s="2"/>
      <c r="CE9986" s="2"/>
    </row>
    <row r="9987" spans="1:83" s="14" customFormat="1" ht="12.75" customHeight="1" x14ac:dyDescent="0.2">
      <c r="A9987" s="64" t="s">
        <v>15862</v>
      </c>
      <c r="B9987" s="9" t="s">
        <v>4355</v>
      </c>
      <c r="C9987" s="53" t="s">
        <v>4007</v>
      </c>
      <c r="D9987" s="44" t="s">
        <v>4237</v>
      </c>
      <c r="E9987" s="54"/>
      <c r="F9987" s="55"/>
      <c r="G9987" s="56">
        <v>125</v>
      </c>
      <c r="H9987" s="57">
        <f t="shared" si="310"/>
        <v>147.5</v>
      </c>
      <c r="I9987" s="58">
        <f t="shared" si="311"/>
        <v>0</v>
      </c>
      <c r="J9987" s="59" t="s">
        <v>4027</v>
      </c>
      <c r="K9987" s="59" t="s">
        <v>4255</v>
      </c>
      <c r="L9987" s="60" t="s">
        <v>4029</v>
      </c>
      <c r="M9987" s="61"/>
      <c r="N9987" s="6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  <c r="AO9987" s="2"/>
      <c r="AP9987" s="2"/>
      <c r="AQ9987" s="2"/>
      <c r="AR9987" s="2"/>
      <c r="AS9987" s="2"/>
      <c r="AT9987" s="2"/>
      <c r="AU9987" s="2"/>
      <c r="AV9987" s="2"/>
      <c r="AW9987" s="2"/>
      <c r="AX9987" s="2"/>
      <c r="AY9987" s="2"/>
      <c r="AZ9987" s="2"/>
      <c r="BA9987" s="2"/>
      <c r="BB9987" s="2"/>
      <c r="BC9987" s="2"/>
      <c r="BD9987" s="2"/>
      <c r="BE9987" s="2"/>
      <c r="BF9987" s="2"/>
      <c r="BG9987" s="2"/>
      <c r="BH9987" s="2"/>
      <c r="BI9987" s="2"/>
      <c r="BJ9987" s="2"/>
      <c r="BK9987" s="2"/>
      <c r="BL9987" s="2"/>
      <c r="BM9987" s="2"/>
      <c r="BN9987" s="2"/>
      <c r="BO9987" s="2"/>
      <c r="BP9987" s="2"/>
      <c r="BQ9987" s="2"/>
      <c r="BR9987" s="2"/>
      <c r="BS9987" s="2"/>
      <c r="BT9987" s="2"/>
      <c r="BU9987" s="2"/>
      <c r="BV9987" s="2"/>
      <c r="BW9987" s="2"/>
      <c r="BX9987" s="2"/>
      <c r="BY9987" s="2"/>
      <c r="BZ9987" s="2"/>
      <c r="CA9987" s="2"/>
      <c r="CB9987" s="2"/>
      <c r="CC9987" s="2"/>
      <c r="CD9987" s="2"/>
      <c r="CE9987" s="2"/>
    </row>
    <row r="9988" spans="1:83" s="14" customFormat="1" ht="12.75" customHeight="1" x14ac:dyDescent="0.2">
      <c r="A9988" s="63" t="s">
        <v>15863</v>
      </c>
      <c r="B9988" s="9" t="s">
        <v>4355</v>
      </c>
      <c r="C9988" s="53" t="s">
        <v>4007</v>
      </c>
      <c r="D9988" s="44" t="s">
        <v>4237</v>
      </c>
      <c r="E9988" s="54"/>
      <c r="F9988" s="55"/>
      <c r="G9988" s="56">
        <v>92</v>
      </c>
      <c r="H9988" s="57">
        <f t="shared" si="310"/>
        <v>108.55999999999999</v>
      </c>
      <c r="I9988" s="58">
        <f t="shared" si="311"/>
        <v>0</v>
      </c>
      <c r="J9988" s="59" t="s">
        <v>4287</v>
      </c>
      <c r="K9988" s="59" t="s">
        <v>4255</v>
      </c>
      <c r="L9988" s="79" t="s">
        <v>15275</v>
      </c>
      <c r="M9988" s="61"/>
      <c r="N9988" s="6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  <c r="AO9988" s="2"/>
      <c r="AP9988" s="2"/>
      <c r="AQ9988" s="2"/>
      <c r="AR9988" s="2"/>
      <c r="AS9988" s="2"/>
      <c r="AT9988" s="2"/>
      <c r="AU9988" s="2"/>
      <c r="AV9988" s="2"/>
      <c r="AW9988" s="2"/>
      <c r="AX9988" s="2"/>
      <c r="AY9988" s="2"/>
      <c r="AZ9988" s="2"/>
      <c r="BA9988" s="2"/>
      <c r="BB9988" s="2"/>
      <c r="BC9988" s="2"/>
      <c r="BD9988" s="2"/>
      <c r="BE9988" s="2"/>
      <c r="BF9988" s="2"/>
      <c r="BG9988" s="2"/>
      <c r="BH9988" s="2"/>
      <c r="BI9988" s="2"/>
      <c r="BJ9988" s="2"/>
      <c r="BK9988" s="2"/>
      <c r="BL9988" s="2"/>
      <c r="BM9988" s="2"/>
      <c r="BN9988" s="2"/>
      <c r="BO9988" s="2"/>
      <c r="BP9988" s="2"/>
      <c r="BQ9988" s="2"/>
      <c r="BR9988" s="2"/>
      <c r="BS9988" s="2"/>
      <c r="BT9988" s="2"/>
      <c r="BU9988" s="2"/>
      <c r="BV9988" s="2"/>
      <c r="BW9988" s="2"/>
      <c r="BX9988" s="2"/>
      <c r="BY9988" s="2"/>
      <c r="BZ9988" s="2"/>
      <c r="CA9988" s="2"/>
      <c r="CB9988" s="2"/>
      <c r="CC9988" s="2"/>
      <c r="CD9988" s="2"/>
      <c r="CE9988" s="2"/>
    </row>
    <row r="9989" spans="1:83" s="14" customFormat="1" ht="12.75" customHeight="1" x14ac:dyDescent="0.2">
      <c r="A9989" s="64" t="s">
        <v>15864</v>
      </c>
      <c r="B9989" s="9" t="s">
        <v>4355</v>
      </c>
      <c r="C9989" s="53" t="s">
        <v>4007</v>
      </c>
      <c r="D9989" s="44" t="s">
        <v>4237</v>
      </c>
      <c r="E9989" s="54"/>
      <c r="F9989" s="55"/>
      <c r="G9989" s="56">
        <v>352.94</v>
      </c>
      <c r="H9989" s="57">
        <f t="shared" si="310"/>
        <v>416.4692</v>
      </c>
      <c r="I9989" s="58">
        <f t="shared" si="311"/>
        <v>0</v>
      </c>
      <c r="J9989" s="59" t="s">
        <v>4027</v>
      </c>
      <c r="K9989" s="59" t="s">
        <v>4255</v>
      </c>
      <c r="L9989" s="60" t="s">
        <v>4029</v>
      </c>
      <c r="M9989" s="61"/>
      <c r="N9989" s="6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  <c r="AX9989" s="2"/>
      <c r="AY9989" s="2"/>
      <c r="AZ9989" s="2"/>
      <c r="BA9989" s="2"/>
      <c r="BB9989" s="2"/>
      <c r="BC9989" s="2"/>
      <c r="BD9989" s="2"/>
      <c r="BE9989" s="2"/>
      <c r="BF9989" s="2"/>
      <c r="BG9989" s="2"/>
      <c r="BH9989" s="2"/>
      <c r="BI9989" s="2"/>
      <c r="BJ9989" s="2"/>
      <c r="BK9989" s="2"/>
      <c r="BL9989" s="2"/>
      <c r="BM9989" s="2"/>
      <c r="BN9989" s="2"/>
      <c r="BO9989" s="2"/>
      <c r="BP9989" s="2"/>
      <c r="BQ9989" s="2"/>
      <c r="BR9989" s="2"/>
      <c r="BS9989" s="2"/>
      <c r="BT9989" s="2"/>
      <c r="BU9989" s="2"/>
      <c r="BV9989" s="2"/>
      <c r="BW9989" s="2"/>
      <c r="BX9989" s="2"/>
      <c r="BY9989" s="2"/>
      <c r="BZ9989" s="2"/>
      <c r="CA9989" s="2"/>
      <c r="CB9989" s="2"/>
      <c r="CC9989" s="2"/>
      <c r="CD9989" s="2"/>
      <c r="CE9989" s="2"/>
    </row>
    <row r="9990" spans="1:83" s="14" customFormat="1" ht="12.75" customHeight="1" x14ac:dyDescent="0.2">
      <c r="A9990" s="64" t="s">
        <v>15865</v>
      </c>
      <c r="B9990" s="9" t="s">
        <v>4355</v>
      </c>
      <c r="C9990" s="53" t="s">
        <v>4007</v>
      </c>
      <c r="D9990" s="44" t="s">
        <v>4237</v>
      </c>
      <c r="E9990" s="54"/>
      <c r="F9990" s="55"/>
      <c r="G9990" s="56">
        <v>165.01</v>
      </c>
      <c r="H9990" s="57">
        <f t="shared" si="310"/>
        <v>194.71179999999998</v>
      </c>
      <c r="I9990" s="58">
        <f t="shared" si="311"/>
        <v>0</v>
      </c>
      <c r="J9990" s="59" t="s">
        <v>4027</v>
      </c>
      <c r="K9990" s="59" t="s">
        <v>4255</v>
      </c>
      <c r="L9990" s="60" t="s">
        <v>4029</v>
      </c>
      <c r="M9990" s="61">
        <v>0.15</v>
      </c>
      <c r="N9990" s="6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  <c r="AX9990" s="2"/>
      <c r="AY9990" s="2"/>
      <c r="AZ9990" s="2"/>
      <c r="BA9990" s="2"/>
      <c r="BB9990" s="2"/>
      <c r="BC9990" s="2"/>
      <c r="BD9990" s="2"/>
      <c r="BE9990" s="2"/>
      <c r="BF9990" s="2"/>
      <c r="BG9990" s="2"/>
      <c r="BH9990" s="2"/>
      <c r="BI9990" s="2"/>
      <c r="BJ9990" s="2"/>
      <c r="BK9990" s="2"/>
      <c r="BL9990" s="2"/>
      <c r="BM9990" s="2"/>
      <c r="BN9990" s="2"/>
      <c r="BO9990" s="2"/>
      <c r="BP9990" s="2"/>
      <c r="BQ9990" s="2"/>
      <c r="BR9990" s="2"/>
      <c r="BS9990" s="2"/>
      <c r="BT9990" s="2"/>
      <c r="BU9990" s="2"/>
      <c r="BV9990" s="2"/>
      <c r="BW9990" s="2"/>
      <c r="BX9990" s="2"/>
      <c r="BY9990" s="2"/>
      <c r="BZ9990" s="2"/>
      <c r="CA9990" s="2"/>
      <c r="CB9990" s="2"/>
      <c r="CC9990" s="2"/>
      <c r="CD9990" s="2"/>
      <c r="CE9990" s="2"/>
    </row>
    <row r="9991" spans="1:83" s="14" customFormat="1" ht="12.75" customHeight="1" x14ac:dyDescent="0.2">
      <c r="A9991" s="64" t="s">
        <v>15866</v>
      </c>
      <c r="B9991" s="9" t="s">
        <v>4355</v>
      </c>
      <c r="C9991" s="53" t="s">
        <v>4007</v>
      </c>
      <c r="D9991" s="44" t="s">
        <v>4237</v>
      </c>
      <c r="E9991" s="54"/>
      <c r="F9991" s="55"/>
      <c r="G9991" s="56">
        <v>86</v>
      </c>
      <c r="H9991" s="57">
        <f t="shared" si="310"/>
        <v>101.47999999999999</v>
      </c>
      <c r="I9991" s="58">
        <f t="shared" si="311"/>
        <v>0</v>
      </c>
      <c r="J9991" s="59" t="s">
        <v>4027</v>
      </c>
      <c r="K9991" s="59" t="s">
        <v>15867</v>
      </c>
      <c r="L9991" s="60" t="s">
        <v>4029</v>
      </c>
      <c r="M9991" s="61"/>
      <c r="N9991" s="6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  <c r="AX9991" s="2"/>
      <c r="AY9991" s="2"/>
      <c r="AZ9991" s="2"/>
      <c r="BA9991" s="2"/>
      <c r="BB9991" s="2"/>
      <c r="BC9991" s="2"/>
      <c r="BD9991" s="2"/>
      <c r="BE9991" s="2"/>
      <c r="BF9991" s="2"/>
      <c r="BG9991" s="2"/>
      <c r="BH9991" s="2"/>
      <c r="BI9991" s="2"/>
      <c r="BJ9991" s="2"/>
      <c r="BK9991" s="2"/>
      <c r="BL9991" s="2"/>
      <c r="BM9991" s="2"/>
      <c r="BN9991" s="2"/>
      <c r="BO9991" s="2"/>
      <c r="BP9991" s="2"/>
      <c r="BQ9991" s="2"/>
      <c r="BR9991" s="2"/>
      <c r="BS9991" s="2"/>
      <c r="BT9991" s="2"/>
      <c r="BU9991" s="2"/>
      <c r="BV9991" s="2"/>
      <c r="BW9991" s="2"/>
      <c r="BX9991" s="2"/>
      <c r="BY9991" s="2"/>
      <c r="BZ9991" s="2"/>
      <c r="CA9991" s="2"/>
      <c r="CB9991" s="2"/>
      <c r="CC9991" s="2"/>
      <c r="CD9991" s="2"/>
      <c r="CE9991" s="2"/>
    </row>
    <row r="9992" spans="1:83" s="14" customFormat="1" ht="12.75" customHeight="1" x14ac:dyDescent="0.2">
      <c r="A9992" s="64" t="s">
        <v>15868</v>
      </c>
      <c r="B9992" s="9" t="s">
        <v>4355</v>
      </c>
      <c r="C9992" s="53" t="s">
        <v>4007</v>
      </c>
      <c r="D9992" s="44" t="s">
        <v>4237</v>
      </c>
      <c r="E9992" s="54"/>
      <c r="F9992" s="55"/>
      <c r="G9992" s="56">
        <v>16</v>
      </c>
      <c r="H9992" s="57">
        <f t="shared" ref="H9992:H10055" si="312">G9992*1.18</f>
        <v>18.88</v>
      </c>
      <c r="I9992" s="58">
        <f t="shared" ref="I9992:I10055" si="313">H9992*F9992</f>
        <v>0</v>
      </c>
      <c r="J9992" s="59" t="s">
        <v>4027</v>
      </c>
      <c r="K9992" s="59" t="s">
        <v>15869</v>
      </c>
      <c r="L9992" s="73" t="s">
        <v>7566</v>
      </c>
      <c r="M9992" s="61"/>
      <c r="N9992" s="6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  <c r="AX9992" s="2"/>
      <c r="AY9992" s="2"/>
      <c r="AZ9992" s="2"/>
      <c r="BA9992" s="2"/>
      <c r="BB9992" s="2"/>
      <c r="BC9992" s="2"/>
      <c r="BD9992" s="2"/>
      <c r="BE9992" s="2"/>
      <c r="BF9992" s="2"/>
      <c r="BG9992" s="2"/>
      <c r="BH9992" s="2"/>
      <c r="BI9992" s="2"/>
      <c r="BJ9992" s="2"/>
      <c r="BK9992" s="2"/>
      <c r="BL9992" s="2"/>
      <c r="BM9992" s="2"/>
      <c r="BN9992" s="2"/>
      <c r="BO9992" s="2"/>
      <c r="BP9992" s="2"/>
      <c r="BQ9992" s="2"/>
      <c r="BR9992" s="2"/>
      <c r="BS9992" s="2"/>
      <c r="BT9992" s="2"/>
      <c r="BU9992" s="2"/>
      <c r="BV9992" s="2"/>
      <c r="BW9992" s="2"/>
      <c r="BX9992" s="2"/>
      <c r="BY9992" s="2"/>
      <c r="BZ9992" s="2"/>
      <c r="CA9992" s="2"/>
      <c r="CB9992" s="2"/>
      <c r="CC9992" s="2"/>
      <c r="CD9992" s="2"/>
      <c r="CE9992" s="2"/>
    </row>
    <row r="9993" spans="1:83" s="14" customFormat="1" ht="12.75" customHeight="1" x14ac:dyDescent="0.2">
      <c r="A9993" s="69" t="s">
        <v>15870</v>
      </c>
      <c r="B9993" s="9" t="s">
        <v>15871</v>
      </c>
      <c r="C9993" s="53" t="s">
        <v>4007</v>
      </c>
      <c r="D9993" s="44" t="s">
        <v>4237</v>
      </c>
      <c r="E9993" s="54"/>
      <c r="F9993" s="55"/>
      <c r="G9993" s="56">
        <v>160</v>
      </c>
      <c r="H9993" s="57">
        <f t="shared" si="312"/>
        <v>188.79999999999998</v>
      </c>
      <c r="I9993" s="58">
        <f t="shared" si="313"/>
        <v>0</v>
      </c>
      <c r="J9993" s="59" t="s">
        <v>4027</v>
      </c>
      <c r="K9993" s="59" t="s">
        <v>4426</v>
      </c>
      <c r="L9993" s="60" t="s">
        <v>4029</v>
      </c>
      <c r="M9993" s="61">
        <v>8.4000000000000005E-2</v>
      </c>
      <c r="N9993" s="6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  <c r="AX9993" s="2"/>
      <c r="AY9993" s="2"/>
      <c r="AZ9993" s="2"/>
      <c r="BA9993" s="2"/>
      <c r="BB9993" s="2"/>
      <c r="BC9993" s="2"/>
      <c r="BD9993" s="2"/>
      <c r="BE9993" s="2"/>
      <c r="BF9993" s="2"/>
      <c r="BG9993" s="2"/>
      <c r="BH9993" s="2"/>
      <c r="BI9993" s="2"/>
      <c r="BJ9993" s="2"/>
      <c r="BK9993" s="2"/>
      <c r="BL9993" s="2"/>
      <c r="BM9993" s="2"/>
      <c r="BN9993" s="2"/>
      <c r="BO9993" s="2"/>
      <c r="BP9993" s="2"/>
      <c r="BQ9993" s="2"/>
      <c r="BR9993" s="2"/>
      <c r="BS9993" s="2"/>
      <c r="BT9993" s="2"/>
      <c r="BU9993" s="2"/>
      <c r="BV9993" s="2"/>
      <c r="BW9993" s="2"/>
      <c r="BX9993" s="2"/>
      <c r="BY9993" s="2"/>
      <c r="BZ9993" s="2"/>
      <c r="CA9993" s="2"/>
      <c r="CB9993" s="2"/>
      <c r="CC9993" s="2"/>
      <c r="CD9993" s="2"/>
      <c r="CE9993" s="2"/>
    </row>
    <row r="9994" spans="1:83" s="14" customFormat="1" ht="12.75" customHeight="1" x14ac:dyDescent="0.2">
      <c r="A9994" s="64" t="s">
        <v>15872</v>
      </c>
      <c r="B9994" s="9" t="s">
        <v>15718</v>
      </c>
      <c r="C9994" s="53" t="s">
        <v>4007</v>
      </c>
      <c r="D9994" s="44" t="s">
        <v>4237</v>
      </c>
      <c r="E9994" s="54"/>
      <c r="F9994" s="55"/>
      <c r="G9994" s="56">
        <v>63.11</v>
      </c>
      <c r="H9994" s="57">
        <f t="shared" si="312"/>
        <v>74.469799999999992</v>
      </c>
      <c r="I9994" s="58">
        <f t="shared" si="313"/>
        <v>0</v>
      </c>
      <c r="J9994" s="59" t="s">
        <v>4027</v>
      </c>
      <c r="K9994" s="59" t="s">
        <v>15867</v>
      </c>
      <c r="L9994" s="60" t="s">
        <v>4029</v>
      </c>
      <c r="M9994" s="61"/>
      <c r="N9994" s="6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  <c r="AX9994" s="2"/>
      <c r="AY9994" s="2"/>
      <c r="AZ9994" s="2"/>
      <c r="BA9994" s="2"/>
      <c r="BB9994" s="2"/>
      <c r="BC9994" s="2"/>
      <c r="BD9994" s="2"/>
      <c r="BE9994" s="2"/>
      <c r="BF9994" s="2"/>
      <c r="BG9994" s="2"/>
      <c r="BH9994" s="2"/>
      <c r="BI9994" s="2"/>
      <c r="BJ9994" s="2"/>
      <c r="BK9994" s="2"/>
      <c r="BL9994" s="2"/>
      <c r="BM9994" s="2"/>
      <c r="BN9994" s="2"/>
      <c r="BO9994" s="2"/>
      <c r="BP9994" s="2"/>
      <c r="BQ9994" s="2"/>
      <c r="BR9994" s="2"/>
      <c r="BS9994" s="2"/>
      <c r="BT9994" s="2"/>
      <c r="BU9994" s="2"/>
      <c r="BV9994" s="2"/>
      <c r="BW9994" s="2"/>
      <c r="BX9994" s="2"/>
      <c r="BY9994" s="2"/>
      <c r="BZ9994" s="2"/>
      <c r="CA9994" s="2"/>
      <c r="CB9994" s="2"/>
      <c r="CC9994" s="2"/>
      <c r="CD9994" s="2"/>
      <c r="CE9994" s="2"/>
    </row>
    <row r="9995" spans="1:83" s="14" customFormat="1" ht="12.75" customHeight="1" x14ac:dyDescent="0.2">
      <c r="A9995" s="64" t="s">
        <v>15873</v>
      </c>
      <c r="B9995" s="9" t="s">
        <v>4355</v>
      </c>
      <c r="C9995" s="53" t="s">
        <v>4007</v>
      </c>
      <c r="D9995" s="44" t="s">
        <v>4237</v>
      </c>
      <c r="E9995" s="54"/>
      <c r="F9995" s="55"/>
      <c r="G9995" s="56">
        <v>520</v>
      </c>
      <c r="H9995" s="57">
        <f t="shared" si="312"/>
        <v>613.6</v>
      </c>
      <c r="I9995" s="58">
        <f t="shared" si="313"/>
        <v>0</v>
      </c>
      <c r="J9995" s="59" t="s">
        <v>4027</v>
      </c>
      <c r="K9995" s="59" t="s">
        <v>6948</v>
      </c>
      <c r="L9995" s="60" t="s">
        <v>15874</v>
      </c>
      <c r="M9995" s="61"/>
      <c r="N9995" s="62" t="s">
        <v>4067</v>
      </c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  <c r="AX9995" s="2"/>
      <c r="AY9995" s="2"/>
      <c r="AZ9995" s="2"/>
      <c r="BA9995" s="2"/>
      <c r="BB9995" s="2"/>
      <c r="BC9995" s="2"/>
      <c r="BD9995" s="2"/>
      <c r="BE9995" s="2"/>
      <c r="BF9995" s="2"/>
      <c r="BG9995" s="2"/>
      <c r="BH9995" s="2"/>
      <c r="BI9995" s="2"/>
      <c r="BJ9995" s="2"/>
      <c r="BK9995" s="2"/>
      <c r="BL9995" s="2"/>
      <c r="BM9995" s="2"/>
      <c r="BN9995" s="2"/>
      <c r="BO9995" s="2"/>
      <c r="BP9995" s="2"/>
      <c r="BQ9995" s="2"/>
      <c r="BR9995" s="2"/>
      <c r="BS9995" s="2"/>
      <c r="BT9995" s="2"/>
      <c r="BU9995" s="2"/>
      <c r="BV9995" s="2"/>
      <c r="BW9995" s="2"/>
      <c r="BX9995" s="2"/>
      <c r="BY9995" s="2"/>
      <c r="BZ9995" s="2"/>
      <c r="CA9995" s="2"/>
      <c r="CB9995" s="2"/>
      <c r="CC9995" s="2"/>
      <c r="CD9995" s="2"/>
      <c r="CE9995" s="2"/>
    </row>
    <row r="9996" spans="1:83" s="14" customFormat="1" ht="12.75" customHeight="1" x14ac:dyDescent="0.2">
      <c r="A9996" s="64" t="s">
        <v>15875</v>
      </c>
      <c r="B9996" s="9" t="s">
        <v>4355</v>
      </c>
      <c r="C9996" s="53" t="s">
        <v>4007</v>
      </c>
      <c r="D9996" s="44" t="s">
        <v>4237</v>
      </c>
      <c r="E9996" s="54"/>
      <c r="F9996" s="55"/>
      <c r="G9996" s="56">
        <v>730</v>
      </c>
      <c r="H9996" s="57">
        <f t="shared" si="312"/>
        <v>861.4</v>
      </c>
      <c r="I9996" s="58">
        <f t="shared" si="313"/>
        <v>0</v>
      </c>
      <c r="J9996" s="59" t="s">
        <v>4027</v>
      </c>
      <c r="K9996" s="59" t="s">
        <v>15876</v>
      </c>
      <c r="L9996" s="73" t="s">
        <v>14068</v>
      </c>
      <c r="M9996" s="61"/>
      <c r="N9996" s="6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  <c r="AX9996" s="2"/>
      <c r="AY9996" s="2"/>
      <c r="AZ9996" s="2"/>
      <c r="BA9996" s="2"/>
      <c r="BB9996" s="2"/>
      <c r="BC9996" s="2"/>
      <c r="BD9996" s="2"/>
      <c r="BE9996" s="2"/>
      <c r="BF9996" s="2"/>
      <c r="BG9996" s="2"/>
      <c r="BH9996" s="2"/>
      <c r="BI9996" s="2"/>
      <c r="BJ9996" s="2"/>
      <c r="BK9996" s="2"/>
      <c r="BL9996" s="2"/>
      <c r="BM9996" s="2"/>
      <c r="BN9996" s="2"/>
      <c r="BO9996" s="2"/>
      <c r="BP9996" s="2"/>
      <c r="BQ9996" s="2"/>
      <c r="BR9996" s="2"/>
      <c r="BS9996" s="2"/>
      <c r="BT9996" s="2"/>
      <c r="BU9996" s="2"/>
      <c r="BV9996" s="2"/>
      <c r="BW9996" s="2"/>
      <c r="BX9996" s="2"/>
      <c r="BY9996" s="2"/>
      <c r="BZ9996" s="2"/>
      <c r="CA9996" s="2"/>
      <c r="CB9996" s="2"/>
      <c r="CC9996" s="2"/>
      <c r="CD9996" s="2"/>
      <c r="CE9996" s="2"/>
    </row>
    <row r="9997" spans="1:83" s="14" customFormat="1" ht="12.75" customHeight="1" x14ac:dyDescent="0.2">
      <c r="A9997" s="64" t="s">
        <v>15877</v>
      </c>
      <c r="B9997" s="9" t="s">
        <v>15860</v>
      </c>
      <c r="C9997" s="53" t="s">
        <v>4007</v>
      </c>
      <c r="D9997" s="44" t="s">
        <v>4237</v>
      </c>
      <c r="E9997" s="54"/>
      <c r="F9997" s="55"/>
      <c r="G9997" s="56">
        <v>440.03</v>
      </c>
      <c r="H9997" s="57">
        <f t="shared" si="312"/>
        <v>519.23539999999991</v>
      </c>
      <c r="I9997" s="58">
        <f t="shared" si="313"/>
        <v>0</v>
      </c>
      <c r="J9997" s="59" t="s">
        <v>4027</v>
      </c>
      <c r="K9997" s="59" t="s">
        <v>15878</v>
      </c>
      <c r="L9997" s="79" t="s">
        <v>4205</v>
      </c>
      <c r="M9997" s="61"/>
      <c r="N9997" s="6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  <c r="AX9997" s="2"/>
      <c r="AY9997" s="2"/>
      <c r="AZ9997" s="2"/>
      <c r="BA9997" s="2"/>
      <c r="BB9997" s="2"/>
      <c r="BC9997" s="2"/>
      <c r="BD9997" s="2"/>
      <c r="BE9997" s="2"/>
      <c r="BF9997" s="2"/>
      <c r="BG9997" s="2"/>
      <c r="BH9997" s="2"/>
      <c r="BI9997" s="2"/>
      <c r="BJ9997" s="2"/>
      <c r="BK9997" s="2"/>
      <c r="BL9997" s="2"/>
      <c r="BM9997" s="2"/>
      <c r="BN9997" s="2"/>
      <c r="BO9997" s="2"/>
      <c r="BP9997" s="2"/>
      <c r="BQ9997" s="2"/>
      <c r="BR9997" s="2"/>
      <c r="BS9997" s="2"/>
      <c r="BT9997" s="2"/>
      <c r="BU9997" s="2"/>
      <c r="BV9997" s="2"/>
      <c r="BW9997" s="2"/>
      <c r="BX9997" s="2"/>
      <c r="BY9997" s="2"/>
      <c r="BZ9997" s="2"/>
      <c r="CA9997" s="2"/>
      <c r="CB9997" s="2"/>
      <c r="CC9997" s="2"/>
      <c r="CD9997" s="2"/>
      <c r="CE9997" s="2"/>
    </row>
    <row r="9998" spans="1:83" s="14" customFormat="1" ht="12.75" customHeight="1" x14ac:dyDescent="0.2">
      <c r="A9998" s="63" t="s">
        <v>15879</v>
      </c>
      <c r="B9998" s="9" t="s">
        <v>15880</v>
      </c>
      <c r="C9998" s="53" t="s">
        <v>4007</v>
      </c>
      <c r="D9998" s="44" t="s">
        <v>8401</v>
      </c>
      <c r="E9998" s="54"/>
      <c r="F9998" s="55"/>
      <c r="G9998" s="56">
        <v>6432.9</v>
      </c>
      <c r="H9998" s="57">
        <f t="shared" si="312"/>
        <v>7590.8219999999992</v>
      </c>
      <c r="I9998" s="58">
        <f t="shared" si="313"/>
        <v>0</v>
      </c>
      <c r="J9998" s="59" t="s">
        <v>4287</v>
      </c>
      <c r="K9998" s="59" t="s">
        <v>8482</v>
      </c>
      <c r="L9998" s="79" t="s">
        <v>7174</v>
      </c>
      <c r="M9998" s="61">
        <v>28</v>
      </c>
      <c r="N9998" s="6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  <c r="AX9998" s="2"/>
      <c r="AY9998" s="2"/>
      <c r="AZ9998" s="2"/>
      <c r="BA9998" s="2"/>
      <c r="BB9998" s="2"/>
      <c r="BC9998" s="2"/>
      <c r="BD9998" s="2"/>
      <c r="BE9998" s="2"/>
      <c r="BF9998" s="2"/>
      <c r="BG9998" s="2"/>
      <c r="BH9998" s="2"/>
      <c r="BI9998" s="2"/>
      <c r="BJ9998" s="2"/>
      <c r="BK9998" s="2"/>
      <c r="BL9998" s="2"/>
      <c r="BM9998" s="2"/>
      <c r="BN9998" s="2"/>
      <c r="BO9998" s="2"/>
      <c r="BP9998" s="2"/>
      <c r="BQ9998" s="2"/>
      <c r="BR9998" s="2"/>
      <c r="BS9998" s="2"/>
      <c r="BT9998" s="2"/>
      <c r="BU9998" s="2"/>
      <c r="BV9998" s="2"/>
      <c r="BW9998" s="2"/>
      <c r="BX9998" s="2"/>
      <c r="BY9998" s="2"/>
      <c r="BZ9998" s="2"/>
      <c r="CA9998" s="2"/>
      <c r="CB9998" s="2"/>
      <c r="CC9998" s="2"/>
      <c r="CD9998" s="2"/>
      <c r="CE9998" s="2"/>
    </row>
    <row r="9999" spans="1:83" s="14" customFormat="1" ht="12.75" customHeight="1" x14ac:dyDescent="0.2">
      <c r="A9999" s="64" t="s">
        <v>15881</v>
      </c>
      <c r="B9999" s="9" t="s">
        <v>15882</v>
      </c>
      <c r="C9999" s="53" t="s">
        <v>4007</v>
      </c>
      <c r="D9999" s="44" t="s">
        <v>8401</v>
      </c>
      <c r="E9999" s="54"/>
      <c r="F9999" s="55"/>
      <c r="G9999" s="56">
        <v>7367.12</v>
      </c>
      <c r="H9999" s="57">
        <f t="shared" si="312"/>
        <v>8693.2015999999985</v>
      </c>
      <c r="I9999" s="58">
        <f t="shared" si="313"/>
        <v>0</v>
      </c>
      <c r="J9999" s="59" t="s">
        <v>4027</v>
      </c>
      <c r="K9999" s="59" t="s">
        <v>8482</v>
      </c>
      <c r="L9999" s="60" t="s">
        <v>4208</v>
      </c>
      <c r="M9999" s="61">
        <v>23.5</v>
      </c>
      <c r="N9999" s="6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  <c r="AX9999" s="2"/>
      <c r="AY9999" s="2"/>
      <c r="AZ9999" s="2"/>
      <c r="BA9999" s="2"/>
      <c r="BB9999" s="2"/>
      <c r="BC9999" s="2"/>
      <c r="BD9999" s="2"/>
      <c r="BE9999" s="2"/>
      <c r="BF9999" s="2"/>
      <c r="BG9999" s="2"/>
      <c r="BH9999" s="2"/>
      <c r="BI9999" s="2"/>
      <c r="BJ9999" s="2"/>
      <c r="BK9999" s="2"/>
      <c r="BL9999" s="2"/>
      <c r="BM9999" s="2"/>
      <c r="BN9999" s="2"/>
      <c r="BO9999" s="2"/>
      <c r="BP9999" s="2"/>
      <c r="BQ9999" s="2"/>
      <c r="BR9999" s="2"/>
      <c r="BS9999" s="2"/>
      <c r="BT9999" s="2"/>
      <c r="BU9999" s="2"/>
      <c r="BV9999" s="2"/>
      <c r="BW9999" s="2"/>
      <c r="BX9999" s="2"/>
      <c r="BY9999" s="2"/>
      <c r="BZ9999" s="2"/>
      <c r="CA9999" s="2"/>
      <c r="CB9999" s="2"/>
      <c r="CC9999" s="2"/>
      <c r="CD9999" s="2"/>
      <c r="CE9999" s="2"/>
    </row>
    <row r="10000" spans="1:83" s="14" customFormat="1" ht="12.75" customHeight="1" x14ac:dyDescent="0.2">
      <c r="A10000" s="63" t="s">
        <v>15883</v>
      </c>
      <c r="B10000" s="9" t="s">
        <v>15807</v>
      </c>
      <c r="C10000" s="53" t="s">
        <v>4007</v>
      </c>
      <c r="D10000" s="44" t="s">
        <v>4117</v>
      </c>
      <c r="E10000" s="54"/>
      <c r="F10000" s="55"/>
      <c r="G10000" s="56">
        <v>188.23</v>
      </c>
      <c r="H10000" s="57">
        <f t="shared" si="312"/>
        <v>222.11139999999997</v>
      </c>
      <c r="I10000" s="58">
        <f t="shared" si="313"/>
        <v>0</v>
      </c>
      <c r="J10000" s="59" t="s">
        <v>15884</v>
      </c>
      <c r="K10000" s="59" t="s">
        <v>15885</v>
      </c>
      <c r="L10000" s="74" t="s">
        <v>15886</v>
      </c>
      <c r="M10000" s="61"/>
      <c r="N10000" s="6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  <c r="AE10000" s="2"/>
      <c r="AF10000" s="2"/>
      <c r="AG10000" s="2"/>
      <c r="AH10000" s="2"/>
      <c r="AI10000" s="2"/>
      <c r="AJ10000" s="2"/>
      <c r="AK10000" s="2"/>
      <c r="AL10000" s="2"/>
      <c r="AM10000" s="2"/>
      <c r="AN10000" s="2"/>
      <c r="AO10000" s="2"/>
      <c r="AP10000" s="2"/>
      <c r="AQ10000" s="2"/>
      <c r="AR10000" s="2"/>
      <c r="AS10000" s="2"/>
      <c r="AT10000" s="2"/>
      <c r="AU10000" s="2"/>
      <c r="AV10000" s="2"/>
      <c r="AW10000" s="2"/>
      <c r="AX10000" s="2"/>
      <c r="AY10000" s="2"/>
      <c r="AZ10000" s="2"/>
      <c r="BA10000" s="2"/>
      <c r="BB10000" s="2"/>
      <c r="BC10000" s="2"/>
      <c r="BD10000" s="2"/>
      <c r="BE10000" s="2"/>
      <c r="BF10000" s="2"/>
      <c r="BG10000" s="2"/>
      <c r="BH10000" s="2"/>
      <c r="BI10000" s="2"/>
      <c r="BJ10000" s="2"/>
      <c r="BK10000" s="2"/>
      <c r="BL10000" s="2"/>
      <c r="BM10000" s="2"/>
      <c r="BN10000" s="2"/>
      <c r="BO10000" s="2"/>
      <c r="BP10000" s="2"/>
      <c r="BQ10000" s="2"/>
      <c r="BR10000" s="2"/>
      <c r="BS10000" s="2"/>
      <c r="BT10000" s="2"/>
      <c r="BU10000" s="2"/>
      <c r="BV10000" s="2"/>
      <c r="BW10000" s="2"/>
      <c r="BX10000" s="2"/>
      <c r="BY10000" s="2"/>
      <c r="BZ10000" s="2"/>
      <c r="CA10000" s="2"/>
      <c r="CB10000" s="2"/>
      <c r="CC10000" s="2"/>
      <c r="CD10000" s="2"/>
      <c r="CE10000" s="2"/>
    </row>
    <row r="10001" spans="1:83" s="14" customFormat="1" ht="12.75" customHeight="1" x14ac:dyDescent="0.2">
      <c r="A10001" s="64" t="s">
        <v>15887</v>
      </c>
      <c r="B10001" s="9" t="s">
        <v>15888</v>
      </c>
      <c r="C10001" s="53" t="s">
        <v>4007</v>
      </c>
      <c r="D10001" s="44" t="s">
        <v>4237</v>
      </c>
      <c r="E10001" s="54"/>
      <c r="F10001" s="55"/>
      <c r="G10001" s="56">
        <v>60</v>
      </c>
      <c r="H10001" s="57">
        <f t="shared" si="312"/>
        <v>70.8</v>
      </c>
      <c r="I10001" s="58">
        <f t="shared" si="313"/>
        <v>0</v>
      </c>
      <c r="J10001" s="59"/>
      <c r="K10001" s="59"/>
      <c r="L10001" s="60" t="s">
        <v>4029</v>
      </c>
      <c r="M10001" s="61"/>
      <c r="N10001" s="6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D10001" s="2"/>
      <c r="AE10001" s="2"/>
      <c r="AF10001" s="2"/>
      <c r="AG10001" s="2"/>
      <c r="AH10001" s="2"/>
      <c r="AI10001" s="2"/>
      <c r="AJ10001" s="2"/>
      <c r="AK10001" s="2"/>
      <c r="AL10001" s="2"/>
      <c r="AM10001" s="2"/>
      <c r="AN10001" s="2"/>
      <c r="AO10001" s="2"/>
      <c r="AP10001" s="2"/>
      <c r="AQ10001" s="2"/>
      <c r="AR10001" s="2"/>
      <c r="AS10001" s="2"/>
      <c r="AT10001" s="2"/>
      <c r="AU10001" s="2"/>
      <c r="AV10001" s="2"/>
      <c r="AW10001" s="2"/>
      <c r="AX10001" s="2"/>
      <c r="AY10001" s="2"/>
      <c r="AZ10001" s="2"/>
      <c r="BA10001" s="2"/>
      <c r="BB10001" s="2"/>
      <c r="BC10001" s="2"/>
      <c r="BD10001" s="2"/>
      <c r="BE10001" s="2"/>
      <c r="BF10001" s="2"/>
      <c r="BG10001" s="2"/>
      <c r="BH10001" s="2"/>
      <c r="BI10001" s="2"/>
      <c r="BJ10001" s="2"/>
      <c r="BK10001" s="2"/>
      <c r="BL10001" s="2"/>
      <c r="BM10001" s="2"/>
      <c r="BN10001" s="2"/>
      <c r="BO10001" s="2"/>
      <c r="BP10001" s="2"/>
      <c r="BQ10001" s="2"/>
      <c r="BR10001" s="2"/>
      <c r="BS10001" s="2"/>
      <c r="BT10001" s="2"/>
      <c r="BU10001" s="2"/>
      <c r="BV10001" s="2"/>
      <c r="BW10001" s="2"/>
      <c r="BX10001" s="2"/>
      <c r="BY10001" s="2"/>
      <c r="BZ10001" s="2"/>
      <c r="CA10001" s="2"/>
      <c r="CB10001" s="2"/>
      <c r="CC10001" s="2"/>
      <c r="CD10001" s="2"/>
      <c r="CE10001" s="2"/>
    </row>
    <row r="10002" spans="1:83" s="14" customFormat="1" ht="12.75" customHeight="1" x14ac:dyDescent="0.2">
      <c r="A10002" s="64" t="s">
        <v>15889</v>
      </c>
      <c r="B10002" s="9" t="s">
        <v>4455</v>
      </c>
      <c r="C10002" s="53" t="s">
        <v>4007</v>
      </c>
      <c r="D10002" s="44" t="s">
        <v>4237</v>
      </c>
      <c r="E10002" s="54"/>
      <c r="F10002" s="55"/>
      <c r="G10002" s="56">
        <v>4800</v>
      </c>
      <c r="H10002" s="57">
        <f t="shared" si="312"/>
        <v>5664</v>
      </c>
      <c r="I10002" s="58">
        <f t="shared" si="313"/>
        <v>0</v>
      </c>
      <c r="J10002" s="59" t="s">
        <v>4027</v>
      </c>
      <c r="K10002" s="59"/>
      <c r="L10002" s="60" t="s">
        <v>4029</v>
      </c>
      <c r="M10002" s="61"/>
      <c r="N10002" s="6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D10002" s="2"/>
      <c r="AE10002" s="2"/>
      <c r="AF10002" s="2"/>
      <c r="AG10002" s="2"/>
      <c r="AH10002" s="2"/>
      <c r="AI10002" s="2"/>
      <c r="AJ10002" s="2"/>
      <c r="AK10002" s="2"/>
      <c r="AL10002" s="2"/>
      <c r="AM10002" s="2"/>
      <c r="AN10002" s="2"/>
      <c r="AO10002" s="2"/>
      <c r="AP10002" s="2"/>
      <c r="AQ10002" s="2"/>
      <c r="AR10002" s="2"/>
      <c r="AS10002" s="2"/>
      <c r="AT10002" s="2"/>
      <c r="AU10002" s="2"/>
      <c r="AV10002" s="2"/>
      <c r="AW10002" s="2"/>
      <c r="AX10002" s="2"/>
      <c r="AY10002" s="2"/>
      <c r="AZ10002" s="2"/>
      <c r="BA10002" s="2"/>
      <c r="BB10002" s="2"/>
      <c r="BC10002" s="2"/>
      <c r="BD10002" s="2"/>
      <c r="BE10002" s="2"/>
      <c r="BF10002" s="2"/>
      <c r="BG10002" s="2"/>
      <c r="BH10002" s="2"/>
      <c r="BI10002" s="2"/>
      <c r="BJ10002" s="2"/>
      <c r="BK10002" s="2"/>
      <c r="BL10002" s="2"/>
      <c r="BM10002" s="2"/>
      <c r="BN10002" s="2"/>
      <c r="BO10002" s="2"/>
      <c r="BP10002" s="2"/>
      <c r="BQ10002" s="2"/>
      <c r="BR10002" s="2"/>
      <c r="BS10002" s="2"/>
      <c r="BT10002" s="2"/>
      <c r="BU10002" s="2"/>
      <c r="BV10002" s="2"/>
      <c r="BW10002" s="2"/>
      <c r="BX10002" s="2"/>
      <c r="BY10002" s="2"/>
      <c r="BZ10002" s="2"/>
      <c r="CA10002" s="2"/>
      <c r="CB10002" s="2"/>
      <c r="CC10002" s="2"/>
      <c r="CD10002" s="2"/>
      <c r="CE10002" s="2"/>
    </row>
    <row r="10003" spans="1:83" s="14" customFormat="1" ht="12.75" customHeight="1" x14ac:dyDescent="0.2">
      <c r="A10003" s="51" t="s">
        <v>15890</v>
      </c>
      <c r="B10003" s="9" t="s">
        <v>15891</v>
      </c>
      <c r="C10003" s="53" t="s">
        <v>4007</v>
      </c>
      <c r="D10003" s="44" t="s">
        <v>4237</v>
      </c>
      <c r="E10003" s="54"/>
      <c r="F10003" s="55"/>
      <c r="G10003" s="56">
        <v>2250</v>
      </c>
      <c r="H10003" s="57">
        <f t="shared" si="312"/>
        <v>2655</v>
      </c>
      <c r="I10003" s="58">
        <f t="shared" si="313"/>
        <v>0</v>
      </c>
      <c r="J10003" s="59"/>
      <c r="K10003" s="59" t="s">
        <v>4223</v>
      </c>
      <c r="L10003" s="60" t="s">
        <v>4029</v>
      </c>
      <c r="M10003" s="61"/>
      <c r="N10003" s="6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  <c r="AE10003" s="2"/>
      <c r="AF10003" s="2"/>
      <c r="AG10003" s="2"/>
      <c r="AH10003" s="2"/>
      <c r="AI10003" s="2"/>
      <c r="AJ10003" s="2"/>
      <c r="AK10003" s="2"/>
      <c r="AL10003" s="2"/>
      <c r="AM10003" s="2"/>
      <c r="AN10003" s="2"/>
      <c r="AO10003" s="2"/>
      <c r="AP10003" s="2"/>
      <c r="AQ10003" s="2"/>
      <c r="AR10003" s="2"/>
      <c r="AS10003" s="2"/>
      <c r="AT10003" s="2"/>
      <c r="AU10003" s="2"/>
      <c r="AV10003" s="2"/>
      <c r="AW10003" s="2"/>
      <c r="AX10003" s="2"/>
      <c r="AY10003" s="2"/>
      <c r="AZ10003" s="2"/>
      <c r="BA10003" s="2"/>
      <c r="BB10003" s="2"/>
      <c r="BC10003" s="2"/>
      <c r="BD10003" s="2"/>
      <c r="BE10003" s="2"/>
      <c r="BF10003" s="2"/>
      <c r="BG10003" s="2"/>
      <c r="BH10003" s="2"/>
      <c r="BI10003" s="2"/>
      <c r="BJ10003" s="2"/>
      <c r="BK10003" s="2"/>
      <c r="BL10003" s="2"/>
      <c r="BM10003" s="2"/>
      <c r="BN10003" s="2"/>
      <c r="BO10003" s="2"/>
      <c r="BP10003" s="2"/>
      <c r="BQ10003" s="2"/>
      <c r="BR10003" s="2"/>
      <c r="BS10003" s="2"/>
      <c r="BT10003" s="2"/>
      <c r="BU10003" s="2"/>
      <c r="BV10003" s="2"/>
      <c r="BW10003" s="2"/>
      <c r="BX10003" s="2"/>
      <c r="BY10003" s="2"/>
      <c r="BZ10003" s="2"/>
      <c r="CA10003" s="2"/>
      <c r="CB10003" s="2"/>
      <c r="CC10003" s="2"/>
      <c r="CD10003" s="2"/>
      <c r="CE10003" s="2"/>
    </row>
    <row r="10004" spans="1:83" s="14" customFormat="1" ht="12.75" customHeight="1" x14ac:dyDescent="0.2">
      <c r="A10004" s="51" t="s">
        <v>15892</v>
      </c>
      <c r="B10004" s="9" t="s">
        <v>5353</v>
      </c>
      <c r="C10004" s="53" t="s">
        <v>4007</v>
      </c>
      <c r="D10004" s="44" t="s">
        <v>4237</v>
      </c>
      <c r="E10004" s="54"/>
      <c r="F10004" s="55"/>
      <c r="G10004" s="56">
        <v>2948.66</v>
      </c>
      <c r="H10004" s="57">
        <f t="shared" si="312"/>
        <v>3479.4187999999995</v>
      </c>
      <c r="I10004" s="58">
        <f t="shared" si="313"/>
        <v>0</v>
      </c>
      <c r="J10004" s="59"/>
      <c r="K10004" s="59"/>
      <c r="L10004" s="60" t="s">
        <v>4029</v>
      </c>
      <c r="M10004" s="61"/>
      <c r="N10004" s="6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D10004" s="2"/>
      <c r="AE10004" s="2"/>
      <c r="AF10004" s="2"/>
      <c r="AG10004" s="2"/>
      <c r="AH10004" s="2"/>
      <c r="AI10004" s="2"/>
      <c r="AJ10004" s="2"/>
      <c r="AK10004" s="2"/>
      <c r="AL10004" s="2"/>
      <c r="AM10004" s="2"/>
      <c r="AN10004" s="2"/>
      <c r="AO10004" s="2"/>
      <c r="AP10004" s="2"/>
      <c r="AQ10004" s="2"/>
      <c r="AR10004" s="2"/>
      <c r="AS10004" s="2"/>
      <c r="AT10004" s="2"/>
      <c r="AU10004" s="2"/>
      <c r="AV10004" s="2"/>
      <c r="AW10004" s="2"/>
      <c r="AX10004" s="2"/>
      <c r="AY10004" s="2"/>
      <c r="AZ10004" s="2"/>
      <c r="BA10004" s="2"/>
      <c r="BB10004" s="2"/>
      <c r="BC10004" s="2"/>
      <c r="BD10004" s="2"/>
      <c r="BE10004" s="2"/>
      <c r="BF10004" s="2"/>
      <c r="BG10004" s="2"/>
      <c r="BH10004" s="2"/>
      <c r="BI10004" s="2"/>
      <c r="BJ10004" s="2"/>
      <c r="BK10004" s="2"/>
      <c r="BL10004" s="2"/>
      <c r="BM10004" s="2"/>
      <c r="BN10004" s="2"/>
      <c r="BO10004" s="2"/>
      <c r="BP10004" s="2"/>
      <c r="BQ10004" s="2"/>
      <c r="BR10004" s="2"/>
      <c r="BS10004" s="2"/>
      <c r="BT10004" s="2"/>
      <c r="BU10004" s="2"/>
      <c r="BV10004" s="2"/>
      <c r="BW10004" s="2"/>
      <c r="BX10004" s="2"/>
      <c r="BY10004" s="2"/>
      <c r="BZ10004" s="2"/>
      <c r="CA10004" s="2"/>
      <c r="CB10004" s="2"/>
      <c r="CC10004" s="2"/>
      <c r="CD10004" s="2"/>
      <c r="CE10004" s="2"/>
    </row>
    <row r="10005" spans="1:83" s="14" customFormat="1" ht="12.75" customHeight="1" x14ac:dyDescent="0.2">
      <c r="A10005" s="69" t="s">
        <v>15893</v>
      </c>
      <c r="B10005" s="9" t="s">
        <v>4455</v>
      </c>
      <c r="C10005" s="53" t="s">
        <v>4007</v>
      </c>
      <c r="D10005" s="44" t="s">
        <v>4237</v>
      </c>
      <c r="E10005" s="54"/>
      <c r="F10005" s="55"/>
      <c r="G10005" s="56">
        <v>8100</v>
      </c>
      <c r="H10005" s="57">
        <f t="shared" si="312"/>
        <v>9558</v>
      </c>
      <c r="I10005" s="58">
        <f t="shared" si="313"/>
        <v>0</v>
      </c>
      <c r="J10005" s="59"/>
      <c r="K10005" s="59"/>
      <c r="L10005" s="60" t="s">
        <v>4029</v>
      </c>
      <c r="M10005" s="61"/>
      <c r="N10005" s="6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  <c r="AE10005" s="2"/>
      <c r="AF10005" s="2"/>
      <c r="AG10005" s="2"/>
      <c r="AH10005" s="2"/>
      <c r="AI10005" s="2"/>
      <c r="AJ10005" s="2"/>
      <c r="AK10005" s="2"/>
      <c r="AL10005" s="2"/>
      <c r="AM10005" s="2"/>
      <c r="AN10005" s="2"/>
      <c r="AO10005" s="2"/>
      <c r="AP10005" s="2"/>
      <c r="AQ10005" s="2"/>
      <c r="AR10005" s="2"/>
      <c r="AS10005" s="2"/>
      <c r="AT10005" s="2"/>
      <c r="AU10005" s="2"/>
      <c r="AV10005" s="2"/>
      <c r="AW10005" s="2"/>
      <c r="AX10005" s="2"/>
      <c r="AY10005" s="2"/>
      <c r="AZ10005" s="2"/>
      <c r="BA10005" s="2"/>
      <c r="BB10005" s="2"/>
      <c r="BC10005" s="2"/>
      <c r="BD10005" s="2"/>
      <c r="BE10005" s="2"/>
      <c r="BF10005" s="2"/>
      <c r="BG10005" s="2"/>
      <c r="BH10005" s="2"/>
      <c r="BI10005" s="2"/>
      <c r="BJ10005" s="2"/>
      <c r="BK10005" s="2"/>
      <c r="BL10005" s="2"/>
      <c r="BM10005" s="2"/>
      <c r="BN10005" s="2"/>
      <c r="BO10005" s="2"/>
      <c r="BP10005" s="2"/>
      <c r="BQ10005" s="2"/>
      <c r="BR10005" s="2"/>
      <c r="BS10005" s="2"/>
      <c r="BT10005" s="2"/>
      <c r="BU10005" s="2"/>
      <c r="BV10005" s="2"/>
      <c r="BW10005" s="2"/>
      <c r="BX10005" s="2"/>
      <c r="BY10005" s="2"/>
      <c r="BZ10005" s="2"/>
      <c r="CA10005" s="2"/>
      <c r="CB10005" s="2"/>
      <c r="CC10005" s="2"/>
      <c r="CD10005" s="2"/>
      <c r="CE10005" s="2"/>
    </row>
    <row r="10006" spans="1:83" s="14" customFormat="1" ht="12.75" customHeight="1" x14ac:dyDescent="0.2">
      <c r="A10006" s="64" t="s">
        <v>15894</v>
      </c>
      <c r="B10006" s="9" t="s">
        <v>15895</v>
      </c>
      <c r="C10006" s="53" t="s">
        <v>4007</v>
      </c>
      <c r="D10006" s="44" t="s">
        <v>4243</v>
      </c>
      <c r="E10006" s="54"/>
      <c r="F10006" s="55"/>
      <c r="G10006" s="56">
        <v>155</v>
      </c>
      <c r="H10006" s="57">
        <f t="shared" si="312"/>
        <v>182.89999999999998</v>
      </c>
      <c r="I10006" s="58">
        <f t="shared" si="313"/>
        <v>0</v>
      </c>
      <c r="J10006" s="59" t="s">
        <v>4027</v>
      </c>
      <c r="K10006" s="59" t="s">
        <v>4426</v>
      </c>
      <c r="L10006" s="60" t="s">
        <v>4029</v>
      </c>
      <c r="M10006" s="61">
        <v>0.5</v>
      </c>
      <c r="N10006" s="6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  <c r="AE10006" s="2"/>
      <c r="AF10006" s="2"/>
      <c r="AG10006" s="2"/>
      <c r="AH10006" s="2"/>
      <c r="AI10006" s="2"/>
      <c r="AJ10006" s="2"/>
      <c r="AK10006" s="2"/>
      <c r="AL10006" s="2"/>
      <c r="AM10006" s="2"/>
      <c r="AN10006" s="2"/>
      <c r="AO10006" s="2"/>
      <c r="AP10006" s="2"/>
      <c r="AQ10006" s="2"/>
      <c r="AR10006" s="2"/>
      <c r="AS10006" s="2"/>
      <c r="AT10006" s="2"/>
      <c r="AU10006" s="2"/>
      <c r="AV10006" s="2"/>
      <c r="AW10006" s="2"/>
      <c r="AX10006" s="2"/>
      <c r="AY10006" s="2"/>
      <c r="AZ10006" s="2"/>
      <c r="BA10006" s="2"/>
      <c r="BB10006" s="2"/>
      <c r="BC10006" s="2"/>
      <c r="BD10006" s="2"/>
      <c r="BE10006" s="2"/>
      <c r="BF10006" s="2"/>
      <c r="BG10006" s="2"/>
      <c r="BH10006" s="2"/>
      <c r="BI10006" s="2"/>
      <c r="BJ10006" s="2"/>
      <c r="BK10006" s="2"/>
      <c r="BL10006" s="2"/>
      <c r="BM10006" s="2"/>
      <c r="BN10006" s="2"/>
      <c r="BO10006" s="2"/>
      <c r="BP10006" s="2"/>
      <c r="BQ10006" s="2"/>
      <c r="BR10006" s="2"/>
      <c r="BS10006" s="2"/>
      <c r="BT10006" s="2"/>
      <c r="BU10006" s="2"/>
      <c r="BV10006" s="2"/>
      <c r="BW10006" s="2"/>
      <c r="BX10006" s="2"/>
      <c r="BY10006" s="2"/>
      <c r="BZ10006" s="2"/>
      <c r="CA10006" s="2"/>
      <c r="CB10006" s="2"/>
      <c r="CC10006" s="2"/>
      <c r="CD10006" s="2"/>
      <c r="CE10006" s="2"/>
    </row>
    <row r="10007" spans="1:83" s="14" customFormat="1" ht="12.75" customHeight="1" x14ac:dyDescent="0.2">
      <c r="A10007" s="64" t="s">
        <v>15896</v>
      </c>
      <c r="B10007" s="9" t="s">
        <v>15897</v>
      </c>
      <c r="C10007" s="53" t="s">
        <v>4007</v>
      </c>
      <c r="D10007" s="44" t="s">
        <v>4237</v>
      </c>
      <c r="E10007" s="54"/>
      <c r="F10007" s="55"/>
      <c r="G10007" s="56">
        <v>235.29</v>
      </c>
      <c r="H10007" s="57">
        <f t="shared" si="312"/>
        <v>277.6422</v>
      </c>
      <c r="I10007" s="58">
        <f t="shared" si="313"/>
        <v>0</v>
      </c>
      <c r="J10007" s="59" t="s">
        <v>4015</v>
      </c>
      <c r="K10007" s="59" t="s">
        <v>15898</v>
      </c>
      <c r="L10007" s="68" t="s">
        <v>4015</v>
      </c>
      <c r="M10007" s="61"/>
      <c r="N10007" s="6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  <c r="AE10007" s="2"/>
      <c r="AF10007" s="2"/>
      <c r="AG10007" s="2"/>
      <c r="AH10007" s="2"/>
      <c r="AI10007" s="2"/>
      <c r="AJ10007" s="2"/>
      <c r="AK10007" s="2"/>
      <c r="AL10007" s="2"/>
      <c r="AM10007" s="2"/>
      <c r="AN10007" s="2"/>
      <c r="AO10007" s="2"/>
      <c r="AP10007" s="2"/>
      <c r="AQ10007" s="2"/>
      <c r="AR10007" s="2"/>
      <c r="AS10007" s="2"/>
      <c r="AT10007" s="2"/>
      <c r="AU10007" s="2"/>
      <c r="AV10007" s="2"/>
      <c r="AW10007" s="2"/>
      <c r="AX10007" s="2"/>
      <c r="AY10007" s="2"/>
      <c r="AZ10007" s="2"/>
      <c r="BA10007" s="2"/>
      <c r="BB10007" s="2"/>
      <c r="BC10007" s="2"/>
      <c r="BD10007" s="2"/>
      <c r="BE10007" s="2"/>
      <c r="BF10007" s="2"/>
      <c r="BG10007" s="2"/>
      <c r="BH10007" s="2"/>
      <c r="BI10007" s="2"/>
      <c r="BJ10007" s="2"/>
      <c r="BK10007" s="2"/>
      <c r="BL10007" s="2"/>
      <c r="BM10007" s="2"/>
      <c r="BN10007" s="2"/>
      <c r="BO10007" s="2"/>
      <c r="BP10007" s="2"/>
      <c r="BQ10007" s="2"/>
      <c r="BR10007" s="2"/>
      <c r="BS10007" s="2"/>
      <c r="BT10007" s="2"/>
      <c r="BU10007" s="2"/>
      <c r="BV10007" s="2"/>
      <c r="BW10007" s="2"/>
      <c r="BX10007" s="2"/>
      <c r="BY10007" s="2"/>
      <c r="BZ10007" s="2"/>
      <c r="CA10007" s="2"/>
      <c r="CB10007" s="2"/>
      <c r="CC10007" s="2"/>
      <c r="CD10007" s="2"/>
      <c r="CE10007" s="2"/>
    </row>
    <row r="10008" spans="1:83" s="14" customFormat="1" ht="12.75" customHeight="1" x14ac:dyDescent="0.2">
      <c r="A10008" s="64" t="s">
        <v>15899</v>
      </c>
      <c r="B10008" s="9" t="s">
        <v>15900</v>
      </c>
      <c r="C10008" s="53" t="s">
        <v>4007</v>
      </c>
      <c r="D10008" s="44" t="s">
        <v>4924</v>
      </c>
      <c r="E10008" s="54"/>
      <c r="F10008" s="55"/>
      <c r="G10008" s="56">
        <v>670.59</v>
      </c>
      <c r="H10008" s="57">
        <f t="shared" si="312"/>
        <v>791.2962</v>
      </c>
      <c r="I10008" s="58">
        <f t="shared" si="313"/>
        <v>0</v>
      </c>
      <c r="J10008" s="59" t="s">
        <v>4027</v>
      </c>
      <c r="K10008" s="59" t="s">
        <v>8234</v>
      </c>
      <c r="L10008" s="60" t="s">
        <v>4029</v>
      </c>
      <c r="M10008" s="61"/>
      <c r="N10008" s="6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  <c r="AE10008" s="2"/>
      <c r="AF10008" s="2"/>
      <c r="AG10008" s="2"/>
      <c r="AH10008" s="2"/>
      <c r="AI10008" s="2"/>
      <c r="AJ10008" s="2"/>
      <c r="AK10008" s="2"/>
      <c r="AL10008" s="2"/>
      <c r="AM10008" s="2"/>
      <c r="AN10008" s="2"/>
      <c r="AO10008" s="2"/>
      <c r="AP10008" s="2"/>
      <c r="AQ10008" s="2"/>
      <c r="AR10008" s="2"/>
      <c r="AS10008" s="2"/>
      <c r="AT10008" s="2"/>
      <c r="AU10008" s="2"/>
      <c r="AV10008" s="2"/>
      <c r="AW10008" s="2"/>
      <c r="AX10008" s="2"/>
      <c r="AY10008" s="2"/>
      <c r="AZ10008" s="2"/>
      <c r="BA10008" s="2"/>
      <c r="BB10008" s="2"/>
      <c r="BC10008" s="2"/>
      <c r="BD10008" s="2"/>
      <c r="BE10008" s="2"/>
      <c r="BF10008" s="2"/>
      <c r="BG10008" s="2"/>
      <c r="BH10008" s="2"/>
      <c r="BI10008" s="2"/>
      <c r="BJ10008" s="2"/>
      <c r="BK10008" s="2"/>
      <c r="BL10008" s="2"/>
      <c r="BM10008" s="2"/>
      <c r="BN10008" s="2"/>
      <c r="BO10008" s="2"/>
      <c r="BP10008" s="2"/>
      <c r="BQ10008" s="2"/>
      <c r="BR10008" s="2"/>
      <c r="BS10008" s="2"/>
      <c r="BT10008" s="2"/>
      <c r="BU10008" s="2"/>
      <c r="BV10008" s="2"/>
      <c r="BW10008" s="2"/>
      <c r="BX10008" s="2"/>
      <c r="BY10008" s="2"/>
      <c r="BZ10008" s="2"/>
      <c r="CA10008" s="2"/>
      <c r="CB10008" s="2"/>
      <c r="CC10008" s="2"/>
      <c r="CD10008" s="2"/>
      <c r="CE10008" s="2"/>
    </row>
    <row r="10009" spans="1:83" s="14" customFormat="1" ht="12.75" customHeight="1" x14ac:dyDescent="0.2">
      <c r="A10009" s="64" t="s">
        <v>15901</v>
      </c>
      <c r="B10009" s="9" t="s">
        <v>15902</v>
      </c>
      <c r="C10009" s="53" t="s">
        <v>4007</v>
      </c>
      <c r="D10009" s="44" t="s">
        <v>4924</v>
      </c>
      <c r="E10009" s="54"/>
      <c r="F10009" s="55"/>
      <c r="G10009" s="56">
        <v>670.59</v>
      </c>
      <c r="H10009" s="57">
        <f t="shared" si="312"/>
        <v>791.2962</v>
      </c>
      <c r="I10009" s="58">
        <f t="shared" si="313"/>
        <v>0</v>
      </c>
      <c r="J10009" s="59" t="s">
        <v>4027</v>
      </c>
      <c r="K10009" s="59" t="s">
        <v>8234</v>
      </c>
      <c r="L10009" s="60" t="s">
        <v>4029</v>
      </c>
      <c r="M10009" s="61"/>
      <c r="N10009" s="6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  <c r="AE10009" s="2"/>
      <c r="AF10009" s="2"/>
      <c r="AG10009" s="2"/>
      <c r="AH10009" s="2"/>
      <c r="AI10009" s="2"/>
      <c r="AJ10009" s="2"/>
      <c r="AK10009" s="2"/>
      <c r="AL10009" s="2"/>
      <c r="AM10009" s="2"/>
      <c r="AN10009" s="2"/>
      <c r="AO10009" s="2"/>
      <c r="AP10009" s="2"/>
      <c r="AQ10009" s="2"/>
      <c r="AR10009" s="2"/>
      <c r="AS10009" s="2"/>
      <c r="AT10009" s="2"/>
      <c r="AU10009" s="2"/>
      <c r="AV10009" s="2"/>
      <c r="AW10009" s="2"/>
      <c r="AX10009" s="2"/>
      <c r="AY10009" s="2"/>
      <c r="AZ10009" s="2"/>
      <c r="BA10009" s="2"/>
      <c r="BB10009" s="2"/>
      <c r="BC10009" s="2"/>
      <c r="BD10009" s="2"/>
      <c r="BE10009" s="2"/>
      <c r="BF10009" s="2"/>
      <c r="BG10009" s="2"/>
      <c r="BH10009" s="2"/>
      <c r="BI10009" s="2"/>
      <c r="BJ10009" s="2"/>
      <c r="BK10009" s="2"/>
      <c r="BL10009" s="2"/>
      <c r="BM10009" s="2"/>
      <c r="BN10009" s="2"/>
      <c r="BO10009" s="2"/>
      <c r="BP10009" s="2"/>
      <c r="BQ10009" s="2"/>
      <c r="BR10009" s="2"/>
      <c r="BS10009" s="2"/>
      <c r="BT10009" s="2"/>
      <c r="BU10009" s="2"/>
      <c r="BV10009" s="2"/>
      <c r="BW10009" s="2"/>
      <c r="BX10009" s="2"/>
      <c r="BY10009" s="2"/>
      <c r="BZ10009" s="2"/>
      <c r="CA10009" s="2"/>
      <c r="CB10009" s="2"/>
      <c r="CC10009" s="2"/>
      <c r="CD10009" s="2"/>
      <c r="CE10009" s="2"/>
    </row>
    <row r="10010" spans="1:83" s="14" customFormat="1" ht="12.75" customHeight="1" x14ac:dyDescent="0.2">
      <c r="A10010" s="64" t="s">
        <v>15903</v>
      </c>
      <c r="B10010" s="9" t="s">
        <v>15900</v>
      </c>
      <c r="C10010" s="53" t="s">
        <v>4007</v>
      </c>
      <c r="D10010" s="44" t="s">
        <v>4924</v>
      </c>
      <c r="E10010" s="54"/>
      <c r="F10010" s="55"/>
      <c r="G10010" s="56">
        <v>688.24</v>
      </c>
      <c r="H10010" s="57">
        <f t="shared" si="312"/>
        <v>812.1232</v>
      </c>
      <c r="I10010" s="58">
        <f t="shared" si="313"/>
        <v>0</v>
      </c>
      <c r="J10010" s="59" t="s">
        <v>4027</v>
      </c>
      <c r="K10010" s="59" t="s">
        <v>8234</v>
      </c>
      <c r="L10010" s="79" t="s">
        <v>15275</v>
      </c>
      <c r="M10010" s="61"/>
      <c r="N10010" s="6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  <c r="AE10010" s="2"/>
      <c r="AF10010" s="2"/>
      <c r="AG10010" s="2"/>
      <c r="AH10010" s="2"/>
      <c r="AI10010" s="2"/>
      <c r="AJ10010" s="2"/>
      <c r="AK10010" s="2"/>
      <c r="AL10010" s="2"/>
      <c r="AM10010" s="2"/>
      <c r="AN10010" s="2"/>
      <c r="AO10010" s="2"/>
      <c r="AP10010" s="2"/>
      <c r="AQ10010" s="2"/>
      <c r="AR10010" s="2"/>
      <c r="AS10010" s="2"/>
      <c r="AT10010" s="2"/>
      <c r="AU10010" s="2"/>
      <c r="AV10010" s="2"/>
      <c r="AW10010" s="2"/>
      <c r="AX10010" s="2"/>
      <c r="AY10010" s="2"/>
      <c r="AZ10010" s="2"/>
      <c r="BA10010" s="2"/>
      <c r="BB10010" s="2"/>
      <c r="BC10010" s="2"/>
      <c r="BD10010" s="2"/>
      <c r="BE10010" s="2"/>
      <c r="BF10010" s="2"/>
      <c r="BG10010" s="2"/>
      <c r="BH10010" s="2"/>
      <c r="BI10010" s="2"/>
      <c r="BJ10010" s="2"/>
      <c r="BK10010" s="2"/>
      <c r="BL10010" s="2"/>
      <c r="BM10010" s="2"/>
      <c r="BN10010" s="2"/>
      <c r="BO10010" s="2"/>
      <c r="BP10010" s="2"/>
      <c r="BQ10010" s="2"/>
      <c r="BR10010" s="2"/>
      <c r="BS10010" s="2"/>
      <c r="BT10010" s="2"/>
      <c r="BU10010" s="2"/>
      <c r="BV10010" s="2"/>
      <c r="BW10010" s="2"/>
      <c r="BX10010" s="2"/>
      <c r="BY10010" s="2"/>
      <c r="BZ10010" s="2"/>
      <c r="CA10010" s="2"/>
      <c r="CB10010" s="2"/>
      <c r="CC10010" s="2"/>
      <c r="CD10010" s="2"/>
      <c r="CE10010" s="2"/>
    </row>
    <row r="10011" spans="1:83" s="14" customFormat="1" ht="12.75" customHeight="1" x14ac:dyDescent="0.2">
      <c r="A10011" s="64" t="s">
        <v>15904</v>
      </c>
      <c r="B10011" s="9" t="s">
        <v>15902</v>
      </c>
      <c r="C10011" s="53" t="s">
        <v>4007</v>
      </c>
      <c r="D10011" s="44" t="s">
        <v>4924</v>
      </c>
      <c r="E10011" s="54"/>
      <c r="F10011" s="55"/>
      <c r="G10011" s="56">
        <v>688.24</v>
      </c>
      <c r="H10011" s="57">
        <f t="shared" si="312"/>
        <v>812.1232</v>
      </c>
      <c r="I10011" s="58">
        <f t="shared" si="313"/>
        <v>0</v>
      </c>
      <c r="J10011" s="59" t="s">
        <v>4027</v>
      </c>
      <c r="K10011" s="59" t="s">
        <v>8234</v>
      </c>
      <c r="L10011" s="79" t="s">
        <v>15275</v>
      </c>
      <c r="M10011" s="61"/>
      <c r="N10011" s="6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  <c r="AE10011" s="2"/>
      <c r="AF10011" s="2"/>
      <c r="AG10011" s="2"/>
      <c r="AH10011" s="2"/>
      <c r="AI10011" s="2"/>
      <c r="AJ10011" s="2"/>
      <c r="AK10011" s="2"/>
      <c r="AL10011" s="2"/>
      <c r="AM10011" s="2"/>
      <c r="AN10011" s="2"/>
      <c r="AO10011" s="2"/>
      <c r="AP10011" s="2"/>
      <c r="AQ10011" s="2"/>
      <c r="AR10011" s="2"/>
      <c r="AS10011" s="2"/>
      <c r="AT10011" s="2"/>
      <c r="AU10011" s="2"/>
      <c r="AV10011" s="2"/>
      <c r="AW10011" s="2"/>
      <c r="AX10011" s="2"/>
      <c r="AY10011" s="2"/>
      <c r="AZ10011" s="2"/>
      <c r="BA10011" s="2"/>
      <c r="BB10011" s="2"/>
      <c r="BC10011" s="2"/>
      <c r="BD10011" s="2"/>
      <c r="BE10011" s="2"/>
      <c r="BF10011" s="2"/>
      <c r="BG10011" s="2"/>
      <c r="BH10011" s="2"/>
      <c r="BI10011" s="2"/>
      <c r="BJ10011" s="2"/>
      <c r="BK10011" s="2"/>
      <c r="BL10011" s="2"/>
      <c r="BM10011" s="2"/>
      <c r="BN10011" s="2"/>
      <c r="BO10011" s="2"/>
      <c r="BP10011" s="2"/>
      <c r="BQ10011" s="2"/>
      <c r="BR10011" s="2"/>
      <c r="BS10011" s="2"/>
      <c r="BT10011" s="2"/>
      <c r="BU10011" s="2"/>
      <c r="BV10011" s="2"/>
      <c r="BW10011" s="2"/>
      <c r="BX10011" s="2"/>
      <c r="BY10011" s="2"/>
      <c r="BZ10011" s="2"/>
      <c r="CA10011" s="2"/>
      <c r="CB10011" s="2"/>
      <c r="CC10011" s="2"/>
      <c r="CD10011" s="2"/>
      <c r="CE10011" s="2"/>
    </row>
    <row r="10012" spans="1:83" s="14" customFormat="1" ht="12.75" customHeight="1" x14ac:dyDescent="0.2">
      <c r="A10012" s="64" t="s">
        <v>15905</v>
      </c>
      <c r="B10012" s="9" t="s">
        <v>12182</v>
      </c>
      <c r="C10012" s="53" t="s">
        <v>4007</v>
      </c>
      <c r="D10012" s="44" t="s">
        <v>4237</v>
      </c>
      <c r="E10012" s="54"/>
      <c r="F10012" s="55"/>
      <c r="G10012" s="56">
        <v>940</v>
      </c>
      <c r="H10012" s="57">
        <f t="shared" si="312"/>
        <v>1109.2</v>
      </c>
      <c r="I10012" s="58">
        <f t="shared" si="313"/>
        <v>0</v>
      </c>
      <c r="J10012" s="59" t="s">
        <v>4015</v>
      </c>
      <c r="K10012" s="59" t="s">
        <v>15852</v>
      </c>
      <c r="L10012" s="68" t="s">
        <v>15906</v>
      </c>
      <c r="M10012" s="61"/>
      <c r="N10012" s="6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  <c r="AE10012" s="2"/>
      <c r="AF10012" s="2"/>
      <c r="AG10012" s="2"/>
      <c r="AH10012" s="2"/>
      <c r="AI10012" s="2"/>
      <c r="AJ10012" s="2"/>
      <c r="AK10012" s="2"/>
      <c r="AL10012" s="2"/>
      <c r="AM10012" s="2"/>
      <c r="AN10012" s="2"/>
      <c r="AO10012" s="2"/>
      <c r="AP10012" s="2"/>
      <c r="AQ10012" s="2"/>
      <c r="AR10012" s="2"/>
      <c r="AS10012" s="2"/>
      <c r="AT10012" s="2"/>
      <c r="AU10012" s="2"/>
      <c r="AV10012" s="2"/>
      <c r="AW10012" s="2"/>
      <c r="AX10012" s="2"/>
      <c r="AY10012" s="2"/>
      <c r="AZ10012" s="2"/>
      <c r="BA10012" s="2"/>
      <c r="BB10012" s="2"/>
      <c r="BC10012" s="2"/>
      <c r="BD10012" s="2"/>
      <c r="BE10012" s="2"/>
      <c r="BF10012" s="2"/>
      <c r="BG10012" s="2"/>
      <c r="BH10012" s="2"/>
      <c r="BI10012" s="2"/>
      <c r="BJ10012" s="2"/>
      <c r="BK10012" s="2"/>
      <c r="BL10012" s="2"/>
      <c r="BM10012" s="2"/>
      <c r="BN10012" s="2"/>
      <c r="BO10012" s="2"/>
      <c r="BP10012" s="2"/>
      <c r="BQ10012" s="2"/>
      <c r="BR10012" s="2"/>
      <c r="BS10012" s="2"/>
      <c r="BT10012" s="2"/>
      <c r="BU10012" s="2"/>
      <c r="BV10012" s="2"/>
      <c r="BW10012" s="2"/>
      <c r="BX10012" s="2"/>
      <c r="BY10012" s="2"/>
      <c r="BZ10012" s="2"/>
      <c r="CA10012" s="2"/>
      <c r="CB10012" s="2"/>
      <c r="CC10012" s="2"/>
      <c r="CD10012" s="2"/>
      <c r="CE10012" s="2"/>
    </row>
    <row r="10013" spans="1:83" s="14" customFormat="1" ht="12.75" customHeight="1" x14ac:dyDescent="0.2">
      <c r="A10013" s="51" t="s">
        <v>15907</v>
      </c>
      <c r="B10013" s="9" t="s">
        <v>12182</v>
      </c>
      <c r="C10013" s="53" t="s">
        <v>4007</v>
      </c>
      <c r="D10013" s="44" t="s">
        <v>4243</v>
      </c>
      <c r="E10013" s="54"/>
      <c r="F10013" s="55"/>
      <c r="G10013" s="56">
        <v>1023.53</v>
      </c>
      <c r="H10013" s="57">
        <f t="shared" si="312"/>
        <v>1207.7654</v>
      </c>
      <c r="I10013" s="58">
        <f t="shared" si="313"/>
        <v>0</v>
      </c>
      <c r="J10013" s="59" t="s">
        <v>4015</v>
      </c>
      <c r="K10013" s="59" t="s">
        <v>15852</v>
      </c>
      <c r="L10013" s="68" t="s">
        <v>4015</v>
      </c>
      <c r="M10013" s="61"/>
      <c r="N10013" s="6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  <c r="AE10013" s="2"/>
      <c r="AF10013" s="2"/>
      <c r="AG10013" s="2"/>
      <c r="AH10013" s="2"/>
      <c r="AI10013" s="2"/>
      <c r="AJ10013" s="2"/>
      <c r="AK10013" s="2"/>
      <c r="AL10013" s="2"/>
      <c r="AM10013" s="2"/>
      <c r="AN10013" s="2"/>
      <c r="AO10013" s="2"/>
      <c r="AP10013" s="2"/>
      <c r="AQ10013" s="2"/>
      <c r="AR10013" s="2"/>
      <c r="AS10013" s="2"/>
      <c r="AT10013" s="2"/>
      <c r="AU10013" s="2"/>
      <c r="AV10013" s="2"/>
      <c r="AW10013" s="2"/>
      <c r="AX10013" s="2"/>
      <c r="AY10013" s="2"/>
      <c r="AZ10013" s="2"/>
      <c r="BA10013" s="2"/>
      <c r="BB10013" s="2"/>
      <c r="BC10013" s="2"/>
      <c r="BD10013" s="2"/>
      <c r="BE10013" s="2"/>
      <c r="BF10013" s="2"/>
      <c r="BG10013" s="2"/>
      <c r="BH10013" s="2"/>
      <c r="BI10013" s="2"/>
      <c r="BJ10013" s="2"/>
      <c r="BK10013" s="2"/>
      <c r="BL10013" s="2"/>
      <c r="BM10013" s="2"/>
      <c r="BN10013" s="2"/>
      <c r="BO10013" s="2"/>
      <c r="BP10013" s="2"/>
      <c r="BQ10013" s="2"/>
      <c r="BR10013" s="2"/>
      <c r="BS10013" s="2"/>
      <c r="BT10013" s="2"/>
      <c r="BU10013" s="2"/>
      <c r="BV10013" s="2"/>
      <c r="BW10013" s="2"/>
      <c r="BX10013" s="2"/>
      <c r="BY10013" s="2"/>
      <c r="BZ10013" s="2"/>
      <c r="CA10013" s="2"/>
      <c r="CB10013" s="2"/>
      <c r="CC10013" s="2"/>
      <c r="CD10013" s="2"/>
      <c r="CE10013" s="2"/>
    </row>
    <row r="10014" spans="1:83" s="14" customFormat="1" ht="12.75" customHeight="1" x14ac:dyDescent="0.2">
      <c r="A10014" s="63" t="s">
        <v>15908</v>
      </c>
      <c r="B10014" s="9" t="s">
        <v>15909</v>
      </c>
      <c r="C10014" s="53" t="s">
        <v>4007</v>
      </c>
      <c r="D10014" s="44" t="s">
        <v>4243</v>
      </c>
      <c r="E10014" s="54"/>
      <c r="F10014" s="55"/>
      <c r="G10014" s="56">
        <v>161.51</v>
      </c>
      <c r="H10014" s="57">
        <f t="shared" si="312"/>
        <v>190.58179999999999</v>
      </c>
      <c r="I10014" s="58">
        <f t="shared" si="313"/>
        <v>0</v>
      </c>
      <c r="J10014" s="59" t="s">
        <v>15910</v>
      </c>
      <c r="K10014" s="59" t="s">
        <v>15852</v>
      </c>
      <c r="L10014" s="68" t="s">
        <v>4015</v>
      </c>
      <c r="M10014" s="61"/>
      <c r="N10014" s="6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  <c r="AE10014" s="2"/>
      <c r="AF10014" s="2"/>
      <c r="AG10014" s="2"/>
      <c r="AH10014" s="2"/>
      <c r="AI10014" s="2"/>
      <c r="AJ10014" s="2"/>
      <c r="AK10014" s="2"/>
      <c r="AL10014" s="2"/>
      <c r="AM10014" s="2"/>
      <c r="AN10014" s="2"/>
      <c r="AO10014" s="2"/>
      <c r="AP10014" s="2"/>
      <c r="AQ10014" s="2"/>
      <c r="AR10014" s="2"/>
      <c r="AS10014" s="2"/>
      <c r="AT10014" s="2"/>
      <c r="AU10014" s="2"/>
      <c r="AV10014" s="2"/>
      <c r="AW10014" s="2"/>
      <c r="AX10014" s="2"/>
      <c r="AY10014" s="2"/>
      <c r="AZ10014" s="2"/>
      <c r="BA10014" s="2"/>
      <c r="BB10014" s="2"/>
      <c r="BC10014" s="2"/>
      <c r="BD10014" s="2"/>
      <c r="BE10014" s="2"/>
      <c r="BF10014" s="2"/>
      <c r="BG10014" s="2"/>
      <c r="BH10014" s="2"/>
      <c r="BI10014" s="2"/>
      <c r="BJ10014" s="2"/>
      <c r="BK10014" s="2"/>
      <c r="BL10014" s="2"/>
      <c r="BM10014" s="2"/>
      <c r="BN10014" s="2"/>
      <c r="BO10014" s="2"/>
      <c r="BP10014" s="2"/>
      <c r="BQ10014" s="2"/>
      <c r="BR10014" s="2"/>
      <c r="BS10014" s="2"/>
      <c r="BT10014" s="2"/>
      <c r="BU10014" s="2"/>
      <c r="BV10014" s="2"/>
      <c r="BW10014" s="2"/>
      <c r="BX10014" s="2"/>
      <c r="BY10014" s="2"/>
      <c r="BZ10014" s="2"/>
      <c r="CA10014" s="2"/>
      <c r="CB10014" s="2"/>
      <c r="CC10014" s="2"/>
      <c r="CD10014" s="2"/>
      <c r="CE10014" s="2"/>
    </row>
    <row r="10015" spans="1:83" s="14" customFormat="1" ht="12.75" customHeight="1" x14ac:dyDescent="0.2">
      <c r="A10015" s="64" t="s">
        <v>15911</v>
      </c>
      <c r="B10015" s="9" t="s">
        <v>15912</v>
      </c>
      <c r="C10015" s="53" t="s">
        <v>4007</v>
      </c>
      <c r="D10015" s="44" t="s">
        <v>4243</v>
      </c>
      <c r="E10015" s="54"/>
      <c r="F10015" s="55"/>
      <c r="G10015" s="56">
        <v>170.59</v>
      </c>
      <c r="H10015" s="57">
        <f t="shared" si="312"/>
        <v>201.2962</v>
      </c>
      <c r="I10015" s="58">
        <f t="shared" si="313"/>
        <v>0</v>
      </c>
      <c r="J10015" s="59"/>
      <c r="K10015" s="59" t="s">
        <v>15852</v>
      </c>
      <c r="L10015" s="79" t="s">
        <v>4205</v>
      </c>
      <c r="M10015" s="61"/>
      <c r="N10015" s="6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D10015" s="2"/>
      <c r="AE10015" s="2"/>
      <c r="AF10015" s="2"/>
      <c r="AG10015" s="2"/>
      <c r="AH10015" s="2"/>
      <c r="AI10015" s="2"/>
      <c r="AJ10015" s="2"/>
      <c r="AK10015" s="2"/>
      <c r="AL10015" s="2"/>
      <c r="AM10015" s="2"/>
      <c r="AN10015" s="2"/>
      <c r="AO10015" s="2"/>
      <c r="AP10015" s="2"/>
      <c r="AQ10015" s="2"/>
      <c r="AR10015" s="2"/>
      <c r="AS10015" s="2"/>
      <c r="AT10015" s="2"/>
      <c r="AU10015" s="2"/>
      <c r="AV10015" s="2"/>
      <c r="AW10015" s="2"/>
      <c r="AX10015" s="2"/>
      <c r="AY10015" s="2"/>
      <c r="AZ10015" s="2"/>
      <c r="BA10015" s="2"/>
      <c r="BB10015" s="2"/>
      <c r="BC10015" s="2"/>
      <c r="BD10015" s="2"/>
      <c r="BE10015" s="2"/>
      <c r="BF10015" s="2"/>
      <c r="BG10015" s="2"/>
      <c r="BH10015" s="2"/>
      <c r="BI10015" s="2"/>
      <c r="BJ10015" s="2"/>
      <c r="BK10015" s="2"/>
      <c r="BL10015" s="2"/>
      <c r="BM10015" s="2"/>
      <c r="BN10015" s="2"/>
      <c r="BO10015" s="2"/>
      <c r="BP10015" s="2"/>
      <c r="BQ10015" s="2"/>
      <c r="BR10015" s="2"/>
      <c r="BS10015" s="2"/>
      <c r="BT10015" s="2"/>
      <c r="BU10015" s="2"/>
      <c r="BV10015" s="2"/>
      <c r="BW10015" s="2"/>
      <c r="BX10015" s="2"/>
      <c r="BY10015" s="2"/>
      <c r="BZ10015" s="2"/>
      <c r="CA10015" s="2"/>
      <c r="CB10015" s="2"/>
      <c r="CC10015" s="2"/>
      <c r="CD10015" s="2"/>
      <c r="CE10015" s="2"/>
    </row>
    <row r="10016" spans="1:83" s="14" customFormat="1" ht="12.75" customHeight="1" x14ac:dyDescent="0.2">
      <c r="A10016" s="64" t="s">
        <v>15913</v>
      </c>
      <c r="B10016" s="9" t="s">
        <v>15914</v>
      </c>
      <c r="C10016" s="53" t="s">
        <v>4007</v>
      </c>
      <c r="D10016" s="44" t="s">
        <v>4135</v>
      </c>
      <c r="E10016" s="54"/>
      <c r="F10016" s="55"/>
      <c r="G10016" s="56">
        <v>27058.82</v>
      </c>
      <c r="H10016" s="57">
        <f t="shared" si="312"/>
        <v>31929.407599999999</v>
      </c>
      <c r="I10016" s="58">
        <f t="shared" si="313"/>
        <v>0</v>
      </c>
      <c r="J10016" s="59" t="s">
        <v>4015</v>
      </c>
      <c r="K10016" s="59" t="s">
        <v>15915</v>
      </c>
      <c r="L10016" s="68" t="s">
        <v>4015</v>
      </c>
      <c r="M10016" s="61"/>
      <c r="N10016" s="6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  <c r="AE10016" s="2"/>
      <c r="AF10016" s="2"/>
      <c r="AG10016" s="2"/>
      <c r="AH10016" s="2"/>
      <c r="AI10016" s="2"/>
      <c r="AJ10016" s="2"/>
      <c r="AK10016" s="2"/>
      <c r="AL10016" s="2"/>
      <c r="AM10016" s="2"/>
      <c r="AN10016" s="2"/>
      <c r="AO10016" s="2"/>
      <c r="AP10016" s="2"/>
      <c r="AQ10016" s="2"/>
      <c r="AR10016" s="2"/>
      <c r="AS10016" s="2"/>
      <c r="AT10016" s="2"/>
      <c r="AU10016" s="2"/>
      <c r="AV10016" s="2"/>
      <c r="AW10016" s="2"/>
      <c r="AX10016" s="2"/>
      <c r="AY10016" s="2"/>
      <c r="AZ10016" s="2"/>
      <c r="BA10016" s="2"/>
      <c r="BB10016" s="2"/>
      <c r="BC10016" s="2"/>
      <c r="BD10016" s="2"/>
      <c r="BE10016" s="2"/>
      <c r="BF10016" s="2"/>
      <c r="BG10016" s="2"/>
      <c r="BH10016" s="2"/>
      <c r="BI10016" s="2"/>
      <c r="BJ10016" s="2"/>
      <c r="BK10016" s="2"/>
      <c r="BL10016" s="2"/>
      <c r="BM10016" s="2"/>
      <c r="BN10016" s="2"/>
      <c r="BO10016" s="2"/>
      <c r="BP10016" s="2"/>
      <c r="BQ10016" s="2"/>
      <c r="BR10016" s="2"/>
      <c r="BS10016" s="2"/>
      <c r="BT10016" s="2"/>
      <c r="BU10016" s="2"/>
      <c r="BV10016" s="2"/>
      <c r="BW10016" s="2"/>
      <c r="BX10016" s="2"/>
      <c r="BY10016" s="2"/>
      <c r="BZ10016" s="2"/>
      <c r="CA10016" s="2"/>
      <c r="CB10016" s="2"/>
      <c r="CC10016" s="2"/>
      <c r="CD10016" s="2"/>
      <c r="CE10016" s="2"/>
    </row>
    <row r="10017" spans="1:83" s="14" customFormat="1" ht="12.75" customHeight="1" x14ac:dyDescent="0.2">
      <c r="A10017" s="51" t="s">
        <v>15916</v>
      </c>
      <c r="B10017" s="9" t="s">
        <v>15917</v>
      </c>
      <c r="C10017" s="53" t="s">
        <v>4007</v>
      </c>
      <c r="D10017" s="44" t="s">
        <v>4135</v>
      </c>
      <c r="E10017" s="54"/>
      <c r="F10017" s="55"/>
      <c r="G10017" s="56">
        <v>19647.060000000001</v>
      </c>
      <c r="H10017" s="57">
        <f t="shared" si="312"/>
        <v>23183.5308</v>
      </c>
      <c r="I10017" s="58">
        <f t="shared" si="313"/>
        <v>0</v>
      </c>
      <c r="J10017" s="59" t="s">
        <v>4015</v>
      </c>
      <c r="K10017" s="59" t="s">
        <v>15915</v>
      </c>
      <c r="L10017" s="68" t="s">
        <v>4015</v>
      </c>
      <c r="M10017" s="61"/>
      <c r="N10017" s="6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D10017" s="2"/>
      <c r="AE10017" s="2"/>
      <c r="AF10017" s="2"/>
      <c r="AG10017" s="2"/>
      <c r="AH10017" s="2"/>
      <c r="AI10017" s="2"/>
      <c r="AJ10017" s="2"/>
      <c r="AK10017" s="2"/>
      <c r="AL10017" s="2"/>
      <c r="AM10017" s="2"/>
      <c r="AN10017" s="2"/>
      <c r="AO10017" s="2"/>
      <c r="AP10017" s="2"/>
      <c r="AQ10017" s="2"/>
      <c r="AR10017" s="2"/>
      <c r="AS10017" s="2"/>
      <c r="AT10017" s="2"/>
      <c r="AU10017" s="2"/>
      <c r="AV10017" s="2"/>
      <c r="AW10017" s="2"/>
      <c r="AX10017" s="2"/>
      <c r="AY10017" s="2"/>
      <c r="AZ10017" s="2"/>
      <c r="BA10017" s="2"/>
      <c r="BB10017" s="2"/>
      <c r="BC10017" s="2"/>
      <c r="BD10017" s="2"/>
      <c r="BE10017" s="2"/>
      <c r="BF10017" s="2"/>
      <c r="BG10017" s="2"/>
      <c r="BH10017" s="2"/>
      <c r="BI10017" s="2"/>
      <c r="BJ10017" s="2"/>
      <c r="BK10017" s="2"/>
      <c r="BL10017" s="2"/>
      <c r="BM10017" s="2"/>
      <c r="BN10017" s="2"/>
      <c r="BO10017" s="2"/>
      <c r="BP10017" s="2"/>
      <c r="BQ10017" s="2"/>
      <c r="BR10017" s="2"/>
      <c r="BS10017" s="2"/>
      <c r="BT10017" s="2"/>
      <c r="BU10017" s="2"/>
      <c r="BV10017" s="2"/>
      <c r="BW10017" s="2"/>
      <c r="BX10017" s="2"/>
      <c r="BY10017" s="2"/>
      <c r="BZ10017" s="2"/>
      <c r="CA10017" s="2"/>
      <c r="CB10017" s="2"/>
      <c r="CC10017" s="2"/>
      <c r="CD10017" s="2"/>
      <c r="CE10017" s="2"/>
    </row>
    <row r="10018" spans="1:83" s="14" customFormat="1" ht="12.75" customHeight="1" x14ac:dyDescent="0.2">
      <c r="A10018" s="64" t="s">
        <v>15918</v>
      </c>
      <c r="B10018" s="9" t="s">
        <v>15919</v>
      </c>
      <c r="C10018" s="53" t="s">
        <v>4007</v>
      </c>
      <c r="D10018" s="44" t="s">
        <v>4243</v>
      </c>
      <c r="E10018" s="54"/>
      <c r="F10018" s="55"/>
      <c r="G10018" s="56">
        <v>274.38</v>
      </c>
      <c r="H10018" s="57">
        <f t="shared" si="312"/>
        <v>323.76839999999999</v>
      </c>
      <c r="I10018" s="58">
        <f t="shared" si="313"/>
        <v>0</v>
      </c>
      <c r="J10018" s="59" t="s">
        <v>4027</v>
      </c>
      <c r="K10018" s="59" t="s">
        <v>15852</v>
      </c>
      <c r="L10018" s="65">
        <v>6370</v>
      </c>
      <c r="M10018" s="61"/>
      <c r="N10018" s="6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D10018" s="2"/>
      <c r="AE10018" s="2"/>
      <c r="AF10018" s="2"/>
      <c r="AG10018" s="2"/>
      <c r="AH10018" s="2"/>
      <c r="AI10018" s="2"/>
      <c r="AJ10018" s="2"/>
      <c r="AK10018" s="2"/>
      <c r="AL10018" s="2"/>
      <c r="AM10018" s="2"/>
      <c r="AN10018" s="2"/>
      <c r="AO10018" s="2"/>
      <c r="AP10018" s="2"/>
      <c r="AQ10018" s="2"/>
      <c r="AR10018" s="2"/>
      <c r="AS10018" s="2"/>
      <c r="AT10018" s="2"/>
      <c r="AU10018" s="2"/>
      <c r="AV10018" s="2"/>
      <c r="AW10018" s="2"/>
      <c r="AX10018" s="2"/>
      <c r="AY10018" s="2"/>
      <c r="AZ10018" s="2"/>
      <c r="BA10018" s="2"/>
      <c r="BB10018" s="2"/>
      <c r="BC10018" s="2"/>
      <c r="BD10018" s="2"/>
      <c r="BE10018" s="2"/>
      <c r="BF10018" s="2"/>
      <c r="BG10018" s="2"/>
      <c r="BH10018" s="2"/>
      <c r="BI10018" s="2"/>
      <c r="BJ10018" s="2"/>
      <c r="BK10018" s="2"/>
      <c r="BL10018" s="2"/>
      <c r="BM10018" s="2"/>
      <c r="BN10018" s="2"/>
      <c r="BO10018" s="2"/>
      <c r="BP10018" s="2"/>
      <c r="BQ10018" s="2"/>
      <c r="BR10018" s="2"/>
      <c r="BS10018" s="2"/>
      <c r="BT10018" s="2"/>
      <c r="BU10018" s="2"/>
      <c r="BV10018" s="2"/>
      <c r="BW10018" s="2"/>
      <c r="BX10018" s="2"/>
      <c r="BY10018" s="2"/>
      <c r="BZ10018" s="2"/>
      <c r="CA10018" s="2"/>
      <c r="CB10018" s="2"/>
      <c r="CC10018" s="2"/>
      <c r="CD10018" s="2"/>
      <c r="CE10018" s="2"/>
    </row>
    <row r="10019" spans="1:83" s="14" customFormat="1" ht="12.75" customHeight="1" x14ac:dyDescent="0.2">
      <c r="A10019" s="64" t="s">
        <v>15920</v>
      </c>
      <c r="B10019" s="9" t="s">
        <v>3</v>
      </c>
      <c r="C10019" s="53" t="s">
        <v>4007</v>
      </c>
      <c r="D10019" s="44" t="s">
        <v>4012</v>
      </c>
      <c r="E10019" s="54"/>
      <c r="F10019" s="55"/>
      <c r="G10019" s="56">
        <v>5</v>
      </c>
      <c r="H10019" s="57">
        <f t="shared" si="312"/>
        <v>5.8999999999999995</v>
      </c>
      <c r="I10019" s="58">
        <f t="shared" si="313"/>
        <v>0</v>
      </c>
      <c r="J10019" s="59" t="s">
        <v>4027</v>
      </c>
      <c r="K10019" s="59" t="s">
        <v>6752</v>
      </c>
      <c r="L10019" s="60" t="s">
        <v>4029</v>
      </c>
      <c r="M10019" s="61"/>
      <c r="N10019" s="6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  <c r="AE10019" s="2"/>
      <c r="AF10019" s="2"/>
      <c r="AG10019" s="2"/>
      <c r="AH10019" s="2"/>
      <c r="AI10019" s="2"/>
      <c r="AJ10019" s="2"/>
      <c r="AK10019" s="2"/>
      <c r="AL10019" s="2"/>
      <c r="AM10019" s="2"/>
      <c r="AN10019" s="2"/>
      <c r="AO10019" s="2"/>
      <c r="AP10019" s="2"/>
      <c r="AQ10019" s="2"/>
      <c r="AR10019" s="2"/>
      <c r="AS10019" s="2"/>
      <c r="AT10019" s="2"/>
      <c r="AU10019" s="2"/>
      <c r="AV10019" s="2"/>
      <c r="AW10019" s="2"/>
      <c r="AX10019" s="2"/>
      <c r="AY10019" s="2"/>
      <c r="AZ10019" s="2"/>
      <c r="BA10019" s="2"/>
      <c r="BB10019" s="2"/>
      <c r="BC10019" s="2"/>
      <c r="BD10019" s="2"/>
      <c r="BE10019" s="2"/>
      <c r="BF10019" s="2"/>
      <c r="BG10019" s="2"/>
      <c r="BH10019" s="2"/>
      <c r="BI10019" s="2"/>
      <c r="BJ10019" s="2"/>
      <c r="BK10019" s="2"/>
      <c r="BL10019" s="2"/>
      <c r="BM10019" s="2"/>
      <c r="BN10019" s="2"/>
      <c r="BO10019" s="2"/>
      <c r="BP10019" s="2"/>
      <c r="BQ10019" s="2"/>
      <c r="BR10019" s="2"/>
      <c r="BS10019" s="2"/>
      <c r="BT10019" s="2"/>
      <c r="BU10019" s="2"/>
      <c r="BV10019" s="2"/>
      <c r="BW10019" s="2"/>
      <c r="BX10019" s="2"/>
      <c r="BY10019" s="2"/>
      <c r="BZ10019" s="2"/>
      <c r="CA10019" s="2"/>
      <c r="CB10019" s="2"/>
      <c r="CC10019" s="2"/>
      <c r="CD10019" s="2"/>
      <c r="CE10019" s="2"/>
    </row>
    <row r="10020" spans="1:83" s="14" customFormat="1" ht="12.75" customHeight="1" x14ac:dyDescent="0.2">
      <c r="A10020" s="64" t="s">
        <v>15921</v>
      </c>
      <c r="B10020" s="9" t="s">
        <v>15922</v>
      </c>
      <c r="C10020" s="53" t="s">
        <v>4007</v>
      </c>
      <c r="D10020" s="44" t="s">
        <v>4012</v>
      </c>
      <c r="E10020" s="54"/>
      <c r="F10020" s="55"/>
      <c r="G10020" s="56">
        <v>5</v>
      </c>
      <c r="H10020" s="57">
        <f t="shared" si="312"/>
        <v>5.8999999999999995</v>
      </c>
      <c r="I10020" s="58">
        <f t="shared" si="313"/>
        <v>0</v>
      </c>
      <c r="J10020" s="59" t="s">
        <v>4027</v>
      </c>
      <c r="K10020" s="59" t="s">
        <v>6752</v>
      </c>
      <c r="L10020" s="60" t="s">
        <v>4029</v>
      </c>
      <c r="M10020" s="61"/>
      <c r="N10020" s="6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D10020" s="2"/>
      <c r="AE10020" s="2"/>
      <c r="AF10020" s="2"/>
      <c r="AG10020" s="2"/>
      <c r="AH10020" s="2"/>
      <c r="AI10020" s="2"/>
      <c r="AJ10020" s="2"/>
      <c r="AK10020" s="2"/>
      <c r="AL10020" s="2"/>
      <c r="AM10020" s="2"/>
      <c r="AN10020" s="2"/>
      <c r="AO10020" s="2"/>
      <c r="AP10020" s="2"/>
      <c r="AQ10020" s="2"/>
      <c r="AR10020" s="2"/>
      <c r="AS10020" s="2"/>
      <c r="AT10020" s="2"/>
      <c r="AU10020" s="2"/>
      <c r="AV10020" s="2"/>
      <c r="AW10020" s="2"/>
      <c r="AX10020" s="2"/>
      <c r="AY10020" s="2"/>
      <c r="AZ10020" s="2"/>
      <c r="BA10020" s="2"/>
      <c r="BB10020" s="2"/>
      <c r="BC10020" s="2"/>
      <c r="BD10020" s="2"/>
      <c r="BE10020" s="2"/>
      <c r="BF10020" s="2"/>
      <c r="BG10020" s="2"/>
      <c r="BH10020" s="2"/>
      <c r="BI10020" s="2"/>
      <c r="BJ10020" s="2"/>
      <c r="BK10020" s="2"/>
      <c r="BL10020" s="2"/>
      <c r="BM10020" s="2"/>
      <c r="BN10020" s="2"/>
      <c r="BO10020" s="2"/>
      <c r="BP10020" s="2"/>
      <c r="BQ10020" s="2"/>
      <c r="BR10020" s="2"/>
      <c r="BS10020" s="2"/>
      <c r="BT10020" s="2"/>
      <c r="BU10020" s="2"/>
      <c r="BV10020" s="2"/>
      <c r="BW10020" s="2"/>
      <c r="BX10020" s="2"/>
      <c r="BY10020" s="2"/>
      <c r="BZ10020" s="2"/>
      <c r="CA10020" s="2"/>
      <c r="CB10020" s="2"/>
      <c r="CC10020" s="2"/>
      <c r="CD10020" s="2"/>
      <c r="CE10020" s="2"/>
    </row>
    <row r="10021" spans="1:83" s="14" customFormat="1" ht="12.75" customHeight="1" x14ac:dyDescent="0.2">
      <c r="A10021" s="64" t="s">
        <v>15923</v>
      </c>
      <c r="B10021" s="9" t="s">
        <v>3</v>
      </c>
      <c r="C10021" s="53" t="s">
        <v>4007</v>
      </c>
      <c r="D10021" s="44" t="s">
        <v>4012</v>
      </c>
      <c r="E10021" s="54"/>
      <c r="F10021" s="55"/>
      <c r="G10021" s="56">
        <v>8</v>
      </c>
      <c r="H10021" s="57">
        <f t="shared" si="312"/>
        <v>9.44</v>
      </c>
      <c r="I10021" s="58">
        <f t="shared" si="313"/>
        <v>0</v>
      </c>
      <c r="J10021" s="59" t="s">
        <v>4027</v>
      </c>
      <c r="K10021" s="59" t="s">
        <v>6637</v>
      </c>
      <c r="L10021" s="60" t="s">
        <v>4029</v>
      </c>
      <c r="M10021" s="61"/>
      <c r="N10021" s="6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  <c r="AE10021" s="2"/>
      <c r="AF10021" s="2"/>
      <c r="AG10021" s="2"/>
      <c r="AH10021" s="2"/>
      <c r="AI10021" s="2"/>
      <c r="AJ10021" s="2"/>
      <c r="AK10021" s="2"/>
      <c r="AL10021" s="2"/>
      <c r="AM10021" s="2"/>
      <c r="AN10021" s="2"/>
      <c r="AO10021" s="2"/>
      <c r="AP10021" s="2"/>
      <c r="AQ10021" s="2"/>
      <c r="AR10021" s="2"/>
      <c r="AS10021" s="2"/>
      <c r="AT10021" s="2"/>
      <c r="AU10021" s="2"/>
      <c r="AV10021" s="2"/>
      <c r="AW10021" s="2"/>
      <c r="AX10021" s="2"/>
      <c r="AY10021" s="2"/>
      <c r="AZ10021" s="2"/>
      <c r="BA10021" s="2"/>
      <c r="BB10021" s="2"/>
      <c r="BC10021" s="2"/>
      <c r="BD10021" s="2"/>
      <c r="BE10021" s="2"/>
      <c r="BF10021" s="2"/>
      <c r="BG10021" s="2"/>
      <c r="BH10021" s="2"/>
      <c r="BI10021" s="2"/>
      <c r="BJ10021" s="2"/>
      <c r="BK10021" s="2"/>
      <c r="BL10021" s="2"/>
      <c r="BM10021" s="2"/>
      <c r="BN10021" s="2"/>
      <c r="BO10021" s="2"/>
      <c r="BP10021" s="2"/>
      <c r="BQ10021" s="2"/>
      <c r="BR10021" s="2"/>
      <c r="BS10021" s="2"/>
      <c r="BT10021" s="2"/>
      <c r="BU10021" s="2"/>
      <c r="BV10021" s="2"/>
      <c r="BW10021" s="2"/>
      <c r="BX10021" s="2"/>
      <c r="BY10021" s="2"/>
      <c r="BZ10021" s="2"/>
      <c r="CA10021" s="2"/>
      <c r="CB10021" s="2"/>
      <c r="CC10021" s="2"/>
      <c r="CD10021" s="2"/>
      <c r="CE10021" s="2"/>
    </row>
    <row r="10022" spans="1:83" s="14" customFormat="1" ht="12.75" customHeight="1" x14ac:dyDescent="0.2">
      <c r="A10022" s="64" t="s">
        <v>15924</v>
      </c>
      <c r="B10022" s="9" t="s">
        <v>15925</v>
      </c>
      <c r="C10022" s="53" t="s">
        <v>4007</v>
      </c>
      <c r="D10022" s="44" t="s">
        <v>4012</v>
      </c>
      <c r="E10022" s="54"/>
      <c r="F10022" s="55"/>
      <c r="G10022" s="56">
        <v>24</v>
      </c>
      <c r="H10022" s="57">
        <f t="shared" si="312"/>
        <v>28.32</v>
      </c>
      <c r="I10022" s="58">
        <f t="shared" si="313"/>
        <v>0</v>
      </c>
      <c r="J10022" s="59"/>
      <c r="K10022" s="59"/>
      <c r="L10022" s="60"/>
      <c r="M10022" s="61"/>
      <c r="N10022" s="6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  <c r="AE10022" s="2"/>
      <c r="AF10022" s="2"/>
      <c r="AG10022" s="2"/>
      <c r="AH10022" s="2"/>
      <c r="AI10022" s="2"/>
      <c r="AJ10022" s="2"/>
      <c r="AK10022" s="2"/>
      <c r="AL10022" s="2"/>
      <c r="AM10022" s="2"/>
      <c r="AN10022" s="2"/>
      <c r="AO10022" s="2"/>
      <c r="AP10022" s="2"/>
      <c r="AQ10022" s="2"/>
      <c r="AR10022" s="2"/>
      <c r="AS10022" s="2"/>
      <c r="AT10022" s="2"/>
      <c r="AU10022" s="2"/>
      <c r="AV10022" s="2"/>
      <c r="AW10022" s="2"/>
      <c r="AX10022" s="2"/>
      <c r="AY10022" s="2"/>
      <c r="AZ10022" s="2"/>
      <c r="BA10022" s="2"/>
      <c r="BB10022" s="2"/>
      <c r="BC10022" s="2"/>
      <c r="BD10022" s="2"/>
      <c r="BE10022" s="2"/>
      <c r="BF10022" s="2"/>
      <c r="BG10022" s="2"/>
      <c r="BH10022" s="2"/>
      <c r="BI10022" s="2"/>
      <c r="BJ10022" s="2"/>
      <c r="BK10022" s="2"/>
      <c r="BL10022" s="2"/>
      <c r="BM10022" s="2"/>
      <c r="BN10022" s="2"/>
      <c r="BO10022" s="2"/>
      <c r="BP10022" s="2"/>
      <c r="BQ10022" s="2"/>
      <c r="BR10022" s="2"/>
      <c r="BS10022" s="2"/>
      <c r="BT10022" s="2"/>
      <c r="BU10022" s="2"/>
      <c r="BV10022" s="2"/>
      <c r="BW10022" s="2"/>
      <c r="BX10022" s="2"/>
      <c r="BY10022" s="2"/>
      <c r="BZ10022" s="2"/>
      <c r="CA10022" s="2"/>
      <c r="CB10022" s="2"/>
      <c r="CC10022" s="2"/>
      <c r="CD10022" s="2"/>
      <c r="CE10022" s="2"/>
    </row>
    <row r="10023" spans="1:83" s="14" customFormat="1" ht="12.75" customHeight="1" x14ac:dyDescent="0.2">
      <c r="A10023" s="64" t="s">
        <v>15926</v>
      </c>
      <c r="B10023" s="9" t="s">
        <v>15927</v>
      </c>
      <c r="C10023" s="53" t="s">
        <v>4007</v>
      </c>
      <c r="D10023" s="44" t="s">
        <v>4012</v>
      </c>
      <c r="E10023" s="54"/>
      <c r="F10023" s="55"/>
      <c r="G10023" s="56">
        <v>4.5</v>
      </c>
      <c r="H10023" s="57">
        <f t="shared" si="312"/>
        <v>5.31</v>
      </c>
      <c r="I10023" s="58">
        <f t="shared" si="313"/>
        <v>0</v>
      </c>
      <c r="J10023" s="59" t="s">
        <v>4027</v>
      </c>
      <c r="K10023" s="59" t="s">
        <v>6673</v>
      </c>
      <c r="L10023" s="60" t="s">
        <v>4029</v>
      </c>
      <c r="M10023" s="61"/>
      <c r="N10023" s="6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  <c r="AE10023" s="2"/>
      <c r="AF10023" s="2"/>
      <c r="AG10023" s="2"/>
      <c r="AH10023" s="2"/>
      <c r="AI10023" s="2"/>
      <c r="AJ10023" s="2"/>
      <c r="AK10023" s="2"/>
      <c r="AL10023" s="2"/>
      <c r="AM10023" s="2"/>
      <c r="AN10023" s="2"/>
      <c r="AO10023" s="2"/>
      <c r="AP10023" s="2"/>
      <c r="AQ10023" s="2"/>
      <c r="AR10023" s="2"/>
      <c r="AS10023" s="2"/>
      <c r="AT10023" s="2"/>
      <c r="AU10023" s="2"/>
      <c r="AV10023" s="2"/>
      <c r="AW10023" s="2"/>
      <c r="AX10023" s="2"/>
      <c r="AY10023" s="2"/>
      <c r="AZ10023" s="2"/>
      <c r="BA10023" s="2"/>
      <c r="BB10023" s="2"/>
      <c r="BC10023" s="2"/>
      <c r="BD10023" s="2"/>
      <c r="BE10023" s="2"/>
      <c r="BF10023" s="2"/>
      <c r="BG10023" s="2"/>
      <c r="BH10023" s="2"/>
      <c r="BI10023" s="2"/>
      <c r="BJ10023" s="2"/>
      <c r="BK10023" s="2"/>
      <c r="BL10023" s="2"/>
      <c r="BM10023" s="2"/>
      <c r="BN10023" s="2"/>
      <c r="BO10023" s="2"/>
      <c r="BP10023" s="2"/>
      <c r="BQ10023" s="2"/>
      <c r="BR10023" s="2"/>
      <c r="BS10023" s="2"/>
      <c r="BT10023" s="2"/>
      <c r="BU10023" s="2"/>
      <c r="BV10023" s="2"/>
      <c r="BW10023" s="2"/>
      <c r="BX10023" s="2"/>
      <c r="BY10023" s="2"/>
      <c r="BZ10023" s="2"/>
      <c r="CA10023" s="2"/>
      <c r="CB10023" s="2"/>
      <c r="CC10023" s="2"/>
      <c r="CD10023" s="2"/>
      <c r="CE10023" s="2"/>
    </row>
    <row r="10024" spans="1:83" s="14" customFormat="1" ht="12.75" customHeight="1" x14ac:dyDescent="0.2">
      <c r="A10024" s="69" t="s">
        <v>15928</v>
      </c>
      <c r="B10024" s="9" t="s">
        <v>15929</v>
      </c>
      <c r="C10024" s="53" t="s">
        <v>4007</v>
      </c>
      <c r="D10024" s="44" t="s">
        <v>4012</v>
      </c>
      <c r="E10024" s="54"/>
      <c r="F10024" s="55"/>
      <c r="G10024" s="56">
        <v>5.2</v>
      </c>
      <c r="H10024" s="57">
        <f t="shared" si="312"/>
        <v>6.1360000000000001</v>
      </c>
      <c r="I10024" s="58">
        <f t="shared" si="313"/>
        <v>0</v>
      </c>
      <c r="J10024" s="59"/>
      <c r="K10024" s="59" t="s">
        <v>6673</v>
      </c>
      <c r="L10024" s="60"/>
      <c r="M10024" s="61"/>
      <c r="N10024" s="6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  <c r="AE10024" s="2"/>
      <c r="AF10024" s="2"/>
      <c r="AG10024" s="2"/>
      <c r="AH10024" s="2"/>
      <c r="AI10024" s="2"/>
      <c r="AJ10024" s="2"/>
      <c r="AK10024" s="2"/>
      <c r="AL10024" s="2"/>
      <c r="AM10024" s="2"/>
      <c r="AN10024" s="2"/>
      <c r="AO10024" s="2"/>
      <c r="AP10024" s="2"/>
      <c r="AQ10024" s="2"/>
      <c r="AR10024" s="2"/>
      <c r="AS10024" s="2"/>
      <c r="AT10024" s="2"/>
      <c r="AU10024" s="2"/>
      <c r="AV10024" s="2"/>
      <c r="AW10024" s="2"/>
      <c r="AX10024" s="2"/>
      <c r="AY10024" s="2"/>
      <c r="AZ10024" s="2"/>
      <c r="BA10024" s="2"/>
      <c r="BB10024" s="2"/>
      <c r="BC10024" s="2"/>
      <c r="BD10024" s="2"/>
      <c r="BE10024" s="2"/>
      <c r="BF10024" s="2"/>
      <c r="BG10024" s="2"/>
      <c r="BH10024" s="2"/>
      <c r="BI10024" s="2"/>
      <c r="BJ10024" s="2"/>
      <c r="BK10024" s="2"/>
      <c r="BL10024" s="2"/>
      <c r="BM10024" s="2"/>
      <c r="BN10024" s="2"/>
      <c r="BO10024" s="2"/>
      <c r="BP10024" s="2"/>
      <c r="BQ10024" s="2"/>
      <c r="BR10024" s="2"/>
      <c r="BS10024" s="2"/>
      <c r="BT10024" s="2"/>
      <c r="BU10024" s="2"/>
      <c r="BV10024" s="2"/>
      <c r="BW10024" s="2"/>
      <c r="BX10024" s="2"/>
      <c r="BY10024" s="2"/>
      <c r="BZ10024" s="2"/>
      <c r="CA10024" s="2"/>
      <c r="CB10024" s="2"/>
      <c r="CC10024" s="2"/>
      <c r="CD10024" s="2"/>
      <c r="CE10024" s="2"/>
    </row>
    <row r="10025" spans="1:83" s="14" customFormat="1" ht="12.75" customHeight="1" x14ac:dyDescent="0.2">
      <c r="A10025" s="64" t="s">
        <v>15930</v>
      </c>
      <c r="B10025" s="9" t="s">
        <v>15388</v>
      </c>
      <c r="C10025" s="53" t="s">
        <v>4007</v>
      </c>
      <c r="D10025" s="44" t="s">
        <v>4243</v>
      </c>
      <c r="E10025" s="54"/>
      <c r="F10025" s="55"/>
      <c r="G10025" s="56">
        <v>500.34</v>
      </c>
      <c r="H10025" s="57">
        <f t="shared" si="312"/>
        <v>590.4011999999999</v>
      </c>
      <c r="I10025" s="58">
        <f t="shared" si="313"/>
        <v>0</v>
      </c>
      <c r="J10025" s="59"/>
      <c r="K10025" s="59" t="s">
        <v>15931</v>
      </c>
      <c r="L10025" s="60" t="s">
        <v>4029</v>
      </c>
      <c r="M10025" s="61"/>
      <c r="N10025" s="6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  <c r="AE10025" s="2"/>
      <c r="AF10025" s="2"/>
      <c r="AG10025" s="2"/>
      <c r="AH10025" s="2"/>
      <c r="AI10025" s="2"/>
      <c r="AJ10025" s="2"/>
      <c r="AK10025" s="2"/>
      <c r="AL10025" s="2"/>
      <c r="AM10025" s="2"/>
      <c r="AN10025" s="2"/>
      <c r="AO10025" s="2"/>
      <c r="AP10025" s="2"/>
      <c r="AQ10025" s="2"/>
      <c r="AR10025" s="2"/>
      <c r="AS10025" s="2"/>
      <c r="AT10025" s="2"/>
      <c r="AU10025" s="2"/>
      <c r="AV10025" s="2"/>
      <c r="AW10025" s="2"/>
      <c r="AX10025" s="2"/>
      <c r="AY10025" s="2"/>
      <c r="AZ10025" s="2"/>
      <c r="BA10025" s="2"/>
      <c r="BB10025" s="2"/>
      <c r="BC10025" s="2"/>
      <c r="BD10025" s="2"/>
      <c r="BE10025" s="2"/>
      <c r="BF10025" s="2"/>
      <c r="BG10025" s="2"/>
      <c r="BH10025" s="2"/>
      <c r="BI10025" s="2"/>
      <c r="BJ10025" s="2"/>
      <c r="BK10025" s="2"/>
      <c r="BL10025" s="2"/>
      <c r="BM10025" s="2"/>
      <c r="BN10025" s="2"/>
      <c r="BO10025" s="2"/>
      <c r="BP10025" s="2"/>
      <c r="BQ10025" s="2"/>
      <c r="BR10025" s="2"/>
      <c r="BS10025" s="2"/>
      <c r="BT10025" s="2"/>
      <c r="BU10025" s="2"/>
      <c r="BV10025" s="2"/>
      <c r="BW10025" s="2"/>
      <c r="BX10025" s="2"/>
      <c r="BY10025" s="2"/>
      <c r="BZ10025" s="2"/>
      <c r="CA10025" s="2"/>
      <c r="CB10025" s="2"/>
      <c r="CC10025" s="2"/>
      <c r="CD10025" s="2"/>
      <c r="CE10025" s="2"/>
    </row>
    <row r="10026" spans="1:83" s="14" customFormat="1" ht="12.75" customHeight="1" x14ac:dyDescent="0.2">
      <c r="A10026" s="69" t="s">
        <v>15932</v>
      </c>
      <c r="B10026" s="9" t="s">
        <v>15933</v>
      </c>
      <c r="C10026" s="53" t="s">
        <v>4007</v>
      </c>
      <c r="D10026" s="44" t="s">
        <v>4494</v>
      </c>
      <c r="E10026" s="54"/>
      <c r="F10026" s="55"/>
      <c r="G10026" s="56">
        <v>1420</v>
      </c>
      <c r="H10026" s="57">
        <f t="shared" si="312"/>
        <v>1675.6</v>
      </c>
      <c r="I10026" s="58">
        <f t="shared" si="313"/>
        <v>0</v>
      </c>
      <c r="J10026" s="59" t="s">
        <v>4027</v>
      </c>
      <c r="K10026" s="59" t="s">
        <v>15934</v>
      </c>
      <c r="L10026" s="79" t="s">
        <v>15935</v>
      </c>
      <c r="M10026" s="61"/>
      <c r="N10026" s="6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  <c r="AE10026" s="2"/>
      <c r="AF10026" s="2"/>
      <c r="AG10026" s="2"/>
      <c r="AH10026" s="2"/>
      <c r="AI10026" s="2"/>
      <c r="AJ10026" s="2"/>
      <c r="AK10026" s="2"/>
      <c r="AL10026" s="2"/>
      <c r="AM10026" s="2"/>
      <c r="AN10026" s="2"/>
      <c r="AO10026" s="2"/>
      <c r="AP10026" s="2"/>
      <c r="AQ10026" s="2"/>
      <c r="AR10026" s="2"/>
      <c r="AS10026" s="2"/>
      <c r="AT10026" s="2"/>
      <c r="AU10026" s="2"/>
      <c r="AV10026" s="2"/>
      <c r="AW10026" s="2"/>
      <c r="AX10026" s="2"/>
      <c r="AY10026" s="2"/>
      <c r="AZ10026" s="2"/>
      <c r="BA10026" s="2"/>
      <c r="BB10026" s="2"/>
      <c r="BC10026" s="2"/>
      <c r="BD10026" s="2"/>
      <c r="BE10026" s="2"/>
      <c r="BF10026" s="2"/>
      <c r="BG10026" s="2"/>
      <c r="BH10026" s="2"/>
      <c r="BI10026" s="2"/>
      <c r="BJ10026" s="2"/>
      <c r="BK10026" s="2"/>
      <c r="BL10026" s="2"/>
      <c r="BM10026" s="2"/>
      <c r="BN10026" s="2"/>
      <c r="BO10026" s="2"/>
      <c r="BP10026" s="2"/>
      <c r="BQ10026" s="2"/>
      <c r="BR10026" s="2"/>
      <c r="BS10026" s="2"/>
      <c r="BT10026" s="2"/>
      <c r="BU10026" s="2"/>
      <c r="BV10026" s="2"/>
      <c r="BW10026" s="2"/>
      <c r="BX10026" s="2"/>
      <c r="BY10026" s="2"/>
      <c r="BZ10026" s="2"/>
      <c r="CA10026" s="2"/>
      <c r="CB10026" s="2"/>
      <c r="CC10026" s="2"/>
      <c r="CD10026" s="2"/>
      <c r="CE10026" s="2"/>
    </row>
    <row r="10027" spans="1:83" s="14" customFormat="1" ht="12.75" customHeight="1" x14ac:dyDescent="0.2">
      <c r="A10027" s="69" t="s">
        <v>15936</v>
      </c>
      <c r="B10027" s="9" t="s">
        <v>15933</v>
      </c>
      <c r="C10027" s="53" t="s">
        <v>4007</v>
      </c>
      <c r="D10027" s="44" t="s">
        <v>4494</v>
      </c>
      <c r="E10027" s="54"/>
      <c r="F10027" s="55"/>
      <c r="G10027" s="56">
        <v>1420</v>
      </c>
      <c r="H10027" s="57">
        <f t="shared" si="312"/>
        <v>1675.6</v>
      </c>
      <c r="I10027" s="58">
        <f t="shared" si="313"/>
        <v>0</v>
      </c>
      <c r="J10027" s="59" t="s">
        <v>4027</v>
      </c>
      <c r="K10027" s="59" t="s">
        <v>15934</v>
      </c>
      <c r="L10027" s="73" t="s">
        <v>15937</v>
      </c>
      <c r="M10027" s="61"/>
      <c r="N10027" s="6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  <c r="AE10027" s="2"/>
      <c r="AF10027" s="2"/>
      <c r="AG10027" s="2"/>
      <c r="AH10027" s="2"/>
      <c r="AI10027" s="2"/>
      <c r="AJ10027" s="2"/>
      <c r="AK10027" s="2"/>
      <c r="AL10027" s="2"/>
      <c r="AM10027" s="2"/>
      <c r="AN10027" s="2"/>
      <c r="AO10027" s="2"/>
      <c r="AP10027" s="2"/>
      <c r="AQ10027" s="2"/>
      <c r="AR10027" s="2"/>
      <c r="AS10027" s="2"/>
      <c r="AT10027" s="2"/>
      <c r="AU10027" s="2"/>
      <c r="AV10027" s="2"/>
      <c r="AW10027" s="2"/>
      <c r="AX10027" s="2"/>
      <c r="AY10027" s="2"/>
      <c r="AZ10027" s="2"/>
      <c r="BA10027" s="2"/>
      <c r="BB10027" s="2"/>
      <c r="BC10027" s="2"/>
      <c r="BD10027" s="2"/>
      <c r="BE10027" s="2"/>
      <c r="BF10027" s="2"/>
      <c r="BG10027" s="2"/>
      <c r="BH10027" s="2"/>
      <c r="BI10027" s="2"/>
      <c r="BJ10027" s="2"/>
      <c r="BK10027" s="2"/>
      <c r="BL10027" s="2"/>
      <c r="BM10027" s="2"/>
      <c r="BN10027" s="2"/>
      <c r="BO10027" s="2"/>
      <c r="BP10027" s="2"/>
      <c r="BQ10027" s="2"/>
      <c r="BR10027" s="2"/>
      <c r="BS10027" s="2"/>
      <c r="BT10027" s="2"/>
      <c r="BU10027" s="2"/>
      <c r="BV10027" s="2"/>
      <c r="BW10027" s="2"/>
      <c r="BX10027" s="2"/>
      <c r="BY10027" s="2"/>
      <c r="BZ10027" s="2"/>
      <c r="CA10027" s="2"/>
      <c r="CB10027" s="2"/>
      <c r="CC10027" s="2"/>
      <c r="CD10027" s="2"/>
      <c r="CE10027" s="2"/>
    </row>
    <row r="10028" spans="1:83" s="14" customFormat="1" ht="12.75" customHeight="1" x14ac:dyDescent="0.2">
      <c r="A10028" s="64" t="s">
        <v>15938</v>
      </c>
      <c r="B10028" s="9" t="s">
        <v>8708</v>
      </c>
      <c r="C10028" s="53" t="s">
        <v>4007</v>
      </c>
      <c r="D10028" s="44" t="s">
        <v>4146</v>
      </c>
      <c r="E10028" s="54"/>
      <c r="F10028" s="55"/>
      <c r="G10028" s="56">
        <v>739.71</v>
      </c>
      <c r="H10028" s="57">
        <f t="shared" si="312"/>
        <v>872.8578</v>
      </c>
      <c r="I10028" s="58">
        <f t="shared" si="313"/>
        <v>0</v>
      </c>
      <c r="J10028" s="59" t="s">
        <v>4027</v>
      </c>
      <c r="K10028" s="59" t="s">
        <v>15939</v>
      </c>
      <c r="L10028" s="73" t="s">
        <v>15940</v>
      </c>
      <c r="M10028" s="61">
        <v>6.2E-2</v>
      </c>
      <c r="N10028" s="6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  <c r="AE10028" s="2"/>
      <c r="AF10028" s="2"/>
      <c r="AG10028" s="2"/>
      <c r="AH10028" s="2"/>
      <c r="AI10028" s="2"/>
      <c r="AJ10028" s="2"/>
      <c r="AK10028" s="2"/>
      <c r="AL10028" s="2"/>
      <c r="AM10028" s="2"/>
      <c r="AN10028" s="2"/>
      <c r="AO10028" s="2"/>
      <c r="AP10028" s="2"/>
      <c r="AQ10028" s="2"/>
      <c r="AR10028" s="2"/>
      <c r="AS10028" s="2"/>
      <c r="AT10028" s="2"/>
      <c r="AU10028" s="2"/>
      <c r="AV10028" s="2"/>
      <c r="AW10028" s="2"/>
      <c r="AX10028" s="2"/>
      <c r="AY10028" s="2"/>
      <c r="AZ10028" s="2"/>
      <c r="BA10028" s="2"/>
      <c r="BB10028" s="2"/>
      <c r="BC10028" s="2"/>
      <c r="BD10028" s="2"/>
      <c r="BE10028" s="2"/>
      <c r="BF10028" s="2"/>
      <c r="BG10028" s="2"/>
      <c r="BH10028" s="2"/>
      <c r="BI10028" s="2"/>
      <c r="BJ10028" s="2"/>
      <c r="BK10028" s="2"/>
      <c r="BL10028" s="2"/>
      <c r="BM10028" s="2"/>
      <c r="BN10028" s="2"/>
      <c r="BO10028" s="2"/>
      <c r="BP10028" s="2"/>
      <c r="BQ10028" s="2"/>
      <c r="BR10028" s="2"/>
      <c r="BS10028" s="2"/>
      <c r="BT10028" s="2"/>
      <c r="BU10028" s="2"/>
      <c r="BV10028" s="2"/>
      <c r="BW10028" s="2"/>
      <c r="BX10028" s="2"/>
      <c r="BY10028" s="2"/>
      <c r="BZ10028" s="2"/>
      <c r="CA10028" s="2"/>
      <c r="CB10028" s="2"/>
      <c r="CC10028" s="2"/>
      <c r="CD10028" s="2"/>
      <c r="CE10028" s="2"/>
    </row>
    <row r="10029" spans="1:83" s="14" customFormat="1" ht="12.75" customHeight="1" x14ac:dyDescent="0.2">
      <c r="A10029" s="64" t="s">
        <v>15941</v>
      </c>
      <c r="B10029" s="9" t="s">
        <v>15942</v>
      </c>
      <c r="C10029" s="53" t="s">
        <v>4007</v>
      </c>
      <c r="D10029" s="44"/>
      <c r="E10029" s="54"/>
      <c r="F10029" s="55"/>
      <c r="G10029" s="56">
        <v>8450</v>
      </c>
      <c r="H10029" s="57">
        <f t="shared" si="312"/>
        <v>9971</v>
      </c>
      <c r="I10029" s="58">
        <f t="shared" si="313"/>
        <v>0</v>
      </c>
      <c r="J10029" s="59"/>
      <c r="K10029" s="59" t="s">
        <v>15943</v>
      </c>
      <c r="L10029" s="60"/>
      <c r="M10029" s="61"/>
      <c r="N10029" s="6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  <c r="AE10029" s="2"/>
      <c r="AF10029" s="2"/>
      <c r="AG10029" s="2"/>
      <c r="AH10029" s="2"/>
      <c r="AI10029" s="2"/>
      <c r="AJ10029" s="2"/>
      <c r="AK10029" s="2"/>
      <c r="AL10029" s="2"/>
      <c r="AM10029" s="2"/>
      <c r="AN10029" s="2"/>
      <c r="AO10029" s="2"/>
      <c r="AP10029" s="2"/>
      <c r="AQ10029" s="2"/>
      <c r="AR10029" s="2"/>
      <c r="AS10029" s="2"/>
      <c r="AT10029" s="2"/>
      <c r="AU10029" s="2"/>
      <c r="AV10029" s="2"/>
      <c r="AW10029" s="2"/>
      <c r="AX10029" s="2"/>
      <c r="AY10029" s="2"/>
      <c r="AZ10029" s="2"/>
      <c r="BA10029" s="2"/>
      <c r="BB10029" s="2"/>
      <c r="BC10029" s="2"/>
      <c r="BD10029" s="2"/>
      <c r="BE10029" s="2"/>
      <c r="BF10029" s="2"/>
      <c r="BG10029" s="2"/>
      <c r="BH10029" s="2"/>
      <c r="BI10029" s="2"/>
      <c r="BJ10029" s="2"/>
      <c r="BK10029" s="2"/>
      <c r="BL10029" s="2"/>
      <c r="BM10029" s="2"/>
      <c r="BN10029" s="2"/>
      <c r="BO10029" s="2"/>
      <c r="BP10029" s="2"/>
      <c r="BQ10029" s="2"/>
      <c r="BR10029" s="2"/>
      <c r="BS10029" s="2"/>
      <c r="BT10029" s="2"/>
      <c r="BU10029" s="2"/>
      <c r="BV10029" s="2"/>
      <c r="BW10029" s="2"/>
      <c r="BX10029" s="2"/>
      <c r="BY10029" s="2"/>
      <c r="BZ10029" s="2"/>
      <c r="CA10029" s="2"/>
      <c r="CB10029" s="2"/>
      <c r="CC10029" s="2"/>
      <c r="CD10029" s="2"/>
      <c r="CE10029" s="2"/>
    </row>
    <row r="10030" spans="1:83" s="14" customFormat="1" ht="12.75" customHeight="1" x14ac:dyDescent="0.2">
      <c r="A10030" s="69" t="s">
        <v>3948</v>
      </c>
      <c r="B10030" s="9" t="s">
        <v>1329</v>
      </c>
      <c r="C10030" s="66" t="s">
        <v>4035</v>
      </c>
      <c r="D10030" s="44" t="s">
        <v>4033</v>
      </c>
      <c r="E10030" s="54"/>
      <c r="F10030" s="55"/>
      <c r="G10030" s="56">
        <v>122000</v>
      </c>
      <c r="H10030" s="57">
        <f t="shared" si="312"/>
        <v>143960</v>
      </c>
      <c r="I10030" s="58">
        <f t="shared" si="313"/>
        <v>0</v>
      </c>
      <c r="J10030" s="59"/>
      <c r="K10030" s="59"/>
      <c r="L10030" s="60" t="s">
        <v>4029</v>
      </c>
      <c r="M10030" s="61">
        <v>396</v>
      </c>
      <c r="N10030" s="6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  <c r="AE10030" s="2"/>
      <c r="AF10030" s="2"/>
      <c r="AG10030" s="2"/>
      <c r="AH10030" s="2"/>
      <c r="AI10030" s="2"/>
      <c r="AJ10030" s="2"/>
      <c r="AK10030" s="2"/>
      <c r="AL10030" s="2"/>
      <c r="AM10030" s="2"/>
      <c r="AN10030" s="2"/>
      <c r="AO10030" s="2"/>
      <c r="AP10030" s="2"/>
      <c r="AQ10030" s="2"/>
      <c r="AR10030" s="2"/>
      <c r="AS10030" s="2"/>
      <c r="AT10030" s="2"/>
      <c r="AU10030" s="2"/>
      <c r="AV10030" s="2"/>
      <c r="AW10030" s="2"/>
      <c r="AX10030" s="2"/>
      <c r="AY10030" s="2"/>
      <c r="AZ10030" s="2"/>
      <c r="BA10030" s="2"/>
      <c r="BB10030" s="2"/>
      <c r="BC10030" s="2"/>
      <c r="BD10030" s="2"/>
      <c r="BE10030" s="2"/>
      <c r="BF10030" s="2"/>
      <c r="BG10030" s="2"/>
      <c r="BH10030" s="2"/>
      <c r="BI10030" s="2"/>
      <c r="BJ10030" s="2"/>
      <c r="BK10030" s="2"/>
      <c r="BL10030" s="2"/>
      <c r="BM10030" s="2"/>
      <c r="BN10030" s="2"/>
      <c r="BO10030" s="2"/>
      <c r="BP10030" s="2"/>
      <c r="BQ10030" s="2"/>
      <c r="BR10030" s="2"/>
      <c r="BS10030" s="2"/>
      <c r="BT10030" s="2"/>
      <c r="BU10030" s="2"/>
      <c r="BV10030" s="2"/>
      <c r="BW10030" s="2"/>
      <c r="BX10030" s="2"/>
      <c r="BY10030" s="2"/>
      <c r="BZ10030" s="2"/>
      <c r="CA10030" s="2"/>
      <c r="CB10030" s="2"/>
      <c r="CC10030" s="2"/>
      <c r="CD10030" s="2"/>
      <c r="CE10030" s="2"/>
    </row>
    <row r="10031" spans="1:83" s="14" customFormat="1" ht="12.75" customHeight="1" x14ac:dyDescent="0.2">
      <c r="A10031" s="69" t="s">
        <v>3949</v>
      </c>
      <c r="B10031" s="9" t="s">
        <v>1330</v>
      </c>
      <c r="C10031" s="66" t="s">
        <v>4035</v>
      </c>
      <c r="D10031" s="44" t="s">
        <v>4033</v>
      </c>
      <c r="E10031" s="54"/>
      <c r="F10031" s="55"/>
      <c r="G10031" s="56">
        <v>122000</v>
      </c>
      <c r="H10031" s="57">
        <f t="shared" si="312"/>
        <v>143960</v>
      </c>
      <c r="I10031" s="58">
        <f t="shared" si="313"/>
        <v>0</v>
      </c>
      <c r="J10031" s="59"/>
      <c r="K10031" s="59"/>
      <c r="L10031" s="60" t="s">
        <v>4029</v>
      </c>
      <c r="M10031" s="61"/>
      <c r="N10031" s="6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  <c r="AE10031" s="2"/>
      <c r="AF10031" s="2"/>
      <c r="AG10031" s="2"/>
      <c r="AH10031" s="2"/>
      <c r="AI10031" s="2"/>
      <c r="AJ10031" s="2"/>
      <c r="AK10031" s="2"/>
      <c r="AL10031" s="2"/>
      <c r="AM10031" s="2"/>
      <c r="AN10031" s="2"/>
      <c r="AO10031" s="2"/>
      <c r="AP10031" s="2"/>
      <c r="AQ10031" s="2"/>
      <c r="AR10031" s="2"/>
      <c r="AS10031" s="2"/>
      <c r="AT10031" s="2"/>
      <c r="AU10031" s="2"/>
      <c r="AV10031" s="2"/>
      <c r="AW10031" s="2"/>
      <c r="AX10031" s="2"/>
      <c r="AY10031" s="2"/>
      <c r="AZ10031" s="2"/>
      <c r="BA10031" s="2"/>
      <c r="BB10031" s="2"/>
      <c r="BC10031" s="2"/>
      <c r="BD10031" s="2"/>
      <c r="BE10031" s="2"/>
      <c r="BF10031" s="2"/>
      <c r="BG10031" s="2"/>
      <c r="BH10031" s="2"/>
      <c r="BI10031" s="2"/>
      <c r="BJ10031" s="2"/>
      <c r="BK10031" s="2"/>
      <c r="BL10031" s="2"/>
      <c r="BM10031" s="2"/>
      <c r="BN10031" s="2"/>
      <c r="BO10031" s="2"/>
      <c r="BP10031" s="2"/>
      <c r="BQ10031" s="2"/>
      <c r="BR10031" s="2"/>
      <c r="BS10031" s="2"/>
      <c r="BT10031" s="2"/>
      <c r="BU10031" s="2"/>
      <c r="BV10031" s="2"/>
      <c r="BW10031" s="2"/>
      <c r="BX10031" s="2"/>
      <c r="BY10031" s="2"/>
      <c r="BZ10031" s="2"/>
      <c r="CA10031" s="2"/>
      <c r="CB10031" s="2"/>
      <c r="CC10031" s="2"/>
      <c r="CD10031" s="2"/>
      <c r="CE10031" s="2"/>
    </row>
    <row r="10032" spans="1:83" s="14" customFormat="1" ht="12.75" customHeight="1" x14ac:dyDescent="0.2">
      <c r="A10032" s="69" t="s">
        <v>3950</v>
      </c>
      <c r="B10032" s="9" t="s">
        <v>1331</v>
      </c>
      <c r="C10032" s="66" t="s">
        <v>4035</v>
      </c>
      <c r="D10032" s="44" t="s">
        <v>4033</v>
      </c>
      <c r="E10032" s="54"/>
      <c r="F10032" s="55"/>
      <c r="G10032" s="56">
        <v>122000</v>
      </c>
      <c r="H10032" s="57">
        <f t="shared" si="312"/>
        <v>143960</v>
      </c>
      <c r="I10032" s="58">
        <f t="shared" si="313"/>
        <v>0</v>
      </c>
      <c r="J10032" s="59"/>
      <c r="K10032" s="59"/>
      <c r="L10032" s="60" t="s">
        <v>4029</v>
      </c>
      <c r="M10032" s="61"/>
      <c r="N10032" s="6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  <c r="AE10032" s="2"/>
      <c r="AF10032" s="2"/>
      <c r="AG10032" s="2"/>
      <c r="AH10032" s="2"/>
      <c r="AI10032" s="2"/>
      <c r="AJ10032" s="2"/>
      <c r="AK10032" s="2"/>
      <c r="AL10032" s="2"/>
      <c r="AM10032" s="2"/>
      <c r="AN10032" s="2"/>
      <c r="AO10032" s="2"/>
      <c r="AP10032" s="2"/>
      <c r="AQ10032" s="2"/>
      <c r="AR10032" s="2"/>
      <c r="AS10032" s="2"/>
      <c r="AT10032" s="2"/>
      <c r="AU10032" s="2"/>
      <c r="AV10032" s="2"/>
      <c r="AW10032" s="2"/>
      <c r="AX10032" s="2"/>
      <c r="AY10032" s="2"/>
      <c r="AZ10032" s="2"/>
      <c r="BA10032" s="2"/>
      <c r="BB10032" s="2"/>
      <c r="BC10032" s="2"/>
      <c r="BD10032" s="2"/>
      <c r="BE10032" s="2"/>
      <c r="BF10032" s="2"/>
      <c r="BG10032" s="2"/>
      <c r="BH10032" s="2"/>
      <c r="BI10032" s="2"/>
      <c r="BJ10032" s="2"/>
      <c r="BK10032" s="2"/>
      <c r="BL10032" s="2"/>
      <c r="BM10032" s="2"/>
      <c r="BN10032" s="2"/>
      <c r="BO10032" s="2"/>
      <c r="BP10032" s="2"/>
      <c r="BQ10032" s="2"/>
      <c r="BR10032" s="2"/>
      <c r="BS10032" s="2"/>
      <c r="BT10032" s="2"/>
      <c r="BU10032" s="2"/>
      <c r="BV10032" s="2"/>
      <c r="BW10032" s="2"/>
      <c r="BX10032" s="2"/>
      <c r="BY10032" s="2"/>
      <c r="BZ10032" s="2"/>
      <c r="CA10032" s="2"/>
      <c r="CB10032" s="2"/>
      <c r="CC10032" s="2"/>
      <c r="CD10032" s="2"/>
      <c r="CE10032" s="2"/>
    </row>
    <row r="10033" spans="1:83" s="14" customFormat="1" ht="12.75" customHeight="1" x14ac:dyDescent="0.2">
      <c r="A10033" s="69" t="s">
        <v>3951</v>
      </c>
      <c r="B10033" s="9" t="s">
        <v>1332</v>
      </c>
      <c r="C10033" s="66" t="s">
        <v>4035</v>
      </c>
      <c r="D10033" s="44" t="s">
        <v>4033</v>
      </c>
      <c r="E10033" s="54"/>
      <c r="F10033" s="55"/>
      <c r="G10033" s="56">
        <v>122000</v>
      </c>
      <c r="H10033" s="57">
        <f t="shared" si="312"/>
        <v>143960</v>
      </c>
      <c r="I10033" s="58">
        <f t="shared" si="313"/>
        <v>0</v>
      </c>
      <c r="J10033" s="59"/>
      <c r="K10033" s="59"/>
      <c r="L10033" s="60" t="s">
        <v>4029</v>
      </c>
      <c r="M10033" s="61"/>
      <c r="N10033" s="6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  <c r="AE10033" s="2"/>
      <c r="AF10033" s="2"/>
      <c r="AG10033" s="2"/>
      <c r="AH10033" s="2"/>
      <c r="AI10033" s="2"/>
      <c r="AJ10033" s="2"/>
      <c r="AK10033" s="2"/>
      <c r="AL10033" s="2"/>
      <c r="AM10033" s="2"/>
      <c r="AN10033" s="2"/>
      <c r="AO10033" s="2"/>
      <c r="AP10033" s="2"/>
      <c r="AQ10033" s="2"/>
      <c r="AR10033" s="2"/>
      <c r="AS10033" s="2"/>
      <c r="AT10033" s="2"/>
      <c r="AU10033" s="2"/>
      <c r="AV10033" s="2"/>
      <c r="AW10033" s="2"/>
      <c r="AX10033" s="2"/>
      <c r="AY10033" s="2"/>
      <c r="AZ10033" s="2"/>
      <c r="BA10033" s="2"/>
      <c r="BB10033" s="2"/>
      <c r="BC10033" s="2"/>
      <c r="BD10033" s="2"/>
      <c r="BE10033" s="2"/>
      <c r="BF10033" s="2"/>
      <c r="BG10033" s="2"/>
      <c r="BH10033" s="2"/>
      <c r="BI10033" s="2"/>
      <c r="BJ10033" s="2"/>
      <c r="BK10033" s="2"/>
      <c r="BL10033" s="2"/>
      <c r="BM10033" s="2"/>
      <c r="BN10033" s="2"/>
      <c r="BO10033" s="2"/>
      <c r="BP10033" s="2"/>
      <c r="BQ10033" s="2"/>
      <c r="BR10033" s="2"/>
      <c r="BS10033" s="2"/>
      <c r="BT10033" s="2"/>
      <c r="BU10033" s="2"/>
      <c r="BV10033" s="2"/>
      <c r="BW10033" s="2"/>
      <c r="BX10033" s="2"/>
      <c r="BY10033" s="2"/>
      <c r="BZ10033" s="2"/>
      <c r="CA10033" s="2"/>
      <c r="CB10033" s="2"/>
      <c r="CC10033" s="2"/>
      <c r="CD10033" s="2"/>
      <c r="CE10033" s="2"/>
    </row>
    <row r="10034" spans="1:83" s="14" customFormat="1" ht="12.75" customHeight="1" x14ac:dyDescent="0.2">
      <c r="A10034" s="69" t="s">
        <v>3952</v>
      </c>
      <c r="B10034" s="9" t="s">
        <v>1329</v>
      </c>
      <c r="C10034" s="66" t="s">
        <v>4035</v>
      </c>
      <c r="D10034" s="44" t="s">
        <v>4033</v>
      </c>
      <c r="E10034" s="54"/>
      <c r="F10034" s="55"/>
      <c r="G10034" s="56">
        <v>650000</v>
      </c>
      <c r="H10034" s="57">
        <f t="shared" si="312"/>
        <v>767000</v>
      </c>
      <c r="I10034" s="58">
        <f t="shared" si="313"/>
        <v>0</v>
      </c>
      <c r="J10034" s="59"/>
      <c r="K10034" s="59"/>
      <c r="L10034" s="60" t="s">
        <v>4029</v>
      </c>
      <c r="M10034" s="61"/>
      <c r="N10034" s="6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  <c r="AE10034" s="2"/>
      <c r="AF10034" s="2"/>
      <c r="AG10034" s="2"/>
      <c r="AH10034" s="2"/>
      <c r="AI10034" s="2"/>
      <c r="AJ10034" s="2"/>
      <c r="AK10034" s="2"/>
      <c r="AL10034" s="2"/>
      <c r="AM10034" s="2"/>
      <c r="AN10034" s="2"/>
      <c r="AO10034" s="2"/>
      <c r="AP10034" s="2"/>
      <c r="AQ10034" s="2"/>
      <c r="AR10034" s="2"/>
      <c r="AS10034" s="2"/>
      <c r="AT10034" s="2"/>
      <c r="AU10034" s="2"/>
      <c r="AV10034" s="2"/>
      <c r="AW10034" s="2"/>
      <c r="AX10034" s="2"/>
      <c r="AY10034" s="2"/>
      <c r="AZ10034" s="2"/>
      <c r="BA10034" s="2"/>
      <c r="BB10034" s="2"/>
      <c r="BC10034" s="2"/>
      <c r="BD10034" s="2"/>
      <c r="BE10034" s="2"/>
      <c r="BF10034" s="2"/>
      <c r="BG10034" s="2"/>
      <c r="BH10034" s="2"/>
      <c r="BI10034" s="2"/>
      <c r="BJ10034" s="2"/>
      <c r="BK10034" s="2"/>
      <c r="BL10034" s="2"/>
      <c r="BM10034" s="2"/>
      <c r="BN10034" s="2"/>
      <c r="BO10034" s="2"/>
      <c r="BP10034" s="2"/>
      <c r="BQ10034" s="2"/>
      <c r="BR10034" s="2"/>
      <c r="BS10034" s="2"/>
      <c r="BT10034" s="2"/>
      <c r="BU10034" s="2"/>
      <c r="BV10034" s="2"/>
      <c r="BW10034" s="2"/>
      <c r="BX10034" s="2"/>
      <c r="BY10034" s="2"/>
      <c r="BZ10034" s="2"/>
      <c r="CA10034" s="2"/>
      <c r="CB10034" s="2"/>
      <c r="CC10034" s="2"/>
      <c r="CD10034" s="2"/>
      <c r="CE10034" s="2"/>
    </row>
    <row r="10035" spans="1:83" s="14" customFormat="1" ht="12.75" customHeight="1" x14ac:dyDescent="0.2">
      <c r="A10035" s="63" t="s">
        <v>15944</v>
      </c>
      <c r="B10035" s="9" t="s">
        <v>15945</v>
      </c>
      <c r="C10035" s="53" t="s">
        <v>4035</v>
      </c>
      <c r="D10035" s="44" t="s">
        <v>4033</v>
      </c>
      <c r="E10035" s="54"/>
      <c r="F10035" s="55"/>
      <c r="G10035" s="56">
        <v>61586.92</v>
      </c>
      <c r="H10035" s="57">
        <f t="shared" si="312"/>
        <v>72672.565599999987</v>
      </c>
      <c r="I10035" s="58">
        <f t="shared" si="313"/>
        <v>0</v>
      </c>
      <c r="J10035" s="59" t="s">
        <v>4287</v>
      </c>
      <c r="K10035" s="59"/>
      <c r="L10035" s="60"/>
      <c r="M10035" s="61"/>
      <c r="N10035" s="6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  <c r="AE10035" s="2"/>
      <c r="AF10035" s="2"/>
      <c r="AG10035" s="2"/>
      <c r="AH10035" s="2"/>
      <c r="AI10035" s="2"/>
      <c r="AJ10035" s="2"/>
      <c r="AK10035" s="2"/>
      <c r="AL10035" s="2"/>
      <c r="AM10035" s="2"/>
      <c r="AN10035" s="2"/>
      <c r="AO10035" s="2"/>
      <c r="AP10035" s="2"/>
      <c r="AQ10035" s="2"/>
      <c r="AR10035" s="2"/>
      <c r="AS10035" s="2"/>
      <c r="AT10035" s="2"/>
      <c r="AU10035" s="2"/>
      <c r="AV10035" s="2"/>
      <c r="AW10035" s="2"/>
      <c r="AX10035" s="2"/>
      <c r="AY10035" s="2"/>
      <c r="AZ10035" s="2"/>
      <c r="BA10035" s="2"/>
      <c r="BB10035" s="2"/>
      <c r="BC10035" s="2"/>
      <c r="BD10035" s="2"/>
      <c r="BE10035" s="2"/>
      <c r="BF10035" s="2"/>
      <c r="BG10035" s="2"/>
      <c r="BH10035" s="2"/>
      <c r="BI10035" s="2"/>
      <c r="BJ10035" s="2"/>
      <c r="BK10035" s="2"/>
      <c r="BL10035" s="2"/>
      <c r="BM10035" s="2"/>
      <c r="BN10035" s="2"/>
      <c r="BO10035" s="2"/>
      <c r="BP10035" s="2"/>
      <c r="BQ10035" s="2"/>
      <c r="BR10035" s="2"/>
      <c r="BS10035" s="2"/>
      <c r="BT10035" s="2"/>
      <c r="BU10035" s="2"/>
      <c r="BV10035" s="2"/>
      <c r="BW10035" s="2"/>
      <c r="BX10035" s="2"/>
      <c r="BY10035" s="2"/>
      <c r="BZ10035" s="2"/>
      <c r="CA10035" s="2"/>
      <c r="CB10035" s="2"/>
      <c r="CC10035" s="2"/>
      <c r="CD10035" s="2"/>
      <c r="CE10035" s="2"/>
    </row>
    <row r="10036" spans="1:83" s="14" customFormat="1" ht="12.75" customHeight="1" x14ac:dyDescent="0.2">
      <c r="A10036" s="69" t="s">
        <v>15946</v>
      </c>
      <c r="B10036" s="9" t="s">
        <v>1203</v>
      </c>
      <c r="C10036" s="53" t="s">
        <v>4007</v>
      </c>
      <c r="D10036" s="44" t="s">
        <v>4222</v>
      </c>
      <c r="E10036" s="54"/>
      <c r="F10036" s="55"/>
      <c r="G10036" s="56">
        <v>1653.19</v>
      </c>
      <c r="H10036" s="57">
        <f t="shared" si="312"/>
        <v>1950.7642000000001</v>
      </c>
      <c r="I10036" s="58">
        <f t="shared" si="313"/>
        <v>0</v>
      </c>
      <c r="J10036" s="59"/>
      <c r="K10036" s="59" t="s">
        <v>15947</v>
      </c>
      <c r="L10036" s="60"/>
      <c r="M10036" s="61"/>
      <c r="N10036" s="6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  <c r="AE10036" s="2"/>
      <c r="AF10036" s="2"/>
      <c r="AG10036" s="2"/>
      <c r="AH10036" s="2"/>
      <c r="AI10036" s="2"/>
      <c r="AJ10036" s="2"/>
      <c r="AK10036" s="2"/>
      <c r="AL10036" s="2"/>
      <c r="AM10036" s="2"/>
      <c r="AN10036" s="2"/>
      <c r="AO10036" s="2"/>
      <c r="AP10036" s="2"/>
      <c r="AQ10036" s="2"/>
      <c r="AR10036" s="2"/>
      <c r="AS10036" s="2"/>
      <c r="AT10036" s="2"/>
      <c r="AU10036" s="2"/>
      <c r="AV10036" s="2"/>
      <c r="AW10036" s="2"/>
      <c r="AX10036" s="2"/>
      <c r="AY10036" s="2"/>
      <c r="AZ10036" s="2"/>
      <c r="BA10036" s="2"/>
      <c r="BB10036" s="2"/>
      <c r="BC10036" s="2"/>
      <c r="BD10036" s="2"/>
      <c r="BE10036" s="2"/>
      <c r="BF10036" s="2"/>
      <c r="BG10036" s="2"/>
      <c r="BH10036" s="2"/>
      <c r="BI10036" s="2"/>
      <c r="BJ10036" s="2"/>
      <c r="BK10036" s="2"/>
      <c r="BL10036" s="2"/>
      <c r="BM10036" s="2"/>
      <c r="BN10036" s="2"/>
      <c r="BO10036" s="2"/>
      <c r="BP10036" s="2"/>
      <c r="BQ10036" s="2"/>
      <c r="BR10036" s="2"/>
      <c r="BS10036" s="2"/>
      <c r="BT10036" s="2"/>
      <c r="BU10036" s="2"/>
      <c r="BV10036" s="2"/>
      <c r="BW10036" s="2"/>
      <c r="BX10036" s="2"/>
      <c r="BY10036" s="2"/>
      <c r="BZ10036" s="2"/>
      <c r="CA10036" s="2"/>
      <c r="CB10036" s="2"/>
      <c r="CC10036" s="2"/>
      <c r="CD10036" s="2"/>
      <c r="CE10036" s="2"/>
    </row>
    <row r="10037" spans="1:83" s="14" customFormat="1" ht="12.75" customHeight="1" x14ac:dyDescent="0.2">
      <c r="A10037" s="64" t="s">
        <v>15948</v>
      </c>
      <c r="B10037" s="9" t="s">
        <v>326</v>
      </c>
      <c r="C10037" s="53" t="s">
        <v>4007</v>
      </c>
      <c r="D10037" s="44" t="s">
        <v>4033</v>
      </c>
      <c r="E10037" s="54"/>
      <c r="F10037" s="55"/>
      <c r="G10037" s="56">
        <v>49.41</v>
      </c>
      <c r="H10037" s="57">
        <f t="shared" si="312"/>
        <v>58.303799999999995</v>
      </c>
      <c r="I10037" s="58">
        <f t="shared" si="313"/>
        <v>0</v>
      </c>
      <c r="J10037" s="59" t="s">
        <v>4027</v>
      </c>
      <c r="K10037" s="59" t="s">
        <v>15949</v>
      </c>
      <c r="L10037" s="60" t="s">
        <v>8162</v>
      </c>
      <c r="M10037" s="61"/>
      <c r="N10037" s="6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  <c r="AE10037" s="2"/>
      <c r="AF10037" s="2"/>
      <c r="AG10037" s="2"/>
      <c r="AH10037" s="2"/>
      <c r="AI10037" s="2"/>
      <c r="AJ10037" s="2"/>
      <c r="AK10037" s="2"/>
      <c r="AL10037" s="2"/>
      <c r="AM10037" s="2"/>
      <c r="AN10037" s="2"/>
      <c r="AO10037" s="2"/>
      <c r="AP10037" s="2"/>
      <c r="AQ10037" s="2"/>
      <c r="AR10037" s="2"/>
      <c r="AS10037" s="2"/>
      <c r="AT10037" s="2"/>
      <c r="AU10037" s="2"/>
      <c r="AV10037" s="2"/>
      <c r="AW10037" s="2"/>
      <c r="AX10037" s="2"/>
      <c r="AY10037" s="2"/>
      <c r="AZ10037" s="2"/>
      <c r="BA10037" s="2"/>
      <c r="BB10037" s="2"/>
      <c r="BC10037" s="2"/>
      <c r="BD10037" s="2"/>
      <c r="BE10037" s="2"/>
      <c r="BF10037" s="2"/>
      <c r="BG10037" s="2"/>
      <c r="BH10037" s="2"/>
      <c r="BI10037" s="2"/>
      <c r="BJ10037" s="2"/>
      <c r="BK10037" s="2"/>
      <c r="BL10037" s="2"/>
      <c r="BM10037" s="2"/>
      <c r="BN10037" s="2"/>
      <c r="BO10037" s="2"/>
      <c r="BP10037" s="2"/>
      <c r="BQ10037" s="2"/>
      <c r="BR10037" s="2"/>
      <c r="BS10037" s="2"/>
      <c r="BT10037" s="2"/>
      <c r="BU10037" s="2"/>
      <c r="BV10037" s="2"/>
      <c r="BW10037" s="2"/>
      <c r="BX10037" s="2"/>
      <c r="BY10037" s="2"/>
      <c r="BZ10037" s="2"/>
      <c r="CA10037" s="2"/>
      <c r="CB10037" s="2"/>
      <c r="CC10037" s="2"/>
      <c r="CD10037" s="2"/>
      <c r="CE10037" s="2"/>
    </row>
    <row r="10038" spans="1:83" s="14" customFormat="1" ht="12.75" customHeight="1" x14ac:dyDescent="0.2">
      <c r="A10038" s="64" t="s">
        <v>15950</v>
      </c>
      <c r="B10038" s="9" t="s">
        <v>11215</v>
      </c>
      <c r="C10038" s="53" t="s">
        <v>4007</v>
      </c>
      <c r="D10038" s="44" t="s">
        <v>4237</v>
      </c>
      <c r="E10038" s="54"/>
      <c r="F10038" s="55"/>
      <c r="G10038" s="56">
        <v>864.71</v>
      </c>
      <c r="H10038" s="57">
        <f t="shared" si="312"/>
        <v>1020.3578</v>
      </c>
      <c r="I10038" s="58">
        <f t="shared" si="313"/>
        <v>0</v>
      </c>
      <c r="J10038" s="59" t="s">
        <v>4027</v>
      </c>
      <c r="K10038" s="59" t="s">
        <v>15840</v>
      </c>
      <c r="L10038" s="65">
        <v>6370</v>
      </c>
      <c r="M10038" s="61">
        <v>0.38</v>
      </c>
      <c r="N10038" s="6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  <c r="AE10038" s="2"/>
      <c r="AF10038" s="2"/>
      <c r="AG10038" s="2"/>
      <c r="AH10038" s="2"/>
      <c r="AI10038" s="2"/>
      <c r="AJ10038" s="2"/>
      <c r="AK10038" s="2"/>
      <c r="AL10038" s="2"/>
      <c r="AM10038" s="2"/>
      <c r="AN10038" s="2"/>
      <c r="AO10038" s="2"/>
      <c r="AP10038" s="2"/>
      <c r="AQ10038" s="2"/>
      <c r="AR10038" s="2"/>
      <c r="AS10038" s="2"/>
      <c r="AT10038" s="2"/>
      <c r="AU10038" s="2"/>
      <c r="AV10038" s="2"/>
      <c r="AW10038" s="2"/>
      <c r="AX10038" s="2"/>
      <c r="AY10038" s="2"/>
      <c r="AZ10038" s="2"/>
      <c r="BA10038" s="2"/>
      <c r="BB10038" s="2"/>
      <c r="BC10038" s="2"/>
      <c r="BD10038" s="2"/>
      <c r="BE10038" s="2"/>
      <c r="BF10038" s="2"/>
      <c r="BG10038" s="2"/>
      <c r="BH10038" s="2"/>
      <c r="BI10038" s="2"/>
      <c r="BJ10038" s="2"/>
      <c r="BK10038" s="2"/>
      <c r="BL10038" s="2"/>
      <c r="BM10038" s="2"/>
      <c r="BN10038" s="2"/>
      <c r="BO10038" s="2"/>
      <c r="BP10038" s="2"/>
      <c r="BQ10038" s="2"/>
      <c r="BR10038" s="2"/>
      <c r="BS10038" s="2"/>
      <c r="BT10038" s="2"/>
      <c r="BU10038" s="2"/>
      <c r="BV10038" s="2"/>
      <c r="BW10038" s="2"/>
      <c r="BX10038" s="2"/>
      <c r="BY10038" s="2"/>
      <c r="BZ10038" s="2"/>
      <c r="CA10038" s="2"/>
      <c r="CB10038" s="2"/>
      <c r="CC10038" s="2"/>
      <c r="CD10038" s="2"/>
      <c r="CE10038" s="2"/>
    </row>
    <row r="10039" spans="1:83" s="14" customFormat="1" ht="12.75" customHeight="1" x14ac:dyDescent="0.2">
      <c r="A10039" s="64" t="s">
        <v>15951</v>
      </c>
      <c r="B10039" s="9" t="s">
        <v>15952</v>
      </c>
      <c r="C10039" s="53" t="s">
        <v>4007</v>
      </c>
      <c r="D10039" s="44" t="s">
        <v>4237</v>
      </c>
      <c r="E10039" s="54"/>
      <c r="F10039" s="55"/>
      <c r="G10039" s="56">
        <v>970</v>
      </c>
      <c r="H10039" s="57">
        <f t="shared" si="312"/>
        <v>1144.5999999999999</v>
      </c>
      <c r="I10039" s="58">
        <f t="shared" si="313"/>
        <v>0</v>
      </c>
      <c r="J10039" s="59" t="s">
        <v>4027</v>
      </c>
      <c r="K10039" s="59" t="s">
        <v>15840</v>
      </c>
      <c r="L10039" s="60" t="s">
        <v>4029</v>
      </c>
      <c r="M10039" s="61">
        <v>0.48</v>
      </c>
      <c r="N10039" s="6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  <c r="AE10039" s="2"/>
      <c r="AF10039" s="2"/>
      <c r="AG10039" s="2"/>
      <c r="AH10039" s="2"/>
      <c r="AI10039" s="2"/>
      <c r="AJ10039" s="2"/>
      <c r="AK10039" s="2"/>
      <c r="AL10039" s="2"/>
      <c r="AM10039" s="2"/>
      <c r="AN10039" s="2"/>
      <c r="AO10039" s="2"/>
      <c r="AP10039" s="2"/>
      <c r="AQ10039" s="2"/>
      <c r="AR10039" s="2"/>
      <c r="AS10039" s="2"/>
      <c r="AT10039" s="2"/>
      <c r="AU10039" s="2"/>
      <c r="AV10039" s="2"/>
      <c r="AW10039" s="2"/>
      <c r="AX10039" s="2"/>
      <c r="AY10039" s="2"/>
      <c r="AZ10039" s="2"/>
      <c r="BA10039" s="2"/>
      <c r="BB10039" s="2"/>
      <c r="BC10039" s="2"/>
      <c r="BD10039" s="2"/>
      <c r="BE10039" s="2"/>
      <c r="BF10039" s="2"/>
      <c r="BG10039" s="2"/>
      <c r="BH10039" s="2"/>
      <c r="BI10039" s="2"/>
      <c r="BJ10039" s="2"/>
      <c r="BK10039" s="2"/>
      <c r="BL10039" s="2"/>
      <c r="BM10039" s="2"/>
      <c r="BN10039" s="2"/>
      <c r="BO10039" s="2"/>
      <c r="BP10039" s="2"/>
      <c r="BQ10039" s="2"/>
      <c r="BR10039" s="2"/>
      <c r="BS10039" s="2"/>
      <c r="BT10039" s="2"/>
      <c r="BU10039" s="2"/>
      <c r="BV10039" s="2"/>
      <c r="BW10039" s="2"/>
      <c r="BX10039" s="2"/>
      <c r="BY10039" s="2"/>
      <c r="BZ10039" s="2"/>
      <c r="CA10039" s="2"/>
      <c r="CB10039" s="2"/>
      <c r="CC10039" s="2"/>
      <c r="CD10039" s="2"/>
      <c r="CE10039" s="2"/>
    </row>
    <row r="10040" spans="1:83" s="14" customFormat="1" ht="12.75" customHeight="1" x14ac:dyDescent="0.2">
      <c r="A10040" s="64" t="s">
        <v>15953</v>
      </c>
      <c r="B10040" s="9" t="s">
        <v>11215</v>
      </c>
      <c r="C10040" s="53" t="s">
        <v>4007</v>
      </c>
      <c r="D10040" s="44" t="s">
        <v>4237</v>
      </c>
      <c r="E10040" s="54"/>
      <c r="F10040" s="55"/>
      <c r="G10040" s="56">
        <v>2120</v>
      </c>
      <c r="H10040" s="57">
        <f t="shared" si="312"/>
        <v>2501.6</v>
      </c>
      <c r="I10040" s="58">
        <f t="shared" si="313"/>
        <v>0</v>
      </c>
      <c r="J10040" s="59" t="s">
        <v>4027</v>
      </c>
      <c r="K10040" s="59"/>
      <c r="L10040" s="60" t="s">
        <v>4029</v>
      </c>
      <c r="M10040" s="61"/>
      <c r="N10040" s="6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  <c r="AE10040" s="2"/>
      <c r="AF10040" s="2"/>
      <c r="AG10040" s="2"/>
      <c r="AH10040" s="2"/>
      <c r="AI10040" s="2"/>
      <c r="AJ10040" s="2"/>
      <c r="AK10040" s="2"/>
      <c r="AL10040" s="2"/>
      <c r="AM10040" s="2"/>
      <c r="AN10040" s="2"/>
      <c r="AO10040" s="2"/>
      <c r="AP10040" s="2"/>
      <c r="AQ10040" s="2"/>
      <c r="AR10040" s="2"/>
      <c r="AS10040" s="2"/>
      <c r="AT10040" s="2"/>
      <c r="AU10040" s="2"/>
      <c r="AV10040" s="2"/>
      <c r="AW10040" s="2"/>
      <c r="AX10040" s="2"/>
      <c r="AY10040" s="2"/>
      <c r="AZ10040" s="2"/>
      <c r="BA10040" s="2"/>
      <c r="BB10040" s="2"/>
      <c r="BC10040" s="2"/>
      <c r="BD10040" s="2"/>
      <c r="BE10040" s="2"/>
      <c r="BF10040" s="2"/>
      <c r="BG10040" s="2"/>
      <c r="BH10040" s="2"/>
      <c r="BI10040" s="2"/>
      <c r="BJ10040" s="2"/>
      <c r="BK10040" s="2"/>
      <c r="BL10040" s="2"/>
      <c r="BM10040" s="2"/>
      <c r="BN10040" s="2"/>
      <c r="BO10040" s="2"/>
      <c r="BP10040" s="2"/>
      <c r="BQ10040" s="2"/>
      <c r="BR10040" s="2"/>
      <c r="BS10040" s="2"/>
      <c r="BT10040" s="2"/>
      <c r="BU10040" s="2"/>
      <c r="BV10040" s="2"/>
      <c r="BW10040" s="2"/>
      <c r="BX10040" s="2"/>
      <c r="BY10040" s="2"/>
      <c r="BZ10040" s="2"/>
      <c r="CA10040" s="2"/>
      <c r="CB10040" s="2"/>
      <c r="CC10040" s="2"/>
      <c r="CD10040" s="2"/>
      <c r="CE10040" s="2"/>
    </row>
    <row r="10041" spans="1:83" s="14" customFormat="1" ht="12.75" customHeight="1" x14ac:dyDescent="0.2">
      <c r="A10041" s="64" t="s">
        <v>15954</v>
      </c>
      <c r="B10041" s="9" t="s">
        <v>11215</v>
      </c>
      <c r="C10041" s="53" t="s">
        <v>4007</v>
      </c>
      <c r="D10041" s="44" t="s">
        <v>4237</v>
      </c>
      <c r="E10041" s="54"/>
      <c r="F10041" s="55"/>
      <c r="G10041" s="56">
        <v>1260</v>
      </c>
      <c r="H10041" s="57">
        <f t="shared" si="312"/>
        <v>1486.8</v>
      </c>
      <c r="I10041" s="58">
        <f t="shared" si="313"/>
        <v>0</v>
      </c>
      <c r="J10041" s="59" t="s">
        <v>4027</v>
      </c>
      <c r="K10041" s="59" t="s">
        <v>15840</v>
      </c>
      <c r="L10041" s="60" t="s">
        <v>4029</v>
      </c>
      <c r="M10041" s="61"/>
      <c r="N10041" s="6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  <c r="AE10041" s="2"/>
      <c r="AF10041" s="2"/>
      <c r="AG10041" s="2"/>
      <c r="AH10041" s="2"/>
      <c r="AI10041" s="2"/>
      <c r="AJ10041" s="2"/>
      <c r="AK10041" s="2"/>
      <c r="AL10041" s="2"/>
      <c r="AM10041" s="2"/>
      <c r="AN10041" s="2"/>
      <c r="AO10041" s="2"/>
      <c r="AP10041" s="2"/>
      <c r="AQ10041" s="2"/>
      <c r="AR10041" s="2"/>
      <c r="AS10041" s="2"/>
      <c r="AT10041" s="2"/>
      <c r="AU10041" s="2"/>
      <c r="AV10041" s="2"/>
      <c r="AW10041" s="2"/>
      <c r="AX10041" s="2"/>
      <c r="AY10041" s="2"/>
      <c r="AZ10041" s="2"/>
      <c r="BA10041" s="2"/>
      <c r="BB10041" s="2"/>
      <c r="BC10041" s="2"/>
      <c r="BD10041" s="2"/>
      <c r="BE10041" s="2"/>
      <c r="BF10041" s="2"/>
      <c r="BG10041" s="2"/>
      <c r="BH10041" s="2"/>
      <c r="BI10041" s="2"/>
      <c r="BJ10041" s="2"/>
      <c r="BK10041" s="2"/>
      <c r="BL10041" s="2"/>
      <c r="BM10041" s="2"/>
      <c r="BN10041" s="2"/>
      <c r="BO10041" s="2"/>
      <c r="BP10041" s="2"/>
      <c r="BQ10041" s="2"/>
      <c r="BR10041" s="2"/>
      <c r="BS10041" s="2"/>
      <c r="BT10041" s="2"/>
      <c r="BU10041" s="2"/>
      <c r="BV10041" s="2"/>
      <c r="BW10041" s="2"/>
      <c r="BX10041" s="2"/>
      <c r="BY10041" s="2"/>
      <c r="BZ10041" s="2"/>
      <c r="CA10041" s="2"/>
      <c r="CB10041" s="2"/>
      <c r="CC10041" s="2"/>
      <c r="CD10041" s="2"/>
      <c r="CE10041" s="2"/>
    </row>
    <row r="10042" spans="1:83" s="14" customFormat="1" ht="12.75" customHeight="1" x14ac:dyDescent="0.2">
      <c r="A10042" s="64" t="s">
        <v>15955</v>
      </c>
      <c r="B10042" s="9" t="s">
        <v>15956</v>
      </c>
      <c r="C10042" s="53" t="s">
        <v>4007</v>
      </c>
      <c r="D10042" s="44" t="s">
        <v>7343</v>
      </c>
      <c r="E10042" s="54"/>
      <c r="F10042" s="55"/>
      <c r="G10042" s="56">
        <v>9740</v>
      </c>
      <c r="H10042" s="57">
        <f t="shared" si="312"/>
        <v>11493.199999999999</v>
      </c>
      <c r="I10042" s="58">
        <f t="shared" si="313"/>
        <v>0</v>
      </c>
      <c r="J10042" s="59"/>
      <c r="K10042" s="59" t="s">
        <v>10392</v>
      </c>
      <c r="L10042" s="79" t="s">
        <v>15957</v>
      </c>
      <c r="M10042" s="61"/>
      <c r="N10042" s="6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  <c r="AE10042" s="2"/>
      <c r="AF10042" s="2"/>
      <c r="AG10042" s="2"/>
      <c r="AH10042" s="2"/>
      <c r="AI10042" s="2"/>
      <c r="AJ10042" s="2"/>
      <c r="AK10042" s="2"/>
      <c r="AL10042" s="2"/>
      <c r="AM10042" s="2"/>
      <c r="AN10042" s="2"/>
      <c r="AO10042" s="2"/>
      <c r="AP10042" s="2"/>
      <c r="AQ10042" s="2"/>
      <c r="AR10042" s="2"/>
      <c r="AS10042" s="2"/>
      <c r="AT10042" s="2"/>
      <c r="AU10042" s="2"/>
      <c r="AV10042" s="2"/>
      <c r="AW10042" s="2"/>
      <c r="AX10042" s="2"/>
      <c r="AY10042" s="2"/>
      <c r="AZ10042" s="2"/>
      <c r="BA10042" s="2"/>
      <c r="BB10042" s="2"/>
      <c r="BC10042" s="2"/>
      <c r="BD10042" s="2"/>
      <c r="BE10042" s="2"/>
      <c r="BF10042" s="2"/>
      <c r="BG10042" s="2"/>
      <c r="BH10042" s="2"/>
      <c r="BI10042" s="2"/>
      <c r="BJ10042" s="2"/>
      <c r="BK10042" s="2"/>
      <c r="BL10042" s="2"/>
      <c r="BM10042" s="2"/>
      <c r="BN10042" s="2"/>
      <c r="BO10042" s="2"/>
      <c r="BP10042" s="2"/>
      <c r="BQ10042" s="2"/>
      <c r="BR10042" s="2"/>
      <c r="BS10042" s="2"/>
      <c r="BT10042" s="2"/>
      <c r="BU10042" s="2"/>
      <c r="BV10042" s="2"/>
      <c r="BW10042" s="2"/>
      <c r="BX10042" s="2"/>
      <c r="BY10042" s="2"/>
      <c r="BZ10042" s="2"/>
      <c r="CA10042" s="2"/>
      <c r="CB10042" s="2"/>
      <c r="CC10042" s="2"/>
      <c r="CD10042" s="2"/>
      <c r="CE10042" s="2"/>
    </row>
    <row r="10043" spans="1:83" s="14" customFormat="1" ht="12.75" customHeight="1" x14ac:dyDescent="0.2">
      <c r="A10043" s="64" t="s">
        <v>15958</v>
      </c>
      <c r="B10043" s="9" t="s">
        <v>15959</v>
      </c>
      <c r="C10043" s="53" t="s">
        <v>4007</v>
      </c>
      <c r="D10043" s="44" t="s">
        <v>4237</v>
      </c>
      <c r="E10043" s="54"/>
      <c r="F10043" s="55"/>
      <c r="G10043" s="56">
        <v>34.479999999999997</v>
      </c>
      <c r="H10043" s="57">
        <f t="shared" si="312"/>
        <v>40.686399999999992</v>
      </c>
      <c r="I10043" s="58">
        <f t="shared" si="313"/>
        <v>0</v>
      </c>
      <c r="J10043" s="59" t="s">
        <v>4027</v>
      </c>
      <c r="K10043" s="59" t="s">
        <v>15960</v>
      </c>
      <c r="L10043" s="60" t="s">
        <v>4029</v>
      </c>
      <c r="M10043" s="61"/>
      <c r="N10043" s="6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  <c r="AE10043" s="2"/>
      <c r="AF10043" s="2"/>
      <c r="AG10043" s="2"/>
      <c r="AH10043" s="2"/>
      <c r="AI10043" s="2"/>
      <c r="AJ10043" s="2"/>
      <c r="AK10043" s="2"/>
      <c r="AL10043" s="2"/>
      <c r="AM10043" s="2"/>
      <c r="AN10043" s="2"/>
      <c r="AO10043" s="2"/>
      <c r="AP10043" s="2"/>
      <c r="AQ10043" s="2"/>
      <c r="AR10043" s="2"/>
      <c r="AS10043" s="2"/>
      <c r="AT10043" s="2"/>
      <c r="AU10043" s="2"/>
      <c r="AV10043" s="2"/>
      <c r="AW10043" s="2"/>
      <c r="AX10043" s="2"/>
      <c r="AY10043" s="2"/>
      <c r="AZ10043" s="2"/>
      <c r="BA10043" s="2"/>
      <c r="BB10043" s="2"/>
      <c r="BC10043" s="2"/>
      <c r="BD10043" s="2"/>
      <c r="BE10043" s="2"/>
      <c r="BF10043" s="2"/>
      <c r="BG10043" s="2"/>
      <c r="BH10043" s="2"/>
      <c r="BI10043" s="2"/>
      <c r="BJ10043" s="2"/>
      <c r="BK10043" s="2"/>
      <c r="BL10043" s="2"/>
      <c r="BM10043" s="2"/>
      <c r="BN10043" s="2"/>
      <c r="BO10043" s="2"/>
      <c r="BP10043" s="2"/>
      <c r="BQ10043" s="2"/>
      <c r="BR10043" s="2"/>
      <c r="BS10043" s="2"/>
      <c r="BT10043" s="2"/>
      <c r="BU10043" s="2"/>
      <c r="BV10043" s="2"/>
      <c r="BW10043" s="2"/>
      <c r="BX10043" s="2"/>
      <c r="BY10043" s="2"/>
      <c r="BZ10043" s="2"/>
      <c r="CA10043" s="2"/>
      <c r="CB10043" s="2"/>
      <c r="CC10043" s="2"/>
      <c r="CD10043" s="2"/>
      <c r="CE10043" s="2"/>
    </row>
    <row r="10044" spans="1:83" s="14" customFormat="1" ht="12.75" customHeight="1" x14ac:dyDescent="0.2">
      <c r="A10044" s="64" t="s">
        <v>15961</v>
      </c>
      <c r="B10044" s="9" t="s">
        <v>6766</v>
      </c>
      <c r="C10044" s="53" t="s">
        <v>4007</v>
      </c>
      <c r="D10044" s="44" t="s">
        <v>4033</v>
      </c>
      <c r="E10044" s="54"/>
      <c r="F10044" s="55"/>
      <c r="G10044" s="56">
        <v>19.5</v>
      </c>
      <c r="H10044" s="57">
        <f t="shared" si="312"/>
        <v>23.009999999999998</v>
      </c>
      <c r="I10044" s="58">
        <f t="shared" si="313"/>
        <v>0</v>
      </c>
      <c r="J10044" s="59" t="s">
        <v>4015</v>
      </c>
      <c r="K10044" s="59" t="s">
        <v>15962</v>
      </c>
      <c r="L10044" s="74" t="s">
        <v>15963</v>
      </c>
      <c r="M10044" s="61"/>
      <c r="N10044" s="6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  <c r="AE10044" s="2"/>
      <c r="AF10044" s="2"/>
      <c r="AG10044" s="2"/>
      <c r="AH10044" s="2"/>
      <c r="AI10044" s="2"/>
      <c r="AJ10044" s="2"/>
      <c r="AK10044" s="2"/>
      <c r="AL10044" s="2"/>
      <c r="AM10044" s="2"/>
      <c r="AN10044" s="2"/>
      <c r="AO10044" s="2"/>
      <c r="AP10044" s="2"/>
      <c r="AQ10044" s="2"/>
      <c r="AR10044" s="2"/>
      <c r="AS10044" s="2"/>
      <c r="AT10044" s="2"/>
      <c r="AU10044" s="2"/>
      <c r="AV10044" s="2"/>
      <c r="AW10044" s="2"/>
      <c r="AX10044" s="2"/>
      <c r="AY10044" s="2"/>
      <c r="AZ10044" s="2"/>
      <c r="BA10044" s="2"/>
      <c r="BB10044" s="2"/>
      <c r="BC10044" s="2"/>
      <c r="BD10044" s="2"/>
      <c r="BE10044" s="2"/>
      <c r="BF10044" s="2"/>
      <c r="BG10044" s="2"/>
      <c r="BH10044" s="2"/>
      <c r="BI10044" s="2"/>
      <c r="BJ10044" s="2"/>
      <c r="BK10044" s="2"/>
      <c r="BL10044" s="2"/>
      <c r="BM10044" s="2"/>
      <c r="BN10044" s="2"/>
      <c r="BO10044" s="2"/>
      <c r="BP10044" s="2"/>
      <c r="BQ10044" s="2"/>
      <c r="BR10044" s="2"/>
      <c r="BS10044" s="2"/>
      <c r="BT10044" s="2"/>
      <c r="BU10044" s="2"/>
      <c r="BV10044" s="2"/>
      <c r="BW10044" s="2"/>
      <c r="BX10044" s="2"/>
      <c r="BY10044" s="2"/>
      <c r="BZ10044" s="2"/>
      <c r="CA10044" s="2"/>
      <c r="CB10044" s="2"/>
      <c r="CC10044" s="2"/>
      <c r="CD10044" s="2"/>
      <c r="CE10044" s="2"/>
    </row>
    <row r="10045" spans="1:83" s="14" customFormat="1" ht="12.75" customHeight="1" x14ac:dyDescent="0.2">
      <c r="A10045" s="64" t="s">
        <v>15964</v>
      </c>
      <c r="B10045" s="9" t="s">
        <v>15965</v>
      </c>
      <c r="C10045" s="53" t="s">
        <v>4007</v>
      </c>
      <c r="D10045" s="44" t="s">
        <v>4033</v>
      </c>
      <c r="E10045" s="54"/>
      <c r="F10045" s="55"/>
      <c r="G10045" s="56">
        <v>41.18</v>
      </c>
      <c r="H10045" s="57">
        <f t="shared" si="312"/>
        <v>48.592399999999998</v>
      </c>
      <c r="I10045" s="58">
        <f t="shared" si="313"/>
        <v>0</v>
      </c>
      <c r="J10045" s="59" t="s">
        <v>4027</v>
      </c>
      <c r="K10045" s="59" t="s">
        <v>15949</v>
      </c>
      <c r="L10045" s="60" t="s">
        <v>8162</v>
      </c>
      <c r="M10045" s="61"/>
      <c r="N10045" s="6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  <c r="AE10045" s="2"/>
      <c r="AF10045" s="2"/>
      <c r="AG10045" s="2"/>
      <c r="AH10045" s="2"/>
      <c r="AI10045" s="2"/>
      <c r="AJ10045" s="2"/>
      <c r="AK10045" s="2"/>
      <c r="AL10045" s="2"/>
      <c r="AM10045" s="2"/>
      <c r="AN10045" s="2"/>
      <c r="AO10045" s="2"/>
      <c r="AP10045" s="2"/>
      <c r="AQ10045" s="2"/>
      <c r="AR10045" s="2"/>
      <c r="AS10045" s="2"/>
      <c r="AT10045" s="2"/>
      <c r="AU10045" s="2"/>
      <c r="AV10045" s="2"/>
      <c r="AW10045" s="2"/>
      <c r="AX10045" s="2"/>
      <c r="AY10045" s="2"/>
      <c r="AZ10045" s="2"/>
      <c r="BA10045" s="2"/>
      <c r="BB10045" s="2"/>
      <c r="BC10045" s="2"/>
      <c r="BD10045" s="2"/>
      <c r="BE10045" s="2"/>
      <c r="BF10045" s="2"/>
      <c r="BG10045" s="2"/>
      <c r="BH10045" s="2"/>
      <c r="BI10045" s="2"/>
      <c r="BJ10045" s="2"/>
      <c r="BK10045" s="2"/>
      <c r="BL10045" s="2"/>
      <c r="BM10045" s="2"/>
      <c r="BN10045" s="2"/>
      <c r="BO10045" s="2"/>
      <c r="BP10045" s="2"/>
      <c r="BQ10045" s="2"/>
      <c r="BR10045" s="2"/>
      <c r="BS10045" s="2"/>
      <c r="BT10045" s="2"/>
      <c r="BU10045" s="2"/>
      <c r="BV10045" s="2"/>
      <c r="BW10045" s="2"/>
      <c r="BX10045" s="2"/>
      <c r="BY10045" s="2"/>
      <c r="BZ10045" s="2"/>
      <c r="CA10045" s="2"/>
      <c r="CB10045" s="2"/>
      <c r="CC10045" s="2"/>
      <c r="CD10045" s="2"/>
      <c r="CE10045" s="2"/>
    </row>
    <row r="10046" spans="1:83" s="14" customFormat="1" ht="12.75" customHeight="1" x14ac:dyDescent="0.2">
      <c r="A10046" s="69" t="s">
        <v>15966</v>
      </c>
      <c r="B10046" s="70" t="s">
        <v>15967</v>
      </c>
      <c r="C10046" s="71" t="s">
        <v>4007</v>
      </c>
      <c r="D10046" s="72"/>
      <c r="E10046" s="54"/>
      <c r="F10046" s="55"/>
      <c r="G10046" s="56">
        <v>440</v>
      </c>
      <c r="H10046" s="57">
        <f t="shared" si="312"/>
        <v>519.19999999999993</v>
      </c>
      <c r="I10046" s="58">
        <f t="shared" si="313"/>
        <v>0</v>
      </c>
      <c r="J10046" s="59"/>
      <c r="K10046" s="59" t="s">
        <v>15968</v>
      </c>
      <c r="L10046" s="60"/>
      <c r="M10046" s="61"/>
      <c r="N10046" s="6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  <c r="AE10046" s="2"/>
      <c r="AF10046" s="2"/>
      <c r="AG10046" s="2"/>
      <c r="AH10046" s="2"/>
      <c r="AI10046" s="2"/>
      <c r="AJ10046" s="2"/>
      <c r="AK10046" s="2"/>
      <c r="AL10046" s="2"/>
      <c r="AM10046" s="2"/>
      <c r="AN10046" s="2"/>
      <c r="AO10046" s="2"/>
      <c r="AP10046" s="2"/>
      <c r="AQ10046" s="2"/>
      <c r="AR10046" s="2"/>
      <c r="AS10046" s="2"/>
      <c r="AT10046" s="2"/>
      <c r="AU10046" s="2"/>
      <c r="AV10046" s="2"/>
      <c r="AW10046" s="2"/>
      <c r="AX10046" s="2"/>
      <c r="AY10046" s="2"/>
      <c r="AZ10046" s="2"/>
      <c r="BA10046" s="2"/>
      <c r="BB10046" s="2"/>
      <c r="BC10046" s="2"/>
      <c r="BD10046" s="2"/>
      <c r="BE10046" s="2"/>
      <c r="BF10046" s="2"/>
      <c r="BG10046" s="2"/>
      <c r="BH10046" s="2"/>
      <c r="BI10046" s="2"/>
      <c r="BJ10046" s="2"/>
      <c r="BK10046" s="2"/>
      <c r="BL10046" s="2"/>
      <c r="BM10046" s="2"/>
      <c r="BN10046" s="2"/>
      <c r="BO10046" s="2"/>
      <c r="BP10046" s="2"/>
      <c r="BQ10046" s="2"/>
      <c r="BR10046" s="2"/>
      <c r="BS10046" s="2"/>
      <c r="BT10046" s="2"/>
      <c r="BU10046" s="2"/>
      <c r="BV10046" s="2"/>
      <c r="BW10046" s="2"/>
      <c r="BX10046" s="2"/>
      <c r="BY10046" s="2"/>
      <c r="BZ10046" s="2"/>
      <c r="CA10046" s="2"/>
      <c r="CB10046" s="2"/>
      <c r="CC10046" s="2"/>
      <c r="CD10046" s="2"/>
      <c r="CE10046" s="2"/>
    </row>
    <row r="10047" spans="1:83" s="14" customFormat="1" ht="12.75" customHeight="1" x14ac:dyDescent="0.2">
      <c r="A10047" s="69" t="s">
        <v>15969</v>
      </c>
      <c r="B10047" s="70" t="s">
        <v>12182</v>
      </c>
      <c r="C10047" s="71" t="s">
        <v>4007</v>
      </c>
      <c r="D10047" s="72" t="s">
        <v>4243</v>
      </c>
      <c r="E10047" s="54"/>
      <c r="F10047" s="55"/>
      <c r="G10047" s="56">
        <v>200</v>
      </c>
      <c r="H10047" s="57">
        <f t="shared" si="312"/>
        <v>236</v>
      </c>
      <c r="I10047" s="58">
        <f t="shared" si="313"/>
        <v>0</v>
      </c>
      <c r="J10047" s="59"/>
      <c r="K10047" s="59" t="s">
        <v>4244</v>
      </c>
      <c r="L10047" s="60" t="s">
        <v>4029</v>
      </c>
      <c r="M10047" s="61">
        <v>0.19</v>
      </c>
      <c r="N10047" s="6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  <c r="AE10047" s="2"/>
      <c r="AF10047" s="2"/>
      <c r="AG10047" s="2"/>
      <c r="AH10047" s="2"/>
      <c r="AI10047" s="2"/>
      <c r="AJ10047" s="2"/>
      <c r="AK10047" s="2"/>
      <c r="AL10047" s="2"/>
      <c r="AM10047" s="2"/>
      <c r="AN10047" s="2"/>
      <c r="AO10047" s="2"/>
      <c r="AP10047" s="2"/>
      <c r="AQ10047" s="2"/>
      <c r="AR10047" s="2"/>
      <c r="AS10047" s="2"/>
      <c r="AT10047" s="2"/>
      <c r="AU10047" s="2"/>
      <c r="AV10047" s="2"/>
      <c r="AW10047" s="2"/>
      <c r="AX10047" s="2"/>
      <c r="AY10047" s="2"/>
      <c r="AZ10047" s="2"/>
      <c r="BA10047" s="2"/>
      <c r="BB10047" s="2"/>
      <c r="BC10047" s="2"/>
      <c r="BD10047" s="2"/>
      <c r="BE10047" s="2"/>
      <c r="BF10047" s="2"/>
      <c r="BG10047" s="2"/>
      <c r="BH10047" s="2"/>
      <c r="BI10047" s="2"/>
      <c r="BJ10047" s="2"/>
      <c r="BK10047" s="2"/>
      <c r="BL10047" s="2"/>
      <c r="BM10047" s="2"/>
      <c r="BN10047" s="2"/>
      <c r="BO10047" s="2"/>
      <c r="BP10047" s="2"/>
      <c r="BQ10047" s="2"/>
      <c r="BR10047" s="2"/>
      <c r="BS10047" s="2"/>
      <c r="BT10047" s="2"/>
      <c r="BU10047" s="2"/>
      <c r="BV10047" s="2"/>
      <c r="BW10047" s="2"/>
      <c r="BX10047" s="2"/>
      <c r="BY10047" s="2"/>
      <c r="BZ10047" s="2"/>
      <c r="CA10047" s="2"/>
      <c r="CB10047" s="2"/>
      <c r="CC10047" s="2"/>
      <c r="CD10047" s="2"/>
      <c r="CE10047" s="2"/>
    </row>
    <row r="10048" spans="1:83" s="14" customFormat="1" ht="12.75" customHeight="1" x14ac:dyDescent="0.2">
      <c r="A10048" s="64" t="s">
        <v>15970</v>
      </c>
      <c r="B10048" s="9" t="s">
        <v>14071</v>
      </c>
      <c r="C10048" s="53" t="s">
        <v>4007</v>
      </c>
      <c r="D10048" s="44" t="s">
        <v>4243</v>
      </c>
      <c r="E10048" s="54"/>
      <c r="F10048" s="55"/>
      <c r="G10048" s="56">
        <v>183.41</v>
      </c>
      <c r="H10048" s="57">
        <f t="shared" si="312"/>
        <v>216.42379999999997</v>
      </c>
      <c r="I10048" s="58">
        <f t="shared" si="313"/>
        <v>0</v>
      </c>
      <c r="J10048" s="59" t="s">
        <v>4027</v>
      </c>
      <c r="K10048" s="59" t="s">
        <v>4244</v>
      </c>
      <c r="L10048" s="60" t="s">
        <v>4029</v>
      </c>
      <c r="M10048" s="61">
        <v>0.19</v>
      </c>
      <c r="N10048" s="6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D10048" s="2"/>
      <c r="AE10048" s="2"/>
      <c r="AF10048" s="2"/>
      <c r="AG10048" s="2"/>
      <c r="AH10048" s="2"/>
      <c r="AI10048" s="2"/>
      <c r="AJ10048" s="2"/>
      <c r="AK10048" s="2"/>
      <c r="AL10048" s="2"/>
      <c r="AM10048" s="2"/>
      <c r="AN10048" s="2"/>
      <c r="AO10048" s="2"/>
      <c r="AP10048" s="2"/>
      <c r="AQ10048" s="2"/>
      <c r="AR10048" s="2"/>
      <c r="AS10048" s="2"/>
      <c r="AT10048" s="2"/>
      <c r="AU10048" s="2"/>
      <c r="AV10048" s="2"/>
      <c r="AW10048" s="2"/>
      <c r="AX10048" s="2"/>
      <c r="AY10048" s="2"/>
      <c r="AZ10048" s="2"/>
      <c r="BA10048" s="2"/>
      <c r="BB10048" s="2"/>
      <c r="BC10048" s="2"/>
      <c r="BD10048" s="2"/>
      <c r="BE10048" s="2"/>
      <c r="BF10048" s="2"/>
      <c r="BG10048" s="2"/>
      <c r="BH10048" s="2"/>
      <c r="BI10048" s="2"/>
      <c r="BJ10048" s="2"/>
      <c r="BK10048" s="2"/>
      <c r="BL10048" s="2"/>
      <c r="BM10048" s="2"/>
      <c r="BN10048" s="2"/>
      <c r="BO10048" s="2"/>
      <c r="BP10048" s="2"/>
      <c r="BQ10048" s="2"/>
      <c r="BR10048" s="2"/>
      <c r="BS10048" s="2"/>
      <c r="BT10048" s="2"/>
      <c r="BU10048" s="2"/>
      <c r="BV10048" s="2"/>
      <c r="BW10048" s="2"/>
      <c r="BX10048" s="2"/>
      <c r="BY10048" s="2"/>
      <c r="BZ10048" s="2"/>
      <c r="CA10048" s="2"/>
      <c r="CB10048" s="2"/>
      <c r="CC10048" s="2"/>
      <c r="CD10048" s="2"/>
      <c r="CE10048" s="2"/>
    </row>
    <row r="10049" spans="1:83" s="14" customFormat="1" ht="12.75" customHeight="1" x14ac:dyDescent="0.2">
      <c r="A10049" s="64" t="s">
        <v>15971</v>
      </c>
      <c r="B10049" s="9" t="s">
        <v>11215</v>
      </c>
      <c r="C10049" s="53" t="s">
        <v>4007</v>
      </c>
      <c r="D10049" s="44" t="s">
        <v>4237</v>
      </c>
      <c r="E10049" s="54"/>
      <c r="F10049" s="55"/>
      <c r="G10049" s="56">
        <v>5927.89</v>
      </c>
      <c r="H10049" s="57">
        <f t="shared" si="312"/>
        <v>6994.9102000000003</v>
      </c>
      <c r="I10049" s="58">
        <f t="shared" si="313"/>
        <v>0</v>
      </c>
      <c r="J10049" s="5"/>
      <c r="K10049" s="59" t="s">
        <v>15972</v>
      </c>
      <c r="L10049" s="60" t="s">
        <v>4029</v>
      </c>
      <c r="M10049" s="61">
        <v>2.2000000000000002</v>
      </c>
      <c r="N10049" s="6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D10049" s="2"/>
      <c r="AE10049" s="2"/>
      <c r="AF10049" s="2"/>
      <c r="AG10049" s="2"/>
      <c r="AH10049" s="2"/>
      <c r="AI10049" s="2"/>
      <c r="AJ10049" s="2"/>
      <c r="AK10049" s="2"/>
      <c r="AL10049" s="2"/>
      <c r="AM10049" s="2"/>
      <c r="AN10049" s="2"/>
      <c r="AO10049" s="2"/>
      <c r="AP10049" s="2"/>
      <c r="AQ10049" s="2"/>
      <c r="AR10049" s="2"/>
      <c r="AS10049" s="2"/>
      <c r="AT10049" s="2"/>
      <c r="AU10049" s="2"/>
      <c r="AV10049" s="2"/>
      <c r="AW10049" s="2"/>
      <c r="AX10049" s="2"/>
      <c r="AY10049" s="2"/>
      <c r="AZ10049" s="2"/>
      <c r="BA10049" s="2"/>
      <c r="BB10049" s="2"/>
      <c r="BC10049" s="2"/>
      <c r="BD10049" s="2"/>
      <c r="BE10049" s="2"/>
      <c r="BF10049" s="2"/>
      <c r="BG10049" s="2"/>
      <c r="BH10049" s="2"/>
      <c r="BI10049" s="2"/>
      <c r="BJ10049" s="2"/>
      <c r="BK10049" s="2"/>
      <c r="BL10049" s="2"/>
      <c r="BM10049" s="2"/>
      <c r="BN10049" s="2"/>
      <c r="BO10049" s="2"/>
      <c r="BP10049" s="2"/>
      <c r="BQ10049" s="2"/>
      <c r="BR10049" s="2"/>
      <c r="BS10049" s="2"/>
      <c r="BT10049" s="2"/>
      <c r="BU10049" s="2"/>
      <c r="BV10049" s="2"/>
      <c r="BW10049" s="2"/>
      <c r="BX10049" s="2"/>
      <c r="BY10049" s="2"/>
      <c r="BZ10049" s="2"/>
      <c r="CA10049" s="2"/>
      <c r="CB10049" s="2"/>
      <c r="CC10049" s="2"/>
      <c r="CD10049" s="2"/>
      <c r="CE10049" s="2"/>
    </row>
    <row r="10050" spans="1:83" s="14" customFormat="1" ht="12.75" customHeight="1" x14ac:dyDescent="0.2">
      <c r="A10050" s="64" t="s">
        <v>15973</v>
      </c>
      <c r="B10050" s="9" t="s">
        <v>1162</v>
      </c>
      <c r="C10050" s="53" t="s">
        <v>4007</v>
      </c>
      <c r="D10050" s="44" t="s">
        <v>4150</v>
      </c>
      <c r="E10050" s="54"/>
      <c r="F10050" s="55"/>
      <c r="G10050" s="56">
        <v>28435.89</v>
      </c>
      <c r="H10050" s="57">
        <f t="shared" si="312"/>
        <v>33554.350200000001</v>
      </c>
      <c r="I10050" s="58">
        <f t="shared" si="313"/>
        <v>0</v>
      </c>
      <c r="J10050" s="59"/>
      <c r="K10050" s="59" t="s">
        <v>15974</v>
      </c>
      <c r="L10050" s="60" t="s">
        <v>4029</v>
      </c>
      <c r="M10050" s="61"/>
      <c r="N10050" s="6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D10050" s="2"/>
      <c r="AE10050" s="2"/>
      <c r="AF10050" s="2"/>
      <c r="AG10050" s="2"/>
      <c r="AH10050" s="2"/>
      <c r="AI10050" s="2"/>
      <c r="AJ10050" s="2"/>
      <c r="AK10050" s="2"/>
      <c r="AL10050" s="2"/>
      <c r="AM10050" s="2"/>
      <c r="AN10050" s="2"/>
      <c r="AO10050" s="2"/>
      <c r="AP10050" s="2"/>
      <c r="AQ10050" s="2"/>
      <c r="AR10050" s="2"/>
      <c r="AS10050" s="2"/>
      <c r="AT10050" s="2"/>
      <c r="AU10050" s="2"/>
      <c r="AV10050" s="2"/>
      <c r="AW10050" s="2"/>
      <c r="AX10050" s="2"/>
      <c r="AY10050" s="2"/>
      <c r="AZ10050" s="2"/>
      <c r="BA10050" s="2"/>
      <c r="BB10050" s="2"/>
      <c r="BC10050" s="2"/>
      <c r="BD10050" s="2"/>
      <c r="BE10050" s="2"/>
      <c r="BF10050" s="2"/>
      <c r="BG10050" s="2"/>
      <c r="BH10050" s="2"/>
      <c r="BI10050" s="2"/>
      <c r="BJ10050" s="2"/>
      <c r="BK10050" s="2"/>
      <c r="BL10050" s="2"/>
      <c r="BM10050" s="2"/>
      <c r="BN10050" s="2"/>
      <c r="BO10050" s="2"/>
      <c r="BP10050" s="2"/>
      <c r="BQ10050" s="2"/>
      <c r="BR10050" s="2"/>
      <c r="BS10050" s="2"/>
      <c r="BT10050" s="2"/>
      <c r="BU10050" s="2"/>
      <c r="BV10050" s="2"/>
      <c r="BW10050" s="2"/>
      <c r="BX10050" s="2"/>
      <c r="BY10050" s="2"/>
      <c r="BZ10050" s="2"/>
      <c r="CA10050" s="2"/>
      <c r="CB10050" s="2"/>
      <c r="CC10050" s="2"/>
      <c r="CD10050" s="2"/>
      <c r="CE10050" s="2"/>
    </row>
    <row r="10051" spans="1:83" s="14" customFormat="1" ht="12.75" customHeight="1" x14ac:dyDescent="0.2">
      <c r="A10051" s="64" t="s">
        <v>15975</v>
      </c>
      <c r="B10051" s="9" t="s">
        <v>13575</v>
      </c>
      <c r="C10051" s="53" t="s">
        <v>4007</v>
      </c>
      <c r="D10051" s="44" t="s">
        <v>4966</v>
      </c>
      <c r="E10051" s="54"/>
      <c r="F10051" s="55"/>
      <c r="G10051" s="56">
        <v>33470.83</v>
      </c>
      <c r="H10051" s="57">
        <f t="shared" si="312"/>
        <v>39495.579400000002</v>
      </c>
      <c r="I10051" s="58">
        <f t="shared" si="313"/>
        <v>0</v>
      </c>
      <c r="J10051" s="59" t="s">
        <v>4027</v>
      </c>
      <c r="K10051" s="59" t="s">
        <v>15272</v>
      </c>
      <c r="L10051" s="60" t="s">
        <v>4029</v>
      </c>
      <c r="M10051" s="61"/>
      <c r="N10051" s="6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D10051" s="2"/>
      <c r="AE10051" s="2"/>
      <c r="AF10051" s="2"/>
      <c r="AG10051" s="2"/>
      <c r="AH10051" s="2"/>
      <c r="AI10051" s="2"/>
      <c r="AJ10051" s="2"/>
      <c r="AK10051" s="2"/>
      <c r="AL10051" s="2"/>
      <c r="AM10051" s="2"/>
      <c r="AN10051" s="2"/>
      <c r="AO10051" s="2"/>
      <c r="AP10051" s="2"/>
      <c r="AQ10051" s="2"/>
      <c r="AR10051" s="2"/>
      <c r="AS10051" s="2"/>
      <c r="AT10051" s="2"/>
      <c r="AU10051" s="2"/>
      <c r="AV10051" s="2"/>
      <c r="AW10051" s="2"/>
      <c r="AX10051" s="2"/>
      <c r="AY10051" s="2"/>
      <c r="AZ10051" s="2"/>
      <c r="BA10051" s="2"/>
      <c r="BB10051" s="2"/>
      <c r="BC10051" s="2"/>
      <c r="BD10051" s="2"/>
      <c r="BE10051" s="2"/>
      <c r="BF10051" s="2"/>
      <c r="BG10051" s="2"/>
      <c r="BH10051" s="2"/>
      <c r="BI10051" s="2"/>
      <c r="BJ10051" s="2"/>
      <c r="BK10051" s="2"/>
      <c r="BL10051" s="2"/>
      <c r="BM10051" s="2"/>
      <c r="BN10051" s="2"/>
      <c r="BO10051" s="2"/>
      <c r="BP10051" s="2"/>
      <c r="BQ10051" s="2"/>
      <c r="BR10051" s="2"/>
      <c r="BS10051" s="2"/>
      <c r="BT10051" s="2"/>
      <c r="BU10051" s="2"/>
      <c r="BV10051" s="2"/>
      <c r="BW10051" s="2"/>
      <c r="BX10051" s="2"/>
      <c r="BY10051" s="2"/>
      <c r="BZ10051" s="2"/>
      <c r="CA10051" s="2"/>
      <c r="CB10051" s="2"/>
      <c r="CC10051" s="2"/>
      <c r="CD10051" s="2"/>
      <c r="CE10051" s="2"/>
    </row>
    <row r="10052" spans="1:83" s="14" customFormat="1" ht="12.75" customHeight="1" x14ac:dyDescent="0.2">
      <c r="A10052" s="64" t="s">
        <v>15976</v>
      </c>
      <c r="B10052" s="9" t="s">
        <v>15977</v>
      </c>
      <c r="C10052" s="53" t="s">
        <v>4007</v>
      </c>
      <c r="D10052" s="44" t="s">
        <v>4237</v>
      </c>
      <c r="E10052" s="54"/>
      <c r="F10052" s="55"/>
      <c r="G10052" s="56">
        <v>716.02</v>
      </c>
      <c r="H10052" s="57">
        <f t="shared" si="312"/>
        <v>844.90359999999998</v>
      </c>
      <c r="I10052" s="58">
        <f t="shared" si="313"/>
        <v>0</v>
      </c>
      <c r="J10052" s="59" t="s">
        <v>4027</v>
      </c>
      <c r="K10052" s="59" t="s">
        <v>15867</v>
      </c>
      <c r="L10052" s="60" t="s">
        <v>4029</v>
      </c>
      <c r="M10052" s="61"/>
      <c r="N10052" s="6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D10052" s="2"/>
      <c r="AE10052" s="2"/>
      <c r="AF10052" s="2"/>
      <c r="AG10052" s="2"/>
      <c r="AH10052" s="2"/>
      <c r="AI10052" s="2"/>
      <c r="AJ10052" s="2"/>
      <c r="AK10052" s="2"/>
      <c r="AL10052" s="2"/>
      <c r="AM10052" s="2"/>
      <c r="AN10052" s="2"/>
      <c r="AO10052" s="2"/>
      <c r="AP10052" s="2"/>
      <c r="AQ10052" s="2"/>
      <c r="AR10052" s="2"/>
      <c r="AS10052" s="2"/>
      <c r="AT10052" s="2"/>
      <c r="AU10052" s="2"/>
      <c r="AV10052" s="2"/>
      <c r="AW10052" s="2"/>
      <c r="AX10052" s="2"/>
      <c r="AY10052" s="2"/>
      <c r="AZ10052" s="2"/>
      <c r="BA10052" s="2"/>
      <c r="BB10052" s="2"/>
      <c r="BC10052" s="2"/>
      <c r="BD10052" s="2"/>
      <c r="BE10052" s="2"/>
      <c r="BF10052" s="2"/>
      <c r="BG10052" s="2"/>
      <c r="BH10052" s="2"/>
      <c r="BI10052" s="2"/>
      <c r="BJ10052" s="2"/>
      <c r="BK10052" s="2"/>
      <c r="BL10052" s="2"/>
      <c r="BM10052" s="2"/>
      <c r="BN10052" s="2"/>
      <c r="BO10052" s="2"/>
      <c r="BP10052" s="2"/>
      <c r="BQ10052" s="2"/>
      <c r="BR10052" s="2"/>
      <c r="BS10052" s="2"/>
      <c r="BT10052" s="2"/>
      <c r="BU10052" s="2"/>
      <c r="BV10052" s="2"/>
      <c r="BW10052" s="2"/>
      <c r="BX10052" s="2"/>
      <c r="BY10052" s="2"/>
      <c r="BZ10052" s="2"/>
      <c r="CA10052" s="2"/>
      <c r="CB10052" s="2"/>
      <c r="CC10052" s="2"/>
      <c r="CD10052" s="2"/>
      <c r="CE10052" s="2"/>
    </row>
    <row r="10053" spans="1:83" s="14" customFormat="1" ht="12.75" customHeight="1" x14ac:dyDescent="0.2">
      <c r="A10053" s="78" t="s">
        <v>15978</v>
      </c>
      <c r="B10053" s="9" t="s">
        <v>4340</v>
      </c>
      <c r="C10053" s="53" t="s">
        <v>4007</v>
      </c>
      <c r="D10053" s="44" t="s">
        <v>4319</v>
      </c>
      <c r="E10053" s="54"/>
      <c r="F10053" s="55"/>
      <c r="G10053" s="56">
        <v>428</v>
      </c>
      <c r="H10053" s="57">
        <f t="shared" si="312"/>
        <v>505.03999999999996</v>
      </c>
      <c r="I10053" s="58">
        <f t="shared" si="313"/>
        <v>0</v>
      </c>
      <c r="J10053" s="59"/>
      <c r="K10053" s="59" t="s">
        <v>4009</v>
      </c>
      <c r="L10053" s="60" t="s">
        <v>4029</v>
      </c>
      <c r="M10053" s="61"/>
      <c r="N10053" s="6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  <c r="AB10053" s="2"/>
      <c r="AC10053" s="2"/>
      <c r="AD10053" s="2"/>
      <c r="AE10053" s="2"/>
      <c r="AF10053" s="2"/>
      <c r="AG10053" s="2"/>
      <c r="AH10053" s="2"/>
      <c r="AI10053" s="2"/>
      <c r="AJ10053" s="2"/>
      <c r="AK10053" s="2"/>
      <c r="AL10053" s="2"/>
      <c r="AM10053" s="2"/>
      <c r="AN10053" s="2"/>
      <c r="AO10053" s="2"/>
      <c r="AP10053" s="2"/>
      <c r="AQ10053" s="2"/>
      <c r="AR10053" s="2"/>
      <c r="AS10053" s="2"/>
      <c r="AT10053" s="2"/>
      <c r="AU10053" s="2"/>
      <c r="AV10053" s="2"/>
      <c r="AW10053" s="2"/>
      <c r="AX10053" s="2"/>
      <c r="AY10053" s="2"/>
      <c r="AZ10053" s="2"/>
      <c r="BA10053" s="2"/>
      <c r="BB10053" s="2"/>
      <c r="BC10053" s="2"/>
      <c r="BD10053" s="2"/>
      <c r="BE10053" s="2"/>
      <c r="BF10053" s="2"/>
      <c r="BG10053" s="2"/>
      <c r="BH10053" s="2"/>
      <c r="BI10053" s="2"/>
      <c r="BJ10053" s="2"/>
      <c r="BK10053" s="2"/>
      <c r="BL10053" s="2"/>
      <c r="BM10053" s="2"/>
      <c r="BN10053" s="2"/>
      <c r="BO10053" s="2"/>
      <c r="BP10053" s="2"/>
      <c r="BQ10053" s="2"/>
      <c r="BR10053" s="2"/>
      <c r="BS10053" s="2"/>
      <c r="BT10053" s="2"/>
      <c r="BU10053" s="2"/>
      <c r="BV10053" s="2"/>
      <c r="BW10053" s="2"/>
      <c r="BX10053" s="2"/>
      <c r="BY10053" s="2"/>
      <c r="BZ10053" s="2"/>
      <c r="CA10053" s="2"/>
      <c r="CB10053" s="2"/>
      <c r="CC10053" s="2"/>
      <c r="CD10053" s="2"/>
      <c r="CE10053" s="2"/>
    </row>
    <row r="10054" spans="1:83" s="14" customFormat="1" ht="12.75" customHeight="1" x14ac:dyDescent="0.2">
      <c r="A10054" s="51" t="s">
        <v>3953</v>
      </c>
      <c r="B10054" s="9" t="s">
        <v>1333</v>
      </c>
      <c r="C10054" s="66" t="s">
        <v>4035</v>
      </c>
      <c r="D10054" s="44" t="s">
        <v>4012</v>
      </c>
      <c r="E10054" s="54"/>
      <c r="F10054" s="55"/>
      <c r="G10054" s="56">
        <v>4</v>
      </c>
      <c r="H10054" s="57">
        <f t="shared" si="312"/>
        <v>4.72</v>
      </c>
      <c r="I10054" s="58">
        <f t="shared" si="313"/>
        <v>0</v>
      </c>
      <c r="J10054" s="59" t="s">
        <v>4027</v>
      </c>
      <c r="K10054" s="59"/>
      <c r="L10054" s="73" t="s">
        <v>15979</v>
      </c>
      <c r="M10054" s="61">
        <v>4.0000000000000001E-3</v>
      </c>
      <c r="N10054" s="6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  <c r="AB10054" s="2"/>
      <c r="AC10054" s="2"/>
      <c r="AD10054" s="2"/>
      <c r="AE10054" s="2"/>
      <c r="AF10054" s="2"/>
      <c r="AG10054" s="2"/>
      <c r="AH10054" s="2"/>
      <c r="AI10054" s="2"/>
      <c r="AJ10054" s="2"/>
      <c r="AK10054" s="2"/>
      <c r="AL10054" s="2"/>
      <c r="AM10054" s="2"/>
      <c r="AN10054" s="2"/>
      <c r="AO10054" s="2"/>
      <c r="AP10054" s="2"/>
      <c r="AQ10054" s="2"/>
      <c r="AR10054" s="2"/>
      <c r="AS10054" s="2"/>
      <c r="AT10054" s="2"/>
      <c r="AU10054" s="2"/>
      <c r="AV10054" s="2"/>
      <c r="AW10054" s="2"/>
      <c r="AX10054" s="2"/>
      <c r="AY10054" s="2"/>
      <c r="AZ10054" s="2"/>
      <c r="BA10054" s="2"/>
      <c r="BB10054" s="2"/>
      <c r="BC10054" s="2"/>
      <c r="BD10054" s="2"/>
      <c r="BE10054" s="2"/>
      <c r="BF10054" s="2"/>
      <c r="BG10054" s="2"/>
      <c r="BH10054" s="2"/>
      <c r="BI10054" s="2"/>
      <c r="BJ10054" s="2"/>
      <c r="BK10054" s="2"/>
      <c r="BL10054" s="2"/>
      <c r="BM10054" s="2"/>
      <c r="BN10054" s="2"/>
      <c r="BO10054" s="2"/>
      <c r="BP10054" s="2"/>
      <c r="BQ10054" s="2"/>
      <c r="BR10054" s="2"/>
      <c r="BS10054" s="2"/>
      <c r="BT10054" s="2"/>
      <c r="BU10054" s="2"/>
      <c r="BV10054" s="2"/>
      <c r="BW10054" s="2"/>
      <c r="BX10054" s="2"/>
      <c r="BY10054" s="2"/>
      <c r="BZ10054" s="2"/>
      <c r="CA10054" s="2"/>
      <c r="CB10054" s="2"/>
      <c r="CC10054" s="2"/>
      <c r="CD10054" s="2"/>
      <c r="CE10054" s="2"/>
    </row>
    <row r="10055" spans="1:83" s="14" customFormat="1" ht="12.75" customHeight="1" x14ac:dyDescent="0.2">
      <c r="A10055" s="69" t="s">
        <v>15980</v>
      </c>
      <c r="B10055" s="70" t="s">
        <v>15981</v>
      </c>
      <c r="C10055" s="71" t="s">
        <v>4007</v>
      </c>
      <c r="D10055" s="72" t="s">
        <v>4012</v>
      </c>
      <c r="E10055" s="54"/>
      <c r="F10055" s="55"/>
      <c r="G10055" s="56">
        <v>120</v>
      </c>
      <c r="H10055" s="57">
        <f t="shared" si="312"/>
        <v>141.6</v>
      </c>
      <c r="I10055" s="58">
        <f t="shared" si="313"/>
        <v>0</v>
      </c>
      <c r="J10055" s="59"/>
      <c r="K10055" s="59" t="s">
        <v>6938</v>
      </c>
      <c r="L10055" s="60"/>
      <c r="M10055" s="61"/>
      <c r="N10055" s="6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  <c r="AB10055" s="2"/>
      <c r="AC10055" s="2"/>
      <c r="AD10055" s="2"/>
      <c r="AE10055" s="2"/>
      <c r="AF10055" s="2"/>
      <c r="AG10055" s="2"/>
      <c r="AH10055" s="2"/>
      <c r="AI10055" s="2"/>
      <c r="AJ10055" s="2"/>
      <c r="AK10055" s="2"/>
      <c r="AL10055" s="2"/>
      <c r="AM10055" s="2"/>
      <c r="AN10055" s="2"/>
      <c r="AO10055" s="2"/>
      <c r="AP10055" s="2"/>
      <c r="AQ10055" s="2"/>
      <c r="AR10055" s="2"/>
      <c r="AS10055" s="2"/>
      <c r="AT10055" s="2"/>
      <c r="AU10055" s="2"/>
      <c r="AV10055" s="2"/>
      <c r="AW10055" s="2"/>
      <c r="AX10055" s="2"/>
      <c r="AY10055" s="2"/>
      <c r="AZ10055" s="2"/>
      <c r="BA10055" s="2"/>
      <c r="BB10055" s="2"/>
      <c r="BC10055" s="2"/>
      <c r="BD10055" s="2"/>
      <c r="BE10055" s="2"/>
      <c r="BF10055" s="2"/>
      <c r="BG10055" s="2"/>
      <c r="BH10055" s="2"/>
      <c r="BI10055" s="2"/>
      <c r="BJ10055" s="2"/>
      <c r="BK10055" s="2"/>
      <c r="BL10055" s="2"/>
      <c r="BM10055" s="2"/>
      <c r="BN10055" s="2"/>
      <c r="BO10055" s="2"/>
      <c r="BP10055" s="2"/>
      <c r="BQ10055" s="2"/>
      <c r="BR10055" s="2"/>
      <c r="BS10055" s="2"/>
      <c r="BT10055" s="2"/>
      <c r="BU10055" s="2"/>
      <c r="BV10055" s="2"/>
      <c r="BW10055" s="2"/>
      <c r="BX10055" s="2"/>
      <c r="BY10055" s="2"/>
      <c r="BZ10055" s="2"/>
      <c r="CA10055" s="2"/>
      <c r="CB10055" s="2"/>
      <c r="CC10055" s="2"/>
      <c r="CD10055" s="2"/>
      <c r="CE10055" s="2"/>
    </row>
    <row r="10056" spans="1:83" s="14" customFormat="1" ht="12.75" customHeight="1" x14ac:dyDescent="0.2">
      <c r="A10056" s="51" t="s">
        <v>3954</v>
      </c>
      <c r="B10056" s="9" t="s">
        <v>1334</v>
      </c>
      <c r="C10056" s="66" t="s">
        <v>4035</v>
      </c>
      <c r="D10056" s="44" t="s">
        <v>4012</v>
      </c>
      <c r="E10056" s="54"/>
      <c r="F10056" s="55"/>
      <c r="G10056" s="56">
        <v>28</v>
      </c>
      <c r="H10056" s="57">
        <f t="shared" ref="H10056:H10119" si="314">G10056*1.18</f>
        <v>33.04</v>
      </c>
      <c r="I10056" s="58">
        <f t="shared" ref="I10056:I10119" si="315">H10056*F10056</f>
        <v>0</v>
      </c>
      <c r="J10056" s="59" t="s">
        <v>4027</v>
      </c>
      <c r="K10056" s="59"/>
      <c r="L10056" s="60" t="s">
        <v>4620</v>
      </c>
      <c r="M10056" s="61">
        <v>2.1000000000000001E-2</v>
      </c>
      <c r="N10056" s="6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  <c r="AB10056" s="2"/>
      <c r="AC10056" s="2"/>
      <c r="AD10056" s="2"/>
      <c r="AE10056" s="2"/>
      <c r="AF10056" s="2"/>
      <c r="AG10056" s="2"/>
      <c r="AH10056" s="2"/>
      <c r="AI10056" s="2"/>
      <c r="AJ10056" s="2"/>
      <c r="AK10056" s="2"/>
      <c r="AL10056" s="2"/>
      <c r="AM10056" s="2"/>
      <c r="AN10056" s="2"/>
      <c r="AO10056" s="2"/>
      <c r="AP10056" s="2"/>
      <c r="AQ10056" s="2"/>
      <c r="AR10056" s="2"/>
      <c r="AS10056" s="2"/>
      <c r="AT10056" s="2"/>
      <c r="AU10056" s="2"/>
      <c r="AV10056" s="2"/>
      <c r="AW10056" s="2"/>
      <c r="AX10056" s="2"/>
      <c r="AY10056" s="2"/>
      <c r="AZ10056" s="2"/>
      <c r="BA10056" s="2"/>
      <c r="BB10056" s="2"/>
      <c r="BC10056" s="2"/>
      <c r="BD10056" s="2"/>
      <c r="BE10056" s="2"/>
      <c r="BF10056" s="2"/>
      <c r="BG10056" s="2"/>
      <c r="BH10056" s="2"/>
      <c r="BI10056" s="2"/>
      <c r="BJ10056" s="2"/>
      <c r="BK10056" s="2"/>
      <c r="BL10056" s="2"/>
      <c r="BM10056" s="2"/>
      <c r="BN10056" s="2"/>
      <c r="BO10056" s="2"/>
      <c r="BP10056" s="2"/>
      <c r="BQ10056" s="2"/>
      <c r="BR10056" s="2"/>
      <c r="BS10056" s="2"/>
      <c r="BT10056" s="2"/>
      <c r="BU10056" s="2"/>
      <c r="BV10056" s="2"/>
      <c r="BW10056" s="2"/>
      <c r="BX10056" s="2"/>
      <c r="BY10056" s="2"/>
      <c r="BZ10056" s="2"/>
      <c r="CA10056" s="2"/>
      <c r="CB10056" s="2"/>
      <c r="CC10056" s="2"/>
      <c r="CD10056" s="2"/>
      <c r="CE10056" s="2"/>
    </row>
    <row r="10057" spans="1:83" s="14" customFormat="1" ht="12.75" customHeight="1" x14ac:dyDescent="0.2">
      <c r="A10057" s="51" t="s">
        <v>3955</v>
      </c>
      <c r="B10057" s="9" t="s">
        <v>21</v>
      </c>
      <c r="C10057" s="66" t="s">
        <v>4035</v>
      </c>
      <c r="D10057" s="44" t="s">
        <v>4055</v>
      </c>
      <c r="E10057" s="54"/>
      <c r="F10057" s="55"/>
      <c r="G10057" s="56">
        <v>6</v>
      </c>
      <c r="H10057" s="57">
        <f t="shared" si="314"/>
        <v>7.08</v>
      </c>
      <c r="I10057" s="58">
        <f t="shared" si="315"/>
        <v>0</v>
      </c>
      <c r="J10057" s="59" t="s">
        <v>4027</v>
      </c>
      <c r="K10057" s="59"/>
      <c r="L10057" s="79" t="s">
        <v>15982</v>
      </c>
      <c r="M10057" s="61">
        <v>3.0000000000000001E-3</v>
      </c>
      <c r="N10057" s="6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  <c r="AE10057" s="2"/>
      <c r="AF10057" s="2"/>
      <c r="AG10057" s="2"/>
      <c r="AH10057" s="2"/>
      <c r="AI10057" s="2"/>
      <c r="AJ10057" s="2"/>
      <c r="AK10057" s="2"/>
      <c r="AL10057" s="2"/>
      <c r="AM10057" s="2"/>
      <c r="AN10057" s="2"/>
      <c r="AO10057" s="2"/>
      <c r="AP10057" s="2"/>
      <c r="AQ10057" s="2"/>
      <c r="AR10057" s="2"/>
      <c r="AS10057" s="2"/>
      <c r="AT10057" s="2"/>
      <c r="AU10057" s="2"/>
      <c r="AV10057" s="2"/>
      <c r="AW10057" s="2"/>
      <c r="AX10057" s="2"/>
      <c r="AY10057" s="2"/>
      <c r="AZ10057" s="2"/>
      <c r="BA10057" s="2"/>
      <c r="BB10057" s="2"/>
      <c r="BC10057" s="2"/>
      <c r="BD10057" s="2"/>
      <c r="BE10057" s="2"/>
      <c r="BF10057" s="2"/>
      <c r="BG10057" s="2"/>
      <c r="BH10057" s="2"/>
      <c r="BI10057" s="2"/>
      <c r="BJ10057" s="2"/>
      <c r="BK10057" s="2"/>
      <c r="BL10057" s="2"/>
      <c r="BM10057" s="2"/>
      <c r="BN10057" s="2"/>
      <c r="BO10057" s="2"/>
      <c r="BP10057" s="2"/>
      <c r="BQ10057" s="2"/>
      <c r="BR10057" s="2"/>
      <c r="BS10057" s="2"/>
      <c r="BT10057" s="2"/>
      <c r="BU10057" s="2"/>
      <c r="BV10057" s="2"/>
      <c r="BW10057" s="2"/>
      <c r="BX10057" s="2"/>
      <c r="BY10057" s="2"/>
      <c r="BZ10057" s="2"/>
      <c r="CA10057" s="2"/>
      <c r="CB10057" s="2"/>
      <c r="CC10057" s="2"/>
      <c r="CD10057" s="2"/>
      <c r="CE10057" s="2"/>
    </row>
    <row r="10058" spans="1:83" s="14" customFormat="1" ht="12.75" customHeight="1" x14ac:dyDescent="0.2">
      <c r="A10058" s="51" t="s">
        <v>3956</v>
      </c>
      <c r="B10058" s="9" t="s">
        <v>21</v>
      </c>
      <c r="C10058" s="66" t="s">
        <v>4035</v>
      </c>
      <c r="D10058" s="44" t="s">
        <v>4012</v>
      </c>
      <c r="E10058" s="54"/>
      <c r="F10058" s="55"/>
      <c r="G10058" s="56">
        <v>7.5</v>
      </c>
      <c r="H10058" s="57">
        <f t="shared" si="314"/>
        <v>8.85</v>
      </c>
      <c r="I10058" s="58">
        <f t="shared" si="315"/>
        <v>0</v>
      </c>
      <c r="J10058" s="59" t="s">
        <v>4027</v>
      </c>
      <c r="K10058" s="59"/>
      <c r="L10058" s="60" t="s">
        <v>4029</v>
      </c>
      <c r="M10058" s="61"/>
      <c r="N10058" s="6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  <c r="AE10058" s="2"/>
      <c r="AF10058" s="2"/>
      <c r="AG10058" s="2"/>
      <c r="AH10058" s="2"/>
      <c r="AI10058" s="2"/>
      <c r="AJ10058" s="2"/>
      <c r="AK10058" s="2"/>
      <c r="AL10058" s="2"/>
      <c r="AM10058" s="2"/>
      <c r="AN10058" s="2"/>
      <c r="AO10058" s="2"/>
      <c r="AP10058" s="2"/>
      <c r="AQ10058" s="2"/>
      <c r="AR10058" s="2"/>
      <c r="AS10058" s="2"/>
      <c r="AT10058" s="2"/>
      <c r="AU10058" s="2"/>
      <c r="AV10058" s="2"/>
      <c r="AW10058" s="2"/>
      <c r="AX10058" s="2"/>
      <c r="AY10058" s="2"/>
      <c r="AZ10058" s="2"/>
      <c r="BA10058" s="2"/>
      <c r="BB10058" s="2"/>
      <c r="BC10058" s="2"/>
      <c r="BD10058" s="2"/>
      <c r="BE10058" s="2"/>
      <c r="BF10058" s="2"/>
      <c r="BG10058" s="2"/>
      <c r="BH10058" s="2"/>
      <c r="BI10058" s="2"/>
      <c r="BJ10058" s="2"/>
      <c r="BK10058" s="2"/>
      <c r="BL10058" s="2"/>
      <c r="BM10058" s="2"/>
      <c r="BN10058" s="2"/>
      <c r="BO10058" s="2"/>
      <c r="BP10058" s="2"/>
      <c r="BQ10058" s="2"/>
      <c r="BR10058" s="2"/>
      <c r="BS10058" s="2"/>
      <c r="BT10058" s="2"/>
      <c r="BU10058" s="2"/>
      <c r="BV10058" s="2"/>
      <c r="BW10058" s="2"/>
      <c r="BX10058" s="2"/>
      <c r="BY10058" s="2"/>
      <c r="BZ10058" s="2"/>
      <c r="CA10058" s="2"/>
      <c r="CB10058" s="2"/>
      <c r="CC10058" s="2"/>
      <c r="CD10058" s="2"/>
      <c r="CE10058" s="2"/>
    </row>
    <row r="10059" spans="1:83" s="14" customFormat="1" ht="12.75" customHeight="1" x14ac:dyDescent="0.2">
      <c r="A10059" s="51" t="s">
        <v>3957</v>
      </c>
      <c r="B10059" s="9" t="s">
        <v>21</v>
      </c>
      <c r="C10059" s="66" t="s">
        <v>4035</v>
      </c>
      <c r="D10059" s="44" t="s">
        <v>4012</v>
      </c>
      <c r="E10059" s="54"/>
      <c r="F10059" s="55"/>
      <c r="G10059" s="56">
        <v>6</v>
      </c>
      <c r="H10059" s="57">
        <f t="shared" si="314"/>
        <v>7.08</v>
      </c>
      <c r="I10059" s="58">
        <f t="shared" si="315"/>
        <v>0</v>
      </c>
      <c r="J10059" s="59" t="s">
        <v>4027</v>
      </c>
      <c r="K10059" s="59"/>
      <c r="L10059" s="60" t="s">
        <v>4620</v>
      </c>
      <c r="M10059" s="61">
        <v>5.7999999999999996E-3</v>
      </c>
      <c r="N10059" s="6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D10059" s="2"/>
      <c r="AE10059" s="2"/>
      <c r="AF10059" s="2"/>
      <c r="AG10059" s="2"/>
      <c r="AH10059" s="2"/>
      <c r="AI10059" s="2"/>
      <c r="AJ10059" s="2"/>
      <c r="AK10059" s="2"/>
      <c r="AL10059" s="2"/>
      <c r="AM10059" s="2"/>
      <c r="AN10059" s="2"/>
      <c r="AO10059" s="2"/>
      <c r="AP10059" s="2"/>
      <c r="AQ10059" s="2"/>
      <c r="AR10059" s="2"/>
      <c r="AS10059" s="2"/>
      <c r="AT10059" s="2"/>
      <c r="AU10059" s="2"/>
      <c r="AV10059" s="2"/>
      <c r="AW10059" s="2"/>
      <c r="AX10059" s="2"/>
      <c r="AY10059" s="2"/>
      <c r="AZ10059" s="2"/>
      <c r="BA10059" s="2"/>
      <c r="BB10059" s="2"/>
      <c r="BC10059" s="2"/>
      <c r="BD10059" s="2"/>
      <c r="BE10059" s="2"/>
      <c r="BF10059" s="2"/>
      <c r="BG10059" s="2"/>
      <c r="BH10059" s="2"/>
      <c r="BI10059" s="2"/>
      <c r="BJ10059" s="2"/>
      <c r="BK10059" s="2"/>
      <c r="BL10059" s="2"/>
      <c r="BM10059" s="2"/>
      <c r="BN10059" s="2"/>
      <c r="BO10059" s="2"/>
      <c r="BP10059" s="2"/>
      <c r="BQ10059" s="2"/>
      <c r="BR10059" s="2"/>
      <c r="BS10059" s="2"/>
      <c r="BT10059" s="2"/>
      <c r="BU10059" s="2"/>
      <c r="BV10059" s="2"/>
      <c r="BW10059" s="2"/>
      <c r="BX10059" s="2"/>
      <c r="BY10059" s="2"/>
      <c r="BZ10059" s="2"/>
      <c r="CA10059" s="2"/>
      <c r="CB10059" s="2"/>
      <c r="CC10059" s="2"/>
      <c r="CD10059" s="2"/>
      <c r="CE10059" s="2"/>
    </row>
    <row r="10060" spans="1:83" s="14" customFormat="1" ht="12.75" customHeight="1" x14ac:dyDescent="0.2">
      <c r="A10060" s="64" t="s">
        <v>15983</v>
      </c>
      <c r="B10060" s="9" t="s">
        <v>15739</v>
      </c>
      <c r="C10060" s="53" t="s">
        <v>4007</v>
      </c>
      <c r="D10060" s="44" t="s">
        <v>4237</v>
      </c>
      <c r="E10060" s="54"/>
      <c r="F10060" s="55"/>
      <c r="G10060" s="56">
        <v>203.54</v>
      </c>
      <c r="H10060" s="57">
        <f t="shared" si="314"/>
        <v>240.17719999999997</v>
      </c>
      <c r="I10060" s="58">
        <f t="shared" si="315"/>
        <v>0</v>
      </c>
      <c r="J10060" s="59" t="s">
        <v>4027</v>
      </c>
      <c r="K10060" s="59" t="s">
        <v>15984</v>
      </c>
      <c r="L10060" s="79" t="s">
        <v>15985</v>
      </c>
      <c r="M10060" s="61"/>
      <c r="N10060" s="6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  <c r="AB10060" s="2"/>
      <c r="AC10060" s="2"/>
      <c r="AD10060" s="2"/>
      <c r="AE10060" s="2"/>
      <c r="AF10060" s="2"/>
      <c r="AG10060" s="2"/>
      <c r="AH10060" s="2"/>
      <c r="AI10060" s="2"/>
      <c r="AJ10060" s="2"/>
      <c r="AK10060" s="2"/>
      <c r="AL10060" s="2"/>
      <c r="AM10060" s="2"/>
      <c r="AN10060" s="2"/>
      <c r="AO10060" s="2"/>
      <c r="AP10060" s="2"/>
      <c r="AQ10060" s="2"/>
      <c r="AR10060" s="2"/>
      <c r="AS10060" s="2"/>
      <c r="AT10060" s="2"/>
      <c r="AU10060" s="2"/>
      <c r="AV10060" s="2"/>
      <c r="AW10060" s="2"/>
      <c r="AX10060" s="2"/>
      <c r="AY10060" s="2"/>
      <c r="AZ10060" s="2"/>
      <c r="BA10060" s="2"/>
      <c r="BB10060" s="2"/>
      <c r="BC10060" s="2"/>
      <c r="BD10060" s="2"/>
      <c r="BE10060" s="2"/>
      <c r="BF10060" s="2"/>
      <c r="BG10060" s="2"/>
      <c r="BH10060" s="2"/>
      <c r="BI10060" s="2"/>
      <c r="BJ10060" s="2"/>
      <c r="BK10060" s="2"/>
      <c r="BL10060" s="2"/>
      <c r="BM10060" s="2"/>
      <c r="BN10060" s="2"/>
      <c r="BO10060" s="2"/>
      <c r="BP10060" s="2"/>
      <c r="BQ10060" s="2"/>
      <c r="BR10060" s="2"/>
      <c r="BS10060" s="2"/>
      <c r="BT10060" s="2"/>
      <c r="BU10060" s="2"/>
      <c r="BV10060" s="2"/>
      <c r="BW10060" s="2"/>
      <c r="BX10060" s="2"/>
      <c r="BY10060" s="2"/>
      <c r="BZ10060" s="2"/>
      <c r="CA10060" s="2"/>
      <c r="CB10060" s="2"/>
      <c r="CC10060" s="2"/>
      <c r="CD10060" s="2"/>
      <c r="CE10060" s="2"/>
    </row>
    <row r="10061" spans="1:83" s="14" customFormat="1" ht="12.75" customHeight="1" x14ac:dyDescent="0.2">
      <c r="A10061" s="51" t="s">
        <v>15986</v>
      </c>
      <c r="B10061" s="9" t="s">
        <v>15987</v>
      </c>
      <c r="C10061" s="53" t="s">
        <v>4007</v>
      </c>
      <c r="D10061" s="44" t="s">
        <v>4135</v>
      </c>
      <c r="E10061" s="54"/>
      <c r="F10061" s="55"/>
      <c r="G10061" s="56">
        <v>28235.29</v>
      </c>
      <c r="H10061" s="57">
        <f t="shared" si="314"/>
        <v>33317.642200000002</v>
      </c>
      <c r="I10061" s="58">
        <f t="shared" si="315"/>
        <v>0</v>
      </c>
      <c r="J10061" s="59" t="s">
        <v>4015</v>
      </c>
      <c r="K10061" s="59" t="s">
        <v>15988</v>
      </c>
      <c r="L10061" s="68" t="s">
        <v>4015</v>
      </c>
      <c r="M10061" s="61"/>
      <c r="N10061" s="6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  <c r="AB10061" s="2"/>
      <c r="AC10061" s="2"/>
      <c r="AD10061" s="2"/>
      <c r="AE10061" s="2"/>
      <c r="AF10061" s="2"/>
      <c r="AG10061" s="2"/>
      <c r="AH10061" s="2"/>
      <c r="AI10061" s="2"/>
      <c r="AJ10061" s="2"/>
      <c r="AK10061" s="2"/>
      <c r="AL10061" s="2"/>
      <c r="AM10061" s="2"/>
      <c r="AN10061" s="2"/>
      <c r="AO10061" s="2"/>
      <c r="AP10061" s="2"/>
      <c r="AQ10061" s="2"/>
      <c r="AR10061" s="2"/>
      <c r="AS10061" s="2"/>
      <c r="AT10061" s="2"/>
      <c r="AU10061" s="2"/>
      <c r="AV10061" s="2"/>
      <c r="AW10061" s="2"/>
      <c r="AX10061" s="2"/>
      <c r="AY10061" s="2"/>
      <c r="AZ10061" s="2"/>
      <c r="BA10061" s="2"/>
      <c r="BB10061" s="2"/>
      <c r="BC10061" s="2"/>
      <c r="BD10061" s="2"/>
      <c r="BE10061" s="2"/>
      <c r="BF10061" s="2"/>
      <c r="BG10061" s="2"/>
      <c r="BH10061" s="2"/>
      <c r="BI10061" s="2"/>
      <c r="BJ10061" s="2"/>
      <c r="BK10061" s="2"/>
      <c r="BL10061" s="2"/>
      <c r="BM10061" s="2"/>
      <c r="BN10061" s="2"/>
      <c r="BO10061" s="2"/>
      <c r="BP10061" s="2"/>
      <c r="BQ10061" s="2"/>
      <c r="BR10061" s="2"/>
      <c r="BS10061" s="2"/>
      <c r="BT10061" s="2"/>
      <c r="BU10061" s="2"/>
      <c r="BV10061" s="2"/>
      <c r="BW10061" s="2"/>
      <c r="BX10061" s="2"/>
      <c r="BY10061" s="2"/>
      <c r="BZ10061" s="2"/>
      <c r="CA10061" s="2"/>
      <c r="CB10061" s="2"/>
      <c r="CC10061" s="2"/>
      <c r="CD10061" s="2"/>
      <c r="CE10061" s="2"/>
    </row>
    <row r="10062" spans="1:83" s="14" customFormat="1" ht="12.75" customHeight="1" x14ac:dyDescent="0.2">
      <c r="A10062" s="64" t="s">
        <v>15989</v>
      </c>
      <c r="B10062" s="9" t="s">
        <v>15990</v>
      </c>
      <c r="C10062" s="53" t="s">
        <v>4007</v>
      </c>
      <c r="D10062" s="44" t="s">
        <v>4117</v>
      </c>
      <c r="E10062" s="54"/>
      <c r="F10062" s="55"/>
      <c r="G10062" s="56">
        <v>437.69</v>
      </c>
      <c r="H10062" s="57">
        <f t="shared" si="314"/>
        <v>516.4742</v>
      </c>
      <c r="I10062" s="58">
        <f t="shared" si="315"/>
        <v>0</v>
      </c>
      <c r="J10062" s="59" t="s">
        <v>4027</v>
      </c>
      <c r="K10062" s="59" t="s">
        <v>6938</v>
      </c>
      <c r="L10062" s="73" t="s">
        <v>7621</v>
      </c>
      <c r="M10062" s="61"/>
      <c r="N10062" s="6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  <c r="AB10062" s="2"/>
      <c r="AC10062" s="2"/>
      <c r="AD10062" s="2"/>
      <c r="AE10062" s="2"/>
      <c r="AF10062" s="2"/>
      <c r="AG10062" s="2"/>
      <c r="AH10062" s="2"/>
      <c r="AI10062" s="2"/>
      <c r="AJ10062" s="2"/>
      <c r="AK10062" s="2"/>
      <c r="AL10062" s="2"/>
      <c r="AM10062" s="2"/>
      <c r="AN10062" s="2"/>
      <c r="AO10062" s="2"/>
      <c r="AP10062" s="2"/>
      <c r="AQ10062" s="2"/>
      <c r="AR10062" s="2"/>
      <c r="AS10062" s="2"/>
      <c r="AT10062" s="2"/>
      <c r="AU10062" s="2"/>
      <c r="AV10062" s="2"/>
      <c r="AW10062" s="2"/>
      <c r="AX10062" s="2"/>
      <c r="AY10062" s="2"/>
      <c r="AZ10062" s="2"/>
      <c r="BA10062" s="2"/>
      <c r="BB10062" s="2"/>
      <c r="BC10062" s="2"/>
      <c r="BD10062" s="2"/>
      <c r="BE10062" s="2"/>
      <c r="BF10062" s="2"/>
      <c r="BG10062" s="2"/>
      <c r="BH10062" s="2"/>
      <c r="BI10062" s="2"/>
      <c r="BJ10062" s="2"/>
      <c r="BK10062" s="2"/>
      <c r="BL10062" s="2"/>
      <c r="BM10062" s="2"/>
      <c r="BN10062" s="2"/>
      <c r="BO10062" s="2"/>
      <c r="BP10062" s="2"/>
      <c r="BQ10062" s="2"/>
      <c r="BR10062" s="2"/>
      <c r="BS10062" s="2"/>
      <c r="BT10062" s="2"/>
      <c r="BU10062" s="2"/>
      <c r="BV10062" s="2"/>
      <c r="BW10062" s="2"/>
      <c r="BX10062" s="2"/>
      <c r="BY10062" s="2"/>
      <c r="BZ10062" s="2"/>
      <c r="CA10062" s="2"/>
      <c r="CB10062" s="2"/>
      <c r="CC10062" s="2"/>
      <c r="CD10062" s="2"/>
      <c r="CE10062" s="2"/>
    </row>
    <row r="10063" spans="1:83" s="14" customFormat="1" ht="12.75" customHeight="1" x14ac:dyDescent="0.2">
      <c r="A10063" s="64" t="s">
        <v>15991</v>
      </c>
      <c r="B10063" s="9" t="s">
        <v>15992</v>
      </c>
      <c r="C10063" s="53" t="s">
        <v>4007</v>
      </c>
      <c r="D10063" s="44" t="s">
        <v>4117</v>
      </c>
      <c r="E10063" s="54"/>
      <c r="F10063" s="55"/>
      <c r="G10063" s="56">
        <v>704.17</v>
      </c>
      <c r="H10063" s="57">
        <f t="shared" si="314"/>
        <v>830.92059999999992</v>
      </c>
      <c r="I10063" s="58">
        <f t="shared" si="315"/>
        <v>0</v>
      </c>
      <c r="J10063" s="59" t="s">
        <v>4027</v>
      </c>
      <c r="K10063" s="59" t="s">
        <v>6938</v>
      </c>
      <c r="L10063" s="60" t="s">
        <v>15993</v>
      </c>
      <c r="M10063" s="61"/>
      <c r="N10063" s="6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  <c r="AB10063" s="2"/>
      <c r="AC10063" s="2"/>
      <c r="AD10063" s="2"/>
      <c r="AE10063" s="2"/>
      <c r="AF10063" s="2"/>
      <c r="AG10063" s="2"/>
      <c r="AH10063" s="2"/>
      <c r="AI10063" s="2"/>
      <c r="AJ10063" s="2"/>
      <c r="AK10063" s="2"/>
      <c r="AL10063" s="2"/>
      <c r="AM10063" s="2"/>
      <c r="AN10063" s="2"/>
      <c r="AO10063" s="2"/>
      <c r="AP10063" s="2"/>
      <c r="AQ10063" s="2"/>
      <c r="AR10063" s="2"/>
      <c r="AS10063" s="2"/>
      <c r="AT10063" s="2"/>
      <c r="AU10063" s="2"/>
      <c r="AV10063" s="2"/>
      <c r="AW10063" s="2"/>
      <c r="AX10063" s="2"/>
      <c r="AY10063" s="2"/>
      <c r="AZ10063" s="2"/>
      <c r="BA10063" s="2"/>
      <c r="BB10063" s="2"/>
      <c r="BC10063" s="2"/>
      <c r="BD10063" s="2"/>
      <c r="BE10063" s="2"/>
      <c r="BF10063" s="2"/>
      <c r="BG10063" s="2"/>
      <c r="BH10063" s="2"/>
      <c r="BI10063" s="2"/>
      <c r="BJ10063" s="2"/>
      <c r="BK10063" s="2"/>
      <c r="BL10063" s="2"/>
      <c r="BM10063" s="2"/>
      <c r="BN10063" s="2"/>
      <c r="BO10063" s="2"/>
      <c r="BP10063" s="2"/>
      <c r="BQ10063" s="2"/>
      <c r="BR10063" s="2"/>
      <c r="BS10063" s="2"/>
      <c r="BT10063" s="2"/>
      <c r="BU10063" s="2"/>
      <c r="BV10063" s="2"/>
      <c r="BW10063" s="2"/>
      <c r="BX10063" s="2"/>
      <c r="BY10063" s="2"/>
      <c r="BZ10063" s="2"/>
      <c r="CA10063" s="2"/>
      <c r="CB10063" s="2"/>
      <c r="CC10063" s="2"/>
      <c r="CD10063" s="2"/>
      <c r="CE10063" s="2"/>
    </row>
    <row r="10064" spans="1:83" s="14" customFormat="1" ht="12.75" customHeight="1" x14ac:dyDescent="0.2">
      <c r="A10064" s="69" t="s">
        <v>15994</v>
      </c>
      <c r="B10064" s="9" t="s">
        <v>7274</v>
      </c>
      <c r="C10064" s="53" t="s">
        <v>4007</v>
      </c>
      <c r="D10064" s="44" t="s">
        <v>4049</v>
      </c>
      <c r="E10064" s="54"/>
      <c r="F10064" s="55"/>
      <c r="G10064" s="56">
        <v>450.55</v>
      </c>
      <c r="H10064" s="57">
        <f t="shared" si="314"/>
        <v>531.649</v>
      </c>
      <c r="I10064" s="58">
        <f t="shared" si="315"/>
        <v>0</v>
      </c>
      <c r="J10064" s="59"/>
      <c r="K10064" s="59" t="s">
        <v>6938</v>
      </c>
      <c r="L10064" s="60" t="s">
        <v>4029</v>
      </c>
      <c r="M10064" s="61">
        <v>0.62</v>
      </c>
      <c r="N10064" s="6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D10064" s="2"/>
      <c r="AE10064" s="2"/>
      <c r="AF10064" s="2"/>
      <c r="AG10064" s="2"/>
      <c r="AH10064" s="2"/>
      <c r="AI10064" s="2"/>
      <c r="AJ10064" s="2"/>
      <c r="AK10064" s="2"/>
      <c r="AL10064" s="2"/>
      <c r="AM10064" s="2"/>
      <c r="AN10064" s="2"/>
      <c r="AO10064" s="2"/>
      <c r="AP10064" s="2"/>
      <c r="AQ10064" s="2"/>
      <c r="AR10064" s="2"/>
      <c r="AS10064" s="2"/>
      <c r="AT10064" s="2"/>
      <c r="AU10064" s="2"/>
      <c r="AV10064" s="2"/>
      <c r="AW10064" s="2"/>
      <c r="AX10064" s="2"/>
      <c r="AY10064" s="2"/>
      <c r="AZ10064" s="2"/>
      <c r="BA10064" s="2"/>
      <c r="BB10064" s="2"/>
      <c r="BC10064" s="2"/>
      <c r="BD10064" s="2"/>
      <c r="BE10064" s="2"/>
      <c r="BF10064" s="2"/>
      <c r="BG10064" s="2"/>
      <c r="BH10064" s="2"/>
      <c r="BI10064" s="2"/>
      <c r="BJ10064" s="2"/>
      <c r="BK10064" s="2"/>
      <c r="BL10064" s="2"/>
      <c r="BM10064" s="2"/>
      <c r="BN10064" s="2"/>
      <c r="BO10064" s="2"/>
      <c r="BP10064" s="2"/>
      <c r="BQ10064" s="2"/>
      <c r="BR10064" s="2"/>
      <c r="BS10064" s="2"/>
      <c r="BT10064" s="2"/>
      <c r="BU10064" s="2"/>
      <c r="BV10064" s="2"/>
      <c r="BW10064" s="2"/>
      <c r="BX10064" s="2"/>
      <c r="BY10064" s="2"/>
      <c r="BZ10064" s="2"/>
      <c r="CA10064" s="2"/>
      <c r="CB10064" s="2"/>
      <c r="CC10064" s="2"/>
      <c r="CD10064" s="2"/>
      <c r="CE10064" s="2"/>
    </row>
    <row r="10065" spans="1:83" s="14" customFormat="1" ht="12.75" customHeight="1" x14ac:dyDescent="0.2">
      <c r="A10065" s="51" t="s">
        <v>15995</v>
      </c>
      <c r="B10065" s="9" t="s">
        <v>15996</v>
      </c>
      <c r="C10065" s="53" t="s">
        <v>4007</v>
      </c>
      <c r="D10065" s="44" t="s">
        <v>4150</v>
      </c>
      <c r="E10065" s="54"/>
      <c r="F10065" s="55"/>
      <c r="G10065" s="56">
        <v>18235.29</v>
      </c>
      <c r="H10065" s="57">
        <f t="shared" si="314"/>
        <v>21517.642199999998</v>
      </c>
      <c r="I10065" s="58">
        <f t="shared" si="315"/>
        <v>0</v>
      </c>
      <c r="J10065" s="59" t="s">
        <v>4015</v>
      </c>
      <c r="K10065" s="59" t="s">
        <v>15997</v>
      </c>
      <c r="L10065" s="68" t="s">
        <v>4015</v>
      </c>
      <c r="M10065" s="61"/>
      <c r="N10065" s="6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D10065" s="2"/>
      <c r="AE10065" s="2"/>
      <c r="AF10065" s="2"/>
      <c r="AG10065" s="2"/>
      <c r="AH10065" s="2"/>
      <c r="AI10065" s="2"/>
      <c r="AJ10065" s="2"/>
      <c r="AK10065" s="2"/>
      <c r="AL10065" s="2"/>
      <c r="AM10065" s="2"/>
      <c r="AN10065" s="2"/>
      <c r="AO10065" s="2"/>
      <c r="AP10065" s="2"/>
      <c r="AQ10065" s="2"/>
      <c r="AR10065" s="2"/>
      <c r="AS10065" s="2"/>
      <c r="AT10065" s="2"/>
      <c r="AU10065" s="2"/>
      <c r="AV10065" s="2"/>
      <c r="AW10065" s="2"/>
      <c r="AX10065" s="2"/>
      <c r="AY10065" s="2"/>
      <c r="AZ10065" s="2"/>
      <c r="BA10065" s="2"/>
      <c r="BB10065" s="2"/>
      <c r="BC10065" s="2"/>
      <c r="BD10065" s="2"/>
      <c r="BE10065" s="2"/>
      <c r="BF10065" s="2"/>
      <c r="BG10065" s="2"/>
      <c r="BH10065" s="2"/>
      <c r="BI10065" s="2"/>
      <c r="BJ10065" s="2"/>
      <c r="BK10065" s="2"/>
      <c r="BL10065" s="2"/>
      <c r="BM10065" s="2"/>
      <c r="BN10065" s="2"/>
      <c r="BO10065" s="2"/>
      <c r="BP10065" s="2"/>
      <c r="BQ10065" s="2"/>
      <c r="BR10065" s="2"/>
      <c r="BS10065" s="2"/>
      <c r="BT10065" s="2"/>
      <c r="BU10065" s="2"/>
      <c r="BV10065" s="2"/>
      <c r="BW10065" s="2"/>
      <c r="BX10065" s="2"/>
      <c r="BY10065" s="2"/>
      <c r="BZ10065" s="2"/>
      <c r="CA10065" s="2"/>
      <c r="CB10065" s="2"/>
      <c r="CC10065" s="2"/>
      <c r="CD10065" s="2"/>
      <c r="CE10065" s="2"/>
    </row>
    <row r="10066" spans="1:83" s="14" customFormat="1" ht="12.75" customHeight="1" x14ac:dyDescent="0.2">
      <c r="A10066" s="64" t="s">
        <v>15998</v>
      </c>
      <c r="B10066" s="9" t="s">
        <v>1110</v>
      </c>
      <c r="C10066" s="53" t="s">
        <v>4007</v>
      </c>
      <c r="D10066" s="44" t="s">
        <v>4150</v>
      </c>
      <c r="E10066" s="54"/>
      <c r="F10066" s="55"/>
      <c r="G10066" s="56">
        <v>2150</v>
      </c>
      <c r="H10066" s="57">
        <f t="shared" si="314"/>
        <v>2537</v>
      </c>
      <c r="I10066" s="58">
        <f t="shared" si="315"/>
        <v>0</v>
      </c>
      <c r="J10066" s="59" t="s">
        <v>4027</v>
      </c>
      <c r="K10066" s="59" t="s">
        <v>15999</v>
      </c>
      <c r="L10066" s="60" t="s">
        <v>12504</v>
      </c>
      <c r="M10066" s="61">
        <v>4.4000000000000004</v>
      </c>
      <c r="N10066" s="6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D10066" s="2"/>
      <c r="AE10066" s="2"/>
      <c r="AF10066" s="2"/>
      <c r="AG10066" s="2"/>
      <c r="AH10066" s="2"/>
      <c r="AI10066" s="2"/>
      <c r="AJ10066" s="2"/>
      <c r="AK10066" s="2"/>
      <c r="AL10066" s="2"/>
      <c r="AM10066" s="2"/>
      <c r="AN10066" s="2"/>
      <c r="AO10066" s="2"/>
      <c r="AP10066" s="2"/>
      <c r="AQ10066" s="2"/>
      <c r="AR10066" s="2"/>
      <c r="AS10066" s="2"/>
      <c r="AT10066" s="2"/>
      <c r="AU10066" s="2"/>
      <c r="AV10066" s="2"/>
      <c r="AW10066" s="2"/>
      <c r="AX10066" s="2"/>
      <c r="AY10066" s="2"/>
      <c r="AZ10066" s="2"/>
      <c r="BA10066" s="2"/>
      <c r="BB10066" s="2"/>
      <c r="BC10066" s="2"/>
      <c r="BD10066" s="2"/>
      <c r="BE10066" s="2"/>
      <c r="BF10066" s="2"/>
      <c r="BG10066" s="2"/>
      <c r="BH10066" s="2"/>
      <c r="BI10066" s="2"/>
      <c r="BJ10066" s="2"/>
      <c r="BK10066" s="2"/>
      <c r="BL10066" s="2"/>
      <c r="BM10066" s="2"/>
      <c r="BN10066" s="2"/>
      <c r="BO10066" s="2"/>
      <c r="BP10066" s="2"/>
      <c r="BQ10066" s="2"/>
      <c r="BR10066" s="2"/>
      <c r="BS10066" s="2"/>
      <c r="BT10066" s="2"/>
      <c r="BU10066" s="2"/>
      <c r="BV10066" s="2"/>
      <c r="BW10066" s="2"/>
      <c r="BX10066" s="2"/>
      <c r="BY10066" s="2"/>
      <c r="BZ10066" s="2"/>
      <c r="CA10066" s="2"/>
      <c r="CB10066" s="2"/>
      <c r="CC10066" s="2"/>
      <c r="CD10066" s="2"/>
      <c r="CE10066" s="2"/>
    </row>
    <row r="10067" spans="1:83" s="14" customFormat="1" ht="12.75" customHeight="1" x14ac:dyDescent="0.2">
      <c r="A10067" s="64" t="s">
        <v>16000</v>
      </c>
      <c r="B10067" s="9" t="s">
        <v>16001</v>
      </c>
      <c r="C10067" s="53" t="s">
        <v>4007</v>
      </c>
      <c r="D10067" s="44" t="s">
        <v>4150</v>
      </c>
      <c r="E10067" s="54"/>
      <c r="F10067" s="55"/>
      <c r="G10067" s="56">
        <v>2200</v>
      </c>
      <c r="H10067" s="57">
        <f t="shared" si="314"/>
        <v>2596</v>
      </c>
      <c r="I10067" s="58">
        <f t="shared" si="315"/>
        <v>0</v>
      </c>
      <c r="J10067" s="59" t="s">
        <v>4027</v>
      </c>
      <c r="K10067" s="59" t="s">
        <v>16002</v>
      </c>
      <c r="L10067" s="60" t="s">
        <v>4029</v>
      </c>
      <c r="M10067" s="61">
        <v>4.5</v>
      </c>
      <c r="N10067" s="62" t="s">
        <v>4067</v>
      </c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D10067" s="2"/>
      <c r="AE10067" s="2"/>
      <c r="AF10067" s="2"/>
      <c r="AG10067" s="2"/>
      <c r="AH10067" s="2"/>
      <c r="AI10067" s="2"/>
      <c r="AJ10067" s="2"/>
      <c r="AK10067" s="2"/>
      <c r="AL10067" s="2"/>
      <c r="AM10067" s="2"/>
      <c r="AN10067" s="2"/>
      <c r="AO10067" s="2"/>
      <c r="AP10067" s="2"/>
      <c r="AQ10067" s="2"/>
      <c r="AR10067" s="2"/>
      <c r="AS10067" s="2"/>
      <c r="AT10067" s="2"/>
      <c r="AU10067" s="2"/>
      <c r="AV10067" s="2"/>
      <c r="AW10067" s="2"/>
      <c r="AX10067" s="2"/>
      <c r="AY10067" s="2"/>
      <c r="AZ10067" s="2"/>
      <c r="BA10067" s="2"/>
      <c r="BB10067" s="2"/>
      <c r="BC10067" s="2"/>
      <c r="BD10067" s="2"/>
      <c r="BE10067" s="2"/>
      <c r="BF10067" s="2"/>
      <c r="BG10067" s="2"/>
      <c r="BH10067" s="2"/>
      <c r="BI10067" s="2"/>
      <c r="BJ10067" s="2"/>
      <c r="BK10067" s="2"/>
      <c r="BL10067" s="2"/>
      <c r="BM10067" s="2"/>
      <c r="BN10067" s="2"/>
      <c r="BO10067" s="2"/>
      <c r="BP10067" s="2"/>
      <c r="BQ10067" s="2"/>
      <c r="BR10067" s="2"/>
      <c r="BS10067" s="2"/>
      <c r="BT10067" s="2"/>
      <c r="BU10067" s="2"/>
      <c r="BV10067" s="2"/>
      <c r="BW10067" s="2"/>
      <c r="BX10067" s="2"/>
      <c r="BY10067" s="2"/>
      <c r="BZ10067" s="2"/>
      <c r="CA10067" s="2"/>
      <c r="CB10067" s="2"/>
      <c r="CC10067" s="2"/>
      <c r="CD10067" s="2"/>
      <c r="CE10067" s="2"/>
    </row>
    <row r="10068" spans="1:83" s="14" customFormat="1" ht="12.75" customHeight="1" x14ac:dyDescent="0.2">
      <c r="A10068" s="69" t="s">
        <v>16003</v>
      </c>
      <c r="B10068" s="70" t="s">
        <v>11353</v>
      </c>
      <c r="C10068" s="71" t="s">
        <v>4007</v>
      </c>
      <c r="D10068" s="72" t="s">
        <v>4237</v>
      </c>
      <c r="E10068" s="54"/>
      <c r="F10068" s="55"/>
      <c r="G10068" s="56">
        <v>622.34</v>
      </c>
      <c r="H10068" s="57">
        <f t="shared" si="314"/>
        <v>734.36120000000005</v>
      </c>
      <c r="I10068" s="58">
        <f t="shared" si="315"/>
        <v>0</v>
      </c>
      <c r="J10068" s="59"/>
      <c r="K10068" s="59" t="s">
        <v>4255</v>
      </c>
      <c r="L10068" s="60" t="s">
        <v>4029</v>
      </c>
      <c r="M10068" s="61">
        <v>0.32</v>
      </c>
      <c r="N10068" s="6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D10068" s="2"/>
      <c r="AE10068" s="2"/>
      <c r="AF10068" s="2"/>
      <c r="AG10068" s="2"/>
      <c r="AH10068" s="2"/>
      <c r="AI10068" s="2"/>
      <c r="AJ10068" s="2"/>
      <c r="AK10068" s="2"/>
      <c r="AL10068" s="2"/>
      <c r="AM10068" s="2"/>
      <c r="AN10068" s="2"/>
      <c r="AO10068" s="2"/>
      <c r="AP10068" s="2"/>
      <c r="AQ10068" s="2"/>
      <c r="AR10068" s="2"/>
      <c r="AS10068" s="2"/>
      <c r="AT10068" s="2"/>
      <c r="AU10068" s="2"/>
      <c r="AV10068" s="2"/>
      <c r="AW10068" s="2"/>
      <c r="AX10068" s="2"/>
      <c r="AY10068" s="2"/>
      <c r="AZ10068" s="2"/>
      <c r="BA10068" s="2"/>
      <c r="BB10068" s="2"/>
      <c r="BC10068" s="2"/>
      <c r="BD10068" s="2"/>
      <c r="BE10068" s="2"/>
      <c r="BF10068" s="2"/>
      <c r="BG10068" s="2"/>
      <c r="BH10068" s="2"/>
      <c r="BI10068" s="2"/>
      <c r="BJ10068" s="2"/>
      <c r="BK10068" s="2"/>
      <c r="BL10068" s="2"/>
      <c r="BM10068" s="2"/>
      <c r="BN10068" s="2"/>
      <c r="BO10068" s="2"/>
      <c r="BP10068" s="2"/>
      <c r="BQ10068" s="2"/>
      <c r="BR10068" s="2"/>
      <c r="BS10068" s="2"/>
      <c r="BT10068" s="2"/>
      <c r="BU10068" s="2"/>
      <c r="BV10068" s="2"/>
      <c r="BW10068" s="2"/>
      <c r="BX10068" s="2"/>
      <c r="BY10068" s="2"/>
      <c r="BZ10068" s="2"/>
      <c r="CA10068" s="2"/>
      <c r="CB10068" s="2"/>
      <c r="CC10068" s="2"/>
      <c r="CD10068" s="2"/>
      <c r="CE10068" s="2"/>
    </row>
    <row r="10069" spans="1:83" s="14" customFormat="1" ht="12.75" customHeight="1" x14ac:dyDescent="0.2">
      <c r="A10069" s="64" t="s">
        <v>16004</v>
      </c>
      <c r="B10069" s="9" t="s">
        <v>16005</v>
      </c>
      <c r="C10069" s="53" t="s">
        <v>4007</v>
      </c>
      <c r="D10069" s="44" t="s">
        <v>4237</v>
      </c>
      <c r="E10069" s="54"/>
      <c r="F10069" s="55"/>
      <c r="G10069" s="56">
        <v>115</v>
      </c>
      <c r="H10069" s="57">
        <f t="shared" si="314"/>
        <v>135.69999999999999</v>
      </c>
      <c r="I10069" s="58">
        <f t="shared" si="315"/>
        <v>0</v>
      </c>
      <c r="J10069" s="59" t="s">
        <v>4027</v>
      </c>
      <c r="K10069" s="59" t="s">
        <v>4255</v>
      </c>
      <c r="L10069" s="79" t="s">
        <v>16006</v>
      </c>
      <c r="M10069" s="61"/>
      <c r="N10069" s="6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D10069" s="2"/>
      <c r="AE10069" s="2"/>
      <c r="AF10069" s="2"/>
      <c r="AG10069" s="2"/>
      <c r="AH10069" s="2"/>
      <c r="AI10069" s="2"/>
      <c r="AJ10069" s="2"/>
      <c r="AK10069" s="2"/>
      <c r="AL10069" s="2"/>
      <c r="AM10069" s="2"/>
      <c r="AN10069" s="2"/>
      <c r="AO10069" s="2"/>
      <c r="AP10069" s="2"/>
      <c r="AQ10069" s="2"/>
      <c r="AR10069" s="2"/>
      <c r="AS10069" s="2"/>
      <c r="AT10069" s="2"/>
      <c r="AU10069" s="2"/>
      <c r="AV10069" s="2"/>
      <c r="AW10069" s="2"/>
      <c r="AX10069" s="2"/>
      <c r="AY10069" s="2"/>
      <c r="AZ10069" s="2"/>
      <c r="BA10069" s="2"/>
      <c r="BB10069" s="2"/>
      <c r="BC10069" s="2"/>
      <c r="BD10069" s="2"/>
      <c r="BE10069" s="2"/>
      <c r="BF10069" s="2"/>
      <c r="BG10069" s="2"/>
      <c r="BH10069" s="2"/>
      <c r="BI10069" s="2"/>
      <c r="BJ10069" s="2"/>
      <c r="BK10069" s="2"/>
      <c r="BL10069" s="2"/>
      <c r="BM10069" s="2"/>
      <c r="BN10069" s="2"/>
      <c r="BO10069" s="2"/>
      <c r="BP10069" s="2"/>
      <c r="BQ10069" s="2"/>
      <c r="BR10069" s="2"/>
      <c r="BS10069" s="2"/>
      <c r="BT10069" s="2"/>
      <c r="BU10069" s="2"/>
      <c r="BV10069" s="2"/>
      <c r="BW10069" s="2"/>
      <c r="BX10069" s="2"/>
      <c r="BY10069" s="2"/>
      <c r="BZ10069" s="2"/>
      <c r="CA10069" s="2"/>
      <c r="CB10069" s="2"/>
      <c r="CC10069" s="2"/>
      <c r="CD10069" s="2"/>
      <c r="CE10069" s="2"/>
    </row>
    <row r="10070" spans="1:83" s="14" customFormat="1" ht="12.75" customHeight="1" x14ac:dyDescent="0.2">
      <c r="A10070" s="64" t="s">
        <v>16007</v>
      </c>
      <c r="B10070" s="9" t="s">
        <v>11353</v>
      </c>
      <c r="C10070" s="53" t="s">
        <v>4007</v>
      </c>
      <c r="D10070" s="44" t="s">
        <v>4237</v>
      </c>
      <c r="E10070" s="54"/>
      <c r="F10070" s="55"/>
      <c r="G10070" s="56">
        <v>76.47</v>
      </c>
      <c r="H10070" s="57">
        <f t="shared" si="314"/>
        <v>90.2346</v>
      </c>
      <c r="I10070" s="58">
        <f t="shared" si="315"/>
        <v>0</v>
      </c>
      <c r="J10070" s="59" t="s">
        <v>4027</v>
      </c>
      <c r="K10070" s="59" t="s">
        <v>4255</v>
      </c>
      <c r="L10070" s="60" t="s">
        <v>4029</v>
      </c>
      <c r="M10070" s="61"/>
      <c r="N10070" s="6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D10070" s="2"/>
      <c r="AE10070" s="2"/>
      <c r="AF10070" s="2"/>
      <c r="AG10070" s="2"/>
      <c r="AH10070" s="2"/>
      <c r="AI10070" s="2"/>
      <c r="AJ10070" s="2"/>
      <c r="AK10070" s="2"/>
      <c r="AL10070" s="2"/>
      <c r="AM10070" s="2"/>
      <c r="AN10070" s="2"/>
      <c r="AO10070" s="2"/>
      <c r="AP10070" s="2"/>
      <c r="AQ10070" s="2"/>
      <c r="AR10070" s="2"/>
      <c r="AS10070" s="2"/>
      <c r="AT10070" s="2"/>
      <c r="AU10070" s="2"/>
      <c r="AV10070" s="2"/>
      <c r="AW10070" s="2"/>
      <c r="AX10070" s="2"/>
      <c r="AY10070" s="2"/>
      <c r="AZ10070" s="2"/>
      <c r="BA10070" s="2"/>
      <c r="BB10070" s="2"/>
      <c r="BC10070" s="2"/>
      <c r="BD10070" s="2"/>
      <c r="BE10070" s="2"/>
      <c r="BF10070" s="2"/>
      <c r="BG10070" s="2"/>
      <c r="BH10070" s="2"/>
      <c r="BI10070" s="2"/>
      <c r="BJ10070" s="2"/>
      <c r="BK10070" s="2"/>
      <c r="BL10070" s="2"/>
      <c r="BM10070" s="2"/>
      <c r="BN10070" s="2"/>
      <c r="BO10070" s="2"/>
      <c r="BP10070" s="2"/>
      <c r="BQ10070" s="2"/>
      <c r="BR10070" s="2"/>
      <c r="BS10070" s="2"/>
      <c r="BT10070" s="2"/>
      <c r="BU10070" s="2"/>
      <c r="BV10070" s="2"/>
      <c r="BW10070" s="2"/>
      <c r="BX10070" s="2"/>
      <c r="BY10070" s="2"/>
      <c r="BZ10070" s="2"/>
      <c r="CA10070" s="2"/>
      <c r="CB10070" s="2"/>
      <c r="CC10070" s="2"/>
      <c r="CD10070" s="2"/>
      <c r="CE10070" s="2"/>
    </row>
    <row r="10071" spans="1:83" s="14" customFormat="1" ht="12.75" customHeight="1" x14ac:dyDescent="0.2">
      <c r="A10071" s="64" t="s">
        <v>16008</v>
      </c>
      <c r="B10071" s="9" t="s">
        <v>11353</v>
      </c>
      <c r="C10071" s="53" t="s">
        <v>4007</v>
      </c>
      <c r="D10071" s="44" t="s">
        <v>4237</v>
      </c>
      <c r="E10071" s="54"/>
      <c r="F10071" s="55"/>
      <c r="G10071" s="56">
        <v>110</v>
      </c>
      <c r="H10071" s="57">
        <f t="shared" si="314"/>
        <v>129.79999999999998</v>
      </c>
      <c r="I10071" s="58">
        <f t="shared" si="315"/>
        <v>0</v>
      </c>
      <c r="J10071" s="59" t="s">
        <v>4027</v>
      </c>
      <c r="K10071" s="59" t="s">
        <v>4255</v>
      </c>
      <c r="L10071" s="79" t="s">
        <v>7174</v>
      </c>
      <c r="M10071" s="61"/>
      <c r="N10071" s="6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D10071" s="2"/>
      <c r="AE10071" s="2"/>
      <c r="AF10071" s="2"/>
      <c r="AG10071" s="2"/>
      <c r="AH10071" s="2"/>
      <c r="AI10071" s="2"/>
      <c r="AJ10071" s="2"/>
      <c r="AK10071" s="2"/>
      <c r="AL10071" s="2"/>
      <c r="AM10071" s="2"/>
      <c r="AN10071" s="2"/>
      <c r="AO10071" s="2"/>
      <c r="AP10071" s="2"/>
      <c r="AQ10071" s="2"/>
      <c r="AR10071" s="2"/>
      <c r="AS10071" s="2"/>
      <c r="AT10071" s="2"/>
      <c r="AU10071" s="2"/>
      <c r="AV10071" s="2"/>
      <c r="AW10071" s="2"/>
      <c r="AX10071" s="2"/>
      <c r="AY10071" s="2"/>
      <c r="AZ10071" s="2"/>
      <c r="BA10071" s="2"/>
      <c r="BB10071" s="2"/>
      <c r="BC10071" s="2"/>
      <c r="BD10071" s="2"/>
      <c r="BE10071" s="2"/>
      <c r="BF10071" s="2"/>
      <c r="BG10071" s="2"/>
      <c r="BH10071" s="2"/>
      <c r="BI10071" s="2"/>
      <c r="BJ10071" s="2"/>
      <c r="BK10071" s="2"/>
      <c r="BL10071" s="2"/>
      <c r="BM10071" s="2"/>
      <c r="BN10071" s="2"/>
      <c r="BO10071" s="2"/>
      <c r="BP10071" s="2"/>
      <c r="BQ10071" s="2"/>
      <c r="BR10071" s="2"/>
      <c r="BS10071" s="2"/>
      <c r="BT10071" s="2"/>
      <c r="BU10071" s="2"/>
      <c r="BV10071" s="2"/>
      <c r="BW10071" s="2"/>
      <c r="BX10071" s="2"/>
      <c r="BY10071" s="2"/>
      <c r="BZ10071" s="2"/>
      <c r="CA10071" s="2"/>
      <c r="CB10071" s="2"/>
      <c r="CC10071" s="2"/>
      <c r="CD10071" s="2"/>
      <c r="CE10071" s="2"/>
    </row>
    <row r="10072" spans="1:83" s="14" customFormat="1" ht="12.75" customHeight="1" x14ac:dyDescent="0.2">
      <c r="A10072" s="64" t="s">
        <v>16009</v>
      </c>
      <c r="B10072" s="9" t="s">
        <v>11353</v>
      </c>
      <c r="C10072" s="53" t="s">
        <v>4007</v>
      </c>
      <c r="D10072" s="44" t="s">
        <v>4237</v>
      </c>
      <c r="E10072" s="54"/>
      <c r="F10072" s="55"/>
      <c r="G10072" s="56">
        <v>140</v>
      </c>
      <c r="H10072" s="57">
        <f t="shared" si="314"/>
        <v>165.2</v>
      </c>
      <c r="I10072" s="58">
        <f t="shared" si="315"/>
        <v>0</v>
      </c>
      <c r="J10072" s="59" t="s">
        <v>4027</v>
      </c>
      <c r="K10072" s="59" t="s">
        <v>4255</v>
      </c>
      <c r="L10072" s="60" t="s">
        <v>4029</v>
      </c>
      <c r="M10072" s="61"/>
      <c r="N10072" s="6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D10072" s="2"/>
      <c r="AE10072" s="2"/>
      <c r="AF10072" s="2"/>
      <c r="AG10072" s="2"/>
      <c r="AH10072" s="2"/>
      <c r="AI10072" s="2"/>
      <c r="AJ10072" s="2"/>
      <c r="AK10072" s="2"/>
      <c r="AL10072" s="2"/>
      <c r="AM10072" s="2"/>
      <c r="AN10072" s="2"/>
      <c r="AO10072" s="2"/>
      <c r="AP10072" s="2"/>
      <c r="AQ10072" s="2"/>
      <c r="AR10072" s="2"/>
      <c r="AS10072" s="2"/>
      <c r="AT10072" s="2"/>
      <c r="AU10072" s="2"/>
      <c r="AV10072" s="2"/>
      <c r="AW10072" s="2"/>
      <c r="AX10072" s="2"/>
      <c r="AY10072" s="2"/>
      <c r="AZ10072" s="2"/>
      <c r="BA10072" s="2"/>
      <c r="BB10072" s="2"/>
      <c r="BC10072" s="2"/>
      <c r="BD10072" s="2"/>
      <c r="BE10072" s="2"/>
      <c r="BF10072" s="2"/>
      <c r="BG10072" s="2"/>
      <c r="BH10072" s="2"/>
      <c r="BI10072" s="2"/>
      <c r="BJ10072" s="2"/>
      <c r="BK10072" s="2"/>
      <c r="BL10072" s="2"/>
      <c r="BM10072" s="2"/>
      <c r="BN10072" s="2"/>
      <c r="BO10072" s="2"/>
      <c r="BP10072" s="2"/>
      <c r="BQ10072" s="2"/>
      <c r="BR10072" s="2"/>
      <c r="BS10072" s="2"/>
      <c r="BT10072" s="2"/>
      <c r="BU10072" s="2"/>
      <c r="BV10072" s="2"/>
      <c r="BW10072" s="2"/>
      <c r="BX10072" s="2"/>
      <c r="BY10072" s="2"/>
      <c r="BZ10072" s="2"/>
      <c r="CA10072" s="2"/>
      <c r="CB10072" s="2"/>
      <c r="CC10072" s="2"/>
      <c r="CD10072" s="2"/>
      <c r="CE10072" s="2"/>
    </row>
    <row r="10073" spans="1:83" s="14" customFormat="1" ht="12.75" customHeight="1" x14ac:dyDescent="0.2">
      <c r="A10073" s="64" t="s">
        <v>16010</v>
      </c>
      <c r="B10073" s="9" t="s">
        <v>11353</v>
      </c>
      <c r="C10073" s="53" t="s">
        <v>4007</v>
      </c>
      <c r="D10073" s="44" t="s">
        <v>4237</v>
      </c>
      <c r="E10073" s="54"/>
      <c r="F10073" s="55"/>
      <c r="G10073" s="56">
        <v>141.18</v>
      </c>
      <c r="H10073" s="57">
        <f t="shared" si="314"/>
        <v>166.5924</v>
      </c>
      <c r="I10073" s="58">
        <f t="shared" si="315"/>
        <v>0</v>
      </c>
      <c r="J10073" s="59" t="s">
        <v>4027</v>
      </c>
      <c r="K10073" s="59" t="s">
        <v>4255</v>
      </c>
      <c r="L10073" s="60" t="s">
        <v>4029</v>
      </c>
      <c r="M10073" s="61"/>
      <c r="N10073" s="6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D10073" s="2"/>
      <c r="AE10073" s="2"/>
      <c r="AF10073" s="2"/>
      <c r="AG10073" s="2"/>
      <c r="AH10073" s="2"/>
      <c r="AI10073" s="2"/>
      <c r="AJ10073" s="2"/>
      <c r="AK10073" s="2"/>
      <c r="AL10073" s="2"/>
      <c r="AM10073" s="2"/>
      <c r="AN10073" s="2"/>
      <c r="AO10073" s="2"/>
      <c r="AP10073" s="2"/>
      <c r="AQ10073" s="2"/>
      <c r="AR10073" s="2"/>
      <c r="AS10073" s="2"/>
      <c r="AT10073" s="2"/>
      <c r="AU10073" s="2"/>
      <c r="AV10073" s="2"/>
      <c r="AW10073" s="2"/>
      <c r="AX10073" s="2"/>
      <c r="AY10073" s="2"/>
      <c r="AZ10073" s="2"/>
      <c r="BA10073" s="2"/>
      <c r="BB10073" s="2"/>
      <c r="BC10073" s="2"/>
      <c r="BD10073" s="2"/>
      <c r="BE10073" s="2"/>
      <c r="BF10073" s="2"/>
      <c r="BG10073" s="2"/>
      <c r="BH10073" s="2"/>
      <c r="BI10073" s="2"/>
      <c r="BJ10073" s="2"/>
      <c r="BK10073" s="2"/>
      <c r="BL10073" s="2"/>
      <c r="BM10073" s="2"/>
      <c r="BN10073" s="2"/>
      <c r="BO10073" s="2"/>
      <c r="BP10073" s="2"/>
      <c r="BQ10073" s="2"/>
      <c r="BR10073" s="2"/>
      <c r="BS10073" s="2"/>
      <c r="BT10073" s="2"/>
      <c r="BU10073" s="2"/>
      <c r="BV10073" s="2"/>
      <c r="BW10073" s="2"/>
      <c r="BX10073" s="2"/>
      <c r="BY10073" s="2"/>
      <c r="BZ10073" s="2"/>
      <c r="CA10073" s="2"/>
      <c r="CB10073" s="2"/>
      <c r="CC10073" s="2"/>
      <c r="CD10073" s="2"/>
      <c r="CE10073" s="2"/>
    </row>
    <row r="10074" spans="1:83" s="14" customFormat="1" ht="12.75" customHeight="1" x14ac:dyDescent="0.2">
      <c r="A10074" s="64" t="s">
        <v>16011</v>
      </c>
      <c r="B10074" s="9" t="s">
        <v>11353</v>
      </c>
      <c r="C10074" s="53" t="s">
        <v>4007</v>
      </c>
      <c r="D10074" s="44" t="s">
        <v>4237</v>
      </c>
      <c r="E10074" s="54"/>
      <c r="F10074" s="55"/>
      <c r="G10074" s="56">
        <v>75</v>
      </c>
      <c r="H10074" s="57">
        <f t="shared" si="314"/>
        <v>88.5</v>
      </c>
      <c r="I10074" s="58">
        <f t="shared" si="315"/>
        <v>0</v>
      </c>
      <c r="J10074" s="59" t="s">
        <v>4027</v>
      </c>
      <c r="K10074" s="59" t="s">
        <v>4255</v>
      </c>
      <c r="L10074" s="60" t="s">
        <v>9365</v>
      </c>
      <c r="M10074" s="61"/>
      <c r="N10074" s="6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  <c r="AB10074" s="2"/>
      <c r="AC10074" s="2"/>
      <c r="AD10074" s="2"/>
      <c r="AE10074" s="2"/>
      <c r="AF10074" s="2"/>
      <c r="AG10074" s="2"/>
      <c r="AH10074" s="2"/>
      <c r="AI10074" s="2"/>
      <c r="AJ10074" s="2"/>
      <c r="AK10074" s="2"/>
      <c r="AL10074" s="2"/>
      <c r="AM10074" s="2"/>
      <c r="AN10074" s="2"/>
      <c r="AO10074" s="2"/>
      <c r="AP10074" s="2"/>
      <c r="AQ10074" s="2"/>
      <c r="AR10074" s="2"/>
      <c r="AS10074" s="2"/>
      <c r="AT10074" s="2"/>
      <c r="AU10074" s="2"/>
      <c r="AV10074" s="2"/>
      <c r="AW10074" s="2"/>
      <c r="AX10074" s="2"/>
      <c r="AY10074" s="2"/>
      <c r="AZ10074" s="2"/>
      <c r="BA10074" s="2"/>
      <c r="BB10074" s="2"/>
      <c r="BC10074" s="2"/>
      <c r="BD10074" s="2"/>
      <c r="BE10074" s="2"/>
      <c r="BF10074" s="2"/>
      <c r="BG10074" s="2"/>
      <c r="BH10074" s="2"/>
      <c r="BI10074" s="2"/>
      <c r="BJ10074" s="2"/>
      <c r="BK10074" s="2"/>
      <c r="BL10074" s="2"/>
      <c r="BM10074" s="2"/>
      <c r="BN10074" s="2"/>
      <c r="BO10074" s="2"/>
      <c r="BP10074" s="2"/>
      <c r="BQ10074" s="2"/>
      <c r="BR10074" s="2"/>
      <c r="BS10074" s="2"/>
      <c r="BT10074" s="2"/>
      <c r="BU10074" s="2"/>
      <c r="BV10074" s="2"/>
      <c r="BW10074" s="2"/>
      <c r="BX10074" s="2"/>
      <c r="BY10074" s="2"/>
      <c r="BZ10074" s="2"/>
      <c r="CA10074" s="2"/>
      <c r="CB10074" s="2"/>
      <c r="CC10074" s="2"/>
      <c r="CD10074" s="2"/>
      <c r="CE10074" s="2"/>
    </row>
    <row r="10075" spans="1:83" s="14" customFormat="1" ht="12.75" customHeight="1" x14ac:dyDescent="0.2">
      <c r="A10075" s="64" t="s">
        <v>16012</v>
      </c>
      <c r="B10075" s="9" t="s">
        <v>11353</v>
      </c>
      <c r="C10075" s="53" t="s">
        <v>4007</v>
      </c>
      <c r="D10075" s="44" t="s">
        <v>4237</v>
      </c>
      <c r="E10075" s="54"/>
      <c r="F10075" s="55"/>
      <c r="G10075" s="56">
        <v>140</v>
      </c>
      <c r="H10075" s="57">
        <f t="shared" si="314"/>
        <v>165.2</v>
      </c>
      <c r="I10075" s="58">
        <f t="shared" si="315"/>
        <v>0</v>
      </c>
      <c r="J10075" s="59" t="s">
        <v>4027</v>
      </c>
      <c r="K10075" s="59" t="s">
        <v>4255</v>
      </c>
      <c r="L10075" s="79" t="s">
        <v>16013</v>
      </c>
      <c r="M10075" s="61"/>
      <c r="N10075" s="6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  <c r="AB10075" s="2"/>
      <c r="AC10075" s="2"/>
      <c r="AD10075" s="2"/>
      <c r="AE10075" s="2"/>
      <c r="AF10075" s="2"/>
      <c r="AG10075" s="2"/>
      <c r="AH10075" s="2"/>
      <c r="AI10075" s="2"/>
      <c r="AJ10075" s="2"/>
      <c r="AK10075" s="2"/>
      <c r="AL10075" s="2"/>
      <c r="AM10075" s="2"/>
      <c r="AN10075" s="2"/>
      <c r="AO10075" s="2"/>
      <c r="AP10075" s="2"/>
      <c r="AQ10075" s="2"/>
      <c r="AR10075" s="2"/>
      <c r="AS10075" s="2"/>
      <c r="AT10075" s="2"/>
      <c r="AU10075" s="2"/>
      <c r="AV10075" s="2"/>
      <c r="AW10075" s="2"/>
      <c r="AX10075" s="2"/>
      <c r="AY10075" s="2"/>
      <c r="AZ10075" s="2"/>
      <c r="BA10075" s="2"/>
      <c r="BB10075" s="2"/>
      <c r="BC10075" s="2"/>
      <c r="BD10075" s="2"/>
      <c r="BE10075" s="2"/>
      <c r="BF10075" s="2"/>
      <c r="BG10075" s="2"/>
      <c r="BH10075" s="2"/>
      <c r="BI10075" s="2"/>
      <c r="BJ10075" s="2"/>
      <c r="BK10075" s="2"/>
      <c r="BL10075" s="2"/>
      <c r="BM10075" s="2"/>
      <c r="BN10075" s="2"/>
      <c r="BO10075" s="2"/>
      <c r="BP10075" s="2"/>
      <c r="BQ10075" s="2"/>
      <c r="BR10075" s="2"/>
      <c r="BS10075" s="2"/>
      <c r="BT10075" s="2"/>
      <c r="BU10075" s="2"/>
      <c r="BV10075" s="2"/>
      <c r="BW10075" s="2"/>
      <c r="BX10075" s="2"/>
      <c r="BY10075" s="2"/>
      <c r="BZ10075" s="2"/>
      <c r="CA10075" s="2"/>
      <c r="CB10075" s="2"/>
      <c r="CC10075" s="2"/>
      <c r="CD10075" s="2"/>
      <c r="CE10075" s="2"/>
    </row>
    <row r="10076" spans="1:83" s="14" customFormat="1" ht="12.75" customHeight="1" x14ac:dyDescent="0.2">
      <c r="A10076" s="64" t="s">
        <v>16014</v>
      </c>
      <c r="B10076" s="9" t="s">
        <v>11353</v>
      </c>
      <c r="C10076" s="53" t="s">
        <v>4007</v>
      </c>
      <c r="D10076" s="44" t="s">
        <v>4237</v>
      </c>
      <c r="E10076" s="54"/>
      <c r="F10076" s="55"/>
      <c r="G10076" s="56">
        <v>105.88</v>
      </c>
      <c r="H10076" s="57">
        <f t="shared" si="314"/>
        <v>124.93839999999999</v>
      </c>
      <c r="I10076" s="58">
        <f t="shared" si="315"/>
        <v>0</v>
      </c>
      <c r="J10076" s="59"/>
      <c r="K10076" s="59" t="s">
        <v>4459</v>
      </c>
      <c r="L10076" s="79" t="s">
        <v>15275</v>
      </c>
      <c r="M10076" s="61">
        <v>7.4999999999999997E-2</v>
      </c>
      <c r="N10076" s="6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D10076" s="2"/>
      <c r="AE10076" s="2"/>
      <c r="AF10076" s="2"/>
      <c r="AG10076" s="2"/>
      <c r="AH10076" s="2"/>
      <c r="AI10076" s="2"/>
      <c r="AJ10076" s="2"/>
      <c r="AK10076" s="2"/>
      <c r="AL10076" s="2"/>
      <c r="AM10076" s="2"/>
      <c r="AN10076" s="2"/>
      <c r="AO10076" s="2"/>
      <c r="AP10076" s="2"/>
      <c r="AQ10076" s="2"/>
      <c r="AR10076" s="2"/>
      <c r="AS10076" s="2"/>
      <c r="AT10076" s="2"/>
      <c r="AU10076" s="2"/>
      <c r="AV10076" s="2"/>
      <c r="AW10076" s="2"/>
      <c r="AX10076" s="2"/>
      <c r="AY10076" s="2"/>
      <c r="AZ10076" s="2"/>
      <c r="BA10076" s="2"/>
      <c r="BB10076" s="2"/>
      <c r="BC10076" s="2"/>
      <c r="BD10076" s="2"/>
      <c r="BE10076" s="2"/>
      <c r="BF10076" s="2"/>
      <c r="BG10076" s="2"/>
      <c r="BH10076" s="2"/>
      <c r="BI10076" s="2"/>
      <c r="BJ10076" s="2"/>
      <c r="BK10076" s="2"/>
      <c r="BL10076" s="2"/>
      <c r="BM10076" s="2"/>
      <c r="BN10076" s="2"/>
      <c r="BO10076" s="2"/>
      <c r="BP10076" s="2"/>
      <c r="BQ10076" s="2"/>
      <c r="BR10076" s="2"/>
      <c r="BS10076" s="2"/>
      <c r="BT10076" s="2"/>
      <c r="BU10076" s="2"/>
      <c r="BV10076" s="2"/>
      <c r="BW10076" s="2"/>
      <c r="BX10076" s="2"/>
      <c r="BY10076" s="2"/>
      <c r="BZ10076" s="2"/>
      <c r="CA10076" s="2"/>
      <c r="CB10076" s="2"/>
      <c r="CC10076" s="2"/>
      <c r="CD10076" s="2"/>
      <c r="CE10076" s="2"/>
    </row>
    <row r="10077" spans="1:83" s="14" customFormat="1" ht="12.75" customHeight="1" x14ac:dyDescent="0.2">
      <c r="A10077" s="64" t="s">
        <v>16015</v>
      </c>
      <c r="B10077" s="9" t="s">
        <v>16016</v>
      </c>
      <c r="C10077" s="53" t="s">
        <v>4007</v>
      </c>
      <c r="D10077" s="44" t="s">
        <v>4237</v>
      </c>
      <c r="E10077" s="54"/>
      <c r="F10077" s="55"/>
      <c r="G10077" s="56">
        <v>250</v>
      </c>
      <c r="H10077" s="57">
        <f t="shared" si="314"/>
        <v>295</v>
      </c>
      <c r="I10077" s="58">
        <f t="shared" si="315"/>
        <v>0</v>
      </c>
      <c r="J10077" s="59" t="s">
        <v>4027</v>
      </c>
      <c r="K10077" s="59" t="s">
        <v>4459</v>
      </c>
      <c r="L10077" s="60" t="s">
        <v>4029</v>
      </c>
      <c r="M10077" s="61">
        <v>0.11</v>
      </c>
      <c r="N10077" s="6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D10077" s="2"/>
      <c r="AE10077" s="2"/>
      <c r="AF10077" s="2"/>
      <c r="AG10077" s="2"/>
      <c r="AH10077" s="2"/>
      <c r="AI10077" s="2"/>
      <c r="AJ10077" s="2"/>
      <c r="AK10077" s="2"/>
      <c r="AL10077" s="2"/>
      <c r="AM10077" s="2"/>
      <c r="AN10077" s="2"/>
      <c r="AO10077" s="2"/>
      <c r="AP10077" s="2"/>
      <c r="AQ10077" s="2"/>
      <c r="AR10077" s="2"/>
      <c r="AS10077" s="2"/>
      <c r="AT10077" s="2"/>
      <c r="AU10077" s="2"/>
      <c r="AV10077" s="2"/>
      <c r="AW10077" s="2"/>
      <c r="AX10077" s="2"/>
      <c r="AY10077" s="2"/>
      <c r="AZ10077" s="2"/>
      <c r="BA10077" s="2"/>
      <c r="BB10077" s="2"/>
      <c r="BC10077" s="2"/>
      <c r="BD10077" s="2"/>
      <c r="BE10077" s="2"/>
      <c r="BF10077" s="2"/>
      <c r="BG10077" s="2"/>
      <c r="BH10077" s="2"/>
      <c r="BI10077" s="2"/>
      <c r="BJ10077" s="2"/>
      <c r="BK10077" s="2"/>
      <c r="BL10077" s="2"/>
      <c r="BM10077" s="2"/>
      <c r="BN10077" s="2"/>
      <c r="BO10077" s="2"/>
      <c r="BP10077" s="2"/>
      <c r="BQ10077" s="2"/>
      <c r="BR10077" s="2"/>
      <c r="BS10077" s="2"/>
      <c r="BT10077" s="2"/>
      <c r="BU10077" s="2"/>
      <c r="BV10077" s="2"/>
      <c r="BW10077" s="2"/>
      <c r="BX10077" s="2"/>
      <c r="BY10077" s="2"/>
      <c r="BZ10077" s="2"/>
      <c r="CA10077" s="2"/>
      <c r="CB10077" s="2"/>
      <c r="CC10077" s="2"/>
      <c r="CD10077" s="2"/>
      <c r="CE10077" s="2"/>
    </row>
    <row r="10078" spans="1:83" s="14" customFormat="1" ht="12.75" customHeight="1" x14ac:dyDescent="0.2">
      <c r="A10078" s="64" t="s">
        <v>16017</v>
      </c>
      <c r="B10078" s="9" t="s">
        <v>16016</v>
      </c>
      <c r="C10078" s="53" t="s">
        <v>4007</v>
      </c>
      <c r="D10078" s="44" t="s">
        <v>4237</v>
      </c>
      <c r="E10078" s="54"/>
      <c r="F10078" s="55"/>
      <c r="G10078" s="56">
        <v>270</v>
      </c>
      <c r="H10078" s="57">
        <f t="shared" si="314"/>
        <v>318.59999999999997</v>
      </c>
      <c r="I10078" s="58">
        <f t="shared" si="315"/>
        <v>0</v>
      </c>
      <c r="J10078" s="59"/>
      <c r="K10078" s="59" t="s">
        <v>4459</v>
      </c>
      <c r="L10078" s="60" t="s">
        <v>4029</v>
      </c>
      <c r="M10078" s="61"/>
      <c r="N10078" s="6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D10078" s="2"/>
      <c r="AE10078" s="2"/>
      <c r="AF10078" s="2"/>
      <c r="AG10078" s="2"/>
      <c r="AH10078" s="2"/>
      <c r="AI10078" s="2"/>
      <c r="AJ10078" s="2"/>
      <c r="AK10078" s="2"/>
      <c r="AL10078" s="2"/>
      <c r="AM10078" s="2"/>
      <c r="AN10078" s="2"/>
      <c r="AO10078" s="2"/>
      <c r="AP10078" s="2"/>
      <c r="AQ10078" s="2"/>
      <c r="AR10078" s="2"/>
      <c r="AS10078" s="2"/>
      <c r="AT10078" s="2"/>
      <c r="AU10078" s="2"/>
      <c r="AV10078" s="2"/>
      <c r="AW10078" s="2"/>
      <c r="AX10078" s="2"/>
      <c r="AY10078" s="2"/>
      <c r="AZ10078" s="2"/>
      <c r="BA10078" s="2"/>
      <c r="BB10078" s="2"/>
      <c r="BC10078" s="2"/>
      <c r="BD10078" s="2"/>
      <c r="BE10078" s="2"/>
      <c r="BF10078" s="2"/>
      <c r="BG10078" s="2"/>
      <c r="BH10078" s="2"/>
      <c r="BI10078" s="2"/>
      <c r="BJ10078" s="2"/>
      <c r="BK10078" s="2"/>
      <c r="BL10078" s="2"/>
      <c r="BM10078" s="2"/>
      <c r="BN10078" s="2"/>
      <c r="BO10078" s="2"/>
      <c r="BP10078" s="2"/>
      <c r="BQ10078" s="2"/>
      <c r="BR10078" s="2"/>
      <c r="BS10078" s="2"/>
      <c r="BT10078" s="2"/>
      <c r="BU10078" s="2"/>
      <c r="BV10078" s="2"/>
      <c r="BW10078" s="2"/>
      <c r="BX10078" s="2"/>
      <c r="BY10078" s="2"/>
      <c r="BZ10078" s="2"/>
      <c r="CA10078" s="2"/>
      <c r="CB10078" s="2"/>
      <c r="CC10078" s="2"/>
      <c r="CD10078" s="2"/>
      <c r="CE10078" s="2"/>
    </row>
    <row r="10079" spans="1:83" s="14" customFormat="1" ht="12.75" customHeight="1" x14ac:dyDescent="0.2">
      <c r="A10079" s="69" t="s">
        <v>16018</v>
      </c>
      <c r="B10079" s="70" t="s">
        <v>4290</v>
      </c>
      <c r="C10079" s="71" t="s">
        <v>4007</v>
      </c>
      <c r="D10079" s="72" t="s">
        <v>4243</v>
      </c>
      <c r="E10079" s="54"/>
      <c r="F10079" s="55"/>
      <c r="G10079" s="56">
        <v>1950</v>
      </c>
      <c r="H10079" s="57">
        <f t="shared" si="314"/>
        <v>2301</v>
      </c>
      <c r="I10079" s="58">
        <f t="shared" si="315"/>
        <v>0</v>
      </c>
      <c r="J10079" s="59"/>
      <c r="K10079" s="59" t="s">
        <v>16019</v>
      </c>
      <c r="L10079" s="60"/>
      <c r="M10079" s="61"/>
      <c r="N10079" s="6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D10079" s="2"/>
      <c r="AE10079" s="2"/>
      <c r="AF10079" s="2"/>
      <c r="AG10079" s="2"/>
      <c r="AH10079" s="2"/>
      <c r="AI10079" s="2"/>
      <c r="AJ10079" s="2"/>
      <c r="AK10079" s="2"/>
      <c r="AL10079" s="2"/>
      <c r="AM10079" s="2"/>
      <c r="AN10079" s="2"/>
      <c r="AO10079" s="2"/>
      <c r="AP10079" s="2"/>
      <c r="AQ10079" s="2"/>
      <c r="AR10079" s="2"/>
      <c r="AS10079" s="2"/>
      <c r="AT10079" s="2"/>
      <c r="AU10079" s="2"/>
      <c r="AV10079" s="2"/>
      <c r="AW10079" s="2"/>
      <c r="AX10079" s="2"/>
      <c r="AY10079" s="2"/>
      <c r="AZ10079" s="2"/>
      <c r="BA10079" s="2"/>
      <c r="BB10079" s="2"/>
      <c r="BC10079" s="2"/>
      <c r="BD10079" s="2"/>
      <c r="BE10079" s="2"/>
      <c r="BF10079" s="2"/>
      <c r="BG10079" s="2"/>
      <c r="BH10079" s="2"/>
      <c r="BI10079" s="2"/>
      <c r="BJ10079" s="2"/>
      <c r="BK10079" s="2"/>
      <c r="BL10079" s="2"/>
      <c r="BM10079" s="2"/>
      <c r="BN10079" s="2"/>
      <c r="BO10079" s="2"/>
      <c r="BP10079" s="2"/>
      <c r="BQ10079" s="2"/>
      <c r="BR10079" s="2"/>
      <c r="BS10079" s="2"/>
      <c r="BT10079" s="2"/>
      <c r="BU10079" s="2"/>
      <c r="BV10079" s="2"/>
      <c r="BW10079" s="2"/>
      <c r="BX10079" s="2"/>
      <c r="BY10079" s="2"/>
      <c r="BZ10079" s="2"/>
      <c r="CA10079" s="2"/>
      <c r="CB10079" s="2"/>
      <c r="CC10079" s="2"/>
      <c r="CD10079" s="2"/>
      <c r="CE10079" s="2"/>
    </row>
    <row r="10080" spans="1:83" s="14" customFormat="1" ht="12.75" customHeight="1" x14ac:dyDescent="0.2">
      <c r="A10080" s="64" t="s">
        <v>16020</v>
      </c>
      <c r="B10080" s="9" t="s">
        <v>16021</v>
      </c>
      <c r="C10080" s="53" t="s">
        <v>4007</v>
      </c>
      <c r="D10080" s="44" t="s">
        <v>4243</v>
      </c>
      <c r="E10080" s="54"/>
      <c r="F10080" s="55"/>
      <c r="G10080" s="56">
        <v>1644.91</v>
      </c>
      <c r="H10080" s="57">
        <f t="shared" si="314"/>
        <v>1940.9938</v>
      </c>
      <c r="I10080" s="58">
        <f t="shared" si="315"/>
        <v>0</v>
      </c>
      <c r="J10080" s="59" t="s">
        <v>4027</v>
      </c>
      <c r="K10080" s="59" t="s">
        <v>16019</v>
      </c>
      <c r="L10080" s="79" t="s">
        <v>15275</v>
      </c>
      <c r="M10080" s="61"/>
      <c r="N10080" s="6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  <c r="AB10080" s="2"/>
      <c r="AC10080" s="2"/>
      <c r="AD10080" s="2"/>
      <c r="AE10080" s="2"/>
      <c r="AF10080" s="2"/>
      <c r="AG10080" s="2"/>
      <c r="AH10080" s="2"/>
      <c r="AI10080" s="2"/>
      <c r="AJ10080" s="2"/>
      <c r="AK10080" s="2"/>
      <c r="AL10080" s="2"/>
      <c r="AM10080" s="2"/>
      <c r="AN10080" s="2"/>
      <c r="AO10080" s="2"/>
      <c r="AP10080" s="2"/>
      <c r="AQ10080" s="2"/>
      <c r="AR10080" s="2"/>
      <c r="AS10080" s="2"/>
      <c r="AT10080" s="2"/>
      <c r="AU10080" s="2"/>
      <c r="AV10080" s="2"/>
      <c r="AW10080" s="2"/>
      <c r="AX10080" s="2"/>
      <c r="AY10080" s="2"/>
      <c r="AZ10080" s="2"/>
      <c r="BA10080" s="2"/>
      <c r="BB10080" s="2"/>
      <c r="BC10080" s="2"/>
      <c r="BD10080" s="2"/>
      <c r="BE10080" s="2"/>
      <c r="BF10080" s="2"/>
      <c r="BG10080" s="2"/>
      <c r="BH10080" s="2"/>
      <c r="BI10080" s="2"/>
      <c r="BJ10080" s="2"/>
      <c r="BK10080" s="2"/>
      <c r="BL10080" s="2"/>
      <c r="BM10080" s="2"/>
      <c r="BN10080" s="2"/>
      <c r="BO10080" s="2"/>
      <c r="BP10080" s="2"/>
      <c r="BQ10080" s="2"/>
      <c r="BR10080" s="2"/>
      <c r="BS10080" s="2"/>
      <c r="BT10080" s="2"/>
      <c r="BU10080" s="2"/>
      <c r="BV10080" s="2"/>
      <c r="BW10080" s="2"/>
      <c r="BX10080" s="2"/>
      <c r="BY10080" s="2"/>
      <c r="BZ10080" s="2"/>
      <c r="CA10080" s="2"/>
      <c r="CB10080" s="2"/>
      <c r="CC10080" s="2"/>
      <c r="CD10080" s="2"/>
      <c r="CE10080" s="2"/>
    </row>
    <row r="10081" spans="1:83" s="14" customFormat="1" ht="12.75" customHeight="1" x14ac:dyDescent="0.2">
      <c r="A10081" s="64" t="s">
        <v>16022</v>
      </c>
      <c r="B10081" s="9" t="s">
        <v>16023</v>
      </c>
      <c r="C10081" s="53" t="s">
        <v>4007</v>
      </c>
      <c r="D10081" s="44" t="s">
        <v>4049</v>
      </c>
      <c r="E10081" s="54"/>
      <c r="F10081" s="55"/>
      <c r="G10081" s="56">
        <v>5900</v>
      </c>
      <c r="H10081" s="57">
        <f t="shared" si="314"/>
        <v>6962</v>
      </c>
      <c r="I10081" s="58">
        <f t="shared" si="315"/>
        <v>0</v>
      </c>
      <c r="J10081" s="59"/>
      <c r="K10081" s="59" t="s">
        <v>16024</v>
      </c>
      <c r="L10081" s="79" t="s">
        <v>16025</v>
      </c>
      <c r="M10081" s="61"/>
      <c r="N10081" s="6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  <c r="AB10081" s="2"/>
      <c r="AC10081" s="2"/>
      <c r="AD10081" s="2"/>
      <c r="AE10081" s="2"/>
      <c r="AF10081" s="2"/>
      <c r="AG10081" s="2"/>
      <c r="AH10081" s="2"/>
      <c r="AI10081" s="2"/>
      <c r="AJ10081" s="2"/>
      <c r="AK10081" s="2"/>
      <c r="AL10081" s="2"/>
      <c r="AM10081" s="2"/>
      <c r="AN10081" s="2"/>
      <c r="AO10081" s="2"/>
      <c r="AP10081" s="2"/>
      <c r="AQ10081" s="2"/>
      <c r="AR10081" s="2"/>
      <c r="AS10081" s="2"/>
      <c r="AT10081" s="2"/>
      <c r="AU10081" s="2"/>
      <c r="AV10081" s="2"/>
      <c r="AW10081" s="2"/>
      <c r="AX10081" s="2"/>
      <c r="AY10081" s="2"/>
      <c r="AZ10081" s="2"/>
      <c r="BA10081" s="2"/>
      <c r="BB10081" s="2"/>
      <c r="BC10081" s="2"/>
      <c r="BD10081" s="2"/>
      <c r="BE10081" s="2"/>
      <c r="BF10081" s="2"/>
      <c r="BG10081" s="2"/>
      <c r="BH10081" s="2"/>
      <c r="BI10081" s="2"/>
      <c r="BJ10081" s="2"/>
      <c r="BK10081" s="2"/>
      <c r="BL10081" s="2"/>
      <c r="BM10081" s="2"/>
      <c r="BN10081" s="2"/>
      <c r="BO10081" s="2"/>
      <c r="BP10081" s="2"/>
      <c r="BQ10081" s="2"/>
      <c r="BR10081" s="2"/>
      <c r="BS10081" s="2"/>
      <c r="BT10081" s="2"/>
      <c r="BU10081" s="2"/>
      <c r="BV10081" s="2"/>
      <c r="BW10081" s="2"/>
      <c r="BX10081" s="2"/>
      <c r="BY10081" s="2"/>
      <c r="BZ10081" s="2"/>
      <c r="CA10081" s="2"/>
      <c r="CB10081" s="2"/>
      <c r="CC10081" s="2"/>
      <c r="CD10081" s="2"/>
      <c r="CE10081" s="2"/>
    </row>
    <row r="10082" spans="1:83" s="14" customFormat="1" ht="12.75" customHeight="1" x14ac:dyDescent="0.2">
      <c r="A10082" s="64" t="s">
        <v>16026</v>
      </c>
      <c r="B10082" s="9" t="s">
        <v>16027</v>
      </c>
      <c r="C10082" s="53" t="s">
        <v>4007</v>
      </c>
      <c r="D10082" s="44" t="s">
        <v>4049</v>
      </c>
      <c r="E10082" s="54"/>
      <c r="F10082" s="55"/>
      <c r="G10082" s="56">
        <v>540</v>
      </c>
      <c r="H10082" s="57">
        <f t="shared" si="314"/>
        <v>637.19999999999993</v>
      </c>
      <c r="I10082" s="58">
        <f t="shared" si="315"/>
        <v>0</v>
      </c>
      <c r="J10082" s="59" t="s">
        <v>4027</v>
      </c>
      <c r="K10082" s="59" t="s">
        <v>10069</v>
      </c>
      <c r="L10082" s="60" t="s">
        <v>4029</v>
      </c>
      <c r="M10082" s="61"/>
      <c r="N10082" s="6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D10082" s="2"/>
      <c r="AE10082" s="2"/>
      <c r="AF10082" s="2"/>
      <c r="AG10082" s="2"/>
      <c r="AH10082" s="2"/>
      <c r="AI10082" s="2"/>
      <c r="AJ10082" s="2"/>
      <c r="AK10082" s="2"/>
      <c r="AL10082" s="2"/>
      <c r="AM10082" s="2"/>
      <c r="AN10082" s="2"/>
      <c r="AO10082" s="2"/>
      <c r="AP10082" s="2"/>
      <c r="AQ10082" s="2"/>
      <c r="AR10082" s="2"/>
      <c r="AS10082" s="2"/>
      <c r="AT10082" s="2"/>
      <c r="AU10082" s="2"/>
      <c r="AV10082" s="2"/>
      <c r="AW10082" s="2"/>
      <c r="AX10082" s="2"/>
      <c r="AY10082" s="2"/>
      <c r="AZ10082" s="2"/>
      <c r="BA10082" s="2"/>
      <c r="BB10082" s="2"/>
      <c r="BC10082" s="2"/>
      <c r="BD10082" s="2"/>
      <c r="BE10082" s="2"/>
      <c r="BF10082" s="2"/>
      <c r="BG10082" s="2"/>
      <c r="BH10082" s="2"/>
      <c r="BI10082" s="2"/>
      <c r="BJ10082" s="2"/>
      <c r="BK10082" s="2"/>
      <c r="BL10082" s="2"/>
      <c r="BM10082" s="2"/>
      <c r="BN10082" s="2"/>
      <c r="BO10082" s="2"/>
      <c r="BP10082" s="2"/>
      <c r="BQ10082" s="2"/>
      <c r="BR10082" s="2"/>
      <c r="BS10082" s="2"/>
      <c r="BT10082" s="2"/>
      <c r="BU10082" s="2"/>
      <c r="BV10082" s="2"/>
      <c r="BW10082" s="2"/>
      <c r="BX10082" s="2"/>
      <c r="BY10082" s="2"/>
      <c r="BZ10082" s="2"/>
      <c r="CA10082" s="2"/>
      <c r="CB10082" s="2"/>
      <c r="CC10082" s="2"/>
      <c r="CD10082" s="2"/>
      <c r="CE10082" s="2"/>
    </row>
    <row r="10083" spans="1:83" s="14" customFormat="1" ht="12.75" customHeight="1" x14ac:dyDescent="0.2">
      <c r="A10083" s="64" t="s">
        <v>16028</v>
      </c>
      <c r="B10083" s="9" t="s">
        <v>16029</v>
      </c>
      <c r="C10083" s="53" t="s">
        <v>4007</v>
      </c>
      <c r="D10083" s="44" t="s">
        <v>4237</v>
      </c>
      <c r="E10083" s="54"/>
      <c r="F10083" s="55"/>
      <c r="G10083" s="56">
        <v>85</v>
      </c>
      <c r="H10083" s="57">
        <f t="shared" si="314"/>
        <v>100.3</v>
      </c>
      <c r="I10083" s="58">
        <f t="shared" si="315"/>
        <v>0</v>
      </c>
      <c r="J10083" s="59" t="s">
        <v>4027</v>
      </c>
      <c r="K10083" s="59" t="s">
        <v>4459</v>
      </c>
      <c r="L10083" s="60" t="s">
        <v>4029</v>
      </c>
      <c r="M10083" s="61">
        <v>0.27500000000000002</v>
      </c>
      <c r="N10083" s="6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D10083" s="2"/>
      <c r="AE10083" s="2"/>
      <c r="AF10083" s="2"/>
      <c r="AG10083" s="2"/>
      <c r="AH10083" s="2"/>
      <c r="AI10083" s="2"/>
      <c r="AJ10083" s="2"/>
      <c r="AK10083" s="2"/>
      <c r="AL10083" s="2"/>
      <c r="AM10083" s="2"/>
      <c r="AN10083" s="2"/>
      <c r="AO10083" s="2"/>
      <c r="AP10083" s="2"/>
      <c r="AQ10083" s="2"/>
      <c r="AR10083" s="2"/>
      <c r="AS10083" s="2"/>
      <c r="AT10083" s="2"/>
      <c r="AU10083" s="2"/>
      <c r="AV10083" s="2"/>
      <c r="AW10083" s="2"/>
      <c r="AX10083" s="2"/>
      <c r="AY10083" s="2"/>
      <c r="AZ10083" s="2"/>
      <c r="BA10083" s="2"/>
      <c r="BB10083" s="2"/>
      <c r="BC10083" s="2"/>
      <c r="BD10083" s="2"/>
      <c r="BE10083" s="2"/>
      <c r="BF10083" s="2"/>
      <c r="BG10083" s="2"/>
      <c r="BH10083" s="2"/>
      <c r="BI10083" s="2"/>
      <c r="BJ10083" s="2"/>
      <c r="BK10083" s="2"/>
      <c r="BL10083" s="2"/>
      <c r="BM10083" s="2"/>
      <c r="BN10083" s="2"/>
      <c r="BO10083" s="2"/>
      <c r="BP10083" s="2"/>
      <c r="BQ10083" s="2"/>
      <c r="BR10083" s="2"/>
      <c r="BS10083" s="2"/>
      <c r="BT10083" s="2"/>
      <c r="BU10083" s="2"/>
      <c r="BV10083" s="2"/>
      <c r="BW10083" s="2"/>
      <c r="BX10083" s="2"/>
      <c r="BY10083" s="2"/>
      <c r="BZ10083" s="2"/>
      <c r="CA10083" s="2"/>
      <c r="CB10083" s="2"/>
      <c r="CC10083" s="2"/>
      <c r="CD10083" s="2"/>
      <c r="CE10083" s="2"/>
    </row>
    <row r="10084" spans="1:83" s="14" customFormat="1" ht="12.75" customHeight="1" x14ac:dyDescent="0.2">
      <c r="A10084" s="64" t="s">
        <v>16030</v>
      </c>
      <c r="B10084" s="9" t="s">
        <v>16031</v>
      </c>
      <c r="C10084" s="53" t="s">
        <v>4007</v>
      </c>
      <c r="D10084" s="44" t="s">
        <v>4243</v>
      </c>
      <c r="E10084" s="54"/>
      <c r="F10084" s="55"/>
      <c r="G10084" s="56">
        <v>1020</v>
      </c>
      <c r="H10084" s="57">
        <f t="shared" si="314"/>
        <v>1203.5999999999999</v>
      </c>
      <c r="I10084" s="58">
        <f t="shared" si="315"/>
        <v>0</v>
      </c>
      <c r="J10084" s="59" t="s">
        <v>4027</v>
      </c>
      <c r="K10084" s="59" t="s">
        <v>4260</v>
      </c>
      <c r="L10084" s="79" t="s">
        <v>15275</v>
      </c>
      <c r="M10084" s="61"/>
      <c r="N10084" s="6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D10084" s="2"/>
      <c r="AE10084" s="2"/>
      <c r="AF10084" s="2"/>
      <c r="AG10084" s="2"/>
      <c r="AH10084" s="2"/>
      <c r="AI10084" s="2"/>
      <c r="AJ10084" s="2"/>
      <c r="AK10084" s="2"/>
      <c r="AL10084" s="2"/>
      <c r="AM10084" s="2"/>
      <c r="AN10084" s="2"/>
      <c r="AO10084" s="2"/>
      <c r="AP10084" s="2"/>
      <c r="AQ10084" s="2"/>
      <c r="AR10084" s="2"/>
      <c r="AS10084" s="2"/>
      <c r="AT10084" s="2"/>
      <c r="AU10084" s="2"/>
      <c r="AV10084" s="2"/>
      <c r="AW10084" s="2"/>
      <c r="AX10084" s="2"/>
      <c r="AY10084" s="2"/>
      <c r="AZ10084" s="2"/>
      <c r="BA10084" s="2"/>
      <c r="BB10084" s="2"/>
      <c r="BC10084" s="2"/>
      <c r="BD10084" s="2"/>
      <c r="BE10084" s="2"/>
      <c r="BF10084" s="2"/>
      <c r="BG10084" s="2"/>
      <c r="BH10084" s="2"/>
      <c r="BI10084" s="2"/>
      <c r="BJ10084" s="2"/>
      <c r="BK10084" s="2"/>
      <c r="BL10084" s="2"/>
      <c r="BM10084" s="2"/>
      <c r="BN10084" s="2"/>
      <c r="BO10084" s="2"/>
      <c r="BP10084" s="2"/>
      <c r="BQ10084" s="2"/>
      <c r="BR10084" s="2"/>
      <c r="BS10084" s="2"/>
      <c r="BT10084" s="2"/>
      <c r="BU10084" s="2"/>
      <c r="BV10084" s="2"/>
      <c r="BW10084" s="2"/>
      <c r="BX10084" s="2"/>
      <c r="BY10084" s="2"/>
      <c r="BZ10084" s="2"/>
      <c r="CA10084" s="2"/>
      <c r="CB10084" s="2"/>
      <c r="CC10084" s="2"/>
      <c r="CD10084" s="2"/>
      <c r="CE10084" s="2"/>
    </row>
    <row r="10085" spans="1:83" s="14" customFormat="1" ht="12.75" customHeight="1" x14ac:dyDescent="0.2">
      <c r="A10085" s="64" t="s">
        <v>16032</v>
      </c>
      <c r="B10085" s="9" t="s">
        <v>16033</v>
      </c>
      <c r="C10085" s="53" t="s">
        <v>4007</v>
      </c>
      <c r="D10085" s="44" t="s">
        <v>4243</v>
      </c>
      <c r="E10085" s="54"/>
      <c r="F10085" s="55"/>
      <c r="G10085" s="56">
        <v>1020</v>
      </c>
      <c r="H10085" s="57">
        <f t="shared" si="314"/>
        <v>1203.5999999999999</v>
      </c>
      <c r="I10085" s="58">
        <f t="shared" si="315"/>
        <v>0</v>
      </c>
      <c r="J10085" s="59"/>
      <c r="K10085" s="59" t="s">
        <v>4249</v>
      </c>
      <c r="L10085" s="60" t="s">
        <v>4029</v>
      </c>
      <c r="M10085" s="61">
        <v>0.16</v>
      </c>
      <c r="N10085" s="6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D10085" s="2"/>
      <c r="AE10085" s="2"/>
      <c r="AF10085" s="2"/>
      <c r="AG10085" s="2"/>
      <c r="AH10085" s="2"/>
      <c r="AI10085" s="2"/>
      <c r="AJ10085" s="2"/>
      <c r="AK10085" s="2"/>
      <c r="AL10085" s="2"/>
      <c r="AM10085" s="2"/>
      <c r="AN10085" s="2"/>
      <c r="AO10085" s="2"/>
      <c r="AP10085" s="2"/>
      <c r="AQ10085" s="2"/>
      <c r="AR10085" s="2"/>
      <c r="AS10085" s="2"/>
      <c r="AT10085" s="2"/>
      <c r="AU10085" s="2"/>
      <c r="AV10085" s="2"/>
      <c r="AW10085" s="2"/>
      <c r="AX10085" s="2"/>
      <c r="AY10085" s="2"/>
      <c r="AZ10085" s="2"/>
      <c r="BA10085" s="2"/>
      <c r="BB10085" s="2"/>
      <c r="BC10085" s="2"/>
      <c r="BD10085" s="2"/>
      <c r="BE10085" s="2"/>
      <c r="BF10085" s="2"/>
      <c r="BG10085" s="2"/>
      <c r="BH10085" s="2"/>
      <c r="BI10085" s="2"/>
      <c r="BJ10085" s="2"/>
      <c r="BK10085" s="2"/>
      <c r="BL10085" s="2"/>
      <c r="BM10085" s="2"/>
      <c r="BN10085" s="2"/>
      <c r="BO10085" s="2"/>
      <c r="BP10085" s="2"/>
      <c r="BQ10085" s="2"/>
      <c r="BR10085" s="2"/>
      <c r="BS10085" s="2"/>
      <c r="BT10085" s="2"/>
      <c r="BU10085" s="2"/>
      <c r="BV10085" s="2"/>
      <c r="BW10085" s="2"/>
      <c r="BX10085" s="2"/>
      <c r="BY10085" s="2"/>
      <c r="BZ10085" s="2"/>
      <c r="CA10085" s="2"/>
      <c r="CB10085" s="2"/>
      <c r="CC10085" s="2"/>
      <c r="CD10085" s="2"/>
      <c r="CE10085" s="2"/>
    </row>
    <row r="10086" spans="1:83" s="14" customFormat="1" ht="12.75" customHeight="1" x14ac:dyDescent="0.2">
      <c r="A10086" s="64" t="s">
        <v>16034</v>
      </c>
      <c r="B10086" s="9" t="s">
        <v>16033</v>
      </c>
      <c r="C10086" s="53" t="s">
        <v>4007</v>
      </c>
      <c r="D10086" s="44" t="s">
        <v>4243</v>
      </c>
      <c r="E10086" s="54"/>
      <c r="F10086" s="55"/>
      <c r="G10086" s="56">
        <v>1120</v>
      </c>
      <c r="H10086" s="57">
        <f t="shared" si="314"/>
        <v>1321.6</v>
      </c>
      <c r="I10086" s="58">
        <f t="shared" si="315"/>
        <v>0</v>
      </c>
      <c r="J10086" s="59" t="s">
        <v>4027</v>
      </c>
      <c r="K10086" s="59" t="s">
        <v>4260</v>
      </c>
      <c r="L10086" s="79" t="s">
        <v>15275</v>
      </c>
      <c r="M10086" s="61">
        <v>0.17</v>
      </c>
      <c r="N10086" s="6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D10086" s="2"/>
      <c r="AE10086" s="2"/>
      <c r="AF10086" s="2"/>
      <c r="AG10086" s="2"/>
      <c r="AH10086" s="2"/>
      <c r="AI10086" s="2"/>
      <c r="AJ10086" s="2"/>
      <c r="AK10086" s="2"/>
      <c r="AL10086" s="2"/>
      <c r="AM10086" s="2"/>
      <c r="AN10086" s="2"/>
      <c r="AO10086" s="2"/>
      <c r="AP10086" s="2"/>
      <c r="AQ10086" s="2"/>
      <c r="AR10086" s="2"/>
      <c r="AS10086" s="2"/>
      <c r="AT10086" s="2"/>
      <c r="AU10086" s="2"/>
      <c r="AV10086" s="2"/>
      <c r="AW10086" s="2"/>
      <c r="AX10086" s="2"/>
      <c r="AY10086" s="2"/>
      <c r="AZ10086" s="2"/>
      <c r="BA10086" s="2"/>
      <c r="BB10086" s="2"/>
      <c r="BC10086" s="2"/>
      <c r="BD10086" s="2"/>
      <c r="BE10086" s="2"/>
      <c r="BF10086" s="2"/>
      <c r="BG10086" s="2"/>
      <c r="BH10086" s="2"/>
      <c r="BI10086" s="2"/>
      <c r="BJ10086" s="2"/>
      <c r="BK10086" s="2"/>
      <c r="BL10086" s="2"/>
      <c r="BM10086" s="2"/>
      <c r="BN10086" s="2"/>
      <c r="BO10086" s="2"/>
      <c r="BP10086" s="2"/>
      <c r="BQ10086" s="2"/>
      <c r="BR10086" s="2"/>
      <c r="BS10086" s="2"/>
      <c r="BT10086" s="2"/>
      <c r="BU10086" s="2"/>
      <c r="BV10086" s="2"/>
      <c r="BW10086" s="2"/>
      <c r="BX10086" s="2"/>
      <c r="BY10086" s="2"/>
      <c r="BZ10086" s="2"/>
      <c r="CA10086" s="2"/>
      <c r="CB10086" s="2"/>
      <c r="CC10086" s="2"/>
      <c r="CD10086" s="2"/>
      <c r="CE10086" s="2"/>
    </row>
    <row r="10087" spans="1:83" s="14" customFormat="1" ht="12.75" customHeight="1" x14ac:dyDescent="0.2">
      <c r="A10087" s="64" t="s">
        <v>16035</v>
      </c>
      <c r="B10087" s="9" t="s">
        <v>16036</v>
      </c>
      <c r="C10087" s="53" t="s">
        <v>4007</v>
      </c>
      <c r="D10087" s="44" t="s">
        <v>4243</v>
      </c>
      <c r="E10087" s="54"/>
      <c r="F10087" s="55"/>
      <c r="G10087" s="56">
        <v>466.56</v>
      </c>
      <c r="H10087" s="57">
        <f t="shared" si="314"/>
        <v>550.54079999999999</v>
      </c>
      <c r="I10087" s="58">
        <f t="shared" si="315"/>
        <v>0</v>
      </c>
      <c r="J10087" s="59"/>
      <c r="K10087" s="59" t="s">
        <v>16019</v>
      </c>
      <c r="L10087" s="60" t="s">
        <v>4029</v>
      </c>
      <c r="M10087" s="61"/>
      <c r="N10087" s="6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  <c r="AB10087" s="2"/>
      <c r="AC10087" s="2"/>
      <c r="AD10087" s="2"/>
      <c r="AE10087" s="2"/>
      <c r="AF10087" s="2"/>
      <c r="AG10087" s="2"/>
      <c r="AH10087" s="2"/>
      <c r="AI10087" s="2"/>
      <c r="AJ10087" s="2"/>
      <c r="AK10087" s="2"/>
      <c r="AL10087" s="2"/>
      <c r="AM10087" s="2"/>
      <c r="AN10087" s="2"/>
      <c r="AO10087" s="2"/>
      <c r="AP10087" s="2"/>
      <c r="AQ10087" s="2"/>
      <c r="AR10087" s="2"/>
      <c r="AS10087" s="2"/>
      <c r="AT10087" s="2"/>
      <c r="AU10087" s="2"/>
      <c r="AV10087" s="2"/>
      <c r="AW10087" s="2"/>
      <c r="AX10087" s="2"/>
      <c r="AY10087" s="2"/>
      <c r="AZ10087" s="2"/>
      <c r="BA10087" s="2"/>
      <c r="BB10087" s="2"/>
      <c r="BC10087" s="2"/>
      <c r="BD10087" s="2"/>
      <c r="BE10087" s="2"/>
      <c r="BF10087" s="2"/>
      <c r="BG10087" s="2"/>
      <c r="BH10087" s="2"/>
      <c r="BI10087" s="2"/>
      <c r="BJ10087" s="2"/>
      <c r="BK10087" s="2"/>
      <c r="BL10087" s="2"/>
      <c r="BM10087" s="2"/>
      <c r="BN10087" s="2"/>
      <c r="BO10087" s="2"/>
      <c r="BP10087" s="2"/>
      <c r="BQ10087" s="2"/>
      <c r="BR10087" s="2"/>
      <c r="BS10087" s="2"/>
      <c r="BT10087" s="2"/>
      <c r="BU10087" s="2"/>
      <c r="BV10087" s="2"/>
      <c r="BW10087" s="2"/>
      <c r="BX10087" s="2"/>
      <c r="BY10087" s="2"/>
      <c r="BZ10087" s="2"/>
      <c r="CA10087" s="2"/>
      <c r="CB10087" s="2"/>
      <c r="CC10087" s="2"/>
      <c r="CD10087" s="2"/>
      <c r="CE10087" s="2"/>
    </row>
    <row r="10088" spans="1:83" s="14" customFormat="1" ht="12.75" customHeight="1" x14ac:dyDescent="0.2">
      <c r="A10088" s="64" t="s">
        <v>16037</v>
      </c>
      <c r="B10088" s="9" t="s">
        <v>16036</v>
      </c>
      <c r="C10088" s="53" t="s">
        <v>4007</v>
      </c>
      <c r="D10088" s="44" t="s">
        <v>4243</v>
      </c>
      <c r="E10088" s="54"/>
      <c r="F10088" s="55"/>
      <c r="G10088" s="56">
        <v>588.73</v>
      </c>
      <c r="H10088" s="57">
        <f t="shared" si="314"/>
        <v>694.70140000000004</v>
      </c>
      <c r="I10088" s="58">
        <f t="shared" si="315"/>
        <v>0</v>
      </c>
      <c r="J10088" s="59"/>
      <c r="K10088" s="59" t="s">
        <v>16019</v>
      </c>
      <c r="L10088" s="60" t="s">
        <v>4029</v>
      </c>
      <c r="M10088" s="61"/>
      <c r="N10088" s="6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  <c r="AB10088" s="2"/>
      <c r="AC10088" s="2"/>
      <c r="AD10088" s="2"/>
      <c r="AE10088" s="2"/>
      <c r="AF10088" s="2"/>
      <c r="AG10088" s="2"/>
      <c r="AH10088" s="2"/>
      <c r="AI10088" s="2"/>
      <c r="AJ10088" s="2"/>
      <c r="AK10088" s="2"/>
      <c r="AL10088" s="2"/>
      <c r="AM10088" s="2"/>
      <c r="AN10088" s="2"/>
      <c r="AO10088" s="2"/>
      <c r="AP10088" s="2"/>
      <c r="AQ10088" s="2"/>
      <c r="AR10088" s="2"/>
      <c r="AS10088" s="2"/>
      <c r="AT10088" s="2"/>
      <c r="AU10088" s="2"/>
      <c r="AV10088" s="2"/>
      <c r="AW10088" s="2"/>
      <c r="AX10088" s="2"/>
      <c r="AY10088" s="2"/>
      <c r="AZ10088" s="2"/>
      <c r="BA10088" s="2"/>
      <c r="BB10088" s="2"/>
      <c r="BC10088" s="2"/>
      <c r="BD10088" s="2"/>
      <c r="BE10088" s="2"/>
      <c r="BF10088" s="2"/>
      <c r="BG10088" s="2"/>
      <c r="BH10088" s="2"/>
      <c r="BI10088" s="2"/>
      <c r="BJ10088" s="2"/>
      <c r="BK10088" s="2"/>
      <c r="BL10088" s="2"/>
      <c r="BM10088" s="2"/>
      <c r="BN10088" s="2"/>
      <c r="BO10088" s="2"/>
      <c r="BP10088" s="2"/>
      <c r="BQ10088" s="2"/>
      <c r="BR10088" s="2"/>
      <c r="BS10088" s="2"/>
      <c r="BT10088" s="2"/>
      <c r="BU10088" s="2"/>
      <c r="BV10088" s="2"/>
      <c r="BW10088" s="2"/>
      <c r="BX10088" s="2"/>
      <c r="BY10088" s="2"/>
      <c r="BZ10088" s="2"/>
      <c r="CA10088" s="2"/>
      <c r="CB10088" s="2"/>
      <c r="CC10088" s="2"/>
      <c r="CD10088" s="2"/>
      <c r="CE10088" s="2"/>
    </row>
    <row r="10089" spans="1:83" s="14" customFormat="1" ht="12.75" customHeight="1" x14ac:dyDescent="0.2">
      <c r="A10089" s="64" t="s">
        <v>16038</v>
      </c>
      <c r="B10089" s="9" t="s">
        <v>16036</v>
      </c>
      <c r="C10089" s="53" t="s">
        <v>4007</v>
      </c>
      <c r="D10089" s="44" t="s">
        <v>4243</v>
      </c>
      <c r="E10089" s="54"/>
      <c r="F10089" s="55"/>
      <c r="G10089" s="56">
        <v>875.11</v>
      </c>
      <c r="H10089" s="57">
        <f t="shared" si="314"/>
        <v>1032.6297999999999</v>
      </c>
      <c r="I10089" s="58">
        <f t="shared" si="315"/>
        <v>0</v>
      </c>
      <c r="J10089" s="59" t="s">
        <v>4027</v>
      </c>
      <c r="K10089" s="59" t="s">
        <v>16019</v>
      </c>
      <c r="L10089" s="73" t="s">
        <v>16039</v>
      </c>
      <c r="M10089" s="61"/>
      <c r="N10089" s="6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D10089" s="2"/>
      <c r="AE10089" s="2"/>
      <c r="AF10089" s="2"/>
      <c r="AG10089" s="2"/>
      <c r="AH10089" s="2"/>
      <c r="AI10089" s="2"/>
      <c r="AJ10089" s="2"/>
      <c r="AK10089" s="2"/>
      <c r="AL10089" s="2"/>
      <c r="AM10089" s="2"/>
      <c r="AN10089" s="2"/>
      <c r="AO10089" s="2"/>
      <c r="AP10089" s="2"/>
      <c r="AQ10089" s="2"/>
      <c r="AR10089" s="2"/>
      <c r="AS10089" s="2"/>
      <c r="AT10089" s="2"/>
      <c r="AU10089" s="2"/>
      <c r="AV10089" s="2"/>
      <c r="AW10089" s="2"/>
      <c r="AX10089" s="2"/>
      <c r="AY10089" s="2"/>
      <c r="AZ10089" s="2"/>
      <c r="BA10089" s="2"/>
      <c r="BB10089" s="2"/>
      <c r="BC10089" s="2"/>
      <c r="BD10089" s="2"/>
      <c r="BE10089" s="2"/>
      <c r="BF10089" s="2"/>
      <c r="BG10089" s="2"/>
      <c r="BH10089" s="2"/>
      <c r="BI10089" s="2"/>
      <c r="BJ10089" s="2"/>
      <c r="BK10089" s="2"/>
      <c r="BL10089" s="2"/>
      <c r="BM10089" s="2"/>
      <c r="BN10089" s="2"/>
      <c r="BO10089" s="2"/>
      <c r="BP10089" s="2"/>
      <c r="BQ10089" s="2"/>
      <c r="BR10089" s="2"/>
      <c r="BS10089" s="2"/>
      <c r="BT10089" s="2"/>
      <c r="BU10089" s="2"/>
      <c r="BV10089" s="2"/>
      <c r="BW10089" s="2"/>
      <c r="BX10089" s="2"/>
      <c r="BY10089" s="2"/>
      <c r="BZ10089" s="2"/>
      <c r="CA10089" s="2"/>
      <c r="CB10089" s="2"/>
      <c r="CC10089" s="2"/>
      <c r="CD10089" s="2"/>
      <c r="CE10089" s="2"/>
    </row>
    <row r="10090" spans="1:83" s="14" customFormat="1" ht="12.75" customHeight="1" x14ac:dyDescent="0.2">
      <c r="A10090" s="64" t="s">
        <v>16040</v>
      </c>
      <c r="B10090" s="9" t="s">
        <v>38</v>
      </c>
      <c r="C10090" s="53" t="s">
        <v>4007</v>
      </c>
      <c r="D10090" s="44" t="s">
        <v>4410</v>
      </c>
      <c r="E10090" s="54"/>
      <c r="F10090" s="55"/>
      <c r="G10090" s="56">
        <v>5130</v>
      </c>
      <c r="H10090" s="57">
        <f t="shared" si="314"/>
        <v>6053.4</v>
      </c>
      <c r="I10090" s="58">
        <f t="shared" si="315"/>
        <v>0</v>
      </c>
      <c r="J10090" s="59"/>
      <c r="K10090" s="59" t="s">
        <v>7173</v>
      </c>
      <c r="L10090" s="73" t="s">
        <v>16041</v>
      </c>
      <c r="M10090" s="61"/>
      <c r="N10090" s="6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D10090" s="2"/>
      <c r="AE10090" s="2"/>
      <c r="AF10090" s="2"/>
      <c r="AG10090" s="2"/>
      <c r="AH10090" s="2"/>
      <c r="AI10090" s="2"/>
      <c r="AJ10090" s="2"/>
      <c r="AK10090" s="2"/>
      <c r="AL10090" s="2"/>
      <c r="AM10090" s="2"/>
      <c r="AN10090" s="2"/>
      <c r="AO10090" s="2"/>
      <c r="AP10090" s="2"/>
      <c r="AQ10090" s="2"/>
      <c r="AR10090" s="2"/>
      <c r="AS10090" s="2"/>
      <c r="AT10090" s="2"/>
      <c r="AU10090" s="2"/>
      <c r="AV10090" s="2"/>
      <c r="AW10090" s="2"/>
      <c r="AX10090" s="2"/>
      <c r="AY10090" s="2"/>
      <c r="AZ10090" s="2"/>
      <c r="BA10090" s="2"/>
      <c r="BB10090" s="2"/>
      <c r="BC10090" s="2"/>
      <c r="BD10090" s="2"/>
      <c r="BE10090" s="2"/>
      <c r="BF10090" s="2"/>
      <c r="BG10090" s="2"/>
      <c r="BH10090" s="2"/>
      <c r="BI10090" s="2"/>
      <c r="BJ10090" s="2"/>
      <c r="BK10090" s="2"/>
      <c r="BL10090" s="2"/>
      <c r="BM10090" s="2"/>
      <c r="BN10090" s="2"/>
      <c r="BO10090" s="2"/>
      <c r="BP10090" s="2"/>
      <c r="BQ10090" s="2"/>
      <c r="BR10090" s="2"/>
      <c r="BS10090" s="2"/>
      <c r="BT10090" s="2"/>
      <c r="BU10090" s="2"/>
      <c r="BV10090" s="2"/>
      <c r="BW10090" s="2"/>
      <c r="BX10090" s="2"/>
      <c r="BY10090" s="2"/>
      <c r="BZ10090" s="2"/>
      <c r="CA10090" s="2"/>
      <c r="CB10090" s="2"/>
      <c r="CC10090" s="2"/>
      <c r="CD10090" s="2"/>
      <c r="CE10090" s="2"/>
    </row>
    <row r="10091" spans="1:83" s="14" customFormat="1" ht="12.75" customHeight="1" x14ac:dyDescent="0.2">
      <c r="A10091" s="64" t="s">
        <v>16042</v>
      </c>
      <c r="B10091" s="9" t="s">
        <v>16043</v>
      </c>
      <c r="C10091" s="53" t="s">
        <v>4007</v>
      </c>
      <c r="D10091" s="44" t="s">
        <v>4410</v>
      </c>
      <c r="E10091" s="54"/>
      <c r="F10091" s="55"/>
      <c r="G10091" s="56">
        <v>18095</v>
      </c>
      <c r="H10091" s="57">
        <f t="shared" si="314"/>
        <v>21352.1</v>
      </c>
      <c r="I10091" s="58">
        <f t="shared" si="315"/>
        <v>0</v>
      </c>
      <c r="J10091" s="59" t="s">
        <v>4027</v>
      </c>
      <c r="K10091" s="59" t="s">
        <v>7173</v>
      </c>
      <c r="L10091" s="60" t="s">
        <v>4029</v>
      </c>
      <c r="M10091" s="61">
        <v>9.1999999999999993</v>
      </c>
      <c r="N10091" s="6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  <c r="AB10091" s="2"/>
      <c r="AC10091" s="2"/>
      <c r="AD10091" s="2"/>
      <c r="AE10091" s="2"/>
      <c r="AF10091" s="2"/>
      <c r="AG10091" s="2"/>
      <c r="AH10091" s="2"/>
      <c r="AI10091" s="2"/>
      <c r="AJ10091" s="2"/>
      <c r="AK10091" s="2"/>
      <c r="AL10091" s="2"/>
      <c r="AM10091" s="2"/>
      <c r="AN10091" s="2"/>
      <c r="AO10091" s="2"/>
      <c r="AP10091" s="2"/>
      <c r="AQ10091" s="2"/>
      <c r="AR10091" s="2"/>
      <c r="AS10091" s="2"/>
      <c r="AT10091" s="2"/>
      <c r="AU10091" s="2"/>
      <c r="AV10091" s="2"/>
      <c r="AW10091" s="2"/>
      <c r="AX10091" s="2"/>
      <c r="AY10091" s="2"/>
      <c r="AZ10091" s="2"/>
      <c r="BA10091" s="2"/>
      <c r="BB10091" s="2"/>
      <c r="BC10091" s="2"/>
      <c r="BD10091" s="2"/>
      <c r="BE10091" s="2"/>
      <c r="BF10091" s="2"/>
      <c r="BG10091" s="2"/>
      <c r="BH10091" s="2"/>
      <c r="BI10091" s="2"/>
      <c r="BJ10091" s="2"/>
      <c r="BK10091" s="2"/>
      <c r="BL10091" s="2"/>
      <c r="BM10091" s="2"/>
      <c r="BN10091" s="2"/>
      <c r="BO10091" s="2"/>
      <c r="BP10091" s="2"/>
      <c r="BQ10091" s="2"/>
      <c r="BR10091" s="2"/>
      <c r="BS10091" s="2"/>
      <c r="BT10091" s="2"/>
      <c r="BU10091" s="2"/>
      <c r="BV10091" s="2"/>
      <c r="BW10091" s="2"/>
      <c r="BX10091" s="2"/>
      <c r="BY10091" s="2"/>
      <c r="BZ10091" s="2"/>
      <c r="CA10091" s="2"/>
      <c r="CB10091" s="2"/>
      <c r="CC10091" s="2"/>
      <c r="CD10091" s="2"/>
      <c r="CE10091" s="2"/>
    </row>
    <row r="10092" spans="1:83" s="14" customFormat="1" ht="12.75" customHeight="1" x14ac:dyDescent="0.2">
      <c r="A10092" s="64" t="s">
        <v>16044</v>
      </c>
      <c r="B10092" s="9" t="s">
        <v>16043</v>
      </c>
      <c r="C10092" s="53" t="s">
        <v>4007</v>
      </c>
      <c r="D10092" s="44" t="s">
        <v>4410</v>
      </c>
      <c r="E10092" s="54"/>
      <c r="F10092" s="55"/>
      <c r="G10092" s="56">
        <v>12000</v>
      </c>
      <c r="H10092" s="57">
        <f t="shared" si="314"/>
        <v>14160</v>
      </c>
      <c r="I10092" s="58">
        <f t="shared" si="315"/>
        <v>0</v>
      </c>
      <c r="J10092" s="59" t="s">
        <v>4027</v>
      </c>
      <c r="K10092" s="59" t="s">
        <v>7173</v>
      </c>
      <c r="L10092" s="60" t="s">
        <v>4029</v>
      </c>
      <c r="M10092" s="61">
        <v>9.1999999999999993</v>
      </c>
      <c r="N10092" s="62" t="s">
        <v>4067</v>
      </c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  <c r="AB10092" s="2"/>
      <c r="AC10092" s="2"/>
      <c r="AD10092" s="2"/>
      <c r="AE10092" s="2"/>
      <c r="AF10092" s="2"/>
      <c r="AG10092" s="2"/>
      <c r="AH10092" s="2"/>
      <c r="AI10092" s="2"/>
      <c r="AJ10092" s="2"/>
      <c r="AK10092" s="2"/>
      <c r="AL10092" s="2"/>
      <c r="AM10092" s="2"/>
      <c r="AN10092" s="2"/>
      <c r="AO10092" s="2"/>
      <c r="AP10092" s="2"/>
      <c r="AQ10092" s="2"/>
      <c r="AR10092" s="2"/>
      <c r="AS10092" s="2"/>
      <c r="AT10092" s="2"/>
      <c r="AU10092" s="2"/>
      <c r="AV10092" s="2"/>
      <c r="AW10092" s="2"/>
      <c r="AX10092" s="2"/>
      <c r="AY10092" s="2"/>
      <c r="AZ10092" s="2"/>
      <c r="BA10092" s="2"/>
      <c r="BB10092" s="2"/>
      <c r="BC10092" s="2"/>
      <c r="BD10092" s="2"/>
      <c r="BE10092" s="2"/>
      <c r="BF10092" s="2"/>
      <c r="BG10092" s="2"/>
      <c r="BH10092" s="2"/>
      <c r="BI10092" s="2"/>
      <c r="BJ10092" s="2"/>
      <c r="BK10092" s="2"/>
      <c r="BL10092" s="2"/>
      <c r="BM10092" s="2"/>
      <c r="BN10092" s="2"/>
      <c r="BO10092" s="2"/>
      <c r="BP10092" s="2"/>
      <c r="BQ10092" s="2"/>
      <c r="BR10092" s="2"/>
      <c r="BS10092" s="2"/>
      <c r="BT10092" s="2"/>
      <c r="BU10092" s="2"/>
      <c r="BV10092" s="2"/>
      <c r="BW10092" s="2"/>
      <c r="BX10092" s="2"/>
      <c r="BY10092" s="2"/>
      <c r="BZ10092" s="2"/>
      <c r="CA10092" s="2"/>
      <c r="CB10092" s="2"/>
      <c r="CC10092" s="2"/>
      <c r="CD10092" s="2"/>
      <c r="CE10092" s="2"/>
    </row>
    <row r="10093" spans="1:83" s="14" customFormat="1" ht="12.75" customHeight="1" x14ac:dyDescent="0.2">
      <c r="A10093" s="64" t="s">
        <v>16045</v>
      </c>
      <c r="B10093" s="9" t="s">
        <v>11224</v>
      </c>
      <c r="C10093" s="53" t="s">
        <v>4007</v>
      </c>
      <c r="D10093" s="44" t="s">
        <v>4410</v>
      </c>
      <c r="E10093" s="54"/>
      <c r="F10093" s="55"/>
      <c r="G10093" s="56">
        <v>7144.83</v>
      </c>
      <c r="H10093" s="57">
        <f t="shared" si="314"/>
        <v>8430.8994000000002</v>
      </c>
      <c r="I10093" s="58">
        <f t="shared" si="315"/>
        <v>0</v>
      </c>
      <c r="J10093" s="59" t="s">
        <v>4027</v>
      </c>
      <c r="K10093" s="59" t="s">
        <v>7173</v>
      </c>
      <c r="L10093" s="79" t="s">
        <v>4205</v>
      </c>
      <c r="M10093" s="61"/>
      <c r="N10093" s="6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  <c r="AB10093" s="2"/>
      <c r="AC10093" s="2"/>
      <c r="AD10093" s="2"/>
      <c r="AE10093" s="2"/>
      <c r="AF10093" s="2"/>
      <c r="AG10093" s="2"/>
      <c r="AH10093" s="2"/>
      <c r="AI10093" s="2"/>
      <c r="AJ10093" s="2"/>
      <c r="AK10093" s="2"/>
      <c r="AL10093" s="2"/>
      <c r="AM10093" s="2"/>
      <c r="AN10093" s="2"/>
      <c r="AO10093" s="2"/>
      <c r="AP10093" s="2"/>
      <c r="AQ10093" s="2"/>
      <c r="AR10093" s="2"/>
      <c r="AS10093" s="2"/>
      <c r="AT10093" s="2"/>
      <c r="AU10093" s="2"/>
      <c r="AV10093" s="2"/>
      <c r="AW10093" s="2"/>
      <c r="AX10093" s="2"/>
      <c r="AY10093" s="2"/>
      <c r="AZ10093" s="2"/>
      <c r="BA10093" s="2"/>
      <c r="BB10093" s="2"/>
      <c r="BC10093" s="2"/>
      <c r="BD10093" s="2"/>
      <c r="BE10093" s="2"/>
      <c r="BF10093" s="2"/>
      <c r="BG10093" s="2"/>
      <c r="BH10093" s="2"/>
      <c r="BI10093" s="2"/>
      <c r="BJ10093" s="2"/>
      <c r="BK10093" s="2"/>
      <c r="BL10093" s="2"/>
      <c r="BM10093" s="2"/>
      <c r="BN10093" s="2"/>
      <c r="BO10093" s="2"/>
      <c r="BP10093" s="2"/>
      <c r="BQ10093" s="2"/>
      <c r="BR10093" s="2"/>
      <c r="BS10093" s="2"/>
      <c r="BT10093" s="2"/>
      <c r="BU10093" s="2"/>
      <c r="BV10093" s="2"/>
      <c r="BW10093" s="2"/>
      <c r="BX10093" s="2"/>
      <c r="BY10093" s="2"/>
      <c r="BZ10093" s="2"/>
      <c r="CA10093" s="2"/>
      <c r="CB10093" s="2"/>
      <c r="CC10093" s="2"/>
      <c r="CD10093" s="2"/>
      <c r="CE10093" s="2"/>
    </row>
    <row r="10094" spans="1:83" s="14" customFormat="1" ht="12.75" customHeight="1" x14ac:dyDescent="0.2">
      <c r="A10094" s="64" t="s">
        <v>16046</v>
      </c>
      <c r="B10094" s="9" t="s">
        <v>16047</v>
      </c>
      <c r="C10094" s="53" t="s">
        <v>4007</v>
      </c>
      <c r="D10094" s="44" t="s">
        <v>4410</v>
      </c>
      <c r="E10094" s="54"/>
      <c r="F10094" s="55"/>
      <c r="G10094" s="56">
        <v>1850</v>
      </c>
      <c r="H10094" s="57">
        <f t="shared" si="314"/>
        <v>2183</v>
      </c>
      <c r="I10094" s="58">
        <f t="shared" si="315"/>
        <v>0</v>
      </c>
      <c r="J10094" s="59" t="s">
        <v>4027</v>
      </c>
      <c r="K10094" s="59" t="s">
        <v>7173</v>
      </c>
      <c r="L10094" s="60" t="s">
        <v>4029</v>
      </c>
      <c r="M10094" s="61">
        <v>0.35</v>
      </c>
      <c r="N10094" s="62" t="s">
        <v>4067</v>
      </c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  <c r="AB10094" s="2"/>
      <c r="AC10094" s="2"/>
      <c r="AD10094" s="2"/>
      <c r="AE10094" s="2"/>
      <c r="AF10094" s="2"/>
      <c r="AG10094" s="2"/>
      <c r="AH10094" s="2"/>
      <c r="AI10094" s="2"/>
      <c r="AJ10094" s="2"/>
      <c r="AK10094" s="2"/>
      <c r="AL10094" s="2"/>
      <c r="AM10094" s="2"/>
      <c r="AN10094" s="2"/>
      <c r="AO10094" s="2"/>
      <c r="AP10094" s="2"/>
      <c r="AQ10094" s="2"/>
      <c r="AR10094" s="2"/>
      <c r="AS10094" s="2"/>
      <c r="AT10094" s="2"/>
      <c r="AU10094" s="2"/>
      <c r="AV10094" s="2"/>
      <c r="AW10094" s="2"/>
      <c r="AX10094" s="2"/>
      <c r="AY10094" s="2"/>
      <c r="AZ10094" s="2"/>
      <c r="BA10094" s="2"/>
      <c r="BB10094" s="2"/>
      <c r="BC10094" s="2"/>
      <c r="BD10094" s="2"/>
      <c r="BE10094" s="2"/>
      <c r="BF10094" s="2"/>
      <c r="BG10094" s="2"/>
      <c r="BH10094" s="2"/>
      <c r="BI10094" s="2"/>
      <c r="BJ10094" s="2"/>
      <c r="BK10094" s="2"/>
      <c r="BL10094" s="2"/>
      <c r="BM10094" s="2"/>
      <c r="BN10094" s="2"/>
      <c r="BO10094" s="2"/>
      <c r="BP10094" s="2"/>
      <c r="BQ10094" s="2"/>
      <c r="BR10094" s="2"/>
      <c r="BS10094" s="2"/>
      <c r="BT10094" s="2"/>
      <c r="BU10094" s="2"/>
      <c r="BV10094" s="2"/>
      <c r="BW10094" s="2"/>
      <c r="BX10094" s="2"/>
      <c r="BY10094" s="2"/>
      <c r="BZ10094" s="2"/>
      <c r="CA10094" s="2"/>
      <c r="CB10094" s="2"/>
      <c r="CC10094" s="2"/>
      <c r="CD10094" s="2"/>
      <c r="CE10094" s="2"/>
    </row>
    <row r="10095" spans="1:83" s="14" customFormat="1" ht="12.75" customHeight="1" x14ac:dyDescent="0.2">
      <c r="A10095" s="64" t="s">
        <v>16048</v>
      </c>
      <c r="B10095" s="9" t="s">
        <v>16049</v>
      </c>
      <c r="C10095" s="53" t="s">
        <v>4007</v>
      </c>
      <c r="D10095" s="44" t="s">
        <v>4410</v>
      </c>
      <c r="E10095" s="54"/>
      <c r="F10095" s="55"/>
      <c r="G10095" s="56">
        <v>25611.61</v>
      </c>
      <c r="H10095" s="57">
        <f t="shared" si="314"/>
        <v>30221.699799999999</v>
      </c>
      <c r="I10095" s="58">
        <f t="shared" si="315"/>
        <v>0</v>
      </c>
      <c r="J10095" s="59" t="s">
        <v>4027</v>
      </c>
      <c r="K10095" s="59" t="s">
        <v>7173</v>
      </c>
      <c r="L10095" s="60" t="s">
        <v>4029</v>
      </c>
      <c r="M10095" s="61"/>
      <c r="N10095" s="6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D10095" s="2"/>
      <c r="AE10095" s="2"/>
      <c r="AF10095" s="2"/>
      <c r="AG10095" s="2"/>
      <c r="AH10095" s="2"/>
      <c r="AI10095" s="2"/>
      <c r="AJ10095" s="2"/>
      <c r="AK10095" s="2"/>
      <c r="AL10095" s="2"/>
      <c r="AM10095" s="2"/>
      <c r="AN10095" s="2"/>
      <c r="AO10095" s="2"/>
      <c r="AP10095" s="2"/>
      <c r="AQ10095" s="2"/>
      <c r="AR10095" s="2"/>
      <c r="AS10095" s="2"/>
      <c r="AT10095" s="2"/>
      <c r="AU10095" s="2"/>
      <c r="AV10095" s="2"/>
      <c r="AW10095" s="2"/>
      <c r="AX10095" s="2"/>
      <c r="AY10095" s="2"/>
      <c r="AZ10095" s="2"/>
      <c r="BA10095" s="2"/>
      <c r="BB10095" s="2"/>
      <c r="BC10095" s="2"/>
      <c r="BD10095" s="2"/>
      <c r="BE10095" s="2"/>
      <c r="BF10095" s="2"/>
      <c r="BG10095" s="2"/>
      <c r="BH10095" s="2"/>
      <c r="BI10095" s="2"/>
      <c r="BJ10095" s="2"/>
      <c r="BK10095" s="2"/>
      <c r="BL10095" s="2"/>
      <c r="BM10095" s="2"/>
      <c r="BN10095" s="2"/>
      <c r="BO10095" s="2"/>
      <c r="BP10095" s="2"/>
      <c r="BQ10095" s="2"/>
      <c r="BR10095" s="2"/>
      <c r="BS10095" s="2"/>
      <c r="BT10095" s="2"/>
      <c r="BU10095" s="2"/>
      <c r="BV10095" s="2"/>
      <c r="BW10095" s="2"/>
      <c r="BX10095" s="2"/>
      <c r="BY10095" s="2"/>
      <c r="BZ10095" s="2"/>
      <c r="CA10095" s="2"/>
      <c r="CB10095" s="2"/>
      <c r="CC10095" s="2"/>
      <c r="CD10095" s="2"/>
      <c r="CE10095" s="2"/>
    </row>
    <row r="10096" spans="1:83" s="14" customFormat="1" ht="12.75" customHeight="1" x14ac:dyDescent="0.2">
      <c r="A10096" s="64" t="s">
        <v>16050</v>
      </c>
      <c r="B10096" s="9" t="s">
        <v>16051</v>
      </c>
      <c r="C10096" s="53" t="s">
        <v>4007</v>
      </c>
      <c r="D10096" s="44" t="s">
        <v>4410</v>
      </c>
      <c r="E10096" s="54"/>
      <c r="F10096" s="55"/>
      <c r="G10096" s="56">
        <v>9600</v>
      </c>
      <c r="H10096" s="57">
        <f t="shared" si="314"/>
        <v>11328</v>
      </c>
      <c r="I10096" s="58">
        <f t="shared" si="315"/>
        <v>0</v>
      </c>
      <c r="J10096" s="59" t="s">
        <v>4027</v>
      </c>
      <c r="K10096" s="59" t="s">
        <v>7173</v>
      </c>
      <c r="L10096" s="60" t="s">
        <v>4029</v>
      </c>
      <c r="M10096" s="61">
        <v>7.69</v>
      </c>
      <c r="N10096" s="6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  <c r="AB10096" s="2"/>
      <c r="AC10096" s="2"/>
      <c r="AD10096" s="2"/>
      <c r="AE10096" s="2"/>
      <c r="AF10096" s="2"/>
      <c r="AG10096" s="2"/>
      <c r="AH10096" s="2"/>
      <c r="AI10096" s="2"/>
      <c r="AJ10096" s="2"/>
      <c r="AK10096" s="2"/>
      <c r="AL10096" s="2"/>
      <c r="AM10096" s="2"/>
      <c r="AN10096" s="2"/>
      <c r="AO10096" s="2"/>
      <c r="AP10096" s="2"/>
      <c r="AQ10096" s="2"/>
      <c r="AR10096" s="2"/>
      <c r="AS10096" s="2"/>
      <c r="AT10096" s="2"/>
      <c r="AU10096" s="2"/>
      <c r="AV10096" s="2"/>
      <c r="AW10096" s="2"/>
      <c r="AX10096" s="2"/>
      <c r="AY10096" s="2"/>
      <c r="AZ10096" s="2"/>
      <c r="BA10096" s="2"/>
      <c r="BB10096" s="2"/>
      <c r="BC10096" s="2"/>
      <c r="BD10096" s="2"/>
      <c r="BE10096" s="2"/>
      <c r="BF10096" s="2"/>
      <c r="BG10096" s="2"/>
      <c r="BH10096" s="2"/>
      <c r="BI10096" s="2"/>
      <c r="BJ10096" s="2"/>
      <c r="BK10096" s="2"/>
      <c r="BL10096" s="2"/>
      <c r="BM10096" s="2"/>
      <c r="BN10096" s="2"/>
      <c r="BO10096" s="2"/>
      <c r="BP10096" s="2"/>
      <c r="BQ10096" s="2"/>
      <c r="BR10096" s="2"/>
      <c r="BS10096" s="2"/>
      <c r="BT10096" s="2"/>
      <c r="BU10096" s="2"/>
      <c r="BV10096" s="2"/>
      <c r="BW10096" s="2"/>
      <c r="BX10096" s="2"/>
      <c r="BY10096" s="2"/>
      <c r="BZ10096" s="2"/>
      <c r="CA10096" s="2"/>
      <c r="CB10096" s="2"/>
      <c r="CC10096" s="2"/>
      <c r="CD10096" s="2"/>
      <c r="CE10096" s="2"/>
    </row>
    <row r="10097" spans="1:83" s="14" customFormat="1" ht="12.75" customHeight="1" x14ac:dyDescent="0.2">
      <c r="A10097" s="69" t="s">
        <v>16052</v>
      </c>
      <c r="B10097" s="70" t="s">
        <v>16053</v>
      </c>
      <c r="C10097" s="71" t="s">
        <v>4007</v>
      </c>
      <c r="D10097" s="72" t="s">
        <v>4410</v>
      </c>
      <c r="E10097" s="54"/>
      <c r="F10097" s="55"/>
      <c r="G10097" s="56">
        <v>35150.61</v>
      </c>
      <c r="H10097" s="57">
        <f t="shared" si="314"/>
        <v>41477.719799999999</v>
      </c>
      <c r="I10097" s="58">
        <f t="shared" si="315"/>
        <v>0</v>
      </c>
      <c r="J10097" s="59"/>
      <c r="K10097" s="59" t="s">
        <v>7173</v>
      </c>
      <c r="L10097" s="60"/>
      <c r="M10097" s="61">
        <v>17.25</v>
      </c>
      <c r="N10097" s="6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  <c r="AB10097" s="2"/>
      <c r="AC10097" s="2"/>
      <c r="AD10097" s="2"/>
      <c r="AE10097" s="2"/>
      <c r="AF10097" s="2"/>
      <c r="AG10097" s="2"/>
      <c r="AH10097" s="2"/>
      <c r="AI10097" s="2"/>
      <c r="AJ10097" s="2"/>
      <c r="AK10097" s="2"/>
      <c r="AL10097" s="2"/>
      <c r="AM10097" s="2"/>
      <c r="AN10097" s="2"/>
      <c r="AO10097" s="2"/>
      <c r="AP10097" s="2"/>
      <c r="AQ10097" s="2"/>
      <c r="AR10097" s="2"/>
      <c r="AS10097" s="2"/>
      <c r="AT10097" s="2"/>
      <c r="AU10097" s="2"/>
      <c r="AV10097" s="2"/>
      <c r="AW10097" s="2"/>
      <c r="AX10097" s="2"/>
      <c r="AY10097" s="2"/>
      <c r="AZ10097" s="2"/>
      <c r="BA10097" s="2"/>
      <c r="BB10097" s="2"/>
      <c r="BC10097" s="2"/>
      <c r="BD10097" s="2"/>
      <c r="BE10097" s="2"/>
      <c r="BF10097" s="2"/>
      <c r="BG10097" s="2"/>
      <c r="BH10097" s="2"/>
      <c r="BI10097" s="2"/>
      <c r="BJ10097" s="2"/>
      <c r="BK10097" s="2"/>
      <c r="BL10097" s="2"/>
      <c r="BM10097" s="2"/>
      <c r="BN10097" s="2"/>
      <c r="BO10097" s="2"/>
      <c r="BP10097" s="2"/>
      <c r="BQ10097" s="2"/>
      <c r="BR10097" s="2"/>
      <c r="BS10097" s="2"/>
      <c r="BT10097" s="2"/>
      <c r="BU10097" s="2"/>
      <c r="BV10097" s="2"/>
      <c r="BW10097" s="2"/>
      <c r="BX10097" s="2"/>
      <c r="BY10097" s="2"/>
      <c r="BZ10097" s="2"/>
      <c r="CA10097" s="2"/>
      <c r="CB10097" s="2"/>
      <c r="CC10097" s="2"/>
      <c r="CD10097" s="2"/>
      <c r="CE10097" s="2"/>
    </row>
    <row r="10098" spans="1:83" s="14" customFormat="1" ht="12.75" customHeight="1" x14ac:dyDescent="0.2">
      <c r="A10098" s="78" t="s">
        <v>16054</v>
      </c>
      <c r="B10098" s="9" t="s">
        <v>16055</v>
      </c>
      <c r="C10098" s="53" t="s">
        <v>4007</v>
      </c>
      <c r="D10098" s="44" t="s">
        <v>4410</v>
      </c>
      <c r="E10098" s="54"/>
      <c r="F10098" s="55"/>
      <c r="G10098" s="56">
        <v>36500</v>
      </c>
      <c r="H10098" s="57">
        <f t="shared" si="314"/>
        <v>43070</v>
      </c>
      <c r="I10098" s="58">
        <f t="shared" si="315"/>
        <v>0</v>
      </c>
      <c r="J10098" s="59"/>
      <c r="K10098" s="59" t="s">
        <v>7173</v>
      </c>
      <c r="L10098" s="60" t="s">
        <v>4029</v>
      </c>
      <c r="M10098" s="61"/>
      <c r="N10098" s="6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  <c r="AB10098" s="2"/>
      <c r="AC10098" s="2"/>
      <c r="AD10098" s="2"/>
      <c r="AE10098" s="2"/>
      <c r="AF10098" s="2"/>
      <c r="AG10098" s="2"/>
      <c r="AH10098" s="2"/>
      <c r="AI10098" s="2"/>
      <c r="AJ10098" s="2"/>
      <c r="AK10098" s="2"/>
      <c r="AL10098" s="2"/>
      <c r="AM10098" s="2"/>
      <c r="AN10098" s="2"/>
      <c r="AO10098" s="2"/>
      <c r="AP10098" s="2"/>
      <c r="AQ10098" s="2"/>
      <c r="AR10098" s="2"/>
      <c r="AS10098" s="2"/>
      <c r="AT10098" s="2"/>
      <c r="AU10098" s="2"/>
      <c r="AV10098" s="2"/>
      <c r="AW10098" s="2"/>
      <c r="AX10098" s="2"/>
      <c r="AY10098" s="2"/>
      <c r="AZ10098" s="2"/>
      <c r="BA10098" s="2"/>
      <c r="BB10098" s="2"/>
      <c r="BC10098" s="2"/>
      <c r="BD10098" s="2"/>
      <c r="BE10098" s="2"/>
      <c r="BF10098" s="2"/>
      <c r="BG10098" s="2"/>
      <c r="BH10098" s="2"/>
      <c r="BI10098" s="2"/>
      <c r="BJ10098" s="2"/>
      <c r="BK10098" s="2"/>
      <c r="BL10098" s="2"/>
      <c r="BM10098" s="2"/>
      <c r="BN10098" s="2"/>
      <c r="BO10098" s="2"/>
      <c r="BP10098" s="2"/>
      <c r="BQ10098" s="2"/>
      <c r="BR10098" s="2"/>
      <c r="BS10098" s="2"/>
      <c r="BT10098" s="2"/>
      <c r="BU10098" s="2"/>
      <c r="BV10098" s="2"/>
      <c r="BW10098" s="2"/>
      <c r="BX10098" s="2"/>
      <c r="BY10098" s="2"/>
      <c r="BZ10098" s="2"/>
      <c r="CA10098" s="2"/>
      <c r="CB10098" s="2"/>
      <c r="CC10098" s="2"/>
      <c r="CD10098" s="2"/>
      <c r="CE10098" s="2"/>
    </row>
    <row r="10099" spans="1:83" s="14" customFormat="1" ht="12.75" customHeight="1" x14ac:dyDescent="0.2">
      <c r="A10099" s="64" t="s">
        <v>16056</v>
      </c>
      <c r="B10099" s="9" t="s">
        <v>16051</v>
      </c>
      <c r="C10099" s="53" t="s">
        <v>4007</v>
      </c>
      <c r="D10099" s="44" t="s">
        <v>4410</v>
      </c>
      <c r="E10099" s="54"/>
      <c r="F10099" s="55"/>
      <c r="G10099" s="56">
        <v>19500</v>
      </c>
      <c r="H10099" s="57">
        <f t="shared" si="314"/>
        <v>23010</v>
      </c>
      <c r="I10099" s="58">
        <f t="shared" si="315"/>
        <v>0</v>
      </c>
      <c r="J10099" s="59" t="s">
        <v>4027</v>
      </c>
      <c r="K10099" s="59" t="s">
        <v>7173</v>
      </c>
      <c r="L10099" s="79" t="s">
        <v>4205</v>
      </c>
      <c r="M10099" s="61">
        <v>7.69</v>
      </c>
      <c r="N10099" s="6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  <c r="AB10099" s="2"/>
      <c r="AC10099" s="2"/>
      <c r="AD10099" s="2"/>
      <c r="AE10099" s="2"/>
      <c r="AF10099" s="2"/>
      <c r="AG10099" s="2"/>
      <c r="AH10099" s="2"/>
      <c r="AI10099" s="2"/>
      <c r="AJ10099" s="2"/>
      <c r="AK10099" s="2"/>
      <c r="AL10099" s="2"/>
      <c r="AM10099" s="2"/>
      <c r="AN10099" s="2"/>
      <c r="AO10099" s="2"/>
      <c r="AP10099" s="2"/>
      <c r="AQ10099" s="2"/>
      <c r="AR10099" s="2"/>
      <c r="AS10099" s="2"/>
      <c r="AT10099" s="2"/>
      <c r="AU10099" s="2"/>
      <c r="AV10099" s="2"/>
      <c r="AW10099" s="2"/>
      <c r="AX10099" s="2"/>
      <c r="AY10099" s="2"/>
      <c r="AZ10099" s="2"/>
      <c r="BA10099" s="2"/>
      <c r="BB10099" s="2"/>
      <c r="BC10099" s="2"/>
      <c r="BD10099" s="2"/>
      <c r="BE10099" s="2"/>
      <c r="BF10099" s="2"/>
      <c r="BG10099" s="2"/>
      <c r="BH10099" s="2"/>
      <c r="BI10099" s="2"/>
      <c r="BJ10099" s="2"/>
      <c r="BK10099" s="2"/>
      <c r="BL10099" s="2"/>
      <c r="BM10099" s="2"/>
      <c r="BN10099" s="2"/>
      <c r="BO10099" s="2"/>
      <c r="BP10099" s="2"/>
      <c r="BQ10099" s="2"/>
      <c r="BR10099" s="2"/>
      <c r="BS10099" s="2"/>
      <c r="BT10099" s="2"/>
      <c r="BU10099" s="2"/>
      <c r="BV10099" s="2"/>
      <c r="BW10099" s="2"/>
      <c r="BX10099" s="2"/>
      <c r="BY10099" s="2"/>
      <c r="BZ10099" s="2"/>
      <c r="CA10099" s="2"/>
      <c r="CB10099" s="2"/>
      <c r="CC10099" s="2"/>
      <c r="CD10099" s="2"/>
      <c r="CE10099" s="2"/>
    </row>
    <row r="10100" spans="1:83" s="14" customFormat="1" ht="12.75" customHeight="1" x14ac:dyDescent="0.2">
      <c r="A10100" s="75" t="s">
        <v>16057</v>
      </c>
      <c r="B10100" s="97" t="s">
        <v>16058</v>
      </c>
      <c r="C10100" s="53" t="s">
        <v>4007</v>
      </c>
      <c r="D10100" s="44"/>
      <c r="E10100" s="54"/>
      <c r="F10100" s="55"/>
      <c r="G10100" s="56">
        <v>22832.19</v>
      </c>
      <c r="H10100" s="57">
        <f t="shared" si="314"/>
        <v>26941.984199999995</v>
      </c>
      <c r="I10100" s="58">
        <f t="shared" si="315"/>
        <v>0</v>
      </c>
      <c r="J10100" s="59"/>
      <c r="K10100" s="59" t="s">
        <v>7173</v>
      </c>
      <c r="L10100" s="60"/>
      <c r="M10100" s="61"/>
      <c r="N10100" s="6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  <c r="AB10100" s="2"/>
      <c r="AC10100" s="2"/>
      <c r="AD10100" s="2"/>
      <c r="AE10100" s="2"/>
      <c r="AF10100" s="2"/>
      <c r="AG10100" s="2"/>
      <c r="AH10100" s="2"/>
      <c r="AI10100" s="2"/>
      <c r="AJ10100" s="2"/>
      <c r="AK10100" s="2"/>
      <c r="AL10100" s="2"/>
      <c r="AM10100" s="2"/>
      <c r="AN10100" s="2"/>
      <c r="AO10100" s="2"/>
      <c r="AP10100" s="2"/>
      <c r="AQ10100" s="2"/>
      <c r="AR10100" s="2"/>
      <c r="AS10100" s="2"/>
      <c r="AT10100" s="2"/>
      <c r="AU10100" s="2"/>
      <c r="AV10100" s="2"/>
      <c r="AW10100" s="2"/>
      <c r="AX10100" s="2"/>
      <c r="AY10100" s="2"/>
      <c r="AZ10100" s="2"/>
      <c r="BA10100" s="2"/>
      <c r="BB10100" s="2"/>
      <c r="BC10100" s="2"/>
      <c r="BD10100" s="2"/>
      <c r="BE10100" s="2"/>
      <c r="BF10100" s="2"/>
      <c r="BG10100" s="2"/>
      <c r="BH10100" s="2"/>
      <c r="BI10100" s="2"/>
      <c r="BJ10100" s="2"/>
      <c r="BK10100" s="2"/>
      <c r="BL10100" s="2"/>
      <c r="BM10100" s="2"/>
      <c r="BN10100" s="2"/>
      <c r="BO10100" s="2"/>
      <c r="BP10100" s="2"/>
      <c r="BQ10100" s="2"/>
      <c r="BR10100" s="2"/>
      <c r="BS10100" s="2"/>
      <c r="BT10100" s="2"/>
      <c r="BU10100" s="2"/>
      <c r="BV10100" s="2"/>
      <c r="BW10100" s="2"/>
      <c r="BX10100" s="2"/>
      <c r="BY10100" s="2"/>
      <c r="BZ10100" s="2"/>
      <c r="CA10100" s="2"/>
      <c r="CB10100" s="2"/>
      <c r="CC10100" s="2"/>
      <c r="CD10100" s="2"/>
      <c r="CE10100" s="2"/>
    </row>
    <row r="10101" spans="1:83" s="14" customFormat="1" ht="12.75" customHeight="1" x14ac:dyDescent="0.2">
      <c r="A10101" s="78" t="s">
        <v>16059</v>
      </c>
      <c r="B10101" s="9" t="s">
        <v>16049</v>
      </c>
      <c r="C10101" s="53" t="s">
        <v>4007</v>
      </c>
      <c r="D10101" s="44" t="s">
        <v>4410</v>
      </c>
      <c r="E10101" s="54"/>
      <c r="F10101" s="55"/>
      <c r="G10101" s="56">
        <v>31541.15</v>
      </c>
      <c r="H10101" s="57">
        <f t="shared" si="314"/>
        <v>37218.557000000001</v>
      </c>
      <c r="I10101" s="58">
        <f t="shared" si="315"/>
        <v>0</v>
      </c>
      <c r="J10101" s="59"/>
      <c r="K10101" s="59" t="s">
        <v>7173</v>
      </c>
      <c r="L10101" s="79" t="s">
        <v>4205</v>
      </c>
      <c r="M10101" s="61">
        <v>17.25</v>
      </c>
      <c r="N10101" s="6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  <c r="AB10101" s="2"/>
      <c r="AC10101" s="2"/>
      <c r="AD10101" s="2"/>
      <c r="AE10101" s="2"/>
      <c r="AF10101" s="2"/>
      <c r="AG10101" s="2"/>
      <c r="AH10101" s="2"/>
      <c r="AI10101" s="2"/>
      <c r="AJ10101" s="2"/>
      <c r="AK10101" s="2"/>
      <c r="AL10101" s="2"/>
      <c r="AM10101" s="2"/>
      <c r="AN10101" s="2"/>
      <c r="AO10101" s="2"/>
      <c r="AP10101" s="2"/>
      <c r="AQ10101" s="2"/>
      <c r="AR10101" s="2"/>
      <c r="AS10101" s="2"/>
      <c r="AT10101" s="2"/>
      <c r="AU10101" s="2"/>
      <c r="AV10101" s="2"/>
      <c r="AW10101" s="2"/>
      <c r="AX10101" s="2"/>
      <c r="AY10101" s="2"/>
      <c r="AZ10101" s="2"/>
      <c r="BA10101" s="2"/>
      <c r="BB10101" s="2"/>
      <c r="BC10101" s="2"/>
      <c r="BD10101" s="2"/>
      <c r="BE10101" s="2"/>
      <c r="BF10101" s="2"/>
      <c r="BG10101" s="2"/>
      <c r="BH10101" s="2"/>
      <c r="BI10101" s="2"/>
      <c r="BJ10101" s="2"/>
      <c r="BK10101" s="2"/>
      <c r="BL10101" s="2"/>
      <c r="BM10101" s="2"/>
      <c r="BN10101" s="2"/>
      <c r="BO10101" s="2"/>
      <c r="BP10101" s="2"/>
      <c r="BQ10101" s="2"/>
      <c r="BR10101" s="2"/>
      <c r="BS10101" s="2"/>
      <c r="BT10101" s="2"/>
      <c r="BU10101" s="2"/>
      <c r="BV10101" s="2"/>
      <c r="BW10101" s="2"/>
      <c r="BX10101" s="2"/>
      <c r="BY10101" s="2"/>
      <c r="BZ10101" s="2"/>
      <c r="CA10101" s="2"/>
      <c r="CB10101" s="2"/>
      <c r="CC10101" s="2"/>
      <c r="CD10101" s="2"/>
      <c r="CE10101" s="2"/>
    </row>
    <row r="10102" spans="1:83" s="14" customFormat="1" ht="12.75" customHeight="1" x14ac:dyDescent="0.2">
      <c r="A10102" s="64" t="s">
        <v>16060</v>
      </c>
      <c r="B10102" s="9" t="s">
        <v>16043</v>
      </c>
      <c r="C10102" s="53" t="s">
        <v>4007</v>
      </c>
      <c r="D10102" s="44" t="s">
        <v>4410</v>
      </c>
      <c r="E10102" s="54"/>
      <c r="F10102" s="55"/>
      <c r="G10102" s="56">
        <v>9741.18</v>
      </c>
      <c r="H10102" s="57">
        <f t="shared" si="314"/>
        <v>11494.5924</v>
      </c>
      <c r="I10102" s="58">
        <f t="shared" si="315"/>
        <v>0</v>
      </c>
      <c r="J10102" s="59" t="s">
        <v>4027</v>
      </c>
      <c r="K10102" s="59" t="s">
        <v>7173</v>
      </c>
      <c r="L10102" s="79" t="s">
        <v>4205</v>
      </c>
      <c r="M10102" s="61"/>
      <c r="N10102" s="6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  <c r="AB10102" s="2"/>
      <c r="AC10102" s="2"/>
      <c r="AD10102" s="2"/>
      <c r="AE10102" s="2"/>
      <c r="AF10102" s="2"/>
      <c r="AG10102" s="2"/>
      <c r="AH10102" s="2"/>
      <c r="AI10102" s="2"/>
      <c r="AJ10102" s="2"/>
      <c r="AK10102" s="2"/>
      <c r="AL10102" s="2"/>
      <c r="AM10102" s="2"/>
      <c r="AN10102" s="2"/>
      <c r="AO10102" s="2"/>
      <c r="AP10102" s="2"/>
      <c r="AQ10102" s="2"/>
      <c r="AR10102" s="2"/>
      <c r="AS10102" s="2"/>
      <c r="AT10102" s="2"/>
      <c r="AU10102" s="2"/>
      <c r="AV10102" s="2"/>
      <c r="AW10102" s="2"/>
      <c r="AX10102" s="2"/>
      <c r="AY10102" s="2"/>
      <c r="AZ10102" s="2"/>
      <c r="BA10102" s="2"/>
      <c r="BB10102" s="2"/>
      <c r="BC10102" s="2"/>
      <c r="BD10102" s="2"/>
      <c r="BE10102" s="2"/>
      <c r="BF10102" s="2"/>
      <c r="BG10102" s="2"/>
      <c r="BH10102" s="2"/>
      <c r="BI10102" s="2"/>
      <c r="BJ10102" s="2"/>
      <c r="BK10102" s="2"/>
      <c r="BL10102" s="2"/>
      <c r="BM10102" s="2"/>
      <c r="BN10102" s="2"/>
      <c r="BO10102" s="2"/>
      <c r="BP10102" s="2"/>
      <c r="BQ10102" s="2"/>
      <c r="BR10102" s="2"/>
      <c r="BS10102" s="2"/>
      <c r="BT10102" s="2"/>
      <c r="BU10102" s="2"/>
      <c r="BV10102" s="2"/>
      <c r="BW10102" s="2"/>
      <c r="BX10102" s="2"/>
      <c r="BY10102" s="2"/>
      <c r="BZ10102" s="2"/>
      <c r="CA10102" s="2"/>
      <c r="CB10102" s="2"/>
      <c r="CC10102" s="2"/>
      <c r="CD10102" s="2"/>
      <c r="CE10102" s="2"/>
    </row>
    <row r="10103" spans="1:83" s="14" customFormat="1" ht="12.75" customHeight="1" x14ac:dyDescent="0.2">
      <c r="A10103" s="76" t="s">
        <v>16061</v>
      </c>
      <c r="B10103" s="97" t="s">
        <v>313</v>
      </c>
      <c r="C10103" s="53" t="s">
        <v>4035</v>
      </c>
      <c r="D10103" s="44" t="s">
        <v>4319</v>
      </c>
      <c r="E10103" s="54"/>
      <c r="F10103" s="55"/>
      <c r="G10103" s="56">
        <v>125.58</v>
      </c>
      <c r="H10103" s="57">
        <f t="shared" si="314"/>
        <v>148.18439999999998</v>
      </c>
      <c r="I10103" s="58">
        <f t="shared" si="315"/>
        <v>0</v>
      </c>
      <c r="J10103" s="59"/>
      <c r="K10103" s="59"/>
      <c r="L10103" s="60"/>
      <c r="M10103" s="61"/>
      <c r="N10103" s="6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  <c r="AB10103" s="2"/>
      <c r="AC10103" s="2"/>
      <c r="AD10103" s="2"/>
      <c r="AE10103" s="2"/>
      <c r="AF10103" s="2"/>
      <c r="AG10103" s="2"/>
      <c r="AH10103" s="2"/>
      <c r="AI10103" s="2"/>
      <c r="AJ10103" s="2"/>
      <c r="AK10103" s="2"/>
      <c r="AL10103" s="2"/>
      <c r="AM10103" s="2"/>
      <c r="AN10103" s="2"/>
      <c r="AO10103" s="2"/>
      <c r="AP10103" s="2"/>
      <c r="AQ10103" s="2"/>
      <c r="AR10103" s="2"/>
      <c r="AS10103" s="2"/>
      <c r="AT10103" s="2"/>
      <c r="AU10103" s="2"/>
      <c r="AV10103" s="2"/>
      <c r="AW10103" s="2"/>
      <c r="AX10103" s="2"/>
      <c r="AY10103" s="2"/>
      <c r="AZ10103" s="2"/>
      <c r="BA10103" s="2"/>
      <c r="BB10103" s="2"/>
      <c r="BC10103" s="2"/>
      <c r="BD10103" s="2"/>
      <c r="BE10103" s="2"/>
      <c r="BF10103" s="2"/>
      <c r="BG10103" s="2"/>
      <c r="BH10103" s="2"/>
      <c r="BI10103" s="2"/>
      <c r="BJ10103" s="2"/>
      <c r="BK10103" s="2"/>
      <c r="BL10103" s="2"/>
      <c r="BM10103" s="2"/>
      <c r="BN10103" s="2"/>
      <c r="BO10103" s="2"/>
      <c r="BP10103" s="2"/>
      <c r="BQ10103" s="2"/>
      <c r="BR10103" s="2"/>
      <c r="BS10103" s="2"/>
      <c r="BT10103" s="2"/>
      <c r="BU10103" s="2"/>
      <c r="BV10103" s="2"/>
      <c r="BW10103" s="2"/>
      <c r="BX10103" s="2"/>
      <c r="BY10103" s="2"/>
      <c r="BZ10103" s="2"/>
      <c r="CA10103" s="2"/>
      <c r="CB10103" s="2"/>
      <c r="CC10103" s="2"/>
      <c r="CD10103" s="2"/>
      <c r="CE10103" s="2"/>
    </row>
    <row r="10104" spans="1:83" s="14" customFormat="1" ht="12.75" customHeight="1" x14ac:dyDescent="0.2">
      <c r="A10104" s="64" t="s">
        <v>16062</v>
      </c>
      <c r="B10104" s="9" t="s">
        <v>16063</v>
      </c>
      <c r="C10104" s="53" t="s">
        <v>4007</v>
      </c>
      <c r="D10104" s="44" t="s">
        <v>4237</v>
      </c>
      <c r="E10104" s="54"/>
      <c r="F10104" s="55"/>
      <c r="G10104" s="56">
        <v>9</v>
      </c>
      <c r="H10104" s="57">
        <f t="shared" si="314"/>
        <v>10.62</v>
      </c>
      <c r="I10104" s="58">
        <f t="shared" si="315"/>
        <v>0</v>
      </c>
      <c r="J10104" s="59" t="s">
        <v>4027</v>
      </c>
      <c r="K10104" s="59" t="s">
        <v>4426</v>
      </c>
      <c r="L10104" s="60" t="s">
        <v>4029</v>
      </c>
      <c r="M10104" s="61"/>
      <c r="N10104" s="6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  <c r="AB10104" s="2"/>
      <c r="AC10104" s="2"/>
      <c r="AD10104" s="2"/>
      <c r="AE10104" s="2"/>
      <c r="AF10104" s="2"/>
      <c r="AG10104" s="2"/>
      <c r="AH10104" s="2"/>
      <c r="AI10104" s="2"/>
      <c r="AJ10104" s="2"/>
      <c r="AK10104" s="2"/>
      <c r="AL10104" s="2"/>
      <c r="AM10104" s="2"/>
      <c r="AN10104" s="2"/>
      <c r="AO10104" s="2"/>
      <c r="AP10104" s="2"/>
      <c r="AQ10104" s="2"/>
      <c r="AR10104" s="2"/>
      <c r="AS10104" s="2"/>
      <c r="AT10104" s="2"/>
      <c r="AU10104" s="2"/>
      <c r="AV10104" s="2"/>
      <c r="AW10104" s="2"/>
      <c r="AX10104" s="2"/>
      <c r="AY10104" s="2"/>
      <c r="AZ10104" s="2"/>
      <c r="BA10104" s="2"/>
      <c r="BB10104" s="2"/>
      <c r="BC10104" s="2"/>
      <c r="BD10104" s="2"/>
      <c r="BE10104" s="2"/>
      <c r="BF10104" s="2"/>
      <c r="BG10104" s="2"/>
      <c r="BH10104" s="2"/>
      <c r="BI10104" s="2"/>
      <c r="BJ10104" s="2"/>
      <c r="BK10104" s="2"/>
      <c r="BL10104" s="2"/>
      <c r="BM10104" s="2"/>
      <c r="BN10104" s="2"/>
      <c r="BO10104" s="2"/>
      <c r="BP10104" s="2"/>
      <c r="BQ10104" s="2"/>
      <c r="BR10104" s="2"/>
      <c r="BS10104" s="2"/>
      <c r="BT10104" s="2"/>
      <c r="BU10104" s="2"/>
      <c r="BV10104" s="2"/>
      <c r="BW10104" s="2"/>
      <c r="BX10104" s="2"/>
      <c r="BY10104" s="2"/>
      <c r="BZ10104" s="2"/>
      <c r="CA10104" s="2"/>
      <c r="CB10104" s="2"/>
      <c r="CC10104" s="2"/>
      <c r="CD10104" s="2"/>
      <c r="CE10104" s="2"/>
    </row>
    <row r="10105" spans="1:83" s="14" customFormat="1" ht="12.75" customHeight="1" x14ac:dyDescent="0.2">
      <c r="A10105" s="64" t="s">
        <v>16064</v>
      </c>
      <c r="B10105" s="9" t="s">
        <v>5657</v>
      </c>
      <c r="C10105" s="53" t="s">
        <v>4007</v>
      </c>
      <c r="D10105" s="44" t="s">
        <v>4237</v>
      </c>
      <c r="E10105" s="54"/>
      <c r="F10105" s="55"/>
      <c r="G10105" s="56">
        <v>9</v>
      </c>
      <c r="H10105" s="57">
        <f t="shared" si="314"/>
        <v>10.62</v>
      </c>
      <c r="I10105" s="58">
        <f t="shared" si="315"/>
        <v>0</v>
      </c>
      <c r="J10105" s="59" t="s">
        <v>4027</v>
      </c>
      <c r="K10105" s="59" t="s">
        <v>4426</v>
      </c>
      <c r="L10105" s="60" t="s">
        <v>4029</v>
      </c>
      <c r="M10105" s="61"/>
      <c r="N10105" s="6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  <c r="AB10105" s="2"/>
      <c r="AC10105" s="2"/>
      <c r="AD10105" s="2"/>
      <c r="AE10105" s="2"/>
      <c r="AF10105" s="2"/>
      <c r="AG10105" s="2"/>
      <c r="AH10105" s="2"/>
      <c r="AI10105" s="2"/>
      <c r="AJ10105" s="2"/>
      <c r="AK10105" s="2"/>
      <c r="AL10105" s="2"/>
      <c r="AM10105" s="2"/>
      <c r="AN10105" s="2"/>
      <c r="AO10105" s="2"/>
      <c r="AP10105" s="2"/>
      <c r="AQ10105" s="2"/>
      <c r="AR10105" s="2"/>
      <c r="AS10105" s="2"/>
      <c r="AT10105" s="2"/>
      <c r="AU10105" s="2"/>
      <c r="AV10105" s="2"/>
      <c r="AW10105" s="2"/>
      <c r="AX10105" s="2"/>
      <c r="AY10105" s="2"/>
      <c r="AZ10105" s="2"/>
      <c r="BA10105" s="2"/>
      <c r="BB10105" s="2"/>
      <c r="BC10105" s="2"/>
      <c r="BD10105" s="2"/>
      <c r="BE10105" s="2"/>
      <c r="BF10105" s="2"/>
      <c r="BG10105" s="2"/>
      <c r="BH10105" s="2"/>
      <c r="BI10105" s="2"/>
      <c r="BJ10105" s="2"/>
      <c r="BK10105" s="2"/>
      <c r="BL10105" s="2"/>
      <c r="BM10105" s="2"/>
      <c r="BN10105" s="2"/>
      <c r="BO10105" s="2"/>
      <c r="BP10105" s="2"/>
      <c r="BQ10105" s="2"/>
      <c r="BR10105" s="2"/>
      <c r="BS10105" s="2"/>
      <c r="BT10105" s="2"/>
      <c r="BU10105" s="2"/>
      <c r="BV10105" s="2"/>
      <c r="BW10105" s="2"/>
      <c r="BX10105" s="2"/>
      <c r="BY10105" s="2"/>
      <c r="BZ10105" s="2"/>
      <c r="CA10105" s="2"/>
      <c r="CB10105" s="2"/>
      <c r="CC10105" s="2"/>
      <c r="CD10105" s="2"/>
      <c r="CE10105" s="2"/>
    </row>
    <row r="10106" spans="1:83" s="14" customFormat="1" ht="12.75" customHeight="1" x14ac:dyDescent="0.2">
      <c r="A10106" s="64" t="s">
        <v>16065</v>
      </c>
      <c r="B10106" s="9" t="s">
        <v>5657</v>
      </c>
      <c r="C10106" s="53" t="s">
        <v>4007</v>
      </c>
      <c r="D10106" s="44" t="s">
        <v>4237</v>
      </c>
      <c r="E10106" s="54"/>
      <c r="F10106" s="55"/>
      <c r="G10106" s="56">
        <v>20</v>
      </c>
      <c r="H10106" s="57">
        <f t="shared" si="314"/>
        <v>23.599999999999998</v>
      </c>
      <c r="I10106" s="58">
        <f t="shared" si="315"/>
        <v>0</v>
      </c>
      <c r="J10106" s="59" t="s">
        <v>4027</v>
      </c>
      <c r="K10106" s="59" t="s">
        <v>4426</v>
      </c>
      <c r="L10106" s="60" t="s">
        <v>16066</v>
      </c>
      <c r="M10106" s="61">
        <v>9.7000000000000003E-3</v>
      </c>
      <c r="N10106" s="6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  <c r="AB10106" s="2"/>
      <c r="AC10106" s="2"/>
      <c r="AD10106" s="2"/>
      <c r="AE10106" s="2"/>
      <c r="AF10106" s="2"/>
      <c r="AG10106" s="2"/>
      <c r="AH10106" s="2"/>
      <c r="AI10106" s="2"/>
      <c r="AJ10106" s="2"/>
      <c r="AK10106" s="2"/>
      <c r="AL10106" s="2"/>
      <c r="AM10106" s="2"/>
      <c r="AN10106" s="2"/>
      <c r="AO10106" s="2"/>
      <c r="AP10106" s="2"/>
      <c r="AQ10106" s="2"/>
      <c r="AR10106" s="2"/>
      <c r="AS10106" s="2"/>
      <c r="AT10106" s="2"/>
      <c r="AU10106" s="2"/>
      <c r="AV10106" s="2"/>
      <c r="AW10106" s="2"/>
      <c r="AX10106" s="2"/>
      <c r="AY10106" s="2"/>
      <c r="AZ10106" s="2"/>
      <c r="BA10106" s="2"/>
      <c r="BB10106" s="2"/>
      <c r="BC10106" s="2"/>
      <c r="BD10106" s="2"/>
      <c r="BE10106" s="2"/>
      <c r="BF10106" s="2"/>
      <c r="BG10106" s="2"/>
      <c r="BH10106" s="2"/>
      <c r="BI10106" s="2"/>
      <c r="BJ10106" s="2"/>
      <c r="BK10106" s="2"/>
      <c r="BL10106" s="2"/>
      <c r="BM10106" s="2"/>
      <c r="BN10106" s="2"/>
      <c r="BO10106" s="2"/>
      <c r="BP10106" s="2"/>
      <c r="BQ10106" s="2"/>
      <c r="BR10106" s="2"/>
      <c r="BS10106" s="2"/>
      <c r="BT10106" s="2"/>
      <c r="BU10106" s="2"/>
      <c r="BV10106" s="2"/>
      <c r="BW10106" s="2"/>
      <c r="BX10106" s="2"/>
      <c r="BY10106" s="2"/>
      <c r="BZ10106" s="2"/>
      <c r="CA10106" s="2"/>
      <c r="CB10106" s="2"/>
      <c r="CC10106" s="2"/>
      <c r="CD10106" s="2"/>
      <c r="CE10106" s="2"/>
    </row>
    <row r="10107" spans="1:83" s="14" customFormat="1" ht="12.75" customHeight="1" x14ac:dyDescent="0.2">
      <c r="A10107" s="64" t="s">
        <v>16067</v>
      </c>
      <c r="B10107" s="9" t="s">
        <v>16068</v>
      </c>
      <c r="C10107" s="53" t="s">
        <v>4007</v>
      </c>
      <c r="D10107" s="44" t="s">
        <v>4237</v>
      </c>
      <c r="E10107" s="54"/>
      <c r="F10107" s="55"/>
      <c r="G10107" s="56">
        <v>21</v>
      </c>
      <c r="H10107" s="57">
        <f t="shared" si="314"/>
        <v>24.779999999999998</v>
      </c>
      <c r="I10107" s="58">
        <f t="shared" si="315"/>
        <v>0</v>
      </c>
      <c r="J10107" s="59" t="s">
        <v>4027</v>
      </c>
      <c r="K10107" s="59" t="s">
        <v>4426</v>
      </c>
      <c r="L10107" s="60" t="s">
        <v>4029</v>
      </c>
      <c r="M10107" s="61">
        <v>0.01</v>
      </c>
      <c r="N10107" s="6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  <c r="AB10107" s="2"/>
      <c r="AC10107" s="2"/>
      <c r="AD10107" s="2"/>
      <c r="AE10107" s="2"/>
      <c r="AF10107" s="2"/>
      <c r="AG10107" s="2"/>
      <c r="AH10107" s="2"/>
      <c r="AI10107" s="2"/>
      <c r="AJ10107" s="2"/>
      <c r="AK10107" s="2"/>
      <c r="AL10107" s="2"/>
      <c r="AM10107" s="2"/>
      <c r="AN10107" s="2"/>
      <c r="AO10107" s="2"/>
      <c r="AP10107" s="2"/>
      <c r="AQ10107" s="2"/>
      <c r="AR10107" s="2"/>
      <c r="AS10107" s="2"/>
      <c r="AT10107" s="2"/>
      <c r="AU10107" s="2"/>
      <c r="AV10107" s="2"/>
      <c r="AW10107" s="2"/>
      <c r="AX10107" s="2"/>
      <c r="AY10107" s="2"/>
      <c r="AZ10107" s="2"/>
      <c r="BA10107" s="2"/>
      <c r="BB10107" s="2"/>
      <c r="BC10107" s="2"/>
      <c r="BD10107" s="2"/>
      <c r="BE10107" s="2"/>
      <c r="BF10107" s="2"/>
      <c r="BG10107" s="2"/>
      <c r="BH10107" s="2"/>
      <c r="BI10107" s="2"/>
      <c r="BJ10107" s="2"/>
      <c r="BK10107" s="2"/>
      <c r="BL10107" s="2"/>
      <c r="BM10107" s="2"/>
      <c r="BN10107" s="2"/>
      <c r="BO10107" s="2"/>
      <c r="BP10107" s="2"/>
      <c r="BQ10107" s="2"/>
      <c r="BR10107" s="2"/>
      <c r="BS10107" s="2"/>
      <c r="BT10107" s="2"/>
      <c r="BU10107" s="2"/>
      <c r="BV10107" s="2"/>
      <c r="BW10107" s="2"/>
      <c r="BX10107" s="2"/>
      <c r="BY10107" s="2"/>
      <c r="BZ10107" s="2"/>
      <c r="CA10107" s="2"/>
      <c r="CB10107" s="2"/>
      <c r="CC10107" s="2"/>
      <c r="CD10107" s="2"/>
      <c r="CE10107" s="2"/>
    </row>
    <row r="10108" spans="1:83" s="14" customFormat="1" ht="12.75" customHeight="1" x14ac:dyDescent="0.2">
      <c r="A10108" s="64" t="s">
        <v>16069</v>
      </c>
      <c r="B10108" s="9" t="s">
        <v>8705</v>
      </c>
      <c r="C10108" s="53" t="s">
        <v>4007</v>
      </c>
      <c r="D10108" s="44" t="s">
        <v>4237</v>
      </c>
      <c r="E10108" s="54"/>
      <c r="F10108" s="55"/>
      <c r="G10108" s="56">
        <v>130</v>
      </c>
      <c r="H10108" s="57">
        <f t="shared" si="314"/>
        <v>153.4</v>
      </c>
      <c r="I10108" s="58">
        <f t="shared" si="315"/>
        <v>0</v>
      </c>
      <c r="J10108" s="59" t="s">
        <v>4027</v>
      </c>
      <c r="K10108" s="59" t="s">
        <v>4426</v>
      </c>
      <c r="L10108" s="79" t="s">
        <v>7174</v>
      </c>
      <c r="M10108" s="61"/>
      <c r="N10108" s="6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  <c r="AB10108" s="2"/>
      <c r="AC10108" s="2"/>
      <c r="AD10108" s="2"/>
      <c r="AE10108" s="2"/>
      <c r="AF10108" s="2"/>
      <c r="AG10108" s="2"/>
      <c r="AH10108" s="2"/>
      <c r="AI10108" s="2"/>
      <c r="AJ10108" s="2"/>
      <c r="AK10108" s="2"/>
      <c r="AL10108" s="2"/>
      <c r="AM10108" s="2"/>
      <c r="AN10108" s="2"/>
      <c r="AO10108" s="2"/>
      <c r="AP10108" s="2"/>
      <c r="AQ10108" s="2"/>
      <c r="AR10108" s="2"/>
      <c r="AS10108" s="2"/>
      <c r="AT10108" s="2"/>
      <c r="AU10108" s="2"/>
      <c r="AV10108" s="2"/>
      <c r="AW10108" s="2"/>
      <c r="AX10108" s="2"/>
      <c r="AY10108" s="2"/>
      <c r="AZ10108" s="2"/>
      <c r="BA10108" s="2"/>
      <c r="BB10108" s="2"/>
      <c r="BC10108" s="2"/>
      <c r="BD10108" s="2"/>
      <c r="BE10108" s="2"/>
      <c r="BF10108" s="2"/>
      <c r="BG10108" s="2"/>
      <c r="BH10108" s="2"/>
      <c r="BI10108" s="2"/>
      <c r="BJ10108" s="2"/>
      <c r="BK10108" s="2"/>
      <c r="BL10108" s="2"/>
      <c r="BM10108" s="2"/>
      <c r="BN10108" s="2"/>
      <c r="BO10108" s="2"/>
      <c r="BP10108" s="2"/>
      <c r="BQ10108" s="2"/>
      <c r="BR10108" s="2"/>
      <c r="BS10108" s="2"/>
      <c r="BT10108" s="2"/>
      <c r="BU10108" s="2"/>
      <c r="BV10108" s="2"/>
      <c r="BW10108" s="2"/>
      <c r="BX10108" s="2"/>
      <c r="BY10108" s="2"/>
      <c r="BZ10108" s="2"/>
      <c r="CA10108" s="2"/>
      <c r="CB10108" s="2"/>
      <c r="CC10108" s="2"/>
      <c r="CD10108" s="2"/>
      <c r="CE10108" s="2"/>
    </row>
    <row r="10109" spans="1:83" s="14" customFormat="1" ht="12.75" customHeight="1" x14ac:dyDescent="0.2">
      <c r="A10109" s="64" t="s">
        <v>16070</v>
      </c>
      <c r="B10109" s="9" t="s">
        <v>16071</v>
      </c>
      <c r="C10109" s="53" t="s">
        <v>4007</v>
      </c>
      <c r="D10109" s="44" t="s">
        <v>4237</v>
      </c>
      <c r="E10109" s="54"/>
      <c r="F10109" s="55"/>
      <c r="G10109" s="56">
        <v>450</v>
      </c>
      <c r="H10109" s="57">
        <f t="shared" si="314"/>
        <v>531</v>
      </c>
      <c r="I10109" s="58">
        <f t="shared" si="315"/>
        <v>0</v>
      </c>
      <c r="J10109" s="59" t="s">
        <v>4027</v>
      </c>
      <c r="K10109" s="59" t="s">
        <v>16072</v>
      </c>
      <c r="L10109" s="60" t="s">
        <v>4029</v>
      </c>
      <c r="M10109" s="61"/>
      <c r="N10109" s="6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  <c r="AA10109" s="2"/>
      <c r="AB10109" s="2"/>
      <c r="AC10109" s="2"/>
      <c r="AD10109" s="2"/>
      <c r="AE10109" s="2"/>
      <c r="AF10109" s="2"/>
      <c r="AG10109" s="2"/>
      <c r="AH10109" s="2"/>
      <c r="AI10109" s="2"/>
      <c r="AJ10109" s="2"/>
      <c r="AK10109" s="2"/>
      <c r="AL10109" s="2"/>
      <c r="AM10109" s="2"/>
      <c r="AN10109" s="2"/>
      <c r="AO10109" s="2"/>
      <c r="AP10109" s="2"/>
      <c r="AQ10109" s="2"/>
      <c r="AR10109" s="2"/>
      <c r="AS10109" s="2"/>
      <c r="AT10109" s="2"/>
      <c r="AU10109" s="2"/>
      <c r="AV10109" s="2"/>
      <c r="AW10109" s="2"/>
      <c r="AX10109" s="2"/>
      <c r="AY10109" s="2"/>
      <c r="AZ10109" s="2"/>
      <c r="BA10109" s="2"/>
      <c r="BB10109" s="2"/>
      <c r="BC10109" s="2"/>
      <c r="BD10109" s="2"/>
      <c r="BE10109" s="2"/>
      <c r="BF10109" s="2"/>
      <c r="BG10109" s="2"/>
      <c r="BH10109" s="2"/>
      <c r="BI10109" s="2"/>
      <c r="BJ10109" s="2"/>
      <c r="BK10109" s="2"/>
      <c r="BL10109" s="2"/>
      <c r="BM10109" s="2"/>
      <c r="BN10109" s="2"/>
      <c r="BO10109" s="2"/>
      <c r="BP10109" s="2"/>
      <c r="BQ10109" s="2"/>
      <c r="BR10109" s="2"/>
      <c r="BS10109" s="2"/>
      <c r="BT10109" s="2"/>
      <c r="BU10109" s="2"/>
      <c r="BV10109" s="2"/>
      <c r="BW10109" s="2"/>
      <c r="BX10109" s="2"/>
      <c r="BY10109" s="2"/>
      <c r="BZ10109" s="2"/>
      <c r="CA10109" s="2"/>
      <c r="CB10109" s="2"/>
      <c r="CC10109" s="2"/>
      <c r="CD10109" s="2"/>
      <c r="CE10109" s="2"/>
    </row>
    <row r="10110" spans="1:83" s="14" customFormat="1" ht="12.75" customHeight="1" x14ac:dyDescent="0.2">
      <c r="A10110" s="64" t="s">
        <v>16073</v>
      </c>
      <c r="B10110" s="9" t="s">
        <v>16074</v>
      </c>
      <c r="C10110" s="53" t="s">
        <v>4007</v>
      </c>
      <c r="D10110" s="44" t="s">
        <v>4237</v>
      </c>
      <c r="E10110" s="54"/>
      <c r="F10110" s="55"/>
      <c r="G10110" s="56">
        <v>800</v>
      </c>
      <c r="H10110" s="57">
        <f t="shared" si="314"/>
        <v>944</v>
      </c>
      <c r="I10110" s="58">
        <f t="shared" si="315"/>
        <v>0</v>
      </c>
      <c r="J10110" s="59" t="s">
        <v>4027</v>
      </c>
      <c r="K10110" s="59" t="s">
        <v>15419</v>
      </c>
      <c r="L10110" s="60" t="s">
        <v>4029</v>
      </c>
      <c r="M10110" s="61"/>
      <c r="N10110" s="6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  <c r="AA10110" s="2"/>
      <c r="AB10110" s="2"/>
      <c r="AC10110" s="2"/>
      <c r="AD10110" s="2"/>
      <c r="AE10110" s="2"/>
      <c r="AF10110" s="2"/>
      <c r="AG10110" s="2"/>
      <c r="AH10110" s="2"/>
      <c r="AI10110" s="2"/>
      <c r="AJ10110" s="2"/>
      <c r="AK10110" s="2"/>
      <c r="AL10110" s="2"/>
      <c r="AM10110" s="2"/>
      <c r="AN10110" s="2"/>
      <c r="AO10110" s="2"/>
      <c r="AP10110" s="2"/>
      <c r="AQ10110" s="2"/>
      <c r="AR10110" s="2"/>
      <c r="AS10110" s="2"/>
      <c r="AT10110" s="2"/>
      <c r="AU10110" s="2"/>
      <c r="AV10110" s="2"/>
      <c r="AW10110" s="2"/>
      <c r="AX10110" s="2"/>
      <c r="AY10110" s="2"/>
      <c r="AZ10110" s="2"/>
      <c r="BA10110" s="2"/>
      <c r="BB10110" s="2"/>
      <c r="BC10110" s="2"/>
      <c r="BD10110" s="2"/>
      <c r="BE10110" s="2"/>
      <c r="BF10110" s="2"/>
      <c r="BG10110" s="2"/>
      <c r="BH10110" s="2"/>
      <c r="BI10110" s="2"/>
      <c r="BJ10110" s="2"/>
      <c r="BK10110" s="2"/>
      <c r="BL10110" s="2"/>
      <c r="BM10110" s="2"/>
      <c r="BN10110" s="2"/>
      <c r="BO10110" s="2"/>
      <c r="BP10110" s="2"/>
      <c r="BQ10110" s="2"/>
      <c r="BR10110" s="2"/>
      <c r="BS10110" s="2"/>
      <c r="BT10110" s="2"/>
      <c r="BU10110" s="2"/>
      <c r="BV10110" s="2"/>
      <c r="BW10110" s="2"/>
      <c r="BX10110" s="2"/>
      <c r="BY10110" s="2"/>
      <c r="BZ10110" s="2"/>
      <c r="CA10110" s="2"/>
      <c r="CB10110" s="2"/>
      <c r="CC10110" s="2"/>
      <c r="CD10110" s="2"/>
      <c r="CE10110" s="2"/>
    </row>
    <row r="10111" spans="1:83" s="14" customFormat="1" ht="12.75" customHeight="1" x14ac:dyDescent="0.2">
      <c r="A10111" s="64" t="s">
        <v>16075</v>
      </c>
      <c r="B10111" s="9" t="s">
        <v>217</v>
      </c>
      <c r="C10111" s="53" t="s">
        <v>4007</v>
      </c>
      <c r="D10111" s="44" t="s">
        <v>4237</v>
      </c>
      <c r="E10111" s="54"/>
      <c r="F10111" s="55"/>
      <c r="G10111" s="56">
        <v>660</v>
      </c>
      <c r="H10111" s="57">
        <f t="shared" si="314"/>
        <v>778.8</v>
      </c>
      <c r="I10111" s="58">
        <f t="shared" si="315"/>
        <v>0</v>
      </c>
      <c r="J10111" s="59" t="s">
        <v>4027</v>
      </c>
      <c r="K10111" s="59" t="s">
        <v>15419</v>
      </c>
      <c r="L10111" s="60" t="s">
        <v>4029</v>
      </c>
      <c r="M10111" s="61"/>
      <c r="N10111" s="6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  <c r="AA10111" s="2"/>
      <c r="AB10111" s="2"/>
      <c r="AC10111" s="2"/>
      <c r="AD10111" s="2"/>
      <c r="AE10111" s="2"/>
      <c r="AF10111" s="2"/>
      <c r="AG10111" s="2"/>
      <c r="AH10111" s="2"/>
      <c r="AI10111" s="2"/>
      <c r="AJ10111" s="2"/>
      <c r="AK10111" s="2"/>
      <c r="AL10111" s="2"/>
      <c r="AM10111" s="2"/>
      <c r="AN10111" s="2"/>
      <c r="AO10111" s="2"/>
      <c r="AP10111" s="2"/>
      <c r="AQ10111" s="2"/>
      <c r="AR10111" s="2"/>
      <c r="AS10111" s="2"/>
      <c r="AT10111" s="2"/>
      <c r="AU10111" s="2"/>
      <c r="AV10111" s="2"/>
      <c r="AW10111" s="2"/>
      <c r="AX10111" s="2"/>
      <c r="AY10111" s="2"/>
      <c r="AZ10111" s="2"/>
      <c r="BA10111" s="2"/>
      <c r="BB10111" s="2"/>
      <c r="BC10111" s="2"/>
      <c r="BD10111" s="2"/>
      <c r="BE10111" s="2"/>
      <c r="BF10111" s="2"/>
      <c r="BG10111" s="2"/>
      <c r="BH10111" s="2"/>
      <c r="BI10111" s="2"/>
      <c r="BJ10111" s="2"/>
      <c r="BK10111" s="2"/>
      <c r="BL10111" s="2"/>
      <c r="BM10111" s="2"/>
      <c r="BN10111" s="2"/>
      <c r="BO10111" s="2"/>
      <c r="BP10111" s="2"/>
      <c r="BQ10111" s="2"/>
      <c r="BR10111" s="2"/>
      <c r="BS10111" s="2"/>
      <c r="BT10111" s="2"/>
      <c r="BU10111" s="2"/>
      <c r="BV10111" s="2"/>
      <c r="BW10111" s="2"/>
      <c r="BX10111" s="2"/>
      <c r="BY10111" s="2"/>
      <c r="BZ10111" s="2"/>
      <c r="CA10111" s="2"/>
      <c r="CB10111" s="2"/>
      <c r="CC10111" s="2"/>
      <c r="CD10111" s="2"/>
      <c r="CE10111" s="2"/>
    </row>
    <row r="10112" spans="1:83" s="14" customFormat="1" ht="12.75" customHeight="1" x14ac:dyDescent="0.2">
      <c r="A10112" s="63" t="s">
        <v>16076</v>
      </c>
      <c r="B10112" s="9" t="s">
        <v>15730</v>
      </c>
      <c r="C10112" s="53" t="s">
        <v>4007</v>
      </c>
      <c r="D10112" s="44" t="s">
        <v>4237</v>
      </c>
      <c r="E10112" s="54"/>
      <c r="F10112" s="55"/>
      <c r="G10112" s="56">
        <v>337.59</v>
      </c>
      <c r="H10112" s="57">
        <f t="shared" si="314"/>
        <v>398.35619999999994</v>
      </c>
      <c r="I10112" s="58">
        <f t="shared" si="315"/>
        <v>0</v>
      </c>
      <c r="J10112" s="59" t="s">
        <v>16077</v>
      </c>
      <c r="K10112" s="59" t="s">
        <v>15867</v>
      </c>
      <c r="L10112" s="68" t="s">
        <v>4015</v>
      </c>
      <c r="M10112" s="61"/>
      <c r="N10112" s="6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  <c r="AA10112" s="2"/>
      <c r="AB10112" s="2"/>
      <c r="AC10112" s="2"/>
      <c r="AD10112" s="2"/>
      <c r="AE10112" s="2"/>
      <c r="AF10112" s="2"/>
      <c r="AG10112" s="2"/>
      <c r="AH10112" s="2"/>
      <c r="AI10112" s="2"/>
      <c r="AJ10112" s="2"/>
      <c r="AK10112" s="2"/>
      <c r="AL10112" s="2"/>
      <c r="AM10112" s="2"/>
      <c r="AN10112" s="2"/>
      <c r="AO10112" s="2"/>
      <c r="AP10112" s="2"/>
      <c r="AQ10112" s="2"/>
      <c r="AR10112" s="2"/>
      <c r="AS10112" s="2"/>
      <c r="AT10112" s="2"/>
      <c r="AU10112" s="2"/>
      <c r="AV10112" s="2"/>
      <c r="AW10112" s="2"/>
      <c r="AX10112" s="2"/>
      <c r="AY10112" s="2"/>
      <c r="AZ10112" s="2"/>
      <c r="BA10112" s="2"/>
      <c r="BB10112" s="2"/>
      <c r="BC10112" s="2"/>
      <c r="BD10112" s="2"/>
      <c r="BE10112" s="2"/>
      <c r="BF10112" s="2"/>
      <c r="BG10112" s="2"/>
      <c r="BH10112" s="2"/>
      <c r="BI10112" s="2"/>
      <c r="BJ10112" s="2"/>
      <c r="BK10112" s="2"/>
      <c r="BL10112" s="2"/>
      <c r="BM10112" s="2"/>
      <c r="BN10112" s="2"/>
      <c r="BO10112" s="2"/>
      <c r="BP10112" s="2"/>
      <c r="BQ10112" s="2"/>
      <c r="BR10112" s="2"/>
      <c r="BS10112" s="2"/>
      <c r="BT10112" s="2"/>
      <c r="BU10112" s="2"/>
      <c r="BV10112" s="2"/>
      <c r="BW10112" s="2"/>
      <c r="BX10112" s="2"/>
      <c r="BY10112" s="2"/>
      <c r="BZ10112" s="2"/>
      <c r="CA10112" s="2"/>
      <c r="CB10112" s="2"/>
      <c r="CC10112" s="2"/>
      <c r="CD10112" s="2"/>
      <c r="CE10112" s="2"/>
    </row>
    <row r="10113" spans="1:83" s="14" customFormat="1" ht="12.75" customHeight="1" x14ac:dyDescent="0.2">
      <c r="A10113" s="64" t="s">
        <v>16078</v>
      </c>
      <c r="B10113" s="9" t="s">
        <v>13016</v>
      </c>
      <c r="C10113" s="53" t="s">
        <v>4007</v>
      </c>
      <c r="D10113" s="44" t="s">
        <v>4237</v>
      </c>
      <c r="E10113" s="54"/>
      <c r="F10113" s="55"/>
      <c r="G10113" s="56">
        <v>340</v>
      </c>
      <c r="H10113" s="57">
        <f t="shared" si="314"/>
        <v>401.2</v>
      </c>
      <c r="I10113" s="58">
        <f t="shared" si="315"/>
        <v>0</v>
      </c>
      <c r="J10113" s="59" t="s">
        <v>4027</v>
      </c>
      <c r="K10113" s="59" t="s">
        <v>11316</v>
      </c>
      <c r="L10113" s="79" t="s">
        <v>15935</v>
      </c>
      <c r="M10113" s="61"/>
      <c r="N10113" s="6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  <c r="AA10113" s="2"/>
      <c r="AB10113" s="2"/>
      <c r="AC10113" s="2"/>
      <c r="AD10113" s="2"/>
      <c r="AE10113" s="2"/>
      <c r="AF10113" s="2"/>
      <c r="AG10113" s="2"/>
      <c r="AH10113" s="2"/>
      <c r="AI10113" s="2"/>
      <c r="AJ10113" s="2"/>
      <c r="AK10113" s="2"/>
      <c r="AL10113" s="2"/>
      <c r="AM10113" s="2"/>
      <c r="AN10113" s="2"/>
      <c r="AO10113" s="2"/>
      <c r="AP10113" s="2"/>
      <c r="AQ10113" s="2"/>
      <c r="AR10113" s="2"/>
      <c r="AS10113" s="2"/>
      <c r="AT10113" s="2"/>
      <c r="AU10113" s="2"/>
      <c r="AV10113" s="2"/>
      <c r="AW10113" s="2"/>
      <c r="AX10113" s="2"/>
      <c r="AY10113" s="2"/>
      <c r="AZ10113" s="2"/>
      <c r="BA10113" s="2"/>
      <c r="BB10113" s="2"/>
      <c r="BC10113" s="2"/>
      <c r="BD10113" s="2"/>
      <c r="BE10113" s="2"/>
      <c r="BF10113" s="2"/>
      <c r="BG10113" s="2"/>
      <c r="BH10113" s="2"/>
      <c r="BI10113" s="2"/>
      <c r="BJ10113" s="2"/>
      <c r="BK10113" s="2"/>
      <c r="BL10113" s="2"/>
      <c r="BM10113" s="2"/>
      <c r="BN10113" s="2"/>
      <c r="BO10113" s="2"/>
      <c r="BP10113" s="2"/>
      <c r="BQ10113" s="2"/>
      <c r="BR10113" s="2"/>
      <c r="BS10113" s="2"/>
      <c r="BT10113" s="2"/>
      <c r="BU10113" s="2"/>
      <c r="BV10113" s="2"/>
      <c r="BW10113" s="2"/>
      <c r="BX10113" s="2"/>
      <c r="BY10113" s="2"/>
      <c r="BZ10113" s="2"/>
      <c r="CA10113" s="2"/>
      <c r="CB10113" s="2"/>
      <c r="CC10113" s="2"/>
      <c r="CD10113" s="2"/>
      <c r="CE10113" s="2"/>
    </row>
    <row r="10114" spans="1:83" s="14" customFormat="1" ht="12.75" customHeight="1" x14ac:dyDescent="0.2">
      <c r="A10114" s="64" t="s">
        <v>16079</v>
      </c>
      <c r="B10114" s="9" t="s">
        <v>16080</v>
      </c>
      <c r="C10114" s="53" t="s">
        <v>4007</v>
      </c>
      <c r="D10114" s="44" t="s">
        <v>4237</v>
      </c>
      <c r="E10114" s="54"/>
      <c r="F10114" s="55"/>
      <c r="G10114" s="56">
        <v>600</v>
      </c>
      <c r="H10114" s="57">
        <f t="shared" si="314"/>
        <v>708</v>
      </c>
      <c r="I10114" s="58">
        <f t="shared" si="315"/>
        <v>0</v>
      </c>
      <c r="J10114" s="59" t="s">
        <v>4027</v>
      </c>
      <c r="K10114" s="59" t="s">
        <v>4459</v>
      </c>
      <c r="L10114" s="60" t="s">
        <v>4029</v>
      </c>
      <c r="M10114" s="61">
        <v>0.25</v>
      </c>
      <c r="N10114" s="6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  <c r="AA10114" s="2"/>
      <c r="AB10114" s="2"/>
      <c r="AC10114" s="2"/>
      <c r="AD10114" s="2"/>
      <c r="AE10114" s="2"/>
      <c r="AF10114" s="2"/>
      <c r="AG10114" s="2"/>
      <c r="AH10114" s="2"/>
      <c r="AI10114" s="2"/>
      <c r="AJ10114" s="2"/>
      <c r="AK10114" s="2"/>
      <c r="AL10114" s="2"/>
      <c r="AM10114" s="2"/>
      <c r="AN10114" s="2"/>
      <c r="AO10114" s="2"/>
      <c r="AP10114" s="2"/>
      <c r="AQ10114" s="2"/>
      <c r="AR10114" s="2"/>
      <c r="AS10114" s="2"/>
      <c r="AT10114" s="2"/>
      <c r="AU10114" s="2"/>
      <c r="AV10114" s="2"/>
      <c r="AW10114" s="2"/>
      <c r="AX10114" s="2"/>
      <c r="AY10114" s="2"/>
      <c r="AZ10114" s="2"/>
      <c r="BA10114" s="2"/>
      <c r="BB10114" s="2"/>
      <c r="BC10114" s="2"/>
      <c r="BD10114" s="2"/>
      <c r="BE10114" s="2"/>
      <c r="BF10114" s="2"/>
      <c r="BG10114" s="2"/>
      <c r="BH10114" s="2"/>
      <c r="BI10114" s="2"/>
      <c r="BJ10114" s="2"/>
      <c r="BK10114" s="2"/>
      <c r="BL10114" s="2"/>
      <c r="BM10114" s="2"/>
      <c r="BN10114" s="2"/>
      <c r="BO10114" s="2"/>
      <c r="BP10114" s="2"/>
      <c r="BQ10114" s="2"/>
      <c r="BR10114" s="2"/>
      <c r="BS10114" s="2"/>
      <c r="BT10114" s="2"/>
      <c r="BU10114" s="2"/>
      <c r="BV10114" s="2"/>
      <c r="BW10114" s="2"/>
      <c r="BX10114" s="2"/>
      <c r="BY10114" s="2"/>
      <c r="BZ10114" s="2"/>
      <c r="CA10114" s="2"/>
      <c r="CB10114" s="2"/>
      <c r="CC10114" s="2"/>
      <c r="CD10114" s="2"/>
      <c r="CE10114" s="2"/>
    </row>
    <row r="10115" spans="1:83" s="14" customFormat="1" ht="12.75" customHeight="1" x14ac:dyDescent="0.2">
      <c r="A10115" s="51" t="s">
        <v>16081</v>
      </c>
      <c r="B10115" s="9" t="s">
        <v>38</v>
      </c>
      <c r="C10115" s="53" t="s">
        <v>4007</v>
      </c>
      <c r="D10115" s="44" t="s">
        <v>4319</v>
      </c>
      <c r="E10115" s="54"/>
      <c r="F10115" s="55"/>
      <c r="G10115" s="56">
        <v>6470.59</v>
      </c>
      <c r="H10115" s="57">
        <f t="shared" si="314"/>
        <v>7635.2961999999998</v>
      </c>
      <c r="I10115" s="58">
        <f t="shared" si="315"/>
        <v>0</v>
      </c>
      <c r="J10115" s="59" t="s">
        <v>4015</v>
      </c>
      <c r="K10115" s="59" t="s">
        <v>12396</v>
      </c>
      <c r="L10115" s="68" t="s">
        <v>4015</v>
      </c>
      <c r="M10115" s="61"/>
      <c r="N10115" s="6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  <c r="AA10115" s="2"/>
      <c r="AB10115" s="2"/>
      <c r="AC10115" s="2"/>
      <c r="AD10115" s="2"/>
      <c r="AE10115" s="2"/>
      <c r="AF10115" s="2"/>
      <c r="AG10115" s="2"/>
      <c r="AH10115" s="2"/>
      <c r="AI10115" s="2"/>
      <c r="AJ10115" s="2"/>
      <c r="AK10115" s="2"/>
      <c r="AL10115" s="2"/>
      <c r="AM10115" s="2"/>
      <c r="AN10115" s="2"/>
      <c r="AO10115" s="2"/>
      <c r="AP10115" s="2"/>
      <c r="AQ10115" s="2"/>
      <c r="AR10115" s="2"/>
      <c r="AS10115" s="2"/>
      <c r="AT10115" s="2"/>
      <c r="AU10115" s="2"/>
      <c r="AV10115" s="2"/>
      <c r="AW10115" s="2"/>
      <c r="AX10115" s="2"/>
      <c r="AY10115" s="2"/>
      <c r="AZ10115" s="2"/>
      <c r="BA10115" s="2"/>
      <c r="BB10115" s="2"/>
      <c r="BC10115" s="2"/>
      <c r="BD10115" s="2"/>
      <c r="BE10115" s="2"/>
      <c r="BF10115" s="2"/>
      <c r="BG10115" s="2"/>
      <c r="BH10115" s="2"/>
      <c r="BI10115" s="2"/>
      <c r="BJ10115" s="2"/>
      <c r="BK10115" s="2"/>
      <c r="BL10115" s="2"/>
      <c r="BM10115" s="2"/>
      <c r="BN10115" s="2"/>
      <c r="BO10115" s="2"/>
      <c r="BP10115" s="2"/>
      <c r="BQ10115" s="2"/>
      <c r="BR10115" s="2"/>
      <c r="BS10115" s="2"/>
      <c r="BT10115" s="2"/>
      <c r="BU10115" s="2"/>
      <c r="BV10115" s="2"/>
      <c r="BW10115" s="2"/>
      <c r="BX10115" s="2"/>
      <c r="BY10115" s="2"/>
      <c r="BZ10115" s="2"/>
      <c r="CA10115" s="2"/>
      <c r="CB10115" s="2"/>
      <c r="CC10115" s="2"/>
      <c r="CD10115" s="2"/>
      <c r="CE10115" s="2"/>
    </row>
    <row r="10116" spans="1:83" s="14" customFormat="1" ht="12.75" customHeight="1" x14ac:dyDescent="0.2">
      <c r="A10116" s="69" t="s">
        <v>16082</v>
      </c>
      <c r="B10116" s="70" t="s">
        <v>4733</v>
      </c>
      <c r="C10116" s="71" t="s">
        <v>4007</v>
      </c>
      <c r="D10116" s="72" t="s">
        <v>4319</v>
      </c>
      <c r="E10116" s="54"/>
      <c r="F10116" s="55"/>
      <c r="G10116" s="56">
        <v>1411.76</v>
      </c>
      <c r="H10116" s="57">
        <f t="shared" si="314"/>
        <v>1665.8768</v>
      </c>
      <c r="I10116" s="58">
        <f t="shared" si="315"/>
        <v>0</v>
      </c>
      <c r="J10116" s="59"/>
      <c r="K10116" s="59" t="s">
        <v>16083</v>
      </c>
      <c r="L10116" s="73"/>
      <c r="M10116" s="61"/>
      <c r="N10116" s="6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  <c r="AA10116" s="2"/>
      <c r="AB10116" s="2"/>
      <c r="AC10116" s="2"/>
      <c r="AD10116" s="2"/>
      <c r="AE10116" s="2"/>
      <c r="AF10116" s="2"/>
      <c r="AG10116" s="2"/>
      <c r="AH10116" s="2"/>
      <c r="AI10116" s="2"/>
      <c r="AJ10116" s="2"/>
      <c r="AK10116" s="2"/>
      <c r="AL10116" s="2"/>
      <c r="AM10116" s="2"/>
      <c r="AN10116" s="2"/>
      <c r="AO10116" s="2"/>
      <c r="AP10116" s="2"/>
      <c r="AQ10116" s="2"/>
      <c r="AR10116" s="2"/>
      <c r="AS10116" s="2"/>
      <c r="AT10116" s="2"/>
      <c r="AU10116" s="2"/>
      <c r="AV10116" s="2"/>
      <c r="AW10116" s="2"/>
      <c r="AX10116" s="2"/>
      <c r="AY10116" s="2"/>
      <c r="AZ10116" s="2"/>
      <c r="BA10116" s="2"/>
      <c r="BB10116" s="2"/>
      <c r="BC10116" s="2"/>
      <c r="BD10116" s="2"/>
      <c r="BE10116" s="2"/>
      <c r="BF10116" s="2"/>
      <c r="BG10116" s="2"/>
      <c r="BH10116" s="2"/>
      <c r="BI10116" s="2"/>
      <c r="BJ10116" s="2"/>
      <c r="BK10116" s="2"/>
      <c r="BL10116" s="2"/>
      <c r="BM10116" s="2"/>
      <c r="BN10116" s="2"/>
      <c r="BO10116" s="2"/>
      <c r="BP10116" s="2"/>
      <c r="BQ10116" s="2"/>
      <c r="BR10116" s="2"/>
      <c r="BS10116" s="2"/>
      <c r="BT10116" s="2"/>
      <c r="BU10116" s="2"/>
      <c r="BV10116" s="2"/>
      <c r="BW10116" s="2"/>
      <c r="BX10116" s="2"/>
      <c r="BY10116" s="2"/>
      <c r="BZ10116" s="2"/>
      <c r="CA10116" s="2"/>
      <c r="CB10116" s="2"/>
      <c r="CC10116" s="2"/>
      <c r="CD10116" s="2"/>
      <c r="CE10116" s="2"/>
    </row>
    <row r="10117" spans="1:83" s="14" customFormat="1" ht="12.75" customHeight="1" x14ac:dyDescent="0.2">
      <c r="A10117" s="64" t="s">
        <v>16084</v>
      </c>
      <c r="B10117" s="9" t="s">
        <v>6927</v>
      </c>
      <c r="C10117" s="53" t="s">
        <v>4007</v>
      </c>
      <c r="D10117" s="44" t="s">
        <v>4237</v>
      </c>
      <c r="E10117" s="54"/>
      <c r="F10117" s="55"/>
      <c r="G10117" s="56">
        <v>1082.3499999999999</v>
      </c>
      <c r="H10117" s="57">
        <f t="shared" si="314"/>
        <v>1277.1729999999998</v>
      </c>
      <c r="I10117" s="58">
        <f t="shared" si="315"/>
        <v>0</v>
      </c>
      <c r="J10117" s="59" t="s">
        <v>4027</v>
      </c>
      <c r="K10117" s="59" t="s">
        <v>16085</v>
      </c>
      <c r="L10117" s="60" t="s">
        <v>4029</v>
      </c>
      <c r="M10117" s="61"/>
      <c r="N10117" s="6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  <c r="AA10117" s="2"/>
      <c r="AB10117" s="2"/>
      <c r="AC10117" s="2"/>
      <c r="AD10117" s="2"/>
      <c r="AE10117" s="2"/>
      <c r="AF10117" s="2"/>
      <c r="AG10117" s="2"/>
      <c r="AH10117" s="2"/>
      <c r="AI10117" s="2"/>
      <c r="AJ10117" s="2"/>
      <c r="AK10117" s="2"/>
      <c r="AL10117" s="2"/>
      <c r="AM10117" s="2"/>
      <c r="AN10117" s="2"/>
      <c r="AO10117" s="2"/>
      <c r="AP10117" s="2"/>
      <c r="AQ10117" s="2"/>
      <c r="AR10117" s="2"/>
      <c r="AS10117" s="2"/>
      <c r="AT10117" s="2"/>
      <c r="AU10117" s="2"/>
      <c r="AV10117" s="2"/>
      <c r="AW10117" s="2"/>
      <c r="AX10117" s="2"/>
      <c r="AY10117" s="2"/>
      <c r="AZ10117" s="2"/>
      <c r="BA10117" s="2"/>
      <c r="BB10117" s="2"/>
      <c r="BC10117" s="2"/>
      <c r="BD10117" s="2"/>
      <c r="BE10117" s="2"/>
      <c r="BF10117" s="2"/>
      <c r="BG10117" s="2"/>
      <c r="BH10117" s="2"/>
      <c r="BI10117" s="2"/>
      <c r="BJ10117" s="2"/>
      <c r="BK10117" s="2"/>
      <c r="BL10117" s="2"/>
      <c r="BM10117" s="2"/>
      <c r="BN10117" s="2"/>
      <c r="BO10117" s="2"/>
      <c r="BP10117" s="2"/>
      <c r="BQ10117" s="2"/>
      <c r="BR10117" s="2"/>
      <c r="BS10117" s="2"/>
      <c r="BT10117" s="2"/>
      <c r="BU10117" s="2"/>
      <c r="BV10117" s="2"/>
      <c r="BW10117" s="2"/>
      <c r="BX10117" s="2"/>
      <c r="BY10117" s="2"/>
      <c r="BZ10117" s="2"/>
      <c r="CA10117" s="2"/>
      <c r="CB10117" s="2"/>
      <c r="CC10117" s="2"/>
      <c r="CD10117" s="2"/>
      <c r="CE10117" s="2"/>
    </row>
    <row r="10118" spans="1:83" s="14" customFormat="1" ht="12.75" customHeight="1" x14ac:dyDescent="0.2">
      <c r="A10118" s="64" t="s">
        <v>16086</v>
      </c>
      <c r="B10118" s="9" t="s">
        <v>15793</v>
      </c>
      <c r="C10118" s="53" t="s">
        <v>4007</v>
      </c>
      <c r="D10118" s="44" t="s">
        <v>8401</v>
      </c>
      <c r="E10118" s="54"/>
      <c r="F10118" s="55"/>
      <c r="G10118" s="56">
        <v>15489.28</v>
      </c>
      <c r="H10118" s="57">
        <f t="shared" si="314"/>
        <v>18277.350399999999</v>
      </c>
      <c r="I10118" s="58">
        <f t="shared" si="315"/>
        <v>0</v>
      </c>
      <c r="J10118" s="59"/>
      <c r="K10118" s="59" t="s">
        <v>16087</v>
      </c>
      <c r="L10118" s="60" t="s">
        <v>4414</v>
      </c>
      <c r="M10118" s="61"/>
      <c r="N10118" s="6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  <c r="AA10118" s="2"/>
      <c r="AB10118" s="2"/>
      <c r="AC10118" s="2"/>
      <c r="AD10118" s="2"/>
      <c r="AE10118" s="2"/>
      <c r="AF10118" s="2"/>
      <c r="AG10118" s="2"/>
      <c r="AH10118" s="2"/>
      <c r="AI10118" s="2"/>
      <c r="AJ10118" s="2"/>
      <c r="AK10118" s="2"/>
      <c r="AL10118" s="2"/>
      <c r="AM10118" s="2"/>
      <c r="AN10118" s="2"/>
      <c r="AO10118" s="2"/>
      <c r="AP10118" s="2"/>
      <c r="AQ10118" s="2"/>
      <c r="AR10118" s="2"/>
      <c r="AS10118" s="2"/>
      <c r="AT10118" s="2"/>
      <c r="AU10118" s="2"/>
      <c r="AV10118" s="2"/>
      <c r="AW10118" s="2"/>
      <c r="AX10118" s="2"/>
      <c r="AY10118" s="2"/>
      <c r="AZ10118" s="2"/>
      <c r="BA10118" s="2"/>
      <c r="BB10118" s="2"/>
      <c r="BC10118" s="2"/>
      <c r="BD10118" s="2"/>
      <c r="BE10118" s="2"/>
      <c r="BF10118" s="2"/>
      <c r="BG10118" s="2"/>
      <c r="BH10118" s="2"/>
      <c r="BI10118" s="2"/>
      <c r="BJ10118" s="2"/>
      <c r="BK10118" s="2"/>
      <c r="BL10118" s="2"/>
      <c r="BM10118" s="2"/>
      <c r="BN10118" s="2"/>
      <c r="BO10118" s="2"/>
      <c r="BP10118" s="2"/>
      <c r="BQ10118" s="2"/>
      <c r="BR10118" s="2"/>
      <c r="BS10118" s="2"/>
      <c r="BT10118" s="2"/>
      <c r="BU10118" s="2"/>
      <c r="BV10118" s="2"/>
      <c r="BW10118" s="2"/>
      <c r="BX10118" s="2"/>
      <c r="BY10118" s="2"/>
      <c r="BZ10118" s="2"/>
      <c r="CA10118" s="2"/>
      <c r="CB10118" s="2"/>
      <c r="CC10118" s="2"/>
      <c r="CD10118" s="2"/>
      <c r="CE10118" s="2"/>
    </row>
    <row r="10119" spans="1:83" s="14" customFormat="1" ht="12.75" customHeight="1" x14ac:dyDescent="0.2">
      <c r="A10119" s="64" t="s">
        <v>16088</v>
      </c>
      <c r="B10119" s="9" t="s">
        <v>16089</v>
      </c>
      <c r="C10119" s="53" t="s">
        <v>4007</v>
      </c>
      <c r="D10119" s="44" t="s">
        <v>4945</v>
      </c>
      <c r="E10119" s="54"/>
      <c r="F10119" s="55"/>
      <c r="G10119" s="56">
        <v>527.29999999999995</v>
      </c>
      <c r="H10119" s="57">
        <f t="shared" si="314"/>
        <v>622.21399999999994</v>
      </c>
      <c r="I10119" s="58">
        <f t="shared" si="315"/>
        <v>0</v>
      </c>
      <c r="J10119" s="59"/>
      <c r="K10119" s="59" t="s">
        <v>6938</v>
      </c>
      <c r="L10119" s="60" t="s">
        <v>4414</v>
      </c>
      <c r="M10119" s="61">
        <v>0.62</v>
      </c>
      <c r="N10119" s="6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  <c r="AA10119" s="2"/>
      <c r="AB10119" s="2"/>
      <c r="AC10119" s="2"/>
      <c r="AD10119" s="2"/>
      <c r="AE10119" s="2"/>
      <c r="AF10119" s="2"/>
      <c r="AG10119" s="2"/>
      <c r="AH10119" s="2"/>
      <c r="AI10119" s="2"/>
      <c r="AJ10119" s="2"/>
      <c r="AK10119" s="2"/>
      <c r="AL10119" s="2"/>
      <c r="AM10119" s="2"/>
      <c r="AN10119" s="2"/>
      <c r="AO10119" s="2"/>
      <c r="AP10119" s="2"/>
      <c r="AQ10119" s="2"/>
      <c r="AR10119" s="2"/>
      <c r="AS10119" s="2"/>
      <c r="AT10119" s="2"/>
      <c r="AU10119" s="2"/>
      <c r="AV10119" s="2"/>
      <c r="AW10119" s="2"/>
      <c r="AX10119" s="2"/>
      <c r="AY10119" s="2"/>
      <c r="AZ10119" s="2"/>
      <c r="BA10119" s="2"/>
      <c r="BB10119" s="2"/>
      <c r="BC10119" s="2"/>
      <c r="BD10119" s="2"/>
      <c r="BE10119" s="2"/>
      <c r="BF10119" s="2"/>
      <c r="BG10119" s="2"/>
      <c r="BH10119" s="2"/>
      <c r="BI10119" s="2"/>
      <c r="BJ10119" s="2"/>
      <c r="BK10119" s="2"/>
      <c r="BL10119" s="2"/>
      <c r="BM10119" s="2"/>
      <c r="BN10119" s="2"/>
      <c r="BO10119" s="2"/>
      <c r="BP10119" s="2"/>
      <c r="BQ10119" s="2"/>
      <c r="BR10119" s="2"/>
      <c r="BS10119" s="2"/>
      <c r="BT10119" s="2"/>
      <c r="BU10119" s="2"/>
      <c r="BV10119" s="2"/>
      <c r="BW10119" s="2"/>
      <c r="BX10119" s="2"/>
      <c r="BY10119" s="2"/>
      <c r="BZ10119" s="2"/>
      <c r="CA10119" s="2"/>
      <c r="CB10119" s="2"/>
      <c r="CC10119" s="2"/>
      <c r="CD10119" s="2"/>
      <c r="CE10119" s="2"/>
    </row>
    <row r="10120" spans="1:83" s="14" customFormat="1" ht="12.75" customHeight="1" x14ac:dyDescent="0.2">
      <c r="A10120" s="64" t="s">
        <v>16090</v>
      </c>
      <c r="B10120" s="9" t="s">
        <v>7274</v>
      </c>
      <c r="C10120" s="53" t="s">
        <v>4007</v>
      </c>
      <c r="D10120" s="44" t="s">
        <v>4945</v>
      </c>
      <c r="E10120" s="54"/>
      <c r="F10120" s="55"/>
      <c r="G10120" s="56">
        <v>786.27</v>
      </c>
      <c r="H10120" s="57">
        <f t="shared" ref="H10120:H10183" si="316">G10120*1.18</f>
        <v>927.79859999999996</v>
      </c>
      <c r="I10120" s="58">
        <f t="shared" ref="I10120:I10183" si="317">H10120*F10120</f>
        <v>0</v>
      </c>
      <c r="J10120" s="59" t="s">
        <v>4027</v>
      </c>
      <c r="K10120" s="59" t="s">
        <v>6938</v>
      </c>
      <c r="L10120" s="60" t="s">
        <v>4414</v>
      </c>
      <c r="M10120" s="61"/>
      <c r="N10120" s="6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  <c r="AA10120" s="2"/>
      <c r="AB10120" s="2"/>
      <c r="AC10120" s="2"/>
      <c r="AD10120" s="2"/>
      <c r="AE10120" s="2"/>
      <c r="AF10120" s="2"/>
      <c r="AG10120" s="2"/>
      <c r="AH10120" s="2"/>
      <c r="AI10120" s="2"/>
      <c r="AJ10120" s="2"/>
      <c r="AK10120" s="2"/>
      <c r="AL10120" s="2"/>
      <c r="AM10120" s="2"/>
      <c r="AN10120" s="2"/>
      <c r="AO10120" s="2"/>
      <c r="AP10120" s="2"/>
      <c r="AQ10120" s="2"/>
      <c r="AR10120" s="2"/>
      <c r="AS10120" s="2"/>
      <c r="AT10120" s="2"/>
      <c r="AU10120" s="2"/>
      <c r="AV10120" s="2"/>
      <c r="AW10120" s="2"/>
      <c r="AX10120" s="2"/>
      <c r="AY10120" s="2"/>
      <c r="AZ10120" s="2"/>
      <c r="BA10120" s="2"/>
      <c r="BB10120" s="2"/>
      <c r="BC10120" s="2"/>
      <c r="BD10120" s="2"/>
      <c r="BE10120" s="2"/>
      <c r="BF10120" s="2"/>
      <c r="BG10120" s="2"/>
      <c r="BH10120" s="2"/>
      <c r="BI10120" s="2"/>
      <c r="BJ10120" s="2"/>
      <c r="BK10120" s="2"/>
      <c r="BL10120" s="2"/>
      <c r="BM10120" s="2"/>
      <c r="BN10120" s="2"/>
      <c r="BO10120" s="2"/>
      <c r="BP10120" s="2"/>
      <c r="BQ10120" s="2"/>
      <c r="BR10120" s="2"/>
      <c r="BS10120" s="2"/>
      <c r="BT10120" s="2"/>
      <c r="BU10120" s="2"/>
      <c r="BV10120" s="2"/>
      <c r="BW10120" s="2"/>
      <c r="BX10120" s="2"/>
      <c r="BY10120" s="2"/>
      <c r="BZ10120" s="2"/>
      <c r="CA10120" s="2"/>
      <c r="CB10120" s="2"/>
      <c r="CC10120" s="2"/>
      <c r="CD10120" s="2"/>
      <c r="CE10120" s="2"/>
    </row>
    <row r="10121" spans="1:83" s="14" customFormat="1" ht="12.75" customHeight="1" x14ac:dyDescent="0.2">
      <c r="A10121" s="64" t="s">
        <v>16091</v>
      </c>
      <c r="B10121" s="9" t="s">
        <v>7274</v>
      </c>
      <c r="C10121" s="53" t="s">
        <v>4007</v>
      </c>
      <c r="D10121" s="44" t="s">
        <v>4945</v>
      </c>
      <c r="E10121" s="54"/>
      <c r="F10121" s="55"/>
      <c r="G10121" s="56">
        <v>1229.6500000000001</v>
      </c>
      <c r="H10121" s="57">
        <f t="shared" si="316"/>
        <v>1450.9870000000001</v>
      </c>
      <c r="I10121" s="58">
        <f t="shared" si="317"/>
        <v>0</v>
      </c>
      <c r="J10121" s="59" t="s">
        <v>4027</v>
      </c>
      <c r="K10121" s="59" t="s">
        <v>6938</v>
      </c>
      <c r="L10121" s="60" t="s">
        <v>4029</v>
      </c>
      <c r="M10121" s="61">
        <v>0.85</v>
      </c>
      <c r="N10121" s="6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  <c r="AA10121" s="2"/>
      <c r="AB10121" s="2"/>
      <c r="AC10121" s="2"/>
      <c r="AD10121" s="2"/>
      <c r="AE10121" s="2"/>
      <c r="AF10121" s="2"/>
      <c r="AG10121" s="2"/>
      <c r="AH10121" s="2"/>
      <c r="AI10121" s="2"/>
      <c r="AJ10121" s="2"/>
      <c r="AK10121" s="2"/>
      <c r="AL10121" s="2"/>
      <c r="AM10121" s="2"/>
      <c r="AN10121" s="2"/>
      <c r="AO10121" s="2"/>
      <c r="AP10121" s="2"/>
      <c r="AQ10121" s="2"/>
      <c r="AR10121" s="2"/>
      <c r="AS10121" s="2"/>
      <c r="AT10121" s="2"/>
      <c r="AU10121" s="2"/>
      <c r="AV10121" s="2"/>
      <c r="AW10121" s="2"/>
      <c r="AX10121" s="2"/>
      <c r="AY10121" s="2"/>
      <c r="AZ10121" s="2"/>
      <c r="BA10121" s="2"/>
      <c r="BB10121" s="2"/>
      <c r="BC10121" s="2"/>
      <c r="BD10121" s="2"/>
      <c r="BE10121" s="2"/>
      <c r="BF10121" s="2"/>
      <c r="BG10121" s="2"/>
      <c r="BH10121" s="2"/>
      <c r="BI10121" s="2"/>
      <c r="BJ10121" s="2"/>
      <c r="BK10121" s="2"/>
      <c r="BL10121" s="2"/>
      <c r="BM10121" s="2"/>
      <c r="BN10121" s="2"/>
      <c r="BO10121" s="2"/>
      <c r="BP10121" s="2"/>
      <c r="BQ10121" s="2"/>
      <c r="BR10121" s="2"/>
      <c r="BS10121" s="2"/>
      <c r="BT10121" s="2"/>
      <c r="BU10121" s="2"/>
      <c r="BV10121" s="2"/>
      <c r="BW10121" s="2"/>
      <c r="BX10121" s="2"/>
      <c r="BY10121" s="2"/>
      <c r="BZ10121" s="2"/>
      <c r="CA10121" s="2"/>
      <c r="CB10121" s="2"/>
      <c r="CC10121" s="2"/>
      <c r="CD10121" s="2"/>
      <c r="CE10121" s="2"/>
    </row>
    <row r="10122" spans="1:83" s="14" customFormat="1" ht="12.75" customHeight="1" x14ac:dyDescent="0.2">
      <c r="A10122" s="64" t="s">
        <v>15992</v>
      </c>
      <c r="B10122" s="9" t="s">
        <v>7274</v>
      </c>
      <c r="C10122" s="53" t="s">
        <v>4007</v>
      </c>
      <c r="D10122" s="44" t="s">
        <v>4945</v>
      </c>
      <c r="E10122" s="54"/>
      <c r="F10122" s="55"/>
      <c r="G10122" s="56">
        <v>826.55</v>
      </c>
      <c r="H10122" s="57">
        <f t="shared" si="316"/>
        <v>975.32899999999995</v>
      </c>
      <c r="I10122" s="58">
        <f t="shared" si="317"/>
        <v>0</v>
      </c>
      <c r="J10122" s="59"/>
      <c r="K10122" s="59" t="s">
        <v>16092</v>
      </c>
      <c r="L10122" s="60" t="s">
        <v>4029</v>
      </c>
      <c r="M10122" s="61"/>
      <c r="N10122" s="6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  <c r="AA10122" s="2"/>
      <c r="AB10122" s="2"/>
      <c r="AC10122" s="2"/>
      <c r="AD10122" s="2"/>
      <c r="AE10122" s="2"/>
      <c r="AF10122" s="2"/>
      <c r="AG10122" s="2"/>
      <c r="AH10122" s="2"/>
      <c r="AI10122" s="2"/>
      <c r="AJ10122" s="2"/>
      <c r="AK10122" s="2"/>
      <c r="AL10122" s="2"/>
      <c r="AM10122" s="2"/>
      <c r="AN10122" s="2"/>
      <c r="AO10122" s="2"/>
      <c r="AP10122" s="2"/>
      <c r="AQ10122" s="2"/>
      <c r="AR10122" s="2"/>
      <c r="AS10122" s="2"/>
      <c r="AT10122" s="2"/>
      <c r="AU10122" s="2"/>
      <c r="AV10122" s="2"/>
      <c r="AW10122" s="2"/>
      <c r="AX10122" s="2"/>
      <c r="AY10122" s="2"/>
      <c r="AZ10122" s="2"/>
      <c r="BA10122" s="2"/>
      <c r="BB10122" s="2"/>
      <c r="BC10122" s="2"/>
      <c r="BD10122" s="2"/>
      <c r="BE10122" s="2"/>
      <c r="BF10122" s="2"/>
      <c r="BG10122" s="2"/>
      <c r="BH10122" s="2"/>
      <c r="BI10122" s="2"/>
      <c r="BJ10122" s="2"/>
      <c r="BK10122" s="2"/>
      <c r="BL10122" s="2"/>
      <c r="BM10122" s="2"/>
      <c r="BN10122" s="2"/>
      <c r="BO10122" s="2"/>
      <c r="BP10122" s="2"/>
      <c r="BQ10122" s="2"/>
      <c r="BR10122" s="2"/>
      <c r="BS10122" s="2"/>
      <c r="BT10122" s="2"/>
      <c r="BU10122" s="2"/>
      <c r="BV10122" s="2"/>
      <c r="BW10122" s="2"/>
      <c r="BX10122" s="2"/>
      <c r="BY10122" s="2"/>
      <c r="BZ10122" s="2"/>
      <c r="CA10122" s="2"/>
      <c r="CB10122" s="2"/>
      <c r="CC10122" s="2"/>
      <c r="CD10122" s="2"/>
      <c r="CE10122" s="2"/>
    </row>
    <row r="10123" spans="1:83" s="14" customFormat="1" ht="12.75" customHeight="1" x14ac:dyDescent="0.2">
      <c r="A10123" s="64" t="s">
        <v>16093</v>
      </c>
      <c r="B10123" s="9" t="s">
        <v>16094</v>
      </c>
      <c r="C10123" s="53" t="s">
        <v>4007</v>
      </c>
      <c r="D10123" s="44" t="s">
        <v>4319</v>
      </c>
      <c r="E10123" s="54"/>
      <c r="F10123" s="55"/>
      <c r="G10123" s="56">
        <v>258.82</v>
      </c>
      <c r="H10123" s="57">
        <f t="shared" si="316"/>
        <v>305.4076</v>
      </c>
      <c r="I10123" s="58">
        <f t="shared" si="317"/>
        <v>0</v>
      </c>
      <c r="J10123" s="59" t="s">
        <v>4015</v>
      </c>
      <c r="K10123" s="59" t="s">
        <v>7173</v>
      </c>
      <c r="L10123" s="74" t="s">
        <v>14348</v>
      </c>
      <c r="M10123" s="61"/>
      <c r="N10123" s="6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  <c r="AA10123" s="2"/>
      <c r="AB10123" s="2"/>
      <c r="AC10123" s="2"/>
      <c r="AD10123" s="2"/>
      <c r="AE10123" s="2"/>
      <c r="AF10123" s="2"/>
      <c r="AG10123" s="2"/>
      <c r="AH10123" s="2"/>
      <c r="AI10123" s="2"/>
      <c r="AJ10123" s="2"/>
      <c r="AK10123" s="2"/>
      <c r="AL10123" s="2"/>
      <c r="AM10123" s="2"/>
      <c r="AN10123" s="2"/>
      <c r="AO10123" s="2"/>
      <c r="AP10123" s="2"/>
      <c r="AQ10123" s="2"/>
      <c r="AR10123" s="2"/>
      <c r="AS10123" s="2"/>
      <c r="AT10123" s="2"/>
      <c r="AU10123" s="2"/>
      <c r="AV10123" s="2"/>
      <c r="AW10123" s="2"/>
      <c r="AX10123" s="2"/>
      <c r="AY10123" s="2"/>
      <c r="AZ10123" s="2"/>
      <c r="BA10123" s="2"/>
      <c r="BB10123" s="2"/>
      <c r="BC10123" s="2"/>
      <c r="BD10123" s="2"/>
      <c r="BE10123" s="2"/>
      <c r="BF10123" s="2"/>
      <c r="BG10123" s="2"/>
      <c r="BH10123" s="2"/>
      <c r="BI10123" s="2"/>
      <c r="BJ10123" s="2"/>
      <c r="BK10123" s="2"/>
      <c r="BL10123" s="2"/>
      <c r="BM10123" s="2"/>
      <c r="BN10123" s="2"/>
      <c r="BO10123" s="2"/>
      <c r="BP10123" s="2"/>
      <c r="BQ10123" s="2"/>
      <c r="BR10123" s="2"/>
      <c r="BS10123" s="2"/>
      <c r="BT10123" s="2"/>
      <c r="BU10123" s="2"/>
      <c r="BV10123" s="2"/>
      <c r="BW10123" s="2"/>
      <c r="BX10123" s="2"/>
      <c r="BY10123" s="2"/>
      <c r="BZ10123" s="2"/>
      <c r="CA10123" s="2"/>
      <c r="CB10123" s="2"/>
      <c r="CC10123" s="2"/>
      <c r="CD10123" s="2"/>
      <c r="CE10123" s="2"/>
    </row>
    <row r="10124" spans="1:83" s="14" customFormat="1" ht="12.75" customHeight="1" x14ac:dyDescent="0.2">
      <c r="A10124" s="64" t="s">
        <v>16095</v>
      </c>
      <c r="B10124" s="9" t="s">
        <v>16096</v>
      </c>
      <c r="C10124" s="53" t="s">
        <v>4007</v>
      </c>
      <c r="D10124" s="44" t="s">
        <v>4243</v>
      </c>
      <c r="E10124" s="54"/>
      <c r="F10124" s="55"/>
      <c r="G10124" s="56">
        <v>105.88</v>
      </c>
      <c r="H10124" s="57">
        <f t="shared" si="316"/>
        <v>124.93839999999999</v>
      </c>
      <c r="I10124" s="58">
        <f t="shared" si="317"/>
        <v>0</v>
      </c>
      <c r="J10124" s="59" t="s">
        <v>4027</v>
      </c>
      <c r="K10124" s="59" t="s">
        <v>4244</v>
      </c>
      <c r="L10124" s="60" t="s">
        <v>4029</v>
      </c>
      <c r="M10124" s="61"/>
      <c r="N10124" s="6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  <c r="AA10124" s="2"/>
      <c r="AB10124" s="2"/>
      <c r="AC10124" s="2"/>
      <c r="AD10124" s="2"/>
      <c r="AE10124" s="2"/>
      <c r="AF10124" s="2"/>
      <c r="AG10124" s="2"/>
      <c r="AH10124" s="2"/>
      <c r="AI10124" s="2"/>
      <c r="AJ10124" s="2"/>
      <c r="AK10124" s="2"/>
      <c r="AL10124" s="2"/>
      <c r="AM10124" s="2"/>
      <c r="AN10124" s="2"/>
      <c r="AO10124" s="2"/>
      <c r="AP10124" s="2"/>
      <c r="AQ10124" s="2"/>
      <c r="AR10124" s="2"/>
      <c r="AS10124" s="2"/>
      <c r="AT10124" s="2"/>
      <c r="AU10124" s="2"/>
      <c r="AV10124" s="2"/>
      <c r="AW10124" s="2"/>
      <c r="AX10124" s="2"/>
      <c r="AY10124" s="2"/>
      <c r="AZ10124" s="2"/>
      <c r="BA10124" s="2"/>
      <c r="BB10124" s="2"/>
      <c r="BC10124" s="2"/>
      <c r="BD10124" s="2"/>
      <c r="BE10124" s="2"/>
      <c r="BF10124" s="2"/>
      <c r="BG10124" s="2"/>
      <c r="BH10124" s="2"/>
      <c r="BI10124" s="2"/>
      <c r="BJ10124" s="2"/>
      <c r="BK10124" s="2"/>
      <c r="BL10124" s="2"/>
      <c r="BM10124" s="2"/>
      <c r="BN10124" s="2"/>
      <c r="BO10124" s="2"/>
      <c r="BP10124" s="2"/>
      <c r="BQ10124" s="2"/>
      <c r="BR10124" s="2"/>
      <c r="BS10124" s="2"/>
      <c r="BT10124" s="2"/>
      <c r="BU10124" s="2"/>
      <c r="BV10124" s="2"/>
      <c r="BW10124" s="2"/>
      <c r="BX10124" s="2"/>
      <c r="BY10124" s="2"/>
      <c r="BZ10124" s="2"/>
      <c r="CA10124" s="2"/>
      <c r="CB10124" s="2"/>
      <c r="CC10124" s="2"/>
      <c r="CD10124" s="2"/>
      <c r="CE10124" s="2"/>
    </row>
    <row r="10125" spans="1:83" s="14" customFormat="1" ht="12.75" customHeight="1" x14ac:dyDescent="0.2">
      <c r="A10125" s="69" t="s">
        <v>16097</v>
      </c>
      <c r="B10125" s="70" t="s">
        <v>16096</v>
      </c>
      <c r="C10125" s="71" t="s">
        <v>4007</v>
      </c>
      <c r="D10125" s="72" t="s">
        <v>4237</v>
      </c>
      <c r="E10125" s="54"/>
      <c r="F10125" s="55"/>
      <c r="G10125" s="56">
        <v>494.12</v>
      </c>
      <c r="H10125" s="57">
        <f t="shared" si="316"/>
        <v>583.0616</v>
      </c>
      <c r="I10125" s="58">
        <f t="shared" si="317"/>
        <v>0</v>
      </c>
      <c r="J10125" s="59" t="s">
        <v>4027</v>
      </c>
      <c r="K10125" s="59" t="s">
        <v>4244</v>
      </c>
      <c r="L10125" s="60" t="s">
        <v>4029</v>
      </c>
      <c r="M10125" s="61"/>
      <c r="N10125" s="6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  <c r="AA10125" s="2"/>
      <c r="AB10125" s="2"/>
      <c r="AC10125" s="2"/>
      <c r="AD10125" s="2"/>
      <c r="AE10125" s="2"/>
      <c r="AF10125" s="2"/>
      <c r="AG10125" s="2"/>
      <c r="AH10125" s="2"/>
      <c r="AI10125" s="2"/>
      <c r="AJ10125" s="2"/>
      <c r="AK10125" s="2"/>
      <c r="AL10125" s="2"/>
      <c r="AM10125" s="2"/>
      <c r="AN10125" s="2"/>
      <c r="AO10125" s="2"/>
      <c r="AP10125" s="2"/>
      <c r="AQ10125" s="2"/>
      <c r="AR10125" s="2"/>
      <c r="AS10125" s="2"/>
      <c r="AT10125" s="2"/>
      <c r="AU10125" s="2"/>
      <c r="AV10125" s="2"/>
      <c r="AW10125" s="2"/>
      <c r="AX10125" s="2"/>
      <c r="AY10125" s="2"/>
      <c r="AZ10125" s="2"/>
      <c r="BA10125" s="2"/>
      <c r="BB10125" s="2"/>
      <c r="BC10125" s="2"/>
      <c r="BD10125" s="2"/>
      <c r="BE10125" s="2"/>
      <c r="BF10125" s="2"/>
      <c r="BG10125" s="2"/>
      <c r="BH10125" s="2"/>
      <c r="BI10125" s="2"/>
      <c r="BJ10125" s="2"/>
      <c r="BK10125" s="2"/>
      <c r="BL10125" s="2"/>
      <c r="BM10125" s="2"/>
      <c r="BN10125" s="2"/>
      <c r="BO10125" s="2"/>
      <c r="BP10125" s="2"/>
      <c r="BQ10125" s="2"/>
      <c r="BR10125" s="2"/>
      <c r="BS10125" s="2"/>
      <c r="BT10125" s="2"/>
      <c r="BU10125" s="2"/>
      <c r="BV10125" s="2"/>
      <c r="BW10125" s="2"/>
      <c r="BX10125" s="2"/>
      <c r="BY10125" s="2"/>
      <c r="BZ10125" s="2"/>
      <c r="CA10125" s="2"/>
      <c r="CB10125" s="2"/>
      <c r="CC10125" s="2"/>
      <c r="CD10125" s="2"/>
      <c r="CE10125" s="2"/>
    </row>
    <row r="10126" spans="1:83" s="14" customFormat="1" ht="12.75" customHeight="1" x14ac:dyDescent="0.2">
      <c r="A10126" s="64" t="s">
        <v>16098</v>
      </c>
      <c r="B10126" s="9" t="s">
        <v>16096</v>
      </c>
      <c r="C10126" s="53" t="s">
        <v>4007</v>
      </c>
      <c r="D10126" s="44" t="s">
        <v>4237</v>
      </c>
      <c r="E10126" s="54"/>
      <c r="F10126" s="55"/>
      <c r="G10126" s="56">
        <v>426</v>
      </c>
      <c r="H10126" s="57">
        <f t="shared" si="316"/>
        <v>502.67999999999995</v>
      </c>
      <c r="I10126" s="58">
        <f t="shared" si="317"/>
        <v>0</v>
      </c>
      <c r="J10126" s="59" t="s">
        <v>4027</v>
      </c>
      <c r="K10126" s="59" t="s">
        <v>4244</v>
      </c>
      <c r="L10126" s="60" t="s">
        <v>4029</v>
      </c>
      <c r="M10126" s="61"/>
      <c r="N10126" s="6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  <c r="AA10126" s="2"/>
      <c r="AB10126" s="2"/>
      <c r="AC10126" s="2"/>
      <c r="AD10126" s="2"/>
      <c r="AE10126" s="2"/>
      <c r="AF10126" s="2"/>
      <c r="AG10126" s="2"/>
      <c r="AH10126" s="2"/>
      <c r="AI10126" s="2"/>
      <c r="AJ10126" s="2"/>
      <c r="AK10126" s="2"/>
      <c r="AL10126" s="2"/>
      <c r="AM10126" s="2"/>
      <c r="AN10126" s="2"/>
      <c r="AO10126" s="2"/>
      <c r="AP10126" s="2"/>
      <c r="AQ10126" s="2"/>
      <c r="AR10126" s="2"/>
      <c r="AS10126" s="2"/>
      <c r="AT10126" s="2"/>
      <c r="AU10126" s="2"/>
      <c r="AV10126" s="2"/>
      <c r="AW10126" s="2"/>
      <c r="AX10126" s="2"/>
      <c r="AY10126" s="2"/>
      <c r="AZ10126" s="2"/>
      <c r="BA10126" s="2"/>
      <c r="BB10126" s="2"/>
      <c r="BC10126" s="2"/>
      <c r="BD10126" s="2"/>
      <c r="BE10126" s="2"/>
      <c r="BF10126" s="2"/>
      <c r="BG10126" s="2"/>
      <c r="BH10126" s="2"/>
      <c r="BI10126" s="2"/>
      <c r="BJ10126" s="2"/>
      <c r="BK10126" s="2"/>
      <c r="BL10126" s="2"/>
      <c r="BM10126" s="2"/>
      <c r="BN10126" s="2"/>
      <c r="BO10126" s="2"/>
      <c r="BP10126" s="2"/>
      <c r="BQ10126" s="2"/>
      <c r="BR10126" s="2"/>
      <c r="BS10126" s="2"/>
      <c r="BT10126" s="2"/>
      <c r="BU10126" s="2"/>
      <c r="BV10126" s="2"/>
      <c r="BW10126" s="2"/>
      <c r="BX10126" s="2"/>
      <c r="BY10126" s="2"/>
      <c r="BZ10126" s="2"/>
      <c r="CA10126" s="2"/>
      <c r="CB10126" s="2"/>
      <c r="CC10126" s="2"/>
      <c r="CD10126" s="2"/>
      <c r="CE10126" s="2"/>
    </row>
    <row r="10127" spans="1:83" s="14" customFormat="1" ht="12.75" customHeight="1" x14ac:dyDescent="0.2">
      <c r="A10127" s="64" t="s">
        <v>16099</v>
      </c>
      <c r="B10127" s="9" t="s">
        <v>15793</v>
      </c>
      <c r="C10127" s="53" t="s">
        <v>4007</v>
      </c>
      <c r="D10127" s="44" t="s">
        <v>8401</v>
      </c>
      <c r="E10127" s="54"/>
      <c r="F10127" s="55"/>
      <c r="G10127" s="56">
        <v>28074.05</v>
      </c>
      <c r="H10127" s="57">
        <f t="shared" si="316"/>
        <v>33127.379000000001</v>
      </c>
      <c r="I10127" s="58">
        <f t="shared" si="317"/>
        <v>0</v>
      </c>
      <c r="J10127" s="59"/>
      <c r="K10127" s="59" t="s">
        <v>16100</v>
      </c>
      <c r="L10127" s="73" t="s">
        <v>12199</v>
      </c>
      <c r="M10127" s="61"/>
      <c r="N10127" s="6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  <c r="AA10127" s="2"/>
      <c r="AB10127" s="2"/>
      <c r="AC10127" s="2"/>
      <c r="AD10127" s="2"/>
      <c r="AE10127" s="2"/>
      <c r="AF10127" s="2"/>
      <c r="AG10127" s="2"/>
      <c r="AH10127" s="2"/>
      <c r="AI10127" s="2"/>
      <c r="AJ10127" s="2"/>
      <c r="AK10127" s="2"/>
      <c r="AL10127" s="2"/>
      <c r="AM10127" s="2"/>
      <c r="AN10127" s="2"/>
      <c r="AO10127" s="2"/>
      <c r="AP10127" s="2"/>
      <c r="AQ10127" s="2"/>
      <c r="AR10127" s="2"/>
      <c r="AS10127" s="2"/>
      <c r="AT10127" s="2"/>
      <c r="AU10127" s="2"/>
      <c r="AV10127" s="2"/>
      <c r="AW10127" s="2"/>
      <c r="AX10127" s="2"/>
      <c r="AY10127" s="2"/>
      <c r="AZ10127" s="2"/>
      <c r="BA10127" s="2"/>
      <c r="BB10127" s="2"/>
      <c r="BC10127" s="2"/>
      <c r="BD10127" s="2"/>
      <c r="BE10127" s="2"/>
      <c r="BF10127" s="2"/>
      <c r="BG10127" s="2"/>
      <c r="BH10127" s="2"/>
      <c r="BI10127" s="2"/>
      <c r="BJ10127" s="2"/>
      <c r="BK10127" s="2"/>
      <c r="BL10127" s="2"/>
      <c r="BM10127" s="2"/>
      <c r="BN10127" s="2"/>
      <c r="BO10127" s="2"/>
      <c r="BP10127" s="2"/>
      <c r="BQ10127" s="2"/>
      <c r="BR10127" s="2"/>
      <c r="BS10127" s="2"/>
      <c r="BT10127" s="2"/>
      <c r="BU10127" s="2"/>
      <c r="BV10127" s="2"/>
      <c r="BW10127" s="2"/>
      <c r="BX10127" s="2"/>
      <c r="BY10127" s="2"/>
      <c r="BZ10127" s="2"/>
      <c r="CA10127" s="2"/>
      <c r="CB10127" s="2"/>
      <c r="CC10127" s="2"/>
      <c r="CD10127" s="2"/>
      <c r="CE10127" s="2"/>
    </row>
    <row r="10128" spans="1:83" s="14" customFormat="1" ht="12.75" customHeight="1" x14ac:dyDescent="0.2">
      <c r="A10128" s="64" t="s">
        <v>16101</v>
      </c>
      <c r="B10128" s="9" t="s">
        <v>38</v>
      </c>
      <c r="C10128" s="53" t="s">
        <v>4007</v>
      </c>
      <c r="D10128" s="44" t="s">
        <v>4319</v>
      </c>
      <c r="E10128" s="54"/>
      <c r="F10128" s="55"/>
      <c r="G10128" s="56">
        <v>8745.6</v>
      </c>
      <c r="H10128" s="57">
        <f t="shared" si="316"/>
        <v>10319.807999999999</v>
      </c>
      <c r="I10128" s="58">
        <f t="shared" si="317"/>
        <v>0</v>
      </c>
      <c r="J10128" s="59" t="s">
        <v>4027</v>
      </c>
      <c r="K10128" s="59" t="s">
        <v>12396</v>
      </c>
      <c r="L10128" s="60" t="s">
        <v>7773</v>
      </c>
      <c r="M10128" s="61">
        <v>50.4</v>
      </c>
      <c r="N10128" s="6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  <c r="AA10128" s="2"/>
      <c r="AB10128" s="2"/>
      <c r="AC10128" s="2"/>
      <c r="AD10128" s="2"/>
      <c r="AE10128" s="2"/>
      <c r="AF10128" s="2"/>
      <c r="AG10128" s="2"/>
      <c r="AH10128" s="2"/>
      <c r="AI10128" s="2"/>
      <c r="AJ10128" s="2"/>
      <c r="AK10128" s="2"/>
      <c r="AL10128" s="2"/>
      <c r="AM10128" s="2"/>
      <c r="AN10128" s="2"/>
      <c r="AO10128" s="2"/>
      <c r="AP10128" s="2"/>
      <c r="AQ10128" s="2"/>
      <c r="AR10128" s="2"/>
      <c r="AS10128" s="2"/>
      <c r="AT10128" s="2"/>
      <c r="AU10128" s="2"/>
      <c r="AV10128" s="2"/>
      <c r="AW10128" s="2"/>
      <c r="AX10128" s="2"/>
      <c r="AY10128" s="2"/>
      <c r="AZ10128" s="2"/>
      <c r="BA10128" s="2"/>
      <c r="BB10128" s="2"/>
      <c r="BC10128" s="2"/>
      <c r="BD10128" s="2"/>
      <c r="BE10128" s="2"/>
      <c r="BF10128" s="2"/>
      <c r="BG10128" s="2"/>
      <c r="BH10128" s="2"/>
      <c r="BI10128" s="2"/>
      <c r="BJ10128" s="2"/>
      <c r="BK10128" s="2"/>
      <c r="BL10128" s="2"/>
      <c r="BM10128" s="2"/>
      <c r="BN10128" s="2"/>
      <c r="BO10128" s="2"/>
      <c r="BP10128" s="2"/>
      <c r="BQ10128" s="2"/>
      <c r="BR10128" s="2"/>
      <c r="BS10128" s="2"/>
      <c r="BT10128" s="2"/>
      <c r="BU10128" s="2"/>
      <c r="BV10128" s="2"/>
      <c r="BW10128" s="2"/>
      <c r="BX10128" s="2"/>
      <c r="BY10128" s="2"/>
      <c r="BZ10128" s="2"/>
      <c r="CA10128" s="2"/>
      <c r="CB10128" s="2"/>
      <c r="CC10128" s="2"/>
      <c r="CD10128" s="2"/>
      <c r="CE10128" s="2"/>
    </row>
    <row r="10129" spans="1:83" s="14" customFormat="1" ht="12.75" customHeight="1" x14ac:dyDescent="0.2">
      <c r="A10129" s="64" t="s">
        <v>16102</v>
      </c>
      <c r="B10129" s="9" t="s">
        <v>16103</v>
      </c>
      <c r="C10129" s="53" t="s">
        <v>4007</v>
      </c>
      <c r="D10129" s="44" t="s">
        <v>4237</v>
      </c>
      <c r="E10129" s="54"/>
      <c r="F10129" s="55"/>
      <c r="G10129" s="56">
        <v>456</v>
      </c>
      <c r="H10129" s="57">
        <f t="shared" si="316"/>
        <v>538.07999999999993</v>
      </c>
      <c r="I10129" s="58">
        <f t="shared" si="317"/>
        <v>0</v>
      </c>
      <c r="J10129" s="59"/>
      <c r="K10129" s="59" t="s">
        <v>16104</v>
      </c>
      <c r="L10129" s="73" t="s">
        <v>16105</v>
      </c>
      <c r="M10129" s="61"/>
      <c r="N10129" s="6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  <c r="AA10129" s="2"/>
      <c r="AB10129" s="2"/>
      <c r="AC10129" s="2"/>
      <c r="AD10129" s="2"/>
      <c r="AE10129" s="2"/>
      <c r="AF10129" s="2"/>
      <c r="AG10129" s="2"/>
      <c r="AH10129" s="2"/>
      <c r="AI10129" s="2"/>
      <c r="AJ10129" s="2"/>
      <c r="AK10129" s="2"/>
      <c r="AL10129" s="2"/>
      <c r="AM10129" s="2"/>
      <c r="AN10129" s="2"/>
      <c r="AO10129" s="2"/>
      <c r="AP10129" s="2"/>
      <c r="AQ10129" s="2"/>
      <c r="AR10129" s="2"/>
      <c r="AS10129" s="2"/>
      <c r="AT10129" s="2"/>
      <c r="AU10129" s="2"/>
      <c r="AV10129" s="2"/>
      <c r="AW10129" s="2"/>
      <c r="AX10129" s="2"/>
      <c r="AY10129" s="2"/>
      <c r="AZ10129" s="2"/>
      <c r="BA10129" s="2"/>
      <c r="BB10129" s="2"/>
      <c r="BC10129" s="2"/>
      <c r="BD10129" s="2"/>
      <c r="BE10129" s="2"/>
      <c r="BF10129" s="2"/>
      <c r="BG10129" s="2"/>
      <c r="BH10129" s="2"/>
      <c r="BI10129" s="2"/>
      <c r="BJ10129" s="2"/>
      <c r="BK10129" s="2"/>
      <c r="BL10129" s="2"/>
      <c r="BM10129" s="2"/>
      <c r="BN10129" s="2"/>
      <c r="BO10129" s="2"/>
      <c r="BP10129" s="2"/>
      <c r="BQ10129" s="2"/>
      <c r="BR10129" s="2"/>
      <c r="BS10129" s="2"/>
      <c r="BT10129" s="2"/>
      <c r="BU10129" s="2"/>
      <c r="BV10129" s="2"/>
      <c r="BW10129" s="2"/>
      <c r="BX10129" s="2"/>
      <c r="BY10129" s="2"/>
      <c r="BZ10129" s="2"/>
      <c r="CA10129" s="2"/>
      <c r="CB10129" s="2"/>
      <c r="CC10129" s="2"/>
      <c r="CD10129" s="2"/>
      <c r="CE10129" s="2"/>
    </row>
    <row r="10130" spans="1:83" s="14" customFormat="1" ht="12.75" customHeight="1" x14ac:dyDescent="0.2">
      <c r="A10130" s="69" t="s">
        <v>16106</v>
      </c>
      <c r="B10130" s="9" t="s">
        <v>16107</v>
      </c>
      <c r="C10130" s="53" t="s">
        <v>4007</v>
      </c>
      <c r="D10130" s="44" t="s">
        <v>4237</v>
      </c>
      <c r="E10130" s="54"/>
      <c r="F10130" s="55"/>
      <c r="G10130" s="56">
        <v>7100</v>
      </c>
      <c r="H10130" s="57">
        <f t="shared" si="316"/>
        <v>8378</v>
      </c>
      <c r="I10130" s="58">
        <f t="shared" si="317"/>
        <v>0</v>
      </c>
      <c r="J10130" s="59"/>
      <c r="K10130" s="59" t="s">
        <v>8698</v>
      </c>
      <c r="L10130" s="60" t="s">
        <v>4029</v>
      </c>
      <c r="M10130" s="61"/>
      <c r="N10130" s="6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  <c r="AA10130" s="2"/>
      <c r="AB10130" s="2"/>
      <c r="AC10130" s="2"/>
      <c r="AD10130" s="2"/>
      <c r="AE10130" s="2"/>
      <c r="AF10130" s="2"/>
      <c r="AG10130" s="2"/>
      <c r="AH10130" s="2"/>
      <c r="AI10130" s="2"/>
      <c r="AJ10130" s="2"/>
      <c r="AK10130" s="2"/>
      <c r="AL10130" s="2"/>
      <c r="AM10130" s="2"/>
      <c r="AN10130" s="2"/>
      <c r="AO10130" s="2"/>
      <c r="AP10130" s="2"/>
      <c r="AQ10130" s="2"/>
      <c r="AR10130" s="2"/>
      <c r="AS10130" s="2"/>
      <c r="AT10130" s="2"/>
      <c r="AU10130" s="2"/>
      <c r="AV10130" s="2"/>
      <c r="AW10130" s="2"/>
      <c r="AX10130" s="2"/>
      <c r="AY10130" s="2"/>
      <c r="AZ10130" s="2"/>
      <c r="BA10130" s="2"/>
      <c r="BB10130" s="2"/>
      <c r="BC10130" s="2"/>
      <c r="BD10130" s="2"/>
      <c r="BE10130" s="2"/>
      <c r="BF10130" s="2"/>
      <c r="BG10130" s="2"/>
      <c r="BH10130" s="2"/>
      <c r="BI10130" s="2"/>
      <c r="BJ10130" s="2"/>
      <c r="BK10130" s="2"/>
      <c r="BL10130" s="2"/>
      <c r="BM10130" s="2"/>
      <c r="BN10130" s="2"/>
      <c r="BO10130" s="2"/>
      <c r="BP10130" s="2"/>
      <c r="BQ10130" s="2"/>
      <c r="BR10130" s="2"/>
      <c r="BS10130" s="2"/>
      <c r="BT10130" s="2"/>
      <c r="BU10130" s="2"/>
      <c r="BV10130" s="2"/>
      <c r="BW10130" s="2"/>
      <c r="BX10130" s="2"/>
      <c r="BY10130" s="2"/>
      <c r="BZ10130" s="2"/>
      <c r="CA10130" s="2"/>
      <c r="CB10130" s="2"/>
      <c r="CC10130" s="2"/>
      <c r="CD10130" s="2"/>
      <c r="CE10130" s="2"/>
    </row>
    <row r="10131" spans="1:83" s="14" customFormat="1" ht="12.75" customHeight="1" x14ac:dyDescent="0.2">
      <c r="A10131" s="64" t="s">
        <v>16108</v>
      </c>
      <c r="B10131" s="9" t="s">
        <v>12190</v>
      </c>
      <c r="C10131" s="53" t="s">
        <v>4007</v>
      </c>
      <c r="D10131" s="44" t="s">
        <v>4237</v>
      </c>
      <c r="E10131" s="54"/>
      <c r="F10131" s="55"/>
      <c r="G10131" s="56">
        <v>455</v>
      </c>
      <c r="H10131" s="57">
        <f t="shared" si="316"/>
        <v>536.9</v>
      </c>
      <c r="I10131" s="58">
        <f t="shared" si="317"/>
        <v>0</v>
      </c>
      <c r="J10131" s="59" t="s">
        <v>4027</v>
      </c>
      <c r="K10131" s="59" t="s">
        <v>7173</v>
      </c>
      <c r="L10131" s="60" t="s">
        <v>4029</v>
      </c>
      <c r="M10131" s="61"/>
      <c r="N10131" s="6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  <c r="AA10131" s="2"/>
      <c r="AB10131" s="2"/>
      <c r="AC10131" s="2"/>
      <c r="AD10131" s="2"/>
      <c r="AE10131" s="2"/>
      <c r="AF10131" s="2"/>
      <c r="AG10131" s="2"/>
      <c r="AH10131" s="2"/>
      <c r="AI10131" s="2"/>
      <c r="AJ10131" s="2"/>
      <c r="AK10131" s="2"/>
      <c r="AL10131" s="2"/>
      <c r="AM10131" s="2"/>
      <c r="AN10131" s="2"/>
      <c r="AO10131" s="2"/>
      <c r="AP10131" s="2"/>
      <c r="AQ10131" s="2"/>
      <c r="AR10131" s="2"/>
      <c r="AS10131" s="2"/>
      <c r="AT10131" s="2"/>
      <c r="AU10131" s="2"/>
      <c r="AV10131" s="2"/>
      <c r="AW10131" s="2"/>
      <c r="AX10131" s="2"/>
      <c r="AY10131" s="2"/>
      <c r="AZ10131" s="2"/>
      <c r="BA10131" s="2"/>
      <c r="BB10131" s="2"/>
      <c r="BC10131" s="2"/>
      <c r="BD10131" s="2"/>
      <c r="BE10131" s="2"/>
      <c r="BF10131" s="2"/>
      <c r="BG10131" s="2"/>
      <c r="BH10131" s="2"/>
      <c r="BI10131" s="2"/>
      <c r="BJ10131" s="2"/>
      <c r="BK10131" s="2"/>
      <c r="BL10131" s="2"/>
      <c r="BM10131" s="2"/>
      <c r="BN10131" s="2"/>
      <c r="BO10131" s="2"/>
      <c r="BP10131" s="2"/>
      <c r="BQ10131" s="2"/>
      <c r="BR10131" s="2"/>
      <c r="BS10131" s="2"/>
      <c r="BT10131" s="2"/>
      <c r="BU10131" s="2"/>
      <c r="BV10131" s="2"/>
      <c r="BW10131" s="2"/>
      <c r="BX10131" s="2"/>
      <c r="BY10131" s="2"/>
      <c r="BZ10131" s="2"/>
      <c r="CA10131" s="2"/>
      <c r="CB10131" s="2"/>
      <c r="CC10131" s="2"/>
      <c r="CD10131" s="2"/>
      <c r="CE10131" s="2"/>
    </row>
    <row r="10132" spans="1:83" s="14" customFormat="1" ht="12.75" customHeight="1" x14ac:dyDescent="0.2">
      <c r="A10132" s="64" t="s">
        <v>16109</v>
      </c>
      <c r="B10132" s="9" t="s">
        <v>15793</v>
      </c>
      <c r="C10132" s="53" t="s">
        <v>4007</v>
      </c>
      <c r="D10132" s="44" t="s">
        <v>8401</v>
      </c>
      <c r="E10132" s="54"/>
      <c r="F10132" s="55"/>
      <c r="G10132" s="56">
        <v>31000</v>
      </c>
      <c r="H10132" s="57">
        <f t="shared" si="316"/>
        <v>36580</v>
      </c>
      <c r="I10132" s="58">
        <f t="shared" si="317"/>
        <v>0</v>
      </c>
      <c r="J10132" s="59"/>
      <c r="K10132" s="59" t="s">
        <v>16110</v>
      </c>
      <c r="L10132" s="60" t="s">
        <v>4119</v>
      </c>
      <c r="M10132" s="61">
        <v>39.5</v>
      </c>
      <c r="N10132" s="6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  <c r="AA10132" s="2"/>
      <c r="AB10132" s="2"/>
      <c r="AC10132" s="2"/>
      <c r="AD10132" s="2"/>
      <c r="AE10132" s="2"/>
      <c r="AF10132" s="2"/>
      <c r="AG10132" s="2"/>
      <c r="AH10132" s="2"/>
      <c r="AI10132" s="2"/>
      <c r="AJ10132" s="2"/>
      <c r="AK10132" s="2"/>
      <c r="AL10132" s="2"/>
      <c r="AM10132" s="2"/>
      <c r="AN10132" s="2"/>
      <c r="AO10132" s="2"/>
      <c r="AP10132" s="2"/>
      <c r="AQ10132" s="2"/>
      <c r="AR10132" s="2"/>
      <c r="AS10132" s="2"/>
      <c r="AT10132" s="2"/>
      <c r="AU10132" s="2"/>
      <c r="AV10132" s="2"/>
      <c r="AW10132" s="2"/>
      <c r="AX10132" s="2"/>
      <c r="AY10132" s="2"/>
      <c r="AZ10132" s="2"/>
      <c r="BA10132" s="2"/>
      <c r="BB10132" s="2"/>
      <c r="BC10132" s="2"/>
      <c r="BD10132" s="2"/>
      <c r="BE10132" s="2"/>
      <c r="BF10132" s="2"/>
      <c r="BG10132" s="2"/>
      <c r="BH10132" s="2"/>
      <c r="BI10132" s="2"/>
      <c r="BJ10132" s="2"/>
      <c r="BK10132" s="2"/>
      <c r="BL10132" s="2"/>
      <c r="BM10132" s="2"/>
      <c r="BN10132" s="2"/>
      <c r="BO10132" s="2"/>
      <c r="BP10132" s="2"/>
      <c r="BQ10132" s="2"/>
      <c r="BR10132" s="2"/>
      <c r="BS10132" s="2"/>
      <c r="BT10132" s="2"/>
      <c r="BU10132" s="2"/>
      <c r="BV10132" s="2"/>
      <c r="BW10132" s="2"/>
      <c r="BX10132" s="2"/>
      <c r="BY10132" s="2"/>
      <c r="BZ10132" s="2"/>
      <c r="CA10132" s="2"/>
      <c r="CB10132" s="2"/>
      <c r="CC10132" s="2"/>
      <c r="CD10132" s="2"/>
      <c r="CE10132" s="2"/>
    </row>
    <row r="10133" spans="1:83" s="14" customFormat="1" ht="12.75" customHeight="1" x14ac:dyDescent="0.2">
      <c r="A10133" s="64" t="s">
        <v>16111</v>
      </c>
      <c r="B10133" s="9" t="s">
        <v>16112</v>
      </c>
      <c r="C10133" s="53" t="s">
        <v>4007</v>
      </c>
      <c r="D10133" s="44" t="s">
        <v>4920</v>
      </c>
      <c r="E10133" s="54"/>
      <c r="F10133" s="55"/>
      <c r="G10133" s="56">
        <v>23.53</v>
      </c>
      <c r="H10133" s="57">
        <f t="shared" si="316"/>
        <v>27.7654</v>
      </c>
      <c r="I10133" s="58">
        <f t="shared" si="317"/>
        <v>0</v>
      </c>
      <c r="J10133" s="59" t="s">
        <v>4027</v>
      </c>
      <c r="K10133" s="59" t="s">
        <v>16113</v>
      </c>
      <c r="L10133" s="60" t="s">
        <v>4029</v>
      </c>
      <c r="M10133" s="61"/>
      <c r="N10133" s="6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  <c r="AA10133" s="2"/>
      <c r="AB10133" s="2"/>
      <c r="AC10133" s="2"/>
      <c r="AD10133" s="2"/>
      <c r="AE10133" s="2"/>
      <c r="AF10133" s="2"/>
      <c r="AG10133" s="2"/>
      <c r="AH10133" s="2"/>
      <c r="AI10133" s="2"/>
      <c r="AJ10133" s="2"/>
      <c r="AK10133" s="2"/>
      <c r="AL10133" s="2"/>
      <c r="AM10133" s="2"/>
      <c r="AN10133" s="2"/>
      <c r="AO10133" s="2"/>
      <c r="AP10133" s="2"/>
      <c r="AQ10133" s="2"/>
      <c r="AR10133" s="2"/>
      <c r="AS10133" s="2"/>
      <c r="AT10133" s="2"/>
      <c r="AU10133" s="2"/>
      <c r="AV10133" s="2"/>
      <c r="AW10133" s="2"/>
      <c r="AX10133" s="2"/>
      <c r="AY10133" s="2"/>
      <c r="AZ10133" s="2"/>
      <c r="BA10133" s="2"/>
      <c r="BB10133" s="2"/>
      <c r="BC10133" s="2"/>
      <c r="BD10133" s="2"/>
      <c r="BE10133" s="2"/>
      <c r="BF10133" s="2"/>
      <c r="BG10133" s="2"/>
      <c r="BH10133" s="2"/>
      <c r="BI10133" s="2"/>
      <c r="BJ10133" s="2"/>
      <c r="BK10133" s="2"/>
      <c r="BL10133" s="2"/>
      <c r="BM10133" s="2"/>
      <c r="BN10133" s="2"/>
      <c r="BO10133" s="2"/>
      <c r="BP10133" s="2"/>
      <c r="BQ10133" s="2"/>
      <c r="BR10133" s="2"/>
      <c r="BS10133" s="2"/>
      <c r="BT10133" s="2"/>
      <c r="BU10133" s="2"/>
      <c r="BV10133" s="2"/>
      <c r="BW10133" s="2"/>
      <c r="BX10133" s="2"/>
      <c r="BY10133" s="2"/>
      <c r="BZ10133" s="2"/>
      <c r="CA10133" s="2"/>
      <c r="CB10133" s="2"/>
      <c r="CC10133" s="2"/>
      <c r="CD10133" s="2"/>
      <c r="CE10133" s="2"/>
    </row>
    <row r="10134" spans="1:83" s="14" customFormat="1" ht="12.75" customHeight="1" x14ac:dyDescent="0.2">
      <c r="A10134" s="64" t="s">
        <v>16114</v>
      </c>
      <c r="B10134" s="9" t="s">
        <v>12088</v>
      </c>
      <c r="C10134" s="53" t="s">
        <v>4007</v>
      </c>
      <c r="D10134" s="44" t="s">
        <v>4243</v>
      </c>
      <c r="E10134" s="54"/>
      <c r="F10134" s="55"/>
      <c r="G10134" s="56">
        <v>150</v>
      </c>
      <c r="H10134" s="57">
        <f t="shared" si="316"/>
        <v>177</v>
      </c>
      <c r="I10134" s="58">
        <f t="shared" si="317"/>
        <v>0</v>
      </c>
      <c r="J10134" s="59" t="s">
        <v>4027</v>
      </c>
      <c r="K10134" s="59" t="s">
        <v>4426</v>
      </c>
      <c r="L10134" s="60" t="s">
        <v>4029</v>
      </c>
      <c r="M10134" s="61">
        <v>4.3999999999999997E-2</v>
      </c>
      <c r="N10134" s="6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  <c r="AB10134" s="2"/>
      <c r="AC10134" s="2"/>
      <c r="AD10134" s="2"/>
      <c r="AE10134" s="2"/>
      <c r="AF10134" s="2"/>
      <c r="AG10134" s="2"/>
      <c r="AH10134" s="2"/>
      <c r="AI10134" s="2"/>
      <c r="AJ10134" s="2"/>
      <c r="AK10134" s="2"/>
      <c r="AL10134" s="2"/>
      <c r="AM10134" s="2"/>
      <c r="AN10134" s="2"/>
      <c r="AO10134" s="2"/>
      <c r="AP10134" s="2"/>
      <c r="AQ10134" s="2"/>
      <c r="AR10134" s="2"/>
      <c r="AS10134" s="2"/>
      <c r="AT10134" s="2"/>
      <c r="AU10134" s="2"/>
      <c r="AV10134" s="2"/>
      <c r="AW10134" s="2"/>
      <c r="AX10134" s="2"/>
      <c r="AY10134" s="2"/>
      <c r="AZ10134" s="2"/>
      <c r="BA10134" s="2"/>
      <c r="BB10134" s="2"/>
      <c r="BC10134" s="2"/>
      <c r="BD10134" s="2"/>
      <c r="BE10134" s="2"/>
      <c r="BF10134" s="2"/>
      <c r="BG10134" s="2"/>
      <c r="BH10134" s="2"/>
      <c r="BI10134" s="2"/>
      <c r="BJ10134" s="2"/>
      <c r="BK10134" s="2"/>
      <c r="BL10134" s="2"/>
      <c r="BM10134" s="2"/>
      <c r="BN10134" s="2"/>
      <c r="BO10134" s="2"/>
      <c r="BP10134" s="2"/>
      <c r="BQ10134" s="2"/>
      <c r="BR10134" s="2"/>
      <c r="BS10134" s="2"/>
      <c r="BT10134" s="2"/>
      <c r="BU10134" s="2"/>
      <c r="BV10134" s="2"/>
      <c r="BW10134" s="2"/>
      <c r="BX10134" s="2"/>
      <c r="BY10134" s="2"/>
      <c r="BZ10134" s="2"/>
      <c r="CA10134" s="2"/>
      <c r="CB10134" s="2"/>
      <c r="CC10134" s="2"/>
      <c r="CD10134" s="2"/>
      <c r="CE10134" s="2"/>
    </row>
    <row r="10135" spans="1:83" s="14" customFormat="1" ht="12.75" customHeight="1" x14ac:dyDescent="0.2">
      <c r="A10135" s="64" t="s">
        <v>16115</v>
      </c>
      <c r="B10135" s="9" t="s">
        <v>11050</v>
      </c>
      <c r="C10135" s="53" t="s">
        <v>4007</v>
      </c>
      <c r="D10135" s="44" t="s">
        <v>4243</v>
      </c>
      <c r="E10135" s="54"/>
      <c r="F10135" s="55"/>
      <c r="G10135" s="56">
        <v>190</v>
      </c>
      <c r="H10135" s="57">
        <f t="shared" si="316"/>
        <v>224.2</v>
      </c>
      <c r="I10135" s="58">
        <f t="shared" si="317"/>
        <v>0</v>
      </c>
      <c r="J10135" s="59" t="s">
        <v>4027</v>
      </c>
      <c r="K10135" s="59" t="s">
        <v>4426</v>
      </c>
      <c r="L10135" s="60" t="s">
        <v>4475</v>
      </c>
      <c r="M10135" s="61">
        <v>0.04</v>
      </c>
      <c r="N10135" s="6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  <c r="AA10135" s="2"/>
      <c r="AB10135" s="2"/>
      <c r="AC10135" s="2"/>
      <c r="AD10135" s="2"/>
      <c r="AE10135" s="2"/>
      <c r="AF10135" s="2"/>
      <c r="AG10135" s="2"/>
      <c r="AH10135" s="2"/>
      <c r="AI10135" s="2"/>
      <c r="AJ10135" s="2"/>
      <c r="AK10135" s="2"/>
      <c r="AL10135" s="2"/>
      <c r="AM10135" s="2"/>
      <c r="AN10135" s="2"/>
      <c r="AO10135" s="2"/>
      <c r="AP10135" s="2"/>
      <c r="AQ10135" s="2"/>
      <c r="AR10135" s="2"/>
      <c r="AS10135" s="2"/>
      <c r="AT10135" s="2"/>
      <c r="AU10135" s="2"/>
      <c r="AV10135" s="2"/>
      <c r="AW10135" s="2"/>
      <c r="AX10135" s="2"/>
      <c r="AY10135" s="2"/>
      <c r="AZ10135" s="2"/>
      <c r="BA10135" s="2"/>
      <c r="BB10135" s="2"/>
      <c r="BC10135" s="2"/>
      <c r="BD10135" s="2"/>
      <c r="BE10135" s="2"/>
      <c r="BF10135" s="2"/>
      <c r="BG10135" s="2"/>
      <c r="BH10135" s="2"/>
      <c r="BI10135" s="2"/>
      <c r="BJ10135" s="2"/>
      <c r="BK10135" s="2"/>
      <c r="BL10135" s="2"/>
      <c r="BM10135" s="2"/>
      <c r="BN10135" s="2"/>
      <c r="BO10135" s="2"/>
      <c r="BP10135" s="2"/>
      <c r="BQ10135" s="2"/>
      <c r="BR10135" s="2"/>
      <c r="BS10135" s="2"/>
      <c r="BT10135" s="2"/>
      <c r="BU10135" s="2"/>
      <c r="BV10135" s="2"/>
      <c r="BW10135" s="2"/>
      <c r="BX10135" s="2"/>
      <c r="BY10135" s="2"/>
      <c r="BZ10135" s="2"/>
      <c r="CA10135" s="2"/>
      <c r="CB10135" s="2"/>
      <c r="CC10135" s="2"/>
      <c r="CD10135" s="2"/>
      <c r="CE10135" s="2"/>
    </row>
    <row r="10136" spans="1:83" s="14" customFormat="1" ht="12.75" customHeight="1" x14ac:dyDescent="0.2">
      <c r="A10136" s="64" t="s">
        <v>16116</v>
      </c>
      <c r="B10136" s="9" t="s">
        <v>11050</v>
      </c>
      <c r="C10136" s="53" t="s">
        <v>4007</v>
      </c>
      <c r="D10136" s="44" t="s">
        <v>4243</v>
      </c>
      <c r="E10136" s="54"/>
      <c r="F10136" s="55"/>
      <c r="G10136" s="56">
        <v>186</v>
      </c>
      <c r="H10136" s="57">
        <f t="shared" si="316"/>
        <v>219.48</v>
      </c>
      <c r="I10136" s="58">
        <f t="shared" si="317"/>
        <v>0</v>
      </c>
      <c r="J10136" s="59" t="s">
        <v>4027</v>
      </c>
      <c r="K10136" s="59" t="s">
        <v>4426</v>
      </c>
      <c r="L10136" s="60" t="s">
        <v>4029</v>
      </c>
      <c r="M10136" s="61">
        <v>0.04</v>
      </c>
      <c r="N10136" s="6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  <c r="AA10136" s="2"/>
      <c r="AB10136" s="2"/>
      <c r="AC10136" s="2"/>
      <c r="AD10136" s="2"/>
      <c r="AE10136" s="2"/>
      <c r="AF10136" s="2"/>
      <c r="AG10136" s="2"/>
      <c r="AH10136" s="2"/>
      <c r="AI10136" s="2"/>
      <c r="AJ10136" s="2"/>
      <c r="AK10136" s="2"/>
      <c r="AL10136" s="2"/>
      <c r="AM10136" s="2"/>
      <c r="AN10136" s="2"/>
      <c r="AO10136" s="2"/>
      <c r="AP10136" s="2"/>
      <c r="AQ10136" s="2"/>
      <c r="AR10136" s="2"/>
      <c r="AS10136" s="2"/>
      <c r="AT10136" s="2"/>
      <c r="AU10136" s="2"/>
      <c r="AV10136" s="2"/>
      <c r="AW10136" s="2"/>
      <c r="AX10136" s="2"/>
      <c r="AY10136" s="2"/>
      <c r="AZ10136" s="2"/>
      <c r="BA10136" s="2"/>
      <c r="BB10136" s="2"/>
      <c r="BC10136" s="2"/>
      <c r="BD10136" s="2"/>
      <c r="BE10136" s="2"/>
      <c r="BF10136" s="2"/>
      <c r="BG10136" s="2"/>
      <c r="BH10136" s="2"/>
      <c r="BI10136" s="2"/>
      <c r="BJ10136" s="2"/>
      <c r="BK10136" s="2"/>
      <c r="BL10136" s="2"/>
      <c r="BM10136" s="2"/>
      <c r="BN10136" s="2"/>
      <c r="BO10136" s="2"/>
      <c r="BP10136" s="2"/>
      <c r="BQ10136" s="2"/>
      <c r="BR10136" s="2"/>
      <c r="BS10136" s="2"/>
      <c r="BT10136" s="2"/>
      <c r="BU10136" s="2"/>
      <c r="BV10136" s="2"/>
      <c r="BW10136" s="2"/>
      <c r="BX10136" s="2"/>
      <c r="BY10136" s="2"/>
      <c r="BZ10136" s="2"/>
      <c r="CA10136" s="2"/>
      <c r="CB10136" s="2"/>
      <c r="CC10136" s="2"/>
      <c r="CD10136" s="2"/>
      <c r="CE10136" s="2"/>
    </row>
    <row r="10137" spans="1:83" s="14" customFormat="1" ht="12.75" customHeight="1" x14ac:dyDescent="0.2">
      <c r="A10137" s="64" t="s">
        <v>16117</v>
      </c>
      <c r="B10137" s="9" t="s">
        <v>14640</v>
      </c>
      <c r="C10137" s="53" t="s">
        <v>4007</v>
      </c>
      <c r="D10137" s="44" t="s">
        <v>4266</v>
      </c>
      <c r="E10137" s="54"/>
      <c r="F10137" s="55"/>
      <c r="G10137" s="56">
        <v>276.47000000000003</v>
      </c>
      <c r="H10137" s="57">
        <f t="shared" si="316"/>
        <v>326.2346</v>
      </c>
      <c r="I10137" s="58">
        <f t="shared" si="317"/>
        <v>0</v>
      </c>
      <c r="J10137" s="59" t="s">
        <v>4027</v>
      </c>
      <c r="K10137" s="59" t="s">
        <v>4249</v>
      </c>
      <c r="L10137" s="60" t="s">
        <v>4029</v>
      </c>
      <c r="M10137" s="61"/>
      <c r="N10137" s="6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  <c r="AA10137" s="2"/>
      <c r="AB10137" s="2"/>
      <c r="AC10137" s="2"/>
      <c r="AD10137" s="2"/>
      <c r="AE10137" s="2"/>
      <c r="AF10137" s="2"/>
      <c r="AG10137" s="2"/>
      <c r="AH10137" s="2"/>
      <c r="AI10137" s="2"/>
      <c r="AJ10137" s="2"/>
      <c r="AK10137" s="2"/>
      <c r="AL10137" s="2"/>
      <c r="AM10137" s="2"/>
      <c r="AN10137" s="2"/>
      <c r="AO10137" s="2"/>
      <c r="AP10137" s="2"/>
      <c r="AQ10137" s="2"/>
      <c r="AR10137" s="2"/>
      <c r="AS10137" s="2"/>
      <c r="AT10137" s="2"/>
      <c r="AU10137" s="2"/>
      <c r="AV10137" s="2"/>
      <c r="AW10137" s="2"/>
      <c r="AX10137" s="2"/>
      <c r="AY10137" s="2"/>
      <c r="AZ10137" s="2"/>
      <c r="BA10137" s="2"/>
      <c r="BB10137" s="2"/>
      <c r="BC10137" s="2"/>
      <c r="BD10137" s="2"/>
      <c r="BE10137" s="2"/>
      <c r="BF10137" s="2"/>
      <c r="BG10137" s="2"/>
      <c r="BH10137" s="2"/>
      <c r="BI10137" s="2"/>
      <c r="BJ10137" s="2"/>
      <c r="BK10137" s="2"/>
      <c r="BL10137" s="2"/>
      <c r="BM10137" s="2"/>
      <c r="BN10137" s="2"/>
      <c r="BO10137" s="2"/>
      <c r="BP10137" s="2"/>
      <c r="BQ10137" s="2"/>
      <c r="BR10137" s="2"/>
      <c r="BS10137" s="2"/>
      <c r="BT10137" s="2"/>
      <c r="BU10137" s="2"/>
      <c r="BV10137" s="2"/>
      <c r="BW10137" s="2"/>
      <c r="BX10137" s="2"/>
      <c r="BY10137" s="2"/>
      <c r="BZ10137" s="2"/>
      <c r="CA10137" s="2"/>
      <c r="CB10137" s="2"/>
      <c r="CC10137" s="2"/>
      <c r="CD10137" s="2"/>
      <c r="CE10137" s="2"/>
    </row>
    <row r="10138" spans="1:83" s="14" customFormat="1" ht="12.75" customHeight="1" x14ac:dyDescent="0.2">
      <c r="A10138" s="64" t="s">
        <v>16118</v>
      </c>
      <c r="B10138" s="9" t="s">
        <v>14640</v>
      </c>
      <c r="C10138" s="53" t="s">
        <v>4007</v>
      </c>
      <c r="D10138" s="44" t="s">
        <v>4266</v>
      </c>
      <c r="E10138" s="54"/>
      <c r="F10138" s="55"/>
      <c r="G10138" s="56">
        <v>276.47000000000003</v>
      </c>
      <c r="H10138" s="57">
        <f t="shared" si="316"/>
        <v>326.2346</v>
      </c>
      <c r="I10138" s="58">
        <f t="shared" si="317"/>
        <v>0</v>
      </c>
      <c r="J10138" s="59"/>
      <c r="K10138" s="59" t="s">
        <v>4249</v>
      </c>
      <c r="L10138" s="60" t="s">
        <v>4029</v>
      </c>
      <c r="M10138" s="61"/>
      <c r="N10138" s="6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  <c r="AA10138" s="2"/>
      <c r="AB10138" s="2"/>
      <c r="AC10138" s="2"/>
      <c r="AD10138" s="2"/>
      <c r="AE10138" s="2"/>
      <c r="AF10138" s="2"/>
      <c r="AG10138" s="2"/>
      <c r="AH10138" s="2"/>
      <c r="AI10138" s="2"/>
      <c r="AJ10138" s="2"/>
      <c r="AK10138" s="2"/>
      <c r="AL10138" s="2"/>
      <c r="AM10138" s="2"/>
      <c r="AN10138" s="2"/>
      <c r="AO10138" s="2"/>
      <c r="AP10138" s="2"/>
      <c r="AQ10138" s="2"/>
      <c r="AR10138" s="2"/>
      <c r="AS10138" s="2"/>
      <c r="AT10138" s="2"/>
      <c r="AU10138" s="2"/>
      <c r="AV10138" s="2"/>
      <c r="AW10138" s="2"/>
      <c r="AX10138" s="2"/>
      <c r="AY10138" s="2"/>
      <c r="AZ10138" s="2"/>
      <c r="BA10138" s="2"/>
      <c r="BB10138" s="2"/>
      <c r="BC10138" s="2"/>
      <c r="BD10138" s="2"/>
      <c r="BE10138" s="2"/>
      <c r="BF10138" s="2"/>
      <c r="BG10138" s="2"/>
      <c r="BH10138" s="2"/>
      <c r="BI10138" s="2"/>
      <c r="BJ10138" s="2"/>
      <c r="BK10138" s="2"/>
      <c r="BL10138" s="2"/>
      <c r="BM10138" s="2"/>
      <c r="BN10138" s="2"/>
      <c r="BO10138" s="2"/>
      <c r="BP10138" s="2"/>
      <c r="BQ10138" s="2"/>
      <c r="BR10138" s="2"/>
      <c r="BS10138" s="2"/>
      <c r="BT10138" s="2"/>
      <c r="BU10138" s="2"/>
      <c r="BV10138" s="2"/>
      <c r="BW10138" s="2"/>
      <c r="BX10138" s="2"/>
      <c r="BY10138" s="2"/>
      <c r="BZ10138" s="2"/>
      <c r="CA10138" s="2"/>
      <c r="CB10138" s="2"/>
      <c r="CC10138" s="2"/>
      <c r="CD10138" s="2"/>
      <c r="CE10138" s="2"/>
    </row>
    <row r="10139" spans="1:83" s="14" customFormat="1" ht="12.75" customHeight="1" x14ac:dyDescent="0.2">
      <c r="A10139" s="76" t="s">
        <v>16119</v>
      </c>
      <c r="B10139" s="9" t="s">
        <v>16120</v>
      </c>
      <c r="C10139" s="66" t="s">
        <v>4035</v>
      </c>
      <c r="D10139" s="44" t="s">
        <v>4012</v>
      </c>
      <c r="E10139" s="54" t="s">
        <v>16121</v>
      </c>
      <c r="F10139" s="55"/>
      <c r="G10139" s="56">
        <v>1069.4100000000001</v>
      </c>
      <c r="H10139" s="57">
        <f t="shared" si="316"/>
        <v>1261.9038</v>
      </c>
      <c r="I10139" s="58">
        <f t="shared" si="317"/>
        <v>0</v>
      </c>
      <c r="J10139" s="59"/>
      <c r="K10139" s="59" t="s">
        <v>6637</v>
      </c>
      <c r="L10139" s="60"/>
      <c r="M10139" s="61"/>
      <c r="N10139" s="6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  <c r="AA10139" s="2"/>
      <c r="AB10139" s="2"/>
      <c r="AC10139" s="2"/>
      <c r="AD10139" s="2"/>
      <c r="AE10139" s="2"/>
      <c r="AF10139" s="2"/>
      <c r="AG10139" s="2"/>
      <c r="AH10139" s="2"/>
      <c r="AI10139" s="2"/>
      <c r="AJ10139" s="2"/>
      <c r="AK10139" s="2"/>
      <c r="AL10139" s="2"/>
      <c r="AM10139" s="2"/>
      <c r="AN10139" s="2"/>
      <c r="AO10139" s="2"/>
      <c r="AP10139" s="2"/>
      <c r="AQ10139" s="2"/>
      <c r="AR10139" s="2"/>
      <c r="AS10139" s="2"/>
      <c r="AT10139" s="2"/>
      <c r="AU10139" s="2"/>
      <c r="AV10139" s="2"/>
      <c r="AW10139" s="2"/>
      <c r="AX10139" s="2"/>
      <c r="AY10139" s="2"/>
      <c r="AZ10139" s="2"/>
      <c r="BA10139" s="2"/>
      <c r="BB10139" s="2"/>
      <c r="BC10139" s="2"/>
      <c r="BD10139" s="2"/>
      <c r="BE10139" s="2"/>
      <c r="BF10139" s="2"/>
      <c r="BG10139" s="2"/>
      <c r="BH10139" s="2"/>
      <c r="BI10139" s="2"/>
      <c r="BJ10139" s="2"/>
      <c r="BK10139" s="2"/>
      <c r="BL10139" s="2"/>
      <c r="BM10139" s="2"/>
      <c r="BN10139" s="2"/>
      <c r="BO10139" s="2"/>
      <c r="BP10139" s="2"/>
      <c r="BQ10139" s="2"/>
      <c r="BR10139" s="2"/>
      <c r="BS10139" s="2"/>
      <c r="BT10139" s="2"/>
      <c r="BU10139" s="2"/>
      <c r="BV10139" s="2"/>
      <c r="BW10139" s="2"/>
      <c r="BX10139" s="2"/>
      <c r="BY10139" s="2"/>
      <c r="BZ10139" s="2"/>
      <c r="CA10139" s="2"/>
      <c r="CB10139" s="2"/>
      <c r="CC10139" s="2"/>
      <c r="CD10139" s="2"/>
      <c r="CE10139" s="2"/>
    </row>
    <row r="10140" spans="1:83" s="14" customFormat="1" ht="12.75" customHeight="1" x14ac:dyDescent="0.2">
      <c r="A10140" s="76" t="s">
        <v>16122</v>
      </c>
      <c r="B10140" s="97" t="s">
        <v>16123</v>
      </c>
      <c r="C10140" s="53" t="s">
        <v>4035</v>
      </c>
      <c r="D10140" s="44" t="s">
        <v>4012</v>
      </c>
      <c r="E10140" s="54">
        <v>100</v>
      </c>
      <c r="F10140" s="55"/>
      <c r="G10140" s="56">
        <v>750</v>
      </c>
      <c r="H10140" s="57">
        <f t="shared" si="316"/>
        <v>885</v>
      </c>
      <c r="I10140" s="58">
        <f t="shared" si="317"/>
        <v>0</v>
      </c>
      <c r="J10140" s="59"/>
      <c r="K10140" s="59"/>
      <c r="L10140" s="60"/>
      <c r="M10140" s="61"/>
      <c r="N10140" s="6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  <c r="AB10140" s="2"/>
      <c r="AC10140" s="2"/>
      <c r="AD10140" s="2"/>
      <c r="AE10140" s="2"/>
      <c r="AF10140" s="2"/>
      <c r="AG10140" s="2"/>
      <c r="AH10140" s="2"/>
      <c r="AI10140" s="2"/>
      <c r="AJ10140" s="2"/>
      <c r="AK10140" s="2"/>
      <c r="AL10140" s="2"/>
      <c r="AM10140" s="2"/>
      <c r="AN10140" s="2"/>
      <c r="AO10140" s="2"/>
      <c r="AP10140" s="2"/>
      <c r="AQ10140" s="2"/>
      <c r="AR10140" s="2"/>
      <c r="AS10140" s="2"/>
      <c r="AT10140" s="2"/>
      <c r="AU10140" s="2"/>
      <c r="AV10140" s="2"/>
      <c r="AW10140" s="2"/>
      <c r="AX10140" s="2"/>
      <c r="AY10140" s="2"/>
      <c r="AZ10140" s="2"/>
      <c r="BA10140" s="2"/>
      <c r="BB10140" s="2"/>
      <c r="BC10140" s="2"/>
      <c r="BD10140" s="2"/>
      <c r="BE10140" s="2"/>
      <c r="BF10140" s="2"/>
      <c r="BG10140" s="2"/>
      <c r="BH10140" s="2"/>
      <c r="BI10140" s="2"/>
      <c r="BJ10140" s="2"/>
      <c r="BK10140" s="2"/>
      <c r="BL10140" s="2"/>
      <c r="BM10140" s="2"/>
      <c r="BN10140" s="2"/>
      <c r="BO10140" s="2"/>
      <c r="BP10140" s="2"/>
      <c r="BQ10140" s="2"/>
      <c r="BR10140" s="2"/>
      <c r="BS10140" s="2"/>
      <c r="BT10140" s="2"/>
      <c r="BU10140" s="2"/>
      <c r="BV10140" s="2"/>
      <c r="BW10140" s="2"/>
      <c r="BX10140" s="2"/>
      <c r="BY10140" s="2"/>
      <c r="BZ10140" s="2"/>
      <c r="CA10140" s="2"/>
      <c r="CB10140" s="2"/>
      <c r="CC10140" s="2"/>
      <c r="CD10140" s="2"/>
      <c r="CE10140" s="2"/>
    </row>
    <row r="10141" spans="1:83" s="14" customFormat="1" ht="12.75" customHeight="1" x14ac:dyDescent="0.2">
      <c r="A10141" s="76" t="s">
        <v>16124</v>
      </c>
      <c r="B10141" s="97" t="s">
        <v>16125</v>
      </c>
      <c r="C10141" s="53" t="s">
        <v>4035</v>
      </c>
      <c r="D10141" s="44" t="s">
        <v>4012</v>
      </c>
      <c r="E10141" s="54">
        <v>50</v>
      </c>
      <c r="F10141" s="55"/>
      <c r="G10141" s="56">
        <v>300</v>
      </c>
      <c r="H10141" s="57">
        <f t="shared" si="316"/>
        <v>354</v>
      </c>
      <c r="I10141" s="58">
        <f t="shared" si="317"/>
        <v>0</v>
      </c>
      <c r="J10141" s="59"/>
      <c r="K10141" s="59"/>
      <c r="L10141" s="60"/>
      <c r="M10141" s="61"/>
      <c r="N10141" s="6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  <c r="AA10141" s="2"/>
      <c r="AB10141" s="2"/>
      <c r="AC10141" s="2"/>
      <c r="AD10141" s="2"/>
      <c r="AE10141" s="2"/>
      <c r="AF10141" s="2"/>
      <c r="AG10141" s="2"/>
      <c r="AH10141" s="2"/>
      <c r="AI10141" s="2"/>
      <c r="AJ10141" s="2"/>
      <c r="AK10141" s="2"/>
      <c r="AL10141" s="2"/>
      <c r="AM10141" s="2"/>
      <c r="AN10141" s="2"/>
      <c r="AO10141" s="2"/>
      <c r="AP10141" s="2"/>
      <c r="AQ10141" s="2"/>
      <c r="AR10141" s="2"/>
      <c r="AS10141" s="2"/>
      <c r="AT10141" s="2"/>
      <c r="AU10141" s="2"/>
      <c r="AV10141" s="2"/>
      <c r="AW10141" s="2"/>
      <c r="AX10141" s="2"/>
      <c r="AY10141" s="2"/>
      <c r="AZ10141" s="2"/>
      <c r="BA10141" s="2"/>
      <c r="BB10141" s="2"/>
      <c r="BC10141" s="2"/>
      <c r="BD10141" s="2"/>
      <c r="BE10141" s="2"/>
      <c r="BF10141" s="2"/>
      <c r="BG10141" s="2"/>
      <c r="BH10141" s="2"/>
      <c r="BI10141" s="2"/>
      <c r="BJ10141" s="2"/>
      <c r="BK10141" s="2"/>
      <c r="BL10141" s="2"/>
      <c r="BM10141" s="2"/>
      <c r="BN10141" s="2"/>
      <c r="BO10141" s="2"/>
      <c r="BP10141" s="2"/>
      <c r="BQ10141" s="2"/>
      <c r="BR10141" s="2"/>
      <c r="BS10141" s="2"/>
      <c r="BT10141" s="2"/>
      <c r="BU10141" s="2"/>
      <c r="BV10141" s="2"/>
      <c r="BW10141" s="2"/>
      <c r="BX10141" s="2"/>
      <c r="BY10141" s="2"/>
      <c r="BZ10141" s="2"/>
      <c r="CA10141" s="2"/>
      <c r="CB10141" s="2"/>
      <c r="CC10141" s="2"/>
      <c r="CD10141" s="2"/>
      <c r="CE10141" s="2"/>
    </row>
    <row r="10142" spans="1:83" s="14" customFormat="1" ht="12.75" customHeight="1" x14ac:dyDescent="0.2">
      <c r="A10142" s="76" t="s">
        <v>16126</v>
      </c>
      <c r="B10142" s="97" t="s">
        <v>16127</v>
      </c>
      <c r="C10142" s="53" t="s">
        <v>4035</v>
      </c>
      <c r="D10142" s="44" t="s">
        <v>4012</v>
      </c>
      <c r="E10142" s="54">
        <v>50</v>
      </c>
      <c r="F10142" s="55"/>
      <c r="G10142" s="56">
        <v>270</v>
      </c>
      <c r="H10142" s="57">
        <f t="shared" si="316"/>
        <v>318.59999999999997</v>
      </c>
      <c r="I10142" s="58">
        <f t="shared" si="317"/>
        <v>0</v>
      </c>
      <c r="J10142" s="59"/>
      <c r="K10142" s="59"/>
      <c r="L10142" s="60"/>
      <c r="M10142" s="61"/>
      <c r="N10142" s="6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  <c r="AA10142" s="2"/>
      <c r="AB10142" s="2"/>
      <c r="AC10142" s="2"/>
      <c r="AD10142" s="2"/>
      <c r="AE10142" s="2"/>
      <c r="AF10142" s="2"/>
      <c r="AG10142" s="2"/>
      <c r="AH10142" s="2"/>
      <c r="AI10142" s="2"/>
      <c r="AJ10142" s="2"/>
      <c r="AK10142" s="2"/>
      <c r="AL10142" s="2"/>
      <c r="AM10142" s="2"/>
      <c r="AN10142" s="2"/>
      <c r="AO10142" s="2"/>
      <c r="AP10142" s="2"/>
      <c r="AQ10142" s="2"/>
      <c r="AR10142" s="2"/>
      <c r="AS10142" s="2"/>
      <c r="AT10142" s="2"/>
      <c r="AU10142" s="2"/>
      <c r="AV10142" s="2"/>
      <c r="AW10142" s="2"/>
      <c r="AX10142" s="2"/>
      <c r="AY10142" s="2"/>
      <c r="AZ10142" s="2"/>
      <c r="BA10142" s="2"/>
      <c r="BB10142" s="2"/>
      <c r="BC10142" s="2"/>
      <c r="BD10142" s="2"/>
      <c r="BE10142" s="2"/>
      <c r="BF10142" s="2"/>
      <c r="BG10142" s="2"/>
      <c r="BH10142" s="2"/>
      <c r="BI10142" s="2"/>
      <c r="BJ10142" s="2"/>
      <c r="BK10142" s="2"/>
      <c r="BL10142" s="2"/>
      <c r="BM10142" s="2"/>
      <c r="BN10142" s="2"/>
      <c r="BO10142" s="2"/>
      <c r="BP10142" s="2"/>
      <c r="BQ10142" s="2"/>
      <c r="BR10142" s="2"/>
      <c r="BS10142" s="2"/>
      <c r="BT10142" s="2"/>
      <c r="BU10142" s="2"/>
      <c r="BV10142" s="2"/>
      <c r="BW10142" s="2"/>
      <c r="BX10142" s="2"/>
      <c r="BY10142" s="2"/>
      <c r="BZ10142" s="2"/>
      <c r="CA10142" s="2"/>
      <c r="CB10142" s="2"/>
      <c r="CC10142" s="2"/>
      <c r="CD10142" s="2"/>
      <c r="CE10142" s="2"/>
    </row>
    <row r="10143" spans="1:83" s="14" customFormat="1" ht="12.75" customHeight="1" x14ac:dyDescent="0.2">
      <c r="A10143" s="76" t="s">
        <v>16128</v>
      </c>
      <c r="B10143" s="97" t="s">
        <v>16129</v>
      </c>
      <c r="C10143" s="53" t="s">
        <v>4035</v>
      </c>
      <c r="D10143" s="44" t="s">
        <v>4012</v>
      </c>
      <c r="E10143" s="54">
        <v>100</v>
      </c>
      <c r="F10143" s="55"/>
      <c r="G10143" s="56">
        <v>450</v>
      </c>
      <c r="H10143" s="57">
        <f t="shared" si="316"/>
        <v>531</v>
      </c>
      <c r="I10143" s="58">
        <f t="shared" si="317"/>
        <v>0</v>
      </c>
      <c r="J10143" s="59"/>
      <c r="K10143" s="59"/>
      <c r="L10143" s="60"/>
      <c r="M10143" s="61"/>
      <c r="N10143" s="6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  <c r="AA10143" s="2"/>
      <c r="AB10143" s="2"/>
      <c r="AC10143" s="2"/>
      <c r="AD10143" s="2"/>
      <c r="AE10143" s="2"/>
      <c r="AF10143" s="2"/>
      <c r="AG10143" s="2"/>
      <c r="AH10143" s="2"/>
      <c r="AI10143" s="2"/>
      <c r="AJ10143" s="2"/>
      <c r="AK10143" s="2"/>
      <c r="AL10143" s="2"/>
      <c r="AM10143" s="2"/>
      <c r="AN10143" s="2"/>
      <c r="AO10143" s="2"/>
      <c r="AP10143" s="2"/>
      <c r="AQ10143" s="2"/>
      <c r="AR10143" s="2"/>
      <c r="AS10143" s="2"/>
      <c r="AT10143" s="2"/>
      <c r="AU10143" s="2"/>
      <c r="AV10143" s="2"/>
      <c r="AW10143" s="2"/>
      <c r="AX10143" s="2"/>
      <c r="AY10143" s="2"/>
      <c r="AZ10143" s="2"/>
      <c r="BA10143" s="2"/>
      <c r="BB10143" s="2"/>
      <c r="BC10143" s="2"/>
      <c r="BD10143" s="2"/>
      <c r="BE10143" s="2"/>
      <c r="BF10143" s="2"/>
      <c r="BG10143" s="2"/>
      <c r="BH10143" s="2"/>
      <c r="BI10143" s="2"/>
      <c r="BJ10143" s="2"/>
      <c r="BK10143" s="2"/>
      <c r="BL10143" s="2"/>
      <c r="BM10143" s="2"/>
      <c r="BN10143" s="2"/>
      <c r="BO10143" s="2"/>
      <c r="BP10143" s="2"/>
      <c r="BQ10143" s="2"/>
      <c r="BR10143" s="2"/>
      <c r="BS10143" s="2"/>
      <c r="BT10143" s="2"/>
      <c r="BU10143" s="2"/>
      <c r="BV10143" s="2"/>
      <c r="BW10143" s="2"/>
      <c r="BX10143" s="2"/>
      <c r="BY10143" s="2"/>
      <c r="BZ10143" s="2"/>
      <c r="CA10143" s="2"/>
      <c r="CB10143" s="2"/>
      <c r="CC10143" s="2"/>
      <c r="CD10143" s="2"/>
      <c r="CE10143" s="2"/>
    </row>
    <row r="10144" spans="1:83" s="14" customFormat="1" ht="12.75" customHeight="1" x14ac:dyDescent="0.2">
      <c r="A10144" s="76" t="s">
        <v>16130</v>
      </c>
      <c r="B10144" s="97" t="s">
        <v>16129</v>
      </c>
      <c r="C10144" s="53" t="s">
        <v>4035</v>
      </c>
      <c r="D10144" s="44" t="s">
        <v>4012</v>
      </c>
      <c r="E10144" s="54">
        <v>100</v>
      </c>
      <c r="F10144" s="55"/>
      <c r="G10144" s="56">
        <v>550</v>
      </c>
      <c r="H10144" s="57">
        <f t="shared" si="316"/>
        <v>649</v>
      </c>
      <c r="I10144" s="58">
        <f t="shared" si="317"/>
        <v>0</v>
      </c>
      <c r="J10144" s="59"/>
      <c r="K10144" s="59"/>
      <c r="L10144" s="60"/>
      <c r="M10144" s="61"/>
      <c r="N10144" s="6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  <c r="AA10144" s="2"/>
      <c r="AB10144" s="2"/>
      <c r="AC10144" s="2"/>
      <c r="AD10144" s="2"/>
      <c r="AE10144" s="2"/>
      <c r="AF10144" s="2"/>
      <c r="AG10144" s="2"/>
      <c r="AH10144" s="2"/>
      <c r="AI10144" s="2"/>
      <c r="AJ10144" s="2"/>
      <c r="AK10144" s="2"/>
      <c r="AL10144" s="2"/>
      <c r="AM10144" s="2"/>
      <c r="AN10144" s="2"/>
      <c r="AO10144" s="2"/>
      <c r="AP10144" s="2"/>
      <c r="AQ10144" s="2"/>
      <c r="AR10144" s="2"/>
      <c r="AS10144" s="2"/>
      <c r="AT10144" s="2"/>
      <c r="AU10144" s="2"/>
      <c r="AV10144" s="2"/>
      <c r="AW10144" s="2"/>
      <c r="AX10144" s="2"/>
      <c r="AY10144" s="2"/>
      <c r="AZ10144" s="2"/>
      <c r="BA10144" s="2"/>
      <c r="BB10144" s="2"/>
      <c r="BC10144" s="2"/>
      <c r="BD10144" s="2"/>
      <c r="BE10144" s="2"/>
      <c r="BF10144" s="2"/>
      <c r="BG10144" s="2"/>
      <c r="BH10144" s="2"/>
      <c r="BI10144" s="2"/>
      <c r="BJ10144" s="2"/>
      <c r="BK10144" s="2"/>
      <c r="BL10144" s="2"/>
      <c r="BM10144" s="2"/>
      <c r="BN10144" s="2"/>
      <c r="BO10144" s="2"/>
      <c r="BP10144" s="2"/>
      <c r="BQ10144" s="2"/>
      <c r="BR10144" s="2"/>
      <c r="BS10144" s="2"/>
      <c r="BT10144" s="2"/>
      <c r="BU10144" s="2"/>
      <c r="BV10144" s="2"/>
      <c r="BW10144" s="2"/>
      <c r="BX10144" s="2"/>
      <c r="BY10144" s="2"/>
      <c r="BZ10144" s="2"/>
      <c r="CA10144" s="2"/>
      <c r="CB10144" s="2"/>
      <c r="CC10144" s="2"/>
      <c r="CD10144" s="2"/>
      <c r="CE10144" s="2"/>
    </row>
    <row r="10145" spans="1:83" s="14" customFormat="1" ht="12.75" customHeight="1" x14ac:dyDescent="0.2">
      <c r="A10145" s="76" t="s">
        <v>16131</v>
      </c>
      <c r="B10145" s="97" t="s">
        <v>16129</v>
      </c>
      <c r="C10145" s="53" t="s">
        <v>4035</v>
      </c>
      <c r="D10145" s="44" t="s">
        <v>4012</v>
      </c>
      <c r="E10145" s="54">
        <v>100</v>
      </c>
      <c r="F10145" s="55"/>
      <c r="G10145" s="56">
        <v>550</v>
      </c>
      <c r="H10145" s="57">
        <f t="shared" si="316"/>
        <v>649</v>
      </c>
      <c r="I10145" s="58">
        <f t="shared" si="317"/>
        <v>0</v>
      </c>
      <c r="J10145" s="59"/>
      <c r="K10145" s="59"/>
      <c r="L10145" s="60"/>
      <c r="M10145" s="61"/>
      <c r="N10145" s="6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  <c r="AA10145" s="2"/>
      <c r="AB10145" s="2"/>
      <c r="AC10145" s="2"/>
      <c r="AD10145" s="2"/>
      <c r="AE10145" s="2"/>
      <c r="AF10145" s="2"/>
      <c r="AG10145" s="2"/>
      <c r="AH10145" s="2"/>
      <c r="AI10145" s="2"/>
      <c r="AJ10145" s="2"/>
      <c r="AK10145" s="2"/>
      <c r="AL10145" s="2"/>
      <c r="AM10145" s="2"/>
      <c r="AN10145" s="2"/>
      <c r="AO10145" s="2"/>
      <c r="AP10145" s="2"/>
      <c r="AQ10145" s="2"/>
      <c r="AR10145" s="2"/>
      <c r="AS10145" s="2"/>
      <c r="AT10145" s="2"/>
      <c r="AU10145" s="2"/>
      <c r="AV10145" s="2"/>
      <c r="AW10145" s="2"/>
      <c r="AX10145" s="2"/>
      <c r="AY10145" s="2"/>
      <c r="AZ10145" s="2"/>
      <c r="BA10145" s="2"/>
      <c r="BB10145" s="2"/>
      <c r="BC10145" s="2"/>
      <c r="BD10145" s="2"/>
      <c r="BE10145" s="2"/>
      <c r="BF10145" s="2"/>
      <c r="BG10145" s="2"/>
      <c r="BH10145" s="2"/>
      <c r="BI10145" s="2"/>
      <c r="BJ10145" s="2"/>
      <c r="BK10145" s="2"/>
      <c r="BL10145" s="2"/>
      <c r="BM10145" s="2"/>
      <c r="BN10145" s="2"/>
      <c r="BO10145" s="2"/>
      <c r="BP10145" s="2"/>
      <c r="BQ10145" s="2"/>
      <c r="BR10145" s="2"/>
      <c r="BS10145" s="2"/>
      <c r="BT10145" s="2"/>
      <c r="BU10145" s="2"/>
      <c r="BV10145" s="2"/>
      <c r="BW10145" s="2"/>
      <c r="BX10145" s="2"/>
      <c r="BY10145" s="2"/>
      <c r="BZ10145" s="2"/>
      <c r="CA10145" s="2"/>
      <c r="CB10145" s="2"/>
      <c r="CC10145" s="2"/>
      <c r="CD10145" s="2"/>
      <c r="CE10145" s="2"/>
    </row>
    <row r="10146" spans="1:83" s="14" customFormat="1" ht="12.75" customHeight="1" x14ac:dyDescent="0.2">
      <c r="A10146" s="76" t="s">
        <v>16132</v>
      </c>
      <c r="B10146" s="97" t="s">
        <v>16120</v>
      </c>
      <c r="C10146" s="53" t="s">
        <v>4035</v>
      </c>
      <c r="D10146" s="44" t="s">
        <v>4012</v>
      </c>
      <c r="E10146" s="54">
        <v>50</v>
      </c>
      <c r="F10146" s="55"/>
      <c r="G10146" s="56">
        <v>312</v>
      </c>
      <c r="H10146" s="57">
        <f t="shared" si="316"/>
        <v>368.15999999999997</v>
      </c>
      <c r="I10146" s="58">
        <f t="shared" si="317"/>
        <v>0</v>
      </c>
      <c r="J10146" s="59"/>
      <c r="K10146" s="59"/>
      <c r="L10146" s="60"/>
      <c r="M10146" s="61"/>
      <c r="N10146" s="6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  <c r="AA10146" s="2"/>
      <c r="AB10146" s="2"/>
      <c r="AC10146" s="2"/>
      <c r="AD10146" s="2"/>
      <c r="AE10146" s="2"/>
      <c r="AF10146" s="2"/>
      <c r="AG10146" s="2"/>
      <c r="AH10146" s="2"/>
      <c r="AI10146" s="2"/>
      <c r="AJ10146" s="2"/>
      <c r="AK10146" s="2"/>
      <c r="AL10146" s="2"/>
      <c r="AM10146" s="2"/>
      <c r="AN10146" s="2"/>
      <c r="AO10146" s="2"/>
      <c r="AP10146" s="2"/>
      <c r="AQ10146" s="2"/>
      <c r="AR10146" s="2"/>
      <c r="AS10146" s="2"/>
      <c r="AT10146" s="2"/>
      <c r="AU10146" s="2"/>
      <c r="AV10146" s="2"/>
      <c r="AW10146" s="2"/>
      <c r="AX10146" s="2"/>
      <c r="AY10146" s="2"/>
      <c r="AZ10146" s="2"/>
      <c r="BA10146" s="2"/>
      <c r="BB10146" s="2"/>
      <c r="BC10146" s="2"/>
      <c r="BD10146" s="2"/>
      <c r="BE10146" s="2"/>
      <c r="BF10146" s="2"/>
      <c r="BG10146" s="2"/>
      <c r="BH10146" s="2"/>
      <c r="BI10146" s="2"/>
      <c r="BJ10146" s="2"/>
      <c r="BK10146" s="2"/>
      <c r="BL10146" s="2"/>
      <c r="BM10146" s="2"/>
      <c r="BN10146" s="2"/>
      <c r="BO10146" s="2"/>
      <c r="BP10146" s="2"/>
      <c r="BQ10146" s="2"/>
      <c r="BR10146" s="2"/>
      <c r="BS10146" s="2"/>
      <c r="BT10146" s="2"/>
      <c r="BU10146" s="2"/>
      <c r="BV10146" s="2"/>
      <c r="BW10146" s="2"/>
      <c r="BX10146" s="2"/>
      <c r="BY10146" s="2"/>
      <c r="BZ10146" s="2"/>
      <c r="CA10146" s="2"/>
      <c r="CB10146" s="2"/>
      <c r="CC10146" s="2"/>
      <c r="CD10146" s="2"/>
      <c r="CE10146" s="2"/>
    </row>
    <row r="10147" spans="1:83" s="14" customFormat="1" ht="12.75" customHeight="1" x14ac:dyDescent="0.2">
      <c r="A10147" s="76" t="s">
        <v>16133</v>
      </c>
      <c r="B10147" s="97" t="s">
        <v>16134</v>
      </c>
      <c r="C10147" s="53" t="s">
        <v>4035</v>
      </c>
      <c r="D10147" s="44" t="s">
        <v>4012</v>
      </c>
      <c r="E10147" s="54">
        <v>50</v>
      </c>
      <c r="F10147" s="55"/>
      <c r="G10147" s="56">
        <v>470</v>
      </c>
      <c r="H10147" s="57">
        <f t="shared" si="316"/>
        <v>554.6</v>
      </c>
      <c r="I10147" s="58">
        <f t="shared" si="317"/>
        <v>0</v>
      </c>
      <c r="J10147" s="59"/>
      <c r="K10147" s="59"/>
      <c r="L10147" s="60"/>
      <c r="M10147" s="61"/>
      <c r="N10147" s="6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  <c r="AA10147" s="2"/>
      <c r="AB10147" s="2"/>
      <c r="AC10147" s="2"/>
      <c r="AD10147" s="2"/>
      <c r="AE10147" s="2"/>
      <c r="AF10147" s="2"/>
      <c r="AG10147" s="2"/>
      <c r="AH10147" s="2"/>
      <c r="AI10147" s="2"/>
      <c r="AJ10147" s="2"/>
      <c r="AK10147" s="2"/>
      <c r="AL10147" s="2"/>
      <c r="AM10147" s="2"/>
      <c r="AN10147" s="2"/>
      <c r="AO10147" s="2"/>
      <c r="AP10147" s="2"/>
      <c r="AQ10147" s="2"/>
      <c r="AR10147" s="2"/>
      <c r="AS10147" s="2"/>
      <c r="AT10147" s="2"/>
      <c r="AU10147" s="2"/>
      <c r="AV10147" s="2"/>
      <c r="AW10147" s="2"/>
      <c r="AX10147" s="2"/>
      <c r="AY10147" s="2"/>
      <c r="AZ10147" s="2"/>
      <c r="BA10147" s="2"/>
      <c r="BB10147" s="2"/>
      <c r="BC10147" s="2"/>
      <c r="BD10147" s="2"/>
      <c r="BE10147" s="2"/>
      <c r="BF10147" s="2"/>
      <c r="BG10147" s="2"/>
      <c r="BH10147" s="2"/>
      <c r="BI10147" s="2"/>
      <c r="BJ10147" s="2"/>
      <c r="BK10147" s="2"/>
      <c r="BL10147" s="2"/>
      <c r="BM10147" s="2"/>
      <c r="BN10147" s="2"/>
      <c r="BO10147" s="2"/>
      <c r="BP10147" s="2"/>
      <c r="BQ10147" s="2"/>
      <c r="BR10147" s="2"/>
      <c r="BS10147" s="2"/>
      <c r="BT10147" s="2"/>
      <c r="BU10147" s="2"/>
      <c r="BV10147" s="2"/>
      <c r="BW10147" s="2"/>
      <c r="BX10147" s="2"/>
      <c r="BY10147" s="2"/>
      <c r="BZ10147" s="2"/>
      <c r="CA10147" s="2"/>
      <c r="CB10147" s="2"/>
      <c r="CC10147" s="2"/>
      <c r="CD10147" s="2"/>
      <c r="CE10147" s="2"/>
    </row>
    <row r="10148" spans="1:83" s="14" customFormat="1" ht="12.75" customHeight="1" x14ac:dyDescent="0.2">
      <c r="A10148" s="76" t="s">
        <v>16135</v>
      </c>
      <c r="B10148" s="97" t="s">
        <v>16136</v>
      </c>
      <c r="C10148" s="53" t="s">
        <v>4035</v>
      </c>
      <c r="D10148" s="44" t="s">
        <v>4012</v>
      </c>
      <c r="E10148" s="54">
        <v>25</v>
      </c>
      <c r="F10148" s="55"/>
      <c r="G10148" s="56">
        <v>750</v>
      </c>
      <c r="H10148" s="57">
        <f t="shared" si="316"/>
        <v>885</v>
      </c>
      <c r="I10148" s="58">
        <f t="shared" si="317"/>
        <v>0</v>
      </c>
      <c r="J10148" s="59"/>
      <c r="K10148" s="59"/>
      <c r="L10148" s="60"/>
      <c r="M10148" s="61"/>
      <c r="N10148" s="6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  <c r="AA10148" s="2"/>
      <c r="AB10148" s="2"/>
      <c r="AC10148" s="2"/>
      <c r="AD10148" s="2"/>
      <c r="AE10148" s="2"/>
      <c r="AF10148" s="2"/>
      <c r="AG10148" s="2"/>
      <c r="AH10148" s="2"/>
      <c r="AI10148" s="2"/>
      <c r="AJ10148" s="2"/>
      <c r="AK10148" s="2"/>
      <c r="AL10148" s="2"/>
      <c r="AM10148" s="2"/>
      <c r="AN10148" s="2"/>
      <c r="AO10148" s="2"/>
      <c r="AP10148" s="2"/>
      <c r="AQ10148" s="2"/>
      <c r="AR10148" s="2"/>
      <c r="AS10148" s="2"/>
      <c r="AT10148" s="2"/>
      <c r="AU10148" s="2"/>
      <c r="AV10148" s="2"/>
      <c r="AW10148" s="2"/>
      <c r="AX10148" s="2"/>
      <c r="AY10148" s="2"/>
      <c r="AZ10148" s="2"/>
      <c r="BA10148" s="2"/>
      <c r="BB10148" s="2"/>
      <c r="BC10148" s="2"/>
      <c r="BD10148" s="2"/>
      <c r="BE10148" s="2"/>
      <c r="BF10148" s="2"/>
      <c r="BG10148" s="2"/>
      <c r="BH10148" s="2"/>
      <c r="BI10148" s="2"/>
      <c r="BJ10148" s="2"/>
      <c r="BK10148" s="2"/>
      <c r="BL10148" s="2"/>
      <c r="BM10148" s="2"/>
      <c r="BN10148" s="2"/>
      <c r="BO10148" s="2"/>
      <c r="BP10148" s="2"/>
      <c r="BQ10148" s="2"/>
      <c r="BR10148" s="2"/>
      <c r="BS10148" s="2"/>
      <c r="BT10148" s="2"/>
      <c r="BU10148" s="2"/>
      <c r="BV10148" s="2"/>
      <c r="BW10148" s="2"/>
      <c r="BX10148" s="2"/>
      <c r="BY10148" s="2"/>
      <c r="BZ10148" s="2"/>
      <c r="CA10148" s="2"/>
      <c r="CB10148" s="2"/>
      <c r="CC10148" s="2"/>
      <c r="CD10148" s="2"/>
      <c r="CE10148" s="2"/>
    </row>
    <row r="10149" spans="1:83" s="14" customFormat="1" ht="12.75" customHeight="1" x14ac:dyDescent="0.2">
      <c r="A10149" s="76" t="s">
        <v>16137</v>
      </c>
      <c r="B10149" s="9" t="s">
        <v>16120</v>
      </c>
      <c r="C10149" s="66" t="s">
        <v>4035</v>
      </c>
      <c r="D10149" s="44" t="s">
        <v>4012</v>
      </c>
      <c r="E10149" s="54" t="s">
        <v>16121</v>
      </c>
      <c r="F10149" s="55"/>
      <c r="G10149" s="56">
        <v>1338.45</v>
      </c>
      <c r="H10149" s="57">
        <f t="shared" si="316"/>
        <v>1579.3709999999999</v>
      </c>
      <c r="I10149" s="58">
        <f t="shared" si="317"/>
        <v>0</v>
      </c>
      <c r="J10149" s="59"/>
      <c r="K10149" s="59" t="s">
        <v>4161</v>
      </c>
      <c r="L10149" s="60"/>
      <c r="M10149" s="61"/>
      <c r="N10149" s="6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  <c r="AA10149" s="2"/>
      <c r="AB10149" s="2"/>
      <c r="AC10149" s="2"/>
      <c r="AD10149" s="2"/>
      <c r="AE10149" s="2"/>
      <c r="AF10149" s="2"/>
      <c r="AG10149" s="2"/>
      <c r="AH10149" s="2"/>
      <c r="AI10149" s="2"/>
      <c r="AJ10149" s="2"/>
      <c r="AK10149" s="2"/>
      <c r="AL10149" s="2"/>
      <c r="AM10149" s="2"/>
      <c r="AN10149" s="2"/>
      <c r="AO10149" s="2"/>
      <c r="AP10149" s="2"/>
      <c r="AQ10149" s="2"/>
      <c r="AR10149" s="2"/>
      <c r="AS10149" s="2"/>
      <c r="AT10149" s="2"/>
      <c r="AU10149" s="2"/>
      <c r="AV10149" s="2"/>
      <c r="AW10149" s="2"/>
      <c r="AX10149" s="2"/>
      <c r="AY10149" s="2"/>
      <c r="AZ10149" s="2"/>
      <c r="BA10149" s="2"/>
      <c r="BB10149" s="2"/>
      <c r="BC10149" s="2"/>
      <c r="BD10149" s="2"/>
      <c r="BE10149" s="2"/>
      <c r="BF10149" s="2"/>
      <c r="BG10149" s="2"/>
      <c r="BH10149" s="2"/>
      <c r="BI10149" s="2"/>
      <c r="BJ10149" s="2"/>
      <c r="BK10149" s="2"/>
      <c r="BL10149" s="2"/>
      <c r="BM10149" s="2"/>
      <c r="BN10149" s="2"/>
      <c r="BO10149" s="2"/>
      <c r="BP10149" s="2"/>
      <c r="BQ10149" s="2"/>
      <c r="BR10149" s="2"/>
      <c r="BS10149" s="2"/>
      <c r="BT10149" s="2"/>
      <c r="BU10149" s="2"/>
      <c r="BV10149" s="2"/>
      <c r="BW10149" s="2"/>
      <c r="BX10149" s="2"/>
      <c r="BY10149" s="2"/>
      <c r="BZ10149" s="2"/>
      <c r="CA10149" s="2"/>
      <c r="CB10149" s="2"/>
      <c r="CC10149" s="2"/>
      <c r="CD10149" s="2"/>
      <c r="CE10149" s="2"/>
    </row>
    <row r="10150" spans="1:83" s="14" customFormat="1" ht="12.75" customHeight="1" x14ac:dyDescent="0.2">
      <c r="A10150" s="76" t="s">
        <v>16138</v>
      </c>
      <c r="B10150" s="97" t="s">
        <v>16139</v>
      </c>
      <c r="C10150" s="53" t="s">
        <v>4035</v>
      </c>
      <c r="D10150" s="44" t="s">
        <v>4012</v>
      </c>
      <c r="E10150" s="54" t="s">
        <v>16140</v>
      </c>
      <c r="F10150" s="55"/>
      <c r="G10150" s="56">
        <v>730</v>
      </c>
      <c r="H10150" s="57">
        <f t="shared" si="316"/>
        <v>861.4</v>
      </c>
      <c r="I10150" s="58">
        <f t="shared" si="317"/>
        <v>0</v>
      </c>
      <c r="J10150" s="59"/>
      <c r="K10150" s="59"/>
      <c r="L10150" s="60"/>
      <c r="M10150" s="61"/>
      <c r="N10150" s="6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  <c r="AA10150" s="2"/>
      <c r="AB10150" s="2"/>
      <c r="AC10150" s="2"/>
      <c r="AD10150" s="2"/>
      <c r="AE10150" s="2"/>
      <c r="AF10150" s="2"/>
      <c r="AG10150" s="2"/>
      <c r="AH10150" s="2"/>
      <c r="AI10150" s="2"/>
      <c r="AJ10150" s="2"/>
      <c r="AK10150" s="2"/>
      <c r="AL10150" s="2"/>
      <c r="AM10150" s="2"/>
      <c r="AN10150" s="2"/>
      <c r="AO10150" s="2"/>
      <c r="AP10150" s="2"/>
      <c r="AQ10150" s="2"/>
      <c r="AR10150" s="2"/>
      <c r="AS10150" s="2"/>
      <c r="AT10150" s="2"/>
      <c r="AU10150" s="2"/>
      <c r="AV10150" s="2"/>
      <c r="AW10150" s="2"/>
      <c r="AX10150" s="2"/>
      <c r="AY10150" s="2"/>
      <c r="AZ10150" s="2"/>
      <c r="BA10150" s="2"/>
      <c r="BB10150" s="2"/>
      <c r="BC10150" s="2"/>
      <c r="BD10150" s="2"/>
      <c r="BE10150" s="2"/>
      <c r="BF10150" s="2"/>
      <c r="BG10150" s="2"/>
      <c r="BH10150" s="2"/>
      <c r="BI10150" s="2"/>
      <c r="BJ10150" s="2"/>
      <c r="BK10150" s="2"/>
      <c r="BL10150" s="2"/>
      <c r="BM10150" s="2"/>
      <c r="BN10150" s="2"/>
      <c r="BO10150" s="2"/>
      <c r="BP10150" s="2"/>
      <c r="BQ10150" s="2"/>
      <c r="BR10150" s="2"/>
      <c r="BS10150" s="2"/>
      <c r="BT10150" s="2"/>
      <c r="BU10150" s="2"/>
      <c r="BV10150" s="2"/>
      <c r="BW10150" s="2"/>
      <c r="BX10150" s="2"/>
      <c r="BY10150" s="2"/>
      <c r="BZ10150" s="2"/>
      <c r="CA10150" s="2"/>
      <c r="CB10150" s="2"/>
      <c r="CC10150" s="2"/>
      <c r="CD10150" s="2"/>
      <c r="CE10150" s="2"/>
    </row>
    <row r="10151" spans="1:83" s="14" customFormat="1" ht="12.75" customHeight="1" x14ac:dyDescent="0.2">
      <c r="A10151" s="76" t="s">
        <v>16141</v>
      </c>
      <c r="B10151" s="97" t="s">
        <v>16142</v>
      </c>
      <c r="C10151" s="53" t="s">
        <v>4035</v>
      </c>
      <c r="D10151" s="44" t="s">
        <v>4012</v>
      </c>
      <c r="E10151" s="54">
        <v>25</v>
      </c>
      <c r="F10151" s="55"/>
      <c r="G10151" s="56">
        <v>2193.25</v>
      </c>
      <c r="H10151" s="57">
        <f t="shared" si="316"/>
        <v>2588.0349999999999</v>
      </c>
      <c r="I10151" s="58">
        <f t="shared" si="317"/>
        <v>0</v>
      </c>
      <c r="J10151" s="59"/>
      <c r="K10151" s="59"/>
      <c r="L10151" s="60"/>
      <c r="M10151" s="61"/>
      <c r="N10151" s="6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  <c r="AA10151" s="2"/>
      <c r="AB10151" s="2"/>
      <c r="AC10151" s="2"/>
      <c r="AD10151" s="2"/>
      <c r="AE10151" s="2"/>
      <c r="AF10151" s="2"/>
      <c r="AG10151" s="2"/>
      <c r="AH10151" s="2"/>
      <c r="AI10151" s="2"/>
      <c r="AJ10151" s="2"/>
      <c r="AK10151" s="2"/>
      <c r="AL10151" s="2"/>
      <c r="AM10151" s="2"/>
      <c r="AN10151" s="2"/>
      <c r="AO10151" s="2"/>
      <c r="AP10151" s="2"/>
      <c r="AQ10151" s="2"/>
      <c r="AR10151" s="2"/>
      <c r="AS10151" s="2"/>
      <c r="AT10151" s="2"/>
      <c r="AU10151" s="2"/>
      <c r="AV10151" s="2"/>
      <c r="AW10151" s="2"/>
      <c r="AX10151" s="2"/>
      <c r="AY10151" s="2"/>
      <c r="AZ10151" s="2"/>
      <c r="BA10151" s="2"/>
      <c r="BB10151" s="2"/>
      <c r="BC10151" s="2"/>
      <c r="BD10151" s="2"/>
      <c r="BE10151" s="2"/>
      <c r="BF10151" s="2"/>
      <c r="BG10151" s="2"/>
      <c r="BH10151" s="2"/>
      <c r="BI10151" s="2"/>
      <c r="BJ10151" s="2"/>
      <c r="BK10151" s="2"/>
      <c r="BL10151" s="2"/>
      <c r="BM10151" s="2"/>
      <c r="BN10151" s="2"/>
      <c r="BO10151" s="2"/>
      <c r="BP10151" s="2"/>
      <c r="BQ10151" s="2"/>
      <c r="BR10151" s="2"/>
      <c r="BS10151" s="2"/>
      <c r="BT10151" s="2"/>
      <c r="BU10151" s="2"/>
      <c r="BV10151" s="2"/>
      <c r="BW10151" s="2"/>
      <c r="BX10151" s="2"/>
      <c r="BY10151" s="2"/>
      <c r="BZ10151" s="2"/>
      <c r="CA10151" s="2"/>
      <c r="CB10151" s="2"/>
      <c r="CC10151" s="2"/>
      <c r="CD10151" s="2"/>
      <c r="CE10151" s="2"/>
    </row>
    <row r="10152" spans="1:83" s="14" customFormat="1" ht="12.75" customHeight="1" x14ac:dyDescent="0.2">
      <c r="A10152" s="76" t="s">
        <v>16143</v>
      </c>
      <c r="B10152" s="97" t="s">
        <v>16144</v>
      </c>
      <c r="C10152" s="53" t="s">
        <v>4035</v>
      </c>
      <c r="D10152" s="44" t="s">
        <v>4012</v>
      </c>
      <c r="E10152" s="54">
        <v>50</v>
      </c>
      <c r="F10152" s="55"/>
      <c r="G10152" s="56">
        <v>7250</v>
      </c>
      <c r="H10152" s="57">
        <f t="shared" si="316"/>
        <v>8555</v>
      </c>
      <c r="I10152" s="58">
        <f t="shared" si="317"/>
        <v>0</v>
      </c>
      <c r="J10152" s="59"/>
      <c r="K10152" s="59"/>
      <c r="L10152" s="60"/>
      <c r="M10152" s="61"/>
      <c r="N10152" s="6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  <c r="AA10152" s="2"/>
      <c r="AB10152" s="2"/>
      <c r="AC10152" s="2"/>
      <c r="AD10152" s="2"/>
      <c r="AE10152" s="2"/>
      <c r="AF10152" s="2"/>
      <c r="AG10152" s="2"/>
      <c r="AH10152" s="2"/>
      <c r="AI10152" s="2"/>
      <c r="AJ10152" s="2"/>
      <c r="AK10152" s="2"/>
      <c r="AL10152" s="2"/>
      <c r="AM10152" s="2"/>
      <c r="AN10152" s="2"/>
      <c r="AO10152" s="2"/>
      <c r="AP10152" s="2"/>
      <c r="AQ10152" s="2"/>
      <c r="AR10152" s="2"/>
      <c r="AS10152" s="2"/>
      <c r="AT10152" s="2"/>
      <c r="AU10152" s="2"/>
      <c r="AV10152" s="2"/>
      <c r="AW10152" s="2"/>
      <c r="AX10152" s="2"/>
      <c r="AY10152" s="2"/>
      <c r="AZ10152" s="2"/>
      <c r="BA10152" s="2"/>
      <c r="BB10152" s="2"/>
      <c r="BC10152" s="2"/>
      <c r="BD10152" s="2"/>
      <c r="BE10152" s="2"/>
      <c r="BF10152" s="2"/>
      <c r="BG10152" s="2"/>
      <c r="BH10152" s="2"/>
      <c r="BI10152" s="2"/>
      <c r="BJ10152" s="2"/>
      <c r="BK10152" s="2"/>
      <c r="BL10152" s="2"/>
      <c r="BM10152" s="2"/>
      <c r="BN10152" s="2"/>
      <c r="BO10152" s="2"/>
      <c r="BP10152" s="2"/>
      <c r="BQ10152" s="2"/>
      <c r="BR10152" s="2"/>
      <c r="BS10152" s="2"/>
      <c r="BT10152" s="2"/>
      <c r="BU10152" s="2"/>
      <c r="BV10152" s="2"/>
      <c r="BW10152" s="2"/>
      <c r="BX10152" s="2"/>
      <c r="BY10152" s="2"/>
      <c r="BZ10152" s="2"/>
      <c r="CA10152" s="2"/>
      <c r="CB10152" s="2"/>
      <c r="CC10152" s="2"/>
      <c r="CD10152" s="2"/>
      <c r="CE10152" s="2"/>
    </row>
    <row r="10153" spans="1:83" s="14" customFormat="1" ht="12.75" customHeight="1" x14ac:dyDescent="0.2">
      <c r="A10153" s="76" t="s">
        <v>16145</v>
      </c>
      <c r="B10153" s="97" t="s">
        <v>16146</v>
      </c>
      <c r="C10153" s="53" t="s">
        <v>4035</v>
      </c>
      <c r="D10153" s="44" t="s">
        <v>4012</v>
      </c>
      <c r="E10153" s="54">
        <v>50</v>
      </c>
      <c r="F10153" s="55"/>
      <c r="G10153" s="56">
        <v>460.5</v>
      </c>
      <c r="H10153" s="57">
        <f t="shared" si="316"/>
        <v>543.39</v>
      </c>
      <c r="I10153" s="58">
        <f t="shared" si="317"/>
        <v>0</v>
      </c>
      <c r="J10153" s="59"/>
      <c r="K10153" s="59"/>
      <c r="L10153" s="60"/>
      <c r="M10153" s="61"/>
      <c r="N10153" s="6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  <c r="AA10153" s="2"/>
      <c r="AB10153" s="2"/>
      <c r="AC10153" s="2"/>
      <c r="AD10153" s="2"/>
      <c r="AE10153" s="2"/>
      <c r="AF10153" s="2"/>
      <c r="AG10153" s="2"/>
      <c r="AH10153" s="2"/>
      <c r="AI10153" s="2"/>
      <c r="AJ10153" s="2"/>
      <c r="AK10153" s="2"/>
      <c r="AL10153" s="2"/>
      <c r="AM10153" s="2"/>
      <c r="AN10153" s="2"/>
      <c r="AO10153" s="2"/>
      <c r="AP10153" s="2"/>
      <c r="AQ10153" s="2"/>
      <c r="AR10153" s="2"/>
      <c r="AS10153" s="2"/>
      <c r="AT10153" s="2"/>
      <c r="AU10153" s="2"/>
      <c r="AV10153" s="2"/>
      <c r="AW10153" s="2"/>
      <c r="AX10153" s="2"/>
      <c r="AY10153" s="2"/>
      <c r="AZ10153" s="2"/>
      <c r="BA10153" s="2"/>
      <c r="BB10153" s="2"/>
      <c r="BC10153" s="2"/>
      <c r="BD10153" s="2"/>
      <c r="BE10153" s="2"/>
      <c r="BF10153" s="2"/>
      <c r="BG10153" s="2"/>
      <c r="BH10153" s="2"/>
      <c r="BI10153" s="2"/>
      <c r="BJ10153" s="2"/>
      <c r="BK10153" s="2"/>
      <c r="BL10153" s="2"/>
      <c r="BM10153" s="2"/>
      <c r="BN10153" s="2"/>
      <c r="BO10153" s="2"/>
      <c r="BP10153" s="2"/>
      <c r="BQ10153" s="2"/>
      <c r="BR10153" s="2"/>
      <c r="BS10153" s="2"/>
      <c r="BT10153" s="2"/>
      <c r="BU10153" s="2"/>
      <c r="BV10153" s="2"/>
      <c r="BW10153" s="2"/>
      <c r="BX10153" s="2"/>
      <c r="BY10153" s="2"/>
      <c r="BZ10153" s="2"/>
      <c r="CA10153" s="2"/>
      <c r="CB10153" s="2"/>
      <c r="CC10153" s="2"/>
      <c r="CD10153" s="2"/>
      <c r="CE10153" s="2"/>
    </row>
    <row r="10154" spans="1:83" s="14" customFormat="1" ht="12.75" customHeight="1" x14ac:dyDescent="0.2">
      <c r="A10154" s="76" t="s">
        <v>16147</v>
      </c>
      <c r="B10154" s="97" t="s">
        <v>16148</v>
      </c>
      <c r="C10154" s="53" t="s">
        <v>4035</v>
      </c>
      <c r="D10154" s="44" t="s">
        <v>4012</v>
      </c>
      <c r="E10154" s="54">
        <v>50</v>
      </c>
      <c r="F10154" s="55"/>
      <c r="G10154" s="56">
        <v>670</v>
      </c>
      <c r="H10154" s="57">
        <f t="shared" si="316"/>
        <v>790.59999999999991</v>
      </c>
      <c r="I10154" s="58">
        <f t="shared" si="317"/>
        <v>0</v>
      </c>
      <c r="J10154" s="59"/>
      <c r="K10154" s="59"/>
      <c r="L10154" s="60"/>
      <c r="M10154" s="61"/>
      <c r="N10154" s="6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  <c r="AA10154" s="2"/>
      <c r="AB10154" s="2"/>
      <c r="AC10154" s="2"/>
      <c r="AD10154" s="2"/>
      <c r="AE10154" s="2"/>
      <c r="AF10154" s="2"/>
      <c r="AG10154" s="2"/>
      <c r="AH10154" s="2"/>
      <c r="AI10154" s="2"/>
      <c r="AJ10154" s="2"/>
      <c r="AK10154" s="2"/>
      <c r="AL10154" s="2"/>
      <c r="AM10154" s="2"/>
      <c r="AN10154" s="2"/>
      <c r="AO10154" s="2"/>
      <c r="AP10154" s="2"/>
      <c r="AQ10154" s="2"/>
      <c r="AR10154" s="2"/>
      <c r="AS10154" s="2"/>
      <c r="AT10154" s="2"/>
      <c r="AU10154" s="2"/>
      <c r="AV10154" s="2"/>
      <c r="AW10154" s="2"/>
      <c r="AX10154" s="2"/>
      <c r="AY10154" s="2"/>
      <c r="AZ10154" s="2"/>
      <c r="BA10154" s="2"/>
      <c r="BB10154" s="2"/>
      <c r="BC10154" s="2"/>
      <c r="BD10154" s="2"/>
      <c r="BE10154" s="2"/>
      <c r="BF10154" s="2"/>
      <c r="BG10154" s="2"/>
      <c r="BH10154" s="2"/>
      <c r="BI10154" s="2"/>
      <c r="BJ10154" s="2"/>
      <c r="BK10154" s="2"/>
      <c r="BL10154" s="2"/>
      <c r="BM10154" s="2"/>
      <c r="BN10154" s="2"/>
      <c r="BO10154" s="2"/>
      <c r="BP10154" s="2"/>
      <c r="BQ10154" s="2"/>
      <c r="BR10154" s="2"/>
      <c r="BS10154" s="2"/>
      <c r="BT10154" s="2"/>
      <c r="BU10154" s="2"/>
      <c r="BV10154" s="2"/>
      <c r="BW10154" s="2"/>
      <c r="BX10154" s="2"/>
      <c r="BY10154" s="2"/>
      <c r="BZ10154" s="2"/>
      <c r="CA10154" s="2"/>
      <c r="CB10154" s="2"/>
      <c r="CC10154" s="2"/>
      <c r="CD10154" s="2"/>
      <c r="CE10154" s="2"/>
    </row>
    <row r="10155" spans="1:83" s="14" customFormat="1" ht="12.75" customHeight="1" x14ac:dyDescent="0.2">
      <c r="A10155" s="76" t="s">
        <v>16149</v>
      </c>
      <c r="B10155" s="97" t="s">
        <v>16127</v>
      </c>
      <c r="C10155" s="53" t="s">
        <v>4035</v>
      </c>
      <c r="D10155" s="44" t="s">
        <v>4012</v>
      </c>
      <c r="E10155" s="54" t="s">
        <v>16121</v>
      </c>
      <c r="F10155" s="55"/>
      <c r="G10155" s="56">
        <v>1350</v>
      </c>
      <c r="H10155" s="57">
        <f t="shared" si="316"/>
        <v>1593</v>
      </c>
      <c r="I10155" s="58">
        <f t="shared" si="317"/>
        <v>0</v>
      </c>
      <c r="J10155" s="59"/>
      <c r="K10155" s="59"/>
      <c r="L10155" s="60"/>
      <c r="M10155" s="61"/>
      <c r="N10155" s="6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  <c r="AB10155" s="2"/>
      <c r="AC10155" s="2"/>
      <c r="AD10155" s="2"/>
      <c r="AE10155" s="2"/>
      <c r="AF10155" s="2"/>
      <c r="AG10155" s="2"/>
      <c r="AH10155" s="2"/>
      <c r="AI10155" s="2"/>
      <c r="AJ10155" s="2"/>
      <c r="AK10155" s="2"/>
      <c r="AL10155" s="2"/>
      <c r="AM10155" s="2"/>
      <c r="AN10155" s="2"/>
      <c r="AO10155" s="2"/>
      <c r="AP10155" s="2"/>
      <c r="AQ10155" s="2"/>
      <c r="AR10155" s="2"/>
      <c r="AS10155" s="2"/>
      <c r="AT10155" s="2"/>
      <c r="AU10155" s="2"/>
      <c r="AV10155" s="2"/>
      <c r="AW10155" s="2"/>
      <c r="AX10155" s="2"/>
      <c r="AY10155" s="2"/>
      <c r="AZ10155" s="2"/>
      <c r="BA10155" s="2"/>
      <c r="BB10155" s="2"/>
      <c r="BC10155" s="2"/>
      <c r="BD10155" s="2"/>
      <c r="BE10155" s="2"/>
      <c r="BF10155" s="2"/>
      <c r="BG10155" s="2"/>
      <c r="BH10155" s="2"/>
      <c r="BI10155" s="2"/>
      <c r="BJ10155" s="2"/>
      <c r="BK10155" s="2"/>
      <c r="BL10155" s="2"/>
      <c r="BM10155" s="2"/>
      <c r="BN10155" s="2"/>
      <c r="BO10155" s="2"/>
      <c r="BP10155" s="2"/>
      <c r="BQ10155" s="2"/>
      <c r="BR10155" s="2"/>
      <c r="BS10155" s="2"/>
      <c r="BT10155" s="2"/>
      <c r="BU10155" s="2"/>
      <c r="BV10155" s="2"/>
      <c r="BW10155" s="2"/>
      <c r="BX10155" s="2"/>
      <c r="BY10155" s="2"/>
      <c r="BZ10155" s="2"/>
      <c r="CA10155" s="2"/>
      <c r="CB10155" s="2"/>
      <c r="CC10155" s="2"/>
      <c r="CD10155" s="2"/>
      <c r="CE10155" s="2"/>
    </row>
    <row r="10156" spans="1:83" s="14" customFormat="1" ht="12.75" customHeight="1" x14ac:dyDescent="0.2">
      <c r="A10156" s="76" t="s">
        <v>16150</v>
      </c>
      <c r="B10156" s="97" t="s">
        <v>16151</v>
      </c>
      <c r="C10156" s="53" t="s">
        <v>4035</v>
      </c>
      <c r="D10156" s="44" t="s">
        <v>4012</v>
      </c>
      <c r="E10156" s="54" t="s">
        <v>16152</v>
      </c>
      <c r="F10156" s="55"/>
      <c r="G10156" s="56">
        <v>260</v>
      </c>
      <c r="H10156" s="57">
        <f t="shared" si="316"/>
        <v>306.8</v>
      </c>
      <c r="I10156" s="58">
        <f t="shared" si="317"/>
        <v>0</v>
      </c>
      <c r="J10156" s="59"/>
      <c r="K10156" s="59"/>
      <c r="L10156" s="60"/>
      <c r="M10156" s="61"/>
      <c r="N10156" s="6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  <c r="AA10156" s="2"/>
      <c r="AB10156" s="2"/>
      <c r="AC10156" s="2"/>
      <c r="AD10156" s="2"/>
      <c r="AE10156" s="2"/>
      <c r="AF10156" s="2"/>
      <c r="AG10156" s="2"/>
      <c r="AH10156" s="2"/>
      <c r="AI10156" s="2"/>
      <c r="AJ10156" s="2"/>
      <c r="AK10156" s="2"/>
      <c r="AL10156" s="2"/>
      <c r="AM10156" s="2"/>
      <c r="AN10156" s="2"/>
      <c r="AO10156" s="2"/>
      <c r="AP10156" s="2"/>
      <c r="AQ10156" s="2"/>
      <c r="AR10156" s="2"/>
      <c r="AS10156" s="2"/>
      <c r="AT10156" s="2"/>
      <c r="AU10156" s="2"/>
      <c r="AV10156" s="2"/>
      <c r="AW10156" s="2"/>
      <c r="AX10156" s="2"/>
      <c r="AY10156" s="2"/>
      <c r="AZ10156" s="2"/>
      <c r="BA10156" s="2"/>
      <c r="BB10156" s="2"/>
      <c r="BC10156" s="2"/>
      <c r="BD10156" s="2"/>
      <c r="BE10156" s="2"/>
      <c r="BF10156" s="2"/>
      <c r="BG10156" s="2"/>
      <c r="BH10156" s="2"/>
      <c r="BI10156" s="2"/>
      <c r="BJ10156" s="2"/>
      <c r="BK10156" s="2"/>
      <c r="BL10156" s="2"/>
      <c r="BM10156" s="2"/>
      <c r="BN10156" s="2"/>
      <c r="BO10156" s="2"/>
      <c r="BP10156" s="2"/>
      <c r="BQ10156" s="2"/>
      <c r="BR10156" s="2"/>
      <c r="BS10156" s="2"/>
      <c r="BT10156" s="2"/>
      <c r="BU10156" s="2"/>
      <c r="BV10156" s="2"/>
      <c r="BW10156" s="2"/>
      <c r="BX10156" s="2"/>
      <c r="BY10156" s="2"/>
      <c r="BZ10156" s="2"/>
      <c r="CA10156" s="2"/>
      <c r="CB10156" s="2"/>
      <c r="CC10156" s="2"/>
      <c r="CD10156" s="2"/>
      <c r="CE10156" s="2"/>
    </row>
    <row r="10157" spans="1:83" s="14" customFormat="1" ht="12.75" customHeight="1" x14ac:dyDescent="0.2">
      <c r="A10157" s="76" t="s">
        <v>16153</v>
      </c>
      <c r="B10157" s="97" t="s">
        <v>16154</v>
      </c>
      <c r="C10157" s="53" t="s">
        <v>4035</v>
      </c>
      <c r="D10157" s="44" t="s">
        <v>4012</v>
      </c>
      <c r="E10157" s="54">
        <v>25</v>
      </c>
      <c r="F10157" s="55"/>
      <c r="G10157" s="56">
        <v>380</v>
      </c>
      <c r="H10157" s="57">
        <f t="shared" si="316"/>
        <v>448.4</v>
      </c>
      <c r="I10157" s="58">
        <f t="shared" si="317"/>
        <v>0</v>
      </c>
      <c r="J10157" s="59"/>
      <c r="K10157" s="59"/>
      <c r="L10157" s="60"/>
      <c r="M10157" s="61"/>
      <c r="N10157" s="6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  <c r="AA10157" s="2"/>
      <c r="AB10157" s="2"/>
      <c r="AC10157" s="2"/>
      <c r="AD10157" s="2"/>
      <c r="AE10157" s="2"/>
      <c r="AF10157" s="2"/>
      <c r="AG10157" s="2"/>
      <c r="AH10157" s="2"/>
      <c r="AI10157" s="2"/>
      <c r="AJ10157" s="2"/>
      <c r="AK10157" s="2"/>
      <c r="AL10157" s="2"/>
      <c r="AM10157" s="2"/>
      <c r="AN10157" s="2"/>
      <c r="AO10157" s="2"/>
      <c r="AP10157" s="2"/>
      <c r="AQ10157" s="2"/>
      <c r="AR10157" s="2"/>
      <c r="AS10157" s="2"/>
      <c r="AT10157" s="2"/>
      <c r="AU10157" s="2"/>
      <c r="AV10157" s="2"/>
      <c r="AW10157" s="2"/>
      <c r="AX10157" s="2"/>
      <c r="AY10157" s="2"/>
      <c r="AZ10157" s="2"/>
      <c r="BA10157" s="2"/>
      <c r="BB10157" s="2"/>
      <c r="BC10157" s="2"/>
      <c r="BD10157" s="2"/>
      <c r="BE10157" s="2"/>
      <c r="BF10157" s="2"/>
      <c r="BG10157" s="2"/>
      <c r="BH10157" s="2"/>
      <c r="BI10157" s="2"/>
      <c r="BJ10157" s="2"/>
      <c r="BK10157" s="2"/>
      <c r="BL10157" s="2"/>
      <c r="BM10157" s="2"/>
      <c r="BN10157" s="2"/>
      <c r="BO10157" s="2"/>
      <c r="BP10157" s="2"/>
      <c r="BQ10157" s="2"/>
      <c r="BR10157" s="2"/>
      <c r="BS10157" s="2"/>
      <c r="BT10157" s="2"/>
      <c r="BU10157" s="2"/>
      <c r="BV10157" s="2"/>
      <c r="BW10157" s="2"/>
      <c r="BX10157" s="2"/>
      <c r="BY10157" s="2"/>
      <c r="BZ10157" s="2"/>
      <c r="CA10157" s="2"/>
      <c r="CB10157" s="2"/>
      <c r="CC10157" s="2"/>
      <c r="CD10157" s="2"/>
      <c r="CE10157" s="2"/>
    </row>
    <row r="10158" spans="1:83" s="14" customFormat="1" ht="12.75" customHeight="1" x14ac:dyDescent="0.2">
      <c r="A10158" s="76" t="s">
        <v>16155</v>
      </c>
      <c r="B10158" s="97" t="s">
        <v>16156</v>
      </c>
      <c r="C10158" s="53" t="s">
        <v>4035</v>
      </c>
      <c r="D10158" s="44" t="s">
        <v>4012</v>
      </c>
      <c r="E10158" s="54">
        <v>10</v>
      </c>
      <c r="F10158" s="55"/>
      <c r="G10158" s="56">
        <v>555</v>
      </c>
      <c r="H10158" s="57">
        <f t="shared" si="316"/>
        <v>654.9</v>
      </c>
      <c r="I10158" s="58">
        <f t="shared" si="317"/>
        <v>0</v>
      </c>
      <c r="J10158" s="59"/>
      <c r="K10158" s="59"/>
      <c r="L10158" s="60"/>
      <c r="M10158" s="61"/>
      <c r="N10158" s="6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  <c r="AA10158" s="2"/>
      <c r="AB10158" s="2"/>
      <c r="AC10158" s="2"/>
      <c r="AD10158" s="2"/>
      <c r="AE10158" s="2"/>
      <c r="AF10158" s="2"/>
      <c r="AG10158" s="2"/>
      <c r="AH10158" s="2"/>
      <c r="AI10158" s="2"/>
      <c r="AJ10158" s="2"/>
      <c r="AK10158" s="2"/>
      <c r="AL10158" s="2"/>
      <c r="AM10158" s="2"/>
      <c r="AN10158" s="2"/>
      <c r="AO10158" s="2"/>
      <c r="AP10158" s="2"/>
      <c r="AQ10158" s="2"/>
      <c r="AR10158" s="2"/>
      <c r="AS10158" s="2"/>
      <c r="AT10158" s="2"/>
      <c r="AU10158" s="2"/>
      <c r="AV10158" s="2"/>
      <c r="AW10158" s="2"/>
      <c r="AX10158" s="2"/>
      <c r="AY10158" s="2"/>
      <c r="AZ10158" s="2"/>
      <c r="BA10158" s="2"/>
      <c r="BB10158" s="2"/>
      <c r="BC10158" s="2"/>
      <c r="BD10158" s="2"/>
      <c r="BE10158" s="2"/>
      <c r="BF10158" s="2"/>
      <c r="BG10158" s="2"/>
      <c r="BH10158" s="2"/>
      <c r="BI10158" s="2"/>
      <c r="BJ10158" s="2"/>
      <c r="BK10158" s="2"/>
      <c r="BL10158" s="2"/>
      <c r="BM10158" s="2"/>
      <c r="BN10158" s="2"/>
      <c r="BO10158" s="2"/>
      <c r="BP10158" s="2"/>
      <c r="BQ10158" s="2"/>
      <c r="BR10158" s="2"/>
      <c r="BS10158" s="2"/>
      <c r="BT10158" s="2"/>
      <c r="BU10158" s="2"/>
      <c r="BV10158" s="2"/>
      <c r="BW10158" s="2"/>
      <c r="BX10158" s="2"/>
      <c r="BY10158" s="2"/>
      <c r="BZ10158" s="2"/>
      <c r="CA10158" s="2"/>
      <c r="CB10158" s="2"/>
      <c r="CC10158" s="2"/>
      <c r="CD10158" s="2"/>
      <c r="CE10158" s="2"/>
    </row>
    <row r="10159" spans="1:83" s="14" customFormat="1" ht="12.75" customHeight="1" x14ac:dyDescent="0.2">
      <c r="A10159" s="76" t="s">
        <v>16157</v>
      </c>
      <c r="B10159" s="97" t="s">
        <v>16158</v>
      </c>
      <c r="C10159" s="53" t="s">
        <v>4035</v>
      </c>
      <c r="D10159" s="44" t="s">
        <v>4012</v>
      </c>
      <c r="E10159" s="54">
        <v>25</v>
      </c>
      <c r="F10159" s="55"/>
      <c r="G10159" s="56">
        <v>673</v>
      </c>
      <c r="H10159" s="57">
        <f t="shared" si="316"/>
        <v>794.14</v>
      </c>
      <c r="I10159" s="58">
        <f t="shared" si="317"/>
        <v>0</v>
      </c>
      <c r="J10159" s="59"/>
      <c r="K10159" s="59"/>
      <c r="L10159" s="60"/>
      <c r="M10159" s="61"/>
      <c r="N10159" s="6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  <c r="AA10159" s="2"/>
      <c r="AB10159" s="2"/>
      <c r="AC10159" s="2"/>
      <c r="AD10159" s="2"/>
      <c r="AE10159" s="2"/>
      <c r="AF10159" s="2"/>
      <c r="AG10159" s="2"/>
      <c r="AH10159" s="2"/>
      <c r="AI10159" s="2"/>
      <c r="AJ10159" s="2"/>
      <c r="AK10159" s="2"/>
      <c r="AL10159" s="2"/>
      <c r="AM10159" s="2"/>
      <c r="AN10159" s="2"/>
      <c r="AO10159" s="2"/>
      <c r="AP10159" s="2"/>
      <c r="AQ10159" s="2"/>
      <c r="AR10159" s="2"/>
      <c r="AS10159" s="2"/>
      <c r="AT10159" s="2"/>
      <c r="AU10159" s="2"/>
      <c r="AV10159" s="2"/>
      <c r="AW10159" s="2"/>
      <c r="AX10159" s="2"/>
      <c r="AY10159" s="2"/>
      <c r="AZ10159" s="2"/>
      <c r="BA10159" s="2"/>
      <c r="BB10159" s="2"/>
      <c r="BC10159" s="2"/>
      <c r="BD10159" s="2"/>
      <c r="BE10159" s="2"/>
      <c r="BF10159" s="2"/>
      <c r="BG10159" s="2"/>
      <c r="BH10159" s="2"/>
      <c r="BI10159" s="2"/>
      <c r="BJ10159" s="2"/>
      <c r="BK10159" s="2"/>
      <c r="BL10159" s="2"/>
      <c r="BM10159" s="2"/>
      <c r="BN10159" s="2"/>
      <c r="BO10159" s="2"/>
      <c r="BP10159" s="2"/>
      <c r="BQ10159" s="2"/>
      <c r="BR10159" s="2"/>
      <c r="BS10159" s="2"/>
      <c r="BT10159" s="2"/>
      <c r="BU10159" s="2"/>
      <c r="BV10159" s="2"/>
      <c r="BW10159" s="2"/>
      <c r="BX10159" s="2"/>
      <c r="BY10159" s="2"/>
      <c r="BZ10159" s="2"/>
      <c r="CA10159" s="2"/>
      <c r="CB10159" s="2"/>
      <c r="CC10159" s="2"/>
      <c r="CD10159" s="2"/>
      <c r="CE10159" s="2"/>
    </row>
    <row r="10160" spans="1:83" s="14" customFormat="1" ht="12.75" customHeight="1" x14ac:dyDescent="0.2">
      <c r="A10160" s="76" t="s">
        <v>16159</v>
      </c>
      <c r="B10160" s="97" t="s">
        <v>16158</v>
      </c>
      <c r="C10160" s="53" t="s">
        <v>4035</v>
      </c>
      <c r="D10160" s="44" t="s">
        <v>4012</v>
      </c>
      <c r="E10160" s="54">
        <v>25</v>
      </c>
      <c r="F10160" s="55"/>
      <c r="G10160" s="56">
        <v>591.25</v>
      </c>
      <c r="H10160" s="57">
        <f t="shared" si="316"/>
        <v>697.67499999999995</v>
      </c>
      <c r="I10160" s="58">
        <f t="shared" si="317"/>
        <v>0</v>
      </c>
      <c r="J10160" s="59"/>
      <c r="K10160" s="59"/>
      <c r="L10160" s="60"/>
      <c r="M10160" s="61"/>
      <c r="N10160" s="6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  <c r="AA10160" s="2"/>
      <c r="AB10160" s="2"/>
      <c r="AC10160" s="2"/>
      <c r="AD10160" s="2"/>
      <c r="AE10160" s="2"/>
      <c r="AF10160" s="2"/>
      <c r="AG10160" s="2"/>
      <c r="AH10160" s="2"/>
      <c r="AI10160" s="2"/>
      <c r="AJ10160" s="2"/>
      <c r="AK10160" s="2"/>
      <c r="AL10160" s="2"/>
      <c r="AM10160" s="2"/>
      <c r="AN10160" s="2"/>
      <c r="AO10160" s="2"/>
      <c r="AP10160" s="2"/>
      <c r="AQ10160" s="2"/>
      <c r="AR10160" s="2"/>
      <c r="AS10160" s="2"/>
      <c r="AT10160" s="2"/>
      <c r="AU10160" s="2"/>
      <c r="AV10160" s="2"/>
      <c r="AW10160" s="2"/>
      <c r="AX10160" s="2"/>
      <c r="AY10160" s="2"/>
      <c r="AZ10160" s="2"/>
      <c r="BA10160" s="2"/>
      <c r="BB10160" s="2"/>
      <c r="BC10160" s="2"/>
      <c r="BD10160" s="2"/>
      <c r="BE10160" s="2"/>
      <c r="BF10160" s="2"/>
      <c r="BG10160" s="2"/>
      <c r="BH10160" s="2"/>
      <c r="BI10160" s="2"/>
      <c r="BJ10160" s="2"/>
      <c r="BK10160" s="2"/>
      <c r="BL10160" s="2"/>
      <c r="BM10160" s="2"/>
      <c r="BN10160" s="2"/>
      <c r="BO10160" s="2"/>
      <c r="BP10160" s="2"/>
      <c r="BQ10160" s="2"/>
      <c r="BR10160" s="2"/>
      <c r="BS10160" s="2"/>
      <c r="BT10160" s="2"/>
      <c r="BU10160" s="2"/>
      <c r="BV10160" s="2"/>
      <c r="BW10160" s="2"/>
      <c r="BX10160" s="2"/>
      <c r="BY10160" s="2"/>
      <c r="BZ10160" s="2"/>
      <c r="CA10160" s="2"/>
      <c r="CB10160" s="2"/>
      <c r="CC10160" s="2"/>
      <c r="CD10160" s="2"/>
      <c r="CE10160" s="2"/>
    </row>
    <row r="10161" spans="1:83" s="14" customFormat="1" ht="12.75" customHeight="1" x14ac:dyDescent="0.2">
      <c r="A10161" s="76" t="s">
        <v>16160</v>
      </c>
      <c r="B10161" s="97" t="s">
        <v>16161</v>
      </c>
      <c r="C10161" s="53" t="s">
        <v>4035</v>
      </c>
      <c r="D10161" s="44" t="s">
        <v>4012</v>
      </c>
      <c r="E10161" s="54" t="s">
        <v>16152</v>
      </c>
      <c r="F10161" s="55"/>
      <c r="G10161" s="56">
        <v>820</v>
      </c>
      <c r="H10161" s="57">
        <f t="shared" si="316"/>
        <v>967.59999999999991</v>
      </c>
      <c r="I10161" s="58">
        <f t="shared" si="317"/>
        <v>0</v>
      </c>
      <c r="J10161" s="59"/>
      <c r="K10161" s="59"/>
      <c r="L10161" s="60"/>
      <c r="M10161" s="61"/>
      <c r="N10161" s="6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  <c r="AA10161" s="2"/>
      <c r="AB10161" s="2"/>
      <c r="AC10161" s="2"/>
      <c r="AD10161" s="2"/>
      <c r="AE10161" s="2"/>
      <c r="AF10161" s="2"/>
      <c r="AG10161" s="2"/>
      <c r="AH10161" s="2"/>
      <c r="AI10161" s="2"/>
      <c r="AJ10161" s="2"/>
      <c r="AK10161" s="2"/>
      <c r="AL10161" s="2"/>
      <c r="AM10161" s="2"/>
      <c r="AN10161" s="2"/>
      <c r="AO10161" s="2"/>
      <c r="AP10161" s="2"/>
      <c r="AQ10161" s="2"/>
      <c r="AR10161" s="2"/>
      <c r="AS10161" s="2"/>
      <c r="AT10161" s="2"/>
      <c r="AU10161" s="2"/>
      <c r="AV10161" s="2"/>
      <c r="AW10161" s="2"/>
      <c r="AX10161" s="2"/>
      <c r="AY10161" s="2"/>
      <c r="AZ10161" s="2"/>
      <c r="BA10161" s="2"/>
      <c r="BB10161" s="2"/>
      <c r="BC10161" s="2"/>
      <c r="BD10161" s="2"/>
      <c r="BE10161" s="2"/>
      <c r="BF10161" s="2"/>
      <c r="BG10161" s="2"/>
      <c r="BH10161" s="2"/>
      <c r="BI10161" s="2"/>
      <c r="BJ10161" s="2"/>
      <c r="BK10161" s="2"/>
      <c r="BL10161" s="2"/>
      <c r="BM10161" s="2"/>
      <c r="BN10161" s="2"/>
      <c r="BO10161" s="2"/>
      <c r="BP10161" s="2"/>
      <c r="BQ10161" s="2"/>
      <c r="BR10161" s="2"/>
      <c r="BS10161" s="2"/>
      <c r="BT10161" s="2"/>
      <c r="BU10161" s="2"/>
      <c r="BV10161" s="2"/>
      <c r="BW10161" s="2"/>
      <c r="BX10161" s="2"/>
      <c r="BY10161" s="2"/>
      <c r="BZ10161" s="2"/>
      <c r="CA10161" s="2"/>
      <c r="CB10161" s="2"/>
      <c r="CC10161" s="2"/>
      <c r="CD10161" s="2"/>
      <c r="CE10161" s="2"/>
    </row>
    <row r="10162" spans="1:83" s="14" customFormat="1" ht="12.75" customHeight="1" x14ac:dyDescent="0.2">
      <c r="A10162" s="76" t="s">
        <v>16162</v>
      </c>
      <c r="B10162" s="97" t="s">
        <v>16156</v>
      </c>
      <c r="C10162" s="53" t="s">
        <v>4035</v>
      </c>
      <c r="D10162" s="44" t="s">
        <v>4012</v>
      </c>
      <c r="E10162" s="54">
        <v>10</v>
      </c>
      <c r="F10162" s="55"/>
      <c r="G10162" s="56">
        <v>380</v>
      </c>
      <c r="H10162" s="57">
        <f t="shared" si="316"/>
        <v>448.4</v>
      </c>
      <c r="I10162" s="58">
        <f t="shared" si="317"/>
        <v>0</v>
      </c>
      <c r="J10162" s="59"/>
      <c r="K10162" s="59"/>
      <c r="L10162" s="60"/>
      <c r="M10162" s="61"/>
      <c r="N10162" s="6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  <c r="AA10162" s="2"/>
      <c r="AB10162" s="2"/>
      <c r="AC10162" s="2"/>
      <c r="AD10162" s="2"/>
      <c r="AE10162" s="2"/>
      <c r="AF10162" s="2"/>
      <c r="AG10162" s="2"/>
      <c r="AH10162" s="2"/>
      <c r="AI10162" s="2"/>
      <c r="AJ10162" s="2"/>
      <c r="AK10162" s="2"/>
      <c r="AL10162" s="2"/>
      <c r="AM10162" s="2"/>
      <c r="AN10162" s="2"/>
      <c r="AO10162" s="2"/>
      <c r="AP10162" s="2"/>
      <c r="AQ10162" s="2"/>
      <c r="AR10162" s="2"/>
      <c r="AS10162" s="2"/>
      <c r="AT10162" s="2"/>
      <c r="AU10162" s="2"/>
      <c r="AV10162" s="2"/>
      <c r="AW10162" s="2"/>
      <c r="AX10162" s="2"/>
      <c r="AY10162" s="2"/>
      <c r="AZ10162" s="2"/>
      <c r="BA10162" s="2"/>
      <c r="BB10162" s="2"/>
      <c r="BC10162" s="2"/>
      <c r="BD10162" s="2"/>
      <c r="BE10162" s="2"/>
      <c r="BF10162" s="2"/>
      <c r="BG10162" s="2"/>
      <c r="BH10162" s="2"/>
      <c r="BI10162" s="2"/>
      <c r="BJ10162" s="2"/>
      <c r="BK10162" s="2"/>
      <c r="BL10162" s="2"/>
      <c r="BM10162" s="2"/>
      <c r="BN10162" s="2"/>
      <c r="BO10162" s="2"/>
      <c r="BP10162" s="2"/>
      <c r="BQ10162" s="2"/>
      <c r="BR10162" s="2"/>
      <c r="BS10162" s="2"/>
      <c r="BT10162" s="2"/>
      <c r="BU10162" s="2"/>
      <c r="BV10162" s="2"/>
      <c r="BW10162" s="2"/>
      <c r="BX10162" s="2"/>
      <c r="BY10162" s="2"/>
      <c r="BZ10162" s="2"/>
      <c r="CA10162" s="2"/>
      <c r="CB10162" s="2"/>
      <c r="CC10162" s="2"/>
      <c r="CD10162" s="2"/>
      <c r="CE10162" s="2"/>
    </row>
    <row r="10163" spans="1:83" s="14" customFormat="1" ht="12.75" customHeight="1" x14ac:dyDescent="0.2">
      <c r="A10163" s="76" t="s">
        <v>16163</v>
      </c>
      <c r="B10163" s="97" t="s">
        <v>16164</v>
      </c>
      <c r="C10163" s="53" t="s">
        <v>4035</v>
      </c>
      <c r="D10163" s="44" t="s">
        <v>4012</v>
      </c>
      <c r="E10163" s="54">
        <v>10</v>
      </c>
      <c r="F10163" s="55"/>
      <c r="G10163" s="56">
        <v>577.5</v>
      </c>
      <c r="H10163" s="57">
        <f t="shared" si="316"/>
        <v>681.44999999999993</v>
      </c>
      <c r="I10163" s="58">
        <f t="shared" si="317"/>
        <v>0</v>
      </c>
      <c r="J10163" s="59"/>
      <c r="K10163" s="59"/>
      <c r="L10163" s="60"/>
      <c r="M10163" s="61"/>
      <c r="N10163" s="6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  <c r="AA10163" s="2"/>
      <c r="AB10163" s="2"/>
      <c r="AC10163" s="2"/>
      <c r="AD10163" s="2"/>
      <c r="AE10163" s="2"/>
      <c r="AF10163" s="2"/>
      <c r="AG10163" s="2"/>
      <c r="AH10163" s="2"/>
      <c r="AI10163" s="2"/>
      <c r="AJ10163" s="2"/>
      <c r="AK10163" s="2"/>
      <c r="AL10163" s="2"/>
      <c r="AM10163" s="2"/>
      <c r="AN10163" s="2"/>
      <c r="AO10163" s="2"/>
      <c r="AP10163" s="2"/>
      <c r="AQ10163" s="2"/>
      <c r="AR10163" s="2"/>
      <c r="AS10163" s="2"/>
      <c r="AT10163" s="2"/>
      <c r="AU10163" s="2"/>
      <c r="AV10163" s="2"/>
      <c r="AW10163" s="2"/>
      <c r="AX10163" s="2"/>
      <c r="AY10163" s="2"/>
      <c r="AZ10163" s="2"/>
      <c r="BA10163" s="2"/>
      <c r="BB10163" s="2"/>
      <c r="BC10163" s="2"/>
      <c r="BD10163" s="2"/>
      <c r="BE10163" s="2"/>
      <c r="BF10163" s="2"/>
      <c r="BG10163" s="2"/>
      <c r="BH10163" s="2"/>
      <c r="BI10163" s="2"/>
      <c r="BJ10163" s="2"/>
      <c r="BK10163" s="2"/>
      <c r="BL10163" s="2"/>
      <c r="BM10163" s="2"/>
      <c r="BN10163" s="2"/>
      <c r="BO10163" s="2"/>
      <c r="BP10163" s="2"/>
      <c r="BQ10163" s="2"/>
      <c r="BR10163" s="2"/>
      <c r="BS10163" s="2"/>
      <c r="BT10163" s="2"/>
      <c r="BU10163" s="2"/>
      <c r="BV10163" s="2"/>
      <c r="BW10163" s="2"/>
      <c r="BX10163" s="2"/>
      <c r="BY10163" s="2"/>
      <c r="BZ10163" s="2"/>
      <c r="CA10163" s="2"/>
      <c r="CB10163" s="2"/>
      <c r="CC10163" s="2"/>
      <c r="CD10163" s="2"/>
      <c r="CE10163" s="2"/>
    </row>
    <row r="10164" spans="1:83" ht="12.75" customHeight="1" x14ac:dyDescent="0.2">
      <c r="A10164" s="76" t="s">
        <v>16165</v>
      </c>
      <c r="B10164" s="97" t="s">
        <v>16166</v>
      </c>
      <c r="C10164" s="53" t="s">
        <v>4035</v>
      </c>
      <c r="D10164" s="44" t="s">
        <v>4012</v>
      </c>
      <c r="E10164" s="54">
        <v>25</v>
      </c>
      <c r="F10164" s="55"/>
      <c r="G10164" s="56">
        <v>875</v>
      </c>
      <c r="H10164" s="57">
        <f t="shared" si="316"/>
        <v>1032.5</v>
      </c>
      <c r="I10164" s="58">
        <f t="shared" si="317"/>
        <v>0</v>
      </c>
      <c r="J10164" s="59"/>
      <c r="K10164" s="59"/>
      <c r="L10164" s="60"/>
      <c r="M10164" s="61"/>
      <c r="N10164" s="62"/>
    </row>
    <row r="10165" spans="1:83" ht="12.75" customHeight="1" x14ac:dyDescent="0.2">
      <c r="A10165" s="76" t="s">
        <v>16167</v>
      </c>
      <c r="B10165" s="97" t="s">
        <v>16164</v>
      </c>
      <c r="C10165" s="53" t="s">
        <v>4035</v>
      </c>
      <c r="D10165" s="44" t="s">
        <v>4012</v>
      </c>
      <c r="E10165" s="54">
        <v>10</v>
      </c>
      <c r="F10165" s="55"/>
      <c r="G10165" s="56">
        <v>1490</v>
      </c>
      <c r="H10165" s="57">
        <f t="shared" si="316"/>
        <v>1758.1999999999998</v>
      </c>
      <c r="I10165" s="58">
        <f t="shared" si="317"/>
        <v>0</v>
      </c>
      <c r="J10165" s="59"/>
      <c r="K10165" s="59"/>
      <c r="L10165" s="60"/>
      <c r="M10165" s="61"/>
      <c r="N10165" s="62"/>
    </row>
    <row r="10166" spans="1:83" s="14" customFormat="1" ht="12.75" customHeight="1" x14ac:dyDescent="0.2">
      <c r="A10166" s="76" t="s">
        <v>16168</v>
      </c>
      <c r="B10166" s="97" t="s">
        <v>16134</v>
      </c>
      <c r="C10166" s="53" t="s">
        <v>4035</v>
      </c>
      <c r="D10166" s="44" t="s">
        <v>4012</v>
      </c>
      <c r="E10166" s="54">
        <v>50</v>
      </c>
      <c r="F10166" s="55"/>
      <c r="G10166" s="56">
        <v>740</v>
      </c>
      <c r="H10166" s="57">
        <f t="shared" si="316"/>
        <v>873.19999999999993</v>
      </c>
      <c r="I10166" s="58">
        <f t="shared" si="317"/>
        <v>0</v>
      </c>
      <c r="J10166" s="59"/>
      <c r="K10166" s="59"/>
      <c r="L10166" s="60"/>
      <c r="M10166" s="61"/>
      <c r="N10166" s="6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  <c r="AA10166" s="2"/>
      <c r="AB10166" s="2"/>
      <c r="AC10166" s="2"/>
      <c r="AD10166" s="2"/>
      <c r="AE10166" s="2"/>
      <c r="AF10166" s="2"/>
      <c r="AG10166" s="2"/>
      <c r="AH10166" s="2"/>
      <c r="AI10166" s="2"/>
      <c r="AJ10166" s="2"/>
      <c r="AK10166" s="2"/>
      <c r="AL10166" s="2"/>
      <c r="AM10166" s="2"/>
      <c r="AN10166" s="2"/>
      <c r="AO10166" s="2"/>
      <c r="AP10166" s="2"/>
      <c r="AQ10166" s="2"/>
      <c r="AR10166" s="2"/>
      <c r="AS10166" s="2"/>
      <c r="AT10166" s="2"/>
      <c r="AU10166" s="2"/>
      <c r="AV10166" s="2"/>
      <c r="AW10166" s="2"/>
      <c r="AX10166" s="2"/>
      <c r="AY10166" s="2"/>
      <c r="AZ10166" s="2"/>
      <c r="BA10166" s="2"/>
      <c r="BB10166" s="2"/>
      <c r="BC10166" s="2"/>
      <c r="BD10166" s="2"/>
      <c r="BE10166" s="2"/>
      <c r="BF10166" s="2"/>
      <c r="BG10166" s="2"/>
      <c r="BH10166" s="2"/>
      <c r="BI10166" s="2"/>
      <c r="BJ10166" s="2"/>
      <c r="BK10166" s="2"/>
      <c r="BL10166" s="2"/>
      <c r="BM10166" s="2"/>
      <c r="BN10166" s="2"/>
      <c r="BO10166" s="2"/>
      <c r="BP10166" s="2"/>
      <c r="BQ10166" s="2"/>
      <c r="BR10166" s="2"/>
      <c r="BS10166" s="2"/>
      <c r="BT10166" s="2"/>
      <c r="BU10166" s="2"/>
      <c r="BV10166" s="2"/>
      <c r="BW10166" s="2"/>
      <c r="BX10166" s="2"/>
      <c r="BY10166" s="2"/>
      <c r="BZ10166" s="2"/>
      <c r="CA10166" s="2"/>
      <c r="CB10166" s="2"/>
      <c r="CC10166" s="2"/>
      <c r="CD10166" s="2"/>
      <c r="CE10166" s="2"/>
    </row>
    <row r="10167" spans="1:83" s="14" customFormat="1" ht="12.75" customHeight="1" x14ac:dyDescent="0.2">
      <c r="A10167" s="76" t="s">
        <v>16169</v>
      </c>
      <c r="B10167" s="97" t="s">
        <v>16136</v>
      </c>
      <c r="C10167" s="53" t="s">
        <v>4035</v>
      </c>
      <c r="D10167" s="44" t="s">
        <v>4012</v>
      </c>
      <c r="E10167" s="54">
        <v>25</v>
      </c>
      <c r="F10167" s="55"/>
      <c r="G10167" s="56">
        <v>720</v>
      </c>
      <c r="H10167" s="57">
        <f t="shared" si="316"/>
        <v>849.59999999999991</v>
      </c>
      <c r="I10167" s="58">
        <f t="shared" si="317"/>
        <v>0</v>
      </c>
      <c r="J10167" s="59"/>
      <c r="K10167" s="59"/>
      <c r="L10167" s="60"/>
      <c r="M10167" s="61"/>
      <c r="N10167" s="6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  <c r="AA10167" s="2"/>
      <c r="AB10167" s="2"/>
      <c r="AC10167" s="2"/>
      <c r="AD10167" s="2"/>
      <c r="AE10167" s="2"/>
      <c r="AF10167" s="2"/>
      <c r="AG10167" s="2"/>
      <c r="AH10167" s="2"/>
      <c r="AI10167" s="2"/>
      <c r="AJ10167" s="2"/>
      <c r="AK10167" s="2"/>
      <c r="AL10167" s="2"/>
      <c r="AM10167" s="2"/>
      <c r="AN10167" s="2"/>
      <c r="AO10167" s="2"/>
      <c r="AP10167" s="2"/>
      <c r="AQ10167" s="2"/>
      <c r="AR10167" s="2"/>
      <c r="AS10167" s="2"/>
      <c r="AT10167" s="2"/>
      <c r="AU10167" s="2"/>
      <c r="AV10167" s="2"/>
      <c r="AW10167" s="2"/>
      <c r="AX10167" s="2"/>
      <c r="AY10167" s="2"/>
      <c r="AZ10167" s="2"/>
      <c r="BA10167" s="2"/>
      <c r="BB10167" s="2"/>
      <c r="BC10167" s="2"/>
      <c r="BD10167" s="2"/>
      <c r="BE10167" s="2"/>
      <c r="BF10167" s="2"/>
      <c r="BG10167" s="2"/>
      <c r="BH10167" s="2"/>
      <c r="BI10167" s="2"/>
      <c r="BJ10167" s="2"/>
      <c r="BK10167" s="2"/>
      <c r="BL10167" s="2"/>
      <c r="BM10167" s="2"/>
      <c r="BN10167" s="2"/>
      <c r="BO10167" s="2"/>
      <c r="BP10167" s="2"/>
      <c r="BQ10167" s="2"/>
      <c r="BR10167" s="2"/>
      <c r="BS10167" s="2"/>
      <c r="BT10167" s="2"/>
      <c r="BU10167" s="2"/>
      <c r="BV10167" s="2"/>
      <c r="BW10167" s="2"/>
      <c r="BX10167" s="2"/>
      <c r="BY10167" s="2"/>
      <c r="BZ10167" s="2"/>
      <c r="CA10167" s="2"/>
      <c r="CB10167" s="2"/>
      <c r="CC10167" s="2"/>
      <c r="CD10167" s="2"/>
      <c r="CE10167" s="2"/>
    </row>
    <row r="10168" spans="1:83" s="14" customFormat="1" ht="12.75" customHeight="1" x14ac:dyDescent="0.2">
      <c r="A10168" s="76" t="s">
        <v>16170</v>
      </c>
      <c r="B10168" s="97" t="s">
        <v>16136</v>
      </c>
      <c r="C10168" s="53" t="s">
        <v>4035</v>
      </c>
      <c r="D10168" s="44" t="s">
        <v>4012</v>
      </c>
      <c r="E10168" s="54">
        <v>25</v>
      </c>
      <c r="F10168" s="55"/>
      <c r="G10168" s="56">
        <v>700</v>
      </c>
      <c r="H10168" s="57">
        <f t="shared" si="316"/>
        <v>826</v>
      </c>
      <c r="I10168" s="58">
        <f t="shared" si="317"/>
        <v>0</v>
      </c>
      <c r="J10168" s="59"/>
      <c r="K10168" s="59"/>
      <c r="L10168" s="60"/>
      <c r="M10168" s="61"/>
      <c r="N10168" s="6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  <c r="AA10168" s="2"/>
      <c r="AB10168" s="2"/>
      <c r="AC10168" s="2"/>
      <c r="AD10168" s="2"/>
      <c r="AE10168" s="2"/>
      <c r="AF10168" s="2"/>
      <c r="AG10168" s="2"/>
      <c r="AH10168" s="2"/>
      <c r="AI10168" s="2"/>
      <c r="AJ10168" s="2"/>
      <c r="AK10168" s="2"/>
      <c r="AL10168" s="2"/>
      <c r="AM10168" s="2"/>
      <c r="AN10168" s="2"/>
      <c r="AO10168" s="2"/>
      <c r="AP10168" s="2"/>
      <c r="AQ10168" s="2"/>
      <c r="AR10168" s="2"/>
      <c r="AS10168" s="2"/>
      <c r="AT10168" s="2"/>
      <c r="AU10168" s="2"/>
      <c r="AV10168" s="2"/>
      <c r="AW10168" s="2"/>
      <c r="AX10168" s="2"/>
      <c r="AY10168" s="2"/>
      <c r="AZ10168" s="2"/>
      <c r="BA10168" s="2"/>
      <c r="BB10168" s="2"/>
      <c r="BC10168" s="2"/>
      <c r="BD10168" s="2"/>
      <c r="BE10168" s="2"/>
      <c r="BF10168" s="2"/>
      <c r="BG10168" s="2"/>
      <c r="BH10168" s="2"/>
      <c r="BI10168" s="2"/>
      <c r="BJ10168" s="2"/>
      <c r="BK10168" s="2"/>
      <c r="BL10168" s="2"/>
      <c r="BM10168" s="2"/>
      <c r="BN10168" s="2"/>
      <c r="BO10168" s="2"/>
      <c r="BP10168" s="2"/>
      <c r="BQ10168" s="2"/>
      <c r="BR10168" s="2"/>
      <c r="BS10168" s="2"/>
      <c r="BT10168" s="2"/>
      <c r="BU10168" s="2"/>
      <c r="BV10168" s="2"/>
      <c r="BW10168" s="2"/>
      <c r="BX10168" s="2"/>
      <c r="BY10168" s="2"/>
      <c r="BZ10168" s="2"/>
      <c r="CA10168" s="2"/>
      <c r="CB10168" s="2"/>
      <c r="CC10168" s="2"/>
      <c r="CD10168" s="2"/>
      <c r="CE10168" s="2"/>
    </row>
    <row r="10169" spans="1:83" s="14" customFormat="1" ht="12.75" customHeight="1" x14ac:dyDescent="0.2">
      <c r="A10169" s="76" t="s">
        <v>16171</v>
      </c>
      <c r="B10169" s="97" t="s">
        <v>16136</v>
      </c>
      <c r="C10169" s="53" t="s">
        <v>4035</v>
      </c>
      <c r="D10169" s="44" t="s">
        <v>4012</v>
      </c>
      <c r="E10169" s="54">
        <v>25</v>
      </c>
      <c r="F10169" s="55"/>
      <c r="G10169" s="56">
        <v>470</v>
      </c>
      <c r="H10169" s="57">
        <f t="shared" si="316"/>
        <v>554.6</v>
      </c>
      <c r="I10169" s="58">
        <f t="shared" si="317"/>
        <v>0</v>
      </c>
      <c r="J10169" s="59"/>
      <c r="K10169" s="59"/>
      <c r="L10169" s="60"/>
      <c r="M10169" s="61"/>
      <c r="N10169" s="6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  <c r="AA10169" s="2"/>
      <c r="AB10169" s="2"/>
      <c r="AC10169" s="2"/>
      <c r="AD10169" s="2"/>
      <c r="AE10169" s="2"/>
      <c r="AF10169" s="2"/>
      <c r="AG10169" s="2"/>
      <c r="AH10169" s="2"/>
      <c r="AI10169" s="2"/>
      <c r="AJ10169" s="2"/>
      <c r="AK10169" s="2"/>
      <c r="AL10169" s="2"/>
      <c r="AM10169" s="2"/>
      <c r="AN10169" s="2"/>
      <c r="AO10169" s="2"/>
      <c r="AP10169" s="2"/>
      <c r="AQ10169" s="2"/>
      <c r="AR10169" s="2"/>
      <c r="AS10169" s="2"/>
      <c r="AT10169" s="2"/>
      <c r="AU10169" s="2"/>
      <c r="AV10169" s="2"/>
      <c r="AW10169" s="2"/>
      <c r="AX10169" s="2"/>
      <c r="AY10169" s="2"/>
      <c r="AZ10169" s="2"/>
      <c r="BA10169" s="2"/>
      <c r="BB10169" s="2"/>
      <c r="BC10169" s="2"/>
      <c r="BD10169" s="2"/>
      <c r="BE10169" s="2"/>
      <c r="BF10169" s="2"/>
      <c r="BG10169" s="2"/>
      <c r="BH10169" s="2"/>
      <c r="BI10169" s="2"/>
      <c r="BJ10169" s="2"/>
      <c r="BK10169" s="2"/>
      <c r="BL10169" s="2"/>
      <c r="BM10169" s="2"/>
      <c r="BN10169" s="2"/>
      <c r="BO10169" s="2"/>
      <c r="BP10169" s="2"/>
      <c r="BQ10169" s="2"/>
      <c r="BR10169" s="2"/>
      <c r="BS10169" s="2"/>
      <c r="BT10169" s="2"/>
      <c r="BU10169" s="2"/>
      <c r="BV10169" s="2"/>
      <c r="BW10169" s="2"/>
      <c r="BX10169" s="2"/>
      <c r="BY10169" s="2"/>
      <c r="BZ10169" s="2"/>
      <c r="CA10169" s="2"/>
      <c r="CB10169" s="2"/>
      <c r="CC10169" s="2"/>
      <c r="CD10169" s="2"/>
      <c r="CE10169" s="2"/>
    </row>
    <row r="10170" spans="1:83" s="14" customFormat="1" ht="12.75" customHeight="1" x14ac:dyDescent="0.2">
      <c r="A10170" s="76" t="s">
        <v>16172</v>
      </c>
      <c r="B10170" s="97" t="s">
        <v>16136</v>
      </c>
      <c r="C10170" s="53" t="s">
        <v>4035</v>
      </c>
      <c r="D10170" s="44" t="s">
        <v>4012</v>
      </c>
      <c r="E10170" s="54">
        <v>25</v>
      </c>
      <c r="F10170" s="55"/>
      <c r="G10170" s="56">
        <v>1000</v>
      </c>
      <c r="H10170" s="57">
        <f t="shared" si="316"/>
        <v>1180</v>
      </c>
      <c r="I10170" s="58">
        <f t="shared" si="317"/>
        <v>0</v>
      </c>
      <c r="J10170" s="59"/>
      <c r="K10170" s="59"/>
      <c r="L10170" s="60"/>
      <c r="M10170" s="61"/>
      <c r="N10170" s="6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  <c r="AA10170" s="2"/>
      <c r="AB10170" s="2"/>
      <c r="AC10170" s="2"/>
      <c r="AD10170" s="2"/>
      <c r="AE10170" s="2"/>
      <c r="AF10170" s="2"/>
      <c r="AG10170" s="2"/>
      <c r="AH10170" s="2"/>
      <c r="AI10170" s="2"/>
      <c r="AJ10170" s="2"/>
      <c r="AK10170" s="2"/>
      <c r="AL10170" s="2"/>
      <c r="AM10170" s="2"/>
      <c r="AN10170" s="2"/>
      <c r="AO10170" s="2"/>
      <c r="AP10170" s="2"/>
      <c r="AQ10170" s="2"/>
      <c r="AR10170" s="2"/>
      <c r="AS10170" s="2"/>
      <c r="AT10170" s="2"/>
      <c r="AU10170" s="2"/>
      <c r="AV10170" s="2"/>
      <c r="AW10170" s="2"/>
      <c r="AX10170" s="2"/>
      <c r="AY10170" s="2"/>
      <c r="AZ10170" s="2"/>
      <c r="BA10170" s="2"/>
      <c r="BB10170" s="2"/>
      <c r="BC10170" s="2"/>
      <c r="BD10170" s="2"/>
      <c r="BE10170" s="2"/>
      <c r="BF10170" s="2"/>
      <c r="BG10170" s="2"/>
      <c r="BH10170" s="2"/>
      <c r="BI10170" s="2"/>
      <c r="BJ10170" s="2"/>
      <c r="BK10170" s="2"/>
      <c r="BL10170" s="2"/>
      <c r="BM10170" s="2"/>
      <c r="BN10170" s="2"/>
      <c r="BO10170" s="2"/>
      <c r="BP10170" s="2"/>
      <c r="BQ10170" s="2"/>
      <c r="BR10170" s="2"/>
      <c r="BS10170" s="2"/>
      <c r="BT10170" s="2"/>
      <c r="BU10170" s="2"/>
      <c r="BV10170" s="2"/>
      <c r="BW10170" s="2"/>
      <c r="BX10170" s="2"/>
      <c r="BY10170" s="2"/>
      <c r="BZ10170" s="2"/>
      <c r="CA10170" s="2"/>
      <c r="CB10170" s="2"/>
      <c r="CC10170" s="2"/>
      <c r="CD10170" s="2"/>
      <c r="CE10170" s="2"/>
    </row>
    <row r="10171" spans="1:83" s="14" customFormat="1" ht="12.75" customHeight="1" x14ac:dyDescent="0.2">
      <c r="A10171" s="76" t="s">
        <v>16173</v>
      </c>
      <c r="B10171" s="97" t="s">
        <v>16136</v>
      </c>
      <c r="C10171" s="53" t="s">
        <v>4035</v>
      </c>
      <c r="D10171" s="44" t="s">
        <v>4012</v>
      </c>
      <c r="E10171" s="54">
        <v>25</v>
      </c>
      <c r="F10171" s="55"/>
      <c r="G10171" s="56">
        <v>1962.75</v>
      </c>
      <c r="H10171" s="57">
        <f t="shared" si="316"/>
        <v>2316.0450000000001</v>
      </c>
      <c r="I10171" s="58">
        <f t="shared" si="317"/>
        <v>0</v>
      </c>
      <c r="J10171" s="59"/>
      <c r="K10171" s="59"/>
      <c r="L10171" s="60"/>
      <c r="M10171" s="61"/>
      <c r="N10171" s="6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  <c r="AA10171" s="2"/>
      <c r="AB10171" s="2"/>
      <c r="AC10171" s="2"/>
      <c r="AD10171" s="2"/>
      <c r="AE10171" s="2"/>
      <c r="AF10171" s="2"/>
      <c r="AG10171" s="2"/>
      <c r="AH10171" s="2"/>
      <c r="AI10171" s="2"/>
      <c r="AJ10171" s="2"/>
      <c r="AK10171" s="2"/>
      <c r="AL10171" s="2"/>
      <c r="AM10171" s="2"/>
      <c r="AN10171" s="2"/>
      <c r="AO10171" s="2"/>
      <c r="AP10171" s="2"/>
      <c r="AQ10171" s="2"/>
      <c r="AR10171" s="2"/>
      <c r="AS10171" s="2"/>
      <c r="AT10171" s="2"/>
      <c r="AU10171" s="2"/>
      <c r="AV10171" s="2"/>
      <c r="AW10171" s="2"/>
      <c r="AX10171" s="2"/>
      <c r="AY10171" s="2"/>
      <c r="AZ10171" s="2"/>
      <c r="BA10171" s="2"/>
      <c r="BB10171" s="2"/>
      <c r="BC10171" s="2"/>
      <c r="BD10171" s="2"/>
      <c r="BE10171" s="2"/>
      <c r="BF10171" s="2"/>
      <c r="BG10171" s="2"/>
      <c r="BH10171" s="2"/>
      <c r="BI10171" s="2"/>
      <c r="BJ10171" s="2"/>
      <c r="BK10171" s="2"/>
      <c r="BL10171" s="2"/>
      <c r="BM10171" s="2"/>
      <c r="BN10171" s="2"/>
      <c r="BO10171" s="2"/>
      <c r="BP10171" s="2"/>
      <c r="BQ10171" s="2"/>
      <c r="BR10171" s="2"/>
      <c r="BS10171" s="2"/>
      <c r="BT10171" s="2"/>
      <c r="BU10171" s="2"/>
      <c r="BV10171" s="2"/>
      <c r="BW10171" s="2"/>
      <c r="BX10171" s="2"/>
      <c r="BY10171" s="2"/>
      <c r="BZ10171" s="2"/>
      <c r="CA10171" s="2"/>
      <c r="CB10171" s="2"/>
      <c r="CC10171" s="2"/>
      <c r="CD10171" s="2"/>
      <c r="CE10171" s="2"/>
    </row>
    <row r="10172" spans="1:83" s="14" customFormat="1" ht="12.75" customHeight="1" x14ac:dyDescent="0.2">
      <c r="A10172" s="76" t="s">
        <v>16174</v>
      </c>
      <c r="B10172" s="97" t="s">
        <v>16136</v>
      </c>
      <c r="C10172" s="53" t="s">
        <v>4035</v>
      </c>
      <c r="D10172" s="44" t="s">
        <v>4012</v>
      </c>
      <c r="E10172" s="54">
        <v>25</v>
      </c>
      <c r="F10172" s="55"/>
      <c r="G10172" s="56">
        <v>1473</v>
      </c>
      <c r="H10172" s="57">
        <f t="shared" si="316"/>
        <v>1738.1399999999999</v>
      </c>
      <c r="I10172" s="58">
        <f t="shared" si="317"/>
        <v>0</v>
      </c>
      <c r="J10172" s="59"/>
      <c r="K10172" s="59"/>
      <c r="L10172" s="60"/>
      <c r="M10172" s="61"/>
      <c r="N10172" s="6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  <c r="AA10172" s="2"/>
      <c r="AB10172" s="2"/>
      <c r="AC10172" s="2"/>
      <c r="AD10172" s="2"/>
      <c r="AE10172" s="2"/>
      <c r="AF10172" s="2"/>
      <c r="AG10172" s="2"/>
      <c r="AH10172" s="2"/>
      <c r="AI10172" s="2"/>
      <c r="AJ10172" s="2"/>
      <c r="AK10172" s="2"/>
      <c r="AL10172" s="2"/>
      <c r="AM10172" s="2"/>
      <c r="AN10172" s="2"/>
      <c r="AO10172" s="2"/>
      <c r="AP10172" s="2"/>
      <c r="AQ10172" s="2"/>
      <c r="AR10172" s="2"/>
      <c r="AS10172" s="2"/>
      <c r="AT10172" s="2"/>
      <c r="AU10172" s="2"/>
      <c r="AV10172" s="2"/>
      <c r="AW10172" s="2"/>
      <c r="AX10172" s="2"/>
      <c r="AY10172" s="2"/>
      <c r="AZ10172" s="2"/>
      <c r="BA10172" s="2"/>
      <c r="BB10172" s="2"/>
      <c r="BC10172" s="2"/>
      <c r="BD10172" s="2"/>
      <c r="BE10172" s="2"/>
      <c r="BF10172" s="2"/>
      <c r="BG10172" s="2"/>
      <c r="BH10172" s="2"/>
      <c r="BI10172" s="2"/>
      <c r="BJ10172" s="2"/>
      <c r="BK10172" s="2"/>
      <c r="BL10172" s="2"/>
      <c r="BM10172" s="2"/>
      <c r="BN10172" s="2"/>
      <c r="BO10172" s="2"/>
      <c r="BP10172" s="2"/>
      <c r="BQ10172" s="2"/>
      <c r="BR10172" s="2"/>
      <c r="BS10172" s="2"/>
      <c r="BT10172" s="2"/>
      <c r="BU10172" s="2"/>
      <c r="BV10172" s="2"/>
      <c r="BW10172" s="2"/>
      <c r="BX10172" s="2"/>
      <c r="BY10172" s="2"/>
      <c r="BZ10172" s="2"/>
      <c r="CA10172" s="2"/>
      <c r="CB10172" s="2"/>
      <c r="CC10172" s="2"/>
      <c r="CD10172" s="2"/>
      <c r="CE10172" s="2"/>
    </row>
    <row r="10173" spans="1:83" s="14" customFormat="1" ht="12.75" customHeight="1" x14ac:dyDescent="0.2">
      <c r="A10173" s="76" t="s">
        <v>16175</v>
      </c>
      <c r="B10173" s="97" t="s">
        <v>16176</v>
      </c>
      <c r="C10173" s="53" t="s">
        <v>4035</v>
      </c>
      <c r="D10173" s="44" t="s">
        <v>4012</v>
      </c>
      <c r="E10173" s="54">
        <v>10</v>
      </c>
      <c r="F10173" s="55"/>
      <c r="G10173" s="56">
        <v>600</v>
      </c>
      <c r="H10173" s="57">
        <f t="shared" si="316"/>
        <v>708</v>
      </c>
      <c r="I10173" s="58">
        <f t="shared" si="317"/>
        <v>0</v>
      </c>
      <c r="J10173" s="59"/>
      <c r="K10173" s="59"/>
      <c r="L10173" s="60"/>
      <c r="M10173" s="61"/>
      <c r="N10173" s="6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  <c r="AA10173" s="2"/>
      <c r="AB10173" s="2"/>
      <c r="AC10173" s="2"/>
      <c r="AD10173" s="2"/>
      <c r="AE10173" s="2"/>
      <c r="AF10173" s="2"/>
      <c r="AG10173" s="2"/>
      <c r="AH10173" s="2"/>
      <c r="AI10173" s="2"/>
      <c r="AJ10173" s="2"/>
      <c r="AK10173" s="2"/>
      <c r="AL10173" s="2"/>
      <c r="AM10173" s="2"/>
      <c r="AN10173" s="2"/>
      <c r="AO10173" s="2"/>
      <c r="AP10173" s="2"/>
      <c r="AQ10173" s="2"/>
      <c r="AR10173" s="2"/>
      <c r="AS10173" s="2"/>
      <c r="AT10173" s="2"/>
      <c r="AU10173" s="2"/>
      <c r="AV10173" s="2"/>
      <c r="AW10173" s="2"/>
      <c r="AX10173" s="2"/>
      <c r="AY10173" s="2"/>
      <c r="AZ10173" s="2"/>
      <c r="BA10173" s="2"/>
      <c r="BB10173" s="2"/>
      <c r="BC10173" s="2"/>
      <c r="BD10173" s="2"/>
      <c r="BE10173" s="2"/>
      <c r="BF10173" s="2"/>
      <c r="BG10173" s="2"/>
      <c r="BH10173" s="2"/>
      <c r="BI10173" s="2"/>
      <c r="BJ10173" s="2"/>
      <c r="BK10173" s="2"/>
      <c r="BL10173" s="2"/>
      <c r="BM10173" s="2"/>
      <c r="BN10173" s="2"/>
      <c r="BO10173" s="2"/>
      <c r="BP10173" s="2"/>
      <c r="BQ10173" s="2"/>
      <c r="BR10173" s="2"/>
      <c r="BS10173" s="2"/>
      <c r="BT10173" s="2"/>
      <c r="BU10173" s="2"/>
      <c r="BV10173" s="2"/>
      <c r="BW10173" s="2"/>
      <c r="BX10173" s="2"/>
      <c r="BY10173" s="2"/>
      <c r="BZ10173" s="2"/>
      <c r="CA10173" s="2"/>
      <c r="CB10173" s="2"/>
      <c r="CC10173" s="2"/>
      <c r="CD10173" s="2"/>
      <c r="CE10173" s="2"/>
    </row>
    <row r="10174" spans="1:83" s="14" customFormat="1" ht="12.75" customHeight="1" x14ac:dyDescent="0.2">
      <c r="A10174" s="76" t="s">
        <v>16177</v>
      </c>
      <c r="B10174" s="97" t="s">
        <v>16178</v>
      </c>
      <c r="C10174" s="53" t="s">
        <v>4035</v>
      </c>
      <c r="D10174" s="44" t="s">
        <v>4012</v>
      </c>
      <c r="E10174" s="54">
        <v>25</v>
      </c>
      <c r="F10174" s="55"/>
      <c r="G10174" s="56">
        <v>509.75</v>
      </c>
      <c r="H10174" s="57">
        <f t="shared" si="316"/>
        <v>601.505</v>
      </c>
      <c r="I10174" s="58">
        <f t="shared" si="317"/>
        <v>0</v>
      </c>
      <c r="J10174" s="59"/>
      <c r="K10174" s="59"/>
      <c r="L10174" s="60"/>
      <c r="M10174" s="61"/>
      <c r="N10174" s="6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  <c r="AA10174" s="2"/>
      <c r="AB10174" s="2"/>
      <c r="AC10174" s="2"/>
      <c r="AD10174" s="2"/>
      <c r="AE10174" s="2"/>
      <c r="AF10174" s="2"/>
      <c r="AG10174" s="2"/>
      <c r="AH10174" s="2"/>
      <c r="AI10174" s="2"/>
      <c r="AJ10174" s="2"/>
      <c r="AK10174" s="2"/>
      <c r="AL10174" s="2"/>
      <c r="AM10174" s="2"/>
      <c r="AN10174" s="2"/>
      <c r="AO10174" s="2"/>
      <c r="AP10174" s="2"/>
      <c r="AQ10174" s="2"/>
      <c r="AR10174" s="2"/>
      <c r="AS10174" s="2"/>
      <c r="AT10174" s="2"/>
      <c r="AU10174" s="2"/>
      <c r="AV10174" s="2"/>
      <c r="AW10174" s="2"/>
      <c r="AX10174" s="2"/>
      <c r="AY10174" s="2"/>
      <c r="AZ10174" s="2"/>
      <c r="BA10174" s="2"/>
      <c r="BB10174" s="2"/>
      <c r="BC10174" s="2"/>
      <c r="BD10174" s="2"/>
      <c r="BE10174" s="2"/>
      <c r="BF10174" s="2"/>
      <c r="BG10174" s="2"/>
      <c r="BH10174" s="2"/>
      <c r="BI10174" s="2"/>
      <c r="BJ10174" s="2"/>
      <c r="BK10174" s="2"/>
      <c r="BL10174" s="2"/>
      <c r="BM10174" s="2"/>
      <c r="BN10174" s="2"/>
      <c r="BO10174" s="2"/>
      <c r="BP10174" s="2"/>
      <c r="BQ10174" s="2"/>
      <c r="BR10174" s="2"/>
      <c r="BS10174" s="2"/>
      <c r="BT10174" s="2"/>
      <c r="BU10174" s="2"/>
      <c r="BV10174" s="2"/>
      <c r="BW10174" s="2"/>
      <c r="BX10174" s="2"/>
      <c r="BY10174" s="2"/>
      <c r="BZ10174" s="2"/>
      <c r="CA10174" s="2"/>
      <c r="CB10174" s="2"/>
      <c r="CC10174" s="2"/>
      <c r="CD10174" s="2"/>
      <c r="CE10174" s="2"/>
    </row>
    <row r="10175" spans="1:83" s="14" customFormat="1" ht="12.75" customHeight="1" x14ac:dyDescent="0.2">
      <c r="A10175" s="76" t="s">
        <v>16179</v>
      </c>
      <c r="B10175" s="97" t="s">
        <v>16180</v>
      </c>
      <c r="C10175" s="53" t="s">
        <v>4035</v>
      </c>
      <c r="D10175" s="44" t="s">
        <v>4012</v>
      </c>
      <c r="E10175" s="54" t="s">
        <v>16181</v>
      </c>
      <c r="F10175" s="55"/>
      <c r="G10175" s="56">
        <v>600</v>
      </c>
      <c r="H10175" s="57">
        <f t="shared" si="316"/>
        <v>708</v>
      </c>
      <c r="I10175" s="58">
        <f t="shared" si="317"/>
        <v>0</v>
      </c>
      <c r="J10175" s="59"/>
      <c r="K10175" s="59"/>
      <c r="L10175" s="60"/>
      <c r="M10175" s="61"/>
      <c r="N10175" s="6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  <c r="AA10175" s="2"/>
      <c r="AB10175" s="2"/>
      <c r="AC10175" s="2"/>
      <c r="AD10175" s="2"/>
      <c r="AE10175" s="2"/>
      <c r="AF10175" s="2"/>
      <c r="AG10175" s="2"/>
      <c r="AH10175" s="2"/>
      <c r="AI10175" s="2"/>
      <c r="AJ10175" s="2"/>
      <c r="AK10175" s="2"/>
      <c r="AL10175" s="2"/>
      <c r="AM10175" s="2"/>
      <c r="AN10175" s="2"/>
      <c r="AO10175" s="2"/>
      <c r="AP10175" s="2"/>
      <c r="AQ10175" s="2"/>
      <c r="AR10175" s="2"/>
      <c r="AS10175" s="2"/>
      <c r="AT10175" s="2"/>
      <c r="AU10175" s="2"/>
      <c r="AV10175" s="2"/>
      <c r="AW10175" s="2"/>
      <c r="AX10175" s="2"/>
      <c r="AY10175" s="2"/>
      <c r="AZ10175" s="2"/>
      <c r="BA10175" s="2"/>
      <c r="BB10175" s="2"/>
      <c r="BC10175" s="2"/>
      <c r="BD10175" s="2"/>
      <c r="BE10175" s="2"/>
      <c r="BF10175" s="2"/>
      <c r="BG10175" s="2"/>
      <c r="BH10175" s="2"/>
      <c r="BI10175" s="2"/>
      <c r="BJ10175" s="2"/>
      <c r="BK10175" s="2"/>
      <c r="BL10175" s="2"/>
      <c r="BM10175" s="2"/>
      <c r="BN10175" s="2"/>
      <c r="BO10175" s="2"/>
      <c r="BP10175" s="2"/>
      <c r="BQ10175" s="2"/>
      <c r="BR10175" s="2"/>
      <c r="BS10175" s="2"/>
      <c r="BT10175" s="2"/>
      <c r="BU10175" s="2"/>
      <c r="BV10175" s="2"/>
      <c r="BW10175" s="2"/>
      <c r="BX10175" s="2"/>
      <c r="BY10175" s="2"/>
      <c r="BZ10175" s="2"/>
      <c r="CA10175" s="2"/>
      <c r="CB10175" s="2"/>
      <c r="CC10175" s="2"/>
      <c r="CD10175" s="2"/>
      <c r="CE10175" s="2"/>
    </row>
    <row r="10176" spans="1:83" s="14" customFormat="1" ht="12.75" customHeight="1" x14ac:dyDescent="0.2">
      <c r="A10176" s="76" t="s">
        <v>16182</v>
      </c>
      <c r="B10176" s="97" t="s">
        <v>16183</v>
      </c>
      <c r="C10176" s="53" t="s">
        <v>4035</v>
      </c>
      <c r="D10176" s="44" t="s">
        <v>4012</v>
      </c>
      <c r="E10176" s="54">
        <v>100</v>
      </c>
      <c r="F10176" s="55"/>
      <c r="G10176" s="56">
        <v>670</v>
      </c>
      <c r="H10176" s="57">
        <f t="shared" si="316"/>
        <v>790.59999999999991</v>
      </c>
      <c r="I10176" s="58">
        <f t="shared" si="317"/>
        <v>0</v>
      </c>
      <c r="J10176" s="59"/>
      <c r="K10176" s="59"/>
      <c r="L10176" s="60"/>
      <c r="M10176" s="61"/>
      <c r="N10176" s="6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  <c r="AB10176" s="2"/>
      <c r="AC10176" s="2"/>
      <c r="AD10176" s="2"/>
      <c r="AE10176" s="2"/>
      <c r="AF10176" s="2"/>
      <c r="AG10176" s="2"/>
      <c r="AH10176" s="2"/>
      <c r="AI10176" s="2"/>
      <c r="AJ10176" s="2"/>
      <c r="AK10176" s="2"/>
      <c r="AL10176" s="2"/>
      <c r="AM10176" s="2"/>
      <c r="AN10176" s="2"/>
      <c r="AO10176" s="2"/>
      <c r="AP10176" s="2"/>
      <c r="AQ10176" s="2"/>
      <c r="AR10176" s="2"/>
      <c r="AS10176" s="2"/>
      <c r="AT10176" s="2"/>
      <c r="AU10176" s="2"/>
      <c r="AV10176" s="2"/>
      <c r="AW10176" s="2"/>
      <c r="AX10176" s="2"/>
      <c r="AY10176" s="2"/>
      <c r="AZ10176" s="2"/>
      <c r="BA10176" s="2"/>
      <c r="BB10176" s="2"/>
      <c r="BC10176" s="2"/>
      <c r="BD10176" s="2"/>
      <c r="BE10176" s="2"/>
      <c r="BF10176" s="2"/>
      <c r="BG10176" s="2"/>
      <c r="BH10176" s="2"/>
      <c r="BI10176" s="2"/>
      <c r="BJ10176" s="2"/>
      <c r="BK10176" s="2"/>
      <c r="BL10176" s="2"/>
      <c r="BM10176" s="2"/>
      <c r="BN10176" s="2"/>
      <c r="BO10176" s="2"/>
      <c r="BP10176" s="2"/>
      <c r="BQ10176" s="2"/>
      <c r="BR10176" s="2"/>
      <c r="BS10176" s="2"/>
      <c r="BT10176" s="2"/>
      <c r="BU10176" s="2"/>
      <c r="BV10176" s="2"/>
      <c r="BW10176" s="2"/>
      <c r="BX10176" s="2"/>
      <c r="BY10176" s="2"/>
      <c r="BZ10176" s="2"/>
      <c r="CA10176" s="2"/>
      <c r="CB10176" s="2"/>
      <c r="CC10176" s="2"/>
      <c r="CD10176" s="2"/>
      <c r="CE10176" s="2"/>
    </row>
    <row r="10177" spans="1:83" s="14" customFormat="1" ht="12.75" customHeight="1" x14ac:dyDescent="0.2">
      <c r="A10177" s="76" t="s">
        <v>16184</v>
      </c>
      <c r="B10177" s="97" t="s">
        <v>16185</v>
      </c>
      <c r="C10177" s="53" t="s">
        <v>4035</v>
      </c>
      <c r="D10177" s="44" t="s">
        <v>4012</v>
      </c>
      <c r="E10177" s="54" t="s">
        <v>16181</v>
      </c>
      <c r="F10177" s="55"/>
      <c r="G10177" s="56">
        <v>3250</v>
      </c>
      <c r="H10177" s="57">
        <f t="shared" si="316"/>
        <v>3835</v>
      </c>
      <c r="I10177" s="58">
        <f t="shared" si="317"/>
        <v>0</v>
      </c>
      <c r="J10177" s="59"/>
      <c r="K10177" s="59"/>
      <c r="L10177" s="60"/>
      <c r="M10177" s="61"/>
      <c r="N10177" s="6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  <c r="AB10177" s="2"/>
      <c r="AC10177" s="2"/>
      <c r="AD10177" s="2"/>
      <c r="AE10177" s="2"/>
      <c r="AF10177" s="2"/>
      <c r="AG10177" s="2"/>
      <c r="AH10177" s="2"/>
      <c r="AI10177" s="2"/>
      <c r="AJ10177" s="2"/>
      <c r="AK10177" s="2"/>
      <c r="AL10177" s="2"/>
      <c r="AM10177" s="2"/>
      <c r="AN10177" s="2"/>
      <c r="AO10177" s="2"/>
      <c r="AP10177" s="2"/>
      <c r="AQ10177" s="2"/>
      <c r="AR10177" s="2"/>
      <c r="AS10177" s="2"/>
      <c r="AT10177" s="2"/>
      <c r="AU10177" s="2"/>
      <c r="AV10177" s="2"/>
      <c r="AW10177" s="2"/>
      <c r="AX10177" s="2"/>
      <c r="AY10177" s="2"/>
      <c r="AZ10177" s="2"/>
      <c r="BA10177" s="2"/>
      <c r="BB10177" s="2"/>
      <c r="BC10177" s="2"/>
      <c r="BD10177" s="2"/>
      <c r="BE10177" s="2"/>
      <c r="BF10177" s="2"/>
      <c r="BG10177" s="2"/>
      <c r="BH10177" s="2"/>
      <c r="BI10177" s="2"/>
      <c r="BJ10177" s="2"/>
      <c r="BK10177" s="2"/>
      <c r="BL10177" s="2"/>
      <c r="BM10177" s="2"/>
      <c r="BN10177" s="2"/>
      <c r="BO10177" s="2"/>
      <c r="BP10177" s="2"/>
      <c r="BQ10177" s="2"/>
      <c r="BR10177" s="2"/>
      <c r="BS10177" s="2"/>
      <c r="BT10177" s="2"/>
      <c r="BU10177" s="2"/>
      <c r="BV10177" s="2"/>
      <c r="BW10177" s="2"/>
      <c r="BX10177" s="2"/>
      <c r="BY10177" s="2"/>
      <c r="BZ10177" s="2"/>
      <c r="CA10177" s="2"/>
      <c r="CB10177" s="2"/>
      <c r="CC10177" s="2"/>
      <c r="CD10177" s="2"/>
      <c r="CE10177" s="2"/>
    </row>
    <row r="10178" spans="1:83" s="14" customFormat="1" ht="12.75" customHeight="1" x14ac:dyDescent="0.2">
      <c r="A10178" s="76" t="s">
        <v>16186</v>
      </c>
      <c r="B10178" s="97" t="s">
        <v>16166</v>
      </c>
      <c r="C10178" s="53" t="s">
        <v>4035</v>
      </c>
      <c r="D10178" s="44" t="s">
        <v>4012</v>
      </c>
      <c r="E10178" s="54">
        <v>25</v>
      </c>
      <c r="F10178" s="55"/>
      <c r="G10178" s="56">
        <v>540.25</v>
      </c>
      <c r="H10178" s="57">
        <f t="shared" si="316"/>
        <v>637.495</v>
      </c>
      <c r="I10178" s="58">
        <f t="shared" si="317"/>
        <v>0</v>
      </c>
      <c r="J10178" s="59"/>
      <c r="K10178" s="59"/>
      <c r="L10178" s="60"/>
      <c r="M10178" s="61"/>
      <c r="N10178" s="6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  <c r="AA10178" s="2"/>
      <c r="AB10178" s="2"/>
      <c r="AC10178" s="2"/>
      <c r="AD10178" s="2"/>
      <c r="AE10178" s="2"/>
      <c r="AF10178" s="2"/>
      <c r="AG10178" s="2"/>
      <c r="AH10178" s="2"/>
      <c r="AI10178" s="2"/>
      <c r="AJ10178" s="2"/>
      <c r="AK10178" s="2"/>
      <c r="AL10178" s="2"/>
      <c r="AM10178" s="2"/>
      <c r="AN10178" s="2"/>
      <c r="AO10178" s="2"/>
      <c r="AP10178" s="2"/>
      <c r="AQ10178" s="2"/>
      <c r="AR10178" s="2"/>
      <c r="AS10178" s="2"/>
      <c r="AT10178" s="2"/>
      <c r="AU10178" s="2"/>
      <c r="AV10178" s="2"/>
      <c r="AW10178" s="2"/>
      <c r="AX10178" s="2"/>
      <c r="AY10178" s="2"/>
      <c r="AZ10178" s="2"/>
      <c r="BA10178" s="2"/>
      <c r="BB10178" s="2"/>
      <c r="BC10178" s="2"/>
      <c r="BD10178" s="2"/>
      <c r="BE10178" s="2"/>
      <c r="BF10178" s="2"/>
      <c r="BG10178" s="2"/>
      <c r="BH10178" s="2"/>
      <c r="BI10178" s="2"/>
      <c r="BJ10178" s="2"/>
      <c r="BK10178" s="2"/>
      <c r="BL10178" s="2"/>
      <c r="BM10178" s="2"/>
      <c r="BN10178" s="2"/>
      <c r="BO10178" s="2"/>
      <c r="BP10178" s="2"/>
      <c r="BQ10178" s="2"/>
      <c r="BR10178" s="2"/>
      <c r="BS10178" s="2"/>
      <c r="BT10178" s="2"/>
      <c r="BU10178" s="2"/>
      <c r="BV10178" s="2"/>
      <c r="BW10178" s="2"/>
      <c r="BX10178" s="2"/>
      <c r="BY10178" s="2"/>
      <c r="BZ10178" s="2"/>
      <c r="CA10178" s="2"/>
      <c r="CB10178" s="2"/>
      <c r="CC10178" s="2"/>
      <c r="CD10178" s="2"/>
      <c r="CE10178" s="2"/>
    </row>
    <row r="10179" spans="1:83" s="14" customFormat="1" ht="12.75" customHeight="1" x14ac:dyDescent="0.2">
      <c r="A10179" s="76" t="s">
        <v>16187</v>
      </c>
      <c r="B10179" s="97" t="s">
        <v>16188</v>
      </c>
      <c r="C10179" s="53" t="s">
        <v>4035</v>
      </c>
      <c r="D10179" s="44" t="s">
        <v>4012</v>
      </c>
      <c r="E10179" s="54">
        <v>100</v>
      </c>
      <c r="F10179" s="55"/>
      <c r="G10179" s="56">
        <v>1740</v>
      </c>
      <c r="H10179" s="57">
        <f t="shared" si="316"/>
        <v>2053.1999999999998</v>
      </c>
      <c r="I10179" s="58">
        <f t="shared" si="317"/>
        <v>0</v>
      </c>
      <c r="J10179" s="59"/>
      <c r="K10179" s="59"/>
      <c r="L10179" s="60"/>
      <c r="M10179" s="61"/>
      <c r="N10179" s="6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  <c r="AB10179" s="2"/>
      <c r="AC10179" s="2"/>
      <c r="AD10179" s="2"/>
      <c r="AE10179" s="2"/>
      <c r="AF10179" s="2"/>
      <c r="AG10179" s="2"/>
      <c r="AH10179" s="2"/>
      <c r="AI10179" s="2"/>
      <c r="AJ10179" s="2"/>
      <c r="AK10179" s="2"/>
      <c r="AL10179" s="2"/>
      <c r="AM10179" s="2"/>
      <c r="AN10179" s="2"/>
      <c r="AO10179" s="2"/>
      <c r="AP10179" s="2"/>
      <c r="AQ10179" s="2"/>
      <c r="AR10179" s="2"/>
      <c r="AS10179" s="2"/>
      <c r="AT10179" s="2"/>
      <c r="AU10179" s="2"/>
      <c r="AV10179" s="2"/>
      <c r="AW10179" s="2"/>
      <c r="AX10179" s="2"/>
      <c r="AY10179" s="2"/>
      <c r="AZ10179" s="2"/>
      <c r="BA10179" s="2"/>
      <c r="BB10179" s="2"/>
      <c r="BC10179" s="2"/>
      <c r="BD10179" s="2"/>
      <c r="BE10179" s="2"/>
      <c r="BF10179" s="2"/>
      <c r="BG10179" s="2"/>
      <c r="BH10179" s="2"/>
      <c r="BI10179" s="2"/>
      <c r="BJ10179" s="2"/>
      <c r="BK10179" s="2"/>
      <c r="BL10179" s="2"/>
      <c r="BM10179" s="2"/>
      <c r="BN10179" s="2"/>
      <c r="BO10179" s="2"/>
      <c r="BP10179" s="2"/>
      <c r="BQ10179" s="2"/>
      <c r="BR10179" s="2"/>
      <c r="BS10179" s="2"/>
      <c r="BT10179" s="2"/>
      <c r="BU10179" s="2"/>
      <c r="BV10179" s="2"/>
      <c r="BW10179" s="2"/>
      <c r="BX10179" s="2"/>
      <c r="BY10179" s="2"/>
      <c r="BZ10179" s="2"/>
      <c r="CA10179" s="2"/>
      <c r="CB10179" s="2"/>
      <c r="CC10179" s="2"/>
      <c r="CD10179" s="2"/>
      <c r="CE10179" s="2"/>
    </row>
    <row r="10180" spans="1:83" s="14" customFormat="1" ht="12.75" customHeight="1" x14ac:dyDescent="0.2">
      <c r="A10180" s="76" t="s">
        <v>16189</v>
      </c>
      <c r="B10180" s="97" t="s">
        <v>16190</v>
      </c>
      <c r="C10180" s="53" t="s">
        <v>4035</v>
      </c>
      <c r="D10180" s="44" t="s">
        <v>6891</v>
      </c>
      <c r="E10180" s="54" t="s">
        <v>16140</v>
      </c>
      <c r="F10180" s="55"/>
      <c r="G10180" s="56">
        <v>2450</v>
      </c>
      <c r="H10180" s="57">
        <f t="shared" si="316"/>
        <v>2891</v>
      </c>
      <c r="I10180" s="58">
        <f t="shared" si="317"/>
        <v>0</v>
      </c>
      <c r="J10180" s="59"/>
      <c r="K10180" s="59"/>
      <c r="L10180" s="60"/>
      <c r="M10180" s="61"/>
      <c r="N10180" s="6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  <c r="AA10180" s="2"/>
      <c r="AB10180" s="2"/>
      <c r="AC10180" s="2"/>
      <c r="AD10180" s="2"/>
      <c r="AE10180" s="2"/>
      <c r="AF10180" s="2"/>
      <c r="AG10180" s="2"/>
      <c r="AH10180" s="2"/>
      <c r="AI10180" s="2"/>
      <c r="AJ10180" s="2"/>
      <c r="AK10180" s="2"/>
      <c r="AL10180" s="2"/>
      <c r="AM10180" s="2"/>
      <c r="AN10180" s="2"/>
      <c r="AO10180" s="2"/>
      <c r="AP10180" s="2"/>
      <c r="AQ10180" s="2"/>
      <c r="AR10180" s="2"/>
      <c r="AS10180" s="2"/>
      <c r="AT10180" s="2"/>
      <c r="AU10180" s="2"/>
      <c r="AV10180" s="2"/>
      <c r="AW10180" s="2"/>
      <c r="AX10180" s="2"/>
      <c r="AY10180" s="2"/>
      <c r="AZ10180" s="2"/>
      <c r="BA10180" s="2"/>
      <c r="BB10180" s="2"/>
      <c r="BC10180" s="2"/>
      <c r="BD10180" s="2"/>
      <c r="BE10180" s="2"/>
      <c r="BF10180" s="2"/>
      <c r="BG10180" s="2"/>
      <c r="BH10180" s="2"/>
      <c r="BI10180" s="2"/>
      <c r="BJ10180" s="2"/>
      <c r="BK10180" s="2"/>
      <c r="BL10180" s="2"/>
      <c r="BM10180" s="2"/>
      <c r="BN10180" s="2"/>
      <c r="BO10180" s="2"/>
      <c r="BP10180" s="2"/>
      <c r="BQ10180" s="2"/>
      <c r="BR10180" s="2"/>
      <c r="BS10180" s="2"/>
      <c r="BT10180" s="2"/>
      <c r="BU10180" s="2"/>
      <c r="BV10180" s="2"/>
      <c r="BW10180" s="2"/>
      <c r="BX10180" s="2"/>
      <c r="BY10180" s="2"/>
      <c r="BZ10180" s="2"/>
      <c r="CA10180" s="2"/>
      <c r="CB10180" s="2"/>
      <c r="CC10180" s="2"/>
      <c r="CD10180" s="2"/>
      <c r="CE10180" s="2"/>
    </row>
    <row r="10181" spans="1:83" s="14" customFormat="1" ht="12.75" customHeight="1" x14ac:dyDescent="0.2">
      <c r="A10181" s="76" t="s">
        <v>16191</v>
      </c>
      <c r="B10181" s="97" t="s">
        <v>16192</v>
      </c>
      <c r="C10181" s="53" t="s">
        <v>4035</v>
      </c>
      <c r="D10181" s="44" t="s">
        <v>6891</v>
      </c>
      <c r="E10181" s="54">
        <v>5</v>
      </c>
      <c r="F10181" s="55"/>
      <c r="G10181" s="56">
        <v>180</v>
      </c>
      <c r="H10181" s="57">
        <f t="shared" si="316"/>
        <v>212.39999999999998</v>
      </c>
      <c r="I10181" s="58">
        <f t="shared" si="317"/>
        <v>0</v>
      </c>
      <c r="J10181" s="59"/>
      <c r="K10181" s="59"/>
      <c r="L10181" s="60"/>
      <c r="M10181" s="61"/>
      <c r="N10181" s="6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  <c r="AA10181" s="2"/>
      <c r="AB10181" s="2"/>
      <c r="AC10181" s="2"/>
      <c r="AD10181" s="2"/>
      <c r="AE10181" s="2"/>
      <c r="AF10181" s="2"/>
      <c r="AG10181" s="2"/>
      <c r="AH10181" s="2"/>
      <c r="AI10181" s="2"/>
      <c r="AJ10181" s="2"/>
      <c r="AK10181" s="2"/>
      <c r="AL10181" s="2"/>
      <c r="AM10181" s="2"/>
      <c r="AN10181" s="2"/>
      <c r="AO10181" s="2"/>
      <c r="AP10181" s="2"/>
      <c r="AQ10181" s="2"/>
      <c r="AR10181" s="2"/>
      <c r="AS10181" s="2"/>
      <c r="AT10181" s="2"/>
      <c r="AU10181" s="2"/>
      <c r="AV10181" s="2"/>
      <c r="AW10181" s="2"/>
      <c r="AX10181" s="2"/>
      <c r="AY10181" s="2"/>
      <c r="AZ10181" s="2"/>
      <c r="BA10181" s="2"/>
      <c r="BB10181" s="2"/>
      <c r="BC10181" s="2"/>
      <c r="BD10181" s="2"/>
      <c r="BE10181" s="2"/>
      <c r="BF10181" s="2"/>
      <c r="BG10181" s="2"/>
      <c r="BH10181" s="2"/>
      <c r="BI10181" s="2"/>
      <c r="BJ10181" s="2"/>
      <c r="BK10181" s="2"/>
      <c r="BL10181" s="2"/>
      <c r="BM10181" s="2"/>
      <c r="BN10181" s="2"/>
      <c r="BO10181" s="2"/>
      <c r="BP10181" s="2"/>
      <c r="BQ10181" s="2"/>
      <c r="BR10181" s="2"/>
      <c r="BS10181" s="2"/>
      <c r="BT10181" s="2"/>
      <c r="BU10181" s="2"/>
      <c r="BV10181" s="2"/>
      <c r="BW10181" s="2"/>
      <c r="BX10181" s="2"/>
      <c r="BY10181" s="2"/>
      <c r="BZ10181" s="2"/>
      <c r="CA10181" s="2"/>
      <c r="CB10181" s="2"/>
      <c r="CC10181" s="2"/>
      <c r="CD10181" s="2"/>
      <c r="CE10181" s="2"/>
    </row>
    <row r="10182" spans="1:83" s="14" customFormat="1" ht="12.75" customHeight="1" x14ac:dyDescent="0.2">
      <c r="A10182" s="76" t="s">
        <v>16193</v>
      </c>
      <c r="B10182" s="97" t="s">
        <v>16194</v>
      </c>
      <c r="C10182" s="53" t="s">
        <v>4035</v>
      </c>
      <c r="D10182" s="44" t="s">
        <v>6891</v>
      </c>
      <c r="E10182" s="54">
        <v>100</v>
      </c>
      <c r="F10182" s="55"/>
      <c r="G10182" s="56">
        <v>1650</v>
      </c>
      <c r="H10182" s="57">
        <f t="shared" si="316"/>
        <v>1947</v>
      </c>
      <c r="I10182" s="58">
        <f t="shared" si="317"/>
        <v>0</v>
      </c>
      <c r="J10182" s="59"/>
      <c r="K10182" s="59"/>
      <c r="L10182" s="60"/>
      <c r="M10182" s="61"/>
      <c r="N10182" s="6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  <c r="AA10182" s="2"/>
      <c r="AB10182" s="2"/>
      <c r="AC10182" s="2"/>
      <c r="AD10182" s="2"/>
      <c r="AE10182" s="2"/>
      <c r="AF10182" s="2"/>
      <c r="AG10182" s="2"/>
      <c r="AH10182" s="2"/>
      <c r="AI10182" s="2"/>
      <c r="AJ10182" s="2"/>
      <c r="AK10182" s="2"/>
      <c r="AL10182" s="2"/>
      <c r="AM10182" s="2"/>
      <c r="AN10182" s="2"/>
      <c r="AO10182" s="2"/>
      <c r="AP10182" s="2"/>
      <c r="AQ10182" s="2"/>
      <c r="AR10182" s="2"/>
      <c r="AS10182" s="2"/>
      <c r="AT10182" s="2"/>
      <c r="AU10182" s="2"/>
      <c r="AV10182" s="2"/>
      <c r="AW10182" s="2"/>
      <c r="AX10182" s="2"/>
      <c r="AY10182" s="2"/>
      <c r="AZ10182" s="2"/>
      <c r="BA10182" s="2"/>
      <c r="BB10182" s="2"/>
      <c r="BC10182" s="2"/>
      <c r="BD10182" s="2"/>
      <c r="BE10182" s="2"/>
      <c r="BF10182" s="2"/>
      <c r="BG10182" s="2"/>
      <c r="BH10182" s="2"/>
      <c r="BI10182" s="2"/>
      <c r="BJ10182" s="2"/>
      <c r="BK10182" s="2"/>
      <c r="BL10182" s="2"/>
      <c r="BM10182" s="2"/>
      <c r="BN10182" s="2"/>
      <c r="BO10182" s="2"/>
      <c r="BP10182" s="2"/>
      <c r="BQ10182" s="2"/>
      <c r="BR10182" s="2"/>
      <c r="BS10182" s="2"/>
      <c r="BT10182" s="2"/>
      <c r="BU10182" s="2"/>
      <c r="BV10182" s="2"/>
      <c r="BW10182" s="2"/>
      <c r="BX10182" s="2"/>
      <c r="BY10182" s="2"/>
      <c r="BZ10182" s="2"/>
      <c r="CA10182" s="2"/>
      <c r="CB10182" s="2"/>
      <c r="CC10182" s="2"/>
      <c r="CD10182" s="2"/>
      <c r="CE10182" s="2"/>
    </row>
    <row r="10183" spans="1:83" s="14" customFormat="1" ht="12.75" customHeight="1" x14ac:dyDescent="0.2">
      <c r="A10183" s="76" t="s">
        <v>16195</v>
      </c>
      <c r="B10183" s="97" t="s">
        <v>16196</v>
      </c>
      <c r="C10183" s="53" t="s">
        <v>4035</v>
      </c>
      <c r="D10183" s="44" t="s">
        <v>4124</v>
      </c>
      <c r="E10183" s="54" t="s">
        <v>16197</v>
      </c>
      <c r="F10183" s="55"/>
      <c r="G10183" s="56">
        <v>1500</v>
      </c>
      <c r="H10183" s="57">
        <f t="shared" si="316"/>
        <v>1770</v>
      </c>
      <c r="I10183" s="58">
        <f t="shared" si="317"/>
        <v>0</v>
      </c>
      <c r="J10183" s="59"/>
      <c r="K10183" s="59"/>
      <c r="L10183" s="60"/>
      <c r="M10183" s="61"/>
      <c r="N10183" s="6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  <c r="AA10183" s="2"/>
      <c r="AB10183" s="2"/>
      <c r="AC10183" s="2"/>
      <c r="AD10183" s="2"/>
      <c r="AE10183" s="2"/>
      <c r="AF10183" s="2"/>
      <c r="AG10183" s="2"/>
      <c r="AH10183" s="2"/>
      <c r="AI10183" s="2"/>
      <c r="AJ10183" s="2"/>
      <c r="AK10183" s="2"/>
      <c r="AL10183" s="2"/>
      <c r="AM10183" s="2"/>
      <c r="AN10183" s="2"/>
      <c r="AO10183" s="2"/>
      <c r="AP10183" s="2"/>
      <c r="AQ10183" s="2"/>
      <c r="AR10183" s="2"/>
      <c r="AS10183" s="2"/>
      <c r="AT10183" s="2"/>
      <c r="AU10183" s="2"/>
      <c r="AV10183" s="2"/>
      <c r="AW10183" s="2"/>
      <c r="AX10183" s="2"/>
      <c r="AY10183" s="2"/>
      <c r="AZ10183" s="2"/>
      <c r="BA10183" s="2"/>
      <c r="BB10183" s="2"/>
      <c r="BC10183" s="2"/>
      <c r="BD10183" s="2"/>
      <c r="BE10183" s="2"/>
      <c r="BF10183" s="2"/>
      <c r="BG10183" s="2"/>
      <c r="BH10183" s="2"/>
      <c r="BI10183" s="2"/>
      <c r="BJ10183" s="2"/>
      <c r="BK10183" s="2"/>
      <c r="BL10183" s="2"/>
      <c r="BM10183" s="2"/>
      <c r="BN10183" s="2"/>
      <c r="BO10183" s="2"/>
      <c r="BP10183" s="2"/>
      <c r="BQ10183" s="2"/>
      <c r="BR10183" s="2"/>
      <c r="BS10183" s="2"/>
      <c r="BT10183" s="2"/>
      <c r="BU10183" s="2"/>
      <c r="BV10183" s="2"/>
      <c r="BW10183" s="2"/>
      <c r="BX10183" s="2"/>
      <c r="BY10183" s="2"/>
      <c r="BZ10183" s="2"/>
      <c r="CA10183" s="2"/>
      <c r="CB10183" s="2"/>
      <c r="CC10183" s="2"/>
      <c r="CD10183" s="2"/>
      <c r="CE10183" s="2"/>
    </row>
    <row r="10184" spans="1:83" s="14" customFormat="1" ht="12.75" customHeight="1" x14ac:dyDescent="0.2">
      <c r="A10184" s="76" t="s">
        <v>16198</v>
      </c>
      <c r="B10184" s="97" t="s">
        <v>16199</v>
      </c>
      <c r="C10184" s="53" t="s">
        <v>4035</v>
      </c>
      <c r="D10184" s="44" t="s">
        <v>4269</v>
      </c>
      <c r="E10184" s="54">
        <v>30</v>
      </c>
      <c r="F10184" s="55"/>
      <c r="G10184" s="56">
        <v>2600</v>
      </c>
      <c r="H10184" s="57">
        <f t="shared" ref="H10184:H10247" si="318">G10184*1.18</f>
        <v>3068</v>
      </c>
      <c r="I10184" s="58">
        <f t="shared" ref="I10184:I10247" si="319">H10184*F10184</f>
        <v>0</v>
      </c>
      <c r="J10184" s="59"/>
      <c r="K10184" s="59"/>
      <c r="L10184" s="60"/>
      <c r="M10184" s="61"/>
      <c r="N10184" s="6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  <c r="AA10184" s="2"/>
      <c r="AB10184" s="2"/>
      <c r="AC10184" s="2"/>
      <c r="AD10184" s="2"/>
      <c r="AE10184" s="2"/>
      <c r="AF10184" s="2"/>
      <c r="AG10184" s="2"/>
      <c r="AH10184" s="2"/>
      <c r="AI10184" s="2"/>
      <c r="AJ10184" s="2"/>
      <c r="AK10184" s="2"/>
      <c r="AL10184" s="2"/>
      <c r="AM10184" s="2"/>
      <c r="AN10184" s="2"/>
      <c r="AO10184" s="2"/>
      <c r="AP10184" s="2"/>
      <c r="AQ10184" s="2"/>
      <c r="AR10184" s="2"/>
      <c r="AS10184" s="2"/>
      <c r="AT10184" s="2"/>
      <c r="AU10184" s="2"/>
      <c r="AV10184" s="2"/>
      <c r="AW10184" s="2"/>
      <c r="AX10184" s="2"/>
      <c r="AY10184" s="2"/>
      <c r="AZ10184" s="2"/>
      <c r="BA10184" s="2"/>
      <c r="BB10184" s="2"/>
      <c r="BC10184" s="2"/>
      <c r="BD10184" s="2"/>
      <c r="BE10184" s="2"/>
      <c r="BF10184" s="2"/>
      <c r="BG10184" s="2"/>
      <c r="BH10184" s="2"/>
      <c r="BI10184" s="2"/>
      <c r="BJ10184" s="2"/>
      <c r="BK10184" s="2"/>
      <c r="BL10184" s="2"/>
      <c r="BM10184" s="2"/>
      <c r="BN10184" s="2"/>
      <c r="BO10184" s="2"/>
      <c r="BP10184" s="2"/>
      <c r="BQ10184" s="2"/>
      <c r="BR10184" s="2"/>
      <c r="BS10184" s="2"/>
      <c r="BT10184" s="2"/>
      <c r="BU10184" s="2"/>
      <c r="BV10184" s="2"/>
      <c r="BW10184" s="2"/>
      <c r="BX10184" s="2"/>
      <c r="BY10184" s="2"/>
      <c r="BZ10184" s="2"/>
      <c r="CA10184" s="2"/>
      <c r="CB10184" s="2"/>
      <c r="CC10184" s="2"/>
      <c r="CD10184" s="2"/>
      <c r="CE10184" s="2"/>
    </row>
    <row r="10185" spans="1:83" s="14" customFormat="1" ht="12.75" customHeight="1" x14ac:dyDescent="0.2">
      <c r="A10185" s="76" t="s">
        <v>16200</v>
      </c>
      <c r="B10185" s="97" t="s">
        <v>16201</v>
      </c>
      <c r="C10185" s="53" t="s">
        <v>4035</v>
      </c>
      <c r="D10185" s="44" t="s">
        <v>4269</v>
      </c>
      <c r="E10185" s="54">
        <v>15</v>
      </c>
      <c r="F10185" s="55"/>
      <c r="G10185" s="56">
        <v>1200</v>
      </c>
      <c r="H10185" s="57">
        <f t="shared" si="318"/>
        <v>1416</v>
      </c>
      <c r="I10185" s="58">
        <f t="shared" si="319"/>
        <v>0</v>
      </c>
      <c r="J10185" s="59"/>
      <c r="K10185" s="59"/>
      <c r="L10185" s="60"/>
      <c r="M10185" s="61"/>
      <c r="N10185" s="6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  <c r="AA10185" s="2"/>
      <c r="AB10185" s="2"/>
      <c r="AC10185" s="2"/>
      <c r="AD10185" s="2"/>
      <c r="AE10185" s="2"/>
      <c r="AF10185" s="2"/>
      <c r="AG10185" s="2"/>
      <c r="AH10185" s="2"/>
      <c r="AI10185" s="2"/>
      <c r="AJ10185" s="2"/>
      <c r="AK10185" s="2"/>
      <c r="AL10185" s="2"/>
      <c r="AM10185" s="2"/>
      <c r="AN10185" s="2"/>
      <c r="AO10185" s="2"/>
      <c r="AP10185" s="2"/>
      <c r="AQ10185" s="2"/>
      <c r="AR10185" s="2"/>
      <c r="AS10185" s="2"/>
      <c r="AT10185" s="2"/>
      <c r="AU10185" s="2"/>
      <c r="AV10185" s="2"/>
      <c r="AW10185" s="2"/>
      <c r="AX10185" s="2"/>
      <c r="AY10185" s="2"/>
      <c r="AZ10185" s="2"/>
      <c r="BA10185" s="2"/>
      <c r="BB10185" s="2"/>
      <c r="BC10185" s="2"/>
      <c r="BD10185" s="2"/>
      <c r="BE10185" s="2"/>
      <c r="BF10185" s="2"/>
      <c r="BG10185" s="2"/>
      <c r="BH10185" s="2"/>
      <c r="BI10185" s="2"/>
      <c r="BJ10185" s="2"/>
      <c r="BK10185" s="2"/>
      <c r="BL10185" s="2"/>
      <c r="BM10185" s="2"/>
      <c r="BN10185" s="2"/>
      <c r="BO10185" s="2"/>
      <c r="BP10185" s="2"/>
      <c r="BQ10185" s="2"/>
      <c r="BR10185" s="2"/>
      <c r="BS10185" s="2"/>
      <c r="BT10185" s="2"/>
      <c r="BU10185" s="2"/>
      <c r="BV10185" s="2"/>
      <c r="BW10185" s="2"/>
      <c r="BX10185" s="2"/>
      <c r="BY10185" s="2"/>
      <c r="BZ10185" s="2"/>
      <c r="CA10185" s="2"/>
      <c r="CB10185" s="2"/>
      <c r="CC10185" s="2"/>
      <c r="CD10185" s="2"/>
      <c r="CE10185" s="2"/>
    </row>
    <row r="10186" spans="1:83" s="14" customFormat="1" ht="12.75" customHeight="1" x14ac:dyDescent="0.2">
      <c r="A10186" s="76" t="s">
        <v>16202</v>
      </c>
      <c r="B10186" s="97" t="s">
        <v>16203</v>
      </c>
      <c r="C10186" s="53" t="s">
        <v>4035</v>
      </c>
      <c r="D10186" s="44" t="s">
        <v>4269</v>
      </c>
      <c r="E10186" s="54">
        <v>30</v>
      </c>
      <c r="F10186" s="55"/>
      <c r="G10186" s="56">
        <v>530</v>
      </c>
      <c r="H10186" s="57">
        <f t="shared" si="318"/>
        <v>625.4</v>
      </c>
      <c r="I10186" s="58">
        <f t="shared" si="319"/>
        <v>0</v>
      </c>
      <c r="J10186" s="59"/>
      <c r="K10186" s="59"/>
      <c r="L10186" s="60"/>
      <c r="M10186" s="61"/>
      <c r="N10186" s="6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  <c r="AA10186" s="2"/>
      <c r="AB10186" s="2"/>
      <c r="AC10186" s="2"/>
      <c r="AD10186" s="2"/>
      <c r="AE10186" s="2"/>
      <c r="AF10186" s="2"/>
      <c r="AG10186" s="2"/>
      <c r="AH10186" s="2"/>
      <c r="AI10186" s="2"/>
      <c r="AJ10186" s="2"/>
      <c r="AK10186" s="2"/>
      <c r="AL10186" s="2"/>
      <c r="AM10186" s="2"/>
      <c r="AN10186" s="2"/>
      <c r="AO10186" s="2"/>
      <c r="AP10186" s="2"/>
      <c r="AQ10186" s="2"/>
      <c r="AR10186" s="2"/>
      <c r="AS10186" s="2"/>
      <c r="AT10186" s="2"/>
      <c r="AU10186" s="2"/>
      <c r="AV10186" s="2"/>
      <c r="AW10186" s="2"/>
      <c r="AX10186" s="2"/>
      <c r="AY10186" s="2"/>
      <c r="AZ10186" s="2"/>
      <c r="BA10186" s="2"/>
      <c r="BB10186" s="2"/>
      <c r="BC10186" s="2"/>
      <c r="BD10186" s="2"/>
      <c r="BE10186" s="2"/>
      <c r="BF10186" s="2"/>
      <c r="BG10186" s="2"/>
      <c r="BH10186" s="2"/>
      <c r="BI10186" s="2"/>
      <c r="BJ10186" s="2"/>
      <c r="BK10186" s="2"/>
      <c r="BL10186" s="2"/>
      <c r="BM10186" s="2"/>
      <c r="BN10186" s="2"/>
      <c r="BO10186" s="2"/>
      <c r="BP10186" s="2"/>
      <c r="BQ10186" s="2"/>
      <c r="BR10186" s="2"/>
      <c r="BS10186" s="2"/>
      <c r="BT10186" s="2"/>
      <c r="BU10186" s="2"/>
      <c r="BV10186" s="2"/>
      <c r="BW10186" s="2"/>
      <c r="BX10186" s="2"/>
      <c r="BY10186" s="2"/>
      <c r="BZ10186" s="2"/>
      <c r="CA10186" s="2"/>
      <c r="CB10186" s="2"/>
      <c r="CC10186" s="2"/>
      <c r="CD10186" s="2"/>
      <c r="CE10186" s="2"/>
    </row>
    <row r="10187" spans="1:83" s="14" customFormat="1" ht="12.75" customHeight="1" x14ac:dyDescent="0.2">
      <c r="A10187" s="76" t="s">
        <v>16204</v>
      </c>
      <c r="B10187" s="97" t="s">
        <v>16205</v>
      </c>
      <c r="C10187" s="53" t="s">
        <v>4035</v>
      </c>
      <c r="D10187" s="44" t="s">
        <v>6971</v>
      </c>
      <c r="E10187" s="54">
        <v>50</v>
      </c>
      <c r="F10187" s="55"/>
      <c r="G10187" s="56">
        <v>820</v>
      </c>
      <c r="H10187" s="57">
        <f t="shared" si="318"/>
        <v>967.59999999999991</v>
      </c>
      <c r="I10187" s="58">
        <f t="shared" si="319"/>
        <v>0</v>
      </c>
      <c r="J10187" s="59"/>
      <c r="K10187" s="59"/>
      <c r="L10187" s="60"/>
      <c r="M10187" s="61"/>
      <c r="N10187" s="6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  <c r="AA10187" s="2"/>
      <c r="AB10187" s="2"/>
      <c r="AC10187" s="2"/>
      <c r="AD10187" s="2"/>
      <c r="AE10187" s="2"/>
      <c r="AF10187" s="2"/>
      <c r="AG10187" s="2"/>
      <c r="AH10187" s="2"/>
      <c r="AI10187" s="2"/>
      <c r="AJ10187" s="2"/>
      <c r="AK10187" s="2"/>
      <c r="AL10187" s="2"/>
      <c r="AM10187" s="2"/>
      <c r="AN10187" s="2"/>
      <c r="AO10187" s="2"/>
      <c r="AP10187" s="2"/>
      <c r="AQ10187" s="2"/>
      <c r="AR10187" s="2"/>
      <c r="AS10187" s="2"/>
      <c r="AT10187" s="2"/>
      <c r="AU10187" s="2"/>
      <c r="AV10187" s="2"/>
      <c r="AW10187" s="2"/>
      <c r="AX10187" s="2"/>
      <c r="AY10187" s="2"/>
      <c r="AZ10187" s="2"/>
      <c r="BA10187" s="2"/>
      <c r="BB10187" s="2"/>
      <c r="BC10187" s="2"/>
      <c r="BD10187" s="2"/>
      <c r="BE10187" s="2"/>
      <c r="BF10187" s="2"/>
      <c r="BG10187" s="2"/>
      <c r="BH10187" s="2"/>
      <c r="BI10187" s="2"/>
      <c r="BJ10187" s="2"/>
      <c r="BK10187" s="2"/>
      <c r="BL10187" s="2"/>
      <c r="BM10187" s="2"/>
      <c r="BN10187" s="2"/>
      <c r="BO10187" s="2"/>
      <c r="BP10187" s="2"/>
      <c r="BQ10187" s="2"/>
      <c r="BR10187" s="2"/>
      <c r="BS10187" s="2"/>
      <c r="BT10187" s="2"/>
      <c r="BU10187" s="2"/>
      <c r="BV10187" s="2"/>
      <c r="BW10187" s="2"/>
      <c r="BX10187" s="2"/>
      <c r="BY10187" s="2"/>
      <c r="BZ10187" s="2"/>
      <c r="CA10187" s="2"/>
      <c r="CB10187" s="2"/>
      <c r="CC10187" s="2"/>
      <c r="CD10187" s="2"/>
      <c r="CE10187" s="2"/>
    </row>
    <row r="10188" spans="1:83" s="14" customFormat="1" ht="12.75" customHeight="1" x14ac:dyDescent="0.2">
      <c r="A10188" s="76" t="s">
        <v>16206</v>
      </c>
      <c r="B10188" s="97" t="s">
        <v>16207</v>
      </c>
      <c r="C10188" s="53" t="s">
        <v>4035</v>
      </c>
      <c r="D10188" s="44" t="s">
        <v>4135</v>
      </c>
      <c r="E10188" s="54">
        <v>25</v>
      </c>
      <c r="F10188" s="55"/>
      <c r="G10188" s="56">
        <v>1300</v>
      </c>
      <c r="H10188" s="57">
        <f t="shared" si="318"/>
        <v>1534</v>
      </c>
      <c r="I10188" s="58">
        <f t="shared" si="319"/>
        <v>0</v>
      </c>
      <c r="J10188" s="59"/>
      <c r="K10188" s="59"/>
      <c r="L10188" s="60"/>
      <c r="M10188" s="61"/>
      <c r="N10188" s="6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  <c r="AB10188" s="2"/>
      <c r="AC10188" s="2"/>
      <c r="AD10188" s="2"/>
      <c r="AE10188" s="2"/>
      <c r="AF10188" s="2"/>
      <c r="AG10188" s="2"/>
      <c r="AH10188" s="2"/>
      <c r="AI10188" s="2"/>
      <c r="AJ10188" s="2"/>
      <c r="AK10188" s="2"/>
      <c r="AL10188" s="2"/>
      <c r="AM10188" s="2"/>
      <c r="AN10188" s="2"/>
      <c r="AO10188" s="2"/>
      <c r="AP10188" s="2"/>
      <c r="AQ10188" s="2"/>
      <c r="AR10188" s="2"/>
      <c r="AS10188" s="2"/>
      <c r="AT10188" s="2"/>
      <c r="AU10188" s="2"/>
      <c r="AV10188" s="2"/>
      <c r="AW10188" s="2"/>
      <c r="AX10188" s="2"/>
      <c r="AY10188" s="2"/>
      <c r="AZ10188" s="2"/>
      <c r="BA10188" s="2"/>
      <c r="BB10188" s="2"/>
      <c r="BC10188" s="2"/>
      <c r="BD10188" s="2"/>
      <c r="BE10188" s="2"/>
      <c r="BF10188" s="2"/>
      <c r="BG10188" s="2"/>
      <c r="BH10188" s="2"/>
      <c r="BI10188" s="2"/>
      <c r="BJ10188" s="2"/>
      <c r="BK10188" s="2"/>
      <c r="BL10188" s="2"/>
      <c r="BM10188" s="2"/>
      <c r="BN10188" s="2"/>
      <c r="BO10188" s="2"/>
      <c r="BP10188" s="2"/>
      <c r="BQ10188" s="2"/>
      <c r="BR10188" s="2"/>
      <c r="BS10188" s="2"/>
      <c r="BT10188" s="2"/>
      <c r="BU10188" s="2"/>
      <c r="BV10188" s="2"/>
      <c r="BW10188" s="2"/>
      <c r="BX10188" s="2"/>
      <c r="BY10188" s="2"/>
      <c r="BZ10188" s="2"/>
      <c r="CA10188" s="2"/>
      <c r="CB10188" s="2"/>
      <c r="CC10188" s="2"/>
      <c r="CD10188" s="2"/>
      <c r="CE10188" s="2"/>
    </row>
    <row r="10189" spans="1:83" s="14" customFormat="1" ht="12.75" customHeight="1" x14ac:dyDescent="0.2">
      <c r="A10189" s="76" t="s">
        <v>16208</v>
      </c>
      <c r="B10189" s="97" t="s">
        <v>16209</v>
      </c>
      <c r="C10189" s="53" t="s">
        <v>4035</v>
      </c>
      <c r="D10189" s="44" t="s">
        <v>4135</v>
      </c>
      <c r="E10189" s="54" t="s">
        <v>16140</v>
      </c>
      <c r="F10189" s="55"/>
      <c r="G10189" s="56">
        <v>4222.32</v>
      </c>
      <c r="H10189" s="57">
        <f t="shared" si="318"/>
        <v>4982.3375999999998</v>
      </c>
      <c r="I10189" s="58">
        <f t="shared" si="319"/>
        <v>0</v>
      </c>
      <c r="J10189" s="59"/>
      <c r="K10189" s="59"/>
      <c r="L10189" s="60"/>
      <c r="M10189" s="61"/>
      <c r="N10189" s="6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  <c r="AA10189" s="2"/>
      <c r="AB10189" s="2"/>
      <c r="AC10189" s="2"/>
      <c r="AD10189" s="2"/>
      <c r="AE10189" s="2"/>
      <c r="AF10189" s="2"/>
      <c r="AG10189" s="2"/>
      <c r="AH10189" s="2"/>
      <c r="AI10189" s="2"/>
      <c r="AJ10189" s="2"/>
      <c r="AK10189" s="2"/>
      <c r="AL10189" s="2"/>
      <c r="AM10189" s="2"/>
      <c r="AN10189" s="2"/>
      <c r="AO10189" s="2"/>
      <c r="AP10189" s="2"/>
      <c r="AQ10189" s="2"/>
      <c r="AR10189" s="2"/>
      <c r="AS10189" s="2"/>
      <c r="AT10189" s="2"/>
      <c r="AU10189" s="2"/>
      <c r="AV10189" s="2"/>
      <c r="AW10189" s="2"/>
      <c r="AX10189" s="2"/>
      <c r="AY10189" s="2"/>
      <c r="AZ10189" s="2"/>
      <c r="BA10189" s="2"/>
      <c r="BB10189" s="2"/>
      <c r="BC10189" s="2"/>
      <c r="BD10189" s="2"/>
      <c r="BE10189" s="2"/>
      <c r="BF10189" s="2"/>
      <c r="BG10189" s="2"/>
      <c r="BH10189" s="2"/>
      <c r="BI10189" s="2"/>
      <c r="BJ10189" s="2"/>
      <c r="BK10189" s="2"/>
      <c r="BL10189" s="2"/>
      <c r="BM10189" s="2"/>
      <c r="BN10189" s="2"/>
      <c r="BO10189" s="2"/>
      <c r="BP10189" s="2"/>
      <c r="BQ10189" s="2"/>
      <c r="BR10189" s="2"/>
      <c r="BS10189" s="2"/>
      <c r="BT10189" s="2"/>
      <c r="BU10189" s="2"/>
      <c r="BV10189" s="2"/>
      <c r="BW10189" s="2"/>
      <c r="BX10189" s="2"/>
      <c r="BY10189" s="2"/>
      <c r="BZ10189" s="2"/>
      <c r="CA10189" s="2"/>
      <c r="CB10189" s="2"/>
      <c r="CC10189" s="2"/>
      <c r="CD10189" s="2"/>
      <c r="CE10189" s="2"/>
    </row>
    <row r="10190" spans="1:83" s="14" customFormat="1" ht="12.75" customHeight="1" x14ac:dyDescent="0.2">
      <c r="A10190" s="76" t="s">
        <v>16210</v>
      </c>
      <c r="B10190" s="97" t="s">
        <v>16211</v>
      </c>
      <c r="C10190" s="53" t="s">
        <v>4035</v>
      </c>
      <c r="D10190" s="44" t="s">
        <v>4033</v>
      </c>
      <c r="E10190" s="54" t="s">
        <v>16121</v>
      </c>
      <c r="F10190" s="55"/>
      <c r="G10190" s="56">
        <v>7000</v>
      </c>
      <c r="H10190" s="57">
        <f t="shared" si="318"/>
        <v>8260</v>
      </c>
      <c r="I10190" s="58">
        <f t="shared" si="319"/>
        <v>0</v>
      </c>
      <c r="J10190" s="59"/>
      <c r="K10190" s="59"/>
      <c r="L10190" s="60"/>
      <c r="M10190" s="61"/>
      <c r="N10190" s="6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  <c r="AB10190" s="2"/>
      <c r="AC10190" s="2"/>
      <c r="AD10190" s="2"/>
      <c r="AE10190" s="2"/>
      <c r="AF10190" s="2"/>
      <c r="AG10190" s="2"/>
      <c r="AH10190" s="2"/>
      <c r="AI10190" s="2"/>
      <c r="AJ10190" s="2"/>
      <c r="AK10190" s="2"/>
      <c r="AL10190" s="2"/>
      <c r="AM10190" s="2"/>
      <c r="AN10190" s="2"/>
      <c r="AO10190" s="2"/>
      <c r="AP10190" s="2"/>
      <c r="AQ10190" s="2"/>
      <c r="AR10190" s="2"/>
      <c r="AS10190" s="2"/>
      <c r="AT10190" s="2"/>
      <c r="AU10190" s="2"/>
      <c r="AV10190" s="2"/>
      <c r="AW10190" s="2"/>
      <c r="AX10190" s="2"/>
      <c r="AY10190" s="2"/>
      <c r="AZ10190" s="2"/>
      <c r="BA10190" s="2"/>
      <c r="BB10190" s="2"/>
      <c r="BC10190" s="2"/>
      <c r="BD10190" s="2"/>
      <c r="BE10190" s="2"/>
      <c r="BF10190" s="2"/>
      <c r="BG10190" s="2"/>
      <c r="BH10190" s="2"/>
      <c r="BI10190" s="2"/>
      <c r="BJ10190" s="2"/>
      <c r="BK10190" s="2"/>
      <c r="BL10190" s="2"/>
      <c r="BM10190" s="2"/>
      <c r="BN10190" s="2"/>
      <c r="BO10190" s="2"/>
      <c r="BP10190" s="2"/>
      <c r="BQ10190" s="2"/>
      <c r="BR10190" s="2"/>
      <c r="BS10190" s="2"/>
      <c r="BT10190" s="2"/>
      <c r="BU10190" s="2"/>
      <c r="BV10190" s="2"/>
      <c r="BW10190" s="2"/>
      <c r="BX10190" s="2"/>
      <c r="BY10190" s="2"/>
      <c r="BZ10190" s="2"/>
      <c r="CA10190" s="2"/>
      <c r="CB10190" s="2"/>
      <c r="CC10190" s="2"/>
      <c r="CD10190" s="2"/>
      <c r="CE10190" s="2"/>
    </row>
    <row r="10191" spans="1:83" s="14" customFormat="1" ht="12.75" customHeight="1" x14ac:dyDescent="0.2">
      <c r="A10191" s="76" t="s">
        <v>16212</v>
      </c>
      <c r="B10191" s="97" t="s">
        <v>16194</v>
      </c>
      <c r="C10191" s="53" t="s">
        <v>4035</v>
      </c>
      <c r="D10191" s="44" t="s">
        <v>4033</v>
      </c>
      <c r="E10191" s="54" t="s">
        <v>16197</v>
      </c>
      <c r="F10191" s="55"/>
      <c r="G10191" s="56">
        <v>1600</v>
      </c>
      <c r="H10191" s="57">
        <f t="shared" si="318"/>
        <v>1888</v>
      </c>
      <c r="I10191" s="58">
        <f t="shared" si="319"/>
        <v>0</v>
      </c>
      <c r="J10191" s="59"/>
      <c r="K10191" s="59"/>
      <c r="L10191" s="60"/>
      <c r="M10191" s="61"/>
      <c r="N10191" s="6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  <c r="AA10191" s="2"/>
      <c r="AB10191" s="2"/>
      <c r="AC10191" s="2"/>
      <c r="AD10191" s="2"/>
      <c r="AE10191" s="2"/>
      <c r="AF10191" s="2"/>
      <c r="AG10191" s="2"/>
      <c r="AH10191" s="2"/>
      <c r="AI10191" s="2"/>
      <c r="AJ10191" s="2"/>
      <c r="AK10191" s="2"/>
      <c r="AL10191" s="2"/>
      <c r="AM10191" s="2"/>
      <c r="AN10191" s="2"/>
      <c r="AO10191" s="2"/>
      <c r="AP10191" s="2"/>
      <c r="AQ10191" s="2"/>
      <c r="AR10191" s="2"/>
      <c r="AS10191" s="2"/>
      <c r="AT10191" s="2"/>
      <c r="AU10191" s="2"/>
      <c r="AV10191" s="2"/>
      <c r="AW10191" s="2"/>
      <c r="AX10191" s="2"/>
      <c r="AY10191" s="2"/>
      <c r="AZ10191" s="2"/>
      <c r="BA10191" s="2"/>
      <c r="BB10191" s="2"/>
      <c r="BC10191" s="2"/>
      <c r="BD10191" s="2"/>
      <c r="BE10191" s="2"/>
      <c r="BF10191" s="2"/>
      <c r="BG10191" s="2"/>
      <c r="BH10191" s="2"/>
      <c r="BI10191" s="2"/>
      <c r="BJ10191" s="2"/>
      <c r="BK10191" s="2"/>
      <c r="BL10191" s="2"/>
      <c r="BM10191" s="2"/>
      <c r="BN10191" s="2"/>
      <c r="BO10191" s="2"/>
      <c r="BP10191" s="2"/>
      <c r="BQ10191" s="2"/>
      <c r="BR10191" s="2"/>
      <c r="BS10191" s="2"/>
      <c r="BT10191" s="2"/>
      <c r="BU10191" s="2"/>
      <c r="BV10191" s="2"/>
      <c r="BW10191" s="2"/>
      <c r="BX10191" s="2"/>
      <c r="BY10191" s="2"/>
      <c r="BZ10191" s="2"/>
      <c r="CA10191" s="2"/>
      <c r="CB10191" s="2"/>
      <c r="CC10191" s="2"/>
      <c r="CD10191" s="2"/>
      <c r="CE10191" s="2"/>
    </row>
    <row r="10192" spans="1:83" s="14" customFormat="1" ht="12.75" customHeight="1" x14ac:dyDescent="0.2">
      <c r="A10192" s="76" t="s">
        <v>16213</v>
      </c>
      <c r="B10192" s="97" t="s">
        <v>16214</v>
      </c>
      <c r="C10192" s="53" t="s">
        <v>4035</v>
      </c>
      <c r="D10192" s="44" t="s">
        <v>4150</v>
      </c>
      <c r="E10192" s="54" t="s">
        <v>16215</v>
      </c>
      <c r="F10192" s="55"/>
      <c r="G10192" s="56">
        <v>860</v>
      </c>
      <c r="H10192" s="57">
        <f t="shared" si="318"/>
        <v>1014.8</v>
      </c>
      <c r="I10192" s="58">
        <f t="shared" si="319"/>
        <v>0</v>
      </c>
      <c r="J10192" s="59"/>
      <c r="K10192" s="59"/>
      <c r="L10192" s="60"/>
      <c r="M10192" s="61"/>
      <c r="N10192" s="6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  <c r="AA10192" s="2"/>
      <c r="AB10192" s="2"/>
      <c r="AC10192" s="2"/>
      <c r="AD10192" s="2"/>
      <c r="AE10192" s="2"/>
      <c r="AF10192" s="2"/>
      <c r="AG10192" s="2"/>
      <c r="AH10192" s="2"/>
      <c r="AI10192" s="2"/>
      <c r="AJ10192" s="2"/>
      <c r="AK10192" s="2"/>
      <c r="AL10192" s="2"/>
      <c r="AM10192" s="2"/>
      <c r="AN10192" s="2"/>
      <c r="AO10192" s="2"/>
      <c r="AP10192" s="2"/>
      <c r="AQ10192" s="2"/>
      <c r="AR10192" s="2"/>
      <c r="AS10192" s="2"/>
      <c r="AT10192" s="2"/>
      <c r="AU10192" s="2"/>
      <c r="AV10192" s="2"/>
      <c r="AW10192" s="2"/>
      <c r="AX10192" s="2"/>
      <c r="AY10192" s="2"/>
      <c r="AZ10192" s="2"/>
      <c r="BA10192" s="2"/>
      <c r="BB10192" s="2"/>
      <c r="BC10192" s="2"/>
      <c r="BD10192" s="2"/>
      <c r="BE10192" s="2"/>
      <c r="BF10192" s="2"/>
      <c r="BG10192" s="2"/>
      <c r="BH10192" s="2"/>
      <c r="BI10192" s="2"/>
      <c r="BJ10192" s="2"/>
      <c r="BK10192" s="2"/>
      <c r="BL10192" s="2"/>
      <c r="BM10192" s="2"/>
      <c r="BN10192" s="2"/>
      <c r="BO10192" s="2"/>
      <c r="BP10192" s="2"/>
      <c r="BQ10192" s="2"/>
      <c r="BR10192" s="2"/>
      <c r="BS10192" s="2"/>
      <c r="BT10192" s="2"/>
      <c r="BU10192" s="2"/>
      <c r="BV10192" s="2"/>
      <c r="BW10192" s="2"/>
      <c r="BX10192" s="2"/>
      <c r="BY10192" s="2"/>
      <c r="BZ10192" s="2"/>
      <c r="CA10192" s="2"/>
      <c r="CB10192" s="2"/>
      <c r="CC10192" s="2"/>
      <c r="CD10192" s="2"/>
      <c r="CE10192" s="2"/>
    </row>
    <row r="10193" spans="1:83" s="14" customFormat="1" ht="12.75" customHeight="1" x14ac:dyDescent="0.2">
      <c r="A10193" s="76" t="s">
        <v>16216</v>
      </c>
      <c r="B10193" s="97" t="s">
        <v>16217</v>
      </c>
      <c r="C10193" s="53" t="s">
        <v>4035</v>
      </c>
      <c r="D10193" s="44" t="s">
        <v>4049</v>
      </c>
      <c r="E10193" s="54">
        <v>10</v>
      </c>
      <c r="F10193" s="55"/>
      <c r="G10193" s="56">
        <v>1050</v>
      </c>
      <c r="H10193" s="57">
        <f t="shared" si="318"/>
        <v>1239</v>
      </c>
      <c r="I10193" s="58">
        <f t="shared" si="319"/>
        <v>0</v>
      </c>
      <c r="J10193" s="59"/>
      <c r="K10193" s="59"/>
      <c r="L10193" s="60"/>
      <c r="M10193" s="61"/>
      <c r="N10193" s="6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  <c r="AA10193" s="2"/>
      <c r="AB10193" s="2"/>
      <c r="AC10193" s="2"/>
      <c r="AD10193" s="2"/>
      <c r="AE10193" s="2"/>
      <c r="AF10193" s="2"/>
      <c r="AG10193" s="2"/>
      <c r="AH10193" s="2"/>
      <c r="AI10193" s="2"/>
      <c r="AJ10193" s="2"/>
      <c r="AK10193" s="2"/>
      <c r="AL10193" s="2"/>
      <c r="AM10193" s="2"/>
      <c r="AN10193" s="2"/>
      <c r="AO10193" s="2"/>
      <c r="AP10193" s="2"/>
      <c r="AQ10193" s="2"/>
      <c r="AR10193" s="2"/>
      <c r="AS10193" s="2"/>
      <c r="AT10193" s="2"/>
      <c r="AU10193" s="2"/>
      <c r="AV10193" s="2"/>
      <c r="AW10193" s="2"/>
      <c r="AX10193" s="2"/>
      <c r="AY10193" s="2"/>
      <c r="AZ10193" s="2"/>
      <c r="BA10193" s="2"/>
      <c r="BB10193" s="2"/>
      <c r="BC10193" s="2"/>
      <c r="BD10193" s="2"/>
      <c r="BE10193" s="2"/>
      <c r="BF10193" s="2"/>
      <c r="BG10193" s="2"/>
      <c r="BH10193" s="2"/>
      <c r="BI10193" s="2"/>
      <c r="BJ10193" s="2"/>
      <c r="BK10193" s="2"/>
      <c r="BL10193" s="2"/>
      <c r="BM10193" s="2"/>
      <c r="BN10193" s="2"/>
      <c r="BO10193" s="2"/>
      <c r="BP10193" s="2"/>
      <c r="BQ10193" s="2"/>
      <c r="BR10193" s="2"/>
      <c r="BS10193" s="2"/>
      <c r="BT10193" s="2"/>
      <c r="BU10193" s="2"/>
      <c r="BV10193" s="2"/>
      <c r="BW10193" s="2"/>
      <c r="BX10193" s="2"/>
      <c r="BY10193" s="2"/>
      <c r="BZ10193" s="2"/>
      <c r="CA10193" s="2"/>
      <c r="CB10193" s="2"/>
      <c r="CC10193" s="2"/>
      <c r="CD10193" s="2"/>
      <c r="CE10193" s="2"/>
    </row>
    <row r="10194" spans="1:83" s="14" customFormat="1" ht="12.75" customHeight="1" x14ac:dyDescent="0.2">
      <c r="A10194" s="76" t="s">
        <v>16218</v>
      </c>
      <c r="B10194" s="97" t="s">
        <v>16219</v>
      </c>
      <c r="C10194" s="53" t="s">
        <v>4035</v>
      </c>
      <c r="D10194" s="44" t="s">
        <v>4628</v>
      </c>
      <c r="E10194" s="54">
        <v>50</v>
      </c>
      <c r="F10194" s="55"/>
      <c r="G10194" s="56">
        <v>1300</v>
      </c>
      <c r="H10194" s="57">
        <f t="shared" si="318"/>
        <v>1534</v>
      </c>
      <c r="I10194" s="58">
        <f t="shared" si="319"/>
        <v>0</v>
      </c>
      <c r="J10194" s="59"/>
      <c r="K10194" s="59"/>
      <c r="L10194" s="60"/>
      <c r="M10194" s="61"/>
      <c r="N10194" s="6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  <c r="AA10194" s="2"/>
      <c r="AB10194" s="2"/>
      <c r="AC10194" s="2"/>
      <c r="AD10194" s="2"/>
      <c r="AE10194" s="2"/>
      <c r="AF10194" s="2"/>
      <c r="AG10194" s="2"/>
      <c r="AH10194" s="2"/>
      <c r="AI10194" s="2"/>
      <c r="AJ10194" s="2"/>
      <c r="AK10194" s="2"/>
      <c r="AL10194" s="2"/>
      <c r="AM10194" s="2"/>
      <c r="AN10194" s="2"/>
      <c r="AO10194" s="2"/>
      <c r="AP10194" s="2"/>
      <c r="AQ10194" s="2"/>
      <c r="AR10194" s="2"/>
      <c r="AS10194" s="2"/>
      <c r="AT10194" s="2"/>
      <c r="AU10194" s="2"/>
      <c r="AV10194" s="2"/>
      <c r="AW10194" s="2"/>
      <c r="AX10194" s="2"/>
      <c r="AY10194" s="2"/>
      <c r="AZ10194" s="2"/>
      <c r="BA10194" s="2"/>
      <c r="BB10194" s="2"/>
      <c r="BC10194" s="2"/>
      <c r="BD10194" s="2"/>
      <c r="BE10194" s="2"/>
      <c r="BF10194" s="2"/>
      <c r="BG10194" s="2"/>
      <c r="BH10194" s="2"/>
      <c r="BI10194" s="2"/>
      <c r="BJ10194" s="2"/>
      <c r="BK10194" s="2"/>
      <c r="BL10194" s="2"/>
      <c r="BM10194" s="2"/>
      <c r="BN10194" s="2"/>
      <c r="BO10194" s="2"/>
      <c r="BP10194" s="2"/>
      <c r="BQ10194" s="2"/>
      <c r="BR10194" s="2"/>
      <c r="BS10194" s="2"/>
      <c r="BT10194" s="2"/>
      <c r="BU10194" s="2"/>
      <c r="BV10194" s="2"/>
      <c r="BW10194" s="2"/>
      <c r="BX10194" s="2"/>
      <c r="BY10194" s="2"/>
      <c r="BZ10194" s="2"/>
      <c r="CA10194" s="2"/>
      <c r="CB10194" s="2"/>
      <c r="CC10194" s="2"/>
      <c r="CD10194" s="2"/>
      <c r="CE10194" s="2"/>
    </row>
    <row r="10195" spans="1:83" s="14" customFormat="1" ht="12.75" customHeight="1" x14ac:dyDescent="0.2">
      <c r="A10195" s="76" t="s">
        <v>16220</v>
      </c>
      <c r="B10195" s="97" t="s">
        <v>16221</v>
      </c>
      <c r="C10195" s="53" t="s">
        <v>4035</v>
      </c>
      <c r="D10195" s="44" t="s">
        <v>4410</v>
      </c>
      <c r="E10195" s="54" t="s">
        <v>16181</v>
      </c>
      <c r="F10195" s="55"/>
      <c r="G10195" s="56">
        <v>780</v>
      </c>
      <c r="H10195" s="57">
        <f t="shared" si="318"/>
        <v>920.4</v>
      </c>
      <c r="I10195" s="58">
        <f t="shared" si="319"/>
        <v>0</v>
      </c>
      <c r="J10195" s="59"/>
      <c r="K10195" s="59"/>
      <c r="L10195" s="60"/>
      <c r="M10195" s="61"/>
      <c r="N10195" s="6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  <c r="AA10195" s="2"/>
      <c r="AB10195" s="2"/>
      <c r="AC10195" s="2"/>
      <c r="AD10195" s="2"/>
      <c r="AE10195" s="2"/>
      <c r="AF10195" s="2"/>
      <c r="AG10195" s="2"/>
      <c r="AH10195" s="2"/>
      <c r="AI10195" s="2"/>
      <c r="AJ10195" s="2"/>
      <c r="AK10195" s="2"/>
      <c r="AL10195" s="2"/>
      <c r="AM10195" s="2"/>
      <c r="AN10195" s="2"/>
      <c r="AO10195" s="2"/>
      <c r="AP10195" s="2"/>
      <c r="AQ10195" s="2"/>
      <c r="AR10195" s="2"/>
      <c r="AS10195" s="2"/>
      <c r="AT10195" s="2"/>
      <c r="AU10195" s="2"/>
      <c r="AV10195" s="2"/>
      <c r="AW10195" s="2"/>
      <c r="AX10195" s="2"/>
      <c r="AY10195" s="2"/>
      <c r="AZ10195" s="2"/>
      <c r="BA10195" s="2"/>
      <c r="BB10195" s="2"/>
      <c r="BC10195" s="2"/>
      <c r="BD10195" s="2"/>
      <c r="BE10195" s="2"/>
      <c r="BF10195" s="2"/>
      <c r="BG10195" s="2"/>
      <c r="BH10195" s="2"/>
      <c r="BI10195" s="2"/>
      <c r="BJ10195" s="2"/>
      <c r="BK10195" s="2"/>
      <c r="BL10195" s="2"/>
      <c r="BM10195" s="2"/>
      <c r="BN10195" s="2"/>
      <c r="BO10195" s="2"/>
      <c r="BP10195" s="2"/>
      <c r="BQ10195" s="2"/>
      <c r="BR10195" s="2"/>
      <c r="BS10195" s="2"/>
      <c r="BT10195" s="2"/>
      <c r="BU10195" s="2"/>
      <c r="BV10195" s="2"/>
      <c r="BW10195" s="2"/>
      <c r="BX10195" s="2"/>
      <c r="BY10195" s="2"/>
      <c r="BZ10195" s="2"/>
      <c r="CA10195" s="2"/>
      <c r="CB10195" s="2"/>
      <c r="CC10195" s="2"/>
      <c r="CD10195" s="2"/>
      <c r="CE10195" s="2"/>
    </row>
    <row r="10196" spans="1:83" s="14" customFormat="1" ht="12.75" customHeight="1" x14ac:dyDescent="0.2">
      <c r="A10196" s="76" t="s">
        <v>16222</v>
      </c>
      <c r="B10196" s="97" t="s">
        <v>16223</v>
      </c>
      <c r="C10196" s="53" t="s">
        <v>4035</v>
      </c>
      <c r="D10196" s="44" t="s">
        <v>4222</v>
      </c>
      <c r="E10196" s="54">
        <v>20</v>
      </c>
      <c r="F10196" s="55"/>
      <c r="G10196" s="56">
        <v>600</v>
      </c>
      <c r="H10196" s="57">
        <f t="shared" si="318"/>
        <v>708</v>
      </c>
      <c r="I10196" s="58">
        <f t="shared" si="319"/>
        <v>0</v>
      </c>
      <c r="J10196" s="59"/>
      <c r="K10196" s="59"/>
      <c r="L10196" s="60"/>
      <c r="M10196" s="61"/>
      <c r="N10196" s="6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  <c r="AA10196" s="2"/>
      <c r="AB10196" s="2"/>
      <c r="AC10196" s="2"/>
      <c r="AD10196" s="2"/>
      <c r="AE10196" s="2"/>
      <c r="AF10196" s="2"/>
      <c r="AG10196" s="2"/>
      <c r="AH10196" s="2"/>
      <c r="AI10196" s="2"/>
      <c r="AJ10196" s="2"/>
      <c r="AK10196" s="2"/>
      <c r="AL10196" s="2"/>
      <c r="AM10196" s="2"/>
      <c r="AN10196" s="2"/>
      <c r="AO10196" s="2"/>
      <c r="AP10196" s="2"/>
      <c r="AQ10196" s="2"/>
      <c r="AR10196" s="2"/>
      <c r="AS10196" s="2"/>
      <c r="AT10196" s="2"/>
      <c r="AU10196" s="2"/>
      <c r="AV10196" s="2"/>
      <c r="AW10196" s="2"/>
      <c r="AX10196" s="2"/>
      <c r="AY10196" s="2"/>
      <c r="AZ10196" s="2"/>
      <c r="BA10196" s="2"/>
      <c r="BB10196" s="2"/>
      <c r="BC10196" s="2"/>
      <c r="BD10196" s="2"/>
      <c r="BE10196" s="2"/>
      <c r="BF10196" s="2"/>
      <c r="BG10196" s="2"/>
      <c r="BH10196" s="2"/>
      <c r="BI10196" s="2"/>
      <c r="BJ10196" s="2"/>
      <c r="BK10196" s="2"/>
      <c r="BL10196" s="2"/>
      <c r="BM10196" s="2"/>
      <c r="BN10196" s="2"/>
      <c r="BO10196" s="2"/>
      <c r="BP10196" s="2"/>
      <c r="BQ10196" s="2"/>
      <c r="BR10196" s="2"/>
      <c r="BS10196" s="2"/>
      <c r="BT10196" s="2"/>
      <c r="BU10196" s="2"/>
      <c r="BV10196" s="2"/>
      <c r="BW10196" s="2"/>
      <c r="BX10196" s="2"/>
      <c r="BY10196" s="2"/>
      <c r="BZ10196" s="2"/>
      <c r="CA10196" s="2"/>
      <c r="CB10196" s="2"/>
      <c r="CC10196" s="2"/>
      <c r="CD10196" s="2"/>
      <c r="CE10196" s="2"/>
    </row>
    <row r="10197" spans="1:83" s="14" customFormat="1" ht="12.75" customHeight="1" x14ac:dyDescent="0.2">
      <c r="A10197" s="76" t="s">
        <v>16224</v>
      </c>
      <c r="B10197" s="97" t="s">
        <v>16225</v>
      </c>
      <c r="C10197" s="53" t="s">
        <v>4035</v>
      </c>
      <c r="D10197" s="44" t="s">
        <v>6891</v>
      </c>
      <c r="E10197" s="54" t="s">
        <v>16121</v>
      </c>
      <c r="F10197" s="55"/>
      <c r="G10197" s="56">
        <v>1250</v>
      </c>
      <c r="H10197" s="57">
        <f t="shared" si="318"/>
        <v>1475</v>
      </c>
      <c r="I10197" s="58">
        <f t="shared" si="319"/>
        <v>0</v>
      </c>
      <c r="J10197" s="59"/>
      <c r="K10197" s="59"/>
      <c r="L10197" s="60"/>
      <c r="M10197" s="61"/>
      <c r="N10197" s="6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  <c r="AA10197" s="2"/>
      <c r="AB10197" s="2"/>
      <c r="AC10197" s="2"/>
      <c r="AD10197" s="2"/>
      <c r="AE10197" s="2"/>
      <c r="AF10197" s="2"/>
      <c r="AG10197" s="2"/>
      <c r="AH10197" s="2"/>
      <c r="AI10197" s="2"/>
      <c r="AJ10197" s="2"/>
      <c r="AK10197" s="2"/>
      <c r="AL10197" s="2"/>
      <c r="AM10197" s="2"/>
      <c r="AN10197" s="2"/>
      <c r="AO10197" s="2"/>
      <c r="AP10197" s="2"/>
      <c r="AQ10197" s="2"/>
      <c r="AR10197" s="2"/>
      <c r="AS10197" s="2"/>
      <c r="AT10197" s="2"/>
      <c r="AU10197" s="2"/>
      <c r="AV10197" s="2"/>
      <c r="AW10197" s="2"/>
      <c r="AX10197" s="2"/>
      <c r="AY10197" s="2"/>
      <c r="AZ10197" s="2"/>
      <c r="BA10197" s="2"/>
      <c r="BB10197" s="2"/>
      <c r="BC10197" s="2"/>
      <c r="BD10197" s="2"/>
      <c r="BE10197" s="2"/>
      <c r="BF10197" s="2"/>
      <c r="BG10197" s="2"/>
      <c r="BH10197" s="2"/>
      <c r="BI10197" s="2"/>
      <c r="BJ10197" s="2"/>
      <c r="BK10197" s="2"/>
      <c r="BL10197" s="2"/>
      <c r="BM10197" s="2"/>
      <c r="BN10197" s="2"/>
      <c r="BO10197" s="2"/>
      <c r="BP10197" s="2"/>
      <c r="BQ10197" s="2"/>
      <c r="BR10197" s="2"/>
      <c r="BS10197" s="2"/>
      <c r="BT10197" s="2"/>
      <c r="BU10197" s="2"/>
      <c r="BV10197" s="2"/>
      <c r="BW10197" s="2"/>
      <c r="BX10197" s="2"/>
      <c r="BY10197" s="2"/>
      <c r="BZ10197" s="2"/>
      <c r="CA10197" s="2"/>
      <c r="CB10197" s="2"/>
      <c r="CC10197" s="2"/>
      <c r="CD10197" s="2"/>
      <c r="CE10197" s="2"/>
    </row>
    <row r="10198" spans="1:83" s="14" customFormat="1" ht="12.75" customHeight="1" x14ac:dyDescent="0.2">
      <c r="A10198" s="76" t="s">
        <v>16226</v>
      </c>
      <c r="B10198" s="97" t="s">
        <v>16227</v>
      </c>
      <c r="C10198" s="53" t="s">
        <v>4035</v>
      </c>
      <c r="D10198" s="44" t="s">
        <v>6891</v>
      </c>
      <c r="E10198" s="54" t="s">
        <v>16140</v>
      </c>
      <c r="F10198" s="55"/>
      <c r="G10198" s="56">
        <v>5000</v>
      </c>
      <c r="H10198" s="57">
        <f t="shared" si="318"/>
        <v>5900</v>
      </c>
      <c r="I10198" s="58">
        <f t="shared" si="319"/>
        <v>0</v>
      </c>
      <c r="J10198" s="59"/>
      <c r="K10198" s="59"/>
      <c r="L10198" s="60"/>
      <c r="M10198" s="61"/>
      <c r="N10198" s="6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  <c r="AA10198" s="2"/>
      <c r="AB10198" s="2"/>
      <c r="AC10198" s="2"/>
      <c r="AD10198" s="2"/>
      <c r="AE10198" s="2"/>
      <c r="AF10198" s="2"/>
      <c r="AG10198" s="2"/>
      <c r="AH10198" s="2"/>
      <c r="AI10198" s="2"/>
      <c r="AJ10198" s="2"/>
      <c r="AK10198" s="2"/>
      <c r="AL10198" s="2"/>
      <c r="AM10198" s="2"/>
      <c r="AN10198" s="2"/>
      <c r="AO10198" s="2"/>
      <c r="AP10198" s="2"/>
      <c r="AQ10198" s="2"/>
      <c r="AR10198" s="2"/>
      <c r="AS10198" s="2"/>
      <c r="AT10198" s="2"/>
      <c r="AU10198" s="2"/>
      <c r="AV10198" s="2"/>
      <c r="AW10198" s="2"/>
      <c r="AX10198" s="2"/>
      <c r="AY10198" s="2"/>
      <c r="AZ10198" s="2"/>
      <c r="BA10198" s="2"/>
      <c r="BB10198" s="2"/>
      <c r="BC10198" s="2"/>
      <c r="BD10198" s="2"/>
      <c r="BE10198" s="2"/>
      <c r="BF10198" s="2"/>
      <c r="BG10198" s="2"/>
      <c r="BH10198" s="2"/>
      <c r="BI10198" s="2"/>
      <c r="BJ10198" s="2"/>
      <c r="BK10198" s="2"/>
      <c r="BL10198" s="2"/>
      <c r="BM10198" s="2"/>
      <c r="BN10198" s="2"/>
      <c r="BO10198" s="2"/>
      <c r="BP10198" s="2"/>
      <c r="BQ10198" s="2"/>
      <c r="BR10198" s="2"/>
      <c r="BS10198" s="2"/>
      <c r="BT10198" s="2"/>
      <c r="BU10198" s="2"/>
      <c r="BV10198" s="2"/>
      <c r="BW10198" s="2"/>
      <c r="BX10198" s="2"/>
      <c r="BY10198" s="2"/>
      <c r="BZ10198" s="2"/>
      <c r="CA10198" s="2"/>
      <c r="CB10198" s="2"/>
      <c r="CC10198" s="2"/>
      <c r="CD10198" s="2"/>
      <c r="CE10198" s="2"/>
    </row>
    <row r="10199" spans="1:83" s="14" customFormat="1" ht="12.75" customHeight="1" x14ac:dyDescent="0.2">
      <c r="A10199" s="76" t="s">
        <v>16228</v>
      </c>
      <c r="B10199" s="97" t="s">
        <v>16190</v>
      </c>
      <c r="C10199" s="53" t="s">
        <v>4035</v>
      </c>
      <c r="D10199" s="44" t="s">
        <v>6891</v>
      </c>
      <c r="E10199" s="54" t="s">
        <v>16140</v>
      </c>
      <c r="F10199" s="55"/>
      <c r="G10199" s="56">
        <v>1780</v>
      </c>
      <c r="H10199" s="57">
        <f t="shared" si="318"/>
        <v>2100.4</v>
      </c>
      <c r="I10199" s="58">
        <f t="shared" si="319"/>
        <v>0</v>
      </c>
      <c r="J10199" s="59"/>
      <c r="K10199" s="59"/>
      <c r="L10199" s="60"/>
      <c r="M10199" s="61"/>
      <c r="N10199" s="6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  <c r="AA10199" s="2"/>
      <c r="AB10199" s="2"/>
      <c r="AC10199" s="2"/>
      <c r="AD10199" s="2"/>
      <c r="AE10199" s="2"/>
      <c r="AF10199" s="2"/>
      <c r="AG10199" s="2"/>
      <c r="AH10199" s="2"/>
      <c r="AI10199" s="2"/>
      <c r="AJ10199" s="2"/>
      <c r="AK10199" s="2"/>
      <c r="AL10199" s="2"/>
      <c r="AM10199" s="2"/>
      <c r="AN10199" s="2"/>
      <c r="AO10199" s="2"/>
      <c r="AP10199" s="2"/>
      <c r="AQ10199" s="2"/>
      <c r="AR10199" s="2"/>
      <c r="AS10199" s="2"/>
      <c r="AT10199" s="2"/>
      <c r="AU10199" s="2"/>
      <c r="AV10199" s="2"/>
      <c r="AW10199" s="2"/>
      <c r="AX10199" s="2"/>
      <c r="AY10199" s="2"/>
      <c r="AZ10199" s="2"/>
      <c r="BA10199" s="2"/>
      <c r="BB10199" s="2"/>
      <c r="BC10199" s="2"/>
      <c r="BD10199" s="2"/>
      <c r="BE10199" s="2"/>
      <c r="BF10199" s="2"/>
      <c r="BG10199" s="2"/>
      <c r="BH10199" s="2"/>
      <c r="BI10199" s="2"/>
      <c r="BJ10199" s="2"/>
      <c r="BK10199" s="2"/>
      <c r="BL10199" s="2"/>
      <c r="BM10199" s="2"/>
      <c r="BN10199" s="2"/>
      <c r="BO10199" s="2"/>
      <c r="BP10199" s="2"/>
      <c r="BQ10199" s="2"/>
      <c r="BR10199" s="2"/>
      <c r="BS10199" s="2"/>
      <c r="BT10199" s="2"/>
      <c r="BU10199" s="2"/>
      <c r="BV10199" s="2"/>
      <c r="BW10199" s="2"/>
      <c r="BX10199" s="2"/>
      <c r="BY10199" s="2"/>
      <c r="BZ10199" s="2"/>
      <c r="CA10199" s="2"/>
      <c r="CB10199" s="2"/>
      <c r="CC10199" s="2"/>
      <c r="CD10199" s="2"/>
      <c r="CE10199" s="2"/>
    </row>
    <row r="10200" spans="1:83" s="14" customFormat="1" ht="12.75" customHeight="1" x14ac:dyDescent="0.2">
      <c r="A10200" s="76" t="s">
        <v>16229</v>
      </c>
      <c r="B10200" s="97" t="s">
        <v>16230</v>
      </c>
      <c r="C10200" s="53" t="s">
        <v>4035</v>
      </c>
      <c r="D10200" s="44" t="s">
        <v>6891</v>
      </c>
      <c r="E10200" s="54" t="s">
        <v>16121</v>
      </c>
      <c r="F10200" s="55"/>
      <c r="G10200" s="56">
        <v>5000</v>
      </c>
      <c r="H10200" s="57">
        <f t="shared" si="318"/>
        <v>5900</v>
      </c>
      <c r="I10200" s="58">
        <f t="shared" si="319"/>
        <v>0</v>
      </c>
      <c r="J10200" s="59"/>
      <c r="K10200" s="59"/>
      <c r="L10200" s="60"/>
      <c r="M10200" s="61"/>
      <c r="N10200" s="6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  <c r="AA10200" s="2"/>
      <c r="AB10200" s="2"/>
      <c r="AC10200" s="2"/>
      <c r="AD10200" s="2"/>
      <c r="AE10200" s="2"/>
      <c r="AF10200" s="2"/>
      <c r="AG10200" s="2"/>
      <c r="AH10200" s="2"/>
      <c r="AI10200" s="2"/>
      <c r="AJ10200" s="2"/>
      <c r="AK10200" s="2"/>
      <c r="AL10200" s="2"/>
      <c r="AM10200" s="2"/>
      <c r="AN10200" s="2"/>
      <c r="AO10200" s="2"/>
      <c r="AP10200" s="2"/>
      <c r="AQ10200" s="2"/>
      <c r="AR10200" s="2"/>
      <c r="AS10200" s="2"/>
      <c r="AT10200" s="2"/>
      <c r="AU10200" s="2"/>
      <c r="AV10200" s="2"/>
      <c r="AW10200" s="2"/>
      <c r="AX10200" s="2"/>
      <c r="AY10200" s="2"/>
      <c r="AZ10200" s="2"/>
      <c r="BA10200" s="2"/>
      <c r="BB10200" s="2"/>
      <c r="BC10200" s="2"/>
      <c r="BD10200" s="2"/>
      <c r="BE10200" s="2"/>
      <c r="BF10200" s="2"/>
      <c r="BG10200" s="2"/>
      <c r="BH10200" s="2"/>
      <c r="BI10200" s="2"/>
      <c r="BJ10200" s="2"/>
      <c r="BK10200" s="2"/>
      <c r="BL10200" s="2"/>
      <c r="BM10200" s="2"/>
      <c r="BN10200" s="2"/>
      <c r="BO10200" s="2"/>
      <c r="BP10200" s="2"/>
      <c r="BQ10200" s="2"/>
      <c r="BR10200" s="2"/>
      <c r="BS10200" s="2"/>
      <c r="BT10200" s="2"/>
      <c r="BU10200" s="2"/>
      <c r="BV10200" s="2"/>
      <c r="BW10200" s="2"/>
      <c r="BX10200" s="2"/>
      <c r="BY10200" s="2"/>
      <c r="BZ10200" s="2"/>
      <c r="CA10200" s="2"/>
      <c r="CB10200" s="2"/>
      <c r="CC10200" s="2"/>
      <c r="CD10200" s="2"/>
      <c r="CE10200" s="2"/>
    </row>
    <row r="10201" spans="1:83" s="14" customFormat="1" ht="12.75" customHeight="1" x14ac:dyDescent="0.2">
      <c r="A10201" s="76" t="s">
        <v>16231</v>
      </c>
      <c r="B10201" s="97" t="s">
        <v>16127</v>
      </c>
      <c r="C10201" s="53" t="s">
        <v>4035</v>
      </c>
      <c r="D10201" s="44" t="s">
        <v>4269</v>
      </c>
      <c r="E10201" s="54">
        <v>50</v>
      </c>
      <c r="F10201" s="55"/>
      <c r="G10201" s="56">
        <v>1560</v>
      </c>
      <c r="H10201" s="57">
        <f t="shared" si="318"/>
        <v>1840.8</v>
      </c>
      <c r="I10201" s="58">
        <f t="shared" si="319"/>
        <v>0</v>
      </c>
      <c r="J10201" s="59"/>
      <c r="K10201" s="59"/>
      <c r="L10201" s="60"/>
      <c r="M10201" s="61"/>
      <c r="N10201" s="6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  <c r="AA10201" s="2"/>
      <c r="AB10201" s="2"/>
      <c r="AC10201" s="2"/>
      <c r="AD10201" s="2"/>
      <c r="AE10201" s="2"/>
      <c r="AF10201" s="2"/>
      <c r="AG10201" s="2"/>
      <c r="AH10201" s="2"/>
      <c r="AI10201" s="2"/>
      <c r="AJ10201" s="2"/>
      <c r="AK10201" s="2"/>
      <c r="AL10201" s="2"/>
      <c r="AM10201" s="2"/>
      <c r="AN10201" s="2"/>
      <c r="AO10201" s="2"/>
      <c r="AP10201" s="2"/>
      <c r="AQ10201" s="2"/>
      <c r="AR10201" s="2"/>
      <c r="AS10201" s="2"/>
      <c r="AT10201" s="2"/>
      <c r="AU10201" s="2"/>
      <c r="AV10201" s="2"/>
      <c r="AW10201" s="2"/>
      <c r="AX10201" s="2"/>
      <c r="AY10201" s="2"/>
      <c r="AZ10201" s="2"/>
      <c r="BA10201" s="2"/>
      <c r="BB10201" s="2"/>
      <c r="BC10201" s="2"/>
      <c r="BD10201" s="2"/>
      <c r="BE10201" s="2"/>
      <c r="BF10201" s="2"/>
      <c r="BG10201" s="2"/>
      <c r="BH10201" s="2"/>
      <c r="BI10201" s="2"/>
      <c r="BJ10201" s="2"/>
      <c r="BK10201" s="2"/>
      <c r="BL10201" s="2"/>
      <c r="BM10201" s="2"/>
      <c r="BN10201" s="2"/>
      <c r="BO10201" s="2"/>
      <c r="BP10201" s="2"/>
      <c r="BQ10201" s="2"/>
      <c r="BR10201" s="2"/>
      <c r="BS10201" s="2"/>
      <c r="BT10201" s="2"/>
      <c r="BU10201" s="2"/>
      <c r="BV10201" s="2"/>
      <c r="BW10201" s="2"/>
      <c r="BX10201" s="2"/>
      <c r="BY10201" s="2"/>
      <c r="BZ10201" s="2"/>
      <c r="CA10201" s="2"/>
      <c r="CB10201" s="2"/>
      <c r="CC10201" s="2"/>
      <c r="CD10201" s="2"/>
      <c r="CE10201" s="2"/>
    </row>
    <row r="10202" spans="1:83" s="14" customFormat="1" ht="12.75" customHeight="1" x14ac:dyDescent="0.2">
      <c r="A10202" s="76" t="s">
        <v>16232</v>
      </c>
      <c r="B10202" s="97" t="s">
        <v>16233</v>
      </c>
      <c r="C10202" s="53" t="s">
        <v>4035</v>
      </c>
      <c r="D10202" s="44" t="s">
        <v>4269</v>
      </c>
      <c r="E10202" s="54">
        <v>20</v>
      </c>
      <c r="F10202" s="55"/>
      <c r="G10202" s="56">
        <v>1000</v>
      </c>
      <c r="H10202" s="57">
        <f t="shared" si="318"/>
        <v>1180</v>
      </c>
      <c r="I10202" s="58">
        <f t="shared" si="319"/>
        <v>0</v>
      </c>
      <c r="J10202" s="59"/>
      <c r="K10202" s="59"/>
      <c r="L10202" s="60"/>
      <c r="M10202" s="61"/>
      <c r="N10202" s="6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  <c r="AA10202" s="2"/>
      <c r="AB10202" s="2"/>
      <c r="AC10202" s="2"/>
      <c r="AD10202" s="2"/>
      <c r="AE10202" s="2"/>
      <c r="AF10202" s="2"/>
      <c r="AG10202" s="2"/>
      <c r="AH10202" s="2"/>
      <c r="AI10202" s="2"/>
      <c r="AJ10202" s="2"/>
      <c r="AK10202" s="2"/>
      <c r="AL10202" s="2"/>
      <c r="AM10202" s="2"/>
      <c r="AN10202" s="2"/>
      <c r="AO10202" s="2"/>
      <c r="AP10202" s="2"/>
      <c r="AQ10202" s="2"/>
      <c r="AR10202" s="2"/>
      <c r="AS10202" s="2"/>
      <c r="AT10202" s="2"/>
      <c r="AU10202" s="2"/>
      <c r="AV10202" s="2"/>
      <c r="AW10202" s="2"/>
      <c r="AX10202" s="2"/>
      <c r="AY10202" s="2"/>
      <c r="AZ10202" s="2"/>
      <c r="BA10202" s="2"/>
      <c r="BB10202" s="2"/>
      <c r="BC10202" s="2"/>
      <c r="BD10202" s="2"/>
      <c r="BE10202" s="2"/>
      <c r="BF10202" s="2"/>
      <c r="BG10202" s="2"/>
      <c r="BH10202" s="2"/>
      <c r="BI10202" s="2"/>
      <c r="BJ10202" s="2"/>
      <c r="BK10202" s="2"/>
      <c r="BL10202" s="2"/>
      <c r="BM10202" s="2"/>
      <c r="BN10202" s="2"/>
      <c r="BO10202" s="2"/>
      <c r="BP10202" s="2"/>
      <c r="BQ10202" s="2"/>
      <c r="BR10202" s="2"/>
      <c r="BS10202" s="2"/>
      <c r="BT10202" s="2"/>
      <c r="BU10202" s="2"/>
      <c r="BV10202" s="2"/>
      <c r="BW10202" s="2"/>
      <c r="BX10202" s="2"/>
      <c r="BY10202" s="2"/>
      <c r="BZ10202" s="2"/>
      <c r="CA10202" s="2"/>
      <c r="CB10202" s="2"/>
      <c r="CC10202" s="2"/>
      <c r="CD10202" s="2"/>
      <c r="CE10202" s="2"/>
    </row>
    <row r="10203" spans="1:83" s="14" customFormat="1" ht="12.75" customHeight="1" x14ac:dyDescent="0.2">
      <c r="A10203" s="76" t="s">
        <v>528</v>
      </c>
      <c r="B10203" s="97" t="s">
        <v>1335</v>
      </c>
      <c r="C10203" s="53" t="s">
        <v>4035</v>
      </c>
      <c r="D10203" s="44" t="s">
        <v>4135</v>
      </c>
      <c r="E10203" s="54" t="s">
        <v>16215</v>
      </c>
      <c r="F10203" s="55"/>
      <c r="G10203" s="56">
        <v>400</v>
      </c>
      <c r="H10203" s="57">
        <f t="shared" si="318"/>
        <v>472</v>
      </c>
      <c r="I10203" s="58">
        <f t="shared" si="319"/>
        <v>0</v>
      </c>
      <c r="J10203" s="59"/>
      <c r="K10203" s="59"/>
      <c r="L10203" s="60"/>
      <c r="M10203" s="61"/>
      <c r="N10203" s="6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  <c r="AA10203" s="2"/>
      <c r="AB10203" s="2"/>
      <c r="AC10203" s="2"/>
      <c r="AD10203" s="2"/>
      <c r="AE10203" s="2"/>
      <c r="AF10203" s="2"/>
      <c r="AG10203" s="2"/>
      <c r="AH10203" s="2"/>
      <c r="AI10203" s="2"/>
      <c r="AJ10203" s="2"/>
      <c r="AK10203" s="2"/>
      <c r="AL10203" s="2"/>
      <c r="AM10203" s="2"/>
      <c r="AN10203" s="2"/>
      <c r="AO10203" s="2"/>
      <c r="AP10203" s="2"/>
      <c r="AQ10203" s="2"/>
      <c r="AR10203" s="2"/>
      <c r="AS10203" s="2"/>
      <c r="AT10203" s="2"/>
      <c r="AU10203" s="2"/>
      <c r="AV10203" s="2"/>
      <c r="AW10203" s="2"/>
      <c r="AX10203" s="2"/>
      <c r="AY10203" s="2"/>
      <c r="AZ10203" s="2"/>
      <c r="BA10203" s="2"/>
      <c r="BB10203" s="2"/>
      <c r="BC10203" s="2"/>
      <c r="BD10203" s="2"/>
      <c r="BE10203" s="2"/>
      <c r="BF10203" s="2"/>
      <c r="BG10203" s="2"/>
      <c r="BH10203" s="2"/>
      <c r="BI10203" s="2"/>
      <c r="BJ10203" s="2"/>
      <c r="BK10203" s="2"/>
      <c r="BL10203" s="2"/>
      <c r="BM10203" s="2"/>
      <c r="BN10203" s="2"/>
      <c r="BO10203" s="2"/>
      <c r="BP10203" s="2"/>
      <c r="BQ10203" s="2"/>
      <c r="BR10203" s="2"/>
      <c r="BS10203" s="2"/>
      <c r="BT10203" s="2"/>
      <c r="BU10203" s="2"/>
      <c r="BV10203" s="2"/>
      <c r="BW10203" s="2"/>
      <c r="BX10203" s="2"/>
      <c r="BY10203" s="2"/>
      <c r="BZ10203" s="2"/>
      <c r="CA10203" s="2"/>
      <c r="CB10203" s="2"/>
      <c r="CC10203" s="2"/>
      <c r="CD10203" s="2"/>
      <c r="CE10203" s="2"/>
    </row>
    <row r="10204" spans="1:83" s="14" customFormat="1" ht="12.75" customHeight="1" x14ac:dyDescent="0.2">
      <c r="A10204" s="76" t="s">
        <v>16234</v>
      </c>
      <c r="B10204" s="97" t="s">
        <v>16235</v>
      </c>
      <c r="C10204" s="53" t="s">
        <v>4035</v>
      </c>
      <c r="D10204" s="44" t="s">
        <v>4033</v>
      </c>
      <c r="E10204" s="54" t="s">
        <v>16121</v>
      </c>
      <c r="F10204" s="55"/>
      <c r="G10204" s="56">
        <v>5700</v>
      </c>
      <c r="H10204" s="57">
        <f t="shared" si="318"/>
        <v>6726</v>
      </c>
      <c r="I10204" s="58">
        <f t="shared" si="319"/>
        <v>0</v>
      </c>
      <c r="J10204" s="59"/>
      <c r="K10204" s="59"/>
      <c r="L10204" s="60"/>
      <c r="M10204" s="61"/>
      <c r="N10204" s="6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  <c r="AA10204" s="2"/>
      <c r="AB10204" s="2"/>
      <c r="AC10204" s="2"/>
      <c r="AD10204" s="2"/>
      <c r="AE10204" s="2"/>
      <c r="AF10204" s="2"/>
      <c r="AG10204" s="2"/>
      <c r="AH10204" s="2"/>
      <c r="AI10204" s="2"/>
      <c r="AJ10204" s="2"/>
      <c r="AK10204" s="2"/>
      <c r="AL10204" s="2"/>
      <c r="AM10204" s="2"/>
      <c r="AN10204" s="2"/>
      <c r="AO10204" s="2"/>
      <c r="AP10204" s="2"/>
      <c r="AQ10204" s="2"/>
      <c r="AR10204" s="2"/>
      <c r="AS10204" s="2"/>
      <c r="AT10204" s="2"/>
      <c r="AU10204" s="2"/>
      <c r="AV10204" s="2"/>
      <c r="AW10204" s="2"/>
      <c r="AX10204" s="2"/>
      <c r="AY10204" s="2"/>
      <c r="AZ10204" s="2"/>
      <c r="BA10204" s="2"/>
      <c r="BB10204" s="2"/>
      <c r="BC10204" s="2"/>
      <c r="BD10204" s="2"/>
      <c r="BE10204" s="2"/>
      <c r="BF10204" s="2"/>
      <c r="BG10204" s="2"/>
      <c r="BH10204" s="2"/>
      <c r="BI10204" s="2"/>
      <c r="BJ10204" s="2"/>
      <c r="BK10204" s="2"/>
      <c r="BL10204" s="2"/>
      <c r="BM10204" s="2"/>
      <c r="BN10204" s="2"/>
      <c r="BO10204" s="2"/>
      <c r="BP10204" s="2"/>
      <c r="BQ10204" s="2"/>
      <c r="BR10204" s="2"/>
      <c r="BS10204" s="2"/>
      <c r="BT10204" s="2"/>
      <c r="BU10204" s="2"/>
      <c r="BV10204" s="2"/>
      <c r="BW10204" s="2"/>
      <c r="BX10204" s="2"/>
      <c r="BY10204" s="2"/>
      <c r="BZ10204" s="2"/>
      <c r="CA10204" s="2"/>
      <c r="CB10204" s="2"/>
      <c r="CC10204" s="2"/>
      <c r="CD10204" s="2"/>
      <c r="CE10204" s="2"/>
    </row>
    <row r="10205" spans="1:83" s="14" customFormat="1" ht="12.75" customHeight="1" x14ac:dyDescent="0.2">
      <c r="A10205" s="76" t="s">
        <v>16236</v>
      </c>
      <c r="B10205" s="97" t="s">
        <v>16223</v>
      </c>
      <c r="C10205" s="53" t="s">
        <v>4035</v>
      </c>
      <c r="D10205" s="44" t="s">
        <v>4033</v>
      </c>
      <c r="E10205" s="54">
        <v>20</v>
      </c>
      <c r="F10205" s="55"/>
      <c r="G10205" s="56">
        <v>800</v>
      </c>
      <c r="H10205" s="57">
        <f t="shared" si="318"/>
        <v>944</v>
      </c>
      <c r="I10205" s="58">
        <f t="shared" si="319"/>
        <v>0</v>
      </c>
      <c r="J10205" s="59"/>
      <c r="K10205" s="59"/>
      <c r="L10205" s="60"/>
      <c r="M10205" s="61"/>
      <c r="N10205" s="6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  <c r="AA10205" s="2"/>
      <c r="AB10205" s="2"/>
      <c r="AC10205" s="2"/>
      <c r="AD10205" s="2"/>
      <c r="AE10205" s="2"/>
      <c r="AF10205" s="2"/>
      <c r="AG10205" s="2"/>
      <c r="AH10205" s="2"/>
      <c r="AI10205" s="2"/>
      <c r="AJ10205" s="2"/>
      <c r="AK10205" s="2"/>
      <c r="AL10205" s="2"/>
      <c r="AM10205" s="2"/>
      <c r="AN10205" s="2"/>
      <c r="AO10205" s="2"/>
      <c r="AP10205" s="2"/>
      <c r="AQ10205" s="2"/>
      <c r="AR10205" s="2"/>
      <c r="AS10205" s="2"/>
      <c r="AT10205" s="2"/>
      <c r="AU10205" s="2"/>
      <c r="AV10205" s="2"/>
      <c r="AW10205" s="2"/>
      <c r="AX10205" s="2"/>
      <c r="AY10205" s="2"/>
      <c r="AZ10205" s="2"/>
      <c r="BA10205" s="2"/>
      <c r="BB10205" s="2"/>
      <c r="BC10205" s="2"/>
      <c r="BD10205" s="2"/>
      <c r="BE10205" s="2"/>
      <c r="BF10205" s="2"/>
      <c r="BG10205" s="2"/>
      <c r="BH10205" s="2"/>
      <c r="BI10205" s="2"/>
      <c r="BJ10205" s="2"/>
      <c r="BK10205" s="2"/>
      <c r="BL10205" s="2"/>
      <c r="BM10205" s="2"/>
      <c r="BN10205" s="2"/>
      <c r="BO10205" s="2"/>
      <c r="BP10205" s="2"/>
      <c r="BQ10205" s="2"/>
      <c r="BR10205" s="2"/>
      <c r="BS10205" s="2"/>
      <c r="BT10205" s="2"/>
      <c r="BU10205" s="2"/>
      <c r="BV10205" s="2"/>
      <c r="BW10205" s="2"/>
      <c r="BX10205" s="2"/>
      <c r="BY10205" s="2"/>
      <c r="BZ10205" s="2"/>
      <c r="CA10205" s="2"/>
      <c r="CB10205" s="2"/>
      <c r="CC10205" s="2"/>
      <c r="CD10205" s="2"/>
      <c r="CE10205" s="2"/>
    </row>
    <row r="10206" spans="1:83" s="14" customFormat="1" ht="12.75" customHeight="1" x14ac:dyDescent="0.2">
      <c r="A10206" s="76" t="s">
        <v>16237</v>
      </c>
      <c r="B10206" s="97" t="s">
        <v>16238</v>
      </c>
      <c r="C10206" s="53" t="s">
        <v>4035</v>
      </c>
      <c r="D10206" s="44" t="s">
        <v>4248</v>
      </c>
      <c r="E10206" s="54" t="s">
        <v>16239</v>
      </c>
      <c r="F10206" s="55"/>
      <c r="G10206" s="56">
        <v>800</v>
      </c>
      <c r="H10206" s="57">
        <f t="shared" si="318"/>
        <v>944</v>
      </c>
      <c r="I10206" s="58">
        <f t="shared" si="319"/>
        <v>0</v>
      </c>
      <c r="J10206" s="59"/>
      <c r="K10206" s="59"/>
      <c r="L10206" s="60"/>
      <c r="M10206" s="61"/>
      <c r="N10206" s="6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  <c r="AA10206" s="2"/>
      <c r="AB10206" s="2"/>
      <c r="AC10206" s="2"/>
      <c r="AD10206" s="2"/>
      <c r="AE10206" s="2"/>
      <c r="AF10206" s="2"/>
      <c r="AG10206" s="2"/>
      <c r="AH10206" s="2"/>
      <c r="AI10206" s="2"/>
      <c r="AJ10206" s="2"/>
      <c r="AK10206" s="2"/>
      <c r="AL10206" s="2"/>
      <c r="AM10206" s="2"/>
      <c r="AN10206" s="2"/>
      <c r="AO10206" s="2"/>
      <c r="AP10206" s="2"/>
      <c r="AQ10206" s="2"/>
      <c r="AR10206" s="2"/>
      <c r="AS10206" s="2"/>
      <c r="AT10206" s="2"/>
      <c r="AU10206" s="2"/>
      <c r="AV10206" s="2"/>
      <c r="AW10206" s="2"/>
      <c r="AX10206" s="2"/>
      <c r="AY10206" s="2"/>
      <c r="AZ10206" s="2"/>
      <c r="BA10206" s="2"/>
      <c r="BB10206" s="2"/>
      <c r="BC10206" s="2"/>
      <c r="BD10206" s="2"/>
      <c r="BE10206" s="2"/>
      <c r="BF10206" s="2"/>
      <c r="BG10206" s="2"/>
      <c r="BH10206" s="2"/>
      <c r="BI10206" s="2"/>
      <c r="BJ10206" s="2"/>
      <c r="BK10206" s="2"/>
      <c r="BL10206" s="2"/>
      <c r="BM10206" s="2"/>
      <c r="BN10206" s="2"/>
      <c r="BO10206" s="2"/>
      <c r="BP10206" s="2"/>
      <c r="BQ10206" s="2"/>
      <c r="BR10206" s="2"/>
      <c r="BS10206" s="2"/>
      <c r="BT10206" s="2"/>
      <c r="BU10206" s="2"/>
      <c r="BV10206" s="2"/>
      <c r="BW10206" s="2"/>
      <c r="BX10206" s="2"/>
      <c r="BY10206" s="2"/>
      <c r="BZ10206" s="2"/>
      <c r="CA10206" s="2"/>
      <c r="CB10206" s="2"/>
      <c r="CC10206" s="2"/>
      <c r="CD10206" s="2"/>
      <c r="CE10206" s="2"/>
    </row>
    <row r="10207" spans="1:83" s="14" customFormat="1" ht="12.75" customHeight="1" x14ac:dyDescent="0.2">
      <c r="A10207" s="76" t="s">
        <v>16240</v>
      </c>
      <c r="B10207" s="97" t="s">
        <v>16233</v>
      </c>
      <c r="C10207" s="53" t="s">
        <v>4035</v>
      </c>
      <c r="D10207" s="44" t="s">
        <v>4269</v>
      </c>
      <c r="E10207" s="54">
        <v>20</v>
      </c>
      <c r="F10207" s="55"/>
      <c r="G10207" s="56">
        <v>1450</v>
      </c>
      <c r="H10207" s="57">
        <f t="shared" si="318"/>
        <v>1711</v>
      </c>
      <c r="I10207" s="58">
        <f t="shared" si="319"/>
        <v>0</v>
      </c>
      <c r="J10207" s="59"/>
      <c r="K10207" s="59"/>
      <c r="L10207" s="60"/>
      <c r="M10207" s="61"/>
      <c r="N10207" s="6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  <c r="AA10207" s="2"/>
      <c r="AB10207" s="2"/>
      <c r="AC10207" s="2"/>
      <c r="AD10207" s="2"/>
      <c r="AE10207" s="2"/>
      <c r="AF10207" s="2"/>
      <c r="AG10207" s="2"/>
      <c r="AH10207" s="2"/>
      <c r="AI10207" s="2"/>
      <c r="AJ10207" s="2"/>
      <c r="AK10207" s="2"/>
      <c r="AL10207" s="2"/>
      <c r="AM10207" s="2"/>
      <c r="AN10207" s="2"/>
      <c r="AO10207" s="2"/>
      <c r="AP10207" s="2"/>
      <c r="AQ10207" s="2"/>
      <c r="AR10207" s="2"/>
      <c r="AS10207" s="2"/>
      <c r="AT10207" s="2"/>
      <c r="AU10207" s="2"/>
      <c r="AV10207" s="2"/>
      <c r="AW10207" s="2"/>
      <c r="AX10207" s="2"/>
      <c r="AY10207" s="2"/>
      <c r="AZ10207" s="2"/>
      <c r="BA10207" s="2"/>
      <c r="BB10207" s="2"/>
      <c r="BC10207" s="2"/>
      <c r="BD10207" s="2"/>
      <c r="BE10207" s="2"/>
      <c r="BF10207" s="2"/>
      <c r="BG10207" s="2"/>
      <c r="BH10207" s="2"/>
      <c r="BI10207" s="2"/>
      <c r="BJ10207" s="2"/>
      <c r="BK10207" s="2"/>
      <c r="BL10207" s="2"/>
      <c r="BM10207" s="2"/>
      <c r="BN10207" s="2"/>
      <c r="BO10207" s="2"/>
      <c r="BP10207" s="2"/>
      <c r="BQ10207" s="2"/>
      <c r="BR10207" s="2"/>
      <c r="BS10207" s="2"/>
      <c r="BT10207" s="2"/>
      <c r="BU10207" s="2"/>
      <c r="BV10207" s="2"/>
      <c r="BW10207" s="2"/>
      <c r="BX10207" s="2"/>
      <c r="BY10207" s="2"/>
      <c r="BZ10207" s="2"/>
      <c r="CA10207" s="2"/>
      <c r="CB10207" s="2"/>
      <c r="CC10207" s="2"/>
      <c r="CD10207" s="2"/>
      <c r="CE10207" s="2"/>
    </row>
    <row r="10208" spans="1:83" s="14" customFormat="1" ht="12.75" customHeight="1" x14ac:dyDescent="0.2">
      <c r="A10208" s="76" t="s">
        <v>16241</v>
      </c>
      <c r="B10208" s="97" t="s">
        <v>16180</v>
      </c>
      <c r="C10208" s="53" t="s">
        <v>4035</v>
      </c>
      <c r="D10208" s="44" t="s">
        <v>4269</v>
      </c>
      <c r="E10208" s="54">
        <v>20</v>
      </c>
      <c r="F10208" s="55"/>
      <c r="G10208" s="56">
        <v>1750</v>
      </c>
      <c r="H10208" s="57">
        <f t="shared" si="318"/>
        <v>2065</v>
      </c>
      <c r="I10208" s="58">
        <f t="shared" si="319"/>
        <v>0</v>
      </c>
      <c r="J10208" s="59"/>
      <c r="K10208" s="59"/>
      <c r="L10208" s="60"/>
      <c r="M10208" s="61"/>
      <c r="N10208" s="6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  <c r="AA10208" s="2"/>
      <c r="AB10208" s="2"/>
      <c r="AC10208" s="2"/>
      <c r="AD10208" s="2"/>
      <c r="AE10208" s="2"/>
      <c r="AF10208" s="2"/>
      <c r="AG10208" s="2"/>
      <c r="AH10208" s="2"/>
      <c r="AI10208" s="2"/>
      <c r="AJ10208" s="2"/>
      <c r="AK10208" s="2"/>
      <c r="AL10208" s="2"/>
      <c r="AM10208" s="2"/>
      <c r="AN10208" s="2"/>
      <c r="AO10208" s="2"/>
      <c r="AP10208" s="2"/>
      <c r="AQ10208" s="2"/>
      <c r="AR10208" s="2"/>
      <c r="AS10208" s="2"/>
      <c r="AT10208" s="2"/>
      <c r="AU10208" s="2"/>
      <c r="AV10208" s="2"/>
      <c r="AW10208" s="2"/>
      <c r="AX10208" s="2"/>
      <c r="AY10208" s="2"/>
      <c r="AZ10208" s="2"/>
      <c r="BA10208" s="2"/>
      <c r="BB10208" s="2"/>
      <c r="BC10208" s="2"/>
      <c r="BD10208" s="2"/>
      <c r="BE10208" s="2"/>
      <c r="BF10208" s="2"/>
      <c r="BG10208" s="2"/>
      <c r="BH10208" s="2"/>
      <c r="BI10208" s="2"/>
      <c r="BJ10208" s="2"/>
      <c r="BK10208" s="2"/>
      <c r="BL10208" s="2"/>
      <c r="BM10208" s="2"/>
      <c r="BN10208" s="2"/>
      <c r="BO10208" s="2"/>
      <c r="BP10208" s="2"/>
      <c r="BQ10208" s="2"/>
      <c r="BR10208" s="2"/>
      <c r="BS10208" s="2"/>
      <c r="BT10208" s="2"/>
      <c r="BU10208" s="2"/>
      <c r="BV10208" s="2"/>
      <c r="BW10208" s="2"/>
      <c r="BX10208" s="2"/>
      <c r="BY10208" s="2"/>
      <c r="BZ10208" s="2"/>
      <c r="CA10208" s="2"/>
      <c r="CB10208" s="2"/>
      <c r="CC10208" s="2"/>
      <c r="CD10208" s="2"/>
      <c r="CE10208" s="2"/>
    </row>
    <row r="10209" spans="1:83" s="14" customFormat="1" ht="12.75" customHeight="1" x14ac:dyDescent="0.2">
      <c r="A10209" s="76" t="s">
        <v>16242</v>
      </c>
      <c r="B10209" s="97" t="s">
        <v>16243</v>
      </c>
      <c r="C10209" s="53" t="s">
        <v>4035</v>
      </c>
      <c r="D10209" s="44" t="s">
        <v>4124</v>
      </c>
      <c r="E10209" s="54">
        <v>20</v>
      </c>
      <c r="F10209" s="55"/>
      <c r="G10209" s="56">
        <v>496.2</v>
      </c>
      <c r="H10209" s="57">
        <f t="shared" si="318"/>
        <v>585.51599999999996</v>
      </c>
      <c r="I10209" s="58">
        <f t="shared" si="319"/>
        <v>0</v>
      </c>
      <c r="J10209" s="59"/>
      <c r="K10209" s="59"/>
      <c r="L10209" s="60"/>
      <c r="M10209" s="61"/>
      <c r="N10209" s="6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  <c r="AA10209" s="2"/>
      <c r="AB10209" s="2"/>
      <c r="AC10209" s="2"/>
      <c r="AD10209" s="2"/>
      <c r="AE10209" s="2"/>
      <c r="AF10209" s="2"/>
      <c r="AG10209" s="2"/>
      <c r="AH10209" s="2"/>
      <c r="AI10209" s="2"/>
      <c r="AJ10209" s="2"/>
      <c r="AK10209" s="2"/>
      <c r="AL10209" s="2"/>
      <c r="AM10209" s="2"/>
      <c r="AN10209" s="2"/>
      <c r="AO10209" s="2"/>
      <c r="AP10209" s="2"/>
      <c r="AQ10209" s="2"/>
      <c r="AR10209" s="2"/>
      <c r="AS10209" s="2"/>
      <c r="AT10209" s="2"/>
      <c r="AU10209" s="2"/>
      <c r="AV10209" s="2"/>
      <c r="AW10209" s="2"/>
      <c r="AX10209" s="2"/>
      <c r="AY10209" s="2"/>
      <c r="AZ10209" s="2"/>
      <c r="BA10209" s="2"/>
      <c r="BB10209" s="2"/>
      <c r="BC10209" s="2"/>
      <c r="BD10209" s="2"/>
      <c r="BE10209" s="2"/>
      <c r="BF10209" s="2"/>
      <c r="BG10209" s="2"/>
      <c r="BH10209" s="2"/>
      <c r="BI10209" s="2"/>
      <c r="BJ10209" s="2"/>
      <c r="BK10209" s="2"/>
      <c r="BL10209" s="2"/>
      <c r="BM10209" s="2"/>
      <c r="BN10209" s="2"/>
      <c r="BO10209" s="2"/>
      <c r="BP10209" s="2"/>
      <c r="BQ10209" s="2"/>
      <c r="BR10209" s="2"/>
      <c r="BS10209" s="2"/>
      <c r="BT10209" s="2"/>
      <c r="BU10209" s="2"/>
      <c r="BV10209" s="2"/>
      <c r="BW10209" s="2"/>
      <c r="BX10209" s="2"/>
      <c r="BY10209" s="2"/>
      <c r="BZ10209" s="2"/>
      <c r="CA10209" s="2"/>
      <c r="CB10209" s="2"/>
      <c r="CC10209" s="2"/>
      <c r="CD10209" s="2"/>
      <c r="CE10209" s="2"/>
    </row>
    <row r="10210" spans="1:83" s="14" customFormat="1" ht="12.75" customHeight="1" x14ac:dyDescent="0.2">
      <c r="A10210" s="76" t="s">
        <v>16244</v>
      </c>
      <c r="B10210" s="97" t="s">
        <v>16233</v>
      </c>
      <c r="C10210" s="53" t="s">
        <v>4035</v>
      </c>
      <c r="D10210" s="44" t="s">
        <v>4269</v>
      </c>
      <c r="E10210" s="54">
        <v>20</v>
      </c>
      <c r="F10210" s="55"/>
      <c r="G10210" s="56">
        <v>3000</v>
      </c>
      <c r="H10210" s="57">
        <f t="shared" si="318"/>
        <v>3540</v>
      </c>
      <c r="I10210" s="58">
        <f t="shared" si="319"/>
        <v>0</v>
      </c>
      <c r="J10210" s="59"/>
      <c r="K10210" s="59"/>
      <c r="L10210" s="60"/>
      <c r="M10210" s="61"/>
      <c r="N10210" s="6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  <c r="AA10210" s="2"/>
      <c r="AB10210" s="2"/>
      <c r="AC10210" s="2"/>
      <c r="AD10210" s="2"/>
      <c r="AE10210" s="2"/>
      <c r="AF10210" s="2"/>
      <c r="AG10210" s="2"/>
      <c r="AH10210" s="2"/>
      <c r="AI10210" s="2"/>
      <c r="AJ10210" s="2"/>
      <c r="AK10210" s="2"/>
      <c r="AL10210" s="2"/>
      <c r="AM10210" s="2"/>
      <c r="AN10210" s="2"/>
      <c r="AO10210" s="2"/>
      <c r="AP10210" s="2"/>
      <c r="AQ10210" s="2"/>
      <c r="AR10210" s="2"/>
      <c r="AS10210" s="2"/>
      <c r="AT10210" s="2"/>
      <c r="AU10210" s="2"/>
      <c r="AV10210" s="2"/>
      <c r="AW10210" s="2"/>
      <c r="AX10210" s="2"/>
      <c r="AY10210" s="2"/>
      <c r="AZ10210" s="2"/>
      <c r="BA10210" s="2"/>
      <c r="BB10210" s="2"/>
      <c r="BC10210" s="2"/>
      <c r="BD10210" s="2"/>
      <c r="BE10210" s="2"/>
      <c r="BF10210" s="2"/>
      <c r="BG10210" s="2"/>
      <c r="BH10210" s="2"/>
      <c r="BI10210" s="2"/>
      <c r="BJ10210" s="2"/>
      <c r="BK10210" s="2"/>
      <c r="BL10210" s="2"/>
      <c r="BM10210" s="2"/>
      <c r="BN10210" s="2"/>
      <c r="BO10210" s="2"/>
      <c r="BP10210" s="2"/>
      <c r="BQ10210" s="2"/>
      <c r="BR10210" s="2"/>
      <c r="BS10210" s="2"/>
      <c r="BT10210" s="2"/>
      <c r="BU10210" s="2"/>
      <c r="BV10210" s="2"/>
      <c r="BW10210" s="2"/>
      <c r="BX10210" s="2"/>
      <c r="BY10210" s="2"/>
      <c r="BZ10210" s="2"/>
      <c r="CA10210" s="2"/>
      <c r="CB10210" s="2"/>
      <c r="CC10210" s="2"/>
      <c r="CD10210" s="2"/>
      <c r="CE10210" s="2"/>
    </row>
    <row r="10211" spans="1:83" s="14" customFormat="1" ht="12.75" customHeight="1" x14ac:dyDescent="0.2">
      <c r="A10211" s="76" t="s">
        <v>16245</v>
      </c>
      <c r="B10211" s="97" t="s">
        <v>16246</v>
      </c>
      <c r="C10211" s="53" t="s">
        <v>4035</v>
      </c>
      <c r="D10211" s="44" t="s">
        <v>4033</v>
      </c>
      <c r="E10211" s="54">
        <v>30</v>
      </c>
      <c r="F10211" s="55"/>
      <c r="G10211" s="56">
        <v>1300</v>
      </c>
      <c r="H10211" s="57">
        <f t="shared" si="318"/>
        <v>1534</v>
      </c>
      <c r="I10211" s="58">
        <f t="shared" si="319"/>
        <v>0</v>
      </c>
      <c r="J10211" s="59"/>
      <c r="K10211" s="59"/>
      <c r="L10211" s="60"/>
      <c r="M10211" s="61"/>
      <c r="N10211" s="6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  <c r="AA10211" s="2"/>
      <c r="AB10211" s="2"/>
      <c r="AC10211" s="2"/>
      <c r="AD10211" s="2"/>
      <c r="AE10211" s="2"/>
      <c r="AF10211" s="2"/>
      <c r="AG10211" s="2"/>
      <c r="AH10211" s="2"/>
      <c r="AI10211" s="2"/>
      <c r="AJ10211" s="2"/>
      <c r="AK10211" s="2"/>
      <c r="AL10211" s="2"/>
      <c r="AM10211" s="2"/>
      <c r="AN10211" s="2"/>
      <c r="AO10211" s="2"/>
      <c r="AP10211" s="2"/>
      <c r="AQ10211" s="2"/>
      <c r="AR10211" s="2"/>
      <c r="AS10211" s="2"/>
      <c r="AT10211" s="2"/>
      <c r="AU10211" s="2"/>
      <c r="AV10211" s="2"/>
      <c r="AW10211" s="2"/>
      <c r="AX10211" s="2"/>
      <c r="AY10211" s="2"/>
      <c r="AZ10211" s="2"/>
      <c r="BA10211" s="2"/>
      <c r="BB10211" s="2"/>
      <c r="BC10211" s="2"/>
      <c r="BD10211" s="2"/>
      <c r="BE10211" s="2"/>
      <c r="BF10211" s="2"/>
      <c r="BG10211" s="2"/>
      <c r="BH10211" s="2"/>
      <c r="BI10211" s="2"/>
      <c r="BJ10211" s="2"/>
      <c r="BK10211" s="2"/>
      <c r="BL10211" s="2"/>
      <c r="BM10211" s="2"/>
      <c r="BN10211" s="2"/>
      <c r="BO10211" s="2"/>
      <c r="BP10211" s="2"/>
      <c r="BQ10211" s="2"/>
      <c r="BR10211" s="2"/>
      <c r="BS10211" s="2"/>
      <c r="BT10211" s="2"/>
      <c r="BU10211" s="2"/>
      <c r="BV10211" s="2"/>
      <c r="BW10211" s="2"/>
      <c r="BX10211" s="2"/>
      <c r="BY10211" s="2"/>
      <c r="BZ10211" s="2"/>
      <c r="CA10211" s="2"/>
      <c r="CB10211" s="2"/>
      <c r="CC10211" s="2"/>
      <c r="CD10211" s="2"/>
      <c r="CE10211" s="2"/>
    </row>
    <row r="10212" spans="1:83" s="14" customFormat="1" ht="12.75" customHeight="1" x14ac:dyDescent="0.2">
      <c r="A10212" s="64" t="s">
        <v>16247</v>
      </c>
      <c r="B10212" s="9" t="s">
        <v>6968</v>
      </c>
      <c r="C10212" s="53" t="s">
        <v>4007</v>
      </c>
      <c r="D10212" s="44" t="s">
        <v>4269</v>
      </c>
      <c r="E10212" s="54"/>
      <c r="F10212" s="55"/>
      <c r="G10212" s="56">
        <v>1374.21</v>
      </c>
      <c r="H10212" s="57">
        <f t="shared" si="318"/>
        <v>1621.5678</v>
      </c>
      <c r="I10212" s="58">
        <f t="shared" si="319"/>
        <v>0</v>
      </c>
      <c r="J10212" s="59" t="s">
        <v>4027</v>
      </c>
      <c r="K10212" s="59" t="s">
        <v>4430</v>
      </c>
      <c r="L10212" s="60" t="s">
        <v>4029</v>
      </c>
      <c r="M10212" s="61">
        <v>8.8000000000000007</v>
      </c>
      <c r="N10212" s="6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  <c r="AA10212" s="2"/>
      <c r="AB10212" s="2"/>
      <c r="AC10212" s="2"/>
      <c r="AD10212" s="2"/>
      <c r="AE10212" s="2"/>
      <c r="AF10212" s="2"/>
      <c r="AG10212" s="2"/>
      <c r="AH10212" s="2"/>
      <c r="AI10212" s="2"/>
      <c r="AJ10212" s="2"/>
      <c r="AK10212" s="2"/>
      <c r="AL10212" s="2"/>
      <c r="AM10212" s="2"/>
      <c r="AN10212" s="2"/>
      <c r="AO10212" s="2"/>
      <c r="AP10212" s="2"/>
      <c r="AQ10212" s="2"/>
      <c r="AR10212" s="2"/>
      <c r="AS10212" s="2"/>
      <c r="AT10212" s="2"/>
      <c r="AU10212" s="2"/>
      <c r="AV10212" s="2"/>
      <c r="AW10212" s="2"/>
      <c r="AX10212" s="2"/>
      <c r="AY10212" s="2"/>
      <c r="AZ10212" s="2"/>
      <c r="BA10212" s="2"/>
      <c r="BB10212" s="2"/>
      <c r="BC10212" s="2"/>
      <c r="BD10212" s="2"/>
      <c r="BE10212" s="2"/>
      <c r="BF10212" s="2"/>
      <c r="BG10212" s="2"/>
      <c r="BH10212" s="2"/>
      <c r="BI10212" s="2"/>
      <c r="BJ10212" s="2"/>
      <c r="BK10212" s="2"/>
      <c r="BL10212" s="2"/>
      <c r="BM10212" s="2"/>
      <c r="BN10212" s="2"/>
      <c r="BO10212" s="2"/>
      <c r="BP10212" s="2"/>
      <c r="BQ10212" s="2"/>
      <c r="BR10212" s="2"/>
      <c r="BS10212" s="2"/>
      <c r="BT10212" s="2"/>
      <c r="BU10212" s="2"/>
      <c r="BV10212" s="2"/>
      <c r="BW10212" s="2"/>
      <c r="BX10212" s="2"/>
      <c r="BY10212" s="2"/>
      <c r="BZ10212" s="2"/>
      <c r="CA10212" s="2"/>
      <c r="CB10212" s="2"/>
      <c r="CC10212" s="2"/>
      <c r="CD10212" s="2"/>
      <c r="CE10212" s="2"/>
    </row>
    <row r="10213" spans="1:83" s="14" customFormat="1" ht="12.75" customHeight="1" x14ac:dyDescent="0.2">
      <c r="A10213" s="64" t="s">
        <v>16248</v>
      </c>
      <c r="B10213" s="9" t="s">
        <v>15735</v>
      </c>
      <c r="C10213" s="53" t="s">
        <v>4007</v>
      </c>
      <c r="D10213" s="44" t="s">
        <v>4237</v>
      </c>
      <c r="E10213" s="54"/>
      <c r="F10213" s="55"/>
      <c r="G10213" s="56">
        <v>310.20999999999998</v>
      </c>
      <c r="H10213" s="57">
        <f t="shared" si="318"/>
        <v>366.04779999999994</v>
      </c>
      <c r="I10213" s="58">
        <f t="shared" si="319"/>
        <v>0</v>
      </c>
      <c r="J10213" s="59"/>
      <c r="K10213" s="59" t="s">
        <v>16249</v>
      </c>
      <c r="L10213" s="60" t="s">
        <v>4029</v>
      </c>
      <c r="M10213" s="61"/>
      <c r="N10213" s="6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  <c r="AA10213" s="2"/>
      <c r="AB10213" s="2"/>
      <c r="AC10213" s="2"/>
      <c r="AD10213" s="2"/>
      <c r="AE10213" s="2"/>
      <c r="AF10213" s="2"/>
      <c r="AG10213" s="2"/>
      <c r="AH10213" s="2"/>
      <c r="AI10213" s="2"/>
      <c r="AJ10213" s="2"/>
      <c r="AK10213" s="2"/>
      <c r="AL10213" s="2"/>
      <c r="AM10213" s="2"/>
      <c r="AN10213" s="2"/>
      <c r="AO10213" s="2"/>
      <c r="AP10213" s="2"/>
      <c r="AQ10213" s="2"/>
      <c r="AR10213" s="2"/>
      <c r="AS10213" s="2"/>
      <c r="AT10213" s="2"/>
      <c r="AU10213" s="2"/>
      <c r="AV10213" s="2"/>
      <c r="AW10213" s="2"/>
      <c r="AX10213" s="2"/>
      <c r="AY10213" s="2"/>
      <c r="AZ10213" s="2"/>
      <c r="BA10213" s="2"/>
      <c r="BB10213" s="2"/>
      <c r="BC10213" s="2"/>
      <c r="BD10213" s="2"/>
      <c r="BE10213" s="2"/>
      <c r="BF10213" s="2"/>
      <c r="BG10213" s="2"/>
      <c r="BH10213" s="2"/>
      <c r="BI10213" s="2"/>
      <c r="BJ10213" s="2"/>
      <c r="BK10213" s="2"/>
      <c r="BL10213" s="2"/>
      <c r="BM10213" s="2"/>
      <c r="BN10213" s="2"/>
      <c r="BO10213" s="2"/>
      <c r="BP10213" s="2"/>
      <c r="BQ10213" s="2"/>
      <c r="BR10213" s="2"/>
      <c r="BS10213" s="2"/>
      <c r="BT10213" s="2"/>
      <c r="BU10213" s="2"/>
      <c r="BV10213" s="2"/>
      <c r="BW10213" s="2"/>
      <c r="BX10213" s="2"/>
      <c r="BY10213" s="2"/>
      <c r="BZ10213" s="2"/>
      <c r="CA10213" s="2"/>
      <c r="CB10213" s="2"/>
      <c r="CC10213" s="2"/>
      <c r="CD10213" s="2"/>
      <c r="CE10213" s="2"/>
    </row>
    <row r="10214" spans="1:83" s="14" customFormat="1" ht="12.75" customHeight="1" x14ac:dyDescent="0.2">
      <c r="A10214" s="64" t="s">
        <v>16250</v>
      </c>
      <c r="B10214" s="9" t="s">
        <v>16251</v>
      </c>
      <c r="C10214" s="53" t="s">
        <v>4007</v>
      </c>
      <c r="D10214" s="44" t="s">
        <v>4237</v>
      </c>
      <c r="E10214" s="54"/>
      <c r="F10214" s="55"/>
      <c r="G10214" s="56">
        <v>36881.11</v>
      </c>
      <c r="H10214" s="57">
        <f t="shared" si="318"/>
        <v>43519.709799999997</v>
      </c>
      <c r="I10214" s="58">
        <f t="shared" si="319"/>
        <v>0</v>
      </c>
      <c r="J10214" s="59"/>
      <c r="K10214" s="59" t="s">
        <v>16252</v>
      </c>
      <c r="L10214" s="73"/>
      <c r="M10214" s="61"/>
      <c r="N10214" s="6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  <c r="AA10214" s="2"/>
      <c r="AB10214" s="2"/>
      <c r="AC10214" s="2"/>
      <c r="AD10214" s="2"/>
      <c r="AE10214" s="2"/>
      <c r="AF10214" s="2"/>
      <c r="AG10214" s="2"/>
      <c r="AH10214" s="2"/>
      <c r="AI10214" s="2"/>
      <c r="AJ10214" s="2"/>
      <c r="AK10214" s="2"/>
      <c r="AL10214" s="2"/>
      <c r="AM10214" s="2"/>
      <c r="AN10214" s="2"/>
      <c r="AO10214" s="2"/>
      <c r="AP10214" s="2"/>
      <c r="AQ10214" s="2"/>
      <c r="AR10214" s="2"/>
      <c r="AS10214" s="2"/>
      <c r="AT10214" s="2"/>
      <c r="AU10214" s="2"/>
      <c r="AV10214" s="2"/>
      <c r="AW10214" s="2"/>
      <c r="AX10214" s="2"/>
      <c r="AY10214" s="2"/>
      <c r="AZ10214" s="2"/>
      <c r="BA10214" s="2"/>
      <c r="BB10214" s="2"/>
      <c r="BC10214" s="2"/>
      <c r="BD10214" s="2"/>
      <c r="BE10214" s="2"/>
      <c r="BF10214" s="2"/>
      <c r="BG10214" s="2"/>
      <c r="BH10214" s="2"/>
      <c r="BI10214" s="2"/>
      <c r="BJ10214" s="2"/>
      <c r="BK10214" s="2"/>
      <c r="BL10214" s="2"/>
      <c r="BM10214" s="2"/>
      <c r="BN10214" s="2"/>
      <c r="BO10214" s="2"/>
      <c r="BP10214" s="2"/>
      <c r="BQ10214" s="2"/>
      <c r="BR10214" s="2"/>
      <c r="BS10214" s="2"/>
      <c r="BT10214" s="2"/>
      <c r="BU10214" s="2"/>
      <c r="BV10214" s="2"/>
      <c r="BW10214" s="2"/>
      <c r="BX10214" s="2"/>
      <c r="BY10214" s="2"/>
      <c r="BZ10214" s="2"/>
      <c r="CA10214" s="2"/>
      <c r="CB10214" s="2"/>
      <c r="CC10214" s="2"/>
      <c r="CD10214" s="2"/>
      <c r="CE10214" s="2"/>
    </row>
    <row r="10215" spans="1:83" s="14" customFormat="1" ht="12.75" customHeight="1" x14ac:dyDescent="0.2">
      <c r="A10215" s="51" t="s">
        <v>16253</v>
      </c>
      <c r="B10215" s="9" t="s">
        <v>30</v>
      </c>
      <c r="C10215" s="53" t="s">
        <v>4007</v>
      </c>
      <c r="D10215" s="44" t="s">
        <v>4237</v>
      </c>
      <c r="E10215" s="54"/>
      <c r="F10215" s="55"/>
      <c r="G10215" s="56">
        <v>52.94</v>
      </c>
      <c r="H10215" s="57">
        <f t="shared" si="318"/>
        <v>62.469199999999994</v>
      </c>
      <c r="I10215" s="58">
        <f t="shared" si="319"/>
        <v>0</v>
      </c>
      <c r="J10215" s="59" t="s">
        <v>4015</v>
      </c>
      <c r="K10215" s="59" t="s">
        <v>16254</v>
      </c>
      <c r="L10215" s="68" t="s">
        <v>4015</v>
      </c>
      <c r="M10215" s="61"/>
      <c r="N10215" s="6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  <c r="AA10215" s="2"/>
      <c r="AB10215" s="2"/>
      <c r="AC10215" s="2"/>
      <c r="AD10215" s="2"/>
      <c r="AE10215" s="2"/>
      <c r="AF10215" s="2"/>
      <c r="AG10215" s="2"/>
      <c r="AH10215" s="2"/>
      <c r="AI10215" s="2"/>
      <c r="AJ10215" s="2"/>
      <c r="AK10215" s="2"/>
      <c r="AL10215" s="2"/>
      <c r="AM10215" s="2"/>
      <c r="AN10215" s="2"/>
      <c r="AO10215" s="2"/>
      <c r="AP10215" s="2"/>
      <c r="AQ10215" s="2"/>
      <c r="AR10215" s="2"/>
      <c r="AS10215" s="2"/>
      <c r="AT10215" s="2"/>
      <c r="AU10215" s="2"/>
      <c r="AV10215" s="2"/>
      <c r="AW10215" s="2"/>
      <c r="AX10215" s="2"/>
      <c r="AY10215" s="2"/>
      <c r="AZ10215" s="2"/>
      <c r="BA10215" s="2"/>
      <c r="BB10215" s="2"/>
      <c r="BC10215" s="2"/>
      <c r="BD10215" s="2"/>
      <c r="BE10215" s="2"/>
      <c r="BF10215" s="2"/>
      <c r="BG10215" s="2"/>
      <c r="BH10215" s="2"/>
      <c r="BI10215" s="2"/>
      <c r="BJ10215" s="2"/>
      <c r="BK10215" s="2"/>
      <c r="BL10215" s="2"/>
      <c r="BM10215" s="2"/>
      <c r="BN10215" s="2"/>
      <c r="BO10215" s="2"/>
      <c r="BP10215" s="2"/>
      <c r="BQ10215" s="2"/>
      <c r="BR10215" s="2"/>
      <c r="BS10215" s="2"/>
      <c r="BT10215" s="2"/>
      <c r="BU10215" s="2"/>
      <c r="BV10215" s="2"/>
      <c r="BW10215" s="2"/>
      <c r="BX10215" s="2"/>
      <c r="BY10215" s="2"/>
      <c r="BZ10215" s="2"/>
      <c r="CA10215" s="2"/>
      <c r="CB10215" s="2"/>
      <c r="CC10215" s="2"/>
      <c r="CD10215" s="2"/>
      <c r="CE10215" s="2"/>
    </row>
    <row r="10216" spans="1:83" s="14" customFormat="1" ht="12.75" customHeight="1" x14ac:dyDescent="0.2">
      <c r="A10216" s="64" t="s">
        <v>16255</v>
      </c>
      <c r="B10216" s="9" t="s">
        <v>16256</v>
      </c>
      <c r="C10216" s="53" t="s">
        <v>4007</v>
      </c>
      <c r="D10216" s="44" t="s">
        <v>4237</v>
      </c>
      <c r="E10216" s="54"/>
      <c r="F10216" s="55"/>
      <c r="G10216" s="56">
        <v>365</v>
      </c>
      <c r="H10216" s="57">
        <f t="shared" si="318"/>
        <v>430.7</v>
      </c>
      <c r="I10216" s="58">
        <f t="shared" si="319"/>
        <v>0</v>
      </c>
      <c r="J10216" s="59" t="s">
        <v>4015</v>
      </c>
      <c r="K10216" s="59" t="s">
        <v>16254</v>
      </c>
      <c r="L10216" s="68" t="s">
        <v>4015</v>
      </c>
      <c r="M10216" s="61"/>
      <c r="N10216" s="6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  <c r="AA10216" s="2"/>
      <c r="AB10216" s="2"/>
      <c r="AC10216" s="2"/>
      <c r="AD10216" s="2"/>
      <c r="AE10216" s="2"/>
      <c r="AF10216" s="2"/>
      <c r="AG10216" s="2"/>
      <c r="AH10216" s="2"/>
      <c r="AI10216" s="2"/>
      <c r="AJ10216" s="2"/>
      <c r="AK10216" s="2"/>
      <c r="AL10216" s="2"/>
      <c r="AM10216" s="2"/>
      <c r="AN10216" s="2"/>
      <c r="AO10216" s="2"/>
      <c r="AP10216" s="2"/>
      <c r="AQ10216" s="2"/>
      <c r="AR10216" s="2"/>
      <c r="AS10216" s="2"/>
      <c r="AT10216" s="2"/>
      <c r="AU10216" s="2"/>
      <c r="AV10216" s="2"/>
      <c r="AW10216" s="2"/>
      <c r="AX10216" s="2"/>
      <c r="AY10216" s="2"/>
      <c r="AZ10216" s="2"/>
      <c r="BA10216" s="2"/>
      <c r="BB10216" s="2"/>
      <c r="BC10216" s="2"/>
      <c r="BD10216" s="2"/>
      <c r="BE10216" s="2"/>
      <c r="BF10216" s="2"/>
      <c r="BG10216" s="2"/>
      <c r="BH10216" s="2"/>
      <c r="BI10216" s="2"/>
      <c r="BJ10216" s="2"/>
      <c r="BK10216" s="2"/>
      <c r="BL10216" s="2"/>
      <c r="BM10216" s="2"/>
      <c r="BN10216" s="2"/>
      <c r="BO10216" s="2"/>
      <c r="BP10216" s="2"/>
      <c r="BQ10216" s="2"/>
      <c r="BR10216" s="2"/>
      <c r="BS10216" s="2"/>
      <c r="BT10216" s="2"/>
      <c r="BU10216" s="2"/>
      <c r="BV10216" s="2"/>
      <c r="BW10216" s="2"/>
      <c r="BX10216" s="2"/>
      <c r="BY10216" s="2"/>
      <c r="BZ10216" s="2"/>
      <c r="CA10216" s="2"/>
      <c r="CB10216" s="2"/>
      <c r="CC10216" s="2"/>
      <c r="CD10216" s="2"/>
      <c r="CE10216" s="2"/>
    </row>
    <row r="10217" spans="1:83" s="14" customFormat="1" ht="12.75" customHeight="1" x14ac:dyDescent="0.2">
      <c r="A10217" s="64" t="s">
        <v>16257</v>
      </c>
      <c r="B10217" s="9" t="s">
        <v>16258</v>
      </c>
      <c r="C10217" s="53" t="s">
        <v>4007</v>
      </c>
      <c r="D10217" s="44" t="s">
        <v>4237</v>
      </c>
      <c r="E10217" s="54"/>
      <c r="F10217" s="55"/>
      <c r="G10217" s="56">
        <v>376.47</v>
      </c>
      <c r="H10217" s="57">
        <f t="shared" si="318"/>
        <v>444.2346</v>
      </c>
      <c r="I10217" s="58">
        <f t="shared" si="319"/>
        <v>0</v>
      </c>
      <c r="J10217" s="59" t="s">
        <v>4015</v>
      </c>
      <c r="K10217" s="59" t="s">
        <v>16254</v>
      </c>
      <c r="L10217" s="68" t="s">
        <v>4015</v>
      </c>
      <c r="M10217" s="61"/>
      <c r="N10217" s="6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  <c r="AA10217" s="2"/>
      <c r="AB10217" s="2"/>
      <c r="AC10217" s="2"/>
      <c r="AD10217" s="2"/>
      <c r="AE10217" s="2"/>
      <c r="AF10217" s="2"/>
      <c r="AG10217" s="2"/>
      <c r="AH10217" s="2"/>
      <c r="AI10217" s="2"/>
      <c r="AJ10217" s="2"/>
      <c r="AK10217" s="2"/>
      <c r="AL10217" s="2"/>
      <c r="AM10217" s="2"/>
      <c r="AN10217" s="2"/>
      <c r="AO10217" s="2"/>
      <c r="AP10217" s="2"/>
      <c r="AQ10217" s="2"/>
      <c r="AR10217" s="2"/>
      <c r="AS10217" s="2"/>
      <c r="AT10217" s="2"/>
      <c r="AU10217" s="2"/>
      <c r="AV10217" s="2"/>
      <c r="AW10217" s="2"/>
      <c r="AX10217" s="2"/>
      <c r="AY10217" s="2"/>
      <c r="AZ10217" s="2"/>
      <c r="BA10217" s="2"/>
      <c r="BB10217" s="2"/>
      <c r="BC10217" s="2"/>
      <c r="BD10217" s="2"/>
      <c r="BE10217" s="2"/>
      <c r="BF10217" s="2"/>
      <c r="BG10217" s="2"/>
      <c r="BH10217" s="2"/>
      <c r="BI10217" s="2"/>
      <c r="BJ10217" s="2"/>
      <c r="BK10217" s="2"/>
      <c r="BL10217" s="2"/>
      <c r="BM10217" s="2"/>
      <c r="BN10217" s="2"/>
      <c r="BO10217" s="2"/>
      <c r="BP10217" s="2"/>
      <c r="BQ10217" s="2"/>
      <c r="BR10217" s="2"/>
      <c r="BS10217" s="2"/>
      <c r="BT10217" s="2"/>
      <c r="BU10217" s="2"/>
      <c r="BV10217" s="2"/>
      <c r="BW10217" s="2"/>
      <c r="BX10217" s="2"/>
      <c r="BY10217" s="2"/>
      <c r="BZ10217" s="2"/>
      <c r="CA10217" s="2"/>
      <c r="CB10217" s="2"/>
      <c r="CC10217" s="2"/>
      <c r="CD10217" s="2"/>
      <c r="CE10217" s="2"/>
    </row>
    <row r="10218" spans="1:83" s="14" customFormat="1" ht="12.75" customHeight="1" x14ac:dyDescent="0.2">
      <c r="A10218" s="64" t="s">
        <v>16259</v>
      </c>
      <c r="B10218" s="9" t="s">
        <v>16260</v>
      </c>
      <c r="C10218" s="53" t="s">
        <v>4007</v>
      </c>
      <c r="D10218" s="44" t="s">
        <v>4237</v>
      </c>
      <c r="E10218" s="54"/>
      <c r="F10218" s="55"/>
      <c r="G10218" s="56">
        <v>365</v>
      </c>
      <c r="H10218" s="57">
        <f t="shared" si="318"/>
        <v>430.7</v>
      </c>
      <c r="I10218" s="58">
        <f t="shared" si="319"/>
        <v>0</v>
      </c>
      <c r="J10218" s="59" t="s">
        <v>4015</v>
      </c>
      <c r="K10218" s="59" t="s">
        <v>16254</v>
      </c>
      <c r="L10218" s="68" t="s">
        <v>4015</v>
      </c>
      <c r="M10218" s="61"/>
      <c r="N10218" s="6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  <c r="AA10218" s="2"/>
      <c r="AB10218" s="2"/>
      <c r="AC10218" s="2"/>
      <c r="AD10218" s="2"/>
      <c r="AE10218" s="2"/>
      <c r="AF10218" s="2"/>
      <c r="AG10218" s="2"/>
      <c r="AH10218" s="2"/>
      <c r="AI10218" s="2"/>
      <c r="AJ10218" s="2"/>
      <c r="AK10218" s="2"/>
      <c r="AL10218" s="2"/>
      <c r="AM10218" s="2"/>
      <c r="AN10218" s="2"/>
      <c r="AO10218" s="2"/>
      <c r="AP10218" s="2"/>
      <c r="AQ10218" s="2"/>
      <c r="AR10218" s="2"/>
      <c r="AS10218" s="2"/>
      <c r="AT10218" s="2"/>
      <c r="AU10218" s="2"/>
      <c r="AV10218" s="2"/>
      <c r="AW10218" s="2"/>
      <c r="AX10218" s="2"/>
      <c r="AY10218" s="2"/>
      <c r="AZ10218" s="2"/>
      <c r="BA10218" s="2"/>
      <c r="BB10218" s="2"/>
      <c r="BC10218" s="2"/>
      <c r="BD10218" s="2"/>
      <c r="BE10218" s="2"/>
      <c r="BF10218" s="2"/>
      <c r="BG10218" s="2"/>
      <c r="BH10218" s="2"/>
      <c r="BI10218" s="2"/>
      <c r="BJ10218" s="2"/>
      <c r="BK10218" s="2"/>
      <c r="BL10218" s="2"/>
      <c r="BM10218" s="2"/>
      <c r="BN10218" s="2"/>
      <c r="BO10218" s="2"/>
      <c r="BP10218" s="2"/>
      <c r="BQ10218" s="2"/>
      <c r="BR10218" s="2"/>
      <c r="BS10218" s="2"/>
      <c r="BT10218" s="2"/>
      <c r="BU10218" s="2"/>
      <c r="BV10218" s="2"/>
      <c r="BW10218" s="2"/>
      <c r="BX10218" s="2"/>
      <c r="BY10218" s="2"/>
      <c r="BZ10218" s="2"/>
      <c r="CA10218" s="2"/>
      <c r="CB10218" s="2"/>
      <c r="CC10218" s="2"/>
      <c r="CD10218" s="2"/>
      <c r="CE10218" s="2"/>
    </row>
    <row r="10219" spans="1:83" s="14" customFormat="1" ht="12.75" customHeight="1" x14ac:dyDescent="0.2">
      <c r="A10219" s="64" t="s">
        <v>16261</v>
      </c>
      <c r="B10219" s="9" t="s">
        <v>16262</v>
      </c>
      <c r="C10219" s="53" t="s">
        <v>4007</v>
      </c>
      <c r="D10219" s="44" t="s">
        <v>4237</v>
      </c>
      <c r="E10219" s="54"/>
      <c r="F10219" s="55"/>
      <c r="G10219" s="56">
        <v>376.47</v>
      </c>
      <c r="H10219" s="57">
        <f t="shared" si="318"/>
        <v>444.2346</v>
      </c>
      <c r="I10219" s="58">
        <f t="shared" si="319"/>
        <v>0</v>
      </c>
      <c r="J10219" s="59" t="s">
        <v>4015</v>
      </c>
      <c r="K10219" s="59" t="s">
        <v>16254</v>
      </c>
      <c r="L10219" s="68" t="s">
        <v>4015</v>
      </c>
      <c r="M10219" s="61"/>
      <c r="N10219" s="6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  <c r="AA10219" s="2"/>
      <c r="AB10219" s="2"/>
      <c r="AC10219" s="2"/>
      <c r="AD10219" s="2"/>
      <c r="AE10219" s="2"/>
      <c r="AF10219" s="2"/>
      <c r="AG10219" s="2"/>
      <c r="AH10219" s="2"/>
      <c r="AI10219" s="2"/>
      <c r="AJ10219" s="2"/>
      <c r="AK10219" s="2"/>
      <c r="AL10219" s="2"/>
      <c r="AM10219" s="2"/>
      <c r="AN10219" s="2"/>
      <c r="AO10219" s="2"/>
      <c r="AP10219" s="2"/>
      <c r="AQ10219" s="2"/>
      <c r="AR10219" s="2"/>
      <c r="AS10219" s="2"/>
      <c r="AT10219" s="2"/>
      <c r="AU10219" s="2"/>
      <c r="AV10219" s="2"/>
      <c r="AW10219" s="2"/>
      <c r="AX10219" s="2"/>
      <c r="AY10219" s="2"/>
      <c r="AZ10219" s="2"/>
      <c r="BA10219" s="2"/>
      <c r="BB10219" s="2"/>
      <c r="BC10219" s="2"/>
      <c r="BD10219" s="2"/>
      <c r="BE10219" s="2"/>
      <c r="BF10219" s="2"/>
      <c r="BG10219" s="2"/>
      <c r="BH10219" s="2"/>
      <c r="BI10219" s="2"/>
      <c r="BJ10219" s="2"/>
      <c r="BK10219" s="2"/>
      <c r="BL10219" s="2"/>
      <c r="BM10219" s="2"/>
      <c r="BN10219" s="2"/>
      <c r="BO10219" s="2"/>
      <c r="BP10219" s="2"/>
      <c r="BQ10219" s="2"/>
      <c r="BR10219" s="2"/>
      <c r="BS10219" s="2"/>
      <c r="BT10219" s="2"/>
      <c r="BU10219" s="2"/>
      <c r="BV10219" s="2"/>
      <c r="BW10219" s="2"/>
      <c r="BX10219" s="2"/>
      <c r="BY10219" s="2"/>
      <c r="BZ10219" s="2"/>
      <c r="CA10219" s="2"/>
      <c r="CB10219" s="2"/>
      <c r="CC10219" s="2"/>
      <c r="CD10219" s="2"/>
      <c r="CE10219" s="2"/>
    </row>
    <row r="10220" spans="1:83" s="14" customFormat="1" ht="12.75" customHeight="1" x14ac:dyDescent="0.2">
      <c r="A10220" s="64" t="s">
        <v>16263</v>
      </c>
      <c r="B10220" s="9" t="s">
        <v>16264</v>
      </c>
      <c r="C10220" s="53" t="s">
        <v>4007</v>
      </c>
      <c r="D10220" s="44" t="s">
        <v>4237</v>
      </c>
      <c r="E10220" s="54"/>
      <c r="F10220" s="55"/>
      <c r="G10220" s="56">
        <v>365</v>
      </c>
      <c r="H10220" s="57">
        <f t="shared" si="318"/>
        <v>430.7</v>
      </c>
      <c r="I10220" s="58">
        <f t="shared" si="319"/>
        <v>0</v>
      </c>
      <c r="J10220" s="59" t="s">
        <v>4015</v>
      </c>
      <c r="K10220" s="59" t="s">
        <v>16254</v>
      </c>
      <c r="L10220" s="68" t="s">
        <v>4015</v>
      </c>
      <c r="M10220" s="61"/>
      <c r="N10220" s="6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  <c r="AA10220" s="2"/>
      <c r="AB10220" s="2"/>
      <c r="AC10220" s="2"/>
      <c r="AD10220" s="2"/>
      <c r="AE10220" s="2"/>
      <c r="AF10220" s="2"/>
      <c r="AG10220" s="2"/>
      <c r="AH10220" s="2"/>
      <c r="AI10220" s="2"/>
      <c r="AJ10220" s="2"/>
      <c r="AK10220" s="2"/>
      <c r="AL10220" s="2"/>
      <c r="AM10220" s="2"/>
      <c r="AN10220" s="2"/>
      <c r="AO10220" s="2"/>
      <c r="AP10220" s="2"/>
      <c r="AQ10220" s="2"/>
      <c r="AR10220" s="2"/>
      <c r="AS10220" s="2"/>
      <c r="AT10220" s="2"/>
      <c r="AU10220" s="2"/>
      <c r="AV10220" s="2"/>
      <c r="AW10220" s="2"/>
      <c r="AX10220" s="2"/>
      <c r="AY10220" s="2"/>
      <c r="AZ10220" s="2"/>
      <c r="BA10220" s="2"/>
      <c r="BB10220" s="2"/>
      <c r="BC10220" s="2"/>
      <c r="BD10220" s="2"/>
      <c r="BE10220" s="2"/>
      <c r="BF10220" s="2"/>
      <c r="BG10220" s="2"/>
      <c r="BH10220" s="2"/>
      <c r="BI10220" s="2"/>
      <c r="BJ10220" s="2"/>
      <c r="BK10220" s="2"/>
      <c r="BL10220" s="2"/>
      <c r="BM10220" s="2"/>
      <c r="BN10220" s="2"/>
      <c r="BO10220" s="2"/>
      <c r="BP10220" s="2"/>
      <c r="BQ10220" s="2"/>
      <c r="BR10220" s="2"/>
      <c r="BS10220" s="2"/>
      <c r="BT10220" s="2"/>
      <c r="BU10220" s="2"/>
      <c r="BV10220" s="2"/>
      <c r="BW10220" s="2"/>
      <c r="BX10220" s="2"/>
      <c r="BY10220" s="2"/>
      <c r="BZ10220" s="2"/>
      <c r="CA10220" s="2"/>
      <c r="CB10220" s="2"/>
      <c r="CC10220" s="2"/>
      <c r="CD10220" s="2"/>
      <c r="CE10220" s="2"/>
    </row>
    <row r="10221" spans="1:83" s="14" customFormat="1" ht="12.75" customHeight="1" x14ac:dyDescent="0.2">
      <c r="A10221" s="64" t="s">
        <v>16265</v>
      </c>
      <c r="B10221" s="9" t="s">
        <v>16266</v>
      </c>
      <c r="C10221" s="53" t="s">
        <v>4007</v>
      </c>
      <c r="D10221" s="44" t="s">
        <v>4237</v>
      </c>
      <c r="E10221" s="54"/>
      <c r="F10221" s="55"/>
      <c r="G10221" s="56">
        <v>376.47</v>
      </c>
      <c r="H10221" s="57">
        <f t="shared" si="318"/>
        <v>444.2346</v>
      </c>
      <c r="I10221" s="58">
        <f t="shared" si="319"/>
        <v>0</v>
      </c>
      <c r="J10221" s="59" t="s">
        <v>4015</v>
      </c>
      <c r="K10221" s="59" t="s">
        <v>16254</v>
      </c>
      <c r="L10221" s="68" t="s">
        <v>4015</v>
      </c>
      <c r="M10221" s="61"/>
      <c r="N10221" s="6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  <c r="AA10221" s="2"/>
      <c r="AB10221" s="2"/>
      <c r="AC10221" s="2"/>
      <c r="AD10221" s="2"/>
      <c r="AE10221" s="2"/>
      <c r="AF10221" s="2"/>
      <c r="AG10221" s="2"/>
      <c r="AH10221" s="2"/>
      <c r="AI10221" s="2"/>
      <c r="AJ10221" s="2"/>
      <c r="AK10221" s="2"/>
      <c r="AL10221" s="2"/>
      <c r="AM10221" s="2"/>
      <c r="AN10221" s="2"/>
      <c r="AO10221" s="2"/>
      <c r="AP10221" s="2"/>
      <c r="AQ10221" s="2"/>
      <c r="AR10221" s="2"/>
      <c r="AS10221" s="2"/>
      <c r="AT10221" s="2"/>
      <c r="AU10221" s="2"/>
      <c r="AV10221" s="2"/>
      <c r="AW10221" s="2"/>
      <c r="AX10221" s="2"/>
      <c r="AY10221" s="2"/>
      <c r="AZ10221" s="2"/>
      <c r="BA10221" s="2"/>
      <c r="BB10221" s="2"/>
      <c r="BC10221" s="2"/>
      <c r="BD10221" s="2"/>
      <c r="BE10221" s="2"/>
      <c r="BF10221" s="2"/>
      <c r="BG10221" s="2"/>
      <c r="BH10221" s="2"/>
      <c r="BI10221" s="2"/>
      <c r="BJ10221" s="2"/>
      <c r="BK10221" s="2"/>
      <c r="BL10221" s="2"/>
      <c r="BM10221" s="2"/>
      <c r="BN10221" s="2"/>
      <c r="BO10221" s="2"/>
      <c r="BP10221" s="2"/>
      <c r="BQ10221" s="2"/>
      <c r="BR10221" s="2"/>
      <c r="BS10221" s="2"/>
      <c r="BT10221" s="2"/>
      <c r="BU10221" s="2"/>
      <c r="BV10221" s="2"/>
      <c r="BW10221" s="2"/>
      <c r="BX10221" s="2"/>
      <c r="BY10221" s="2"/>
      <c r="BZ10221" s="2"/>
      <c r="CA10221" s="2"/>
      <c r="CB10221" s="2"/>
      <c r="CC10221" s="2"/>
      <c r="CD10221" s="2"/>
      <c r="CE10221" s="2"/>
    </row>
    <row r="10222" spans="1:83" s="14" customFormat="1" ht="12.75" customHeight="1" x14ac:dyDescent="0.2">
      <c r="A10222" s="64" t="s">
        <v>16267</v>
      </c>
      <c r="B10222" s="9" t="s">
        <v>16268</v>
      </c>
      <c r="C10222" s="53" t="s">
        <v>4007</v>
      </c>
      <c r="D10222" s="44" t="s">
        <v>4237</v>
      </c>
      <c r="E10222" s="54"/>
      <c r="F10222" s="55"/>
      <c r="G10222" s="56">
        <v>376.47</v>
      </c>
      <c r="H10222" s="57">
        <f t="shared" si="318"/>
        <v>444.2346</v>
      </c>
      <c r="I10222" s="58">
        <f t="shared" si="319"/>
        <v>0</v>
      </c>
      <c r="J10222" s="59" t="s">
        <v>4015</v>
      </c>
      <c r="K10222" s="59" t="s">
        <v>16254</v>
      </c>
      <c r="L10222" s="68" t="s">
        <v>4015</v>
      </c>
      <c r="M10222" s="61"/>
      <c r="N10222" s="6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  <c r="AA10222" s="2"/>
      <c r="AB10222" s="2"/>
      <c r="AC10222" s="2"/>
      <c r="AD10222" s="2"/>
      <c r="AE10222" s="2"/>
      <c r="AF10222" s="2"/>
      <c r="AG10222" s="2"/>
      <c r="AH10222" s="2"/>
      <c r="AI10222" s="2"/>
      <c r="AJ10222" s="2"/>
      <c r="AK10222" s="2"/>
      <c r="AL10222" s="2"/>
      <c r="AM10222" s="2"/>
      <c r="AN10222" s="2"/>
      <c r="AO10222" s="2"/>
      <c r="AP10222" s="2"/>
      <c r="AQ10222" s="2"/>
      <c r="AR10222" s="2"/>
      <c r="AS10222" s="2"/>
      <c r="AT10222" s="2"/>
      <c r="AU10222" s="2"/>
      <c r="AV10222" s="2"/>
      <c r="AW10222" s="2"/>
      <c r="AX10222" s="2"/>
      <c r="AY10222" s="2"/>
      <c r="AZ10222" s="2"/>
      <c r="BA10222" s="2"/>
      <c r="BB10222" s="2"/>
      <c r="BC10222" s="2"/>
      <c r="BD10222" s="2"/>
      <c r="BE10222" s="2"/>
      <c r="BF10222" s="2"/>
      <c r="BG10222" s="2"/>
      <c r="BH10222" s="2"/>
      <c r="BI10222" s="2"/>
      <c r="BJ10222" s="2"/>
      <c r="BK10222" s="2"/>
      <c r="BL10222" s="2"/>
      <c r="BM10222" s="2"/>
      <c r="BN10222" s="2"/>
      <c r="BO10222" s="2"/>
      <c r="BP10222" s="2"/>
      <c r="BQ10222" s="2"/>
      <c r="BR10222" s="2"/>
      <c r="BS10222" s="2"/>
      <c r="BT10222" s="2"/>
      <c r="BU10222" s="2"/>
      <c r="BV10222" s="2"/>
      <c r="BW10222" s="2"/>
      <c r="BX10222" s="2"/>
      <c r="BY10222" s="2"/>
      <c r="BZ10222" s="2"/>
      <c r="CA10222" s="2"/>
      <c r="CB10222" s="2"/>
      <c r="CC10222" s="2"/>
      <c r="CD10222" s="2"/>
      <c r="CE10222" s="2"/>
    </row>
    <row r="10223" spans="1:83" s="14" customFormat="1" ht="12.75" customHeight="1" x14ac:dyDescent="0.2">
      <c r="A10223" s="51" t="s">
        <v>16269</v>
      </c>
      <c r="B10223" s="9" t="s">
        <v>16270</v>
      </c>
      <c r="C10223" s="53" t="s">
        <v>4007</v>
      </c>
      <c r="D10223" s="44" t="s">
        <v>4237</v>
      </c>
      <c r="E10223" s="54"/>
      <c r="F10223" s="55"/>
      <c r="G10223" s="56">
        <v>376.47</v>
      </c>
      <c r="H10223" s="57">
        <f t="shared" si="318"/>
        <v>444.2346</v>
      </c>
      <c r="I10223" s="58">
        <f t="shared" si="319"/>
        <v>0</v>
      </c>
      <c r="J10223" s="59" t="s">
        <v>4015</v>
      </c>
      <c r="K10223" s="59" t="s">
        <v>16254</v>
      </c>
      <c r="L10223" s="68" t="s">
        <v>4015</v>
      </c>
      <c r="M10223" s="61"/>
      <c r="N10223" s="6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  <c r="AA10223" s="2"/>
      <c r="AB10223" s="2"/>
      <c r="AC10223" s="2"/>
      <c r="AD10223" s="2"/>
      <c r="AE10223" s="2"/>
      <c r="AF10223" s="2"/>
      <c r="AG10223" s="2"/>
      <c r="AH10223" s="2"/>
      <c r="AI10223" s="2"/>
      <c r="AJ10223" s="2"/>
      <c r="AK10223" s="2"/>
      <c r="AL10223" s="2"/>
      <c r="AM10223" s="2"/>
      <c r="AN10223" s="2"/>
      <c r="AO10223" s="2"/>
      <c r="AP10223" s="2"/>
      <c r="AQ10223" s="2"/>
      <c r="AR10223" s="2"/>
      <c r="AS10223" s="2"/>
      <c r="AT10223" s="2"/>
      <c r="AU10223" s="2"/>
      <c r="AV10223" s="2"/>
      <c r="AW10223" s="2"/>
      <c r="AX10223" s="2"/>
      <c r="AY10223" s="2"/>
      <c r="AZ10223" s="2"/>
      <c r="BA10223" s="2"/>
      <c r="BB10223" s="2"/>
      <c r="BC10223" s="2"/>
      <c r="BD10223" s="2"/>
      <c r="BE10223" s="2"/>
      <c r="BF10223" s="2"/>
      <c r="BG10223" s="2"/>
      <c r="BH10223" s="2"/>
      <c r="BI10223" s="2"/>
      <c r="BJ10223" s="2"/>
      <c r="BK10223" s="2"/>
      <c r="BL10223" s="2"/>
      <c r="BM10223" s="2"/>
      <c r="BN10223" s="2"/>
      <c r="BO10223" s="2"/>
      <c r="BP10223" s="2"/>
      <c r="BQ10223" s="2"/>
      <c r="BR10223" s="2"/>
      <c r="BS10223" s="2"/>
      <c r="BT10223" s="2"/>
      <c r="BU10223" s="2"/>
      <c r="BV10223" s="2"/>
      <c r="BW10223" s="2"/>
      <c r="BX10223" s="2"/>
      <c r="BY10223" s="2"/>
      <c r="BZ10223" s="2"/>
      <c r="CA10223" s="2"/>
      <c r="CB10223" s="2"/>
      <c r="CC10223" s="2"/>
      <c r="CD10223" s="2"/>
      <c r="CE10223" s="2"/>
    </row>
    <row r="10224" spans="1:83" s="14" customFormat="1" ht="12.75" customHeight="1" x14ac:dyDescent="0.2">
      <c r="A10224" s="51" t="s">
        <v>16271</v>
      </c>
      <c r="B10224" s="9" t="s">
        <v>16272</v>
      </c>
      <c r="C10224" s="53" t="s">
        <v>4007</v>
      </c>
      <c r="D10224" s="44" t="s">
        <v>4237</v>
      </c>
      <c r="E10224" s="54"/>
      <c r="F10224" s="55"/>
      <c r="G10224" s="56">
        <v>376.47</v>
      </c>
      <c r="H10224" s="57">
        <f t="shared" si="318"/>
        <v>444.2346</v>
      </c>
      <c r="I10224" s="58">
        <f t="shared" si="319"/>
        <v>0</v>
      </c>
      <c r="J10224" s="59" t="s">
        <v>4015</v>
      </c>
      <c r="K10224" s="59" t="s">
        <v>16254</v>
      </c>
      <c r="L10224" s="68" t="s">
        <v>4015</v>
      </c>
      <c r="M10224" s="61"/>
      <c r="N10224" s="6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  <c r="AA10224" s="2"/>
      <c r="AB10224" s="2"/>
      <c r="AC10224" s="2"/>
      <c r="AD10224" s="2"/>
      <c r="AE10224" s="2"/>
      <c r="AF10224" s="2"/>
      <c r="AG10224" s="2"/>
      <c r="AH10224" s="2"/>
      <c r="AI10224" s="2"/>
      <c r="AJ10224" s="2"/>
      <c r="AK10224" s="2"/>
      <c r="AL10224" s="2"/>
      <c r="AM10224" s="2"/>
      <c r="AN10224" s="2"/>
      <c r="AO10224" s="2"/>
      <c r="AP10224" s="2"/>
      <c r="AQ10224" s="2"/>
      <c r="AR10224" s="2"/>
      <c r="AS10224" s="2"/>
      <c r="AT10224" s="2"/>
      <c r="AU10224" s="2"/>
      <c r="AV10224" s="2"/>
      <c r="AW10224" s="2"/>
      <c r="AX10224" s="2"/>
      <c r="AY10224" s="2"/>
      <c r="AZ10224" s="2"/>
      <c r="BA10224" s="2"/>
      <c r="BB10224" s="2"/>
      <c r="BC10224" s="2"/>
      <c r="BD10224" s="2"/>
      <c r="BE10224" s="2"/>
      <c r="BF10224" s="2"/>
      <c r="BG10224" s="2"/>
      <c r="BH10224" s="2"/>
      <c r="BI10224" s="2"/>
      <c r="BJ10224" s="2"/>
      <c r="BK10224" s="2"/>
      <c r="BL10224" s="2"/>
      <c r="BM10224" s="2"/>
      <c r="BN10224" s="2"/>
      <c r="BO10224" s="2"/>
      <c r="BP10224" s="2"/>
      <c r="BQ10224" s="2"/>
      <c r="BR10224" s="2"/>
      <c r="BS10224" s="2"/>
      <c r="BT10224" s="2"/>
      <c r="BU10224" s="2"/>
      <c r="BV10224" s="2"/>
      <c r="BW10224" s="2"/>
      <c r="BX10224" s="2"/>
      <c r="BY10224" s="2"/>
      <c r="BZ10224" s="2"/>
      <c r="CA10224" s="2"/>
      <c r="CB10224" s="2"/>
      <c r="CC10224" s="2"/>
      <c r="CD10224" s="2"/>
      <c r="CE10224" s="2"/>
    </row>
    <row r="10225" spans="1:83" s="14" customFormat="1" ht="12.75" customHeight="1" x14ac:dyDescent="0.2">
      <c r="A10225" s="51" t="s">
        <v>16273</v>
      </c>
      <c r="B10225" s="9" t="s">
        <v>16274</v>
      </c>
      <c r="C10225" s="53" t="s">
        <v>4007</v>
      </c>
      <c r="D10225" s="44" t="s">
        <v>4237</v>
      </c>
      <c r="E10225" s="54"/>
      <c r="F10225" s="55"/>
      <c r="G10225" s="56">
        <v>364.71</v>
      </c>
      <c r="H10225" s="57">
        <f t="shared" si="318"/>
        <v>430.35779999999994</v>
      </c>
      <c r="I10225" s="58">
        <f t="shared" si="319"/>
        <v>0</v>
      </c>
      <c r="J10225" s="59" t="s">
        <v>4015</v>
      </c>
      <c r="K10225" s="59" t="s">
        <v>16254</v>
      </c>
      <c r="L10225" s="68" t="s">
        <v>4015</v>
      </c>
      <c r="M10225" s="61"/>
      <c r="N10225" s="6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  <c r="AA10225" s="2"/>
      <c r="AB10225" s="2"/>
      <c r="AC10225" s="2"/>
      <c r="AD10225" s="2"/>
      <c r="AE10225" s="2"/>
      <c r="AF10225" s="2"/>
      <c r="AG10225" s="2"/>
      <c r="AH10225" s="2"/>
      <c r="AI10225" s="2"/>
      <c r="AJ10225" s="2"/>
      <c r="AK10225" s="2"/>
      <c r="AL10225" s="2"/>
      <c r="AM10225" s="2"/>
      <c r="AN10225" s="2"/>
      <c r="AO10225" s="2"/>
      <c r="AP10225" s="2"/>
      <c r="AQ10225" s="2"/>
      <c r="AR10225" s="2"/>
      <c r="AS10225" s="2"/>
      <c r="AT10225" s="2"/>
      <c r="AU10225" s="2"/>
      <c r="AV10225" s="2"/>
      <c r="AW10225" s="2"/>
      <c r="AX10225" s="2"/>
      <c r="AY10225" s="2"/>
      <c r="AZ10225" s="2"/>
      <c r="BA10225" s="2"/>
      <c r="BB10225" s="2"/>
      <c r="BC10225" s="2"/>
      <c r="BD10225" s="2"/>
      <c r="BE10225" s="2"/>
      <c r="BF10225" s="2"/>
      <c r="BG10225" s="2"/>
      <c r="BH10225" s="2"/>
      <c r="BI10225" s="2"/>
      <c r="BJ10225" s="2"/>
      <c r="BK10225" s="2"/>
      <c r="BL10225" s="2"/>
      <c r="BM10225" s="2"/>
      <c r="BN10225" s="2"/>
      <c r="BO10225" s="2"/>
      <c r="BP10225" s="2"/>
      <c r="BQ10225" s="2"/>
      <c r="BR10225" s="2"/>
      <c r="BS10225" s="2"/>
      <c r="BT10225" s="2"/>
      <c r="BU10225" s="2"/>
      <c r="BV10225" s="2"/>
      <c r="BW10225" s="2"/>
      <c r="BX10225" s="2"/>
      <c r="BY10225" s="2"/>
      <c r="BZ10225" s="2"/>
      <c r="CA10225" s="2"/>
      <c r="CB10225" s="2"/>
      <c r="CC10225" s="2"/>
      <c r="CD10225" s="2"/>
      <c r="CE10225" s="2"/>
    </row>
    <row r="10226" spans="1:83" s="14" customFormat="1" ht="12.75" customHeight="1" x14ac:dyDescent="0.2">
      <c r="A10226" s="51" t="s">
        <v>16275</v>
      </c>
      <c r="B10226" s="9" t="s">
        <v>16274</v>
      </c>
      <c r="C10226" s="53" t="s">
        <v>4007</v>
      </c>
      <c r="D10226" s="44" t="s">
        <v>4237</v>
      </c>
      <c r="E10226" s="54"/>
      <c r="F10226" s="55"/>
      <c r="G10226" s="56">
        <v>376.47</v>
      </c>
      <c r="H10226" s="57">
        <f t="shared" si="318"/>
        <v>444.2346</v>
      </c>
      <c r="I10226" s="58">
        <f t="shared" si="319"/>
        <v>0</v>
      </c>
      <c r="J10226" s="59" t="s">
        <v>4015</v>
      </c>
      <c r="K10226" s="59" t="s">
        <v>4907</v>
      </c>
      <c r="L10226" s="68" t="s">
        <v>4015</v>
      </c>
      <c r="M10226" s="61"/>
      <c r="N10226" s="6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  <c r="AA10226" s="2"/>
      <c r="AB10226" s="2"/>
      <c r="AC10226" s="2"/>
      <c r="AD10226" s="2"/>
      <c r="AE10226" s="2"/>
      <c r="AF10226" s="2"/>
      <c r="AG10226" s="2"/>
      <c r="AH10226" s="2"/>
      <c r="AI10226" s="2"/>
      <c r="AJ10226" s="2"/>
      <c r="AK10226" s="2"/>
      <c r="AL10226" s="2"/>
      <c r="AM10226" s="2"/>
      <c r="AN10226" s="2"/>
      <c r="AO10226" s="2"/>
      <c r="AP10226" s="2"/>
      <c r="AQ10226" s="2"/>
      <c r="AR10226" s="2"/>
      <c r="AS10226" s="2"/>
      <c r="AT10226" s="2"/>
      <c r="AU10226" s="2"/>
      <c r="AV10226" s="2"/>
      <c r="AW10226" s="2"/>
      <c r="AX10226" s="2"/>
      <c r="AY10226" s="2"/>
      <c r="AZ10226" s="2"/>
      <c r="BA10226" s="2"/>
      <c r="BB10226" s="2"/>
      <c r="BC10226" s="2"/>
      <c r="BD10226" s="2"/>
      <c r="BE10226" s="2"/>
      <c r="BF10226" s="2"/>
      <c r="BG10226" s="2"/>
      <c r="BH10226" s="2"/>
      <c r="BI10226" s="2"/>
      <c r="BJ10226" s="2"/>
      <c r="BK10226" s="2"/>
      <c r="BL10226" s="2"/>
      <c r="BM10226" s="2"/>
      <c r="BN10226" s="2"/>
      <c r="BO10226" s="2"/>
      <c r="BP10226" s="2"/>
      <c r="BQ10226" s="2"/>
      <c r="BR10226" s="2"/>
      <c r="BS10226" s="2"/>
      <c r="BT10226" s="2"/>
      <c r="BU10226" s="2"/>
      <c r="BV10226" s="2"/>
      <c r="BW10226" s="2"/>
      <c r="BX10226" s="2"/>
      <c r="BY10226" s="2"/>
      <c r="BZ10226" s="2"/>
      <c r="CA10226" s="2"/>
      <c r="CB10226" s="2"/>
      <c r="CC10226" s="2"/>
      <c r="CD10226" s="2"/>
      <c r="CE10226" s="2"/>
    </row>
    <row r="10227" spans="1:83" s="14" customFormat="1" ht="12.75" customHeight="1" x14ac:dyDescent="0.2">
      <c r="A10227" s="64" t="s">
        <v>16276</v>
      </c>
      <c r="B10227" s="9" t="s">
        <v>8705</v>
      </c>
      <c r="C10227" s="53" t="s">
        <v>4007</v>
      </c>
      <c r="D10227" s="44" t="s">
        <v>4237</v>
      </c>
      <c r="E10227" s="54"/>
      <c r="F10227" s="55"/>
      <c r="G10227" s="56">
        <v>160</v>
      </c>
      <c r="H10227" s="57">
        <f t="shared" si="318"/>
        <v>188.79999999999998</v>
      </c>
      <c r="I10227" s="58">
        <f t="shared" si="319"/>
        <v>0</v>
      </c>
      <c r="J10227" s="59" t="s">
        <v>4015</v>
      </c>
      <c r="K10227" s="59" t="s">
        <v>4907</v>
      </c>
      <c r="L10227" s="68" t="s">
        <v>4015</v>
      </c>
      <c r="M10227" s="61"/>
      <c r="N10227" s="6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  <c r="AA10227" s="2"/>
      <c r="AB10227" s="2"/>
      <c r="AC10227" s="2"/>
      <c r="AD10227" s="2"/>
      <c r="AE10227" s="2"/>
      <c r="AF10227" s="2"/>
      <c r="AG10227" s="2"/>
      <c r="AH10227" s="2"/>
      <c r="AI10227" s="2"/>
      <c r="AJ10227" s="2"/>
      <c r="AK10227" s="2"/>
      <c r="AL10227" s="2"/>
      <c r="AM10227" s="2"/>
      <c r="AN10227" s="2"/>
      <c r="AO10227" s="2"/>
      <c r="AP10227" s="2"/>
      <c r="AQ10227" s="2"/>
      <c r="AR10227" s="2"/>
      <c r="AS10227" s="2"/>
      <c r="AT10227" s="2"/>
      <c r="AU10227" s="2"/>
      <c r="AV10227" s="2"/>
      <c r="AW10227" s="2"/>
      <c r="AX10227" s="2"/>
      <c r="AY10227" s="2"/>
      <c r="AZ10227" s="2"/>
      <c r="BA10227" s="2"/>
      <c r="BB10227" s="2"/>
      <c r="BC10227" s="2"/>
      <c r="BD10227" s="2"/>
      <c r="BE10227" s="2"/>
      <c r="BF10227" s="2"/>
      <c r="BG10227" s="2"/>
      <c r="BH10227" s="2"/>
      <c r="BI10227" s="2"/>
      <c r="BJ10227" s="2"/>
      <c r="BK10227" s="2"/>
      <c r="BL10227" s="2"/>
      <c r="BM10227" s="2"/>
      <c r="BN10227" s="2"/>
      <c r="BO10227" s="2"/>
      <c r="BP10227" s="2"/>
      <c r="BQ10227" s="2"/>
      <c r="BR10227" s="2"/>
      <c r="BS10227" s="2"/>
      <c r="BT10227" s="2"/>
      <c r="BU10227" s="2"/>
      <c r="BV10227" s="2"/>
      <c r="BW10227" s="2"/>
      <c r="BX10227" s="2"/>
      <c r="BY10227" s="2"/>
      <c r="BZ10227" s="2"/>
      <c r="CA10227" s="2"/>
      <c r="CB10227" s="2"/>
      <c r="CC10227" s="2"/>
      <c r="CD10227" s="2"/>
      <c r="CE10227" s="2"/>
    </row>
    <row r="10228" spans="1:83" s="14" customFormat="1" ht="12.75" customHeight="1" x14ac:dyDescent="0.2">
      <c r="A10228" s="64" t="s">
        <v>16277</v>
      </c>
      <c r="B10228" s="9" t="s">
        <v>8705</v>
      </c>
      <c r="C10228" s="53" t="s">
        <v>4007</v>
      </c>
      <c r="D10228" s="44" t="s">
        <v>4237</v>
      </c>
      <c r="E10228" s="54"/>
      <c r="F10228" s="55"/>
      <c r="G10228" s="56">
        <v>87</v>
      </c>
      <c r="H10228" s="57">
        <f t="shared" si="318"/>
        <v>102.66</v>
      </c>
      <c r="I10228" s="58">
        <f t="shared" si="319"/>
        <v>0</v>
      </c>
      <c r="J10228" s="59" t="s">
        <v>4015</v>
      </c>
      <c r="K10228" s="59" t="s">
        <v>4907</v>
      </c>
      <c r="L10228" s="68" t="s">
        <v>4015</v>
      </c>
      <c r="M10228" s="61"/>
      <c r="N10228" s="6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  <c r="AA10228" s="2"/>
      <c r="AB10228" s="2"/>
      <c r="AC10228" s="2"/>
      <c r="AD10228" s="2"/>
      <c r="AE10228" s="2"/>
      <c r="AF10228" s="2"/>
      <c r="AG10228" s="2"/>
      <c r="AH10228" s="2"/>
      <c r="AI10228" s="2"/>
      <c r="AJ10228" s="2"/>
      <c r="AK10228" s="2"/>
      <c r="AL10228" s="2"/>
      <c r="AM10228" s="2"/>
      <c r="AN10228" s="2"/>
      <c r="AO10228" s="2"/>
      <c r="AP10228" s="2"/>
      <c r="AQ10228" s="2"/>
      <c r="AR10228" s="2"/>
      <c r="AS10228" s="2"/>
      <c r="AT10228" s="2"/>
      <c r="AU10228" s="2"/>
      <c r="AV10228" s="2"/>
      <c r="AW10228" s="2"/>
      <c r="AX10228" s="2"/>
      <c r="AY10228" s="2"/>
      <c r="AZ10228" s="2"/>
      <c r="BA10228" s="2"/>
      <c r="BB10228" s="2"/>
      <c r="BC10228" s="2"/>
      <c r="BD10228" s="2"/>
      <c r="BE10228" s="2"/>
      <c r="BF10228" s="2"/>
      <c r="BG10228" s="2"/>
      <c r="BH10228" s="2"/>
      <c r="BI10228" s="2"/>
      <c r="BJ10228" s="2"/>
      <c r="BK10228" s="2"/>
      <c r="BL10228" s="2"/>
      <c r="BM10228" s="2"/>
      <c r="BN10228" s="2"/>
      <c r="BO10228" s="2"/>
      <c r="BP10228" s="2"/>
      <c r="BQ10228" s="2"/>
      <c r="BR10228" s="2"/>
      <c r="BS10228" s="2"/>
      <c r="BT10228" s="2"/>
      <c r="BU10228" s="2"/>
      <c r="BV10228" s="2"/>
      <c r="BW10228" s="2"/>
      <c r="BX10228" s="2"/>
      <c r="BY10228" s="2"/>
      <c r="BZ10228" s="2"/>
      <c r="CA10228" s="2"/>
      <c r="CB10228" s="2"/>
      <c r="CC10228" s="2"/>
      <c r="CD10228" s="2"/>
      <c r="CE10228" s="2"/>
    </row>
    <row r="10229" spans="1:83" s="14" customFormat="1" ht="12.75" customHeight="1" x14ac:dyDescent="0.2">
      <c r="A10229" s="69" t="s">
        <v>16278</v>
      </c>
      <c r="B10229" s="9" t="s">
        <v>11353</v>
      </c>
      <c r="C10229" s="53" t="s">
        <v>4007</v>
      </c>
      <c r="D10229" s="44" t="s">
        <v>4237</v>
      </c>
      <c r="E10229" s="54"/>
      <c r="F10229" s="55"/>
      <c r="G10229" s="56">
        <v>621.89</v>
      </c>
      <c r="H10229" s="57">
        <f t="shared" si="318"/>
        <v>733.83019999999999</v>
      </c>
      <c r="I10229" s="58">
        <f t="shared" si="319"/>
        <v>0</v>
      </c>
      <c r="J10229" s="59"/>
      <c r="K10229" s="59" t="s">
        <v>5083</v>
      </c>
      <c r="L10229" s="60" t="s">
        <v>4029</v>
      </c>
      <c r="M10229" s="61"/>
      <c r="N10229" s="6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  <c r="AA10229" s="2"/>
      <c r="AB10229" s="2"/>
      <c r="AC10229" s="2"/>
      <c r="AD10229" s="2"/>
      <c r="AE10229" s="2"/>
      <c r="AF10229" s="2"/>
      <c r="AG10229" s="2"/>
      <c r="AH10229" s="2"/>
      <c r="AI10229" s="2"/>
      <c r="AJ10229" s="2"/>
      <c r="AK10229" s="2"/>
      <c r="AL10229" s="2"/>
      <c r="AM10229" s="2"/>
      <c r="AN10229" s="2"/>
      <c r="AO10229" s="2"/>
      <c r="AP10229" s="2"/>
      <c r="AQ10229" s="2"/>
      <c r="AR10229" s="2"/>
      <c r="AS10229" s="2"/>
      <c r="AT10229" s="2"/>
      <c r="AU10229" s="2"/>
      <c r="AV10229" s="2"/>
      <c r="AW10229" s="2"/>
      <c r="AX10229" s="2"/>
      <c r="AY10229" s="2"/>
      <c r="AZ10229" s="2"/>
      <c r="BA10229" s="2"/>
      <c r="BB10229" s="2"/>
      <c r="BC10229" s="2"/>
      <c r="BD10229" s="2"/>
      <c r="BE10229" s="2"/>
      <c r="BF10229" s="2"/>
      <c r="BG10229" s="2"/>
      <c r="BH10229" s="2"/>
      <c r="BI10229" s="2"/>
      <c r="BJ10229" s="2"/>
      <c r="BK10229" s="2"/>
      <c r="BL10229" s="2"/>
      <c r="BM10229" s="2"/>
      <c r="BN10229" s="2"/>
      <c r="BO10229" s="2"/>
      <c r="BP10229" s="2"/>
      <c r="BQ10229" s="2"/>
      <c r="BR10229" s="2"/>
      <c r="BS10229" s="2"/>
      <c r="BT10229" s="2"/>
      <c r="BU10229" s="2"/>
      <c r="BV10229" s="2"/>
      <c r="BW10229" s="2"/>
      <c r="BX10229" s="2"/>
      <c r="BY10229" s="2"/>
      <c r="BZ10229" s="2"/>
      <c r="CA10229" s="2"/>
      <c r="CB10229" s="2"/>
      <c r="CC10229" s="2"/>
      <c r="CD10229" s="2"/>
      <c r="CE10229" s="2"/>
    </row>
    <row r="10230" spans="1:83" s="14" customFormat="1" ht="12.75" customHeight="1" x14ac:dyDescent="0.2">
      <c r="A10230" s="69" t="s">
        <v>16279</v>
      </c>
      <c r="B10230" s="9" t="s">
        <v>16280</v>
      </c>
      <c r="C10230" s="53" t="s">
        <v>4007</v>
      </c>
      <c r="D10230" s="44" t="s">
        <v>4237</v>
      </c>
      <c r="E10230" s="54"/>
      <c r="F10230" s="55"/>
      <c r="G10230" s="56">
        <v>62.19</v>
      </c>
      <c r="H10230" s="57">
        <f t="shared" si="318"/>
        <v>73.384199999999993</v>
      </c>
      <c r="I10230" s="58">
        <f t="shared" si="319"/>
        <v>0</v>
      </c>
      <c r="J10230" s="59"/>
      <c r="K10230" s="59" t="s">
        <v>5083</v>
      </c>
      <c r="L10230" s="60" t="s">
        <v>4029</v>
      </c>
      <c r="M10230" s="61"/>
      <c r="N10230" s="6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  <c r="AA10230" s="2"/>
      <c r="AB10230" s="2"/>
      <c r="AC10230" s="2"/>
      <c r="AD10230" s="2"/>
      <c r="AE10230" s="2"/>
      <c r="AF10230" s="2"/>
      <c r="AG10230" s="2"/>
      <c r="AH10230" s="2"/>
      <c r="AI10230" s="2"/>
      <c r="AJ10230" s="2"/>
      <c r="AK10230" s="2"/>
      <c r="AL10230" s="2"/>
      <c r="AM10230" s="2"/>
      <c r="AN10230" s="2"/>
      <c r="AO10230" s="2"/>
      <c r="AP10230" s="2"/>
      <c r="AQ10230" s="2"/>
      <c r="AR10230" s="2"/>
      <c r="AS10230" s="2"/>
      <c r="AT10230" s="2"/>
      <c r="AU10230" s="2"/>
      <c r="AV10230" s="2"/>
      <c r="AW10230" s="2"/>
      <c r="AX10230" s="2"/>
      <c r="AY10230" s="2"/>
      <c r="AZ10230" s="2"/>
      <c r="BA10230" s="2"/>
      <c r="BB10230" s="2"/>
      <c r="BC10230" s="2"/>
      <c r="BD10230" s="2"/>
      <c r="BE10230" s="2"/>
      <c r="BF10230" s="2"/>
      <c r="BG10230" s="2"/>
      <c r="BH10230" s="2"/>
      <c r="BI10230" s="2"/>
      <c r="BJ10230" s="2"/>
      <c r="BK10230" s="2"/>
      <c r="BL10230" s="2"/>
      <c r="BM10230" s="2"/>
      <c r="BN10230" s="2"/>
      <c r="BO10230" s="2"/>
      <c r="BP10230" s="2"/>
      <c r="BQ10230" s="2"/>
      <c r="BR10230" s="2"/>
      <c r="BS10230" s="2"/>
      <c r="BT10230" s="2"/>
      <c r="BU10230" s="2"/>
      <c r="BV10230" s="2"/>
      <c r="BW10230" s="2"/>
      <c r="BX10230" s="2"/>
      <c r="BY10230" s="2"/>
      <c r="BZ10230" s="2"/>
      <c r="CA10230" s="2"/>
      <c r="CB10230" s="2"/>
      <c r="CC10230" s="2"/>
      <c r="CD10230" s="2"/>
      <c r="CE10230" s="2"/>
    </row>
    <row r="10231" spans="1:83" s="14" customFormat="1" ht="12.75" customHeight="1" x14ac:dyDescent="0.2">
      <c r="A10231" s="69" t="s">
        <v>16281</v>
      </c>
      <c r="B10231" s="9" t="s">
        <v>14371</v>
      </c>
      <c r="C10231" s="53" t="s">
        <v>4007</v>
      </c>
      <c r="D10231" s="44" t="s">
        <v>4319</v>
      </c>
      <c r="E10231" s="54"/>
      <c r="F10231" s="55"/>
      <c r="G10231" s="56">
        <v>3210.5</v>
      </c>
      <c r="H10231" s="57">
        <f t="shared" si="318"/>
        <v>3788.39</v>
      </c>
      <c r="I10231" s="58">
        <f t="shared" si="319"/>
        <v>0</v>
      </c>
      <c r="J10231" s="59" t="s">
        <v>4027</v>
      </c>
      <c r="K10231" s="59" t="s">
        <v>12404</v>
      </c>
      <c r="L10231" s="60" t="s">
        <v>4029</v>
      </c>
      <c r="M10231" s="61">
        <v>14.1</v>
      </c>
      <c r="N10231" s="6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  <c r="AA10231" s="2"/>
      <c r="AB10231" s="2"/>
      <c r="AC10231" s="2"/>
      <c r="AD10231" s="2"/>
      <c r="AE10231" s="2"/>
      <c r="AF10231" s="2"/>
      <c r="AG10231" s="2"/>
      <c r="AH10231" s="2"/>
      <c r="AI10231" s="2"/>
      <c r="AJ10231" s="2"/>
      <c r="AK10231" s="2"/>
      <c r="AL10231" s="2"/>
      <c r="AM10231" s="2"/>
      <c r="AN10231" s="2"/>
      <c r="AO10231" s="2"/>
      <c r="AP10231" s="2"/>
      <c r="AQ10231" s="2"/>
      <c r="AR10231" s="2"/>
      <c r="AS10231" s="2"/>
      <c r="AT10231" s="2"/>
      <c r="AU10231" s="2"/>
      <c r="AV10231" s="2"/>
      <c r="AW10231" s="2"/>
      <c r="AX10231" s="2"/>
      <c r="AY10231" s="2"/>
      <c r="AZ10231" s="2"/>
      <c r="BA10231" s="2"/>
      <c r="BB10231" s="2"/>
      <c r="BC10231" s="2"/>
      <c r="BD10231" s="2"/>
      <c r="BE10231" s="2"/>
      <c r="BF10231" s="2"/>
      <c r="BG10231" s="2"/>
      <c r="BH10231" s="2"/>
      <c r="BI10231" s="2"/>
      <c r="BJ10231" s="2"/>
      <c r="BK10231" s="2"/>
      <c r="BL10231" s="2"/>
      <c r="BM10231" s="2"/>
      <c r="BN10231" s="2"/>
      <c r="BO10231" s="2"/>
      <c r="BP10231" s="2"/>
      <c r="BQ10231" s="2"/>
      <c r="BR10231" s="2"/>
      <c r="BS10231" s="2"/>
      <c r="BT10231" s="2"/>
      <c r="BU10231" s="2"/>
      <c r="BV10231" s="2"/>
      <c r="BW10231" s="2"/>
      <c r="BX10231" s="2"/>
      <c r="BY10231" s="2"/>
      <c r="BZ10231" s="2"/>
      <c r="CA10231" s="2"/>
      <c r="CB10231" s="2"/>
      <c r="CC10231" s="2"/>
      <c r="CD10231" s="2"/>
      <c r="CE10231" s="2"/>
    </row>
    <row r="10232" spans="1:83" s="14" customFormat="1" ht="12.75" customHeight="1" x14ac:dyDescent="0.2">
      <c r="A10232" s="64" t="s">
        <v>16282</v>
      </c>
      <c r="B10232" s="9" t="s">
        <v>4458</v>
      </c>
      <c r="C10232" s="53" t="s">
        <v>4007</v>
      </c>
      <c r="D10232" s="44" t="s">
        <v>4237</v>
      </c>
      <c r="E10232" s="54"/>
      <c r="F10232" s="55"/>
      <c r="G10232" s="56">
        <v>860</v>
      </c>
      <c r="H10232" s="57">
        <f t="shared" si="318"/>
        <v>1014.8</v>
      </c>
      <c r="I10232" s="58">
        <f t="shared" si="319"/>
        <v>0</v>
      </c>
      <c r="J10232" s="59"/>
      <c r="K10232" s="59" t="s">
        <v>8698</v>
      </c>
      <c r="L10232" s="60" t="s">
        <v>4029</v>
      </c>
      <c r="M10232" s="61"/>
      <c r="N10232" s="6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  <c r="AB10232" s="2"/>
      <c r="AC10232" s="2"/>
      <c r="AD10232" s="2"/>
      <c r="AE10232" s="2"/>
      <c r="AF10232" s="2"/>
      <c r="AG10232" s="2"/>
      <c r="AH10232" s="2"/>
      <c r="AI10232" s="2"/>
      <c r="AJ10232" s="2"/>
      <c r="AK10232" s="2"/>
      <c r="AL10232" s="2"/>
      <c r="AM10232" s="2"/>
      <c r="AN10232" s="2"/>
      <c r="AO10232" s="2"/>
      <c r="AP10232" s="2"/>
      <c r="AQ10232" s="2"/>
      <c r="AR10232" s="2"/>
      <c r="AS10232" s="2"/>
      <c r="AT10232" s="2"/>
      <c r="AU10232" s="2"/>
      <c r="AV10232" s="2"/>
      <c r="AW10232" s="2"/>
      <c r="AX10232" s="2"/>
      <c r="AY10232" s="2"/>
      <c r="AZ10232" s="2"/>
      <c r="BA10232" s="2"/>
      <c r="BB10232" s="2"/>
      <c r="BC10232" s="2"/>
      <c r="BD10232" s="2"/>
      <c r="BE10232" s="2"/>
      <c r="BF10232" s="2"/>
      <c r="BG10232" s="2"/>
      <c r="BH10232" s="2"/>
      <c r="BI10232" s="2"/>
      <c r="BJ10232" s="2"/>
      <c r="BK10232" s="2"/>
      <c r="BL10232" s="2"/>
      <c r="BM10232" s="2"/>
      <c r="BN10232" s="2"/>
      <c r="BO10232" s="2"/>
      <c r="BP10232" s="2"/>
      <c r="BQ10232" s="2"/>
      <c r="BR10232" s="2"/>
      <c r="BS10232" s="2"/>
      <c r="BT10232" s="2"/>
      <c r="BU10232" s="2"/>
      <c r="BV10232" s="2"/>
      <c r="BW10232" s="2"/>
      <c r="BX10232" s="2"/>
      <c r="BY10232" s="2"/>
      <c r="BZ10232" s="2"/>
      <c r="CA10232" s="2"/>
      <c r="CB10232" s="2"/>
      <c r="CC10232" s="2"/>
      <c r="CD10232" s="2"/>
      <c r="CE10232" s="2"/>
    </row>
    <row r="10233" spans="1:83" s="14" customFormat="1" ht="12.75" customHeight="1" x14ac:dyDescent="0.2">
      <c r="A10233" s="64" t="s">
        <v>16283</v>
      </c>
      <c r="B10233" s="9" t="s">
        <v>16284</v>
      </c>
      <c r="C10233" s="53" t="s">
        <v>4007</v>
      </c>
      <c r="D10233" s="44" t="s">
        <v>4237</v>
      </c>
      <c r="E10233" s="54"/>
      <c r="F10233" s="55"/>
      <c r="G10233" s="56">
        <v>1385.78</v>
      </c>
      <c r="H10233" s="57">
        <f t="shared" si="318"/>
        <v>1635.2203999999999</v>
      </c>
      <c r="I10233" s="58">
        <f t="shared" si="319"/>
        <v>0</v>
      </c>
      <c r="J10233" s="59" t="s">
        <v>4027</v>
      </c>
      <c r="K10233" s="59" t="s">
        <v>16019</v>
      </c>
      <c r="L10233" s="60" t="s">
        <v>16285</v>
      </c>
      <c r="M10233" s="61"/>
      <c r="N10233" s="6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  <c r="AA10233" s="2"/>
      <c r="AB10233" s="2"/>
      <c r="AC10233" s="2"/>
      <c r="AD10233" s="2"/>
      <c r="AE10233" s="2"/>
      <c r="AF10233" s="2"/>
      <c r="AG10233" s="2"/>
      <c r="AH10233" s="2"/>
      <c r="AI10233" s="2"/>
      <c r="AJ10233" s="2"/>
      <c r="AK10233" s="2"/>
      <c r="AL10233" s="2"/>
      <c r="AM10233" s="2"/>
      <c r="AN10233" s="2"/>
      <c r="AO10233" s="2"/>
      <c r="AP10233" s="2"/>
      <c r="AQ10233" s="2"/>
      <c r="AR10233" s="2"/>
      <c r="AS10233" s="2"/>
      <c r="AT10233" s="2"/>
      <c r="AU10233" s="2"/>
      <c r="AV10233" s="2"/>
      <c r="AW10233" s="2"/>
      <c r="AX10233" s="2"/>
      <c r="AY10233" s="2"/>
      <c r="AZ10233" s="2"/>
      <c r="BA10233" s="2"/>
      <c r="BB10233" s="2"/>
      <c r="BC10233" s="2"/>
      <c r="BD10233" s="2"/>
      <c r="BE10233" s="2"/>
      <c r="BF10233" s="2"/>
      <c r="BG10233" s="2"/>
      <c r="BH10233" s="2"/>
      <c r="BI10233" s="2"/>
      <c r="BJ10233" s="2"/>
      <c r="BK10233" s="2"/>
      <c r="BL10233" s="2"/>
      <c r="BM10233" s="2"/>
      <c r="BN10233" s="2"/>
      <c r="BO10233" s="2"/>
      <c r="BP10233" s="2"/>
      <c r="BQ10233" s="2"/>
      <c r="BR10233" s="2"/>
      <c r="BS10233" s="2"/>
      <c r="BT10233" s="2"/>
      <c r="BU10233" s="2"/>
      <c r="BV10233" s="2"/>
      <c r="BW10233" s="2"/>
      <c r="BX10233" s="2"/>
      <c r="BY10233" s="2"/>
      <c r="BZ10233" s="2"/>
      <c r="CA10233" s="2"/>
      <c r="CB10233" s="2"/>
      <c r="CC10233" s="2"/>
      <c r="CD10233" s="2"/>
      <c r="CE10233" s="2"/>
    </row>
    <row r="10234" spans="1:83" s="14" customFormat="1" ht="12.75" customHeight="1" x14ac:dyDescent="0.2">
      <c r="A10234" s="64" t="s">
        <v>16286</v>
      </c>
      <c r="B10234" s="9" t="s">
        <v>16287</v>
      </c>
      <c r="C10234" s="53" t="s">
        <v>4007</v>
      </c>
      <c r="D10234" s="44" t="s">
        <v>4237</v>
      </c>
      <c r="E10234" s="54"/>
      <c r="F10234" s="55"/>
      <c r="G10234" s="56">
        <v>225</v>
      </c>
      <c r="H10234" s="57">
        <f t="shared" si="318"/>
        <v>265.5</v>
      </c>
      <c r="I10234" s="58">
        <f t="shared" si="319"/>
        <v>0</v>
      </c>
      <c r="J10234" s="59" t="s">
        <v>4027</v>
      </c>
      <c r="K10234" s="59" t="s">
        <v>4459</v>
      </c>
      <c r="L10234" s="73" t="s">
        <v>16288</v>
      </c>
      <c r="M10234" s="61"/>
      <c r="N10234" s="6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  <c r="AA10234" s="2"/>
      <c r="AB10234" s="2"/>
      <c r="AC10234" s="2"/>
      <c r="AD10234" s="2"/>
      <c r="AE10234" s="2"/>
      <c r="AF10234" s="2"/>
      <c r="AG10234" s="2"/>
      <c r="AH10234" s="2"/>
      <c r="AI10234" s="2"/>
      <c r="AJ10234" s="2"/>
      <c r="AK10234" s="2"/>
      <c r="AL10234" s="2"/>
      <c r="AM10234" s="2"/>
      <c r="AN10234" s="2"/>
      <c r="AO10234" s="2"/>
      <c r="AP10234" s="2"/>
      <c r="AQ10234" s="2"/>
      <c r="AR10234" s="2"/>
      <c r="AS10234" s="2"/>
      <c r="AT10234" s="2"/>
      <c r="AU10234" s="2"/>
      <c r="AV10234" s="2"/>
      <c r="AW10234" s="2"/>
      <c r="AX10234" s="2"/>
      <c r="AY10234" s="2"/>
      <c r="AZ10234" s="2"/>
      <c r="BA10234" s="2"/>
      <c r="BB10234" s="2"/>
      <c r="BC10234" s="2"/>
      <c r="BD10234" s="2"/>
      <c r="BE10234" s="2"/>
      <c r="BF10234" s="2"/>
      <c r="BG10234" s="2"/>
      <c r="BH10234" s="2"/>
      <c r="BI10234" s="2"/>
      <c r="BJ10234" s="2"/>
      <c r="BK10234" s="2"/>
      <c r="BL10234" s="2"/>
      <c r="BM10234" s="2"/>
      <c r="BN10234" s="2"/>
      <c r="BO10234" s="2"/>
      <c r="BP10234" s="2"/>
      <c r="BQ10234" s="2"/>
      <c r="BR10234" s="2"/>
      <c r="BS10234" s="2"/>
      <c r="BT10234" s="2"/>
      <c r="BU10234" s="2"/>
      <c r="BV10234" s="2"/>
      <c r="BW10234" s="2"/>
      <c r="BX10234" s="2"/>
      <c r="BY10234" s="2"/>
      <c r="BZ10234" s="2"/>
      <c r="CA10234" s="2"/>
      <c r="CB10234" s="2"/>
      <c r="CC10234" s="2"/>
      <c r="CD10234" s="2"/>
      <c r="CE10234" s="2"/>
    </row>
    <row r="10235" spans="1:83" s="14" customFormat="1" ht="12.75" customHeight="1" x14ac:dyDescent="0.2">
      <c r="A10235" s="64" t="s">
        <v>16289</v>
      </c>
      <c r="B10235" s="9" t="s">
        <v>12900</v>
      </c>
      <c r="C10235" s="53" t="s">
        <v>4007</v>
      </c>
      <c r="D10235" s="44" t="s">
        <v>4237</v>
      </c>
      <c r="E10235" s="54"/>
      <c r="F10235" s="55"/>
      <c r="G10235" s="56">
        <v>500</v>
      </c>
      <c r="H10235" s="57">
        <f t="shared" si="318"/>
        <v>590</v>
      </c>
      <c r="I10235" s="58">
        <f t="shared" si="319"/>
        <v>0</v>
      </c>
      <c r="J10235" s="59" t="s">
        <v>4027</v>
      </c>
      <c r="K10235" s="59" t="s">
        <v>4459</v>
      </c>
      <c r="L10235" s="60" t="s">
        <v>4029</v>
      </c>
      <c r="M10235" s="61"/>
      <c r="N10235" s="6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  <c r="AA10235" s="2"/>
      <c r="AB10235" s="2"/>
      <c r="AC10235" s="2"/>
      <c r="AD10235" s="2"/>
      <c r="AE10235" s="2"/>
      <c r="AF10235" s="2"/>
      <c r="AG10235" s="2"/>
      <c r="AH10235" s="2"/>
      <c r="AI10235" s="2"/>
      <c r="AJ10235" s="2"/>
      <c r="AK10235" s="2"/>
      <c r="AL10235" s="2"/>
      <c r="AM10235" s="2"/>
      <c r="AN10235" s="2"/>
      <c r="AO10235" s="2"/>
      <c r="AP10235" s="2"/>
      <c r="AQ10235" s="2"/>
      <c r="AR10235" s="2"/>
      <c r="AS10235" s="2"/>
      <c r="AT10235" s="2"/>
      <c r="AU10235" s="2"/>
      <c r="AV10235" s="2"/>
      <c r="AW10235" s="2"/>
      <c r="AX10235" s="2"/>
      <c r="AY10235" s="2"/>
      <c r="AZ10235" s="2"/>
      <c r="BA10235" s="2"/>
      <c r="BB10235" s="2"/>
      <c r="BC10235" s="2"/>
      <c r="BD10235" s="2"/>
      <c r="BE10235" s="2"/>
      <c r="BF10235" s="2"/>
      <c r="BG10235" s="2"/>
      <c r="BH10235" s="2"/>
      <c r="BI10235" s="2"/>
      <c r="BJ10235" s="2"/>
      <c r="BK10235" s="2"/>
      <c r="BL10235" s="2"/>
      <c r="BM10235" s="2"/>
      <c r="BN10235" s="2"/>
      <c r="BO10235" s="2"/>
      <c r="BP10235" s="2"/>
      <c r="BQ10235" s="2"/>
      <c r="BR10235" s="2"/>
      <c r="BS10235" s="2"/>
      <c r="BT10235" s="2"/>
      <c r="BU10235" s="2"/>
      <c r="BV10235" s="2"/>
      <c r="BW10235" s="2"/>
      <c r="BX10235" s="2"/>
      <c r="BY10235" s="2"/>
      <c r="BZ10235" s="2"/>
      <c r="CA10235" s="2"/>
      <c r="CB10235" s="2"/>
      <c r="CC10235" s="2"/>
      <c r="CD10235" s="2"/>
      <c r="CE10235" s="2"/>
    </row>
    <row r="10236" spans="1:83" s="14" customFormat="1" ht="12.75" customHeight="1" x14ac:dyDescent="0.2">
      <c r="A10236" s="64" t="s">
        <v>16290</v>
      </c>
      <c r="B10236" s="9" t="s">
        <v>12900</v>
      </c>
      <c r="C10236" s="53" t="s">
        <v>4007</v>
      </c>
      <c r="D10236" s="44" t="s">
        <v>4237</v>
      </c>
      <c r="E10236" s="54"/>
      <c r="F10236" s="55"/>
      <c r="G10236" s="56">
        <v>1000</v>
      </c>
      <c r="H10236" s="57">
        <f t="shared" si="318"/>
        <v>1180</v>
      </c>
      <c r="I10236" s="58">
        <f t="shared" si="319"/>
        <v>0</v>
      </c>
      <c r="J10236" s="59" t="s">
        <v>4027</v>
      </c>
      <c r="K10236" s="59" t="s">
        <v>4459</v>
      </c>
      <c r="L10236" s="60" t="s">
        <v>4029</v>
      </c>
      <c r="M10236" s="61"/>
      <c r="N10236" s="6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  <c r="AA10236" s="2"/>
      <c r="AB10236" s="2"/>
      <c r="AC10236" s="2"/>
      <c r="AD10236" s="2"/>
      <c r="AE10236" s="2"/>
      <c r="AF10236" s="2"/>
      <c r="AG10236" s="2"/>
      <c r="AH10236" s="2"/>
      <c r="AI10236" s="2"/>
      <c r="AJ10236" s="2"/>
      <c r="AK10236" s="2"/>
      <c r="AL10236" s="2"/>
      <c r="AM10236" s="2"/>
      <c r="AN10236" s="2"/>
      <c r="AO10236" s="2"/>
      <c r="AP10236" s="2"/>
      <c r="AQ10236" s="2"/>
      <c r="AR10236" s="2"/>
      <c r="AS10236" s="2"/>
      <c r="AT10236" s="2"/>
      <c r="AU10236" s="2"/>
      <c r="AV10236" s="2"/>
      <c r="AW10236" s="2"/>
      <c r="AX10236" s="2"/>
      <c r="AY10236" s="2"/>
      <c r="AZ10236" s="2"/>
      <c r="BA10236" s="2"/>
      <c r="BB10236" s="2"/>
      <c r="BC10236" s="2"/>
      <c r="BD10236" s="2"/>
      <c r="BE10236" s="2"/>
      <c r="BF10236" s="2"/>
      <c r="BG10236" s="2"/>
      <c r="BH10236" s="2"/>
      <c r="BI10236" s="2"/>
      <c r="BJ10236" s="2"/>
      <c r="BK10236" s="2"/>
      <c r="BL10236" s="2"/>
      <c r="BM10236" s="2"/>
      <c r="BN10236" s="2"/>
      <c r="BO10236" s="2"/>
      <c r="BP10236" s="2"/>
      <c r="BQ10236" s="2"/>
      <c r="BR10236" s="2"/>
      <c r="BS10236" s="2"/>
      <c r="BT10236" s="2"/>
      <c r="BU10236" s="2"/>
      <c r="BV10236" s="2"/>
      <c r="BW10236" s="2"/>
      <c r="BX10236" s="2"/>
      <c r="BY10236" s="2"/>
      <c r="BZ10236" s="2"/>
      <c r="CA10236" s="2"/>
      <c r="CB10236" s="2"/>
      <c r="CC10236" s="2"/>
      <c r="CD10236" s="2"/>
      <c r="CE10236" s="2"/>
    </row>
    <row r="10237" spans="1:83" s="14" customFormat="1" ht="12.75" customHeight="1" x14ac:dyDescent="0.2">
      <c r="A10237" s="64" t="s">
        <v>16291</v>
      </c>
      <c r="B10237" s="9" t="s">
        <v>16292</v>
      </c>
      <c r="C10237" s="53" t="s">
        <v>4007</v>
      </c>
      <c r="D10237" s="44" t="s">
        <v>4237</v>
      </c>
      <c r="E10237" s="54"/>
      <c r="F10237" s="55"/>
      <c r="G10237" s="56">
        <v>430</v>
      </c>
      <c r="H10237" s="57">
        <f t="shared" si="318"/>
        <v>507.4</v>
      </c>
      <c r="I10237" s="58">
        <f t="shared" si="319"/>
        <v>0</v>
      </c>
      <c r="J10237" s="59" t="s">
        <v>4027</v>
      </c>
      <c r="K10237" s="59" t="s">
        <v>4459</v>
      </c>
      <c r="L10237" s="60" t="s">
        <v>4029</v>
      </c>
      <c r="M10237" s="61"/>
      <c r="N10237" s="6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  <c r="AA10237" s="2"/>
      <c r="AB10237" s="2"/>
      <c r="AC10237" s="2"/>
      <c r="AD10237" s="2"/>
      <c r="AE10237" s="2"/>
      <c r="AF10237" s="2"/>
      <c r="AG10237" s="2"/>
      <c r="AH10237" s="2"/>
      <c r="AI10237" s="2"/>
      <c r="AJ10237" s="2"/>
      <c r="AK10237" s="2"/>
      <c r="AL10237" s="2"/>
      <c r="AM10237" s="2"/>
      <c r="AN10237" s="2"/>
      <c r="AO10237" s="2"/>
      <c r="AP10237" s="2"/>
      <c r="AQ10237" s="2"/>
      <c r="AR10237" s="2"/>
      <c r="AS10237" s="2"/>
      <c r="AT10237" s="2"/>
      <c r="AU10237" s="2"/>
      <c r="AV10237" s="2"/>
      <c r="AW10237" s="2"/>
      <c r="AX10237" s="2"/>
      <c r="AY10237" s="2"/>
      <c r="AZ10237" s="2"/>
      <c r="BA10237" s="2"/>
      <c r="BB10237" s="2"/>
      <c r="BC10237" s="2"/>
      <c r="BD10237" s="2"/>
      <c r="BE10237" s="2"/>
      <c r="BF10237" s="2"/>
      <c r="BG10237" s="2"/>
      <c r="BH10237" s="2"/>
      <c r="BI10237" s="2"/>
      <c r="BJ10237" s="2"/>
      <c r="BK10237" s="2"/>
      <c r="BL10237" s="2"/>
      <c r="BM10237" s="2"/>
      <c r="BN10237" s="2"/>
      <c r="BO10237" s="2"/>
      <c r="BP10237" s="2"/>
      <c r="BQ10237" s="2"/>
      <c r="BR10237" s="2"/>
      <c r="BS10237" s="2"/>
      <c r="BT10237" s="2"/>
      <c r="BU10237" s="2"/>
      <c r="BV10237" s="2"/>
      <c r="BW10237" s="2"/>
      <c r="BX10237" s="2"/>
      <c r="BY10237" s="2"/>
      <c r="BZ10237" s="2"/>
      <c r="CA10237" s="2"/>
      <c r="CB10237" s="2"/>
      <c r="CC10237" s="2"/>
      <c r="CD10237" s="2"/>
      <c r="CE10237" s="2"/>
    </row>
    <row r="10238" spans="1:83" s="14" customFormat="1" ht="12.75" customHeight="1" x14ac:dyDescent="0.2">
      <c r="A10238" s="69" t="s">
        <v>16293</v>
      </c>
      <c r="B10238" s="9" t="s">
        <v>16294</v>
      </c>
      <c r="C10238" s="53" t="s">
        <v>4007</v>
      </c>
      <c r="D10238" s="44" t="s">
        <v>4237</v>
      </c>
      <c r="E10238" s="54"/>
      <c r="F10238" s="55"/>
      <c r="G10238" s="56">
        <v>201.28</v>
      </c>
      <c r="H10238" s="57">
        <f t="shared" si="318"/>
        <v>237.51039999999998</v>
      </c>
      <c r="I10238" s="58">
        <f t="shared" si="319"/>
        <v>0</v>
      </c>
      <c r="J10238" s="59"/>
      <c r="K10238" s="59" t="s">
        <v>8698</v>
      </c>
      <c r="L10238" s="60" t="s">
        <v>4029</v>
      </c>
      <c r="M10238" s="61">
        <v>0.22800000000000001</v>
      </c>
      <c r="N10238" s="6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  <c r="AA10238" s="2"/>
      <c r="AB10238" s="2"/>
      <c r="AC10238" s="2"/>
      <c r="AD10238" s="2"/>
      <c r="AE10238" s="2"/>
      <c r="AF10238" s="2"/>
      <c r="AG10238" s="2"/>
      <c r="AH10238" s="2"/>
      <c r="AI10238" s="2"/>
      <c r="AJ10238" s="2"/>
      <c r="AK10238" s="2"/>
      <c r="AL10238" s="2"/>
      <c r="AM10238" s="2"/>
      <c r="AN10238" s="2"/>
      <c r="AO10238" s="2"/>
      <c r="AP10238" s="2"/>
      <c r="AQ10238" s="2"/>
      <c r="AR10238" s="2"/>
      <c r="AS10238" s="2"/>
      <c r="AT10238" s="2"/>
      <c r="AU10238" s="2"/>
      <c r="AV10238" s="2"/>
      <c r="AW10238" s="2"/>
      <c r="AX10238" s="2"/>
      <c r="AY10238" s="2"/>
      <c r="AZ10238" s="2"/>
      <c r="BA10238" s="2"/>
      <c r="BB10238" s="2"/>
      <c r="BC10238" s="2"/>
      <c r="BD10238" s="2"/>
      <c r="BE10238" s="2"/>
      <c r="BF10238" s="2"/>
      <c r="BG10238" s="2"/>
      <c r="BH10238" s="2"/>
      <c r="BI10238" s="2"/>
      <c r="BJ10238" s="2"/>
      <c r="BK10238" s="2"/>
      <c r="BL10238" s="2"/>
      <c r="BM10238" s="2"/>
      <c r="BN10238" s="2"/>
      <c r="BO10238" s="2"/>
      <c r="BP10238" s="2"/>
      <c r="BQ10238" s="2"/>
      <c r="BR10238" s="2"/>
      <c r="BS10238" s="2"/>
      <c r="BT10238" s="2"/>
      <c r="BU10238" s="2"/>
      <c r="BV10238" s="2"/>
      <c r="BW10238" s="2"/>
      <c r="BX10238" s="2"/>
      <c r="BY10238" s="2"/>
      <c r="BZ10238" s="2"/>
      <c r="CA10238" s="2"/>
      <c r="CB10238" s="2"/>
      <c r="CC10238" s="2"/>
      <c r="CD10238" s="2"/>
      <c r="CE10238" s="2"/>
    </row>
    <row r="10239" spans="1:83" ht="12.75" customHeight="1" x14ac:dyDescent="0.2">
      <c r="A10239" s="76" t="s">
        <v>16295</v>
      </c>
      <c r="B10239" s="97" t="s">
        <v>16296</v>
      </c>
      <c r="C10239" s="53" t="s">
        <v>4007</v>
      </c>
      <c r="D10239" s="44" t="s">
        <v>4237</v>
      </c>
      <c r="E10239" s="54"/>
      <c r="F10239" s="55"/>
      <c r="G10239" s="56">
        <v>37</v>
      </c>
      <c r="H10239" s="57">
        <f t="shared" si="318"/>
        <v>43.66</v>
      </c>
      <c r="I10239" s="58">
        <f t="shared" si="319"/>
        <v>0</v>
      </c>
      <c r="J10239" s="59" t="s">
        <v>4027</v>
      </c>
      <c r="K10239" s="59" t="s">
        <v>4459</v>
      </c>
      <c r="L10239" s="60" t="s">
        <v>4029</v>
      </c>
      <c r="M10239" s="61">
        <v>4.8000000000000001E-2</v>
      </c>
      <c r="N10239" s="62"/>
    </row>
    <row r="10240" spans="1:83" s="14" customFormat="1" ht="12.75" customHeight="1" x14ac:dyDescent="0.2">
      <c r="A10240" s="64" t="s">
        <v>16297</v>
      </c>
      <c r="B10240" s="9" t="s">
        <v>16296</v>
      </c>
      <c r="C10240" s="53" t="s">
        <v>4007</v>
      </c>
      <c r="D10240" s="44" t="s">
        <v>4237</v>
      </c>
      <c r="E10240" s="54"/>
      <c r="F10240" s="55"/>
      <c r="G10240" s="56">
        <v>35</v>
      </c>
      <c r="H10240" s="57">
        <f t="shared" si="318"/>
        <v>41.3</v>
      </c>
      <c r="I10240" s="58">
        <f t="shared" si="319"/>
        <v>0</v>
      </c>
      <c r="J10240" s="59" t="s">
        <v>4027</v>
      </c>
      <c r="K10240" s="59" t="s">
        <v>4459</v>
      </c>
      <c r="L10240" s="60" t="s">
        <v>4029</v>
      </c>
      <c r="M10240" s="61">
        <v>4.5999999999999999E-2</v>
      </c>
      <c r="N10240" s="6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  <c r="AA10240" s="2"/>
      <c r="AB10240" s="2"/>
      <c r="AC10240" s="2"/>
      <c r="AD10240" s="2"/>
      <c r="AE10240" s="2"/>
      <c r="AF10240" s="2"/>
      <c r="AG10240" s="2"/>
      <c r="AH10240" s="2"/>
      <c r="AI10240" s="2"/>
      <c r="AJ10240" s="2"/>
      <c r="AK10240" s="2"/>
      <c r="AL10240" s="2"/>
      <c r="AM10240" s="2"/>
      <c r="AN10240" s="2"/>
      <c r="AO10240" s="2"/>
      <c r="AP10240" s="2"/>
      <c r="AQ10240" s="2"/>
      <c r="AR10240" s="2"/>
      <c r="AS10240" s="2"/>
      <c r="AT10240" s="2"/>
      <c r="AU10240" s="2"/>
      <c r="AV10240" s="2"/>
      <c r="AW10240" s="2"/>
      <c r="AX10240" s="2"/>
      <c r="AY10240" s="2"/>
      <c r="AZ10240" s="2"/>
      <c r="BA10240" s="2"/>
      <c r="BB10240" s="2"/>
      <c r="BC10240" s="2"/>
      <c r="BD10240" s="2"/>
      <c r="BE10240" s="2"/>
      <c r="BF10240" s="2"/>
      <c r="BG10240" s="2"/>
      <c r="BH10240" s="2"/>
      <c r="BI10240" s="2"/>
      <c r="BJ10240" s="2"/>
      <c r="BK10240" s="2"/>
      <c r="BL10240" s="2"/>
      <c r="BM10240" s="2"/>
      <c r="BN10240" s="2"/>
      <c r="BO10240" s="2"/>
      <c r="BP10240" s="2"/>
      <c r="BQ10240" s="2"/>
      <c r="BR10240" s="2"/>
      <c r="BS10240" s="2"/>
      <c r="BT10240" s="2"/>
      <c r="BU10240" s="2"/>
      <c r="BV10240" s="2"/>
      <c r="BW10240" s="2"/>
      <c r="BX10240" s="2"/>
      <c r="BY10240" s="2"/>
      <c r="BZ10240" s="2"/>
      <c r="CA10240" s="2"/>
      <c r="CB10240" s="2"/>
      <c r="CC10240" s="2"/>
      <c r="CD10240" s="2"/>
      <c r="CE10240" s="2"/>
    </row>
    <row r="10241" spans="1:83" s="14" customFormat="1" ht="12.75" customHeight="1" x14ac:dyDescent="0.2">
      <c r="A10241" s="51" t="s">
        <v>16298</v>
      </c>
      <c r="B10241" s="9" t="s">
        <v>743</v>
      </c>
      <c r="C10241" s="53" t="s">
        <v>4007</v>
      </c>
      <c r="D10241" s="44" t="s">
        <v>4494</v>
      </c>
      <c r="E10241" s="54"/>
      <c r="F10241" s="55"/>
      <c r="G10241" s="56">
        <v>35223.040000000001</v>
      </c>
      <c r="H10241" s="57">
        <f t="shared" si="318"/>
        <v>41563.1872</v>
      </c>
      <c r="I10241" s="58">
        <f t="shared" si="319"/>
        <v>0</v>
      </c>
      <c r="J10241" s="59" t="s">
        <v>4015</v>
      </c>
      <c r="K10241" s="59" t="s">
        <v>6795</v>
      </c>
      <c r="L10241" s="68" t="s">
        <v>4015</v>
      </c>
      <c r="M10241" s="61"/>
      <c r="N10241" s="6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  <c r="AA10241" s="2"/>
      <c r="AB10241" s="2"/>
      <c r="AC10241" s="2"/>
      <c r="AD10241" s="2"/>
      <c r="AE10241" s="2"/>
      <c r="AF10241" s="2"/>
      <c r="AG10241" s="2"/>
      <c r="AH10241" s="2"/>
      <c r="AI10241" s="2"/>
      <c r="AJ10241" s="2"/>
      <c r="AK10241" s="2"/>
      <c r="AL10241" s="2"/>
      <c r="AM10241" s="2"/>
      <c r="AN10241" s="2"/>
      <c r="AO10241" s="2"/>
      <c r="AP10241" s="2"/>
      <c r="AQ10241" s="2"/>
      <c r="AR10241" s="2"/>
      <c r="AS10241" s="2"/>
      <c r="AT10241" s="2"/>
      <c r="AU10241" s="2"/>
      <c r="AV10241" s="2"/>
      <c r="AW10241" s="2"/>
      <c r="AX10241" s="2"/>
      <c r="AY10241" s="2"/>
      <c r="AZ10241" s="2"/>
      <c r="BA10241" s="2"/>
      <c r="BB10241" s="2"/>
      <c r="BC10241" s="2"/>
      <c r="BD10241" s="2"/>
      <c r="BE10241" s="2"/>
      <c r="BF10241" s="2"/>
      <c r="BG10241" s="2"/>
      <c r="BH10241" s="2"/>
      <c r="BI10241" s="2"/>
      <c r="BJ10241" s="2"/>
      <c r="BK10241" s="2"/>
      <c r="BL10241" s="2"/>
      <c r="BM10241" s="2"/>
      <c r="BN10241" s="2"/>
      <c r="BO10241" s="2"/>
      <c r="BP10241" s="2"/>
      <c r="BQ10241" s="2"/>
      <c r="BR10241" s="2"/>
      <c r="BS10241" s="2"/>
      <c r="BT10241" s="2"/>
      <c r="BU10241" s="2"/>
      <c r="BV10241" s="2"/>
      <c r="BW10241" s="2"/>
      <c r="BX10241" s="2"/>
      <c r="BY10241" s="2"/>
      <c r="BZ10241" s="2"/>
      <c r="CA10241" s="2"/>
      <c r="CB10241" s="2"/>
      <c r="CC10241" s="2"/>
      <c r="CD10241" s="2"/>
      <c r="CE10241" s="2"/>
    </row>
    <row r="10242" spans="1:83" s="14" customFormat="1" ht="12.75" customHeight="1" x14ac:dyDescent="0.2">
      <c r="A10242" s="64" t="s">
        <v>16299</v>
      </c>
      <c r="B10242" s="9" t="s">
        <v>16300</v>
      </c>
      <c r="C10242" s="53" t="s">
        <v>4007</v>
      </c>
      <c r="D10242" s="44" t="s">
        <v>4920</v>
      </c>
      <c r="E10242" s="54"/>
      <c r="F10242" s="55"/>
      <c r="G10242" s="56">
        <v>354</v>
      </c>
      <c r="H10242" s="57">
        <f t="shared" si="318"/>
        <v>417.71999999999997</v>
      </c>
      <c r="I10242" s="58">
        <f t="shared" si="319"/>
        <v>0</v>
      </c>
      <c r="J10242" s="59"/>
      <c r="K10242" s="59" t="s">
        <v>16301</v>
      </c>
      <c r="L10242" s="60" t="s">
        <v>4029</v>
      </c>
      <c r="M10242" s="61"/>
      <c r="N10242" s="6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  <c r="AA10242" s="2"/>
      <c r="AB10242" s="2"/>
      <c r="AC10242" s="2"/>
      <c r="AD10242" s="2"/>
      <c r="AE10242" s="2"/>
      <c r="AF10242" s="2"/>
      <c r="AG10242" s="2"/>
      <c r="AH10242" s="2"/>
      <c r="AI10242" s="2"/>
      <c r="AJ10242" s="2"/>
      <c r="AK10242" s="2"/>
      <c r="AL10242" s="2"/>
      <c r="AM10242" s="2"/>
      <c r="AN10242" s="2"/>
      <c r="AO10242" s="2"/>
      <c r="AP10242" s="2"/>
      <c r="AQ10242" s="2"/>
      <c r="AR10242" s="2"/>
      <c r="AS10242" s="2"/>
      <c r="AT10242" s="2"/>
      <c r="AU10242" s="2"/>
      <c r="AV10242" s="2"/>
      <c r="AW10242" s="2"/>
      <c r="AX10242" s="2"/>
      <c r="AY10242" s="2"/>
      <c r="AZ10242" s="2"/>
      <c r="BA10242" s="2"/>
      <c r="BB10242" s="2"/>
      <c r="BC10242" s="2"/>
      <c r="BD10242" s="2"/>
      <c r="BE10242" s="2"/>
      <c r="BF10242" s="2"/>
      <c r="BG10242" s="2"/>
      <c r="BH10242" s="2"/>
      <c r="BI10242" s="2"/>
      <c r="BJ10242" s="2"/>
      <c r="BK10242" s="2"/>
      <c r="BL10242" s="2"/>
      <c r="BM10242" s="2"/>
      <c r="BN10242" s="2"/>
      <c r="BO10242" s="2"/>
      <c r="BP10242" s="2"/>
      <c r="BQ10242" s="2"/>
      <c r="BR10242" s="2"/>
      <c r="BS10242" s="2"/>
      <c r="BT10242" s="2"/>
      <c r="BU10242" s="2"/>
      <c r="BV10242" s="2"/>
      <c r="BW10242" s="2"/>
      <c r="BX10242" s="2"/>
      <c r="BY10242" s="2"/>
      <c r="BZ10242" s="2"/>
      <c r="CA10242" s="2"/>
      <c r="CB10242" s="2"/>
      <c r="CC10242" s="2"/>
      <c r="CD10242" s="2"/>
      <c r="CE10242" s="2"/>
    </row>
    <row r="10243" spans="1:83" s="14" customFormat="1" ht="12.75" customHeight="1" x14ac:dyDescent="0.2">
      <c r="A10243" s="78" t="s">
        <v>16302</v>
      </c>
      <c r="B10243" s="9" t="s">
        <v>16303</v>
      </c>
      <c r="C10243" s="53" t="s">
        <v>4007</v>
      </c>
      <c r="D10243" s="44" t="s">
        <v>4237</v>
      </c>
      <c r="E10243" s="54"/>
      <c r="F10243" s="55"/>
      <c r="G10243" s="56">
        <v>2450</v>
      </c>
      <c r="H10243" s="57">
        <f t="shared" si="318"/>
        <v>2891</v>
      </c>
      <c r="I10243" s="58">
        <f t="shared" si="319"/>
        <v>0</v>
      </c>
      <c r="J10243" s="59"/>
      <c r="K10243" s="59" t="s">
        <v>4009</v>
      </c>
      <c r="L10243" s="60" t="s">
        <v>4029</v>
      </c>
      <c r="M10243" s="61"/>
      <c r="N10243" s="6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  <c r="AA10243" s="2"/>
      <c r="AB10243" s="2"/>
      <c r="AC10243" s="2"/>
      <c r="AD10243" s="2"/>
      <c r="AE10243" s="2"/>
      <c r="AF10243" s="2"/>
      <c r="AG10243" s="2"/>
      <c r="AH10243" s="2"/>
      <c r="AI10243" s="2"/>
      <c r="AJ10243" s="2"/>
      <c r="AK10243" s="2"/>
      <c r="AL10243" s="2"/>
      <c r="AM10243" s="2"/>
      <c r="AN10243" s="2"/>
      <c r="AO10243" s="2"/>
      <c r="AP10243" s="2"/>
      <c r="AQ10243" s="2"/>
      <c r="AR10243" s="2"/>
      <c r="AS10243" s="2"/>
      <c r="AT10243" s="2"/>
      <c r="AU10243" s="2"/>
      <c r="AV10243" s="2"/>
      <c r="AW10243" s="2"/>
      <c r="AX10243" s="2"/>
      <c r="AY10243" s="2"/>
      <c r="AZ10243" s="2"/>
      <c r="BA10243" s="2"/>
      <c r="BB10243" s="2"/>
      <c r="BC10243" s="2"/>
      <c r="BD10243" s="2"/>
      <c r="BE10243" s="2"/>
      <c r="BF10243" s="2"/>
      <c r="BG10243" s="2"/>
      <c r="BH10243" s="2"/>
      <c r="BI10243" s="2"/>
      <c r="BJ10243" s="2"/>
      <c r="BK10243" s="2"/>
      <c r="BL10243" s="2"/>
      <c r="BM10243" s="2"/>
      <c r="BN10243" s="2"/>
      <c r="BO10243" s="2"/>
      <c r="BP10243" s="2"/>
      <c r="BQ10243" s="2"/>
      <c r="BR10243" s="2"/>
      <c r="BS10243" s="2"/>
      <c r="BT10243" s="2"/>
      <c r="BU10243" s="2"/>
      <c r="BV10243" s="2"/>
      <c r="BW10243" s="2"/>
      <c r="BX10243" s="2"/>
      <c r="BY10243" s="2"/>
      <c r="BZ10243" s="2"/>
      <c r="CA10243" s="2"/>
      <c r="CB10243" s="2"/>
      <c r="CC10243" s="2"/>
      <c r="CD10243" s="2"/>
      <c r="CE10243" s="2"/>
    </row>
    <row r="10244" spans="1:83" s="14" customFormat="1" ht="12.75" customHeight="1" x14ac:dyDescent="0.2">
      <c r="A10244" s="78" t="s">
        <v>16304</v>
      </c>
      <c r="B10244" s="9" t="s">
        <v>16303</v>
      </c>
      <c r="C10244" s="53" t="s">
        <v>4007</v>
      </c>
      <c r="D10244" s="44" t="s">
        <v>4237</v>
      </c>
      <c r="E10244" s="54"/>
      <c r="F10244" s="55"/>
      <c r="G10244" s="56">
        <v>2450</v>
      </c>
      <c r="H10244" s="57">
        <f t="shared" si="318"/>
        <v>2891</v>
      </c>
      <c r="I10244" s="58">
        <f t="shared" si="319"/>
        <v>0</v>
      </c>
      <c r="J10244" s="59"/>
      <c r="K10244" s="59" t="s">
        <v>4009</v>
      </c>
      <c r="L10244" s="60" t="s">
        <v>4029</v>
      </c>
      <c r="M10244" s="61"/>
      <c r="N10244" s="6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  <c r="AA10244" s="2"/>
      <c r="AB10244" s="2"/>
      <c r="AC10244" s="2"/>
      <c r="AD10244" s="2"/>
      <c r="AE10244" s="2"/>
      <c r="AF10244" s="2"/>
      <c r="AG10244" s="2"/>
      <c r="AH10244" s="2"/>
      <c r="AI10244" s="2"/>
      <c r="AJ10244" s="2"/>
      <c r="AK10244" s="2"/>
      <c r="AL10244" s="2"/>
      <c r="AM10244" s="2"/>
      <c r="AN10244" s="2"/>
      <c r="AO10244" s="2"/>
      <c r="AP10244" s="2"/>
      <c r="AQ10244" s="2"/>
      <c r="AR10244" s="2"/>
      <c r="AS10244" s="2"/>
      <c r="AT10244" s="2"/>
      <c r="AU10244" s="2"/>
      <c r="AV10244" s="2"/>
      <c r="AW10244" s="2"/>
      <c r="AX10244" s="2"/>
      <c r="AY10244" s="2"/>
      <c r="AZ10244" s="2"/>
      <c r="BA10244" s="2"/>
      <c r="BB10244" s="2"/>
      <c r="BC10244" s="2"/>
      <c r="BD10244" s="2"/>
      <c r="BE10244" s="2"/>
      <c r="BF10244" s="2"/>
      <c r="BG10244" s="2"/>
      <c r="BH10244" s="2"/>
      <c r="BI10244" s="2"/>
      <c r="BJ10244" s="2"/>
      <c r="BK10244" s="2"/>
      <c r="BL10244" s="2"/>
      <c r="BM10244" s="2"/>
      <c r="BN10244" s="2"/>
      <c r="BO10244" s="2"/>
      <c r="BP10244" s="2"/>
      <c r="BQ10244" s="2"/>
      <c r="BR10244" s="2"/>
      <c r="BS10244" s="2"/>
      <c r="BT10244" s="2"/>
      <c r="BU10244" s="2"/>
      <c r="BV10244" s="2"/>
      <c r="BW10244" s="2"/>
      <c r="BX10244" s="2"/>
      <c r="BY10244" s="2"/>
      <c r="BZ10244" s="2"/>
      <c r="CA10244" s="2"/>
      <c r="CB10244" s="2"/>
      <c r="CC10244" s="2"/>
      <c r="CD10244" s="2"/>
      <c r="CE10244" s="2"/>
    </row>
    <row r="10245" spans="1:83" s="14" customFormat="1" ht="12.75" customHeight="1" x14ac:dyDescent="0.2">
      <c r="A10245" s="64" t="s">
        <v>16305</v>
      </c>
      <c r="B10245" s="9" t="s">
        <v>16306</v>
      </c>
      <c r="C10245" s="53" t="s">
        <v>4007</v>
      </c>
      <c r="D10245" s="44" t="s">
        <v>4237</v>
      </c>
      <c r="E10245" s="54"/>
      <c r="F10245" s="55"/>
      <c r="G10245" s="56">
        <v>1500</v>
      </c>
      <c r="H10245" s="57">
        <f t="shared" si="318"/>
        <v>1770</v>
      </c>
      <c r="I10245" s="58">
        <f t="shared" si="319"/>
        <v>0</v>
      </c>
      <c r="J10245" s="59" t="s">
        <v>4027</v>
      </c>
      <c r="K10245" s="59" t="s">
        <v>16307</v>
      </c>
      <c r="L10245" s="60" t="s">
        <v>4029</v>
      </c>
      <c r="M10245" s="61"/>
      <c r="N10245" s="6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  <c r="AA10245" s="2"/>
      <c r="AB10245" s="2"/>
      <c r="AC10245" s="2"/>
      <c r="AD10245" s="2"/>
      <c r="AE10245" s="2"/>
      <c r="AF10245" s="2"/>
      <c r="AG10245" s="2"/>
      <c r="AH10245" s="2"/>
      <c r="AI10245" s="2"/>
      <c r="AJ10245" s="2"/>
      <c r="AK10245" s="2"/>
      <c r="AL10245" s="2"/>
      <c r="AM10245" s="2"/>
      <c r="AN10245" s="2"/>
      <c r="AO10245" s="2"/>
      <c r="AP10245" s="2"/>
      <c r="AQ10245" s="2"/>
      <c r="AR10245" s="2"/>
      <c r="AS10245" s="2"/>
      <c r="AT10245" s="2"/>
      <c r="AU10245" s="2"/>
      <c r="AV10245" s="2"/>
      <c r="AW10245" s="2"/>
      <c r="AX10245" s="2"/>
      <c r="AY10245" s="2"/>
      <c r="AZ10245" s="2"/>
      <c r="BA10245" s="2"/>
      <c r="BB10245" s="2"/>
      <c r="BC10245" s="2"/>
      <c r="BD10245" s="2"/>
      <c r="BE10245" s="2"/>
      <c r="BF10245" s="2"/>
      <c r="BG10245" s="2"/>
      <c r="BH10245" s="2"/>
      <c r="BI10245" s="2"/>
      <c r="BJ10245" s="2"/>
      <c r="BK10245" s="2"/>
      <c r="BL10245" s="2"/>
      <c r="BM10245" s="2"/>
      <c r="BN10245" s="2"/>
      <c r="BO10245" s="2"/>
      <c r="BP10245" s="2"/>
      <c r="BQ10245" s="2"/>
      <c r="BR10245" s="2"/>
      <c r="BS10245" s="2"/>
      <c r="BT10245" s="2"/>
      <c r="BU10245" s="2"/>
      <c r="BV10245" s="2"/>
      <c r="BW10245" s="2"/>
      <c r="BX10245" s="2"/>
      <c r="BY10245" s="2"/>
      <c r="BZ10245" s="2"/>
      <c r="CA10245" s="2"/>
      <c r="CB10245" s="2"/>
      <c r="CC10245" s="2"/>
      <c r="CD10245" s="2"/>
      <c r="CE10245" s="2"/>
    </row>
    <row r="10246" spans="1:83" s="14" customFormat="1" ht="12.75" customHeight="1" x14ac:dyDescent="0.2">
      <c r="A10246" s="78" t="s">
        <v>16308</v>
      </c>
      <c r="B10246" s="9" t="s">
        <v>8120</v>
      </c>
      <c r="C10246" s="53" t="s">
        <v>4007</v>
      </c>
      <c r="D10246" s="44" t="s">
        <v>4237</v>
      </c>
      <c r="E10246" s="54"/>
      <c r="F10246" s="55"/>
      <c r="G10246" s="56">
        <v>35</v>
      </c>
      <c r="H10246" s="57">
        <f t="shared" si="318"/>
        <v>41.3</v>
      </c>
      <c r="I10246" s="58">
        <f t="shared" si="319"/>
        <v>0</v>
      </c>
      <c r="J10246" s="59"/>
      <c r="K10246" s="59" t="s">
        <v>4009</v>
      </c>
      <c r="L10246" s="60" t="s">
        <v>4029</v>
      </c>
      <c r="M10246" s="61"/>
      <c r="N10246" s="6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  <c r="AA10246" s="2"/>
      <c r="AB10246" s="2"/>
      <c r="AC10246" s="2"/>
      <c r="AD10246" s="2"/>
      <c r="AE10246" s="2"/>
      <c r="AF10246" s="2"/>
      <c r="AG10246" s="2"/>
      <c r="AH10246" s="2"/>
      <c r="AI10246" s="2"/>
      <c r="AJ10246" s="2"/>
      <c r="AK10246" s="2"/>
      <c r="AL10246" s="2"/>
      <c r="AM10246" s="2"/>
      <c r="AN10246" s="2"/>
      <c r="AO10246" s="2"/>
      <c r="AP10246" s="2"/>
      <c r="AQ10246" s="2"/>
      <c r="AR10246" s="2"/>
      <c r="AS10246" s="2"/>
      <c r="AT10246" s="2"/>
      <c r="AU10246" s="2"/>
      <c r="AV10246" s="2"/>
      <c r="AW10246" s="2"/>
      <c r="AX10246" s="2"/>
      <c r="AY10246" s="2"/>
      <c r="AZ10246" s="2"/>
      <c r="BA10246" s="2"/>
      <c r="BB10246" s="2"/>
      <c r="BC10246" s="2"/>
      <c r="BD10246" s="2"/>
      <c r="BE10246" s="2"/>
      <c r="BF10246" s="2"/>
      <c r="BG10246" s="2"/>
      <c r="BH10246" s="2"/>
      <c r="BI10246" s="2"/>
      <c r="BJ10246" s="2"/>
      <c r="BK10246" s="2"/>
      <c r="BL10246" s="2"/>
      <c r="BM10246" s="2"/>
      <c r="BN10246" s="2"/>
      <c r="BO10246" s="2"/>
      <c r="BP10246" s="2"/>
      <c r="BQ10246" s="2"/>
      <c r="BR10246" s="2"/>
      <c r="BS10246" s="2"/>
      <c r="BT10246" s="2"/>
      <c r="BU10246" s="2"/>
      <c r="BV10246" s="2"/>
      <c r="BW10246" s="2"/>
      <c r="BX10246" s="2"/>
      <c r="BY10246" s="2"/>
      <c r="BZ10246" s="2"/>
      <c r="CA10246" s="2"/>
      <c r="CB10246" s="2"/>
      <c r="CC10246" s="2"/>
      <c r="CD10246" s="2"/>
      <c r="CE10246" s="2"/>
    </row>
    <row r="10247" spans="1:83" s="14" customFormat="1" ht="12.75" customHeight="1" x14ac:dyDescent="0.2">
      <c r="A10247" s="69" t="s">
        <v>16309</v>
      </c>
      <c r="B10247" s="9" t="s">
        <v>4733</v>
      </c>
      <c r="C10247" s="53" t="s">
        <v>4007</v>
      </c>
      <c r="D10247" s="44" t="s">
        <v>4319</v>
      </c>
      <c r="E10247" s="54"/>
      <c r="F10247" s="55"/>
      <c r="G10247" s="56">
        <v>1320</v>
      </c>
      <c r="H10247" s="57">
        <f t="shared" si="318"/>
        <v>1557.6</v>
      </c>
      <c r="I10247" s="58">
        <f t="shared" si="319"/>
        <v>0</v>
      </c>
      <c r="J10247" s="59" t="s">
        <v>4027</v>
      </c>
      <c r="K10247" s="59" t="s">
        <v>12404</v>
      </c>
      <c r="L10247" s="60" t="s">
        <v>4029</v>
      </c>
      <c r="M10247" s="61"/>
      <c r="N10247" s="6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  <c r="AA10247" s="2"/>
      <c r="AB10247" s="2"/>
      <c r="AC10247" s="2"/>
      <c r="AD10247" s="2"/>
      <c r="AE10247" s="2"/>
      <c r="AF10247" s="2"/>
      <c r="AG10247" s="2"/>
      <c r="AH10247" s="2"/>
      <c r="AI10247" s="2"/>
      <c r="AJ10247" s="2"/>
      <c r="AK10247" s="2"/>
      <c r="AL10247" s="2"/>
      <c r="AM10247" s="2"/>
      <c r="AN10247" s="2"/>
      <c r="AO10247" s="2"/>
      <c r="AP10247" s="2"/>
      <c r="AQ10247" s="2"/>
      <c r="AR10247" s="2"/>
      <c r="AS10247" s="2"/>
      <c r="AT10247" s="2"/>
      <c r="AU10247" s="2"/>
      <c r="AV10247" s="2"/>
      <c r="AW10247" s="2"/>
      <c r="AX10247" s="2"/>
      <c r="AY10247" s="2"/>
      <c r="AZ10247" s="2"/>
      <c r="BA10247" s="2"/>
      <c r="BB10247" s="2"/>
      <c r="BC10247" s="2"/>
      <c r="BD10247" s="2"/>
      <c r="BE10247" s="2"/>
      <c r="BF10247" s="2"/>
      <c r="BG10247" s="2"/>
      <c r="BH10247" s="2"/>
      <c r="BI10247" s="2"/>
      <c r="BJ10247" s="2"/>
      <c r="BK10247" s="2"/>
      <c r="BL10247" s="2"/>
      <c r="BM10247" s="2"/>
      <c r="BN10247" s="2"/>
      <c r="BO10247" s="2"/>
      <c r="BP10247" s="2"/>
      <c r="BQ10247" s="2"/>
      <c r="BR10247" s="2"/>
      <c r="BS10247" s="2"/>
      <c r="BT10247" s="2"/>
      <c r="BU10247" s="2"/>
      <c r="BV10247" s="2"/>
      <c r="BW10247" s="2"/>
      <c r="BX10247" s="2"/>
      <c r="BY10247" s="2"/>
      <c r="BZ10247" s="2"/>
      <c r="CA10247" s="2"/>
      <c r="CB10247" s="2"/>
      <c r="CC10247" s="2"/>
      <c r="CD10247" s="2"/>
      <c r="CE10247" s="2"/>
    </row>
    <row r="10248" spans="1:83" s="14" customFormat="1" ht="12.75" customHeight="1" x14ac:dyDescent="0.2">
      <c r="A10248" s="51" t="s">
        <v>16310</v>
      </c>
      <c r="B10248" s="9" t="s">
        <v>16311</v>
      </c>
      <c r="C10248" s="53" t="s">
        <v>4007</v>
      </c>
      <c r="D10248" s="44" t="s">
        <v>4049</v>
      </c>
      <c r="E10248" s="54"/>
      <c r="F10248" s="55"/>
      <c r="G10248" s="56">
        <v>9717.5</v>
      </c>
      <c r="H10248" s="57">
        <f t="shared" ref="H10248:H10249" si="320">G10248*1.18</f>
        <v>11466.65</v>
      </c>
      <c r="I10248" s="58">
        <f t="shared" ref="I10248:I10249" si="321">H10248*F10248</f>
        <v>0</v>
      </c>
      <c r="J10248" s="59" t="s">
        <v>4015</v>
      </c>
      <c r="K10248" s="59" t="s">
        <v>16312</v>
      </c>
      <c r="L10248" s="68" t="s">
        <v>4015</v>
      </c>
      <c r="M10248" s="61"/>
      <c r="N10248" s="6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  <c r="AA10248" s="2"/>
      <c r="AB10248" s="2"/>
      <c r="AC10248" s="2"/>
      <c r="AD10248" s="2"/>
      <c r="AE10248" s="2"/>
      <c r="AF10248" s="2"/>
      <c r="AG10248" s="2"/>
      <c r="AH10248" s="2"/>
      <c r="AI10248" s="2"/>
      <c r="AJ10248" s="2"/>
      <c r="AK10248" s="2"/>
      <c r="AL10248" s="2"/>
      <c r="AM10248" s="2"/>
      <c r="AN10248" s="2"/>
      <c r="AO10248" s="2"/>
      <c r="AP10248" s="2"/>
      <c r="AQ10248" s="2"/>
      <c r="AR10248" s="2"/>
      <c r="AS10248" s="2"/>
      <c r="AT10248" s="2"/>
      <c r="AU10248" s="2"/>
      <c r="AV10248" s="2"/>
      <c r="AW10248" s="2"/>
      <c r="AX10248" s="2"/>
      <c r="AY10248" s="2"/>
      <c r="AZ10248" s="2"/>
      <c r="BA10248" s="2"/>
      <c r="BB10248" s="2"/>
      <c r="BC10248" s="2"/>
      <c r="BD10248" s="2"/>
      <c r="BE10248" s="2"/>
      <c r="BF10248" s="2"/>
      <c r="BG10248" s="2"/>
      <c r="BH10248" s="2"/>
      <c r="BI10248" s="2"/>
      <c r="BJ10248" s="2"/>
      <c r="BK10248" s="2"/>
      <c r="BL10248" s="2"/>
      <c r="BM10248" s="2"/>
      <c r="BN10248" s="2"/>
      <c r="BO10248" s="2"/>
      <c r="BP10248" s="2"/>
      <c r="BQ10248" s="2"/>
      <c r="BR10248" s="2"/>
      <c r="BS10248" s="2"/>
      <c r="BT10248" s="2"/>
      <c r="BU10248" s="2"/>
      <c r="BV10248" s="2"/>
      <c r="BW10248" s="2"/>
      <c r="BX10248" s="2"/>
      <c r="BY10248" s="2"/>
      <c r="BZ10248" s="2"/>
      <c r="CA10248" s="2"/>
      <c r="CB10248" s="2"/>
      <c r="CC10248" s="2"/>
      <c r="CD10248" s="2"/>
      <c r="CE10248" s="2"/>
    </row>
    <row r="10249" spans="1:83" s="14" customFormat="1" ht="12.75" customHeight="1" x14ac:dyDescent="0.2">
      <c r="A10249" s="64" t="s">
        <v>16313</v>
      </c>
      <c r="B10249" s="9" t="s">
        <v>6927</v>
      </c>
      <c r="C10249" s="53" t="s">
        <v>4007</v>
      </c>
      <c r="D10249" s="44" t="s">
        <v>4237</v>
      </c>
      <c r="E10249" s="54"/>
      <c r="F10249" s="55"/>
      <c r="G10249" s="56">
        <v>138.44999999999999</v>
      </c>
      <c r="H10249" s="57">
        <f t="shared" si="320"/>
        <v>163.37099999999998</v>
      </c>
      <c r="I10249" s="58">
        <f t="shared" si="321"/>
        <v>0</v>
      </c>
      <c r="J10249" s="59"/>
      <c r="K10249" s="59" t="s">
        <v>4249</v>
      </c>
      <c r="L10249" s="60"/>
      <c r="M10249" s="61"/>
      <c r="N10249" s="6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  <c r="AA10249" s="2"/>
      <c r="AB10249" s="2"/>
      <c r="AC10249" s="2"/>
      <c r="AD10249" s="2"/>
      <c r="AE10249" s="2"/>
      <c r="AF10249" s="2"/>
      <c r="AG10249" s="2"/>
      <c r="AH10249" s="2"/>
      <c r="AI10249" s="2"/>
      <c r="AJ10249" s="2"/>
      <c r="AK10249" s="2"/>
      <c r="AL10249" s="2"/>
      <c r="AM10249" s="2"/>
      <c r="AN10249" s="2"/>
      <c r="AO10249" s="2"/>
      <c r="AP10249" s="2"/>
      <c r="AQ10249" s="2"/>
      <c r="AR10249" s="2"/>
      <c r="AS10249" s="2"/>
      <c r="AT10249" s="2"/>
      <c r="AU10249" s="2"/>
      <c r="AV10249" s="2"/>
      <c r="AW10249" s="2"/>
      <c r="AX10249" s="2"/>
      <c r="AY10249" s="2"/>
      <c r="AZ10249" s="2"/>
      <c r="BA10249" s="2"/>
      <c r="BB10249" s="2"/>
      <c r="BC10249" s="2"/>
      <c r="BD10249" s="2"/>
      <c r="BE10249" s="2"/>
      <c r="BF10249" s="2"/>
      <c r="BG10249" s="2"/>
      <c r="BH10249" s="2"/>
      <c r="BI10249" s="2"/>
      <c r="BJ10249" s="2"/>
      <c r="BK10249" s="2"/>
      <c r="BL10249" s="2"/>
      <c r="BM10249" s="2"/>
      <c r="BN10249" s="2"/>
      <c r="BO10249" s="2"/>
      <c r="BP10249" s="2"/>
      <c r="BQ10249" s="2"/>
      <c r="BR10249" s="2"/>
      <c r="BS10249" s="2"/>
      <c r="BT10249" s="2"/>
      <c r="BU10249" s="2"/>
      <c r="BV10249" s="2"/>
      <c r="BW10249" s="2"/>
      <c r="BX10249" s="2"/>
      <c r="BY10249" s="2"/>
      <c r="BZ10249" s="2"/>
      <c r="CA10249" s="2"/>
      <c r="CB10249" s="2"/>
      <c r="CC10249" s="2"/>
      <c r="CD10249" s="2"/>
      <c r="CE10249" s="2"/>
    </row>
    <row r="10250" spans="1:83" s="10" customFormat="1" ht="22.5" customHeight="1" x14ac:dyDescent="0.2">
      <c r="A10250" s="3"/>
      <c r="B10250" s="4"/>
      <c r="C10250" s="4"/>
      <c r="D10250" s="116"/>
      <c r="E10250" s="117"/>
      <c r="F10250" s="118" t="s">
        <v>3990</v>
      </c>
      <c r="G10250" s="118"/>
      <c r="H10250" s="118"/>
      <c r="I10250" s="118">
        <f>SUM(I8:I10249)</f>
        <v>0</v>
      </c>
      <c r="J10250" s="33"/>
      <c r="K10250" s="33"/>
      <c r="L10250" s="2"/>
      <c r="M10250" s="23"/>
      <c r="N10250" s="119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  <c r="AA10250" s="2"/>
      <c r="AB10250" s="2"/>
      <c r="AC10250" s="2"/>
      <c r="AD10250" s="2"/>
      <c r="AE10250" s="2"/>
      <c r="AF10250" s="2"/>
      <c r="AG10250" s="2"/>
      <c r="AH10250" s="2"/>
      <c r="AI10250" s="2"/>
      <c r="AJ10250" s="2"/>
      <c r="AK10250" s="2"/>
      <c r="AL10250" s="2"/>
      <c r="AM10250" s="2"/>
      <c r="AN10250" s="2"/>
      <c r="AO10250" s="2"/>
      <c r="AP10250" s="2"/>
      <c r="AQ10250" s="2"/>
      <c r="AR10250" s="2"/>
      <c r="AS10250" s="2"/>
      <c r="AT10250" s="2"/>
      <c r="AU10250" s="2"/>
      <c r="AV10250" s="2"/>
      <c r="AW10250" s="2"/>
      <c r="AX10250" s="2"/>
      <c r="AY10250" s="2"/>
      <c r="AZ10250" s="2"/>
      <c r="BA10250" s="2"/>
      <c r="BB10250" s="2"/>
      <c r="BC10250" s="2"/>
      <c r="BD10250" s="2"/>
      <c r="BE10250" s="2"/>
      <c r="BF10250" s="2"/>
      <c r="BG10250" s="2"/>
      <c r="BH10250" s="2"/>
      <c r="BI10250" s="2"/>
      <c r="BJ10250" s="2"/>
      <c r="BK10250" s="2"/>
      <c r="BL10250" s="2"/>
      <c r="BM10250" s="2"/>
      <c r="BN10250" s="2"/>
      <c r="BO10250" s="2"/>
      <c r="BP10250" s="2"/>
      <c r="BQ10250" s="2"/>
      <c r="BR10250" s="2"/>
      <c r="BS10250" s="2"/>
      <c r="BT10250" s="2"/>
      <c r="BU10250" s="2"/>
      <c r="BV10250" s="2"/>
      <c r="BW10250" s="2"/>
      <c r="BX10250" s="2"/>
      <c r="BY10250" s="2"/>
      <c r="BZ10250" s="2"/>
      <c r="CA10250" s="2"/>
      <c r="CB10250" s="2"/>
      <c r="CC10250" s="2"/>
      <c r="CD10250" s="2"/>
      <c r="CE10250" s="2"/>
    </row>
    <row r="10251" spans="1:83" ht="13.5" customHeight="1" x14ac:dyDescent="0.2">
      <c r="B10251" s="4"/>
      <c r="C10251" s="4"/>
      <c r="D10251" s="116"/>
      <c r="E10251" s="117"/>
      <c r="F10251" s="118"/>
      <c r="G10251" s="118"/>
      <c r="H10251" s="118"/>
      <c r="I10251" s="118"/>
      <c r="J10251" s="33"/>
      <c r="K10251" s="33"/>
    </row>
  </sheetData>
  <mergeCells count="2">
    <mergeCell ref="A5:A6"/>
    <mergeCell ref="B5: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>GAZGROUP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Мальчикова Наталья Владимировна</dc:creator>
  <cp:lastModifiedBy>Мальчикова Наталья Владимировна</cp:lastModifiedBy>
  <dcterms:created xsi:type="dcterms:W3CDTF">2017-12-26T07:12:30Z</dcterms:created>
  <dcterms:modified xsi:type="dcterms:W3CDTF">2018-01-17T10:40:11Z</dcterms:modified>
</cp:coreProperties>
</file>